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F:\ØKSE\Publikationer\Statistik til hjemmesiden\2022\Tidsserier\Skade\"/>
    </mc:Choice>
  </mc:AlternateContent>
  <xr:revisionPtr revIDLastSave="0" documentId="13_ncr:1_{7BF66EFB-2E4D-4915-B15E-770B831ED958}" xr6:coauthVersionLast="47" xr6:coauthVersionMax="47" xr10:uidLastSave="{00000000-0000-0000-0000-000000000000}"/>
  <workbookProtection workbookAlgorithmName="SHA-512" workbookHashValue="V+qt/F6Hbl9/nB+P5SBr6c2B9ptg1pi6kAxFeCULaK/oncqCT0g2MFXQy0gNLATmGfix6q2Ea9mnbs/ir1V8Ew==" workbookSaltValue="szqNaTPzJTFS0CAd594j1A==" workbookSpinCount="100000" lockStructure="1"/>
  <bookViews>
    <workbookView xWindow="28680" yWindow="-225" windowWidth="29040" windowHeight="15840" tabRatio="732" activeTab="8" xr2:uid="{00000000-000D-0000-FFFF-FFFF00000000}"/>
  </bookViews>
  <sheets>
    <sheet name="Indholdsfortegnelse" sheetId="3" r:id="rId1"/>
    <sheet name="Regnskaber 2000-2004" sheetId="1" r:id="rId2"/>
    <sheet name="Regnskaber 2005-2015" sheetId="2" r:id="rId3"/>
    <sheet name="Regnskaber 2016-2022" sheetId="7" r:id="rId4"/>
    <sheet name="Skadeforsikringsselskaber" sheetId="9" r:id="rId5"/>
    <sheet name="Virksomheder" sheetId="5" state="hidden" r:id="rId6"/>
    <sheet name="Data_2000_2004" sheetId="6" r:id="rId7"/>
    <sheet name="Data_2005_2015" sheetId="4" r:id="rId8"/>
    <sheet name="Data_2016_frem" sheetId="8" r:id="rId9"/>
  </sheets>
  <externalReferences>
    <externalReference r:id="rId10"/>
  </externalReferences>
  <definedNames>
    <definedName name="_xlnm._FilterDatabase" localSheetId="8" hidden="1">Data_2016_frem!$A$1:$DS$255</definedName>
    <definedName name="_xlnm._FilterDatabase" localSheetId="5" hidden="1">Virksomheder!$E$2:$F$140</definedName>
    <definedName name="data_2000">Data_2000_2004!$A$1:$DV$647</definedName>
    <definedName name="data_2005">Data_2005_2015!$A$1:$DP$1077</definedName>
    <definedName name="data_2016">Data_2016_frem!$B$1:$DS$255</definedName>
    <definedName name="drop_navn_2000">Virksomheder!$B$3:$B$152</definedName>
    <definedName name="drop_navn_2005">Virksomheder!$F$3:$F$140</definedName>
    <definedName name="drop_navn_2016">Virksomheder!$I$3:$I$74</definedName>
    <definedName name="drop_regnr_2000">Virksomheder!$A$3:$A$152</definedName>
    <definedName name="drop_regnr_2005">Virksomheder!$E$3:$E$140</definedName>
    <definedName name="drop_regnr_2016">Virksomheder!$H$3:$H$74</definedName>
    <definedName name="menu_AS_navn">[1]Menu_2!$B$2:$B$135</definedName>
    <definedName name="menu_AS_regnr">[1]Menu_2!$A$2:$A$169</definedName>
    <definedName name="regnper_2000">Data_2000_2004!$B$1:$B$647</definedName>
    <definedName name="regnper_2005">Data_2005_2015!$B$1:$B$1077</definedName>
    <definedName name="regnper_2016">Data_2016_frem!$B$1:$B$255</definedName>
    <definedName name="regnr_2000">Data_2000_2004!$A$1:$A$647</definedName>
    <definedName name="regnr_2005">Data_2005_2015!$A$1:$A$1077</definedName>
    <definedName name="regnr_2016">Data_2016_frem!$C$1:$C$255</definedName>
    <definedName name="_xlnm.Print_Area" localSheetId="1">'Regnskaber 2000-2004'!$A$2:$H$138</definedName>
    <definedName name="_xlnm.Print_Area" localSheetId="2">'Regnskaber 2005-2015'!$A$2:$N$133</definedName>
    <definedName name="_xlnm.Print_Area" localSheetId="3">'Regnskaber 2016-2022'!$A$2:$I$131</definedName>
    <definedName name="_xlnm.Print_Area" localSheetId="4">Skadeforsikringsselskaber!$A$2:$C$210</definedName>
    <definedName name="var_2000">Data_2000_2004!$1:$1</definedName>
    <definedName name="var_2005">Data_2005_2015!$1:$1</definedName>
    <definedName name="var_2016">Data_2016_frem!$1:$1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7" l="1"/>
  <c r="J9" i="7" s="1" a="1"/>
  <c r="J9" i="7" s="1"/>
  <c r="C4" i="1"/>
  <c r="C4" i="2"/>
  <c r="E5" i="1"/>
  <c r="F5" i="1"/>
  <c r="G5" i="1"/>
  <c r="H5" i="1"/>
  <c r="D5" i="1"/>
  <c r="E5" i="2"/>
  <c r="F5" i="2"/>
  <c r="G5" i="2"/>
  <c r="H5" i="2"/>
  <c r="I5" i="2"/>
  <c r="J5" i="2"/>
  <c r="K5" i="2"/>
  <c r="L5" i="2"/>
  <c r="M5" i="2"/>
  <c r="N5" i="2"/>
  <c r="D5" i="2"/>
  <c r="J115" i="7" l="1" a="1"/>
  <c r="J115" i="7" s="1"/>
  <c r="J89" i="7" a="1"/>
  <c r="J89" i="7" s="1"/>
  <c r="J57" i="7" a="1"/>
  <c r="J57" i="7" s="1"/>
  <c r="J24" i="7" a="1"/>
  <c r="J24" i="7" s="1"/>
  <c r="J122" i="7" a="1"/>
  <c r="J122" i="7" s="1"/>
  <c r="J98" i="7" a="1"/>
  <c r="J98" i="7" s="1"/>
  <c r="J72" i="7" a="1"/>
  <c r="J72" i="7" s="1"/>
  <c r="J44" i="7" a="1"/>
  <c r="J44" i="7" s="1"/>
  <c r="J30" i="7" a="1"/>
  <c r="J30" i="7" s="1"/>
  <c r="J121" i="7" a="1"/>
  <c r="J121" i="7" s="1"/>
  <c r="J97" i="7" a="1"/>
  <c r="J97" i="7" s="1"/>
  <c r="J71" i="7" a="1"/>
  <c r="J71" i="7" s="1"/>
  <c r="J63" i="7" a="1"/>
  <c r="J63" i="7" s="1"/>
  <c r="J55" i="7" a="1"/>
  <c r="J55" i="7" s="1"/>
  <c r="J43" i="7" a="1"/>
  <c r="J43" i="7" s="1"/>
  <c r="J36" i="7" a="1"/>
  <c r="J36" i="7" s="1"/>
  <c r="J29" i="7" a="1"/>
  <c r="J29" i="7" s="1"/>
  <c r="J22" i="7" a="1"/>
  <c r="J22" i="7" s="1"/>
  <c r="J14" i="7" a="1"/>
  <c r="J14" i="7" s="1"/>
  <c r="J128" i="7" a="1"/>
  <c r="J128" i="7" s="1"/>
  <c r="J120" i="7" a="1"/>
  <c r="J120" i="7" s="1"/>
  <c r="J112" i="7" a="1"/>
  <c r="J112" i="7" s="1"/>
  <c r="J104" i="7" a="1"/>
  <c r="J104" i="7" s="1"/>
  <c r="J96" i="7" a="1"/>
  <c r="J96" i="7" s="1"/>
  <c r="J86" i="7" a="1"/>
  <c r="J86" i="7" s="1"/>
  <c r="J78" i="7" a="1"/>
  <c r="J78" i="7" s="1"/>
  <c r="J70" i="7" a="1"/>
  <c r="J70" i="7" s="1"/>
  <c r="J62" i="7" a="1"/>
  <c r="J62" i="7" s="1"/>
  <c r="J54" i="7" a="1"/>
  <c r="J54" i="7" s="1"/>
  <c r="J42" i="7" a="1"/>
  <c r="J42" i="7" s="1"/>
  <c r="J35" i="7" a="1"/>
  <c r="J35" i="7" s="1"/>
  <c r="J21" i="7" a="1"/>
  <c r="J21" i="7" s="1"/>
  <c r="J13" i="7" a="1"/>
  <c r="J13" i="7" s="1"/>
  <c r="J131" i="7" a="1"/>
  <c r="J131" i="7" s="1"/>
  <c r="J107" i="7" a="1"/>
  <c r="J107" i="7" s="1"/>
  <c r="J81" i="7" a="1"/>
  <c r="J81" i="7" s="1"/>
  <c r="J65" i="7" a="1"/>
  <c r="J65" i="7" s="1"/>
  <c r="J38" i="7" a="1"/>
  <c r="J38" i="7" s="1"/>
  <c r="J16" i="7" a="1"/>
  <c r="J16" i="7" s="1"/>
  <c r="J114" i="7" a="1"/>
  <c r="J114" i="7" s="1"/>
  <c r="J88" i="7" a="1"/>
  <c r="J88" i="7" s="1"/>
  <c r="J64" i="7" a="1"/>
  <c r="J64" i="7" s="1"/>
  <c r="J37" i="7" a="1"/>
  <c r="J37" i="7" s="1"/>
  <c r="J23" i="7" a="1"/>
  <c r="J23" i="7" s="1"/>
  <c r="J129" i="7" a="1"/>
  <c r="J129" i="7" s="1"/>
  <c r="J105" i="7" a="1"/>
  <c r="J105" i="7" s="1"/>
  <c r="J79" i="7" a="1"/>
  <c r="J79" i="7" s="1"/>
  <c r="J119" i="7" a="1"/>
  <c r="J119" i="7" s="1"/>
  <c r="J103" i="7" a="1"/>
  <c r="J103" i="7" s="1"/>
  <c r="J85" i="7" a="1"/>
  <c r="J85" i="7" s="1"/>
  <c r="J69" i="7" a="1"/>
  <c r="J69" i="7" s="1"/>
  <c r="J61" i="7" a="1"/>
  <c r="J61" i="7" s="1"/>
  <c r="J41" i="7" a="1"/>
  <c r="J41" i="7" s="1"/>
  <c r="J34" i="7" a="1"/>
  <c r="J34" i="7" s="1"/>
  <c r="J28" i="7" a="1"/>
  <c r="J28" i="7" s="1"/>
  <c r="J20" i="7" a="1"/>
  <c r="J20" i="7" s="1"/>
  <c r="J12" i="7" a="1"/>
  <c r="J12" i="7" s="1"/>
  <c r="J126" i="7" a="1"/>
  <c r="J126" i="7" s="1"/>
  <c r="J118" i="7" a="1"/>
  <c r="J118" i="7" s="1"/>
  <c r="J110" i="7" a="1"/>
  <c r="J110" i="7" s="1"/>
  <c r="J102" i="7" a="1"/>
  <c r="J102" i="7" s="1"/>
  <c r="J94" i="7" a="1"/>
  <c r="J94" i="7" s="1"/>
  <c r="J84" i="7" a="1"/>
  <c r="J84" i="7" s="1"/>
  <c r="J76" i="7" a="1"/>
  <c r="J76" i="7" s="1"/>
  <c r="J68" i="7" a="1"/>
  <c r="J68" i="7" s="1"/>
  <c r="J60" i="7" a="1"/>
  <c r="J60" i="7" s="1"/>
  <c r="J52" i="7" a="1"/>
  <c r="J52" i="7" s="1"/>
  <c r="J33" i="7" a="1"/>
  <c r="J33" i="7" s="1"/>
  <c r="J27" i="7" a="1"/>
  <c r="J27" i="7" s="1"/>
  <c r="J19" i="7" a="1"/>
  <c r="J19" i="7" s="1"/>
  <c r="J11" i="7" a="1"/>
  <c r="J11" i="7" s="1"/>
  <c r="J123" i="7" a="1"/>
  <c r="J123" i="7" s="1"/>
  <c r="J99" i="7" a="1"/>
  <c r="J99" i="7" s="1"/>
  <c r="J73" i="7" a="1"/>
  <c r="J73" i="7" s="1"/>
  <c r="J49" i="7" a="1"/>
  <c r="J49" i="7" s="1"/>
  <c r="J31" i="7" a="1"/>
  <c r="J31" i="7" s="1"/>
  <c r="J130" i="7" a="1"/>
  <c r="J130" i="7" s="1"/>
  <c r="J106" i="7" a="1"/>
  <c r="J106" i="7" s="1"/>
  <c r="J80" i="7" a="1"/>
  <c r="J80" i="7" s="1"/>
  <c r="J56" i="7" a="1"/>
  <c r="J56" i="7" s="1"/>
  <c r="J15" i="7" a="1"/>
  <c r="J15" i="7" s="1"/>
  <c r="J113" i="7" a="1"/>
  <c r="J113" i="7" s="1"/>
  <c r="J87" i="7" a="1"/>
  <c r="J87" i="7" s="1"/>
  <c r="J127" i="7" a="1"/>
  <c r="J127" i="7" s="1"/>
  <c r="J111" i="7" a="1"/>
  <c r="J111" i="7" s="1"/>
  <c r="J95" i="7" a="1"/>
  <c r="J95" i="7" s="1"/>
  <c r="J77" i="7" a="1"/>
  <c r="J77" i="7" s="1"/>
  <c r="J53" i="7" a="1"/>
  <c r="J53" i="7" s="1"/>
  <c r="J125" i="7" a="1"/>
  <c r="J125" i="7" s="1"/>
  <c r="J117" i="7" a="1"/>
  <c r="J117" i="7" s="1"/>
  <c r="J109" i="7" a="1"/>
  <c r="J109" i="7" s="1"/>
  <c r="J101" i="7" a="1"/>
  <c r="J101" i="7" s="1"/>
  <c r="J91" i="7" a="1"/>
  <c r="J91" i="7" s="1"/>
  <c r="J83" i="7" a="1"/>
  <c r="J83" i="7" s="1"/>
  <c r="J75" i="7" a="1"/>
  <c r="J75" i="7" s="1"/>
  <c r="J67" i="7" a="1"/>
  <c r="J67" i="7" s="1"/>
  <c r="J59" i="7" a="1"/>
  <c r="J59" i="7" s="1"/>
  <c r="J51" i="7" a="1"/>
  <c r="J51" i="7" s="1"/>
  <c r="J40" i="7" a="1"/>
  <c r="J40" i="7" s="1"/>
  <c r="J26" i="7" a="1"/>
  <c r="J26" i="7" s="1"/>
  <c r="J18" i="7" a="1"/>
  <c r="J18" i="7" s="1"/>
  <c r="J10" i="7" a="1"/>
  <c r="J10" i="7" s="1"/>
  <c r="J124" i="7" a="1"/>
  <c r="J124" i="7" s="1"/>
  <c r="J116" i="7" a="1"/>
  <c r="J116" i="7" s="1"/>
  <c r="J108" i="7" a="1"/>
  <c r="J108" i="7" s="1"/>
  <c r="J100" i="7" a="1"/>
  <c r="J100" i="7" s="1"/>
  <c r="J90" i="7" a="1"/>
  <c r="J90" i="7" s="1"/>
  <c r="J82" i="7" a="1"/>
  <c r="J82" i="7" s="1"/>
  <c r="J74" i="7" a="1"/>
  <c r="J74" i="7" s="1"/>
  <c r="J66" i="7" a="1"/>
  <c r="J66" i="7" s="1"/>
  <c r="J58" i="7" a="1"/>
  <c r="J58" i="7" s="1"/>
  <c r="J50" i="7" a="1"/>
  <c r="J50" i="7" s="1"/>
  <c r="J39" i="7" a="1"/>
  <c r="J39" i="7" s="1"/>
  <c r="J32" i="7" a="1"/>
  <c r="J32" i="7" s="1"/>
  <c r="J25" i="7" a="1"/>
  <c r="J25" i="7" s="1"/>
  <c r="J17" i="7" a="1"/>
  <c r="J17" i="7" s="1"/>
  <c r="I95" i="7" a="1"/>
  <c r="I95" i="7" s="1"/>
  <c r="I103" i="7" a="1"/>
  <c r="I103" i="7" s="1"/>
  <c r="I111" i="7" a="1"/>
  <c r="I111" i="7" s="1"/>
  <c r="I119" i="7" a="1"/>
  <c r="I119" i="7" s="1"/>
  <c r="I127" i="7" a="1"/>
  <c r="I127" i="7" s="1"/>
  <c r="I52" i="7" a="1"/>
  <c r="I52" i="7" s="1"/>
  <c r="I60" i="7" a="1"/>
  <c r="I60" i="7" s="1"/>
  <c r="I68" i="7" a="1"/>
  <c r="I68" i="7" s="1"/>
  <c r="I76" i="7" a="1"/>
  <c r="I76" i="7" s="1"/>
  <c r="I84" i="7" a="1"/>
  <c r="I84" i="7" s="1"/>
  <c r="I9" i="7" a="1"/>
  <c r="I9" i="7" s="1"/>
  <c r="I16" i="7" a="1"/>
  <c r="I16" i="7" s="1"/>
  <c r="I23" i="7" a="1"/>
  <c r="I23" i="7" s="1"/>
  <c r="I31" i="7" a="1"/>
  <c r="I31" i="7" s="1"/>
  <c r="I39" i="7" a="1"/>
  <c r="I39" i="7" s="1"/>
  <c r="I96" i="7" a="1"/>
  <c r="I96" i="7" s="1"/>
  <c r="I104" i="7" a="1"/>
  <c r="I104" i="7" s="1"/>
  <c r="I112" i="7" a="1"/>
  <c r="I112" i="7" s="1"/>
  <c r="I120" i="7" a="1"/>
  <c r="I120" i="7" s="1"/>
  <c r="I128" i="7" a="1"/>
  <c r="I128" i="7" s="1"/>
  <c r="I53" i="7" a="1"/>
  <c r="I53" i="7" s="1"/>
  <c r="I61" i="7" a="1"/>
  <c r="I61" i="7" s="1"/>
  <c r="I69" i="7" a="1"/>
  <c r="I69" i="7" s="1"/>
  <c r="I77" i="7" a="1"/>
  <c r="I77" i="7" s="1"/>
  <c r="I85" i="7" a="1"/>
  <c r="I85" i="7" s="1"/>
  <c r="I10" i="7" a="1"/>
  <c r="I10" i="7" s="1"/>
  <c r="I24" i="7" a="1"/>
  <c r="I24" i="7" s="1"/>
  <c r="I32" i="7" a="1"/>
  <c r="I32" i="7" s="1"/>
  <c r="I40" i="7" a="1"/>
  <c r="I40" i="7" s="1"/>
  <c r="I22" i="7" a="1"/>
  <c r="I22" i="7" s="1"/>
  <c r="I97" i="7" a="1"/>
  <c r="I97" i="7" s="1"/>
  <c r="I105" i="7" a="1"/>
  <c r="I105" i="7" s="1"/>
  <c r="I113" i="7" a="1"/>
  <c r="I113" i="7" s="1"/>
  <c r="I121" i="7" a="1"/>
  <c r="I121" i="7" s="1"/>
  <c r="I129" i="7" a="1"/>
  <c r="I129" i="7" s="1"/>
  <c r="I54" i="7" a="1"/>
  <c r="I54" i="7" s="1"/>
  <c r="I62" i="7" a="1"/>
  <c r="I62" i="7" s="1"/>
  <c r="I70" i="7" a="1"/>
  <c r="I70" i="7" s="1"/>
  <c r="I78" i="7" a="1"/>
  <c r="I78" i="7" s="1"/>
  <c r="I86" i="7" a="1"/>
  <c r="I86" i="7" s="1"/>
  <c r="I11" i="7" a="1"/>
  <c r="I11" i="7" s="1"/>
  <c r="I17" i="7" a="1"/>
  <c r="I17" i="7" s="1"/>
  <c r="I25" i="7" a="1"/>
  <c r="I25" i="7" s="1"/>
  <c r="I33" i="7" a="1"/>
  <c r="I33" i="7" s="1"/>
  <c r="I41" i="7" a="1"/>
  <c r="I41" i="7" s="1"/>
  <c r="I116" i="7" a="1"/>
  <c r="I116" i="7" s="1"/>
  <c r="I49" i="7" a="1"/>
  <c r="I49" i="7" s="1"/>
  <c r="I73" i="7" a="1"/>
  <c r="I73" i="7" s="1"/>
  <c r="I13" i="7" a="1"/>
  <c r="I13" i="7" s="1"/>
  <c r="I36" i="7" a="1"/>
  <c r="I36" i="7" s="1"/>
  <c r="I109" i="7" a="1"/>
  <c r="I109" i="7" s="1"/>
  <c r="I50" i="7" a="1"/>
  <c r="I50" i="7" s="1"/>
  <c r="I74" i="7" a="1"/>
  <c r="I74" i="7" s="1"/>
  <c r="I14" i="7" a="1"/>
  <c r="I14" i="7" s="1"/>
  <c r="I37" i="7" a="1"/>
  <c r="I37" i="7" s="1"/>
  <c r="I110" i="7" a="1"/>
  <c r="I110" i="7" s="1"/>
  <c r="I51" i="7" a="1"/>
  <c r="I51" i="7" s="1"/>
  <c r="I75" i="7" a="1"/>
  <c r="I75" i="7" s="1"/>
  <c r="I15" i="7" a="1"/>
  <c r="I15" i="7" s="1"/>
  <c r="I98" i="7" a="1"/>
  <c r="I98" i="7" s="1"/>
  <c r="I106" i="7" a="1"/>
  <c r="I106" i="7" s="1"/>
  <c r="I114" i="7" a="1"/>
  <c r="I114" i="7" s="1"/>
  <c r="I122" i="7" a="1"/>
  <c r="I122" i="7" s="1"/>
  <c r="I130" i="7" a="1"/>
  <c r="I130" i="7" s="1"/>
  <c r="I55" i="7" a="1"/>
  <c r="I55" i="7" s="1"/>
  <c r="I63" i="7" a="1"/>
  <c r="I63" i="7" s="1"/>
  <c r="I71" i="7" a="1"/>
  <c r="I71" i="7" s="1"/>
  <c r="I79" i="7" a="1"/>
  <c r="I79" i="7" s="1"/>
  <c r="I87" i="7" a="1"/>
  <c r="I87" i="7" s="1"/>
  <c r="I12" i="7" a="1"/>
  <c r="I12" i="7" s="1"/>
  <c r="I18" i="7" a="1"/>
  <c r="I18" i="7" s="1"/>
  <c r="I26" i="7" a="1"/>
  <c r="I26" i="7" s="1"/>
  <c r="I34" i="7" a="1"/>
  <c r="I34" i="7" s="1"/>
  <c r="I42" i="7" a="1"/>
  <c r="I42" i="7" s="1"/>
  <c r="I108" i="7" a="1"/>
  <c r="I108" i="7" s="1"/>
  <c r="I57" i="7" a="1"/>
  <c r="I57" i="7" s="1"/>
  <c r="I81" i="7" a="1"/>
  <c r="I81" i="7" s="1"/>
  <c r="I20" i="7" a="1"/>
  <c r="I20" i="7" s="1"/>
  <c r="I44" i="7" a="1"/>
  <c r="I44" i="7" s="1"/>
  <c r="I117" i="7" a="1"/>
  <c r="I117" i="7" s="1"/>
  <c r="I58" i="7" a="1"/>
  <c r="I58" i="7" s="1"/>
  <c r="I82" i="7" a="1"/>
  <c r="I82" i="7" s="1"/>
  <c r="I21" i="7" a="1"/>
  <c r="I21" i="7" s="1"/>
  <c r="I102" i="7" a="1"/>
  <c r="I102" i="7" s="1"/>
  <c r="I126" i="7" a="1"/>
  <c r="I126" i="7" s="1"/>
  <c r="I67" i="7" a="1"/>
  <c r="I67" i="7" s="1"/>
  <c r="I91" i="7" a="1"/>
  <c r="I91" i="7" s="1"/>
  <c r="I30" i="7" a="1"/>
  <c r="I30" i="7" s="1"/>
  <c r="I99" i="7" a="1"/>
  <c r="I99" i="7" s="1"/>
  <c r="I107" i="7" a="1"/>
  <c r="I107" i="7" s="1"/>
  <c r="I115" i="7" a="1"/>
  <c r="I115" i="7" s="1"/>
  <c r="I123" i="7" a="1"/>
  <c r="I123" i="7" s="1"/>
  <c r="I131" i="7" a="1"/>
  <c r="I131" i="7" s="1"/>
  <c r="I56" i="7" a="1"/>
  <c r="I56" i="7" s="1"/>
  <c r="I64" i="7" a="1"/>
  <c r="I64" i="7" s="1"/>
  <c r="I72" i="7" a="1"/>
  <c r="I72" i="7" s="1"/>
  <c r="I80" i="7" a="1"/>
  <c r="I80" i="7" s="1"/>
  <c r="I88" i="7" a="1"/>
  <c r="I88" i="7" s="1"/>
  <c r="I19" i="7" a="1"/>
  <c r="I19" i="7" s="1"/>
  <c r="I27" i="7" a="1"/>
  <c r="I27" i="7" s="1"/>
  <c r="I35" i="7" a="1"/>
  <c r="I35" i="7" s="1"/>
  <c r="I43" i="7" a="1"/>
  <c r="I43" i="7" s="1"/>
  <c r="I100" i="7" a="1"/>
  <c r="I100" i="7" s="1"/>
  <c r="I124" i="7" a="1"/>
  <c r="I124" i="7" s="1"/>
  <c r="I65" i="7" a="1"/>
  <c r="I65" i="7" s="1"/>
  <c r="I89" i="7" a="1"/>
  <c r="I89" i="7" s="1"/>
  <c r="I28" i="7" a="1"/>
  <c r="I28" i="7" s="1"/>
  <c r="I101" i="7" a="1"/>
  <c r="I101" i="7" s="1"/>
  <c r="I125" i="7" a="1"/>
  <c r="I125" i="7" s="1"/>
  <c r="I66" i="7" a="1"/>
  <c r="I66" i="7" s="1"/>
  <c r="I90" i="7" a="1"/>
  <c r="I90" i="7" s="1"/>
  <c r="I29" i="7" a="1"/>
  <c r="I29" i="7" s="1"/>
  <c r="I94" i="7" a="1"/>
  <c r="I94" i="7" s="1"/>
  <c r="I118" i="7" a="1"/>
  <c r="I118" i="7" s="1"/>
  <c r="I59" i="7" a="1"/>
  <c r="I59" i="7" s="1"/>
  <c r="I83" i="7" a="1"/>
  <c r="I83" i="7" s="1"/>
  <c r="I38" i="7" a="1"/>
  <c r="I38" i="7" s="1"/>
  <c r="H94" i="7" a="1"/>
  <c r="H94" i="7" s="1"/>
  <c r="H102" i="7" a="1"/>
  <c r="H102" i="7" s="1"/>
  <c r="H110" i="7" a="1"/>
  <c r="H110" i="7" s="1"/>
  <c r="H118" i="7" a="1"/>
  <c r="H118" i="7" s="1"/>
  <c r="H126" i="7" a="1"/>
  <c r="H126" i="7" s="1"/>
  <c r="H52" i="7" a="1"/>
  <c r="H52" i="7" s="1"/>
  <c r="H58" i="7" a="1"/>
  <c r="H58" i="7" s="1"/>
  <c r="H65" i="7" a="1"/>
  <c r="H65" i="7" s="1"/>
  <c r="H71" i="7" a="1"/>
  <c r="H71" i="7" s="1"/>
  <c r="H85" i="7" a="1"/>
  <c r="H85" i="7" s="1"/>
  <c r="H10" i="7" a="1"/>
  <c r="H10" i="7" s="1"/>
  <c r="H18" i="7" a="1"/>
  <c r="H18" i="7" s="1"/>
  <c r="H26" i="7" a="1"/>
  <c r="H26" i="7" s="1"/>
  <c r="H34" i="7" a="1"/>
  <c r="H34" i="7" s="1"/>
  <c r="H42" i="7" a="1"/>
  <c r="H42" i="7" s="1"/>
  <c r="H95" i="7" a="1"/>
  <c r="H95" i="7" s="1"/>
  <c r="H103" i="7" a="1"/>
  <c r="H103" i="7" s="1"/>
  <c r="H111" i="7" a="1"/>
  <c r="H111" i="7" s="1"/>
  <c r="H119" i="7" a="1"/>
  <c r="H119" i="7" s="1"/>
  <c r="H127" i="7" a="1"/>
  <c r="H127" i="7" s="1"/>
  <c r="H53" i="7" a="1"/>
  <c r="H53" i="7" s="1"/>
  <c r="H59" i="7" a="1"/>
  <c r="H59" i="7" s="1"/>
  <c r="H72" i="7" a="1"/>
  <c r="H72" i="7" s="1"/>
  <c r="H78" i="7" a="1"/>
  <c r="H78" i="7" s="1"/>
  <c r="H86" i="7" a="1"/>
  <c r="H86" i="7" s="1"/>
  <c r="H11" i="7" a="1"/>
  <c r="H11" i="7" s="1"/>
  <c r="H35" i="7" a="1"/>
  <c r="H35" i="7" s="1"/>
  <c r="H96" i="7" a="1"/>
  <c r="H96" i="7" s="1"/>
  <c r="H104" i="7" a="1"/>
  <c r="H104" i="7" s="1"/>
  <c r="H112" i="7" a="1"/>
  <c r="H112" i="7" s="1"/>
  <c r="H120" i="7" a="1"/>
  <c r="H120" i="7" s="1"/>
  <c r="H128" i="7" a="1"/>
  <c r="H128" i="7" s="1"/>
  <c r="H60" i="7" a="1"/>
  <c r="H60" i="7" s="1"/>
  <c r="H66" i="7" a="1"/>
  <c r="H66" i="7" s="1"/>
  <c r="H73" i="7" a="1"/>
  <c r="H73" i="7" s="1"/>
  <c r="H79" i="7" a="1"/>
  <c r="H79" i="7" s="1"/>
  <c r="H87" i="7" a="1"/>
  <c r="H87" i="7" s="1"/>
  <c r="H12" i="7" a="1"/>
  <c r="H12" i="7" s="1"/>
  <c r="H20" i="7" a="1"/>
  <c r="H20" i="7" s="1"/>
  <c r="H28" i="7" a="1"/>
  <c r="H28" i="7" s="1"/>
  <c r="H36" i="7" a="1"/>
  <c r="H36" i="7" s="1"/>
  <c r="H44" i="7" a="1"/>
  <c r="H44" i="7" s="1"/>
  <c r="H107" i="7" a="1"/>
  <c r="H107" i="7" s="1"/>
  <c r="H131" i="7" a="1"/>
  <c r="H131" i="7" s="1"/>
  <c r="H75" i="7" a="1"/>
  <c r="H75" i="7" s="1"/>
  <c r="H15" i="7" a="1"/>
  <c r="H15" i="7" s="1"/>
  <c r="H39" i="7" a="1"/>
  <c r="H39" i="7" s="1"/>
  <c r="H117" i="7" a="1"/>
  <c r="H117" i="7" s="1"/>
  <c r="H64" i="7" a="1"/>
  <c r="H64" i="7" s="1"/>
  <c r="H49" i="7" a="1"/>
  <c r="H49" i="7" s="1"/>
  <c r="H41" i="7" a="1"/>
  <c r="H41" i="7" s="1"/>
  <c r="H97" i="7" a="1"/>
  <c r="H97" i="7" s="1"/>
  <c r="H105" i="7" a="1"/>
  <c r="H105" i="7" s="1"/>
  <c r="H113" i="7" a="1"/>
  <c r="H113" i="7" s="1"/>
  <c r="H121" i="7" a="1"/>
  <c r="H121" i="7" s="1"/>
  <c r="H129" i="7" a="1"/>
  <c r="H129" i="7" s="1"/>
  <c r="H54" i="7" a="1"/>
  <c r="H54" i="7" s="1"/>
  <c r="H61" i="7" a="1"/>
  <c r="H61" i="7" s="1"/>
  <c r="H67" i="7" a="1"/>
  <c r="H67" i="7" s="1"/>
  <c r="H80" i="7" a="1"/>
  <c r="H80" i="7" s="1"/>
  <c r="H88" i="7" a="1"/>
  <c r="H88" i="7" s="1"/>
  <c r="H13" i="7" a="1"/>
  <c r="H13" i="7" s="1"/>
  <c r="H21" i="7" a="1"/>
  <c r="H21" i="7" s="1"/>
  <c r="H29" i="7" a="1"/>
  <c r="H29" i="7" s="1"/>
  <c r="H37" i="7" a="1"/>
  <c r="H37" i="7" s="1"/>
  <c r="H9" i="7" a="1"/>
  <c r="H9" i="7" s="1"/>
  <c r="H115" i="7" a="1"/>
  <c r="H115" i="7" s="1"/>
  <c r="H56" i="7" a="1"/>
  <c r="H56" i="7" s="1"/>
  <c r="H69" i="7" a="1"/>
  <c r="H69" i="7" s="1"/>
  <c r="H90" i="7" a="1"/>
  <c r="H90" i="7" s="1"/>
  <c r="H31" i="7" a="1"/>
  <c r="H31" i="7" s="1"/>
  <c r="H101" i="7" a="1"/>
  <c r="H101" i="7" s="1"/>
  <c r="H51" i="7" a="1"/>
  <c r="H51" i="7" s="1"/>
  <c r="H77" i="7" a="1"/>
  <c r="H77" i="7" s="1"/>
  <c r="H25" i="7" a="1"/>
  <c r="H25" i="7" s="1"/>
  <c r="H27" i="7" a="1"/>
  <c r="H27" i="7" s="1"/>
  <c r="H98" i="7" a="1"/>
  <c r="H98" i="7" s="1"/>
  <c r="H106" i="7" a="1"/>
  <c r="H106" i="7" s="1"/>
  <c r="H114" i="7" a="1"/>
  <c r="H114" i="7" s="1"/>
  <c r="H122" i="7" a="1"/>
  <c r="H122" i="7" s="1"/>
  <c r="H130" i="7" a="1"/>
  <c r="H130" i="7" s="1"/>
  <c r="H55" i="7" a="1"/>
  <c r="H55" i="7" s="1"/>
  <c r="H68" i="7" a="1"/>
  <c r="H68" i="7" s="1"/>
  <c r="H74" i="7" a="1"/>
  <c r="H74" i="7" s="1"/>
  <c r="H81" i="7" a="1"/>
  <c r="H81" i="7" s="1"/>
  <c r="H89" i="7" a="1"/>
  <c r="H89" i="7" s="1"/>
  <c r="H14" i="7" a="1"/>
  <c r="H14" i="7" s="1"/>
  <c r="H22" i="7" a="1"/>
  <c r="H22" i="7" s="1"/>
  <c r="H30" i="7" a="1"/>
  <c r="H30" i="7" s="1"/>
  <c r="H38" i="7" a="1"/>
  <c r="H38" i="7" s="1"/>
  <c r="H99" i="7" a="1"/>
  <c r="H99" i="7" s="1"/>
  <c r="H123" i="7" a="1"/>
  <c r="H123" i="7" s="1"/>
  <c r="H62" i="7" a="1"/>
  <c r="H62" i="7" s="1"/>
  <c r="H82" i="7" a="1"/>
  <c r="H82" i="7" s="1"/>
  <c r="H23" i="7" a="1"/>
  <c r="H23" i="7" s="1"/>
  <c r="H109" i="7" a="1"/>
  <c r="H109" i="7" s="1"/>
  <c r="H70" i="7" a="1"/>
  <c r="H70" i="7" s="1"/>
  <c r="H17" i="7" a="1"/>
  <c r="H17" i="7" s="1"/>
  <c r="H19" i="7" a="1"/>
  <c r="H19" i="7" s="1"/>
  <c r="H100" i="7" a="1"/>
  <c r="H100" i="7" s="1"/>
  <c r="H108" i="7" a="1"/>
  <c r="H108" i="7" s="1"/>
  <c r="H116" i="7" a="1"/>
  <c r="H116" i="7" s="1"/>
  <c r="H124" i="7" a="1"/>
  <c r="H124" i="7" s="1"/>
  <c r="H50" i="7" a="1"/>
  <c r="H50" i="7" s="1"/>
  <c r="H57" i="7" a="1"/>
  <c r="H57" i="7" s="1"/>
  <c r="H63" i="7" a="1"/>
  <c r="H63" i="7" s="1"/>
  <c r="H76" i="7" a="1"/>
  <c r="H76" i="7" s="1"/>
  <c r="H83" i="7" a="1"/>
  <c r="H83" i="7" s="1"/>
  <c r="H91" i="7" a="1"/>
  <c r="H91" i="7" s="1"/>
  <c r="H16" i="7" a="1"/>
  <c r="H16" i="7" s="1"/>
  <c r="H24" i="7" a="1"/>
  <c r="H24" i="7" s="1"/>
  <c r="H32" i="7" a="1"/>
  <c r="H32" i="7" s="1"/>
  <c r="H40" i="7" a="1"/>
  <c r="H40" i="7" s="1"/>
  <c r="H125" i="7" a="1"/>
  <c r="H125" i="7" s="1"/>
  <c r="H84" i="7" a="1"/>
  <c r="H84" i="7" s="1"/>
  <c r="H33" i="7" a="1"/>
  <c r="H33" i="7" s="1"/>
  <c r="H43" i="7" a="1"/>
  <c r="H43" i="7" s="1"/>
  <c r="D95" i="7" a="1"/>
  <c r="D95" i="7" s="1"/>
  <c r="D97" i="7" a="1"/>
  <c r="D97" i="7" s="1"/>
  <c r="D99" i="7" a="1"/>
  <c r="D99" i="7" s="1"/>
  <c r="G100" i="7" a="1"/>
  <c r="G100" i="7" s="1"/>
  <c r="F102" i="7" a="1"/>
  <c r="F102" i="7" s="1"/>
  <c r="E104" i="7" a="1"/>
  <c r="E104" i="7" s="1"/>
  <c r="D106" i="7" a="1"/>
  <c r="D106" i="7" s="1"/>
  <c r="G109" i="7" a="1"/>
  <c r="G109" i="7" s="1"/>
  <c r="F111" i="7" a="1"/>
  <c r="F111" i="7" s="1"/>
  <c r="E113" i="7" a="1"/>
  <c r="E113" i="7" s="1"/>
  <c r="D115" i="7" a="1"/>
  <c r="D115" i="7" s="1"/>
  <c r="D117" i="7" a="1"/>
  <c r="D117" i="7" s="1"/>
  <c r="D119" i="7" a="1"/>
  <c r="D119" i="7" s="1"/>
  <c r="G120" i="7" a="1"/>
  <c r="G120" i="7" s="1"/>
  <c r="F122" i="7" a="1"/>
  <c r="F122" i="7" s="1"/>
  <c r="F124" i="7" a="1"/>
  <c r="F124" i="7" s="1"/>
  <c r="F126" i="7" a="1"/>
  <c r="F126" i="7" s="1"/>
  <c r="E128" i="7" a="1"/>
  <c r="E128" i="7" s="1"/>
  <c r="D130" i="7" a="1"/>
  <c r="D130" i="7" s="1"/>
  <c r="E94" i="7" a="1"/>
  <c r="E94" i="7" s="1"/>
  <c r="D51" i="7" a="1"/>
  <c r="D51" i="7" s="1"/>
  <c r="D53" i="7" a="1"/>
  <c r="D53" i="7" s="1"/>
  <c r="D55" i="7" a="1"/>
  <c r="D55" i="7" s="1"/>
  <c r="D57" i="7" a="1"/>
  <c r="D57" i="7" s="1"/>
  <c r="D59" i="7" a="1"/>
  <c r="D59" i="7" s="1"/>
  <c r="F95" i="7" a="1"/>
  <c r="F95" i="7" s="1"/>
  <c r="F97" i="7" a="1"/>
  <c r="F97" i="7" s="1"/>
  <c r="F99" i="7" a="1"/>
  <c r="F99" i="7" s="1"/>
  <c r="E101" i="7" a="1"/>
  <c r="E101" i="7" s="1"/>
  <c r="D103" i="7" a="1"/>
  <c r="D103" i="7" s="1"/>
  <c r="G104" i="7" a="1"/>
  <c r="G104" i="7" s="1"/>
  <c r="F106" i="7" a="1"/>
  <c r="F106" i="7" s="1"/>
  <c r="E108" i="7" a="1"/>
  <c r="E108" i="7" s="1"/>
  <c r="D110" i="7" a="1"/>
  <c r="D110" i="7" s="1"/>
  <c r="G113" i="7" a="1"/>
  <c r="G113" i="7" s="1"/>
  <c r="F115" i="7" a="1"/>
  <c r="F115" i="7" s="1"/>
  <c r="F117" i="7" a="1"/>
  <c r="F117" i="7" s="1"/>
  <c r="F119" i="7" a="1"/>
  <c r="F119" i="7" s="1"/>
  <c r="E121" i="7" a="1"/>
  <c r="E121" i="7" s="1"/>
  <c r="D123" i="7" a="1"/>
  <c r="D123" i="7" s="1"/>
  <c r="D125" i="7" a="1"/>
  <c r="D125" i="7" s="1"/>
  <c r="D127" i="7" a="1"/>
  <c r="D127" i="7" s="1"/>
  <c r="G128" i="7" a="1"/>
  <c r="G128" i="7" s="1"/>
  <c r="F130" i="7" a="1"/>
  <c r="F130" i="7" s="1"/>
  <c r="G94" i="7" a="1"/>
  <c r="G94" i="7" s="1"/>
  <c r="F51" i="7" a="1"/>
  <c r="F51" i="7" s="1"/>
  <c r="F53" i="7" a="1"/>
  <c r="F53" i="7" s="1"/>
  <c r="F55" i="7" a="1"/>
  <c r="F55" i="7" s="1"/>
  <c r="F57" i="7" a="1"/>
  <c r="F57" i="7" s="1"/>
  <c r="F59" i="7" a="1"/>
  <c r="F59" i="7" s="1"/>
  <c r="F61" i="7" a="1"/>
  <c r="F61" i="7" s="1"/>
  <c r="F63" i="7" a="1"/>
  <c r="F63" i="7" s="1"/>
  <c r="F65" i="7" a="1"/>
  <c r="F65" i="7" s="1"/>
  <c r="F67" i="7" a="1"/>
  <c r="F67" i="7" s="1"/>
  <c r="F69" i="7" a="1"/>
  <c r="F69" i="7" s="1"/>
  <c r="F71" i="7" a="1"/>
  <c r="F71" i="7" s="1"/>
  <c r="F73" i="7" a="1"/>
  <c r="F73" i="7" s="1"/>
  <c r="F75" i="7" a="1"/>
  <c r="F75" i="7" s="1"/>
  <c r="F77" i="7" a="1"/>
  <c r="F77" i="7" s="1"/>
  <c r="F79" i="7" a="1"/>
  <c r="F79" i="7" s="1"/>
  <c r="F81" i="7" a="1"/>
  <c r="F81" i="7" s="1"/>
  <c r="F83" i="7" a="1"/>
  <c r="F83" i="7" s="1"/>
  <c r="F85" i="7" a="1"/>
  <c r="F85" i="7" s="1"/>
  <c r="F87" i="7" a="1"/>
  <c r="F87" i="7" s="1"/>
  <c r="F89" i="7" a="1"/>
  <c r="F89" i="7" s="1"/>
  <c r="F91" i="7" a="1"/>
  <c r="F91" i="7" s="1"/>
  <c r="F10" i="7" a="1"/>
  <c r="F10" i="7" s="1"/>
  <c r="E12" i="7" a="1"/>
  <c r="E12" i="7" s="1"/>
  <c r="D14" i="7" a="1"/>
  <c r="D14" i="7" s="1"/>
  <c r="D16" i="7" a="1"/>
  <c r="D16" i="7" s="1"/>
  <c r="G17" i="7" a="1"/>
  <c r="G17" i="7" s="1"/>
  <c r="F19" i="7" a="1"/>
  <c r="F19" i="7" s="1"/>
  <c r="F21" i="7" a="1"/>
  <c r="F21" i="7" s="1"/>
  <c r="F23" i="7" a="1"/>
  <c r="F23" i="7" s="1"/>
  <c r="F25" i="7" a="1"/>
  <c r="F25" i="7" s="1"/>
  <c r="F27" i="7" a="1"/>
  <c r="F27" i="7" s="1"/>
  <c r="F29" i="7" a="1"/>
  <c r="F29" i="7" s="1"/>
  <c r="F31" i="7" a="1"/>
  <c r="F31" i="7" s="1"/>
  <c r="F33" i="7" a="1"/>
  <c r="F33" i="7" s="1"/>
  <c r="F35" i="7" a="1"/>
  <c r="F35" i="7" s="1"/>
  <c r="F37" i="7" a="1"/>
  <c r="F37" i="7" s="1"/>
  <c r="F39" i="7" a="1"/>
  <c r="F39" i="7" s="1"/>
  <c r="F41" i="7" a="1"/>
  <c r="F41" i="7" s="1"/>
  <c r="F43" i="7" a="1"/>
  <c r="F43" i="7" s="1"/>
  <c r="G9" i="7" a="1"/>
  <c r="G9" i="7" s="1"/>
  <c r="D18" i="7" a="1"/>
  <c r="D18" i="7" s="1"/>
  <c r="G23" i="7" a="1"/>
  <c r="G23" i="7" s="1"/>
  <c r="G27" i="7" a="1"/>
  <c r="G27" i="7" s="1"/>
  <c r="G31" i="7" a="1"/>
  <c r="G31" i="7" s="1"/>
  <c r="G35" i="7" a="1"/>
  <c r="G35" i="7" s="1"/>
  <c r="G39" i="7" a="1"/>
  <c r="G39" i="7" s="1"/>
  <c r="G41" i="7" a="1"/>
  <c r="G41" i="7" s="1"/>
  <c r="D9" i="7" a="1"/>
  <c r="D9" i="7" s="1"/>
  <c r="F123" i="7" a="1"/>
  <c r="F123" i="7" s="1"/>
  <c r="D52" i="7" a="1"/>
  <c r="D52" i="7" s="1"/>
  <c r="D58" i="7" a="1"/>
  <c r="D58" i="7" s="1"/>
  <c r="D64" i="7" a="1"/>
  <c r="D64" i="7" s="1"/>
  <c r="D70" i="7" a="1"/>
  <c r="D70" i="7" s="1"/>
  <c r="D76" i="7" a="1"/>
  <c r="D76" i="7" s="1"/>
  <c r="G95" i="7" a="1"/>
  <c r="G95" i="7" s="1"/>
  <c r="G97" i="7" a="1"/>
  <c r="G97" i="7" s="1"/>
  <c r="G99" i="7" a="1"/>
  <c r="G99" i="7" s="1"/>
  <c r="F101" i="7" a="1"/>
  <c r="F101" i="7" s="1"/>
  <c r="E103" i="7" a="1"/>
  <c r="E103" i="7" s="1"/>
  <c r="D105" i="7" a="1"/>
  <c r="D105" i="7" s="1"/>
  <c r="G106" i="7" a="1"/>
  <c r="G106" i="7" s="1"/>
  <c r="F108" i="7" a="1"/>
  <c r="F108" i="7" s="1"/>
  <c r="E110" i="7" a="1"/>
  <c r="E110" i="7" s="1"/>
  <c r="D112" i="7" a="1"/>
  <c r="D112" i="7" s="1"/>
  <c r="G115" i="7" a="1"/>
  <c r="G115" i="7" s="1"/>
  <c r="G117" i="7" a="1"/>
  <c r="G117" i="7" s="1"/>
  <c r="G119" i="7" a="1"/>
  <c r="G119" i="7" s="1"/>
  <c r="F121" i="7" a="1"/>
  <c r="F121" i="7" s="1"/>
  <c r="E123" i="7" a="1"/>
  <c r="E123" i="7" s="1"/>
  <c r="E125" i="7" a="1"/>
  <c r="E125" i="7" s="1"/>
  <c r="E127" i="7" a="1"/>
  <c r="E127" i="7" s="1"/>
  <c r="D129" i="7" a="1"/>
  <c r="D129" i="7" s="1"/>
  <c r="G130" i="7" a="1"/>
  <c r="G130" i="7" s="1"/>
  <c r="D94" i="7" a="1"/>
  <c r="D94" i="7" s="1"/>
  <c r="G51" i="7" a="1"/>
  <c r="G51" i="7" s="1"/>
  <c r="G53" i="7" a="1"/>
  <c r="G53" i="7" s="1"/>
  <c r="G55" i="7" a="1"/>
  <c r="G55" i="7" s="1"/>
  <c r="G57" i="7" a="1"/>
  <c r="G57" i="7" s="1"/>
  <c r="G59" i="7" a="1"/>
  <c r="G59" i="7" s="1"/>
  <c r="G61" i="7" a="1"/>
  <c r="G61" i="7" s="1"/>
  <c r="G63" i="7" a="1"/>
  <c r="G63" i="7" s="1"/>
  <c r="G65" i="7" a="1"/>
  <c r="G65" i="7" s="1"/>
  <c r="G67" i="7" a="1"/>
  <c r="G67" i="7" s="1"/>
  <c r="G69" i="7" a="1"/>
  <c r="G69" i="7" s="1"/>
  <c r="G71" i="7" a="1"/>
  <c r="G71" i="7" s="1"/>
  <c r="G73" i="7" a="1"/>
  <c r="G73" i="7" s="1"/>
  <c r="G75" i="7" a="1"/>
  <c r="G75" i="7" s="1"/>
  <c r="G77" i="7" a="1"/>
  <c r="G77" i="7" s="1"/>
  <c r="G79" i="7" a="1"/>
  <c r="G79" i="7" s="1"/>
  <c r="G81" i="7" a="1"/>
  <c r="G81" i="7" s="1"/>
  <c r="G83" i="7" a="1"/>
  <c r="G83" i="7" s="1"/>
  <c r="G85" i="7" a="1"/>
  <c r="G85" i="7" s="1"/>
  <c r="G87" i="7" a="1"/>
  <c r="G87" i="7" s="1"/>
  <c r="G89" i="7" a="1"/>
  <c r="G89" i="7" s="1"/>
  <c r="G91" i="7" a="1"/>
  <c r="G91" i="7" s="1"/>
  <c r="G10" i="7" a="1"/>
  <c r="G10" i="7" s="1"/>
  <c r="F12" i="7" a="1"/>
  <c r="F12" i="7" s="1"/>
  <c r="E14" i="7" a="1"/>
  <c r="E14" i="7" s="1"/>
  <c r="E16" i="7" a="1"/>
  <c r="E16" i="7" s="1"/>
  <c r="G19" i="7" a="1"/>
  <c r="G19" i="7" s="1"/>
  <c r="G21" i="7" a="1"/>
  <c r="G21" i="7" s="1"/>
  <c r="G25" i="7" a="1"/>
  <c r="G25" i="7" s="1"/>
  <c r="G29" i="7" a="1"/>
  <c r="G29" i="7" s="1"/>
  <c r="G33" i="7" a="1"/>
  <c r="G33" i="7" s="1"/>
  <c r="G37" i="7" a="1"/>
  <c r="G37" i="7" s="1"/>
  <c r="G43" i="7" a="1"/>
  <c r="G43" i="7" s="1"/>
  <c r="E129" i="7" a="1"/>
  <c r="E129" i="7" s="1"/>
  <c r="D50" i="7" a="1"/>
  <c r="D50" i="7" s="1"/>
  <c r="D56" i="7" a="1"/>
  <c r="D56" i="7" s="1"/>
  <c r="D62" i="7" a="1"/>
  <c r="D62" i="7" s="1"/>
  <c r="D68" i="7" a="1"/>
  <c r="D68" i="7" s="1"/>
  <c r="D74" i="7" a="1"/>
  <c r="D74" i="7" s="1"/>
  <c r="D80" i="7" a="1"/>
  <c r="D80" i="7" s="1"/>
  <c r="D96" i="7" a="1"/>
  <c r="D96" i="7" s="1"/>
  <c r="D98" i="7" a="1"/>
  <c r="D98" i="7" s="1"/>
  <c r="G101" i="7" a="1"/>
  <c r="G101" i="7" s="1"/>
  <c r="F103" i="7" a="1"/>
  <c r="F103" i="7" s="1"/>
  <c r="E105" i="7" a="1"/>
  <c r="E105" i="7" s="1"/>
  <c r="D107" i="7" a="1"/>
  <c r="D107" i="7" s="1"/>
  <c r="G108" i="7" a="1"/>
  <c r="G108" i="7" s="1"/>
  <c r="F110" i="7" a="1"/>
  <c r="F110" i="7" s="1"/>
  <c r="E112" i="7" a="1"/>
  <c r="E112" i="7" s="1"/>
  <c r="D114" i="7" a="1"/>
  <c r="D114" i="7" s="1"/>
  <c r="D116" i="7" a="1"/>
  <c r="D116" i="7" s="1"/>
  <c r="D118" i="7" a="1"/>
  <c r="D118" i="7" s="1"/>
  <c r="G121" i="7" a="1"/>
  <c r="G121" i="7" s="1"/>
  <c r="F125" i="7" a="1"/>
  <c r="F125" i="7" s="1"/>
  <c r="F127" i="7" a="1"/>
  <c r="F127" i="7" s="1"/>
  <c r="D131" i="7" a="1"/>
  <c r="D131" i="7" s="1"/>
  <c r="D54" i="7" a="1"/>
  <c r="D54" i="7" s="1"/>
  <c r="D60" i="7" a="1"/>
  <c r="D60" i="7" s="1"/>
  <c r="D66" i="7" a="1"/>
  <c r="D66" i="7" s="1"/>
  <c r="D72" i="7" a="1"/>
  <c r="D72" i="7" s="1"/>
  <c r="D78" i="7" a="1"/>
  <c r="D78" i="7" s="1"/>
  <c r="F96" i="7" a="1"/>
  <c r="F96" i="7" s="1"/>
  <c r="F98" i="7" a="1"/>
  <c r="F98" i="7" s="1"/>
  <c r="E100" i="7" a="1"/>
  <c r="E100" i="7" s="1"/>
  <c r="D102" i="7" a="1"/>
  <c r="D102" i="7" s="1"/>
  <c r="G105" i="7" a="1"/>
  <c r="G105" i="7" s="1"/>
  <c r="F107" i="7" a="1"/>
  <c r="F107" i="7" s="1"/>
  <c r="E109" i="7" a="1"/>
  <c r="E109" i="7" s="1"/>
  <c r="D111" i="7" a="1"/>
  <c r="D111" i="7" s="1"/>
  <c r="G112" i="7" a="1"/>
  <c r="G112" i="7" s="1"/>
  <c r="F114" i="7" a="1"/>
  <c r="F114" i="7" s="1"/>
  <c r="F116" i="7" a="1"/>
  <c r="F116" i="7" s="1"/>
  <c r="F118" i="7" a="1"/>
  <c r="F118" i="7" s="1"/>
  <c r="E120" i="7" a="1"/>
  <c r="E120" i="7" s="1"/>
  <c r="D122" i="7" a="1"/>
  <c r="D122" i="7" s="1"/>
  <c r="D124" i="7" a="1"/>
  <c r="D124" i="7" s="1"/>
  <c r="D126" i="7" a="1"/>
  <c r="D126" i="7" s="1"/>
  <c r="G129" i="7" a="1"/>
  <c r="G129" i="7" s="1"/>
  <c r="F131" i="7" a="1"/>
  <c r="F131" i="7" s="1"/>
  <c r="F50" i="7" a="1"/>
  <c r="F50" i="7" s="1"/>
  <c r="F52" i="7" a="1"/>
  <c r="F52" i="7" s="1"/>
  <c r="F54" i="7" a="1"/>
  <c r="F54" i="7" s="1"/>
  <c r="F56" i="7" a="1"/>
  <c r="F56" i="7" s="1"/>
  <c r="F58" i="7" a="1"/>
  <c r="F58" i="7" s="1"/>
  <c r="F60" i="7" a="1"/>
  <c r="F60" i="7" s="1"/>
  <c r="F62" i="7" a="1"/>
  <c r="F62" i="7" s="1"/>
  <c r="F64" i="7" a="1"/>
  <c r="F64" i="7" s="1"/>
  <c r="F66" i="7" a="1"/>
  <c r="F66" i="7" s="1"/>
  <c r="F68" i="7" a="1"/>
  <c r="F68" i="7" s="1"/>
  <c r="F70" i="7" a="1"/>
  <c r="F70" i="7" s="1"/>
  <c r="F72" i="7" a="1"/>
  <c r="F72" i="7" s="1"/>
  <c r="F74" i="7" a="1"/>
  <c r="F74" i="7" s="1"/>
  <c r="F76" i="7" a="1"/>
  <c r="F76" i="7" s="1"/>
  <c r="F78" i="7" a="1"/>
  <c r="F78" i="7" s="1"/>
  <c r="F80" i="7" a="1"/>
  <c r="F80" i="7" s="1"/>
  <c r="F82" i="7" a="1"/>
  <c r="F82" i="7" s="1"/>
  <c r="F84" i="7" a="1"/>
  <c r="F84" i="7" s="1"/>
  <c r="F86" i="7" a="1"/>
  <c r="F86" i="7" s="1"/>
  <c r="F88" i="7" a="1"/>
  <c r="F88" i="7" s="1"/>
  <c r="F90" i="7" a="1"/>
  <c r="F90" i="7" s="1"/>
  <c r="G49" i="7" a="1"/>
  <c r="G49" i="7" s="1"/>
  <c r="E11" i="7" a="1"/>
  <c r="E11" i="7" s="1"/>
  <c r="D15" i="7" a="1"/>
  <c r="D15" i="7" s="1"/>
  <c r="D17" i="7" a="1"/>
  <c r="D17" i="7" s="1"/>
  <c r="G18" i="7" a="1"/>
  <c r="G18" i="7" s="1"/>
  <c r="F20" i="7" a="1"/>
  <c r="F20" i="7" s="1"/>
  <c r="F22" i="7" a="1"/>
  <c r="F22" i="7" s="1"/>
  <c r="F24" i="7" a="1"/>
  <c r="F24" i="7" s="1"/>
  <c r="F26" i="7" a="1"/>
  <c r="F26" i="7" s="1"/>
  <c r="F28" i="7" a="1"/>
  <c r="F28" i="7" s="1"/>
  <c r="F30" i="7" a="1"/>
  <c r="F30" i="7" s="1"/>
  <c r="F32" i="7" a="1"/>
  <c r="F32" i="7" s="1"/>
  <c r="F34" i="7" a="1"/>
  <c r="F34" i="7" s="1"/>
  <c r="F36" i="7" a="1"/>
  <c r="F36" i="7" s="1"/>
  <c r="F38" i="7" a="1"/>
  <c r="F38" i="7" s="1"/>
  <c r="F40" i="7" a="1"/>
  <c r="F40" i="7" s="1"/>
  <c r="F42" i="7" a="1"/>
  <c r="F42" i="7" s="1"/>
  <c r="F44" i="7" a="1"/>
  <c r="F44" i="7" s="1"/>
  <c r="G96" i="7" a="1"/>
  <c r="G96" i="7" s="1"/>
  <c r="G98" i="7" a="1"/>
  <c r="G98" i="7" s="1"/>
  <c r="F100" i="7" a="1"/>
  <c r="F100" i="7" s="1"/>
  <c r="E102" i="7" a="1"/>
  <c r="E102" i="7" s="1"/>
  <c r="D104" i="7" a="1"/>
  <c r="D104" i="7" s="1"/>
  <c r="G107" i="7" a="1"/>
  <c r="G107" i="7" s="1"/>
  <c r="F109" i="7" a="1"/>
  <c r="F109" i="7" s="1"/>
  <c r="E111" i="7" a="1"/>
  <c r="E111" i="7" s="1"/>
  <c r="D113" i="7" a="1"/>
  <c r="D113" i="7" s="1"/>
  <c r="G114" i="7" a="1"/>
  <c r="G114" i="7" s="1"/>
  <c r="G116" i="7" a="1"/>
  <c r="G116" i="7" s="1"/>
  <c r="G118" i="7" a="1"/>
  <c r="G118" i="7" s="1"/>
  <c r="F120" i="7" a="1"/>
  <c r="F120" i="7" s="1"/>
  <c r="E122" i="7" a="1"/>
  <c r="E122" i="7" s="1"/>
  <c r="E124" i="7" a="1"/>
  <c r="E124" i="7" s="1"/>
  <c r="E126" i="7" a="1"/>
  <c r="E126" i="7" s="1"/>
  <c r="D128" i="7" a="1"/>
  <c r="D128" i="7" s="1"/>
  <c r="G131" i="7" a="1"/>
  <c r="G131" i="7" s="1"/>
  <c r="G50" i="7" a="1"/>
  <c r="G50" i="7" s="1"/>
  <c r="G52" i="7" a="1"/>
  <c r="G52" i="7" s="1"/>
  <c r="G54" i="7" a="1"/>
  <c r="G54" i="7" s="1"/>
  <c r="G56" i="7" a="1"/>
  <c r="G56" i="7" s="1"/>
  <c r="G58" i="7" a="1"/>
  <c r="G58" i="7" s="1"/>
  <c r="E95" i="7" a="1"/>
  <c r="E95" i="7" s="1"/>
  <c r="G102" i="7" a="1"/>
  <c r="G102" i="7" s="1"/>
  <c r="E117" i="7" a="1"/>
  <c r="E117" i="7" s="1"/>
  <c r="G124" i="7" a="1"/>
  <c r="G124" i="7" s="1"/>
  <c r="F94" i="7" a="1"/>
  <c r="F94" i="7" s="1"/>
  <c r="E57" i="7" a="1"/>
  <c r="E57" i="7" s="1"/>
  <c r="G62" i="7" a="1"/>
  <c r="G62" i="7" s="1"/>
  <c r="G66" i="7" a="1"/>
  <c r="G66" i="7" s="1"/>
  <c r="G70" i="7" a="1"/>
  <c r="G70" i="7" s="1"/>
  <c r="G74" i="7" a="1"/>
  <c r="G74" i="7" s="1"/>
  <c r="G78" i="7" a="1"/>
  <c r="G78" i="7" s="1"/>
  <c r="E82" i="7" a="1"/>
  <c r="E82" i="7" s="1"/>
  <c r="E85" i="7" a="1"/>
  <c r="E85" i="7" s="1"/>
  <c r="G88" i="7" a="1"/>
  <c r="G88" i="7" s="1"/>
  <c r="E49" i="7" a="1"/>
  <c r="E49" i="7" s="1"/>
  <c r="G11" i="7" a="1"/>
  <c r="G11" i="7" s="1"/>
  <c r="G14" i="7" a="1"/>
  <c r="G14" i="7" s="1"/>
  <c r="F17" i="7" a="1"/>
  <c r="F17" i="7" s="1"/>
  <c r="G20" i="7" a="1"/>
  <c r="G20" i="7" s="1"/>
  <c r="D24" i="7" a="1"/>
  <c r="D24" i="7" s="1"/>
  <c r="D27" i="7" a="1"/>
  <c r="D27" i="7" s="1"/>
  <c r="E30" i="7" a="1"/>
  <c r="E30" i="7" s="1"/>
  <c r="E33" i="7" a="1"/>
  <c r="E33" i="7" s="1"/>
  <c r="G36" i="7" a="1"/>
  <c r="G36" i="7" s="1"/>
  <c r="D40" i="7" a="1"/>
  <c r="D40" i="7" s="1"/>
  <c r="D43" i="7" a="1"/>
  <c r="D43" i="7" s="1"/>
  <c r="D28" i="7" a="1"/>
  <c r="D28" i="7" s="1"/>
  <c r="E37" i="7" a="1"/>
  <c r="E37" i="7" s="1"/>
  <c r="G34" i="7" a="1"/>
  <c r="G34" i="7" s="1"/>
  <c r="E44" i="7" a="1"/>
  <c r="E44" i="7" s="1"/>
  <c r="E61" i="7" a="1"/>
  <c r="E61" i="7" s="1"/>
  <c r="D91" i="7" a="1"/>
  <c r="D91" i="7" s="1"/>
  <c r="D36" i="7" a="1"/>
  <c r="D36" i="7" s="1"/>
  <c r="E96" i="7" a="1"/>
  <c r="E96" i="7" s="1"/>
  <c r="G103" i="7" a="1"/>
  <c r="G103" i="7" s="1"/>
  <c r="G110" i="7" a="1"/>
  <c r="G110" i="7" s="1"/>
  <c r="E118" i="7" a="1"/>
  <c r="E118" i="7" s="1"/>
  <c r="G125" i="7" a="1"/>
  <c r="G125" i="7" s="1"/>
  <c r="E50" i="7" a="1"/>
  <c r="E50" i="7" s="1"/>
  <c r="E58" i="7" a="1"/>
  <c r="E58" i="7" s="1"/>
  <c r="D63" i="7" a="1"/>
  <c r="D63" i="7" s="1"/>
  <c r="D67" i="7" a="1"/>
  <c r="D67" i="7" s="1"/>
  <c r="D71" i="7" a="1"/>
  <c r="D71" i="7" s="1"/>
  <c r="D75" i="7" a="1"/>
  <c r="D75" i="7" s="1"/>
  <c r="D79" i="7" a="1"/>
  <c r="D79" i="7" s="1"/>
  <c r="G82" i="7" a="1"/>
  <c r="G82" i="7" s="1"/>
  <c r="D86" i="7" a="1"/>
  <c r="D86" i="7" s="1"/>
  <c r="D89" i="7" a="1"/>
  <c r="D89" i="7" s="1"/>
  <c r="F49" i="7" a="1"/>
  <c r="F49" i="7" s="1"/>
  <c r="D12" i="7" a="1"/>
  <c r="D12" i="7" s="1"/>
  <c r="E15" i="7" a="1"/>
  <c r="E15" i="7" s="1"/>
  <c r="E18" i="7" a="1"/>
  <c r="E18" i="7" s="1"/>
  <c r="D21" i="7" a="1"/>
  <c r="D21" i="7" s="1"/>
  <c r="E24" i="7" a="1"/>
  <c r="E24" i="7" s="1"/>
  <c r="E27" i="7" a="1"/>
  <c r="E27" i="7" s="1"/>
  <c r="G30" i="7" a="1"/>
  <c r="G30" i="7" s="1"/>
  <c r="D34" i="7" a="1"/>
  <c r="D34" i="7" s="1"/>
  <c r="D37" i="7" a="1"/>
  <c r="D37" i="7" s="1"/>
  <c r="E40" i="7" a="1"/>
  <c r="E40" i="7" s="1"/>
  <c r="E43" i="7" a="1"/>
  <c r="E43" i="7" s="1"/>
  <c r="D31" i="7" a="1"/>
  <c r="D31" i="7" s="1"/>
  <c r="G40" i="7" a="1"/>
  <c r="G40" i="7" s="1"/>
  <c r="E31" i="7" a="1"/>
  <c r="E31" i="7" s="1"/>
  <c r="G122" i="7" a="1"/>
  <c r="G122" i="7" s="1"/>
  <c r="E77" i="7" a="1"/>
  <c r="E77" i="7" s="1"/>
  <c r="G32" i="7" a="1"/>
  <c r="G32" i="7" s="1"/>
  <c r="E97" i="7" a="1"/>
  <c r="E97" i="7" s="1"/>
  <c r="F104" i="7" a="1"/>
  <c r="F104" i="7" s="1"/>
  <c r="G111" i="7" a="1"/>
  <c r="G111" i="7" s="1"/>
  <c r="E119" i="7" a="1"/>
  <c r="E119" i="7" s="1"/>
  <c r="G126" i="7" a="1"/>
  <c r="G126" i="7" s="1"/>
  <c r="E51" i="7" a="1"/>
  <c r="E51" i="7" s="1"/>
  <c r="E59" i="7" a="1"/>
  <c r="E59" i="7" s="1"/>
  <c r="E63" i="7" a="1"/>
  <c r="E63" i="7" s="1"/>
  <c r="E67" i="7" a="1"/>
  <c r="E67" i="7" s="1"/>
  <c r="E71" i="7" a="1"/>
  <c r="E71" i="7" s="1"/>
  <c r="E75" i="7" a="1"/>
  <c r="E75" i="7" s="1"/>
  <c r="E79" i="7" a="1"/>
  <c r="E79" i="7" s="1"/>
  <c r="D83" i="7" a="1"/>
  <c r="D83" i="7" s="1"/>
  <c r="E86" i="7" a="1"/>
  <c r="E86" i="7" s="1"/>
  <c r="E89" i="7" a="1"/>
  <c r="E89" i="7" s="1"/>
  <c r="D49" i="7" a="1"/>
  <c r="D49" i="7" s="1"/>
  <c r="G12" i="7" a="1"/>
  <c r="G12" i="7" s="1"/>
  <c r="F15" i="7" a="1"/>
  <c r="F15" i="7" s="1"/>
  <c r="F18" i="7" a="1"/>
  <c r="F18" i="7" s="1"/>
  <c r="E21" i="7" a="1"/>
  <c r="E21" i="7" s="1"/>
  <c r="G24" i="7" a="1"/>
  <c r="G24" i="7" s="1"/>
  <c r="E34" i="7" a="1"/>
  <c r="E34" i="7" s="1"/>
  <c r="D44" i="7" a="1"/>
  <c r="D44" i="7" s="1"/>
  <c r="D41" i="7" a="1"/>
  <c r="D41" i="7" s="1"/>
  <c r="E55" i="7" a="1"/>
  <c r="E55" i="7" s="1"/>
  <c r="G84" i="7" a="1"/>
  <c r="G84" i="7" s="1"/>
  <c r="E26" i="7" a="1"/>
  <c r="E26" i="7" s="1"/>
  <c r="E98" i="7" a="1"/>
  <c r="E98" i="7" s="1"/>
  <c r="F105" i="7" a="1"/>
  <c r="F105" i="7" s="1"/>
  <c r="F112" i="7" a="1"/>
  <c r="F112" i="7" s="1"/>
  <c r="D120" i="7" a="1"/>
  <c r="D120" i="7" s="1"/>
  <c r="G127" i="7" a="1"/>
  <c r="G127" i="7" s="1"/>
  <c r="E52" i="7" a="1"/>
  <c r="E52" i="7" s="1"/>
  <c r="E60" i="7" a="1"/>
  <c r="E60" i="7" s="1"/>
  <c r="E64" i="7" a="1"/>
  <c r="E64" i="7" s="1"/>
  <c r="E68" i="7" a="1"/>
  <c r="E68" i="7" s="1"/>
  <c r="E72" i="7" a="1"/>
  <c r="E72" i="7" s="1"/>
  <c r="E76" i="7" a="1"/>
  <c r="E76" i="7" s="1"/>
  <c r="E80" i="7" a="1"/>
  <c r="E80" i="7" s="1"/>
  <c r="E83" i="7" a="1"/>
  <c r="E83" i="7" s="1"/>
  <c r="G86" i="7" a="1"/>
  <c r="G86" i="7" s="1"/>
  <c r="D90" i="7" a="1"/>
  <c r="D90" i="7" s="1"/>
  <c r="D10" i="7" a="1"/>
  <c r="D10" i="7" s="1"/>
  <c r="D13" i="7" a="1"/>
  <c r="D13" i="7" s="1"/>
  <c r="G15" i="7" a="1"/>
  <c r="G15" i="7" s="1"/>
  <c r="D19" i="7" a="1"/>
  <c r="D19" i="7" s="1"/>
  <c r="D22" i="7" a="1"/>
  <c r="D22" i="7" s="1"/>
  <c r="D25" i="7" a="1"/>
  <c r="D25" i="7" s="1"/>
  <c r="E28" i="7" a="1"/>
  <c r="E28" i="7" s="1"/>
  <c r="D38" i="7" a="1"/>
  <c r="D38" i="7" s="1"/>
  <c r="E73" i="7" a="1"/>
  <c r="E73" i="7" s="1"/>
  <c r="D23" i="7" a="1"/>
  <c r="D23" i="7" s="1"/>
  <c r="F9" i="7" a="1"/>
  <c r="F9" i="7" s="1"/>
  <c r="E99" i="7" a="1"/>
  <c r="E99" i="7" s="1"/>
  <c r="E106" i="7" a="1"/>
  <c r="E106" i="7" s="1"/>
  <c r="F113" i="7" a="1"/>
  <c r="F113" i="7" s="1"/>
  <c r="D121" i="7" a="1"/>
  <c r="D121" i="7" s="1"/>
  <c r="F128" i="7" a="1"/>
  <c r="F128" i="7" s="1"/>
  <c r="E53" i="7" a="1"/>
  <c r="E53" i="7" s="1"/>
  <c r="G60" i="7" a="1"/>
  <c r="G60" i="7" s="1"/>
  <c r="G64" i="7" a="1"/>
  <c r="G64" i="7" s="1"/>
  <c r="G68" i="7" a="1"/>
  <c r="G68" i="7" s="1"/>
  <c r="G72" i="7" a="1"/>
  <c r="G72" i="7" s="1"/>
  <c r="G76" i="7" a="1"/>
  <c r="G76" i="7" s="1"/>
  <c r="G80" i="7" a="1"/>
  <c r="G80" i="7" s="1"/>
  <c r="D84" i="7" a="1"/>
  <c r="D84" i="7" s="1"/>
  <c r="D87" i="7" a="1"/>
  <c r="D87" i="7" s="1"/>
  <c r="E90" i="7" a="1"/>
  <c r="E90" i="7" s="1"/>
  <c r="E10" i="7" a="1"/>
  <c r="E10" i="7" s="1"/>
  <c r="E13" i="7" a="1"/>
  <c r="E13" i="7" s="1"/>
  <c r="F16" i="7" a="1"/>
  <c r="F16" i="7" s="1"/>
  <c r="E22" i="7" a="1"/>
  <c r="E22" i="7" s="1"/>
  <c r="E25" i="7" a="1"/>
  <c r="E25" i="7" s="1"/>
  <c r="G28" i="7" a="1"/>
  <c r="G28" i="7" s="1"/>
  <c r="D32" i="7" a="1"/>
  <c r="D32" i="7" s="1"/>
  <c r="D35" i="7" a="1"/>
  <c r="D35" i="7" s="1"/>
  <c r="E38" i="7" a="1"/>
  <c r="E38" i="7" s="1"/>
  <c r="E41" i="7" a="1"/>
  <c r="E41" i="7" s="1"/>
  <c r="G44" i="7" a="1"/>
  <c r="G44" i="7" s="1"/>
  <c r="D108" i="7" a="1"/>
  <c r="D108" i="7" s="1"/>
  <c r="E65" i="7" a="1"/>
  <c r="E65" i="7" s="1"/>
  <c r="D88" i="7" a="1"/>
  <c r="D88" i="7" s="1"/>
  <c r="E29" i="7" a="1"/>
  <c r="E29" i="7" s="1"/>
  <c r="D100" i="7" a="1"/>
  <c r="D100" i="7" s="1"/>
  <c r="E107" i="7" a="1"/>
  <c r="E107" i="7" s="1"/>
  <c r="E114" i="7" a="1"/>
  <c r="E114" i="7" s="1"/>
  <c r="F129" i="7" a="1"/>
  <c r="F129" i="7" s="1"/>
  <c r="E54" i="7" a="1"/>
  <c r="E54" i="7" s="1"/>
  <c r="D61" i="7" a="1"/>
  <c r="D61" i="7" s="1"/>
  <c r="D65" i="7" a="1"/>
  <c r="D65" i="7" s="1"/>
  <c r="D69" i="7" a="1"/>
  <c r="D69" i="7" s="1"/>
  <c r="D73" i="7" a="1"/>
  <c r="D73" i="7" s="1"/>
  <c r="D77" i="7" a="1"/>
  <c r="D77" i="7" s="1"/>
  <c r="D81" i="7" a="1"/>
  <c r="D81" i="7" s="1"/>
  <c r="E84" i="7" a="1"/>
  <c r="E84" i="7" s="1"/>
  <c r="E87" i="7" a="1"/>
  <c r="E87" i="7" s="1"/>
  <c r="G90" i="7" a="1"/>
  <c r="G90" i="7" s="1"/>
  <c r="D11" i="7" a="1"/>
  <c r="D11" i="7" s="1"/>
  <c r="F13" i="7" a="1"/>
  <c r="F13" i="7" s="1"/>
  <c r="G16" i="7" a="1"/>
  <c r="G16" i="7" s="1"/>
  <c r="E19" i="7" a="1"/>
  <c r="E19" i="7" s="1"/>
  <c r="G22" i="7" a="1"/>
  <c r="G22" i="7" s="1"/>
  <c r="D26" i="7" a="1"/>
  <c r="D26" i="7" s="1"/>
  <c r="D29" i="7" a="1"/>
  <c r="D29" i="7" s="1"/>
  <c r="E32" i="7" a="1"/>
  <c r="E32" i="7" s="1"/>
  <c r="E35" i="7" a="1"/>
  <c r="E35" i="7" s="1"/>
  <c r="G38" i="7" a="1"/>
  <c r="G38" i="7" s="1"/>
  <c r="D42" i="7" a="1"/>
  <c r="D42" i="7" s="1"/>
  <c r="E9" i="7" a="1"/>
  <c r="E9" i="7" s="1"/>
  <c r="D101" i="7" a="1"/>
  <c r="D101" i="7" s="1"/>
  <c r="E130" i="7" a="1"/>
  <c r="E130" i="7" s="1"/>
  <c r="E81" i="7" a="1"/>
  <c r="E81" i="7" s="1"/>
  <c r="D20" i="7" a="1"/>
  <c r="D20" i="7" s="1"/>
  <c r="E42" i="7" a="1"/>
  <c r="E42" i="7" s="1"/>
  <c r="D109" i="7" a="1"/>
  <c r="D109" i="7" s="1"/>
  <c r="E116" i="7" a="1"/>
  <c r="E116" i="7" s="1"/>
  <c r="G123" i="7" a="1"/>
  <c r="G123" i="7" s="1"/>
  <c r="E131" i="7" a="1"/>
  <c r="E131" i="7" s="1"/>
  <c r="E56" i="7" a="1"/>
  <c r="E56" i="7" s="1"/>
  <c r="E62" i="7" a="1"/>
  <c r="E62" i="7" s="1"/>
  <c r="E66" i="7" a="1"/>
  <c r="E66" i="7" s="1"/>
  <c r="E70" i="7" a="1"/>
  <c r="E70" i="7" s="1"/>
  <c r="E74" i="7" a="1"/>
  <c r="E74" i="7" s="1"/>
  <c r="E78" i="7" a="1"/>
  <c r="E78" i="7" s="1"/>
  <c r="D82" i="7" a="1"/>
  <c r="D82" i="7" s="1"/>
  <c r="D85" i="7" a="1"/>
  <c r="D85" i="7" s="1"/>
  <c r="E88" i="7" a="1"/>
  <c r="E88" i="7" s="1"/>
  <c r="E91" i="7" a="1"/>
  <c r="E91" i="7" s="1"/>
  <c r="F11" i="7" a="1"/>
  <c r="F11" i="7" s="1"/>
  <c r="F14" i="7" a="1"/>
  <c r="F14" i="7" s="1"/>
  <c r="E17" i="7" a="1"/>
  <c r="E17" i="7" s="1"/>
  <c r="E20" i="7" a="1"/>
  <c r="E20" i="7" s="1"/>
  <c r="E23" i="7" a="1"/>
  <c r="E23" i="7" s="1"/>
  <c r="G26" i="7" a="1"/>
  <c r="G26" i="7" s="1"/>
  <c r="D30" i="7" a="1"/>
  <c r="D30" i="7" s="1"/>
  <c r="D33" i="7" a="1"/>
  <c r="D33" i="7" s="1"/>
  <c r="E36" i="7" a="1"/>
  <c r="E36" i="7" s="1"/>
  <c r="E39" i="7" a="1"/>
  <c r="E39" i="7" s="1"/>
  <c r="G42" i="7" a="1"/>
  <c r="G42" i="7" s="1"/>
  <c r="E115" i="7" a="1"/>
  <c r="E115" i="7" s="1"/>
  <c r="E69" i="7" a="1"/>
  <c r="E69" i="7" s="1"/>
  <c r="G13" i="7" a="1"/>
  <c r="G13" i="7" s="1"/>
  <c r="D39" i="7" a="1"/>
  <c r="D39" i="7" s="1"/>
  <c r="N95" i="2" a="1"/>
  <c r="N95" i="2" s="1"/>
  <c r="N96" i="2" a="1"/>
  <c r="N96" i="2" s="1"/>
  <c r="N103" i="2" a="1"/>
  <c r="N103" i="2" s="1"/>
  <c r="N104" i="2" a="1"/>
  <c r="N104" i="2" s="1"/>
  <c r="N110" i="2" a="1"/>
  <c r="N110" i="2" s="1"/>
  <c r="N119" i="2" a="1"/>
  <c r="N119" i="2" s="1"/>
  <c r="N120" i="2" a="1"/>
  <c r="N120" i="2" s="1"/>
  <c r="N97" i="2" a="1"/>
  <c r="N97" i="2" s="1"/>
  <c r="N105" i="2" a="1"/>
  <c r="N105" i="2" s="1"/>
  <c r="N111" i="2" a="1"/>
  <c r="N111" i="2" s="1"/>
  <c r="N112" i="2" a="1"/>
  <c r="N112" i="2" s="1"/>
  <c r="N113" i="2" a="1"/>
  <c r="N113" i="2" s="1"/>
  <c r="N121" i="2" a="1"/>
  <c r="N121" i="2" s="1"/>
  <c r="N98" i="2" a="1"/>
  <c r="N98" i="2" s="1"/>
  <c r="N99" i="2" a="1"/>
  <c r="N99" i="2" s="1"/>
  <c r="N106" i="2" a="1"/>
  <c r="N106" i="2" s="1"/>
  <c r="N107" i="2" a="1"/>
  <c r="N107" i="2" s="1"/>
  <c r="N114" i="2" a="1"/>
  <c r="N114" i="2" s="1"/>
  <c r="N115" i="2" a="1"/>
  <c r="N115" i="2" s="1"/>
  <c r="N102" i="2" a="1"/>
  <c r="N102" i="2" s="1"/>
  <c r="N116" i="2" a="1"/>
  <c r="N116" i="2" s="1"/>
  <c r="N122" i="2" a="1"/>
  <c r="N122" i="2" s="1"/>
  <c r="N126" i="2" a="1"/>
  <c r="N126" i="2" s="1"/>
  <c r="N130" i="2" a="1"/>
  <c r="N130" i="2" s="1"/>
  <c r="N54" i="2" a="1"/>
  <c r="N54" i="2" s="1"/>
  <c r="N55" i="2" a="1"/>
  <c r="N55" i="2" s="1"/>
  <c r="N56" i="2" a="1"/>
  <c r="N56" i="2" s="1"/>
  <c r="N101" i="2" a="1"/>
  <c r="N101" i="2" s="1"/>
  <c r="N125" i="2" a="1"/>
  <c r="N125" i="2" s="1"/>
  <c r="N129" i="2" a="1"/>
  <c r="N129" i="2" s="1"/>
  <c r="N133" i="2" a="1"/>
  <c r="N133" i="2" s="1"/>
  <c r="N49" i="2" a="1"/>
  <c r="N49" i="2" s="1"/>
  <c r="N50" i="2" a="1"/>
  <c r="N50" i="2" s="1"/>
  <c r="N100" i="2" a="1"/>
  <c r="N100" i="2" s="1"/>
  <c r="N109" i="2" a="1"/>
  <c r="N109" i="2" s="1"/>
  <c r="N118" i="2" a="1"/>
  <c r="N118" i="2" s="1"/>
  <c r="N124" i="2" a="1"/>
  <c r="N124" i="2" s="1"/>
  <c r="N128" i="2" a="1"/>
  <c r="N128" i="2" s="1"/>
  <c r="N132" i="2" a="1"/>
  <c r="N132" i="2" s="1"/>
  <c r="N51" i="2" a="1"/>
  <c r="N51" i="2" s="1"/>
  <c r="N131" i="2" a="1"/>
  <c r="N131" i="2" s="1"/>
  <c r="N57" i="2" a="1"/>
  <c r="N57" i="2" s="1"/>
  <c r="N58" i="2" a="1"/>
  <c r="N58" i="2" s="1"/>
  <c r="N60" i="2" a="1"/>
  <c r="N60" i="2" s="1"/>
  <c r="N72" i="2" a="1"/>
  <c r="N72" i="2" s="1"/>
  <c r="N73" i="2" a="1"/>
  <c r="N73" i="2" s="1"/>
  <c r="N80" i="2" a="1"/>
  <c r="N80" i="2" s="1"/>
  <c r="N82" i="2" a="1"/>
  <c r="N82" i="2" s="1"/>
  <c r="N84" i="2" a="1"/>
  <c r="N84" i="2" s="1"/>
  <c r="N86" i="2" a="1"/>
  <c r="N86" i="2" s="1"/>
  <c r="N90" i="2" a="1"/>
  <c r="N90" i="2" s="1"/>
  <c r="N10" i="2" a="1"/>
  <c r="N10" i="2" s="1"/>
  <c r="N11" i="2" a="1"/>
  <c r="N11" i="2" s="1"/>
  <c r="N14" i="2" a="1"/>
  <c r="N14" i="2" s="1"/>
  <c r="N16" i="2" a="1"/>
  <c r="N16" i="2" s="1"/>
  <c r="N117" i="2" a="1"/>
  <c r="N117" i="2" s="1"/>
  <c r="N127" i="2" a="1"/>
  <c r="N127" i="2" s="1"/>
  <c r="N94" i="2" a="1"/>
  <c r="N94" i="2" s="1"/>
  <c r="N53" i="2" a="1"/>
  <c r="N53" i="2" s="1"/>
  <c r="N62" i="2" a="1"/>
  <c r="N62" i="2" s="1"/>
  <c r="N65" i="2" a="1"/>
  <c r="N65" i="2" s="1"/>
  <c r="N74" i="2" a="1"/>
  <c r="N74" i="2" s="1"/>
  <c r="N75" i="2" a="1"/>
  <c r="N75" i="2" s="1"/>
  <c r="N76" i="2" a="1"/>
  <c r="N76" i="2" s="1"/>
  <c r="N78" i="2" a="1"/>
  <c r="N78" i="2" s="1"/>
  <c r="N89" i="2" a="1"/>
  <c r="N89" i="2" s="1"/>
  <c r="N48" i="2" a="1"/>
  <c r="N48" i="2" s="1"/>
  <c r="N13" i="2" a="1"/>
  <c r="N13" i="2" s="1"/>
  <c r="N19" i="2" a="1"/>
  <c r="N19" i="2" s="1"/>
  <c r="N108" i="2" a="1"/>
  <c r="N108" i="2" s="1"/>
  <c r="N123" i="2" a="1"/>
  <c r="N123" i="2" s="1"/>
  <c r="N52" i="2" a="1"/>
  <c r="N52" i="2" s="1"/>
  <c r="N59" i="2" a="1"/>
  <c r="N59" i="2" s="1"/>
  <c r="N63" i="2" a="1"/>
  <c r="N63" i="2" s="1"/>
  <c r="N64" i="2" a="1"/>
  <c r="N64" i="2" s="1"/>
  <c r="N66" i="2" a="1"/>
  <c r="N66" i="2" s="1"/>
  <c r="N67" i="2" a="1"/>
  <c r="N67" i="2" s="1"/>
  <c r="N68" i="2" a="1"/>
  <c r="N68" i="2" s="1"/>
  <c r="N81" i="2" a="1"/>
  <c r="N81" i="2" s="1"/>
  <c r="N83" i="2" a="1"/>
  <c r="N83" i="2" s="1"/>
  <c r="N85" i="2" a="1"/>
  <c r="N85" i="2" s="1"/>
  <c r="N87" i="2" a="1"/>
  <c r="N87" i="2" s="1"/>
  <c r="N12" i="2" a="1"/>
  <c r="N12" i="2" s="1"/>
  <c r="N15" i="2" a="1"/>
  <c r="N15" i="2" s="1"/>
  <c r="N17" i="2" a="1"/>
  <c r="N17" i="2" s="1"/>
  <c r="N61" i="2" a="1"/>
  <c r="N61" i="2" s="1"/>
  <c r="N70" i="2" a="1"/>
  <c r="N70" i="2" s="1"/>
  <c r="N88" i="2" a="1"/>
  <c r="N88" i="2" s="1"/>
  <c r="N23" i="2" a="1"/>
  <c r="N23" i="2" s="1"/>
  <c r="N25" i="2" a="1"/>
  <c r="N25" i="2" s="1"/>
  <c r="N34" i="2" a="1"/>
  <c r="N34" i="2" s="1"/>
  <c r="N36" i="2" a="1"/>
  <c r="N36" i="2" s="1"/>
  <c r="N9" i="2" a="1"/>
  <c r="N9" i="2" s="1"/>
  <c r="N20" i="2" a="1"/>
  <c r="N20" i="2" s="1"/>
  <c r="N22" i="2" a="1"/>
  <c r="N22" i="2" s="1"/>
  <c r="N31" i="2" a="1"/>
  <c r="N31" i="2" s="1"/>
  <c r="N69" i="2" a="1"/>
  <c r="N69" i="2" s="1"/>
  <c r="N79" i="2" a="1"/>
  <c r="N79" i="2" s="1"/>
  <c r="N21" i="2" a="1"/>
  <c r="N21" i="2" s="1"/>
  <c r="N30" i="2" a="1"/>
  <c r="N30" i="2" s="1"/>
  <c r="N32" i="2" a="1"/>
  <c r="N32" i="2" s="1"/>
  <c r="N37" i="2" a="1"/>
  <c r="N37" i="2" s="1"/>
  <c r="N39" i="2" a="1"/>
  <c r="N39" i="2" s="1"/>
  <c r="N71" i="2" a="1"/>
  <c r="N71" i="2" s="1"/>
  <c r="N29" i="2" a="1"/>
  <c r="N29" i="2" s="1"/>
  <c r="N77" i="2" a="1"/>
  <c r="N77" i="2" s="1"/>
  <c r="N18" i="2" a="1"/>
  <c r="N18" i="2" s="1"/>
  <c r="N24" i="2" a="1"/>
  <c r="N24" i="2" s="1"/>
  <c r="N26" i="2" a="1"/>
  <c r="N26" i="2" s="1"/>
  <c r="N27" i="2" a="1"/>
  <c r="N27" i="2" s="1"/>
  <c r="N28" i="2" a="1"/>
  <c r="N28" i="2" s="1"/>
  <c r="N33" i="2" a="1"/>
  <c r="N33" i="2" s="1"/>
  <c r="N35" i="2" a="1"/>
  <c r="N35" i="2" s="1"/>
  <c r="N43" i="2" a="1"/>
  <c r="N43" i="2" s="1"/>
  <c r="N40" i="2" a="1"/>
  <c r="N40" i="2" s="1"/>
  <c r="N41" i="2" a="1"/>
  <c r="N41" i="2" s="1"/>
  <c r="N38" i="2" a="1"/>
  <c r="N38" i="2" s="1"/>
  <c r="N42" i="2" a="1"/>
  <c r="N42" i="2" s="1"/>
  <c r="J96" i="2" a="1"/>
  <c r="J96" i="2" s="1"/>
  <c r="J97" i="2" a="1"/>
  <c r="J97" i="2" s="1"/>
  <c r="J104" i="2" a="1"/>
  <c r="J104" i="2" s="1"/>
  <c r="J105" i="2" a="1"/>
  <c r="J105" i="2" s="1"/>
  <c r="J110" i="2" a="1"/>
  <c r="J110" i="2" s="1"/>
  <c r="J111" i="2" a="1"/>
  <c r="J111" i="2" s="1"/>
  <c r="J120" i="2" a="1"/>
  <c r="J120" i="2" s="1"/>
  <c r="J121" i="2" a="1"/>
  <c r="J121" i="2" s="1"/>
  <c r="J98" i="2" a="1"/>
  <c r="J98" i="2" s="1"/>
  <c r="J106" i="2" a="1"/>
  <c r="J106" i="2" s="1"/>
  <c r="J112" i="2" a="1"/>
  <c r="J112" i="2" s="1"/>
  <c r="J113" i="2" a="1"/>
  <c r="J113" i="2" s="1"/>
  <c r="J114" i="2" a="1"/>
  <c r="J114" i="2" s="1"/>
  <c r="J99" i="2" a="1"/>
  <c r="J99" i="2" s="1"/>
  <c r="J100" i="2" a="1"/>
  <c r="J100" i="2" s="1"/>
  <c r="J107" i="2" a="1"/>
  <c r="J107" i="2" s="1"/>
  <c r="J108" i="2" a="1"/>
  <c r="J108" i="2" s="1"/>
  <c r="J115" i="2" a="1"/>
  <c r="J115" i="2" s="1"/>
  <c r="J116" i="2" a="1"/>
  <c r="J116" i="2" s="1"/>
  <c r="J117" i="2" a="1"/>
  <c r="J117" i="2" s="1"/>
  <c r="J101" i="2" a="1"/>
  <c r="J101" i="2" s="1"/>
  <c r="J119" i="2" a="1"/>
  <c r="J119" i="2" s="1"/>
  <c r="J126" i="2" a="1"/>
  <c r="J126" i="2" s="1"/>
  <c r="J130" i="2" a="1"/>
  <c r="J130" i="2" s="1"/>
  <c r="J49" i="2" a="1"/>
  <c r="J49" i="2" s="1"/>
  <c r="J55" i="2" a="1"/>
  <c r="J55" i="2" s="1"/>
  <c r="J56" i="2" a="1"/>
  <c r="J56" i="2" s="1"/>
  <c r="J95" i="2" a="1"/>
  <c r="J95" i="2" s="1"/>
  <c r="J109" i="2" a="1"/>
  <c r="J109" i="2" s="1"/>
  <c r="J118" i="2" a="1"/>
  <c r="J118" i="2" s="1"/>
  <c r="J125" i="2" a="1"/>
  <c r="J125" i="2" s="1"/>
  <c r="J129" i="2" a="1"/>
  <c r="J129" i="2" s="1"/>
  <c r="J133" i="2" a="1"/>
  <c r="J133" i="2" s="1"/>
  <c r="J94" i="2" a="1"/>
  <c r="J94" i="2" s="1"/>
  <c r="J50" i="2" a="1"/>
  <c r="J50" i="2" s="1"/>
  <c r="J51" i="2" a="1"/>
  <c r="J51" i="2" s="1"/>
  <c r="J103" i="2" a="1"/>
  <c r="J103" i="2" s="1"/>
  <c r="J124" i="2" a="1"/>
  <c r="J124" i="2" s="1"/>
  <c r="J128" i="2" a="1"/>
  <c r="J128" i="2" s="1"/>
  <c r="J132" i="2" a="1"/>
  <c r="J132" i="2" s="1"/>
  <c r="J52" i="2" a="1"/>
  <c r="J52" i="2" s="1"/>
  <c r="J127" i="2" a="1"/>
  <c r="J127" i="2" s="1"/>
  <c r="J53" i="2" a="1"/>
  <c r="J53" i="2" s="1"/>
  <c r="J58" i="2" a="1"/>
  <c r="J58" i="2" s="1"/>
  <c r="J62" i="2" a="1"/>
  <c r="J62" i="2" s="1"/>
  <c r="J73" i="2" a="1"/>
  <c r="J73" i="2" s="1"/>
  <c r="J74" i="2" a="1"/>
  <c r="J74" i="2" s="1"/>
  <c r="J75" i="2" a="1"/>
  <c r="J75" i="2" s="1"/>
  <c r="J78" i="2" a="1"/>
  <c r="J78" i="2" s="1"/>
  <c r="J89" i="2" a="1"/>
  <c r="J89" i="2" s="1"/>
  <c r="J90" i="2" a="1"/>
  <c r="J90" i="2" s="1"/>
  <c r="J11" i="2" a="1"/>
  <c r="J11" i="2" s="1"/>
  <c r="J102" i="2" a="1"/>
  <c r="J102" i="2" s="1"/>
  <c r="J123" i="2" a="1"/>
  <c r="J123" i="2" s="1"/>
  <c r="J59" i="2" a="1"/>
  <c r="J59" i="2" s="1"/>
  <c r="J65" i="2" a="1"/>
  <c r="J65" i="2" s="1"/>
  <c r="J66" i="2" a="1"/>
  <c r="J66" i="2" s="1"/>
  <c r="J67" i="2" a="1"/>
  <c r="J67" i="2" s="1"/>
  <c r="J76" i="2" a="1"/>
  <c r="J76" i="2" s="1"/>
  <c r="J81" i="2" a="1"/>
  <c r="J81" i="2" s="1"/>
  <c r="J83" i="2" a="1"/>
  <c r="J83" i="2" s="1"/>
  <c r="J85" i="2" a="1"/>
  <c r="J85" i="2" s="1"/>
  <c r="J87" i="2" a="1"/>
  <c r="J87" i="2" s="1"/>
  <c r="J48" i="2" a="1"/>
  <c r="J48" i="2" s="1"/>
  <c r="J12" i="2" a="1"/>
  <c r="J12" i="2" s="1"/>
  <c r="J15" i="2" a="1"/>
  <c r="J15" i="2" s="1"/>
  <c r="J17" i="2" a="1"/>
  <c r="J17" i="2" s="1"/>
  <c r="J122" i="2" a="1"/>
  <c r="J122" i="2" s="1"/>
  <c r="J60" i="2" a="1"/>
  <c r="J60" i="2" s="1"/>
  <c r="J61" i="2" a="1"/>
  <c r="J61" i="2" s="1"/>
  <c r="J63" i="2" a="1"/>
  <c r="J63" i="2" s="1"/>
  <c r="J64" i="2" a="1"/>
  <c r="J64" i="2" s="1"/>
  <c r="J68" i="2" a="1"/>
  <c r="J68" i="2" s="1"/>
  <c r="J69" i="2" a="1"/>
  <c r="J69" i="2" s="1"/>
  <c r="J77" i="2" a="1"/>
  <c r="J77" i="2" s="1"/>
  <c r="J79" i="2" a="1"/>
  <c r="J79" i="2" s="1"/>
  <c r="J88" i="2" a="1"/>
  <c r="J88" i="2" s="1"/>
  <c r="J86" i="2" a="1"/>
  <c r="J86" i="2" s="1"/>
  <c r="J16" i="2" a="1"/>
  <c r="J16" i="2" s="1"/>
  <c r="J21" i="2" a="1"/>
  <c r="J21" i="2" s="1"/>
  <c r="J25" i="2" a="1"/>
  <c r="J25" i="2" s="1"/>
  <c r="J27" i="2" a="1"/>
  <c r="J27" i="2" s="1"/>
  <c r="J30" i="2" a="1"/>
  <c r="J30" i="2" s="1"/>
  <c r="J32" i="2" a="1"/>
  <c r="J32" i="2" s="1"/>
  <c r="J37" i="2" a="1"/>
  <c r="J37" i="2" s="1"/>
  <c r="J39" i="2" a="1"/>
  <c r="J39" i="2" s="1"/>
  <c r="J70" i="2" a="1"/>
  <c r="J70" i="2" s="1"/>
  <c r="J57" i="2" a="1"/>
  <c r="J57" i="2" s="1"/>
  <c r="J72" i="2" a="1"/>
  <c r="J72" i="2" s="1"/>
  <c r="J84" i="2" a="1"/>
  <c r="J84" i="2" s="1"/>
  <c r="J13" i="2" a="1"/>
  <c r="J13" i="2" s="1"/>
  <c r="J14" i="2" a="1"/>
  <c r="J14" i="2" s="1"/>
  <c r="J24" i="2" a="1"/>
  <c r="J24" i="2" s="1"/>
  <c r="J28" i="2" a="1"/>
  <c r="J28" i="2" s="1"/>
  <c r="J33" i="2" a="1"/>
  <c r="J33" i="2" s="1"/>
  <c r="J35" i="2" a="1"/>
  <c r="J35" i="2" s="1"/>
  <c r="J42" i="2" a="1"/>
  <c r="J42" i="2" s="1"/>
  <c r="J9" i="2" a="1"/>
  <c r="J9" i="2" s="1"/>
  <c r="J80" i="2" a="1"/>
  <c r="J80" i="2" s="1"/>
  <c r="J10" i="2" a="1"/>
  <c r="J10" i="2" s="1"/>
  <c r="J18" i="2" a="1"/>
  <c r="J18" i="2" s="1"/>
  <c r="J54" i="2" a="1"/>
  <c r="J54" i="2" s="1"/>
  <c r="J71" i="2" a="1"/>
  <c r="J71" i="2" s="1"/>
  <c r="J82" i="2" a="1"/>
  <c r="J82" i="2" s="1"/>
  <c r="J19" i="2" a="1"/>
  <c r="J19" i="2" s="1"/>
  <c r="J20" i="2" a="1"/>
  <c r="J20" i="2" s="1"/>
  <c r="J22" i="2" a="1"/>
  <c r="J22" i="2" s="1"/>
  <c r="J26" i="2" a="1"/>
  <c r="J26" i="2" s="1"/>
  <c r="J29" i="2" a="1"/>
  <c r="J29" i="2" s="1"/>
  <c r="J31" i="2" a="1"/>
  <c r="J31" i="2" s="1"/>
  <c r="J38" i="2" a="1"/>
  <c r="J38" i="2" s="1"/>
  <c r="J40" i="2" a="1"/>
  <c r="J40" i="2" s="1"/>
  <c r="J43" i="2" a="1"/>
  <c r="J43" i="2" s="1"/>
  <c r="J131" i="2" a="1"/>
  <c r="J131" i="2" s="1"/>
  <c r="J23" i="2" a="1"/>
  <c r="J23" i="2" s="1"/>
  <c r="J34" i="2" a="1"/>
  <c r="J34" i="2" s="1"/>
  <c r="J41" i="2" a="1"/>
  <c r="J41" i="2" s="1"/>
  <c r="J36" i="2" a="1"/>
  <c r="J36" i="2" s="1"/>
  <c r="F97" i="2" a="1"/>
  <c r="F97" i="2" s="1"/>
  <c r="F105" i="2" a="1"/>
  <c r="F105" i="2" s="1"/>
  <c r="F111" i="2" a="1"/>
  <c r="F111" i="2" s="1"/>
  <c r="F112" i="2" a="1"/>
  <c r="F112" i="2" s="1"/>
  <c r="F113" i="2" a="1"/>
  <c r="F113" i="2" s="1"/>
  <c r="F98" i="2" a="1"/>
  <c r="F98" i="2" s="1"/>
  <c r="F99" i="2" a="1"/>
  <c r="F99" i="2" s="1"/>
  <c r="F106" i="2" a="1"/>
  <c r="F106" i="2" s="1"/>
  <c r="F107" i="2" a="1"/>
  <c r="F107" i="2" s="1"/>
  <c r="F114" i="2" a="1"/>
  <c r="F114" i="2" s="1"/>
  <c r="F115" i="2" a="1"/>
  <c r="F115" i="2" s="1"/>
  <c r="F100" i="2" a="1"/>
  <c r="F100" i="2" s="1"/>
  <c r="F101" i="2" a="1"/>
  <c r="F101" i="2" s="1"/>
  <c r="F102" i="2" a="1"/>
  <c r="F102" i="2" s="1"/>
  <c r="F108" i="2" a="1"/>
  <c r="F108" i="2" s="1"/>
  <c r="F109" i="2" a="1"/>
  <c r="F109" i="2" s="1"/>
  <c r="F116" i="2" a="1"/>
  <c r="F116" i="2" s="1"/>
  <c r="F117" i="2" a="1"/>
  <c r="F117" i="2" s="1"/>
  <c r="F118" i="2" a="1"/>
  <c r="F118" i="2" s="1"/>
  <c r="F95" i="2" a="1"/>
  <c r="F95" i="2" s="1"/>
  <c r="F104" i="2" a="1"/>
  <c r="F104" i="2" s="1"/>
  <c r="F126" i="2" a="1"/>
  <c r="F126" i="2" s="1"/>
  <c r="F130" i="2" a="1"/>
  <c r="F130" i="2" s="1"/>
  <c r="F49" i="2" a="1"/>
  <c r="F49" i="2" s="1"/>
  <c r="F50" i="2" a="1"/>
  <c r="F50" i="2" s="1"/>
  <c r="F57" i="2" a="1"/>
  <c r="F57" i="2" s="1"/>
  <c r="F103" i="2" a="1"/>
  <c r="F103" i="2" s="1"/>
  <c r="F121" i="2" a="1"/>
  <c r="F121" i="2" s="1"/>
  <c r="F125" i="2" a="1"/>
  <c r="F125" i="2" s="1"/>
  <c r="F129" i="2" a="1"/>
  <c r="F129" i="2" s="1"/>
  <c r="F133" i="2" a="1"/>
  <c r="F133" i="2" s="1"/>
  <c r="F51" i="2" a="1"/>
  <c r="F51" i="2" s="1"/>
  <c r="F120" i="2" a="1"/>
  <c r="F120" i="2" s="1"/>
  <c r="F122" i="2" a="1"/>
  <c r="F122" i="2" s="1"/>
  <c r="F124" i="2" a="1"/>
  <c r="F124" i="2" s="1"/>
  <c r="F128" i="2" a="1"/>
  <c r="F128" i="2" s="1"/>
  <c r="F132" i="2" a="1"/>
  <c r="F132" i="2" s="1"/>
  <c r="F52" i="2" a="1"/>
  <c r="F52" i="2" s="1"/>
  <c r="F53" i="2" a="1"/>
  <c r="F53" i="2" s="1"/>
  <c r="F96" i="2" a="1"/>
  <c r="F96" i="2" s="1"/>
  <c r="F123" i="2" a="1"/>
  <c r="F123" i="2" s="1"/>
  <c r="F56" i="2" a="1"/>
  <c r="F56" i="2" s="1"/>
  <c r="F59" i="2" a="1"/>
  <c r="F59" i="2" s="1"/>
  <c r="F61" i="2" a="1"/>
  <c r="F61" i="2" s="1"/>
  <c r="F74" i="2" a="1"/>
  <c r="F74" i="2" s="1"/>
  <c r="F75" i="2" a="1"/>
  <c r="F75" i="2" s="1"/>
  <c r="F76" i="2" a="1"/>
  <c r="F76" i="2" s="1"/>
  <c r="F81" i="2" a="1"/>
  <c r="F81" i="2" s="1"/>
  <c r="F83" i="2" a="1"/>
  <c r="F83" i="2" s="1"/>
  <c r="F85" i="2" a="1"/>
  <c r="F85" i="2" s="1"/>
  <c r="F87" i="2" a="1"/>
  <c r="F87" i="2" s="1"/>
  <c r="F90" i="2" a="1"/>
  <c r="F90" i="2" s="1"/>
  <c r="F12" i="2" a="1"/>
  <c r="F12" i="2" s="1"/>
  <c r="F15" i="2" a="1"/>
  <c r="F15" i="2" s="1"/>
  <c r="F17" i="2" a="1"/>
  <c r="F17" i="2" s="1"/>
  <c r="F55" i="2" a="1"/>
  <c r="F55" i="2" s="1"/>
  <c r="F63" i="2" a="1"/>
  <c r="F63" i="2" s="1"/>
  <c r="F64" i="2" a="1"/>
  <c r="F64" i="2" s="1"/>
  <c r="F65" i="2" a="1"/>
  <c r="F65" i="2" s="1"/>
  <c r="F66" i="2" a="1"/>
  <c r="F66" i="2" s="1"/>
  <c r="F67" i="2" a="1"/>
  <c r="F67" i="2" s="1"/>
  <c r="F68" i="2" a="1"/>
  <c r="F68" i="2" s="1"/>
  <c r="F77" i="2" a="1"/>
  <c r="F77" i="2" s="1"/>
  <c r="F79" i="2" a="1"/>
  <c r="F79" i="2" s="1"/>
  <c r="F88" i="2" a="1"/>
  <c r="F88" i="2" s="1"/>
  <c r="F48" i="2" a="1"/>
  <c r="F48" i="2" s="1"/>
  <c r="F14" i="2" a="1"/>
  <c r="F14" i="2" s="1"/>
  <c r="F20" i="2" a="1"/>
  <c r="F20" i="2" s="1"/>
  <c r="F119" i="2" a="1"/>
  <c r="F119" i="2" s="1"/>
  <c r="F131" i="2" a="1"/>
  <c r="F131" i="2" s="1"/>
  <c r="F94" i="2" a="1"/>
  <c r="F94" i="2" s="1"/>
  <c r="F54" i="2" a="1"/>
  <c r="F54" i="2" s="1"/>
  <c r="F60" i="2" a="1"/>
  <c r="F60" i="2" s="1"/>
  <c r="F69" i="2" a="1"/>
  <c r="F69" i="2" s="1"/>
  <c r="F70" i="2" a="1"/>
  <c r="F70" i="2" s="1"/>
  <c r="F71" i="2" a="1"/>
  <c r="F71" i="2" s="1"/>
  <c r="F80" i="2" a="1"/>
  <c r="F80" i="2" s="1"/>
  <c r="F82" i="2" a="1"/>
  <c r="F82" i="2" s="1"/>
  <c r="F84" i="2" a="1"/>
  <c r="F84" i="2" s="1"/>
  <c r="F86" i="2" a="1"/>
  <c r="F86" i="2" s="1"/>
  <c r="F13" i="2" a="1"/>
  <c r="F13" i="2" s="1"/>
  <c r="F16" i="2" a="1"/>
  <c r="F16" i="2" s="1"/>
  <c r="F18" i="2" a="1"/>
  <c r="F18" i="2" s="1"/>
  <c r="F127" i="2" a="1"/>
  <c r="F127" i="2" s="1"/>
  <c r="F72" i="2" a="1"/>
  <c r="F72" i="2" s="1"/>
  <c r="F24" i="2" a="1"/>
  <c r="F24" i="2" s="1"/>
  <c r="F33" i="2" a="1"/>
  <c r="F33" i="2" s="1"/>
  <c r="F35" i="2" a="1"/>
  <c r="F35" i="2" s="1"/>
  <c r="F9" i="2" a="1"/>
  <c r="F9" i="2" s="1"/>
  <c r="F19" i="2" a="1"/>
  <c r="F19" i="2" s="1"/>
  <c r="F62" i="2" a="1"/>
  <c r="F62" i="2" s="1"/>
  <c r="F89" i="2" a="1"/>
  <c r="F89" i="2" s="1"/>
  <c r="F11" i="2" a="1"/>
  <c r="F11" i="2" s="1"/>
  <c r="F22" i="2" a="1"/>
  <c r="F22" i="2" s="1"/>
  <c r="F29" i="2" a="1"/>
  <c r="F29" i="2" s="1"/>
  <c r="F31" i="2" a="1"/>
  <c r="F31" i="2" s="1"/>
  <c r="F38" i="2" a="1"/>
  <c r="F38" i="2" s="1"/>
  <c r="F40" i="2" a="1"/>
  <c r="F40" i="2" s="1"/>
  <c r="F42" i="2" a="1"/>
  <c r="F42" i="2" s="1"/>
  <c r="F58" i="2" a="1"/>
  <c r="F58" i="2" s="1"/>
  <c r="F21" i="2" a="1"/>
  <c r="F21" i="2" s="1"/>
  <c r="F110" i="2" a="1"/>
  <c r="F110" i="2" s="1"/>
  <c r="F10" i="2" a="1"/>
  <c r="F10" i="2" s="1"/>
  <c r="F23" i="2" a="1"/>
  <c r="F23" i="2" s="1"/>
  <c r="F25" i="2" a="1"/>
  <c r="F25" i="2" s="1"/>
  <c r="F26" i="2" a="1"/>
  <c r="F26" i="2" s="1"/>
  <c r="F27" i="2" a="1"/>
  <c r="F27" i="2" s="1"/>
  <c r="F34" i="2" a="1"/>
  <c r="F34" i="2" s="1"/>
  <c r="F36" i="2" a="1"/>
  <c r="F36" i="2" s="1"/>
  <c r="F41" i="2" a="1"/>
  <c r="F41" i="2" s="1"/>
  <c r="F43" i="2" a="1"/>
  <c r="F43" i="2" s="1"/>
  <c r="F73" i="2" a="1"/>
  <c r="F73" i="2" s="1"/>
  <c r="F78" i="2" a="1"/>
  <c r="F78" i="2" s="1"/>
  <c r="F28" i="2" a="1"/>
  <c r="F28" i="2" s="1"/>
  <c r="F30" i="2" a="1"/>
  <c r="F30" i="2" s="1"/>
  <c r="F32" i="2" a="1"/>
  <c r="F32" i="2" s="1"/>
  <c r="F37" i="2" a="1"/>
  <c r="F37" i="2" s="1"/>
  <c r="F39" i="2" a="1"/>
  <c r="F39" i="2" s="1"/>
  <c r="D95" i="2" a="1"/>
  <c r="D95" i="2" s="1"/>
  <c r="D101" i="2" a="1"/>
  <c r="D101" i="2" s="1"/>
  <c r="D102" i="2" a="1"/>
  <c r="D102" i="2" s="1"/>
  <c r="D109" i="2" a="1"/>
  <c r="D109" i="2" s="1"/>
  <c r="D110" i="2" a="1"/>
  <c r="D110" i="2" s="1"/>
  <c r="D117" i="2" a="1"/>
  <c r="D117" i="2" s="1"/>
  <c r="D118" i="2" a="1"/>
  <c r="D118" i="2" s="1"/>
  <c r="D119" i="2" a="1"/>
  <c r="D119" i="2" s="1"/>
  <c r="D96" i="2" a="1"/>
  <c r="D96" i="2" s="1"/>
  <c r="D97" i="2" a="1"/>
  <c r="D97" i="2" s="1"/>
  <c r="D103" i="2" a="1"/>
  <c r="D103" i="2" s="1"/>
  <c r="D104" i="2" a="1"/>
  <c r="D104" i="2" s="1"/>
  <c r="D105" i="2" a="1"/>
  <c r="D105" i="2" s="1"/>
  <c r="D111" i="2" a="1"/>
  <c r="D111" i="2" s="1"/>
  <c r="D120" i="2" a="1"/>
  <c r="D120" i="2" s="1"/>
  <c r="D121" i="2" a="1"/>
  <c r="D121" i="2" s="1"/>
  <c r="D98" i="2" a="1"/>
  <c r="D98" i="2" s="1"/>
  <c r="D106" i="2" a="1"/>
  <c r="D106" i="2" s="1"/>
  <c r="D112" i="2" a="1"/>
  <c r="D112" i="2" s="1"/>
  <c r="D113" i="2" a="1"/>
  <c r="D113" i="2" s="1"/>
  <c r="D99" i="2" a="1"/>
  <c r="D99" i="2" s="1"/>
  <c r="D108" i="2" a="1"/>
  <c r="D108" i="2" s="1"/>
  <c r="D122" i="2" a="1"/>
  <c r="D122" i="2" s="1"/>
  <c r="D124" i="2" a="1"/>
  <c r="D124" i="2" s="1"/>
  <c r="D128" i="2" a="1"/>
  <c r="D128" i="2" s="1"/>
  <c r="D132" i="2" a="1"/>
  <c r="D132" i="2" s="1"/>
  <c r="D94" i="2" a="1"/>
  <c r="D94" i="2" s="1"/>
  <c r="D53" i="2" a="1"/>
  <c r="D53" i="2" s="1"/>
  <c r="D54" i="2" a="1"/>
  <c r="D54" i="2" s="1"/>
  <c r="D107" i="2" a="1"/>
  <c r="D107" i="2" s="1"/>
  <c r="D116" i="2" a="1"/>
  <c r="D116" i="2" s="1"/>
  <c r="D123" i="2" a="1"/>
  <c r="D123" i="2" s="1"/>
  <c r="D127" i="2" a="1"/>
  <c r="D127" i="2" s="1"/>
  <c r="D131" i="2" a="1"/>
  <c r="D131" i="2" s="1"/>
  <c r="D49" i="2" a="1"/>
  <c r="D49" i="2" s="1"/>
  <c r="D55" i="2" a="1"/>
  <c r="D55" i="2" s="1"/>
  <c r="D56" i="2" a="1"/>
  <c r="D56" i="2" s="1"/>
  <c r="D115" i="2" a="1"/>
  <c r="D115" i="2" s="1"/>
  <c r="D126" i="2" a="1"/>
  <c r="D126" i="2" s="1"/>
  <c r="D130" i="2" a="1"/>
  <c r="D130" i="2" s="1"/>
  <c r="D50" i="2" a="1"/>
  <c r="D50" i="2" s="1"/>
  <c r="D51" i="2" a="1"/>
  <c r="D51" i="2" s="1"/>
  <c r="D129" i="2" a="1"/>
  <c r="D129" i="2" s="1"/>
  <c r="D62" i="2" a="1"/>
  <c r="D62" i="2" s="1"/>
  <c r="D70" i="2" a="1"/>
  <c r="D70" i="2" s="1"/>
  <c r="D71" i="2" a="1"/>
  <c r="D71" i="2" s="1"/>
  <c r="D78" i="2" a="1"/>
  <c r="D78" i="2" s="1"/>
  <c r="D80" i="2" a="1"/>
  <c r="D80" i="2" s="1"/>
  <c r="D10" i="2" a="1"/>
  <c r="D10" i="2" s="1"/>
  <c r="D16" i="2" a="1"/>
  <c r="D16" i="2" s="1"/>
  <c r="D125" i="2" a="1"/>
  <c r="D125" i="2" s="1"/>
  <c r="D58" i="2" a="1"/>
  <c r="D58" i="2" s="1"/>
  <c r="D59" i="2" a="1"/>
  <c r="D59" i="2" s="1"/>
  <c r="D61" i="2" a="1"/>
  <c r="D61" i="2" s="1"/>
  <c r="D72" i="2" a="1"/>
  <c r="D72" i="2" s="1"/>
  <c r="D73" i="2" a="1"/>
  <c r="D73" i="2" s="1"/>
  <c r="D74" i="2" a="1"/>
  <c r="D74" i="2" s="1"/>
  <c r="D83" i="2" a="1"/>
  <c r="D83" i="2" s="1"/>
  <c r="D87" i="2" a="1"/>
  <c r="D87" i="2" s="1"/>
  <c r="D89" i="2" a="1"/>
  <c r="D89" i="2" s="1"/>
  <c r="D11" i="2" a="1"/>
  <c r="D11" i="2" s="1"/>
  <c r="D12" i="2" a="1"/>
  <c r="D12" i="2" s="1"/>
  <c r="D15" i="2" a="1"/>
  <c r="D15" i="2" s="1"/>
  <c r="D17" i="2" a="1"/>
  <c r="D17" i="2" s="1"/>
  <c r="D19" i="2" a="1"/>
  <c r="D19" i="2" s="1"/>
  <c r="D114" i="2" a="1"/>
  <c r="D114" i="2" s="1"/>
  <c r="D66" i="2" a="1"/>
  <c r="D66" i="2" s="1"/>
  <c r="D75" i="2" a="1"/>
  <c r="D75" i="2" s="1"/>
  <c r="D76" i="2" a="1"/>
  <c r="D76" i="2" s="1"/>
  <c r="D77" i="2" a="1"/>
  <c r="D77" i="2" s="1"/>
  <c r="D79" i="2" a="1"/>
  <c r="D79" i="2" s="1"/>
  <c r="D81" i="2" a="1"/>
  <c r="D81" i="2" s="1"/>
  <c r="D85" i="2" a="1"/>
  <c r="D85" i="2" s="1"/>
  <c r="D90" i="2" a="1"/>
  <c r="D90" i="2" s="1"/>
  <c r="D14" i="2" a="1"/>
  <c r="D14" i="2" s="1"/>
  <c r="D100" i="2" a="1"/>
  <c r="D100" i="2" s="1"/>
  <c r="D133" i="2" a="1"/>
  <c r="D133" i="2" s="1"/>
  <c r="D52" i="2" a="1"/>
  <c r="D52" i="2" s="1"/>
  <c r="D57" i="2" a="1"/>
  <c r="D57" i="2" s="1"/>
  <c r="D63" i="2" a="1"/>
  <c r="D63" i="2" s="1"/>
  <c r="D67" i="2" a="1"/>
  <c r="D67" i="2" s="1"/>
  <c r="D82" i="2" a="1"/>
  <c r="D82" i="2" s="1"/>
  <c r="D21" i="2" a="1"/>
  <c r="D21" i="2" s="1"/>
  <c r="D23" i="2" a="1"/>
  <c r="D23" i="2" s="1"/>
  <c r="D28" i="2" a="1"/>
  <c r="D28" i="2" s="1"/>
  <c r="D32" i="2" a="1"/>
  <c r="D32" i="2" s="1"/>
  <c r="D34" i="2" a="1"/>
  <c r="D34" i="2" s="1"/>
  <c r="D39" i="2" a="1"/>
  <c r="D39" i="2" s="1"/>
  <c r="D41" i="2" a="1"/>
  <c r="D41" i="2" s="1"/>
  <c r="D43" i="2" a="1"/>
  <c r="D43" i="2" s="1"/>
  <c r="D9" i="2" a="1"/>
  <c r="D9" i="2" s="1"/>
  <c r="D13" i="2" a="1"/>
  <c r="D13" i="2" s="1"/>
  <c r="D25" i="2" a="1"/>
  <c r="D25" i="2" s="1"/>
  <c r="D60" i="2" a="1"/>
  <c r="D60" i="2" s="1"/>
  <c r="D88" i="2" a="1"/>
  <c r="D88" i="2" s="1"/>
  <c r="D48" i="2" a="1"/>
  <c r="D48" i="2" s="1"/>
  <c r="D20" i="2" a="1"/>
  <c r="D20" i="2" s="1"/>
  <c r="D30" i="2" a="1"/>
  <c r="D30" i="2" s="1"/>
  <c r="D35" i="2" a="1"/>
  <c r="D35" i="2" s="1"/>
  <c r="D37" i="2" a="1"/>
  <c r="D37" i="2" s="1"/>
  <c r="D42" i="2" a="1"/>
  <c r="D42" i="2" s="1"/>
  <c r="D68" i="2" a="1"/>
  <c r="D68" i="2" s="1"/>
  <c r="D84" i="2" a="1"/>
  <c r="D84" i="2" s="1"/>
  <c r="D27" i="2" a="1"/>
  <c r="D27" i="2" s="1"/>
  <c r="D65" i="2" a="1"/>
  <c r="D65" i="2" s="1"/>
  <c r="D69" i="2" a="1"/>
  <c r="D69" i="2" s="1"/>
  <c r="D86" i="2" a="1"/>
  <c r="D86" i="2" s="1"/>
  <c r="D22" i="2" a="1"/>
  <c r="D22" i="2" s="1"/>
  <c r="D24" i="2" a="1"/>
  <c r="D24" i="2" s="1"/>
  <c r="D26" i="2" a="1"/>
  <c r="D26" i="2" s="1"/>
  <c r="D31" i="2" a="1"/>
  <c r="D31" i="2" s="1"/>
  <c r="D33" i="2" a="1"/>
  <c r="D33" i="2" s="1"/>
  <c r="D40" i="2" a="1"/>
  <c r="D40" i="2" s="1"/>
  <c r="D64" i="2" a="1"/>
  <c r="D64" i="2" s="1"/>
  <c r="D18" i="2" a="1"/>
  <c r="D18" i="2" s="1"/>
  <c r="D29" i="2" a="1"/>
  <c r="D29" i="2" s="1"/>
  <c r="D36" i="2" a="1"/>
  <c r="D36" i="2" s="1"/>
  <c r="D38" i="2" a="1"/>
  <c r="D38" i="2" s="1"/>
  <c r="G95" i="2" a="1"/>
  <c r="G95" i="2" s="1"/>
  <c r="G96" i="2" a="1"/>
  <c r="G96" i="2" s="1"/>
  <c r="G102" i="2" a="1"/>
  <c r="G102" i="2" s="1"/>
  <c r="G103" i="2" a="1"/>
  <c r="G103" i="2" s="1"/>
  <c r="G104" i="2" a="1"/>
  <c r="G104" i="2" s="1"/>
  <c r="G119" i="2" a="1"/>
  <c r="G119" i="2" s="1"/>
  <c r="G120" i="2" a="1"/>
  <c r="G120" i="2" s="1"/>
  <c r="G97" i="2" a="1"/>
  <c r="G97" i="2" s="1"/>
  <c r="G105" i="2" a="1"/>
  <c r="G105" i="2" s="1"/>
  <c r="G110" i="2" a="1"/>
  <c r="G110" i="2" s="1"/>
  <c r="G111" i="2" a="1"/>
  <c r="G111" i="2" s="1"/>
  <c r="G112" i="2" a="1"/>
  <c r="G112" i="2" s="1"/>
  <c r="G121" i="2" a="1"/>
  <c r="G121" i="2" s="1"/>
  <c r="G98" i="2" a="1"/>
  <c r="G98" i="2" s="1"/>
  <c r="G99" i="2" a="1"/>
  <c r="G99" i="2" s="1"/>
  <c r="G106" i="2" a="1"/>
  <c r="G106" i="2" s="1"/>
  <c r="G107" i="2" a="1"/>
  <c r="G107" i="2" s="1"/>
  <c r="G113" i="2" a="1"/>
  <c r="G113" i="2" s="1"/>
  <c r="G114" i="2" a="1"/>
  <c r="G114" i="2" s="1"/>
  <c r="G115" i="2" a="1"/>
  <c r="G115" i="2" s="1"/>
  <c r="G100" i="2" a="1"/>
  <c r="G100" i="2" s="1"/>
  <c r="G109" i="2" a="1"/>
  <c r="G109" i="2" s="1"/>
  <c r="G118" i="2" a="1"/>
  <c r="G118" i="2" s="1"/>
  <c r="G123" i="2" a="1"/>
  <c r="G123" i="2" s="1"/>
  <c r="G127" i="2" a="1"/>
  <c r="G127" i="2" s="1"/>
  <c r="G131" i="2" a="1"/>
  <c r="G131" i="2" s="1"/>
  <c r="G54" i="2" a="1"/>
  <c r="G54" i="2" s="1"/>
  <c r="G55" i="2" a="1"/>
  <c r="G55" i="2" s="1"/>
  <c r="G108" i="2" a="1"/>
  <c r="G108" i="2" s="1"/>
  <c r="G117" i="2" a="1"/>
  <c r="G117" i="2" s="1"/>
  <c r="G126" i="2" a="1"/>
  <c r="G126" i="2" s="1"/>
  <c r="G130" i="2" a="1"/>
  <c r="G130" i="2" s="1"/>
  <c r="G94" i="2" a="1"/>
  <c r="G94" i="2" s="1"/>
  <c r="G49" i="2" a="1"/>
  <c r="G49" i="2" s="1"/>
  <c r="G50" i="2" a="1"/>
  <c r="G50" i="2" s="1"/>
  <c r="G56" i="2" a="1"/>
  <c r="G56" i="2" s="1"/>
  <c r="G57" i="2" a="1"/>
  <c r="G57" i="2" s="1"/>
  <c r="G116" i="2" a="1"/>
  <c r="G116" i="2" s="1"/>
  <c r="G125" i="2" a="1"/>
  <c r="G125" i="2" s="1"/>
  <c r="G129" i="2" a="1"/>
  <c r="G129" i="2" s="1"/>
  <c r="G133" i="2" a="1"/>
  <c r="G133" i="2" s="1"/>
  <c r="G51" i="2" a="1"/>
  <c r="G51" i="2" s="1"/>
  <c r="G101" i="2" a="1"/>
  <c r="G101" i="2" s="1"/>
  <c r="G52" i="2" a="1"/>
  <c r="G52" i="2" s="1"/>
  <c r="G58" i="2" a="1"/>
  <c r="G58" i="2" s="1"/>
  <c r="G71" i="2" a="1"/>
  <c r="G71" i="2" s="1"/>
  <c r="G72" i="2" a="1"/>
  <c r="G72" i="2" s="1"/>
  <c r="G73" i="2" a="1"/>
  <c r="G73" i="2" s="1"/>
  <c r="G78" i="2" a="1"/>
  <c r="G78" i="2" s="1"/>
  <c r="G80" i="2" a="1"/>
  <c r="G80" i="2" s="1"/>
  <c r="G84" i="2" a="1"/>
  <c r="G84" i="2" s="1"/>
  <c r="G89" i="2" a="1"/>
  <c r="G89" i="2" s="1"/>
  <c r="G48" i="2" a="1"/>
  <c r="G48" i="2" s="1"/>
  <c r="G10" i="2" a="1"/>
  <c r="G10" i="2" s="1"/>
  <c r="G11" i="2" a="1"/>
  <c r="G11" i="2" s="1"/>
  <c r="G122" i="2" a="1"/>
  <c r="G122" i="2" s="1"/>
  <c r="G132" i="2" a="1"/>
  <c r="G132" i="2" s="1"/>
  <c r="G59" i="2" a="1"/>
  <c r="G59" i="2" s="1"/>
  <c r="G61" i="2" a="1"/>
  <c r="G61" i="2" s="1"/>
  <c r="G62" i="2" a="1"/>
  <c r="G62" i="2" s="1"/>
  <c r="G74" i="2" a="1"/>
  <c r="G74" i="2" s="1"/>
  <c r="G75" i="2" a="1"/>
  <c r="G75" i="2" s="1"/>
  <c r="G76" i="2" a="1"/>
  <c r="G76" i="2" s="1"/>
  <c r="G81" i="2" a="1"/>
  <c r="G81" i="2" s="1"/>
  <c r="G83" i="2" a="1"/>
  <c r="G83" i="2" s="1"/>
  <c r="G85" i="2" a="1"/>
  <c r="G85" i="2" s="1"/>
  <c r="G87" i="2" a="1"/>
  <c r="G87" i="2" s="1"/>
  <c r="G90" i="2" a="1"/>
  <c r="G90" i="2" s="1"/>
  <c r="G12" i="2" a="1"/>
  <c r="G12" i="2" s="1"/>
  <c r="G17" i="2" a="1"/>
  <c r="G17" i="2" s="1"/>
  <c r="G19" i="2" a="1"/>
  <c r="G19" i="2" s="1"/>
  <c r="G128" i="2" a="1"/>
  <c r="G128" i="2" s="1"/>
  <c r="G63" i="2" a="1"/>
  <c r="G63" i="2" s="1"/>
  <c r="G65" i="2" a="1"/>
  <c r="G65" i="2" s="1"/>
  <c r="G66" i="2" a="1"/>
  <c r="G66" i="2" s="1"/>
  <c r="G67" i="2" a="1"/>
  <c r="G67" i="2" s="1"/>
  <c r="G68" i="2" a="1"/>
  <c r="G68" i="2" s="1"/>
  <c r="G77" i="2" a="1"/>
  <c r="G77" i="2" s="1"/>
  <c r="G79" i="2" a="1"/>
  <c r="G79" i="2" s="1"/>
  <c r="G14" i="2" a="1"/>
  <c r="G14" i="2" s="1"/>
  <c r="G15" i="2" a="1"/>
  <c r="G15" i="2" s="1"/>
  <c r="G20" i="2" a="1"/>
  <c r="G20" i="2" s="1"/>
  <c r="G64" i="2" a="1"/>
  <c r="G64" i="2" s="1"/>
  <c r="G13" i="2" a="1"/>
  <c r="G13" i="2" s="1"/>
  <c r="G21" i="2" a="1"/>
  <c r="G21" i="2" s="1"/>
  <c r="G23" i="2" a="1"/>
  <c r="G23" i="2" s="1"/>
  <c r="G26" i="2" a="1"/>
  <c r="G26" i="2" s="1"/>
  <c r="G27" i="2" a="1"/>
  <c r="G27" i="2" s="1"/>
  <c r="G28" i="2" a="1"/>
  <c r="G28" i="2" s="1"/>
  <c r="G30" i="2" a="1"/>
  <c r="G30" i="2" s="1"/>
  <c r="G32" i="2" a="1"/>
  <c r="G32" i="2" s="1"/>
  <c r="G39" i="2" a="1"/>
  <c r="G39" i="2" s="1"/>
  <c r="G41" i="2" a="1"/>
  <c r="G41" i="2" s="1"/>
  <c r="G86" i="2" a="1"/>
  <c r="G86" i="2" s="1"/>
  <c r="G16" i="2" a="1"/>
  <c r="G16" i="2" s="1"/>
  <c r="G29" i="2" a="1"/>
  <c r="G29" i="2" s="1"/>
  <c r="G34" i="2" a="1"/>
  <c r="G34" i="2" s="1"/>
  <c r="G53" i="2" a="1"/>
  <c r="G53" i="2" s="1"/>
  <c r="G82" i="2" a="1"/>
  <c r="G82" i="2" s="1"/>
  <c r="G18" i="2" a="1"/>
  <c r="G18" i="2" s="1"/>
  <c r="G24" i="2" a="1"/>
  <c r="G24" i="2" s="1"/>
  <c r="G35" i="2" a="1"/>
  <c r="G35" i="2" s="1"/>
  <c r="G37" i="2" a="1"/>
  <c r="G37" i="2" s="1"/>
  <c r="G25" i="2" a="1"/>
  <c r="G25" i="2" s="1"/>
  <c r="G124" i="2" a="1"/>
  <c r="G124" i="2" s="1"/>
  <c r="G60" i="2" a="1"/>
  <c r="G60" i="2" s="1"/>
  <c r="G70" i="2" a="1"/>
  <c r="G70" i="2" s="1"/>
  <c r="G88" i="2" a="1"/>
  <c r="G88" i="2" s="1"/>
  <c r="G22" i="2" a="1"/>
  <c r="G22" i="2" s="1"/>
  <c r="G31" i="2" a="1"/>
  <c r="G31" i="2" s="1"/>
  <c r="G33" i="2" a="1"/>
  <c r="G33" i="2" s="1"/>
  <c r="G38" i="2" a="1"/>
  <c r="G38" i="2" s="1"/>
  <c r="G40" i="2" a="1"/>
  <c r="G40" i="2" s="1"/>
  <c r="G9" i="2" a="1"/>
  <c r="G9" i="2" s="1"/>
  <c r="G69" i="2" a="1"/>
  <c r="G69" i="2" s="1"/>
  <c r="G43" i="2" a="1"/>
  <c r="G43" i="2" s="1"/>
  <c r="G36" i="2" a="1"/>
  <c r="G36" i="2" s="1"/>
  <c r="G42" i="2" a="1"/>
  <c r="G42" i="2" s="1"/>
  <c r="M111" i="2" a="1"/>
  <c r="M111" i="2" s="1"/>
  <c r="M112" i="2" a="1"/>
  <c r="M112" i="2" s="1"/>
  <c r="M113" i="2" a="1"/>
  <c r="M113" i="2" s="1"/>
  <c r="M121" i="2" a="1"/>
  <c r="M121" i="2" s="1"/>
  <c r="M98" i="2" a="1"/>
  <c r="M98" i="2" s="1"/>
  <c r="M99" i="2" a="1"/>
  <c r="M99" i="2" s="1"/>
  <c r="M106" i="2" a="1"/>
  <c r="M106" i="2" s="1"/>
  <c r="M107" i="2" a="1"/>
  <c r="M107" i="2" s="1"/>
  <c r="M114" i="2" a="1"/>
  <c r="M114" i="2" s="1"/>
  <c r="M115" i="2" a="1"/>
  <c r="M115" i="2" s="1"/>
  <c r="M116" i="2" a="1"/>
  <c r="M116" i="2" s="1"/>
  <c r="M100" i="2" a="1"/>
  <c r="M100" i="2" s="1"/>
  <c r="M101" i="2" a="1"/>
  <c r="M101" i="2" s="1"/>
  <c r="M102" i="2" a="1"/>
  <c r="M102" i="2" s="1"/>
  <c r="M108" i="2" a="1"/>
  <c r="M108" i="2" s="1"/>
  <c r="M109" i="2" a="1"/>
  <c r="M109" i="2" s="1"/>
  <c r="M117" i="2" a="1"/>
  <c r="M117" i="2" s="1"/>
  <c r="M118" i="2" a="1"/>
  <c r="M118" i="2" s="1"/>
  <c r="M97" i="2" a="1"/>
  <c r="M97" i="2" s="1"/>
  <c r="M120" i="2" a="1"/>
  <c r="M120" i="2" s="1"/>
  <c r="M125" i="2" a="1"/>
  <c r="M125" i="2" s="1"/>
  <c r="M129" i="2" a="1"/>
  <c r="M129" i="2" s="1"/>
  <c r="M133" i="2" a="1"/>
  <c r="M133" i="2" s="1"/>
  <c r="M49" i="2" a="1"/>
  <c r="M49" i="2" s="1"/>
  <c r="M50" i="2" a="1"/>
  <c r="M50" i="2" s="1"/>
  <c r="M51" i="2" a="1"/>
  <c r="M51" i="2" s="1"/>
  <c r="M96" i="2" a="1"/>
  <c r="M96" i="2" s="1"/>
  <c r="M105" i="2" a="1"/>
  <c r="M105" i="2" s="1"/>
  <c r="M110" i="2" a="1"/>
  <c r="M110" i="2" s="1"/>
  <c r="M119" i="2" a="1"/>
  <c r="M119" i="2" s="1"/>
  <c r="M124" i="2" a="1"/>
  <c r="M124" i="2" s="1"/>
  <c r="M128" i="2" a="1"/>
  <c r="M128" i="2" s="1"/>
  <c r="M132" i="2" a="1"/>
  <c r="M132" i="2" s="1"/>
  <c r="M95" i="2" a="1"/>
  <c r="M95" i="2" s="1"/>
  <c r="M104" i="2" a="1"/>
  <c r="M104" i="2" s="1"/>
  <c r="M123" i="2" a="1"/>
  <c r="M123" i="2" s="1"/>
  <c r="M127" i="2" a="1"/>
  <c r="M127" i="2" s="1"/>
  <c r="M131" i="2" a="1"/>
  <c r="M131" i="2" s="1"/>
  <c r="M94" i="2" a="1"/>
  <c r="M94" i="2" s="1"/>
  <c r="M52" i="2" a="1"/>
  <c r="M52" i="2" s="1"/>
  <c r="M53" i="2" a="1"/>
  <c r="M53" i="2" s="1"/>
  <c r="M54" i="2" a="1"/>
  <c r="M54" i="2" s="1"/>
  <c r="M59" i="2" a="1"/>
  <c r="M59" i="2" s="1"/>
  <c r="M62" i="2" a="1"/>
  <c r="M62" i="2" s="1"/>
  <c r="M65" i="2" a="1"/>
  <c r="M65" i="2" s="1"/>
  <c r="M66" i="2" a="1"/>
  <c r="M66" i="2" s="1"/>
  <c r="M75" i="2" a="1"/>
  <c r="M75" i="2" s="1"/>
  <c r="M76" i="2" a="1"/>
  <c r="M76" i="2" s="1"/>
  <c r="M78" i="2" a="1"/>
  <c r="M78" i="2" s="1"/>
  <c r="M83" i="2" a="1"/>
  <c r="M83" i="2" s="1"/>
  <c r="M87" i="2" a="1"/>
  <c r="M87" i="2" s="1"/>
  <c r="M89" i="2" a="1"/>
  <c r="M89" i="2" s="1"/>
  <c r="M12" i="2" a="1"/>
  <c r="M12" i="2" s="1"/>
  <c r="M13" i="2" a="1"/>
  <c r="M13" i="2" s="1"/>
  <c r="M130" i="2" a="1"/>
  <c r="M130" i="2" s="1"/>
  <c r="M61" i="2" a="1"/>
  <c r="M61" i="2" s="1"/>
  <c r="M63" i="2" a="1"/>
  <c r="M63" i="2" s="1"/>
  <c r="M64" i="2" a="1"/>
  <c r="M64" i="2" s="1"/>
  <c r="M67" i="2" a="1"/>
  <c r="M67" i="2" s="1"/>
  <c r="M68" i="2" a="1"/>
  <c r="M68" i="2" s="1"/>
  <c r="M79" i="2" a="1"/>
  <c r="M79" i="2" s="1"/>
  <c r="M81" i="2" a="1"/>
  <c r="M81" i="2" s="1"/>
  <c r="M85" i="2" a="1"/>
  <c r="M85" i="2" s="1"/>
  <c r="M15" i="2" a="1"/>
  <c r="M15" i="2" s="1"/>
  <c r="M17" i="2" a="1"/>
  <c r="M17" i="2" s="1"/>
  <c r="M103" i="2" a="1"/>
  <c r="M103" i="2" s="1"/>
  <c r="M126" i="2" a="1"/>
  <c r="M126" i="2" s="1"/>
  <c r="M56" i="2" a="1"/>
  <c r="M56" i="2" s="1"/>
  <c r="M69" i="2" a="1"/>
  <c r="M69" i="2" s="1"/>
  <c r="M70" i="2" a="1"/>
  <c r="M70" i="2" s="1"/>
  <c r="M71" i="2" a="1"/>
  <c r="M71" i="2" s="1"/>
  <c r="M77" i="2" a="1"/>
  <c r="M77" i="2" s="1"/>
  <c r="M88" i="2" a="1"/>
  <c r="M88" i="2" s="1"/>
  <c r="M48" i="2" a="1"/>
  <c r="M48" i="2" s="1"/>
  <c r="M14" i="2" a="1"/>
  <c r="M14" i="2" s="1"/>
  <c r="M18" i="2" a="1"/>
  <c r="M18" i="2" s="1"/>
  <c r="M60" i="2" a="1"/>
  <c r="M60" i="2" s="1"/>
  <c r="M74" i="2" a="1"/>
  <c r="M74" i="2" s="1"/>
  <c r="M80" i="2" a="1"/>
  <c r="M80" i="2" s="1"/>
  <c r="M10" i="2" a="1"/>
  <c r="M10" i="2" s="1"/>
  <c r="M19" i="2" a="1"/>
  <c r="M19" i="2" s="1"/>
  <c r="M21" i="2" a="1"/>
  <c r="M21" i="2" s="1"/>
  <c r="M26" i="2" a="1"/>
  <c r="M26" i="2" s="1"/>
  <c r="M28" i="2" a="1"/>
  <c r="M28" i="2" s="1"/>
  <c r="M30" i="2" a="1"/>
  <c r="M30" i="2" s="1"/>
  <c r="M37" i="2" a="1"/>
  <c r="M37" i="2" s="1"/>
  <c r="M39" i="2" a="1"/>
  <c r="M39" i="2" s="1"/>
  <c r="M55" i="2" a="1"/>
  <c r="M55" i="2" s="1"/>
  <c r="M82" i="2" a="1"/>
  <c r="M82" i="2" s="1"/>
  <c r="M32" i="2" a="1"/>
  <c r="M32" i="2" s="1"/>
  <c r="M122" i="2" a="1"/>
  <c r="M122" i="2" s="1"/>
  <c r="M58" i="2" a="1"/>
  <c r="M58" i="2" s="1"/>
  <c r="M73" i="2" a="1"/>
  <c r="M73" i="2" s="1"/>
  <c r="M86" i="2" a="1"/>
  <c r="M86" i="2" s="1"/>
  <c r="M16" i="2" a="1"/>
  <c r="M16" i="2" s="1"/>
  <c r="M22" i="2" a="1"/>
  <c r="M22" i="2" s="1"/>
  <c r="M24" i="2" a="1"/>
  <c r="M24" i="2" s="1"/>
  <c r="M27" i="2" a="1"/>
  <c r="M27" i="2" s="1"/>
  <c r="M33" i="2" a="1"/>
  <c r="M33" i="2" s="1"/>
  <c r="M35" i="2" a="1"/>
  <c r="M35" i="2" s="1"/>
  <c r="M40" i="2" a="1"/>
  <c r="M40" i="2" s="1"/>
  <c r="M41" i="2" a="1"/>
  <c r="M41" i="2" s="1"/>
  <c r="M43" i="2" a="1"/>
  <c r="M43" i="2" s="1"/>
  <c r="M23" i="2" a="1"/>
  <c r="M23" i="2" s="1"/>
  <c r="M57" i="2" a="1"/>
  <c r="M57" i="2" s="1"/>
  <c r="M72" i="2" a="1"/>
  <c r="M72" i="2" s="1"/>
  <c r="M84" i="2" a="1"/>
  <c r="M84" i="2" s="1"/>
  <c r="M90" i="2" a="1"/>
  <c r="M90" i="2" s="1"/>
  <c r="M20" i="2" a="1"/>
  <c r="M20" i="2" s="1"/>
  <c r="M25" i="2" a="1"/>
  <c r="M25" i="2" s="1"/>
  <c r="M29" i="2" a="1"/>
  <c r="M29" i="2" s="1"/>
  <c r="M31" i="2" a="1"/>
  <c r="M31" i="2" s="1"/>
  <c r="M36" i="2" a="1"/>
  <c r="M36" i="2" s="1"/>
  <c r="M38" i="2" a="1"/>
  <c r="M38" i="2" s="1"/>
  <c r="M42" i="2" a="1"/>
  <c r="M42" i="2" s="1"/>
  <c r="M11" i="2" a="1"/>
  <c r="M11" i="2" s="1"/>
  <c r="M34" i="2" a="1"/>
  <c r="M34" i="2" s="1"/>
  <c r="M9" i="2" a="1"/>
  <c r="M9" i="2" s="1"/>
  <c r="I98" i="2" a="1"/>
  <c r="I98" i="2" s="1"/>
  <c r="I106" i="2" a="1"/>
  <c r="I106" i="2" s="1"/>
  <c r="I113" i="2" a="1"/>
  <c r="I113" i="2" s="1"/>
  <c r="I114" i="2" a="1"/>
  <c r="I114" i="2" s="1"/>
  <c r="I99" i="2" a="1"/>
  <c r="I99" i="2" s="1"/>
  <c r="I100" i="2" a="1"/>
  <c r="I100" i="2" s="1"/>
  <c r="I101" i="2" a="1"/>
  <c r="I101" i="2" s="1"/>
  <c r="I107" i="2" a="1"/>
  <c r="I107" i="2" s="1"/>
  <c r="I108" i="2" a="1"/>
  <c r="I108" i="2" s="1"/>
  <c r="I109" i="2" a="1"/>
  <c r="I109" i="2" s="1"/>
  <c r="I115" i="2" a="1"/>
  <c r="I115" i="2" s="1"/>
  <c r="I116" i="2" a="1"/>
  <c r="I116" i="2" s="1"/>
  <c r="I117" i="2" a="1"/>
  <c r="I117" i="2" s="1"/>
  <c r="I95" i="2" a="1"/>
  <c r="I95" i="2" s="1"/>
  <c r="I102" i="2" a="1"/>
  <c r="I102" i="2" s="1"/>
  <c r="I103" i="2" a="1"/>
  <c r="I103" i="2" s="1"/>
  <c r="I118" i="2" a="1"/>
  <c r="I118" i="2" s="1"/>
  <c r="I119" i="2" a="1"/>
  <c r="I119" i="2" s="1"/>
  <c r="I120" i="2" a="1"/>
  <c r="I120" i="2" s="1"/>
  <c r="I96" i="2" a="1"/>
  <c r="I96" i="2" s="1"/>
  <c r="I105" i="2" a="1"/>
  <c r="I105" i="2" s="1"/>
  <c r="I110" i="2" a="1"/>
  <c r="I110" i="2" s="1"/>
  <c r="I125" i="2" a="1"/>
  <c r="I125" i="2" s="1"/>
  <c r="I129" i="2" a="1"/>
  <c r="I129" i="2" s="1"/>
  <c r="I133" i="2" a="1"/>
  <c r="I133" i="2" s="1"/>
  <c r="I94" i="2" a="1"/>
  <c r="I94" i="2" s="1"/>
  <c r="I50" i="2" a="1"/>
  <c r="I50" i="2" s="1"/>
  <c r="I51" i="2" a="1"/>
  <c r="I51" i="2" s="1"/>
  <c r="I104" i="2" a="1"/>
  <c r="I104" i="2" s="1"/>
  <c r="I122" i="2" a="1"/>
  <c r="I122" i="2" s="1"/>
  <c r="I124" i="2" a="1"/>
  <c r="I124" i="2" s="1"/>
  <c r="I128" i="2" a="1"/>
  <c r="I128" i="2" s="1"/>
  <c r="I132" i="2" a="1"/>
  <c r="I132" i="2" s="1"/>
  <c r="I52" i="2" a="1"/>
  <c r="I52" i="2" s="1"/>
  <c r="I112" i="2" a="1"/>
  <c r="I112" i="2" s="1"/>
  <c r="I121" i="2" a="1"/>
  <c r="I121" i="2" s="1"/>
  <c r="I123" i="2" a="1"/>
  <c r="I123" i="2" s="1"/>
  <c r="I127" i="2" a="1"/>
  <c r="I127" i="2" s="1"/>
  <c r="I131" i="2" a="1"/>
  <c r="I131" i="2" s="1"/>
  <c r="I53" i="2" a="1"/>
  <c r="I53" i="2" s="1"/>
  <c r="I54" i="2" a="1"/>
  <c r="I54" i="2" s="1"/>
  <c r="I55" i="2" a="1"/>
  <c r="I55" i="2" s="1"/>
  <c r="I111" i="2" a="1"/>
  <c r="I111" i="2" s="1"/>
  <c r="I130" i="2" a="1"/>
  <c r="I130" i="2" s="1"/>
  <c r="I59" i="2" a="1"/>
  <c r="I59" i="2" s="1"/>
  <c r="I61" i="2" a="1"/>
  <c r="I61" i="2" s="1"/>
  <c r="I63" i="2" a="1"/>
  <c r="I63" i="2" s="1"/>
  <c r="I65" i="2" a="1"/>
  <c r="I65" i="2" s="1"/>
  <c r="I66" i="2" a="1"/>
  <c r="I66" i="2" s="1"/>
  <c r="I67" i="2" a="1"/>
  <c r="I67" i="2" s="1"/>
  <c r="I76" i="2" a="1"/>
  <c r="I76" i="2" s="1"/>
  <c r="I77" i="2" a="1"/>
  <c r="I77" i="2" s="1"/>
  <c r="I79" i="2" a="1"/>
  <c r="I79" i="2" s="1"/>
  <c r="I81" i="2" a="1"/>
  <c r="I81" i="2" s="1"/>
  <c r="I85" i="2" a="1"/>
  <c r="I85" i="2" s="1"/>
  <c r="I12" i="2" a="1"/>
  <c r="I12" i="2" s="1"/>
  <c r="I15" i="2" a="1"/>
  <c r="I15" i="2" s="1"/>
  <c r="I97" i="2" a="1"/>
  <c r="I97" i="2" s="1"/>
  <c r="I126" i="2" a="1"/>
  <c r="I126" i="2" s="1"/>
  <c r="I56" i="2" a="1"/>
  <c r="I56" i="2" s="1"/>
  <c r="I60" i="2" a="1"/>
  <c r="I60" i="2" s="1"/>
  <c r="I64" i="2" a="1"/>
  <c r="I64" i="2" s="1"/>
  <c r="I68" i="2" a="1"/>
  <c r="I68" i="2" s="1"/>
  <c r="I69" i="2" a="1"/>
  <c r="I69" i="2" s="1"/>
  <c r="I70" i="2" a="1"/>
  <c r="I70" i="2" s="1"/>
  <c r="I88" i="2" a="1"/>
  <c r="I88" i="2" s="1"/>
  <c r="I14" i="2" a="1"/>
  <c r="I14" i="2" s="1"/>
  <c r="I18" i="2" a="1"/>
  <c r="I18" i="2" s="1"/>
  <c r="I57" i="2" a="1"/>
  <c r="I57" i="2" s="1"/>
  <c r="I71" i="2" a="1"/>
  <c r="I71" i="2" s="1"/>
  <c r="I72" i="2" a="1"/>
  <c r="I72" i="2" s="1"/>
  <c r="I80" i="2" a="1"/>
  <c r="I80" i="2" s="1"/>
  <c r="I82" i="2" a="1"/>
  <c r="I82" i="2" s="1"/>
  <c r="I84" i="2" a="1"/>
  <c r="I84" i="2" s="1"/>
  <c r="I86" i="2" a="1"/>
  <c r="I86" i="2" s="1"/>
  <c r="I48" i="2" a="1"/>
  <c r="I48" i="2" s="1"/>
  <c r="I10" i="2" a="1"/>
  <c r="I10" i="2" s="1"/>
  <c r="I13" i="2" a="1"/>
  <c r="I13" i="2" s="1"/>
  <c r="I16" i="2" a="1"/>
  <c r="I16" i="2" s="1"/>
  <c r="I58" i="2" a="1"/>
  <c r="I58" i="2" s="1"/>
  <c r="I73" i="2" a="1"/>
  <c r="I73" i="2" s="1"/>
  <c r="I78" i="2" a="1"/>
  <c r="I78" i="2" s="1"/>
  <c r="I17" i="2" a="1"/>
  <c r="I17" i="2" s="1"/>
  <c r="I22" i="2" a="1"/>
  <c r="I22" i="2" s="1"/>
  <c r="I24" i="2" a="1"/>
  <c r="I24" i="2" s="1"/>
  <c r="I26" i="2" a="1"/>
  <c r="I26" i="2" s="1"/>
  <c r="I33" i="2" a="1"/>
  <c r="I33" i="2" s="1"/>
  <c r="I35" i="2" a="1"/>
  <c r="I35" i="2" s="1"/>
  <c r="I40" i="2" a="1"/>
  <c r="I40" i="2" s="1"/>
  <c r="I74" i="2" a="1"/>
  <c r="I74" i="2" s="1"/>
  <c r="I83" i="2" a="1"/>
  <c r="I83" i="2" s="1"/>
  <c r="I90" i="2" a="1"/>
  <c r="I90" i="2" s="1"/>
  <c r="I19" i="2" a="1"/>
  <c r="I19" i="2" s="1"/>
  <c r="I20" i="2" a="1"/>
  <c r="I20" i="2" s="1"/>
  <c r="I29" i="2" a="1"/>
  <c r="I29" i="2" s="1"/>
  <c r="I31" i="2" a="1"/>
  <c r="I31" i="2" s="1"/>
  <c r="I36" i="2" a="1"/>
  <c r="I36" i="2" s="1"/>
  <c r="I38" i="2" a="1"/>
  <c r="I38" i="2" s="1"/>
  <c r="I43" i="2" a="1"/>
  <c r="I43" i="2" s="1"/>
  <c r="I9" i="2" a="1"/>
  <c r="I9" i="2" s="1"/>
  <c r="I87" i="2" a="1"/>
  <c r="I87" i="2" s="1"/>
  <c r="I28" i="2" a="1"/>
  <c r="I28" i="2" s="1"/>
  <c r="I30" i="2" a="1"/>
  <c r="I30" i="2" s="1"/>
  <c r="I49" i="2" a="1"/>
  <c r="I49" i="2" s="1"/>
  <c r="I62" i="2" a="1"/>
  <c r="I62" i="2" s="1"/>
  <c r="I75" i="2" a="1"/>
  <c r="I75" i="2" s="1"/>
  <c r="I89" i="2" a="1"/>
  <c r="I89" i="2" s="1"/>
  <c r="I11" i="2" a="1"/>
  <c r="I11" i="2" s="1"/>
  <c r="I23" i="2" a="1"/>
  <c r="I23" i="2" s="1"/>
  <c r="I25" i="2" a="1"/>
  <c r="I25" i="2" s="1"/>
  <c r="I32" i="2" a="1"/>
  <c r="I32" i="2" s="1"/>
  <c r="I34" i="2" a="1"/>
  <c r="I34" i="2" s="1"/>
  <c r="I41" i="2" a="1"/>
  <c r="I41" i="2" s="1"/>
  <c r="I21" i="2" a="1"/>
  <c r="I21" i="2" s="1"/>
  <c r="I27" i="2" a="1"/>
  <c r="I27" i="2" s="1"/>
  <c r="I39" i="2" a="1"/>
  <c r="I39" i="2" s="1"/>
  <c r="I42" i="2" a="1"/>
  <c r="I42" i="2" s="1"/>
  <c r="I37" i="2" a="1"/>
  <c r="I37" i="2" s="1"/>
  <c r="E98" i="2" a="1"/>
  <c r="E98" i="2" s="1"/>
  <c r="E99" i="2" a="1"/>
  <c r="E99" i="2" s="1"/>
  <c r="E106" i="2" a="1"/>
  <c r="E106" i="2" s="1"/>
  <c r="E107" i="2" a="1"/>
  <c r="E107" i="2" s="1"/>
  <c r="E114" i="2" a="1"/>
  <c r="E114" i="2" s="1"/>
  <c r="E115" i="2" a="1"/>
  <c r="E115" i="2" s="1"/>
  <c r="E116" i="2" a="1"/>
  <c r="E116" i="2" s="1"/>
  <c r="E95" i="2" a="1"/>
  <c r="E95" i="2" s="1"/>
  <c r="E100" i="2" a="1"/>
  <c r="E100" i="2" s="1"/>
  <c r="E101" i="2" a="1"/>
  <c r="E101" i="2" s="1"/>
  <c r="E102" i="2" a="1"/>
  <c r="E102" i="2" s="1"/>
  <c r="E108" i="2" a="1"/>
  <c r="E108" i="2" s="1"/>
  <c r="E109" i="2" a="1"/>
  <c r="E109" i="2" s="1"/>
  <c r="E117" i="2" a="1"/>
  <c r="E117" i="2" s="1"/>
  <c r="E118" i="2" a="1"/>
  <c r="E118" i="2" s="1"/>
  <c r="E96" i="2" a="1"/>
  <c r="E96" i="2" s="1"/>
  <c r="E97" i="2" a="1"/>
  <c r="E97" i="2" s="1"/>
  <c r="E103" i="2" a="1"/>
  <c r="E103" i="2" s="1"/>
  <c r="E104" i="2" a="1"/>
  <c r="E104" i="2" s="1"/>
  <c r="E105" i="2" a="1"/>
  <c r="E105" i="2" s="1"/>
  <c r="E110" i="2" a="1"/>
  <c r="E110" i="2" s="1"/>
  <c r="E119" i="2" a="1"/>
  <c r="E119" i="2" s="1"/>
  <c r="E120" i="2" a="1"/>
  <c r="E120" i="2" s="1"/>
  <c r="E121" i="2" a="1"/>
  <c r="E121" i="2" s="1"/>
  <c r="E113" i="2" a="1"/>
  <c r="E113" i="2" s="1"/>
  <c r="E125" i="2" a="1"/>
  <c r="E125" i="2" s="1"/>
  <c r="E129" i="2" a="1"/>
  <c r="E129" i="2" s="1"/>
  <c r="E133" i="2" a="1"/>
  <c r="E133" i="2" s="1"/>
  <c r="E112" i="2" a="1"/>
  <c r="E112" i="2" s="1"/>
  <c r="E122" i="2" a="1"/>
  <c r="E122" i="2" s="1"/>
  <c r="E124" i="2" a="1"/>
  <c r="E124" i="2" s="1"/>
  <c r="E128" i="2" a="1"/>
  <c r="E128" i="2" s="1"/>
  <c r="E132" i="2" a="1"/>
  <c r="E132" i="2" s="1"/>
  <c r="E52" i="2" a="1"/>
  <c r="E52" i="2" s="1"/>
  <c r="E53" i="2" a="1"/>
  <c r="E53" i="2" s="1"/>
  <c r="E111" i="2" a="1"/>
  <c r="E111" i="2" s="1"/>
  <c r="E123" i="2" a="1"/>
  <c r="E123" i="2" s="1"/>
  <c r="E127" i="2" a="1"/>
  <c r="E127" i="2" s="1"/>
  <c r="E131" i="2" a="1"/>
  <c r="E131" i="2" s="1"/>
  <c r="E94" i="2" a="1"/>
  <c r="E94" i="2" s="1"/>
  <c r="E49" i="2" a="1"/>
  <c r="E49" i="2" s="1"/>
  <c r="E54" i="2" a="1"/>
  <c r="E54" i="2" s="1"/>
  <c r="E55" i="2" a="1"/>
  <c r="E55" i="2" s="1"/>
  <c r="E56" i="2" a="1"/>
  <c r="E56" i="2" s="1"/>
  <c r="E126" i="2" a="1"/>
  <c r="E126" i="2" s="1"/>
  <c r="E51" i="2" a="1"/>
  <c r="E51" i="2" s="1"/>
  <c r="E57" i="2" a="1"/>
  <c r="E57" i="2" s="1"/>
  <c r="E63" i="2" a="1"/>
  <c r="E63" i="2" s="1"/>
  <c r="E64" i="2" a="1"/>
  <c r="E64" i="2" s="1"/>
  <c r="E65" i="2" a="1"/>
  <c r="E65" i="2" s="1"/>
  <c r="E67" i="2" a="1"/>
  <c r="E67" i="2" s="1"/>
  <c r="E68" i="2" a="1"/>
  <c r="E68" i="2" s="1"/>
  <c r="E77" i="2" a="1"/>
  <c r="E77" i="2" s="1"/>
  <c r="E88" i="2" a="1"/>
  <c r="E88" i="2" s="1"/>
  <c r="E50" i="2" a="1"/>
  <c r="E50" i="2" s="1"/>
  <c r="E60" i="2" a="1"/>
  <c r="E60" i="2" s="1"/>
  <c r="E69" i="2" a="1"/>
  <c r="E69" i="2" s="1"/>
  <c r="E70" i="2" a="1"/>
  <c r="E70" i="2" s="1"/>
  <c r="E71" i="2" a="1"/>
  <c r="E71" i="2" s="1"/>
  <c r="E80" i="2" a="1"/>
  <c r="E80" i="2" s="1"/>
  <c r="E82" i="2" a="1"/>
  <c r="E82" i="2" s="1"/>
  <c r="E84" i="2" a="1"/>
  <c r="E84" i="2" s="1"/>
  <c r="E86" i="2" a="1"/>
  <c r="E86" i="2" s="1"/>
  <c r="E10" i="2" a="1"/>
  <c r="E10" i="2" s="1"/>
  <c r="E13" i="2" a="1"/>
  <c r="E13" i="2" s="1"/>
  <c r="E16" i="2" a="1"/>
  <c r="E16" i="2" s="1"/>
  <c r="E58" i="2" a="1"/>
  <c r="E58" i="2" s="1"/>
  <c r="E59" i="2" a="1"/>
  <c r="E59" i="2" s="1"/>
  <c r="E61" i="2" a="1"/>
  <c r="E61" i="2" s="1"/>
  <c r="E62" i="2" a="1"/>
  <c r="E62" i="2" s="1"/>
  <c r="E72" i="2" a="1"/>
  <c r="E72" i="2" s="1"/>
  <c r="E73" i="2" a="1"/>
  <c r="E73" i="2" s="1"/>
  <c r="E74" i="2" a="1"/>
  <c r="E74" i="2" s="1"/>
  <c r="E78" i="2" a="1"/>
  <c r="E78" i="2" s="1"/>
  <c r="E83" i="2" a="1"/>
  <c r="E83" i="2" s="1"/>
  <c r="E87" i="2" a="1"/>
  <c r="E87" i="2" s="1"/>
  <c r="E89" i="2" a="1"/>
  <c r="E89" i="2" s="1"/>
  <c r="E48" i="2" a="1"/>
  <c r="E48" i="2" s="1"/>
  <c r="E11" i="2" a="1"/>
  <c r="E11" i="2" s="1"/>
  <c r="E12" i="2" a="1"/>
  <c r="E12" i="2" s="1"/>
  <c r="E19" i="2" a="1"/>
  <c r="E19" i="2" s="1"/>
  <c r="E76" i="2" a="1"/>
  <c r="E76" i="2" s="1"/>
  <c r="E90" i="2" a="1"/>
  <c r="E90" i="2" s="1"/>
  <c r="E18" i="2" a="1"/>
  <c r="E18" i="2" s="1"/>
  <c r="E26" i="2" a="1"/>
  <c r="E26" i="2" s="1"/>
  <c r="E29" i="2" a="1"/>
  <c r="E29" i="2" s="1"/>
  <c r="E31" i="2" a="1"/>
  <c r="E31" i="2" s="1"/>
  <c r="E36" i="2" a="1"/>
  <c r="E36" i="2" s="1"/>
  <c r="E38" i="2" a="1"/>
  <c r="E38" i="2" s="1"/>
  <c r="E22" i="2" a="1"/>
  <c r="E22" i="2" s="1"/>
  <c r="E24" i="2" a="1"/>
  <c r="E24" i="2" s="1"/>
  <c r="E66" i="2" a="1"/>
  <c r="E66" i="2" s="1"/>
  <c r="E75" i="2" a="1"/>
  <c r="E75" i="2" s="1"/>
  <c r="E81" i="2" a="1"/>
  <c r="E81" i="2" s="1"/>
  <c r="E23" i="2" a="1"/>
  <c r="E23" i="2" s="1"/>
  <c r="E25" i="2" a="1"/>
  <c r="E25" i="2" s="1"/>
  <c r="E27" i="2" a="1"/>
  <c r="E27" i="2" s="1"/>
  <c r="E28" i="2" a="1"/>
  <c r="E28" i="2" s="1"/>
  <c r="E32" i="2" a="1"/>
  <c r="E32" i="2" s="1"/>
  <c r="E34" i="2" a="1"/>
  <c r="E34" i="2" s="1"/>
  <c r="E41" i="2" a="1"/>
  <c r="E41" i="2" s="1"/>
  <c r="E43" i="2" a="1"/>
  <c r="E43" i="2" s="1"/>
  <c r="E14" i="2" a="1"/>
  <c r="E14" i="2" s="1"/>
  <c r="E33" i="2" a="1"/>
  <c r="E33" i="2" s="1"/>
  <c r="E130" i="2" a="1"/>
  <c r="E130" i="2" s="1"/>
  <c r="E79" i="2" a="1"/>
  <c r="E79" i="2" s="1"/>
  <c r="E17" i="2" a="1"/>
  <c r="E17" i="2" s="1"/>
  <c r="E20" i="2" a="1"/>
  <c r="E20" i="2" s="1"/>
  <c r="E21" i="2" a="1"/>
  <c r="E21" i="2" s="1"/>
  <c r="E30" i="2" a="1"/>
  <c r="E30" i="2" s="1"/>
  <c r="E37" i="2" a="1"/>
  <c r="E37" i="2" s="1"/>
  <c r="E39" i="2" a="1"/>
  <c r="E39" i="2" s="1"/>
  <c r="E85" i="2" a="1"/>
  <c r="E85" i="2" s="1"/>
  <c r="E15" i="2" a="1"/>
  <c r="E15" i="2" s="1"/>
  <c r="E35" i="2" a="1"/>
  <c r="E35" i="2" s="1"/>
  <c r="E9" i="2" a="1"/>
  <c r="E9" i="2" s="1"/>
  <c r="E40" i="2" a="1"/>
  <c r="E40" i="2" s="1"/>
  <c r="E42" i="2" a="1"/>
  <c r="E42" i="2" s="1"/>
  <c r="K95" i="2" a="1"/>
  <c r="K95" i="2" s="1"/>
  <c r="K101" i="2" a="1"/>
  <c r="K101" i="2" s="1"/>
  <c r="K102" i="2" a="1"/>
  <c r="K102" i="2" s="1"/>
  <c r="K103" i="2" a="1"/>
  <c r="K103" i="2" s="1"/>
  <c r="K109" i="2" a="1"/>
  <c r="K109" i="2" s="1"/>
  <c r="K117" i="2" a="1"/>
  <c r="K117" i="2" s="1"/>
  <c r="K118" i="2" a="1"/>
  <c r="K118" i="2" s="1"/>
  <c r="K119" i="2" a="1"/>
  <c r="K119" i="2" s="1"/>
  <c r="K96" i="2" a="1"/>
  <c r="K96" i="2" s="1"/>
  <c r="K97" i="2" a="1"/>
  <c r="K97" i="2" s="1"/>
  <c r="K104" i="2" a="1"/>
  <c r="K104" i="2" s="1"/>
  <c r="K105" i="2" a="1"/>
  <c r="K105" i="2" s="1"/>
  <c r="K110" i="2" a="1"/>
  <c r="K110" i="2" s="1"/>
  <c r="K111" i="2" a="1"/>
  <c r="K111" i="2" s="1"/>
  <c r="K120" i="2" a="1"/>
  <c r="K120" i="2" s="1"/>
  <c r="K121" i="2" a="1"/>
  <c r="K121" i="2" s="1"/>
  <c r="K112" i="2" a="1"/>
  <c r="K112" i="2" s="1"/>
  <c r="K113" i="2" a="1"/>
  <c r="K113" i="2" s="1"/>
  <c r="K114" i="2" a="1"/>
  <c r="K114" i="2" s="1"/>
  <c r="K106" i="2" a="1"/>
  <c r="K106" i="2" s="1"/>
  <c r="K115" i="2" a="1"/>
  <c r="K115" i="2" s="1"/>
  <c r="K122" i="2" a="1"/>
  <c r="K122" i="2" s="1"/>
  <c r="K123" i="2" a="1"/>
  <c r="K123" i="2" s="1"/>
  <c r="K127" i="2" a="1"/>
  <c r="K127" i="2" s="1"/>
  <c r="K131" i="2" a="1"/>
  <c r="K131" i="2" s="1"/>
  <c r="K52" i="2" a="1"/>
  <c r="K52" i="2" s="1"/>
  <c r="K53" i="2" a="1"/>
  <c r="K53" i="2" s="1"/>
  <c r="K54" i="2" a="1"/>
  <c r="K54" i="2" s="1"/>
  <c r="K100" i="2" a="1"/>
  <c r="K100" i="2" s="1"/>
  <c r="K126" i="2" a="1"/>
  <c r="K126" i="2" s="1"/>
  <c r="K130" i="2" a="1"/>
  <c r="K130" i="2" s="1"/>
  <c r="K49" i="2" a="1"/>
  <c r="K49" i="2" s="1"/>
  <c r="K55" i="2" a="1"/>
  <c r="K55" i="2" s="1"/>
  <c r="K56" i="2" a="1"/>
  <c r="K56" i="2" s="1"/>
  <c r="K99" i="2" a="1"/>
  <c r="K99" i="2" s="1"/>
  <c r="K108" i="2" a="1"/>
  <c r="K108" i="2" s="1"/>
  <c r="K125" i="2" a="1"/>
  <c r="K125" i="2" s="1"/>
  <c r="K129" i="2" a="1"/>
  <c r="K129" i="2" s="1"/>
  <c r="K133" i="2" a="1"/>
  <c r="K133" i="2" s="1"/>
  <c r="K50" i="2" a="1"/>
  <c r="K50" i="2" s="1"/>
  <c r="K51" i="2" a="1"/>
  <c r="K51" i="2" s="1"/>
  <c r="K116" i="2" a="1"/>
  <c r="K116" i="2" s="1"/>
  <c r="K124" i="2" a="1"/>
  <c r="K124" i="2" s="1"/>
  <c r="K94" i="2" a="1"/>
  <c r="K94" i="2" s="1"/>
  <c r="K57" i="2" a="1"/>
  <c r="K57" i="2" s="1"/>
  <c r="K60" i="2" a="1"/>
  <c r="K60" i="2" s="1"/>
  <c r="K70" i="2" a="1"/>
  <c r="K70" i="2" s="1"/>
  <c r="K71" i="2" a="1"/>
  <c r="K71" i="2" s="1"/>
  <c r="K72" i="2" a="1"/>
  <c r="K72" i="2" s="1"/>
  <c r="K82" i="2" a="1"/>
  <c r="K82" i="2" s="1"/>
  <c r="K86" i="2" a="1"/>
  <c r="K86" i="2" s="1"/>
  <c r="K88" i="2" a="1"/>
  <c r="K88" i="2" s="1"/>
  <c r="K48" i="2" a="1"/>
  <c r="K48" i="2" s="1"/>
  <c r="K10" i="2" a="1"/>
  <c r="K10" i="2" s="1"/>
  <c r="K14" i="2" a="1"/>
  <c r="K14" i="2" s="1"/>
  <c r="K16" i="2" a="1"/>
  <c r="K16" i="2" s="1"/>
  <c r="K107" i="2" a="1"/>
  <c r="K107" i="2" s="1"/>
  <c r="K58" i="2" a="1"/>
  <c r="K58" i="2" s="1"/>
  <c r="K62" i="2" a="1"/>
  <c r="K62" i="2" s="1"/>
  <c r="K73" i="2" a="1"/>
  <c r="K73" i="2" s="1"/>
  <c r="K74" i="2" a="1"/>
  <c r="K74" i="2" s="1"/>
  <c r="K78" i="2" a="1"/>
  <c r="K78" i="2" s="1"/>
  <c r="K80" i="2" a="1"/>
  <c r="K80" i="2" s="1"/>
  <c r="K84" i="2" a="1"/>
  <c r="K84" i="2" s="1"/>
  <c r="K90" i="2" a="1"/>
  <c r="K90" i="2" s="1"/>
  <c r="K11" i="2" a="1"/>
  <c r="K11" i="2" s="1"/>
  <c r="K13" i="2" a="1"/>
  <c r="K13" i="2" s="1"/>
  <c r="K98" i="2" a="1"/>
  <c r="K98" i="2" s="1"/>
  <c r="K132" i="2" a="1"/>
  <c r="K132" i="2" s="1"/>
  <c r="K59" i="2" a="1"/>
  <c r="K59" i="2" s="1"/>
  <c r="K65" i="2" a="1"/>
  <c r="K65" i="2" s="1"/>
  <c r="K66" i="2" a="1"/>
  <c r="K66" i="2" s="1"/>
  <c r="K75" i="2" a="1"/>
  <c r="K75" i="2" s="1"/>
  <c r="K76" i="2" a="1"/>
  <c r="K76" i="2" s="1"/>
  <c r="K81" i="2" a="1"/>
  <c r="K81" i="2" s="1"/>
  <c r="K83" i="2" a="1"/>
  <c r="K83" i="2" s="1"/>
  <c r="K85" i="2" a="1"/>
  <c r="K85" i="2" s="1"/>
  <c r="K87" i="2" a="1"/>
  <c r="K87" i="2" s="1"/>
  <c r="K89" i="2" a="1"/>
  <c r="K89" i="2" s="1"/>
  <c r="K12" i="2" a="1"/>
  <c r="K12" i="2" s="1"/>
  <c r="K17" i="2" a="1"/>
  <c r="K17" i="2" s="1"/>
  <c r="K19" i="2" a="1"/>
  <c r="K19" i="2" s="1"/>
  <c r="K69" i="2" a="1"/>
  <c r="K69" i="2" s="1"/>
  <c r="K79" i="2" a="1"/>
  <c r="K79" i="2" s="1"/>
  <c r="K18" i="2" a="1"/>
  <c r="K18" i="2" s="1"/>
  <c r="K26" i="2" a="1"/>
  <c r="K26" i="2" s="1"/>
  <c r="K29" i="2" a="1"/>
  <c r="K29" i="2" s="1"/>
  <c r="K34" i="2" a="1"/>
  <c r="K34" i="2" s="1"/>
  <c r="K36" i="2" a="1"/>
  <c r="K36" i="2" s="1"/>
  <c r="K9" i="2" a="1"/>
  <c r="K9" i="2" s="1"/>
  <c r="K61" i="2" a="1"/>
  <c r="K61" i="2" s="1"/>
  <c r="K128" i="2" a="1"/>
  <c r="K128" i="2" s="1"/>
  <c r="K64" i="2" a="1"/>
  <c r="K64" i="2" s="1"/>
  <c r="K68" i="2" a="1"/>
  <c r="K68" i="2" s="1"/>
  <c r="K77" i="2" a="1"/>
  <c r="K77" i="2" s="1"/>
  <c r="K15" i="2" a="1"/>
  <c r="K15" i="2" s="1"/>
  <c r="K21" i="2" a="1"/>
  <c r="K21" i="2" s="1"/>
  <c r="K23" i="2" a="1"/>
  <c r="K23" i="2" s="1"/>
  <c r="K30" i="2" a="1"/>
  <c r="K30" i="2" s="1"/>
  <c r="K32" i="2" a="1"/>
  <c r="K32" i="2" s="1"/>
  <c r="K39" i="2" a="1"/>
  <c r="K39" i="2" s="1"/>
  <c r="K41" i="2" a="1"/>
  <c r="K41" i="2" s="1"/>
  <c r="K31" i="2" a="1"/>
  <c r="K31" i="2" s="1"/>
  <c r="K33" i="2" a="1"/>
  <c r="K33" i="2" s="1"/>
  <c r="K63" i="2" a="1"/>
  <c r="K63" i="2" s="1"/>
  <c r="K67" i="2" a="1"/>
  <c r="K67" i="2" s="1"/>
  <c r="K24" i="2" a="1"/>
  <c r="K24" i="2" s="1"/>
  <c r="K25" i="2" a="1"/>
  <c r="K25" i="2" s="1"/>
  <c r="K27" i="2" a="1"/>
  <c r="K27" i="2" s="1"/>
  <c r="K28" i="2" a="1"/>
  <c r="K28" i="2" s="1"/>
  <c r="K35" i="2" a="1"/>
  <c r="K35" i="2" s="1"/>
  <c r="K37" i="2" a="1"/>
  <c r="K37" i="2" s="1"/>
  <c r="K20" i="2" a="1"/>
  <c r="K20" i="2" s="1"/>
  <c r="K22" i="2" a="1"/>
  <c r="K22" i="2" s="1"/>
  <c r="K40" i="2" a="1"/>
  <c r="K40" i="2" s="1"/>
  <c r="K43" i="2" a="1"/>
  <c r="K43" i="2" s="1"/>
  <c r="K38" i="2" a="1"/>
  <c r="K38" i="2" s="1"/>
  <c r="K42" i="2" a="1"/>
  <c r="K42" i="2" s="1"/>
  <c r="L98" i="2" a="1"/>
  <c r="L98" i="2" s="1"/>
  <c r="L99" i="2" a="1"/>
  <c r="L99" i="2" s="1"/>
  <c r="L100" i="2" a="1"/>
  <c r="L100" i="2" s="1"/>
  <c r="L106" i="2" a="1"/>
  <c r="L106" i="2" s="1"/>
  <c r="L107" i="2" a="1"/>
  <c r="L107" i="2" s="1"/>
  <c r="L108" i="2" a="1"/>
  <c r="L108" i="2" s="1"/>
  <c r="L114" i="2" a="1"/>
  <c r="L114" i="2" s="1"/>
  <c r="L115" i="2" a="1"/>
  <c r="L115" i="2" s="1"/>
  <c r="L116" i="2" a="1"/>
  <c r="L116" i="2" s="1"/>
  <c r="L101" i="2" a="1"/>
  <c r="L101" i="2" s="1"/>
  <c r="L102" i="2" a="1"/>
  <c r="L102" i="2" s="1"/>
  <c r="L109" i="2" a="1"/>
  <c r="L109" i="2" s="1"/>
  <c r="L117" i="2" a="1"/>
  <c r="L117" i="2" s="1"/>
  <c r="L118" i="2" a="1"/>
  <c r="L118" i="2" s="1"/>
  <c r="L119" i="2" a="1"/>
  <c r="L119" i="2" s="1"/>
  <c r="L95" i="2" a="1"/>
  <c r="L95" i="2" s="1"/>
  <c r="L96" i="2" a="1"/>
  <c r="L96" i="2" s="1"/>
  <c r="L97" i="2" a="1"/>
  <c r="L97" i="2" s="1"/>
  <c r="L103" i="2" a="1"/>
  <c r="L103" i="2" s="1"/>
  <c r="L104" i="2" a="1"/>
  <c r="L104" i="2" s="1"/>
  <c r="L105" i="2" a="1"/>
  <c r="L105" i="2" s="1"/>
  <c r="L110" i="2" a="1"/>
  <c r="L110" i="2" s="1"/>
  <c r="L111" i="2" a="1"/>
  <c r="L111" i="2" s="1"/>
  <c r="L120" i="2" a="1"/>
  <c r="L120" i="2" s="1"/>
  <c r="L121" i="2" a="1"/>
  <c r="L121" i="2" s="1"/>
  <c r="L124" i="2" a="1"/>
  <c r="L124" i="2" s="1"/>
  <c r="L128" i="2" a="1"/>
  <c r="L128" i="2" s="1"/>
  <c r="L132" i="2" a="1"/>
  <c r="L132" i="2" s="1"/>
  <c r="L94" i="2" a="1"/>
  <c r="L94" i="2" s="1"/>
  <c r="L123" i="2" a="1"/>
  <c r="L123" i="2" s="1"/>
  <c r="L127" i="2" a="1"/>
  <c r="L127" i="2" s="1"/>
  <c r="L131" i="2" a="1"/>
  <c r="L131" i="2" s="1"/>
  <c r="L52" i="2" a="1"/>
  <c r="L52" i="2" s="1"/>
  <c r="L53" i="2" a="1"/>
  <c r="L53" i="2" s="1"/>
  <c r="L54" i="2" a="1"/>
  <c r="L54" i="2" s="1"/>
  <c r="L113" i="2" a="1"/>
  <c r="L113" i="2" s="1"/>
  <c r="L122" i="2" a="1"/>
  <c r="L122" i="2" s="1"/>
  <c r="L126" i="2" a="1"/>
  <c r="L126" i="2" s="1"/>
  <c r="L130" i="2" a="1"/>
  <c r="L130" i="2" s="1"/>
  <c r="L55" i="2" a="1"/>
  <c r="L55" i="2" s="1"/>
  <c r="L56" i="2" a="1"/>
  <c r="L56" i="2" s="1"/>
  <c r="L49" i="2" a="1"/>
  <c r="L49" i="2" s="1"/>
  <c r="L61" i="2" a="1"/>
  <c r="L61" i="2" s="1"/>
  <c r="L63" i="2" a="1"/>
  <c r="L63" i="2" s="1"/>
  <c r="L64" i="2" a="1"/>
  <c r="L64" i="2" s="1"/>
  <c r="L67" i="2" a="1"/>
  <c r="L67" i="2" s="1"/>
  <c r="L68" i="2" a="1"/>
  <c r="L68" i="2" s="1"/>
  <c r="L69" i="2" a="1"/>
  <c r="L69" i="2" s="1"/>
  <c r="L79" i="2" a="1"/>
  <c r="L79" i="2" s="1"/>
  <c r="L81" i="2" a="1"/>
  <c r="L81" i="2" s="1"/>
  <c r="L85" i="2" a="1"/>
  <c r="L85" i="2" s="1"/>
  <c r="L15" i="2" a="1"/>
  <c r="L15" i="2" s="1"/>
  <c r="L112" i="2" a="1"/>
  <c r="L112" i="2" s="1"/>
  <c r="L133" i="2" a="1"/>
  <c r="L133" i="2" s="1"/>
  <c r="L60" i="2" a="1"/>
  <c r="L60" i="2" s="1"/>
  <c r="L70" i="2" a="1"/>
  <c r="L70" i="2" s="1"/>
  <c r="L71" i="2" a="1"/>
  <c r="L71" i="2" s="1"/>
  <c r="L77" i="2" a="1"/>
  <c r="L77" i="2" s="1"/>
  <c r="L82" i="2" a="1"/>
  <c r="L82" i="2" s="1"/>
  <c r="L86" i="2" a="1"/>
  <c r="L86" i="2" s="1"/>
  <c r="L88" i="2" a="1"/>
  <c r="L88" i="2" s="1"/>
  <c r="L14" i="2" a="1"/>
  <c r="L14" i="2" s="1"/>
  <c r="L18" i="2" a="1"/>
  <c r="L18" i="2" s="1"/>
  <c r="L129" i="2" a="1"/>
  <c r="L129" i="2" s="1"/>
  <c r="L51" i="2" a="1"/>
  <c r="L51" i="2" s="1"/>
  <c r="L57" i="2" a="1"/>
  <c r="L57" i="2" s="1"/>
  <c r="L58" i="2" a="1"/>
  <c r="L58" i="2" s="1"/>
  <c r="L62" i="2" a="1"/>
  <c r="L62" i="2" s="1"/>
  <c r="L72" i="2" a="1"/>
  <c r="L72" i="2" s="1"/>
  <c r="L73" i="2" a="1"/>
  <c r="L73" i="2" s="1"/>
  <c r="L74" i="2" a="1"/>
  <c r="L74" i="2" s="1"/>
  <c r="L78" i="2" a="1"/>
  <c r="L78" i="2" s="1"/>
  <c r="L80" i="2" a="1"/>
  <c r="L80" i="2" s="1"/>
  <c r="L84" i="2" a="1"/>
  <c r="L84" i="2" s="1"/>
  <c r="L90" i="2" a="1"/>
  <c r="L90" i="2" s="1"/>
  <c r="L10" i="2" a="1"/>
  <c r="L10" i="2" s="1"/>
  <c r="L11" i="2" a="1"/>
  <c r="L11" i="2" s="1"/>
  <c r="L13" i="2" a="1"/>
  <c r="L13" i="2" s="1"/>
  <c r="L16" i="2" a="1"/>
  <c r="L16" i="2" s="1"/>
  <c r="L59" i="2" a="1"/>
  <c r="L59" i="2" s="1"/>
  <c r="L65" i="2" a="1"/>
  <c r="L65" i="2" s="1"/>
  <c r="L87" i="2" a="1"/>
  <c r="L87" i="2" s="1"/>
  <c r="L22" i="2" a="1"/>
  <c r="L22" i="2" s="1"/>
  <c r="L24" i="2" a="1"/>
  <c r="L24" i="2" s="1"/>
  <c r="L25" i="2" a="1"/>
  <c r="L25" i="2" s="1"/>
  <c r="L31" i="2" a="1"/>
  <c r="L31" i="2" s="1"/>
  <c r="L33" i="2" a="1"/>
  <c r="L33" i="2" s="1"/>
  <c r="L40" i="2" a="1"/>
  <c r="L40" i="2" s="1"/>
  <c r="L42" i="2" a="1"/>
  <c r="L42" i="2" s="1"/>
  <c r="L43" i="2" a="1"/>
  <c r="L43" i="2" s="1"/>
  <c r="L66" i="2" a="1"/>
  <c r="L66" i="2" s="1"/>
  <c r="L48" i="2" a="1"/>
  <c r="L48" i="2" s="1"/>
  <c r="L27" i="2" a="1"/>
  <c r="L27" i="2" s="1"/>
  <c r="L28" i="2" a="1"/>
  <c r="L28" i="2" s="1"/>
  <c r="L30" i="2" a="1"/>
  <c r="L30" i="2" s="1"/>
  <c r="L17" i="2" a="1"/>
  <c r="L17" i="2" s="1"/>
  <c r="L20" i="2" a="1"/>
  <c r="L20" i="2" s="1"/>
  <c r="L29" i="2" a="1"/>
  <c r="L29" i="2" s="1"/>
  <c r="L36" i="2" a="1"/>
  <c r="L36" i="2" s="1"/>
  <c r="L38" i="2" a="1"/>
  <c r="L38" i="2" s="1"/>
  <c r="L9" i="2" a="1"/>
  <c r="L9" i="2" s="1"/>
  <c r="L125" i="2" a="1"/>
  <c r="L125" i="2" s="1"/>
  <c r="L50" i="2" a="1"/>
  <c r="L50" i="2" s="1"/>
  <c r="L75" i="2" a="1"/>
  <c r="L75" i="2" s="1"/>
  <c r="L19" i="2" a="1"/>
  <c r="L19" i="2" s="1"/>
  <c r="L76" i="2" a="1"/>
  <c r="L76" i="2" s="1"/>
  <c r="L83" i="2" a="1"/>
  <c r="L83" i="2" s="1"/>
  <c r="L12" i="2" a="1"/>
  <c r="L12" i="2" s="1"/>
  <c r="L21" i="2" a="1"/>
  <c r="L21" i="2" s="1"/>
  <c r="L23" i="2" a="1"/>
  <c r="L23" i="2" s="1"/>
  <c r="L26" i="2" a="1"/>
  <c r="L26" i="2" s="1"/>
  <c r="L32" i="2" a="1"/>
  <c r="L32" i="2" s="1"/>
  <c r="L34" i="2" a="1"/>
  <c r="L34" i="2" s="1"/>
  <c r="L39" i="2" a="1"/>
  <c r="L39" i="2" s="1"/>
  <c r="L89" i="2" a="1"/>
  <c r="L89" i="2" s="1"/>
  <c r="L41" i="2" a="1"/>
  <c r="L41" i="2" s="1"/>
  <c r="L35" i="2" a="1"/>
  <c r="L35" i="2" s="1"/>
  <c r="L37" i="2" a="1"/>
  <c r="L37" i="2" s="1"/>
  <c r="H99" i="2" a="1"/>
  <c r="H99" i="2" s="1"/>
  <c r="H100" i="2" a="1"/>
  <c r="H100" i="2" s="1"/>
  <c r="H101" i="2" a="1"/>
  <c r="H101" i="2" s="1"/>
  <c r="H107" i="2" a="1"/>
  <c r="H107" i="2" s="1"/>
  <c r="H108" i="2" a="1"/>
  <c r="H108" i="2" s="1"/>
  <c r="H109" i="2" a="1"/>
  <c r="H109" i="2" s="1"/>
  <c r="H116" i="2" a="1"/>
  <c r="H116" i="2" s="1"/>
  <c r="H117" i="2" a="1"/>
  <c r="H117" i="2" s="1"/>
  <c r="H95" i="2" a="1"/>
  <c r="H95" i="2" s="1"/>
  <c r="H96" i="2" a="1"/>
  <c r="H96" i="2" s="1"/>
  <c r="H102" i="2" a="1"/>
  <c r="H102" i="2" s="1"/>
  <c r="H103" i="2" a="1"/>
  <c r="H103" i="2" s="1"/>
  <c r="H104" i="2" a="1"/>
  <c r="H104" i="2" s="1"/>
  <c r="H118" i="2" a="1"/>
  <c r="H118" i="2" s="1"/>
  <c r="H119" i="2" a="1"/>
  <c r="H119" i="2" s="1"/>
  <c r="H120" i="2" a="1"/>
  <c r="H120" i="2" s="1"/>
  <c r="H97" i="2" a="1"/>
  <c r="H97" i="2" s="1"/>
  <c r="H105" i="2" a="1"/>
  <c r="H105" i="2" s="1"/>
  <c r="H110" i="2" a="1"/>
  <c r="H110" i="2" s="1"/>
  <c r="H111" i="2" a="1"/>
  <c r="H111" i="2" s="1"/>
  <c r="H112" i="2" a="1"/>
  <c r="H112" i="2" s="1"/>
  <c r="H121" i="2" a="1"/>
  <c r="H121" i="2" s="1"/>
  <c r="H114" i="2" a="1"/>
  <c r="H114" i="2" s="1"/>
  <c r="H122" i="2" a="1"/>
  <c r="H122" i="2" s="1"/>
  <c r="H124" i="2" a="1"/>
  <c r="H124" i="2" s="1"/>
  <c r="H128" i="2" a="1"/>
  <c r="H128" i="2" s="1"/>
  <c r="H132" i="2" a="1"/>
  <c r="H132" i="2" s="1"/>
  <c r="H52" i="2" a="1"/>
  <c r="H52" i="2" s="1"/>
  <c r="H113" i="2" a="1"/>
  <c r="H113" i="2" s="1"/>
  <c r="H123" i="2" a="1"/>
  <c r="H123" i="2" s="1"/>
  <c r="H127" i="2" a="1"/>
  <c r="H127" i="2" s="1"/>
  <c r="H131" i="2" a="1"/>
  <c r="H131" i="2" s="1"/>
  <c r="H53" i="2" a="1"/>
  <c r="H53" i="2" s="1"/>
  <c r="H54" i="2" a="1"/>
  <c r="H54" i="2" s="1"/>
  <c r="H55" i="2" a="1"/>
  <c r="H55" i="2" s="1"/>
  <c r="H98" i="2" a="1"/>
  <c r="H98" i="2" s="1"/>
  <c r="H126" i="2" a="1"/>
  <c r="H126" i="2" s="1"/>
  <c r="H130" i="2" a="1"/>
  <c r="H130" i="2" s="1"/>
  <c r="H94" i="2" a="1"/>
  <c r="H94" i="2" s="1"/>
  <c r="H49" i="2" a="1"/>
  <c r="H49" i="2" s="1"/>
  <c r="H50" i="2" a="1"/>
  <c r="H50" i="2" s="1"/>
  <c r="H56" i="2" a="1"/>
  <c r="H56" i="2" s="1"/>
  <c r="H106" i="2" a="1"/>
  <c r="H106" i="2" s="1"/>
  <c r="H133" i="2" a="1"/>
  <c r="H133" i="2" s="1"/>
  <c r="H60" i="2" a="1"/>
  <c r="H60" i="2" s="1"/>
  <c r="H64" i="2" a="1"/>
  <c r="H64" i="2" s="1"/>
  <c r="H68" i="2" a="1"/>
  <c r="H68" i="2" s="1"/>
  <c r="H69" i="2" a="1"/>
  <c r="H69" i="2" s="1"/>
  <c r="H70" i="2" a="1"/>
  <c r="H70" i="2" s="1"/>
  <c r="H82" i="2" a="1"/>
  <c r="H82" i="2" s="1"/>
  <c r="H86" i="2" a="1"/>
  <c r="H86" i="2" s="1"/>
  <c r="H88" i="2" a="1"/>
  <c r="H88" i="2" s="1"/>
  <c r="H13" i="2" a="1"/>
  <c r="H13" i="2" s="1"/>
  <c r="H14" i="2" a="1"/>
  <c r="H14" i="2" s="1"/>
  <c r="H129" i="2" a="1"/>
  <c r="H129" i="2" s="1"/>
  <c r="H51" i="2" a="1"/>
  <c r="H51" i="2" s="1"/>
  <c r="H57" i="2" a="1"/>
  <c r="H57" i="2" s="1"/>
  <c r="H58" i="2" a="1"/>
  <c r="H58" i="2" s="1"/>
  <c r="H71" i="2" a="1"/>
  <c r="H71" i="2" s="1"/>
  <c r="H72" i="2" a="1"/>
  <c r="H72" i="2" s="1"/>
  <c r="H73" i="2" a="1"/>
  <c r="H73" i="2" s="1"/>
  <c r="H78" i="2" a="1"/>
  <c r="H78" i="2" s="1"/>
  <c r="H80" i="2" a="1"/>
  <c r="H80" i="2" s="1"/>
  <c r="H84" i="2" a="1"/>
  <c r="H84" i="2" s="1"/>
  <c r="H10" i="2" a="1"/>
  <c r="H10" i="2" s="1"/>
  <c r="H11" i="2" a="1"/>
  <c r="H11" i="2" s="1"/>
  <c r="H16" i="2" a="1"/>
  <c r="H16" i="2" s="1"/>
  <c r="H125" i="2" a="1"/>
  <c r="H125" i="2" s="1"/>
  <c r="H62" i="2" a="1"/>
  <c r="H62" i="2" s="1"/>
  <c r="H74" i="2" a="1"/>
  <c r="H74" i="2" s="1"/>
  <c r="H75" i="2" a="1"/>
  <c r="H75" i="2" s="1"/>
  <c r="H83" i="2" a="1"/>
  <c r="H83" i="2" s="1"/>
  <c r="H87" i="2" a="1"/>
  <c r="H87" i="2" s="1"/>
  <c r="H89" i="2" a="1"/>
  <c r="H89" i="2" s="1"/>
  <c r="H90" i="2" a="1"/>
  <c r="H90" i="2" s="1"/>
  <c r="H17" i="2" a="1"/>
  <c r="H17" i="2" s="1"/>
  <c r="H19" i="2" a="1"/>
  <c r="H19" i="2" s="1"/>
  <c r="H77" i="2" a="1"/>
  <c r="H77" i="2" s="1"/>
  <c r="H85" i="2" a="1"/>
  <c r="H85" i="2" s="1"/>
  <c r="H48" i="2" a="1"/>
  <c r="H48" i="2" s="1"/>
  <c r="H15" i="2" a="1"/>
  <c r="H15" i="2" s="1"/>
  <c r="H20" i="2" a="1"/>
  <c r="H20" i="2" s="1"/>
  <c r="H25" i="2" a="1"/>
  <c r="H25" i="2" s="1"/>
  <c r="H29" i="2" a="1"/>
  <c r="H29" i="2" s="1"/>
  <c r="H36" i="2" a="1"/>
  <c r="H36" i="2" s="1"/>
  <c r="H38" i="2" a="1"/>
  <c r="H38" i="2" s="1"/>
  <c r="H43" i="2" a="1"/>
  <c r="H43" i="2" s="1"/>
  <c r="H115" i="2" a="1"/>
  <c r="H115" i="2" s="1"/>
  <c r="H59" i="2" a="1"/>
  <c r="H59" i="2" s="1"/>
  <c r="H79" i="2" a="1"/>
  <c r="H79" i="2" s="1"/>
  <c r="H63" i="2" a="1"/>
  <c r="H63" i="2" s="1"/>
  <c r="H67" i="2" a="1"/>
  <c r="H67" i="2" s="1"/>
  <c r="H76" i="2" a="1"/>
  <c r="H76" i="2" s="1"/>
  <c r="H12" i="2" a="1"/>
  <c r="H12" i="2" s="1"/>
  <c r="H21" i="2" a="1"/>
  <c r="H21" i="2" s="1"/>
  <c r="H23" i="2" a="1"/>
  <c r="H23" i="2" s="1"/>
  <c r="H27" i="2" a="1"/>
  <c r="H27" i="2" s="1"/>
  <c r="H32" i="2" a="1"/>
  <c r="H32" i="2" s="1"/>
  <c r="H34" i="2" a="1"/>
  <c r="H34" i="2" s="1"/>
  <c r="H39" i="2" a="1"/>
  <c r="H39" i="2" s="1"/>
  <c r="H41" i="2" a="1"/>
  <c r="H41" i="2" s="1"/>
  <c r="H42" i="2" a="1"/>
  <c r="H42" i="2" s="1"/>
  <c r="H65" i="2" a="1"/>
  <c r="H65" i="2" s="1"/>
  <c r="H22" i="2" a="1"/>
  <c r="H22" i="2" s="1"/>
  <c r="H61" i="2" a="1"/>
  <c r="H61" i="2" s="1"/>
  <c r="H66" i="2" a="1"/>
  <c r="H66" i="2" s="1"/>
  <c r="H81" i="2" a="1"/>
  <c r="H81" i="2" s="1"/>
  <c r="H18" i="2" a="1"/>
  <c r="H18" i="2" s="1"/>
  <c r="H26" i="2" a="1"/>
  <c r="H26" i="2" s="1"/>
  <c r="H28" i="2" a="1"/>
  <c r="H28" i="2" s="1"/>
  <c r="H30" i="2" a="1"/>
  <c r="H30" i="2" s="1"/>
  <c r="H35" i="2" a="1"/>
  <c r="H35" i="2" s="1"/>
  <c r="H37" i="2" a="1"/>
  <c r="H37" i="2" s="1"/>
  <c r="H24" i="2" a="1"/>
  <c r="H24" i="2" s="1"/>
  <c r="H31" i="2" a="1"/>
  <c r="H31" i="2" s="1"/>
  <c r="H33" i="2" a="1"/>
  <c r="H33" i="2" s="1"/>
  <c r="H40" i="2" a="1"/>
  <c r="H40" i="2" s="1"/>
  <c r="H9" i="2" a="1"/>
  <c r="H9" i="2" s="1"/>
  <c r="D95" i="1" a="1"/>
  <c r="D95" i="1" s="1"/>
  <c r="G95" i="1" a="1"/>
  <c r="G95" i="1" s="1"/>
  <c r="F96" i="1" a="1"/>
  <c r="F96" i="1" s="1"/>
  <c r="G97" i="1" a="1"/>
  <c r="G97" i="1" s="1"/>
  <c r="E98" i="1" a="1"/>
  <c r="E98" i="1" s="1"/>
  <c r="H98" i="1" a="1"/>
  <c r="H98" i="1" s="1"/>
  <c r="G99" i="1" a="1"/>
  <c r="G99" i="1" s="1"/>
  <c r="H100" i="1" a="1"/>
  <c r="H100" i="1" s="1"/>
  <c r="F101" i="1" a="1"/>
  <c r="F101" i="1" s="1"/>
  <c r="D102" i="1" a="1"/>
  <c r="D102" i="1" s="1"/>
  <c r="H102" i="1" a="1"/>
  <c r="H102" i="1" s="1"/>
  <c r="D104" i="1" a="1"/>
  <c r="D104" i="1" s="1"/>
  <c r="G104" i="1" a="1"/>
  <c r="G104" i="1" s="1"/>
  <c r="E105" i="1" a="1"/>
  <c r="E105" i="1" s="1"/>
  <c r="D106" i="1" a="1"/>
  <c r="D106" i="1" s="1"/>
  <c r="E107" i="1" a="1"/>
  <c r="E107" i="1" s="1"/>
  <c r="H107" i="1" a="1"/>
  <c r="H107" i="1" s="1"/>
  <c r="F108" i="1" a="1"/>
  <c r="F108" i="1" s="1"/>
  <c r="E109" i="1" a="1"/>
  <c r="E109" i="1" s="1"/>
  <c r="F110" i="1" a="1"/>
  <c r="F110" i="1" s="1"/>
  <c r="D111" i="1" a="1"/>
  <c r="D111" i="1" s="1"/>
  <c r="G111" i="1" a="1"/>
  <c r="G111" i="1" s="1"/>
  <c r="F112" i="1" a="1"/>
  <c r="F112" i="1" s="1"/>
  <c r="G113" i="1" a="1"/>
  <c r="G113" i="1" s="1"/>
  <c r="E114" i="1" a="1"/>
  <c r="E114" i="1" s="1"/>
  <c r="H114" i="1" a="1"/>
  <c r="H114" i="1" s="1"/>
  <c r="G115" i="1" a="1"/>
  <c r="G115" i="1" s="1"/>
  <c r="H116" i="1" a="1"/>
  <c r="H116" i="1" s="1"/>
  <c r="F117" i="1" a="1"/>
  <c r="F117" i="1" s="1"/>
  <c r="D118" i="1" a="1"/>
  <c r="D118" i="1" s="1"/>
  <c r="H118" i="1" a="1"/>
  <c r="H118" i="1" s="1"/>
  <c r="D120" i="1" a="1"/>
  <c r="D120" i="1" s="1"/>
  <c r="G120" i="1" a="1"/>
  <c r="G120" i="1" s="1"/>
  <c r="E121" i="1" a="1"/>
  <c r="E121" i="1" s="1"/>
  <c r="D122" i="1" a="1"/>
  <c r="D122" i="1" s="1"/>
  <c r="E123" i="1" a="1"/>
  <c r="E123" i="1" s="1"/>
  <c r="H123" i="1" a="1"/>
  <c r="H123" i="1" s="1"/>
  <c r="F124" i="1" a="1"/>
  <c r="F124" i="1" s="1"/>
  <c r="E125" i="1" a="1"/>
  <c r="E125" i="1" s="1"/>
  <c r="F126" i="1" a="1"/>
  <c r="F126" i="1" s="1"/>
  <c r="D127" i="1" a="1"/>
  <c r="D127" i="1" s="1"/>
  <c r="G127" i="1" a="1"/>
  <c r="G127" i="1" s="1"/>
  <c r="F128" i="1" a="1"/>
  <c r="F128" i="1" s="1"/>
  <c r="F129" i="1" a="1"/>
  <c r="F129" i="1" s="1"/>
  <c r="D130" i="1" a="1"/>
  <c r="D130" i="1" s="1"/>
  <c r="E131" i="1" a="1"/>
  <c r="E131" i="1" s="1"/>
  <c r="D132" i="1" a="1"/>
  <c r="D132" i="1" s="1"/>
  <c r="H132" i="1" a="1"/>
  <c r="H132" i="1" s="1"/>
  <c r="G133" i="1" a="1"/>
  <c r="G133" i="1" s="1"/>
  <c r="F134" i="1" a="1"/>
  <c r="F134" i="1" s="1"/>
  <c r="E135" i="1" a="1"/>
  <c r="E135" i="1" s="1"/>
  <c r="D136" i="1" a="1"/>
  <c r="D136" i="1" s="1"/>
  <c r="H136" i="1" a="1"/>
  <c r="H136" i="1" s="1"/>
  <c r="G137" i="1" a="1"/>
  <c r="G137" i="1" s="1"/>
  <c r="F138" i="1" a="1"/>
  <c r="F138" i="1" s="1"/>
  <c r="G94" i="1" a="1"/>
  <c r="G94" i="1" s="1"/>
  <c r="D57" i="1" a="1"/>
  <c r="D57" i="1" s="1"/>
  <c r="H57" i="1" a="1"/>
  <c r="H57" i="1" s="1"/>
  <c r="D59" i="1" a="1"/>
  <c r="D59" i="1" s="1"/>
  <c r="E60" i="1" a="1"/>
  <c r="E60" i="1" s="1"/>
  <c r="H60" i="1" a="1"/>
  <c r="H60" i="1" s="1"/>
  <c r="F61" i="1" a="1"/>
  <c r="F61" i="1" s="1"/>
  <c r="D62" i="1" a="1"/>
  <c r="D62" i="1" s="1"/>
  <c r="G62" i="1" a="1"/>
  <c r="G62" i="1" s="1"/>
  <c r="E63" i="1" a="1"/>
  <c r="E63" i="1" s="1"/>
  <c r="F64" i="1" a="1"/>
  <c r="F64" i="1" s="1"/>
  <c r="F65" i="1" a="1"/>
  <c r="F65" i="1" s="1"/>
  <c r="G66" i="1" a="1"/>
  <c r="G66" i="1" s="1"/>
  <c r="E95" i="1" a="1"/>
  <c r="E95" i="1" s="1"/>
  <c r="H95" i="1" a="1"/>
  <c r="H95" i="1" s="1"/>
  <c r="D97" i="1" a="1"/>
  <c r="D97" i="1" s="1"/>
  <c r="H97" i="1" a="1"/>
  <c r="H97" i="1" s="1"/>
  <c r="F98" i="1" a="1"/>
  <c r="F98" i="1" s="1"/>
  <c r="D99" i="1" a="1"/>
  <c r="D99" i="1" s="1"/>
  <c r="E100" i="1" a="1"/>
  <c r="E100" i="1" s="1"/>
  <c r="D101" i="1" a="1"/>
  <c r="D101" i="1" s="1"/>
  <c r="G101" i="1" a="1"/>
  <c r="G101" i="1" s="1"/>
  <c r="E102" i="1" a="1"/>
  <c r="E102" i="1" s="1"/>
  <c r="F103" i="1" a="1"/>
  <c r="F103" i="1" s="1"/>
  <c r="E104" i="1" a="1"/>
  <c r="E104" i="1" s="1"/>
  <c r="H104" i="1" a="1"/>
  <c r="H104" i="1" s="1"/>
  <c r="F105" i="1" a="1"/>
  <c r="F105" i="1" s="1"/>
  <c r="G106" i="1" a="1"/>
  <c r="G106" i="1" s="1"/>
  <c r="F107" i="1" a="1"/>
  <c r="F107" i="1" s="1"/>
  <c r="D108" i="1" a="1"/>
  <c r="D108" i="1" s="1"/>
  <c r="G108" i="1" a="1"/>
  <c r="G108" i="1" s="1"/>
  <c r="H109" i="1" a="1"/>
  <c r="H109" i="1" s="1"/>
  <c r="G110" i="1" a="1"/>
  <c r="G110" i="1" s="1"/>
  <c r="E111" i="1" a="1"/>
  <c r="E111" i="1" s="1"/>
  <c r="H111" i="1" a="1"/>
  <c r="H111" i="1" s="1"/>
  <c r="D113" i="1" a="1"/>
  <c r="D113" i="1" s="1"/>
  <c r="H113" i="1" a="1"/>
  <c r="H113" i="1" s="1"/>
  <c r="F114" i="1" a="1"/>
  <c r="F114" i="1" s="1"/>
  <c r="D115" i="1" a="1"/>
  <c r="D115" i="1" s="1"/>
  <c r="E116" i="1" a="1"/>
  <c r="E116" i="1" s="1"/>
  <c r="D117" i="1" a="1"/>
  <c r="D117" i="1" s="1"/>
  <c r="G117" i="1" a="1"/>
  <c r="G117" i="1" s="1"/>
  <c r="E118" i="1" a="1"/>
  <c r="E118" i="1" s="1"/>
  <c r="F119" i="1" a="1"/>
  <c r="F119" i="1" s="1"/>
  <c r="E120" i="1" a="1"/>
  <c r="E120" i="1" s="1"/>
  <c r="H120" i="1" a="1"/>
  <c r="H120" i="1" s="1"/>
  <c r="F121" i="1" a="1"/>
  <c r="F121" i="1" s="1"/>
  <c r="G122" i="1" a="1"/>
  <c r="G122" i="1" s="1"/>
  <c r="F123" i="1" a="1"/>
  <c r="F123" i="1" s="1"/>
  <c r="D124" i="1" a="1"/>
  <c r="D124" i="1" s="1"/>
  <c r="G124" i="1" a="1"/>
  <c r="G124" i="1" s="1"/>
  <c r="H125" i="1" a="1"/>
  <c r="H125" i="1" s="1"/>
  <c r="G126" i="1" a="1"/>
  <c r="G126" i="1" s="1"/>
  <c r="E127" i="1" a="1"/>
  <c r="E127" i="1" s="1"/>
  <c r="H127" i="1" a="1"/>
  <c r="H127" i="1" s="1"/>
  <c r="D129" i="1" a="1"/>
  <c r="D129" i="1" s="1"/>
  <c r="G129" i="1" a="1"/>
  <c r="G129" i="1" s="1"/>
  <c r="G130" i="1" a="1"/>
  <c r="G130" i="1" s="1"/>
  <c r="F131" i="1" a="1"/>
  <c r="F131" i="1" s="1"/>
  <c r="E132" i="1" a="1"/>
  <c r="E132" i="1" s="1"/>
  <c r="D133" i="1" a="1"/>
  <c r="D133" i="1" s="1"/>
  <c r="H133" i="1" a="1"/>
  <c r="H133" i="1" s="1"/>
  <c r="G134" i="1" a="1"/>
  <c r="G134" i="1" s="1"/>
  <c r="F135" i="1" a="1"/>
  <c r="F135" i="1" s="1"/>
  <c r="E136" i="1" a="1"/>
  <c r="E136" i="1" s="1"/>
  <c r="D137" i="1" a="1"/>
  <c r="D137" i="1" s="1"/>
  <c r="H137" i="1" a="1"/>
  <c r="H137" i="1" s="1"/>
  <c r="G138" i="1" a="1"/>
  <c r="G138" i="1" s="1"/>
  <c r="F94" i="1" a="1"/>
  <c r="F94" i="1" s="1"/>
  <c r="E57" i="1" a="1"/>
  <c r="E57" i="1" s="1"/>
  <c r="D58" i="1" a="1"/>
  <c r="D58" i="1" s="1"/>
  <c r="G58" i="1" a="1"/>
  <c r="G58" i="1" s="1"/>
  <c r="E59" i="1" a="1"/>
  <c r="E59" i="1" s="1"/>
  <c r="H59" i="1" a="1"/>
  <c r="H59" i="1" s="1"/>
  <c r="F60" i="1" a="1"/>
  <c r="F60" i="1" s="1"/>
  <c r="D61" i="1" a="1"/>
  <c r="D61" i="1" s="1"/>
  <c r="G61" i="1" a="1"/>
  <c r="G61" i="1" s="1"/>
  <c r="H62" i="1" a="1"/>
  <c r="H62" i="1" s="1"/>
  <c r="H63" i="1" a="1"/>
  <c r="H63" i="1" s="1"/>
  <c r="D65" i="1" a="1"/>
  <c r="D65" i="1" s="1"/>
  <c r="G65" i="1" a="1"/>
  <c r="G65" i="1" s="1"/>
  <c r="E66" i="1" a="1"/>
  <c r="E66" i="1" s="1"/>
  <c r="D96" i="1" a="1"/>
  <c r="D96" i="1" s="1"/>
  <c r="G96" i="1" a="1"/>
  <c r="G96" i="1" s="1"/>
  <c r="E97" i="1" a="1"/>
  <c r="E97" i="1" s="1"/>
  <c r="D98" i="1" a="1"/>
  <c r="D98" i="1" s="1"/>
  <c r="E99" i="1" a="1"/>
  <c r="E99" i="1" s="1"/>
  <c r="H99" i="1" a="1"/>
  <c r="H99" i="1" s="1"/>
  <c r="F100" i="1" a="1"/>
  <c r="F100" i="1" s="1"/>
  <c r="E101" i="1" a="1"/>
  <c r="E101" i="1" s="1"/>
  <c r="F102" i="1" a="1"/>
  <c r="F102" i="1" s="1"/>
  <c r="D103" i="1" a="1"/>
  <c r="D103" i="1" s="1"/>
  <c r="G103" i="1" a="1"/>
  <c r="G103" i="1" s="1"/>
  <c r="F104" i="1" a="1"/>
  <c r="F104" i="1" s="1"/>
  <c r="G105" i="1" a="1"/>
  <c r="G105" i="1" s="1"/>
  <c r="E106" i="1" a="1"/>
  <c r="E106" i="1" s="1"/>
  <c r="H106" i="1" a="1"/>
  <c r="H106" i="1" s="1"/>
  <c r="G107" i="1" a="1"/>
  <c r="G107" i="1" s="1"/>
  <c r="H108" i="1" a="1"/>
  <c r="H108" i="1" s="1"/>
  <c r="F109" i="1" a="1"/>
  <c r="F109" i="1" s="1"/>
  <c r="D110" i="1" a="1"/>
  <c r="D110" i="1" s="1"/>
  <c r="H110" i="1" a="1"/>
  <c r="H110" i="1" s="1"/>
  <c r="D112" i="1" a="1"/>
  <c r="D112" i="1" s="1"/>
  <c r="G112" i="1" a="1"/>
  <c r="G112" i="1" s="1"/>
  <c r="E113" i="1" a="1"/>
  <c r="E113" i="1" s="1"/>
  <c r="D114" i="1" a="1"/>
  <c r="D114" i="1" s="1"/>
  <c r="E115" i="1" a="1"/>
  <c r="E115" i="1" s="1"/>
  <c r="H115" i="1" a="1"/>
  <c r="H115" i="1" s="1"/>
  <c r="F116" i="1" a="1"/>
  <c r="F116" i="1" s="1"/>
  <c r="E117" i="1" a="1"/>
  <c r="E117" i="1" s="1"/>
  <c r="F118" i="1" a="1"/>
  <c r="F118" i="1" s="1"/>
  <c r="D119" i="1" a="1"/>
  <c r="D119" i="1" s="1"/>
  <c r="G119" i="1" a="1"/>
  <c r="G119" i="1" s="1"/>
  <c r="F120" i="1" a="1"/>
  <c r="F120" i="1" s="1"/>
  <c r="G121" i="1" a="1"/>
  <c r="G121" i="1" s="1"/>
  <c r="E122" i="1" a="1"/>
  <c r="E122" i="1" s="1"/>
  <c r="H122" i="1" a="1"/>
  <c r="H122" i="1" s="1"/>
  <c r="G123" i="1" a="1"/>
  <c r="G123" i="1" s="1"/>
  <c r="H124" i="1" a="1"/>
  <c r="H124" i="1" s="1"/>
  <c r="F125" i="1" a="1"/>
  <c r="F125" i="1" s="1"/>
  <c r="D126" i="1" a="1"/>
  <c r="D126" i="1" s="1"/>
  <c r="H126" i="1" a="1"/>
  <c r="H126" i="1" s="1"/>
  <c r="D128" i="1" a="1"/>
  <c r="D128" i="1" s="1"/>
  <c r="G128" i="1" a="1"/>
  <c r="G128" i="1" s="1"/>
  <c r="E129" i="1" a="1"/>
  <c r="E129" i="1" s="1"/>
  <c r="E130" i="1" a="1"/>
  <c r="E130" i="1" s="1"/>
  <c r="H130" i="1" a="1"/>
  <c r="H130" i="1" s="1"/>
  <c r="G131" i="1" a="1"/>
  <c r="G131" i="1" s="1"/>
  <c r="F132" i="1" a="1"/>
  <c r="F132" i="1" s="1"/>
  <c r="E133" i="1" a="1"/>
  <c r="E133" i="1" s="1"/>
  <c r="D134" i="1" a="1"/>
  <c r="D134" i="1" s="1"/>
  <c r="H134" i="1" a="1"/>
  <c r="H134" i="1" s="1"/>
  <c r="G135" i="1" a="1"/>
  <c r="G135" i="1" s="1"/>
  <c r="F136" i="1" a="1"/>
  <c r="F136" i="1" s="1"/>
  <c r="E137" i="1" a="1"/>
  <c r="E137" i="1" s="1"/>
  <c r="D138" i="1" a="1"/>
  <c r="D138" i="1" s="1"/>
  <c r="H138" i="1" a="1"/>
  <c r="H138" i="1" s="1"/>
  <c r="E94" i="1" a="1"/>
  <c r="E94" i="1" s="1"/>
  <c r="F57" i="1" a="1"/>
  <c r="F57" i="1" s="1"/>
  <c r="E58" i="1" a="1"/>
  <c r="E58" i="1" s="1"/>
  <c r="H58" i="1" a="1"/>
  <c r="H58" i="1" s="1"/>
  <c r="F59" i="1" a="1"/>
  <c r="F59" i="1" s="1"/>
  <c r="D60" i="1" a="1"/>
  <c r="D60" i="1" s="1"/>
  <c r="E61" i="1" a="1"/>
  <c r="E61" i="1" s="1"/>
  <c r="E62" i="1" a="1"/>
  <c r="E62" i="1" s="1"/>
  <c r="F63" i="1" a="1"/>
  <c r="F63" i="1" s="1"/>
  <c r="D64" i="1" a="1"/>
  <c r="D64" i="1" s="1"/>
  <c r="G64" i="1" a="1"/>
  <c r="G64" i="1" s="1"/>
  <c r="E65" i="1" a="1"/>
  <c r="E65" i="1" s="1"/>
  <c r="H65" i="1" a="1"/>
  <c r="H65" i="1" s="1"/>
  <c r="F66" i="1" a="1"/>
  <c r="F66" i="1" s="1"/>
  <c r="F95" i="1" a="1"/>
  <c r="F95" i="1" s="1"/>
  <c r="G100" i="1" a="1"/>
  <c r="G100" i="1" s="1"/>
  <c r="E103" i="1" a="1"/>
  <c r="E103" i="1" s="1"/>
  <c r="H105" i="1" a="1"/>
  <c r="H105" i="1" s="1"/>
  <c r="E108" i="1" a="1"/>
  <c r="E108" i="1" s="1"/>
  <c r="F113" i="1" a="1"/>
  <c r="F113" i="1" s="1"/>
  <c r="D116" i="1" a="1"/>
  <c r="D116" i="1" s="1"/>
  <c r="G118" i="1" a="1"/>
  <c r="G118" i="1" s="1"/>
  <c r="D121" i="1" a="1"/>
  <c r="D121" i="1" s="1"/>
  <c r="E126" i="1" a="1"/>
  <c r="E126" i="1" s="1"/>
  <c r="H128" i="1" a="1"/>
  <c r="H128" i="1" s="1"/>
  <c r="D131" i="1" a="1"/>
  <c r="D131" i="1" s="1"/>
  <c r="E134" i="1" a="1"/>
  <c r="E134" i="1" s="1"/>
  <c r="F137" i="1" a="1"/>
  <c r="F137" i="1" s="1"/>
  <c r="G57" i="1" a="1"/>
  <c r="G57" i="1" s="1"/>
  <c r="F62" i="1" a="1"/>
  <c r="F62" i="1" s="1"/>
  <c r="H64" i="1" a="1"/>
  <c r="H64" i="1" s="1"/>
  <c r="H66" i="1" a="1"/>
  <c r="H66" i="1" s="1"/>
  <c r="F67" i="1" a="1"/>
  <c r="F67" i="1" s="1"/>
  <c r="D68" i="1" a="1"/>
  <c r="D68" i="1" s="1"/>
  <c r="E69" i="1" a="1"/>
  <c r="E69" i="1" s="1"/>
  <c r="E70" i="1" a="1"/>
  <c r="E70" i="1" s="1"/>
  <c r="F71" i="1" a="1"/>
  <c r="F71" i="1" s="1"/>
  <c r="D72" i="1" a="1"/>
  <c r="D72" i="1" s="1"/>
  <c r="G72" i="1" a="1"/>
  <c r="G72" i="1" s="1"/>
  <c r="E73" i="1" a="1"/>
  <c r="E73" i="1" s="1"/>
  <c r="D74" i="1" a="1"/>
  <c r="D74" i="1" s="1"/>
  <c r="E75" i="1" a="1"/>
  <c r="E75" i="1" s="1"/>
  <c r="H75" i="1" a="1"/>
  <c r="H75" i="1" s="1"/>
  <c r="F76" i="1" a="1"/>
  <c r="F76" i="1" s="1"/>
  <c r="E77" i="1" a="1"/>
  <c r="E77" i="1" s="1"/>
  <c r="H77" i="1" a="1"/>
  <c r="H77" i="1" s="1"/>
  <c r="G78" i="1" a="1"/>
  <c r="G78" i="1" s="1"/>
  <c r="E79" i="1" a="1"/>
  <c r="E79" i="1" s="1"/>
  <c r="D80" i="1" a="1"/>
  <c r="D80" i="1" s="1"/>
  <c r="G80" i="1" a="1"/>
  <c r="G80" i="1" s="1"/>
  <c r="F81" i="1" a="1"/>
  <c r="F81" i="1" s="1"/>
  <c r="H82" i="1" a="1"/>
  <c r="H82" i="1" s="1"/>
  <c r="G83" i="1" a="1"/>
  <c r="G83" i="1" s="1"/>
  <c r="E84" i="1" a="1"/>
  <c r="E84" i="1" s="1"/>
  <c r="D85" i="1" a="1"/>
  <c r="D85" i="1" s="1"/>
  <c r="G85" i="1" a="1"/>
  <c r="G85" i="1" s="1"/>
  <c r="F86" i="1" a="1"/>
  <c r="F86" i="1" s="1"/>
  <c r="D87" i="1" a="1"/>
  <c r="D87" i="1" s="1"/>
  <c r="H87" i="1" a="1"/>
  <c r="H87" i="1" s="1"/>
  <c r="E89" i="1" a="1"/>
  <c r="E89" i="1" s="1"/>
  <c r="D90" i="1" a="1"/>
  <c r="D90" i="1" s="1"/>
  <c r="G90" i="1" a="1"/>
  <c r="G90" i="1" s="1"/>
  <c r="E91" i="1" a="1"/>
  <c r="E91" i="1" s="1"/>
  <c r="H91" i="1" a="1"/>
  <c r="H91" i="1" s="1"/>
  <c r="E56" i="1" a="1"/>
  <c r="E56" i="1" s="1"/>
  <c r="F10" i="1" a="1"/>
  <c r="F10" i="1" s="1"/>
  <c r="E11" i="1" a="1"/>
  <c r="E11" i="1" s="1"/>
  <c r="H11" i="1" a="1"/>
  <c r="H11" i="1" s="1"/>
  <c r="F12" i="1" a="1"/>
  <c r="F12" i="1" s="1"/>
  <c r="G13" i="1" a="1"/>
  <c r="G13" i="1" s="1"/>
  <c r="F14" i="1" a="1"/>
  <c r="F14" i="1" s="1"/>
  <c r="D15" i="1" a="1"/>
  <c r="D15" i="1" s="1"/>
  <c r="G15" i="1" a="1"/>
  <c r="G15" i="1" s="1"/>
  <c r="H16" i="1" a="1"/>
  <c r="H16" i="1" s="1"/>
  <c r="G17" i="1" a="1"/>
  <c r="G17" i="1" s="1"/>
  <c r="E18" i="1" a="1"/>
  <c r="E18" i="1" s="1"/>
  <c r="H18" i="1" a="1"/>
  <c r="H18" i="1" s="1"/>
  <c r="D20" i="1" a="1"/>
  <c r="D20" i="1" s="1"/>
  <c r="H20" i="1" a="1"/>
  <c r="H20" i="1" s="1"/>
  <c r="F21" i="1" a="1"/>
  <c r="F21" i="1" s="1"/>
  <c r="D22" i="1" a="1"/>
  <c r="D22" i="1" s="1"/>
  <c r="E23" i="1" a="1"/>
  <c r="E23" i="1" s="1"/>
  <c r="D24" i="1" a="1"/>
  <c r="D24" i="1" s="1"/>
  <c r="G24" i="1" a="1"/>
  <c r="G24" i="1" s="1"/>
  <c r="E25" i="1" a="1"/>
  <c r="E25" i="1" s="1"/>
  <c r="F26" i="1" a="1"/>
  <c r="F26" i="1" s="1"/>
  <c r="E96" i="1" a="1"/>
  <c r="E96" i="1" s="1"/>
  <c r="G98" i="1" a="1"/>
  <c r="G98" i="1" s="1"/>
  <c r="H103" i="1" a="1"/>
  <c r="H103" i="1" s="1"/>
  <c r="F106" i="1" a="1"/>
  <c r="F106" i="1" s="1"/>
  <c r="D109" i="1" a="1"/>
  <c r="D109" i="1" s="1"/>
  <c r="F111" i="1" a="1"/>
  <c r="F111" i="1" s="1"/>
  <c r="G116" i="1" a="1"/>
  <c r="G116" i="1" s="1"/>
  <c r="E119" i="1" a="1"/>
  <c r="E119" i="1" s="1"/>
  <c r="H121" i="1" a="1"/>
  <c r="H121" i="1" s="1"/>
  <c r="E124" i="1" a="1"/>
  <c r="E124" i="1" s="1"/>
  <c r="H131" i="1" a="1"/>
  <c r="H131" i="1" s="1"/>
  <c r="D135" i="1" a="1"/>
  <c r="D135" i="1" s="1"/>
  <c r="E138" i="1" a="1"/>
  <c r="E138" i="1" s="1"/>
  <c r="F58" i="1" a="1"/>
  <c r="F58" i="1" s="1"/>
  <c r="G60" i="1" a="1"/>
  <c r="G60" i="1" s="1"/>
  <c r="D63" i="1" a="1"/>
  <c r="D63" i="1" s="1"/>
  <c r="G67" i="1" a="1"/>
  <c r="G67" i="1" s="1"/>
  <c r="G68" i="1" a="1"/>
  <c r="G68" i="1" s="1"/>
  <c r="H69" i="1" a="1"/>
  <c r="H69" i="1" s="1"/>
  <c r="F70" i="1" a="1"/>
  <c r="F70" i="1" s="1"/>
  <c r="D71" i="1" a="1"/>
  <c r="D71" i="1" s="1"/>
  <c r="G71" i="1" a="1"/>
  <c r="G71" i="1" s="1"/>
  <c r="E72" i="1" a="1"/>
  <c r="E72" i="1" s="1"/>
  <c r="H72" i="1" a="1"/>
  <c r="H72" i="1" s="1"/>
  <c r="F73" i="1" a="1"/>
  <c r="F73" i="1" s="1"/>
  <c r="G74" i="1" a="1"/>
  <c r="G74" i="1" s="1"/>
  <c r="F75" i="1" a="1"/>
  <c r="F75" i="1" s="1"/>
  <c r="D76" i="1" a="1"/>
  <c r="D76" i="1" s="1"/>
  <c r="G76" i="1" a="1"/>
  <c r="G76" i="1" s="1"/>
  <c r="D78" i="1" a="1"/>
  <c r="D78" i="1" s="1"/>
  <c r="H78" i="1" a="1"/>
  <c r="H78" i="1" s="1"/>
  <c r="F79" i="1" a="1"/>
  <c r="F79" i="1" s="1"/>
  <c r="E80" i="1" a="1"/>
  <c r="E80" i="1" s="1"/>
  <c r="H80" i="1" a="1"/>
  <c r="H80" i="1" s="1"/>
  <c r="G81" i="1" a="1"/>
  <c r="G81" i="1" s="1"/>
  <c r="E82" i="1" a="1"/>
  <c r="E82" i="1" s="1"/>
  <c r="D83" i="1" a="1"/>
  <c r="D83" i="1" s="1"/>
  <c r="F84" i="1" a="1"/>
  <c r="F84" i="1" s="1"/>
  <c r="E85" i="1" a="1"/>
  <c r="E85" i="1" s="1"/>
  <c r="H85" i="1" a="1"/>
  <c r="H85" i="1" s="1"/>
  <c r="G86" i="1" a="1"/>
  <c r="G86" i="1" s="1"/>
  <c r="E87" i="1" a="1"/>
  <c r="E87" i="1" s="1"/>
  <c r="D88" i="1" a="1"/>
  <c r="D88" i="1" s="1"/>
  <c r="G88" i="1" a="1"/>
  <c r="G88" i="1" s="1"/>
  <c r="F89" i="1" a="1"/>
  <c r="F89" i="1" s="1"/>
  <c r="H90" i="1" a="1"/>
  <c r="H90" i="1" s="1"/>
  <c r="F91" i="1" a="1"/>
  <c r="F91" i="1" s="1"/>
  <c r="H56" i="1" a="1"/>
  <c r="H56" i="1" s="1"/>
  <c r="D56" i="1" a="1"/>
  <c r="D56" i="1" s="1"/>
  <c r="G10" i="1" a="1"/>
  <c r="G10" i="1" s="1"/>
  <c r="F11" i="1" a="1"/>
  <c r="F11" i="1" s="1"/>
  <c r="G12" i="1" a="1"/>
  <c r="G12" i="1" s="1"/>
  <c r="E13" i="1" a="1"/>
  <c r="E13" i="1" s="1"/>
  <c r="H13" i="1" a="1"/>
  <c r="H13" i="1" s="1"/>
  <c r="G14" i="1" a="1"/>
  <c r="G14" i="1" s="1"/>
  <c r="H15" i="1" a="1"/>
  <c r="H15" i="1" s="1"/>
  <c r="F16" i="1" a="1"/>
  <c r="F16" i="1" s="1"/>
  <c r="D17" i="1" a="1"/>
  <c r="D17" i="1" s="1"/>
  <c r="H17" i="1" a="1"/>
  <c r="H17" i="1" s="1"/>
  <c r="D19" i="1" a="1"/>
  <c r="D19" i="1" s="1"/>
  <c r="G19" i="1" a="1"/>
  <c r="G19" i="1" s="1"/>
  <c r="E20" i="1" a="1"/>
  <c r="E20" i="1" s="1"/>
  <c r="D21" i="1" a="1"/>
  <c r="D21" i="1" s="1"/>
  <c r="E22" i="1" a="1"/>
  <c r="E22" i="1" s="1"/>
  <c r="H22" i="1" a="1"/>
  <c r="H22" i="1" s="1"/>
  <c r="F23" i="1" a="1"/>
  <c r="F23" i="1" s="1"/>
  <c r="H96" i="1" a="1"/>
  <c r="H96" i="1" s="1"/>
  <c r="F99" i="1" a="1"/>
  <c r="F99" i="1" s="1"/>
  <c r="H101" i="1" a="1"/>
  <c r="H101" i="1" s="1"/>
  <c r="D107" i="1" a="1"/>
  <c r="D107" i="1" s="1"/>
  <c r="G109" i="1" a="1"/>
  <c r="G109" i="1" s="1"/>
  <c r="E112" i="1" a="1"/>
  <c r="E112" i="1" s="1"/>
  <c r="G114" i="1" a="1"/>
  <c r="G114" i="1" s="1"/>
  <c r="H119" i="1" a="1"/>
  <c r="H119" i="1" s="1"/>
  <c r="F122" i="1" a="1"/>
  <c r="F122" i="1" s="1"/>
  <c r="D125" i="1" a="1"/>
  <c r="D125" i="1" s="1"/>
  <c r="F127" i="1" a="1"/>
  <c r="F127" i="1" s="1"/>
  <c r="H129" i="1" a="1"/>
  <c r="H129" i="1" s="1"/>
  <c r="G132" i="1" a="1"/>
  <c r="G132" i="1" s="1"/>
  <c r="H135" i="1" a="1"/>
  <c r="H135" i="1" s="1"/>
  <c r="H94" i="1" a="1"/>
  <c r="H94" i="1" s="1"/>
  <c r="G63" i="1" a="1"/>
  <c r="G63" i="1" s="1"/>
  <c r="D66" i="1" a="1"/>
  <c r="D66" i="1" s="1"/>
  <c r="D67" i="1" a="1"/>
  <c r="D67" i="1" s="1"/>
  <c r="E68" i="1" a="1"/>
  <c r="E68" i="1" s="1"/>
  <c r="H68" i="1" a="1"/>
  <c r="H68" i="1" s="1"/>
  <c r="F69" i="1" a="1"/>
  <c r="F69" i="1" s="1"/>
  <c r="D70" i="1" a="1"/>
  <c r="D70" i="1" s="1"/>
  <c r="G70" i="1" a="1"/>
  <c r="G70" i="1" s="1"/>
  <c r="E71" i="1" a="1"/>
  <c r="E71" i="1" s="1"/>
  <c r="F72" i="1" a="1"/>
  <c r="F72" i="1" s="1"/>
  <c r="G73" i="1" a="1"/>
  <c r="G73" i="1" s="1"/>
  <c r="E74" i="1" a="1"/>
  <c r="E74" i="1" s="1"/>
  <c r="H74" i="1" a="1"/>
  <c r="H74" i="1" s="1"/>
  <c r="G75" i="1" a="1"/>
  <c r="G75" i="1" s="1"/>
  <c r="H76" i="1" a="1"/>
  <c r="H76" i="1" s="1"/>
  <c r="F77" i="1" a="1"/>
  <c r="F77" i="1" s="1"/>
  <c r="E78" i="1" a="1"/>
  <c r="E78" i="1" s="1"/>
  <c r="G79" i="1" a="1"/>
  <c r="G79" i="1" s="1"/>
  <c r="F80" i="1" a="1"/>
  <c r="F80" i="1" s="1"/>
  <c r="D81" i="1" a="1"/>
  <c r="D81" i="1" s="1"/>
  <c r="H81" i="1" a="1"/>
  <c r="H81" i="1" s="1"/>
  <c r="F82" i="1" a="1"/>
  <c r="F82" i="1" s="1"/>
  <c r="E83" i="1" a="1"/>
  <c r="E83" i="1" s="1"/>
  <c r="H83" i="1" a="1"/>
  <c r="H83" i="1" s="1"/>
  <c r="G84" i="1" a="1"/>
  <c r="G84" i="1" s="1"/>
  <c r="D86" i="1" a="1"/>
  <c r="D86" i="1" s="1"/>
  <c r="H86" i="1" a="1"/>
  <c r="H86" i="1" s="1"/>
  <c r="F87" i="1" a="1"/>
  <c r="F87" i="1" s="1"/>
  <c r="E88" i="1" a="1"/>
  <c r="E88" i="1" s="1"/>
  <c r="H88" i="1" a="1"/>
  <c r="H88" i="1" s="1"/>
  <c r="G89" i="1" a="1"/>
  <c r="G89" i="1" s="1"/>
  <c r="E90" i="1" a="1"/>
  <c r="E90" i="1" s="1"/>
  <c r="D91" i="1" a="1"/>
  <c r="D91" i="1" s="1"/>
  <c r="G56" i="1" a="1"/>
  <c r="G56" i="1" s="1"/>
  <c r="D10" i="1" a="1"/>
  <c r="D10" i="1" s="1"/>
  <c r="H10" i="1" a="1"/>
  <c r="H10" i="1" s="1"/>
  <c r="D12" i="1" a="1"/>
  <c r="D12" i="1" s="1"/>
  <c r="H12" i="1" a="1"/>
  <c r="H12" i="1" s="1"/>
  <c r="F13" i="1" a="1"/>
  <c r="F13" i="1" s="1"/>
  <c r="D14" i="1" a="1"/>
  <c r="D14" i="1" s="1"/>
  <c r="E15" i="1" a="1"/>
  <c r="E15" i="1" s="1"/>
  <c r="D16" i="1" a="1"/>
  <c r="D16" i="1" s="1"/>
  <c r="G16" i="1" a="1"/>
  <c r="G16" i="1" s="1"/>
  <c r="E17" i="1" a="1"/>
  <c r="E17" i="1" s="1"/>
  <c r="F18" i="1" a="1"/>
  <c r="F18" i="1" s="1"/>
  <c r="E19" i="1" a="1"/>
  <c r="E19" i="1" s="1"/>
  <c r="H19" i="1" a="1"/>
  <c r="H19" i="1" s="1"/>
  <c r="F20" i="1" a="1"/>
  <c r="F20" i="1" s="1"/>
  <c r="G21" i="1" a="1"/>
  <c r="G21" i="1" s="1"/>
  <c r="F22" i="1" a="1"/>
  <c r="F22" i="1" s="1"/>
  <c r="D23" i="1" a="1"/>
  <c r="D23" i="1" s="1"/>
  <c r="G23" i="1" a="1"/>
  <c r="G23" i="1" s="1"/>
  <c r="H24" i="1" a="1"/>
  <c r="H24" i="1" s="1"/>
  <c r="G25" i="1" a="1"/>
  <c r="G25" i="1" s="1"/>
  <c r="F97" i="1" a="1"/>
  <c r="F97" i="1" s="1"/>
  <c r="H117" i="1" a="1"/>
  <c r="H117" i="1" s="1"/>
  <c r="E128" i="1" a="1"/>
  <c r="E128" i="1" s="1"/>
  <c r="D94" i="1" a="1"/>
  <c r="D94" i="1" s="1"/>
  <c r="D69" i="1" a="1"/>
  <c r="D69" i="1" s="1"/>
  <c r="H73" i="1" a="1"/>
  <c r="H73" i="1" s="1"/>
  <c r="E76" i="1" a="1"/>
  <c r="E76" i="1" s="1"/>
  <c r="D79" i="1" a="1"/>
  <c r="D79" i="1" s="1"/>
  <c r="D82" i="1" a="1"/>
  <c r="D82" i="1" s="1"/>
  <c r="H84" i="1" a="1"/>
  <c r="H84" i="1" s="1"/>
  <c r="G87" i="1" a="1"/>
  <c r="G87" i="1" s="1"/>
  <c r="F90" i="1" a="1"/>
  <c r="F90" i="1" s="1"/>
  <c r="E10" i="1" a="1"/>
  <c r="E10" i="1" s="1"/>
  <c r="D13" i="1" a="1"/>
  <c r="D13" i="1" s="1"/>
  <c r="F15" i="1" a="1"/>
  <c r="F15" i="1" s="1"/>
  <c r="D18" i="1" a="1"/>
  <c r="D18" i="1" s="1"/>
  <c r="G20" i="1" a="1"/>
  <c r="G20" i="1" s="1"/>
  <c r="D26" i="1" a="1"/>
  <c r="D26" i="1" s="1"/>
  <c r="H26" i="1" a="1"/>
  <c r="H26" i="1" s="1"/>
  <c r="D28" i="1" a="1"/>
  <c r="D28" i="1" s="1"/>
  <c r="H28" i="1" a="1"/>
  <c r="H28" i="1" s="1"/>
  <c r="F29" i="1" a="1"/>
  <c r="F29" i="1" s="1"/>
  <c r="D30" i="1" a="1"/>
  <c r="D30" i="1" s="1"/>
  <c r="E31" i="1" a="1"/>
  <c r="E31" i="1" s="1"/>
  <c r="D32" i="1" a="1"/>
  <c r="D32" i="1" s="1"/>
  <c r="G32" i="1" a="1"/>
  <c r="G32" i="1" s="1"/>
  <c r="E33" i="1" a="1"/>
  <c r="E33" i="1" s="1"/>
  <c r="F34" i="1" a="1"/>
  <c r="F34" i="1" s="1"/>
  <c r="E35" i="1" a="1"/>
  <c r="E35" i="1" s="1"/>
  <c r="H35" i="1" a="1"/>
  <c r="H35" i="1" s="1"/>
  <c r="F36" i="1" a="1"/>
  <c r="F36" i="1" s="1"/>
  <c r="G37" i="1" a="1"/>
  <c r="G37" i="1" s="1"/>
  <c r="F38" i="1" a="1"/>
  <c r="F38" i="1" s="1"/>
  <c r="D39" i="1" a="1"/>
  <c r="D39" i="1" s="1"/>
  <c r="G39" i="1" a="1"/>
  <c r="G39" i="1" s="1"/>
  <c r="H40" i="1" a="1"/>
  <c r="H40" i="1" s="1"/>
  <c r="G41" i="1" a="1"/>
  <c r="G41" i="1" s="1"/>
  <c r="E42" i="1" a="1"/>
  <c r="E42" i="1" s="1"/>
  <c r="H42" i="1" a="1"/>
  <c r="H42" i="1" s="1"/>
  <c r="D44" i="1" a="1"/>
  <c r="D44" i="1" s="1"/>
  <c r="G44" i="1" a="1"/>
  <c r="G44" i="1" s="1"/>
  <c r="G45" i="1" a="1"/>
  <c r="G45" i="1" s="1"/>
  <c r="E46" i="1" a="1"/>
  <c r="E46" i="1" s="1"/>
  <c r="E47" i="1" a="1"/>
  <c r="E47" i="1" s="1"/>
  <c r="H47" i="1" a="1"/>
  <c r="H47" i="1" s="1"/>
  <c r="F48" i="1" a="1"/>
  <c r="F48" i="1" s="1"/>
  <c r="E49" i="1" a="1"/>
  <c r="E49" i="1" s="1"/>
  <c r="D50" i="1" a="1"/>
  <c r="D50" i="1" s="1"/>
  <c r="H50" i="1" a="1"/>
  <c r="H50" i="1" s="1"/>
  <c r="G51" i="1" a="1"/>
  <c r="G51" i="1" s="1"/>
  <c r="E29" i="1" a="1"/>
  <c r="E29" i="1" s="1"/>
  <c r="H31" i="1" a="1"/>
  <c r="H31" i="1" s="1"/>
  <c r="H33" i="1" a="1"/>
  <c r="H33" i="1" s="1"/>
  <c r="E36" i="1" a="1"/>
  <c r="E36" i="1" s="1"/>
  <c r="H38" i="1" a="1"/>
  <c r="H38" i="1" s="1"/>
  <c r="D42" i="1" a="1"/>
  <c r="D42" i="1" s="1"/>
  <c r="D45" i="1" a="1"/>
  <c r="D45" i="1" s="1"/>
  <c r="G47" i="1" a="1"/>
  <c r="G47" i="1" s="1"/>
  <c r="H49" i="1" a="1"/>
  <c r="H49" i="1" s="1"/>
  <c r="F9" i="1" a="1"/>
  <c r="F9" i="1" s="1"/>
  <c r="D100" i="1" a="1"/>
  <c r="D100" i="1" s="1"/>
  <c r="E110" i="1" a="1"/>
  <c r="E110" i="1" s="1"/>
  <c r="F130" i="1" a="1"/>
  <c r="F130" i="1" s="1"/>
  <c r="G59" i="1" a="1"/>
  <c r="G59" i="1" s="1"/>
  <c r="E67" i="1" a="1"/>
  <c r="E67" i="1" s="1"/>
  <c r="G69" i="1" a="1"/>
  <c r="G69" i="1" s="1"/>
  <c r="H71" i="1" a="1"/>
  <c r="H71" i="1" s="1"/>
  <c r="F74" i="1" a="1"/>
  <c r="F74" i="1" s="1"/>
  <c r="D77" i="1" a="1"/>
  <c r="D77" i="1" s="1"/>
  <c r="H79" i="1" a="1"/>
  <c r="H79" i="1" s="1"/>
  <c r="G82" i="1" a="1"/>
  <c r="G82" i="1" s="1"/>
  <c r="F85" i="1" a="1"/>
  <c r="F85" i="1" s="1"/>
  <c r="F88" i="1" a="1"/>
  <c r="F88" i="1" s="1"/>
  <c r="D11" i="1" a="1"/>
  <c r="D11" i="1" s="1"/>
  <c r="E16" i="1" a="1"/>
  <c r="E16" i="1" s="1"/>
  <c r="G18" i="1" a="1"/>
  <c r="G18" i="1" s="1"/>
  <c r="E21" i="1" a="1"/>
  <c r="E21" i="1" s="1"/>
  <c r="H23" i="1" a="1"/>
  <c r="H23" i="1" s="1"/>
  <c r="D25" i="1" a="1"/>
  <c r="D25" i="1" s="1"/>
  <c r="E26" i="1" a="1"/>
  <c r="E26" i="1" s="1"/>
  <c r="D27" i="1" a="1"/>
  <c r="D27" i="1" s="1"/>
  <c r="G27" i="1" a="1"/>
  <c r="G27" i="1" s="1"/>
  <c r="E28" i="1" a="1"/>
  <c r="E28" i="1" s="1"/>
  <c r="D29" i="1" a="1"/>
  <c r="D29" i="1" s="1"/>
  <c r="E30" i="1" a="1"/>
  <c r="E30" i="1" s="1"/>
  <c r="H30" i="1" a="1"/>
  <c r="H30" i="1" s="1"/>
  <c r="F31" i="1" a="1"/>
  <c r="F31" i="1" s="1"/>
  <c r="E32" i="1" a="1"/>
  <c r="E32" i="1" s="1"/>
  <c r="F33" i="1" a="1"/>
  <c r="F33" i="1" s="1"/>
  <c r="D34" i="1" a="1"/>
  <c r="D34" i="1" s="1"/>
  <c r="G34" i="1" a="1"/>
  <c r="G34" i="1" s="1"/>
  <c r="F35" i="1" a="1"/>
  <c r="F35" i="1" s="1"/>
  <c r="G36" i="1" a="1"/>
  <c r="G36" i="1" s="1"/>
  <c r="E37" i="1" a="1"/>
  <c r="E37" i="1" s="1"/>
  <c r="H37" i="1" a="1"/>
  <c r="H37" i="1" s="1"/>
  <c r="G38" i="1" a="1"/>
  <c r="G38" i="1" s="1"/>
  <c r="H39" i="1" a="1"/>
  <c r="H39" i="1" s="1"/>
  <c r="F40" i="1" a="1"/>
  <c r="F40" i="1" s="1"/>
  <c r="D41" i="1" a="1"/>
  <c r="D41" i="1" s="1"/>
  <c r="H41" i="1" a="1"/>
  <c r="H41" i="1" s="1"/>
  <c r="D43" i="1" a="1"/>
  <c r="D43" i="1" s="1"/>
  <c r="G43" i="1" a="1"/>
  <c r="G43" i="1" s="1"/>
  <c r="E44" i="1" a="1"/>
  <c r="E44" i="1" s="1"/>
  <c r="E45" i="1" a="1"/>
  <c r="E45" i="1" s="1"/>
  <c r="H45" i="1" a="1"/>
  <c r="H45" i="1" s="1"/>
  <c r="H46" i="1" a="1"/>
  <c r="H46" i="1" s="1"/>
  <c r="F47" i="1" a="1"/>
  <c r="F47" i="1" s="1"/>
  <c r="G48" i="1" a="1"/>
  <c r="G48" i="1" s="1"/>
  <c r="F49" i="1" a="1"/>
  <c r="F49" i="1" s="1"/>
  <c r="E50" i="1" a="1"/>
  <c r="E50" i="1" s="1"/>
  <c r="D51" i="1" a="1"/>
  <c r="D51" i="1" s="1"/>
  <c r="H51" i="1" a="1"/>
  <c r="H51" i="1" s="1"/>
  <c r="G9" i="1" a="1"/>
  <c r="G9" i="1" s="1"/>
  <c r="H29" i="1" a="1"/>
  <c r="H29" i="1" s="1"/>
  <c r="D33" i="1" a="1"/>
  <c r="D33" i="1" s="1"/>
  <c r="D35" i="1" a="1"/>
  <c r="D35" i="1" s="1"/>
  <c r="D37" i="1" a="1"/>
  <c r="D37" i="1" s="1"/>
  <c r="F39" i="1" a="1"/>
  <c r="F39" i="1" s="1"/>
  <c r="F41" i="1" a="1"/>
  <c r="F41" i="1" s="1"/>
  <c r="F43" i="1" a="1"/>
  <c r="F43" i="1" s="1"/>
  <c r="G46" i="1" a="1"/>
  <c r="G46" i="1" s="1"/>
  <c r="E48" i="1" a="1"/>
  <c r="E48" i="1" s="1"/>
  <c r="G50" i="1" a="1"/>
  <c r="G50" i="1" s="1"/>
  <c r="D9" i="1" a="1"/>
  <c r="D9" i="1" s="1"/>
  <c r="G102" i="1" a="1"/>
  <c r="G102" i="1" s="1"/>
  <c r="H112" i="1" a="1"/>
  <c r="H112" i="1" s="1"/>
  <c r="D123" i="1" a="1"/>
  <c r="D123" i="1" s="1"/>
  <c r="F133" i="1" a="1"/>
  <c r="F133" i="1" s="1"/>
  <c r="H61" i="1" a="1"/>
  <c r="H61" i="1" s="1"/>
  <c r="H67" i="1" a="1"/>
  <c r="H67" i="1" s="1"/>
  <c r="D75" i="1" a="1"/>
  <c r="D75" i="1" s="1"/>
  <c r="G77" i="1" a="1"/>
  <c r="G77" i="1" s="1"/>
  <c r="F83" i="1" a="1"/>
  <c r="F83" i="1" s="1"/>
  <c r="E86" i="1" a="1"/>
  <c r="E86" i="1" s="1"/>
  <c r="D89" i="1" a="1"/>
  <c r="D89" i="1" s="1"/>
  <c r="G91" i="1" a="1"/>
  <c r="G91" i="1" s="1"/>
  <c r="G11" i="1" a="1"/>
  <c r="G11" i="1" s="1"/>
  <c r="E14" i="1" a="1"/>
  <c r="E14" i="1" s="1"/>
  <c r="F19" i="1" a="1"/>
  <c r="F19" i="1" s="1"/>
  <c r="H21" i="1" a="1"/>
  <c r="H21" i="1" s="1"/>
  <c r="E24" i="1" a="1"/>
  <c r="E24" i="1" s="1"/>
  <c r="F25" i="1" a="1"/>
  <c r="F25" i="1" s="1"/>
  <c r="E27" i="1" a="1"/>
  <c r="E27" i="1" s="1"/>
  <c r="H27" i="1" a="1"/>
  <c r="H27" i="1" s="1"/>
  <c r="F28" i="1" a="1"/>
  <c r="F28" i="1" s="1"/>
  <c r="G29" i="1" a="1"/>
  <c r="G29" i="1" s="1"/>
  <c r="F30" i="1" a="1"/>
  <c r="F30" i="1" s="1"/>
  <c r="D31" i="1" a="1"/>
  <c r="D31" i="1" s="1"/>
  <c r="G31" i="1" a="1"/>
  <c r="G31" i="1" s="1"/>
  <c r="H32" i="1" a="1"/>
  <c r="H32" i="1" s="1"/>
  <c r="G33" i="1" a="1"/>
  <c r="G33" i="1" s="1"/>
  <c r="E34" i="1" a="1"/>
  <c r="E34" i="1" s="1"/>
  <c r="H34" i="1" a="1"/>
  <c r="H34" i="1" s="1"/>
  <c r="D36" i="1" a="1"/>
  <c r="D36" i="1" s="1"/>
  <c r="H36" i="1" a="1"/>
  <c r="H36" i="1" s="1"/>
  <c r="F37" i="1" a="1"/>
  <c r="F37" i="1" s="1"/>
  <c r="D38" i="1" a="1"/>
  <c r="D38" i="1" s="1"/>
  <c r="E39" i="1" a="1"/>
  <c r="E39" i="1" s="1"/>
  <c r="D40" i="1" a="1"/>
  <c r="D40" i="1" s="1"/>
  <c r="G40" i="1" a="1"/>
  <c r="G40" i="1" s="1"/>
  <c r="E41" i="1" a="1"/>
  <c r="E41" i="1" s="1"/>
  <c r="F42" i="1" a="1"/>
  <c r="F42" i="1" s="1"/>
  <c r="E43" i="1" a="1"/>
  <c r="E43" i="1" s="1"/>
  <c r="H43" i="1" a="1"/>
  <c r="H43" i="1" s="1"/>
  <c r="H44" i="1" a="1"/>
  <c r="H44" i="1" s="1"/>
  <c r="F45" i="1" a="1"/>
  <c r="F45" i="1" s="1"/>
  <c r="F46" i="1" a="1"/>
  <c r="F46" i="1" s="1"/>
  <c r="D47" i="1" a="1"/>
  <c r="D47" i="1" s="1"/>
  <c r="D48" i="1" a="1"/>
  <c r="D48" i="1" s="1"/>
  <c r="H48" i="1" a="1"/>
  <c r="H48" i="1" s="1"/>
  <c r="G49" i="1" a="1"/>
  <c r="G49" i="1" s="1"/>
  <c r="F50" i="1" a="1"/>
  <c r="F50" i="1" s="1"/>
  <c r="E51" i="1" a="1"/>
  <c r="E51" i="1" s="1"/>
  <c r="E9" i="1" a="1"/>
  <c r="E9" i="1" s="1"/>
  <c r="H9" i="1" a="1"/>
  <c r="H9" i="1" s="1"/>
  <c r="D105" i="1" a="1"/>
  <c r="D105" i="1" s="1"/>
  <c r="F115" i="1" a="1"/>
  <c r="F115" i="1" s="1"/>
  <c r="G125" i="1" a="1"/>
  <c r="G125" i="1" s="1"/>
  <c r="G136" i="1" a="1"/>
  <c r="G136" i="1" s="1"/>
  <c r="E64" i="1" a="1"/>
  <c r="E64" i="1" s="1"/>
  <c r="F68" i="1" a="1"/>
  <c r="F68" i="1" s="1"/>
  <c r="H70" i="1" a="1"/>
  <c r="H70" i="1" s="1"/>
  <c r="D73" i="1" a="1"/>
  <c r="D73" i="1" s="1"/>
  <c r="F78" i="1" a="1"/>
  <c r="F78" i="1" s="1"/>
  <c r="E81" i="1" a="1"/>
  <c r="E81" i="1" s="1"/>
  <c r="D84" i="1" a="1"/>
  <c r="D84" i="1" s="1"/>
  <c r="H89" i="1" a="1"/>
  <c r="H89" i="1" s="1"/>
  <c r="F56" i="1" a="1"/>
  <c r="F56" i="1" s="1"/>
  <c r="E12" i="1" a="1"/>
  <c r="E12" i="1" s="1"/>
  <c r="H14" i="1" a="1"/>
  <c r="H14" i="1" s="1"/>
  <c r="F17" i="1" a="1"/>
  <c r="F17" i="1" s="1"/>
  <c r="G22" i="1" a="1"/>
  <c r="G22" i="1" s="1"/>
  <c r="F24" i="1" a="1"/>
  <c r="F24" i="1" s="1"/>
  <c r="H25" i="1" a="1"/>
  <c r="H25" i="1" s="1"/>
  <c r="G26" i="1" a="1"/>
  <c r="G26" i="1" s="1"/>
  <c r="F27" i="1" a="1"/>
  <c r="F27" i="1" s="1"/>
  <c r="G28" i="1" a="1"/>
  <c r="G28" i="1" s="1"/>
  <c r="G30" i="1" a="1"/>
  <c r="G30" i="1" s="1"/>
  <c r="F32" i="1" a="1"/>
  <c r="F32" i="1" s="1"/>
  <c r="G35" i="1" a="1"/>
  <c r="G35" i="1" s="1"/>
  <c r="E38" i="1" a="1"/>
  <c r="E38" i="1" s="1"/>
  <c r="E40" i="1" a="1"/>
  <c r="E40" i="1" s="1"/>
  <c r="G42" i="1" a="1"/>
  <c r="G42" i="1" s="1"/>
  <c r="F44" i="1" a="1"/>
  <c r="F44" i="1" s="1"/>
  <c r="D46" i="1" a="1"/>
  <c r="D46" i="1" s="1"/>
  <c r="D49" i="1" a="1"/>
  <c r="D49" i="1" s="1"/>
  <c r="F51" i="1" a="1"/>
  <c r="F51" i="1" s="1"/>
</calcChain>
</file>

<file path=xl/sharedStrings.xml><?xml version="1.0" encoding="utf-8"?>
<sst xmlns="http://schemas.openxmlformats.org/spreadsheetml/2006/main" count="2524" uniqueCount="866">
  <si>
    <t>Resultatopgørelse</t>
  </si>
  <si>
    <t>År</t>
  </si>
  <si>
    <t>Post:</t>
  </si>
  <si>
    <t>1.</t>
  </si>
  <si>
    <t>Bruttopræmier</t>
  </si>
  <si>
    <t>SA0101</t>
  </si>
  <si>
    <t>2.</t>
  </si>
  <si>
    <t>Afgivne genforsikringspræmier</t>
  </si>
  <si>
    <t>SA0102</t>
  </si>
  <si>
    <t>3.</t>
  </si>
  <si>
    <t>Ændring i præmiehensættelser</t>
  </si>
  <si>
    <t>SA0103</t>
  </si>
  <si>
    <t>4.</t>
  </si>
  <si>
    <t>Ændring i genforsikringsandel af præmiehensættelser</t>
  </si>
  <si>
    <t>SA0104</t>
  </si>
  <si>
    <t xml:space="preserve">5. </t>
  </si>
  <si>
    <t>Præmieindtægter f.e.r. (1 + 2 + 3 + 4)</t>
  </si>
  <si>
    <t>SA0105</t>
  </si>
  <si>
    <t>6.</t>
  </si>
  <si>
    <t>Forsikringsteknisk rente f.e.r.</t>
  </si>
  <si>
    <t>SA0106</t>
  </si>
  <si>
    <t>7.</t>
  </si>
  <si>
    <t>Udbetalte bruttoerstatninger</t>
  </si>
  <si>
    <t>SA0107</t>
  </si>
  <si>
    <t>8.</t>
  </si>
  <si>
    <t>Modtaget genforsikringsdækning</t>
  </si>
  <si>
    <t>SA0108</t>
  </si>
  <si>
    <t>9.</t>
  </si>
  <si>
    <t>Ændring i bruttoerstatningshensættelser</t>
  </si>
  <si>
    <t>SA0109</t>
  </si>
  <si>
    <t>10.</t>
  </si>
  <si>
    <t>Ændring i genforsikringsandel af erstatningshensættelser</t>
  </si>
  <si>
    <t>SA0110</t>
  </si>
  <si>
    <t>11.</t>
  </si>
  <si>
    <t>Erstatningsudgifter f.e.r. (7 + 8 + 9 + 10)</t>
  </si>
  <si>
    <t>SA0111</t>
  </si>
  <si>
    <t>12.</t>
  </si>
  <si>
    <t>Ændring i andre forsikringsmæssige hensættelser f.e.r.</t>
  </si>
  <si>
    <t>SA0112</t>
  </si>
  <si>
    <t>13.</t>
  </si>
  <si>
    <t>Bonus og præmierabatter</t>
  </si>
  <si>
    <t>SA0113</t>
  </si>
  <si>
    <t>14.</t>
  </si>
  <si>
    <t>Erhvervelsesomkostninger</t>
  </si>
  <si>
    <t>SA0114</t>
  </si>
  <si>
    <t>15.</t>
  </si>
  <si>
    <t>Administrationsomkostninger</t>
  </si>
  <si>
    <t>SA0115</t>
  </si>
  <si>
    <t>16.</t>
  </si>
  <si>
    <t>Refusion fra tilknyttede virksomheder</t>
  </si>
  <si>
    <t>SA0116</t>
  </si>
  <si>
    <t>17.</t>
  </si>
  <si>
    <t>Provisioner og gevinstandele fra genforsikringsselskaber</t>
  </si>
  <si>
    <t>SA0117</t>
  </si>
  <si>
    <t>18.</t>
  </si>
  <si>
    <t>I alt forsikringsmæssige driftsomkostninger f.e.r. (14 + 15 + 16 + 17)</t>
  </si>
  <si>
    <t>SA0118</t>
  </si>
  <si>
    <t>19.</t>
  </si>
  <si>
    <t>Ændring i udjævningshensættelser</t>
  </si>
  <si>
    <t>SA0119</t>
  </si>
  <si>
    <t>20.</t>
  </si>
  <si>
    <t>Forsikringsteknisk resultat (5 + 6 + 11 + 12 + 13 + 18)</t>
  </si>
  <si>
    <t>SA0120</t>
  </si>
  <si>
    <t>21.</t>
  </si>
  <si>
    <t>Indtægter fra tilknyttede virksomheder</t>
  </si>
  <si>
    <t>SA0121</t>
  </si>
  <si>
    <t>22.</t>
  </si>
  <si>
    <t>Indtægter fra associerede virksomheder</t>
  </si>
  <si>
    <t>SA0122</t>
  </si>
  <si>
    <t>23.</t>
  </si>
  <si>
    <t>Indtægter af bygninger og grunde</t>
  </si>
  <si>
    <t>SA0123</t>
  </si>
  <si>
    <t>24.</t>
  </si>
  <si>
    <t>Renter og udbytter mv.</t>
  </si>
  <si>
    <t>SA0124</t>
  </si>
  <si>
    <t>25.</t>
  </si>
  <si>
    <t>Realiserede gevinster på investeringsaktiver</t>
  </si>
  <si>
    <t>SA0125</t>
  </si>
  <si>
    <t>26.</t>
  </si>
  <si>
    <t>I alt indtægter af investeringsaktiver (21 + 22 + 23 + 24 + 25)</t>
  </si>
  <si>
    <t>SA0126</t>
  </si>
  <si>
    <t>27.</t>
  </si>
  <si>
    <t>Urealiserede gevinster på investeringsaktiver</t>
  </si>
  <si>
    <t>SA0127</t>
  </si>
  <si>
    <t>28.</t>
  </si>
  <si>
    <t>Administrationsomkostninger i forbindelse med investeringsvirksomhed</t>
  </si>
  <si>
    <t>SA0128</t>
  </si>
  <si>
    <t>29.</t>
  </si>
  <si>
    <t>Renteudgifter</t>
  </si>
  <si>
    <t>SA0129</t>
  </si>
  <si>
    <t>30.</t>
  </si>
  <si>
    <t>Realiserede tab på investeringsaktiver</t>
  </si>
  <si>
    <t>SA0130</t>
  </si>
  <si>
    <t>31.</t>
  </si>
  <si>
    <t>I alt udgifter i tilknytning til investeringsaktiver (28 + 29 + 30)</t>
  </si>
  <si>
    <t>SA0131</t>
  </si>
  <si>
    <t>32.</t>
  </si>
  <si>
    <t>Urealiserede tab på investeringsaktiver</t>
  </si>
  <si>
    <t>SA0132</t>
  </si>
  <si>
    <t>33.</t>
  </si>
  <si>
    <t>Valutakursregulering</t>
  </si>
  <si>
    <t>SA0133</t>
  </si>
  <si>
    <t>34.</t>
  </si>
  <si>
    <t>Overført til forsikringsteknisk rente</t>
  </si>
  <si>
    <t>SA0134</t>
  </si>
  <si>
    <t>35.</t>
  </si>
  <si>
    <t>I alt resultat af investeringsvirksomhed (26 + 27 + 31 + 32 + 33 + 34)</t>
  </si>
  <si>
    <t>SA0135</t>
  </si>
  <si>
    <t>36.</t>
  </si>
  <si>
    <t>Andre ordinære indtægter</t>
  </si>
  <si>
    <t>SA0136</t>
  </si>
  <si>
    <t>37.</t>
  </si>
  <si>
    <t>Andre ordinære udgifter</t>
  </si>
  <si>
    <t>SA0137</t>
  </si>
  <si>
    <t>38.</t>
  </si>
  <si>
    <t>Ordinært resultat før skat (20 + 35 + 36 + 37)</t>
  </si>
  <si>
    <t>SA0138</t>
  </si>
  <si>
    <t>39.</t>
  </si>
  <si>
    <t>Ekstraordinære indtægter</t>
  </si>
  <si>
    <t>SA0139</t>
  </si>
  <si>
    <t>40.</t>
  </si>
  <si>
    <t>Ekstraordinære udgifter</t>
  </si>
  <si>
    <t>SA0140</t>
  </si>
  <si>
    <t>41.</t>
  </si>
  <si>
    <t>Resultat før skat (38 + 39 + 40)</t>
  </si>
  <si>
    <t>SA0141</t>
  </si>
  <si>
    <t>42.</t>
  </si>
  <si>
    <t>Skat</t>
  </si>
  <si>
    <t>SA0142</t>
  </si>
  <si>
    <t>43.</t>
  </si>
  <si>
    <t>Årets resultat (41 + 42)</t>
  </si>
  <si>
    <t>SA0143</t>
  </si>
  <si>
    <t>Balance</t>
  </si>
  <si>
    <t>Post</t>
  </si>
  <si>
    <t>Aktiver</t>
  </si>
  <si>
    <t>Immaterielle aktiver</t>
  </si>
  <si>
    <t>SA0201</t>
  </si>
  <si>
    <t>Grunde og bygninger</t>
  </si>
  <si>
    <t>SA0202</t>
  </si>
  <si>
    <t>Kapitalandele i tilknyttede virksomheder</t>
  </si>
  <si>
    <t>SA0203</t>
  </si>
  <si>
    <t>Udlån til tilknyttede virksomheder</t>
  </si>
  <si>
    <t>SA0204</t>
  </si>
  <si>
    <t>5.</t>
  </si>
  <si>
    <t>Kapitalandele i associerede virksomheder</t>
  </si>
  <si>
    <t>SA0205</t>
  </si>
  <si>
    <t>Udlån til associerede virksomheder</t>
  </si>
  <si>
    <t>SA0206</t>
  </si>
  <si>
    <t>I alt investeringer i tilknyttede og associerede virksomheder (3 + 4 + 5 + 6)</t>
  </si>
  <si>
    <t>SA0207</t>
  </si>
  <si>
    <t>Kapitalandele</t>
  </si>
  <si>
    <t>SA0208</t>
  </si>
  <si>
    <t>Investeringsforeningsandele</t>
  </si>
  <si>
    <t>SA0209</t>
  </si>
  <si>
    <t>Obligationer</t>
  </si>
  <si>
    <t>SA0210</t>
  </si>
  <si>
    <t>Andele i kollektive investeringer</t>
  </si>
  <si>
    <t>SA0211</t>
  </si>
  <si>
    <t>Pantesikrede udlån</t>
  </si>
  <si>
    <t>SA0212</t>
  </si>
  <si>
    <t>Andre udlån</t>
  </si>
  <si>
    <t>SA0213</t>
  </si>
  <si>
    <t>Indlån i kreditinstitutter</t>
  </si>
  <si>
    <t>SA0214</t>
  </si>
  <si>
    <t>Øvrige</t>
  </si>
  <si>
    <t>SA0215</t>
  </si>
  <si>
    <t>I alt andre finansielle investeringsaktiver (8 + 9 + 10 + 11 + 12 + 13 + 14 + 15)</t>
  </si>
  <si>
    <t>SA0216</t>
  </si>
  <si>
    <t>Genforsikringsdepoter</t>
  </si>
  <si>
    <t>SA0217</t>
  </si>
  <si>
    <t>I alt investeringsaktiver (2 + 7 + 16 + 17)</t>
  </si>
  <si>
    <t>SA0218</t>
  </si>
  <si>
    <t>Tilgodehavender i forbindelse med direkte forsikringsforretninger hos forsikringstagere</t>
  </si>
  <si>
    <t>SA0219</t>
  </si>
  <si>
    <t>Tilgodehavender i forbindelse med direkte forsikringsforretninger hos forsikringsmæglere</t>
  </si>
  <si>
    <t>SA0220</t>
  </si>
  <si>
    <t>I alt tilgodehavender i forbindelse med direkte forsikringskontrakter (19 + 20)</t>
  </si>
  <si>
    <t>SA0221</t>
  </si>
  <si>
    <t>Tilgodehavender hos forsikringsselskaber</t>
  </si>
  <si>
    <t>SA0222</t>
  </si>
  <si>
    <t>Tilgodehavender hos tilknyttede virksomheder</t>
  </si>
  <si>
    <t>SA0223</t>
  </si>
  <si>
    <t>Tilgodehavender hos associerede virksomheder</t>
  </si>
  <si>
    <t>SA0224</t>
  </si>
  <si>
    <t>Andre tilgodehavender</t>
  </si>
  <si>
    <t>SA0225</t>
  </si>
  <si>
    <t>I alt tilgodehavender (21 + 22 + 23 + 24 + 25)</t>
  </si>
  <si>
    <t>SA0226</t>
  </si>
  <si>
    <t>Inventar, edb-anlæg, biler m.v.</t>
  </si>
  <si>
    <t>SA0227</t>
  </si>
  <si>
    <t>Kassebeholdning og anfordringstilgodehavender</t>
  </si>
  <si>
    <t>SA0228</t>
  </si>
  <si>
    <t>Egner aktier</t>
  </si>
  <si>
    <t>SA0229</t>
  </si>
  <si>
    <t>SA0230</t>
  </si>
  <si>
    <t>I alt ande aktiver (27 + 28 + 29 + 30)</t>
  </si>
  <si>
    <t>SA0231</t>
  </si>
  <si>
    <t>Tilgodehavender renter samt optjent leje</t>
  </si>
  <si>
    <t>SA0232</t>
  </si>
  <si>
    <t>Forudbetalte erhvervelsesomkostninger</t>
  </si>
  <si>
    <t>SA0233</t>
  </si>
  <si>
    <t>Andre periodeafgrænsningsposter</t>
  </si>
  <si>
    <t>SA0234</t>
  </si>
  <si>
    <t>I alt periodeafgrænsningsposter (32 + 33 + 34)</t>
  </si>
  <si>
    <t>SA0235</t>
  </si>
  <si>
    <t>I alt aktiver (1 + 18 + 26 + 31 + 35)</t>
  </si>
  <si>
    <t>SA0236</t>
  </si>
  <si>
    <t>Passiver</t>
  </si>
  <si>
    <t>Aktie- eller garantikapital</t>
  </si>
  <si>
    <t>SA0301</t>
  </si>
  <si>
    <t>Overkurs ved emission</t>
  </si>
  <si>
    <t>SA0302</t>
  </si>
  <si>
    <t>Opskrivningshenlæggelser</t>
  </si>
  <si>
    <t>SA0303</t>
  </si>
  <si>
    <t>Grundfond</t>
  </si>
  <si>
    <t>SA0304</t>
  </si>
  <si>
    <t>Sikkerhedsfond</t>
  </si>
  <si>
    <t>SA0305</t>
  </si>
  <si>
    <t>Reserve til nettoopskrivning efter indre værdis metode</t>
  </si>
  <si>
    <t>SA0306</t>
  </si>
  <si>
    <t>Reserve for egne aktier</t>
  </si>
  <si>
    <t>SA0307</t>
  </si>
  <si>
    <t>Vedtægtsmæssige henlæggelser</t>
  </si>
  <si>
    <t>SA0308</t>
  </si>
  <si>
    <t>Andre henlæggelser</t>
  </si>
  <si>
    <t>SA0309</t>
  </si>
  <si>
    <t>I alt reserver (4 + 5+ 6 + 7 + 8 + 9)</t>
  </si>
  <si>
    <t>SA0310</t>
  </si>
  <si>
    <t>Overført overskud eller underskud</t>
  </si>
  <si>
    <t>SA0311</t>
  </si>
  <si>
    <t>I alt egenkapital (1 + 2 + 3 + 7 + 8 + 9)</t>
  </si>
  <si>
    <t>SA0312</t>
  </si>
  <si>
    <t>Efterstillede kapitalindskud</t>
  </si>
  <si>
    <t>SA0313</t>
  </si>
  <si>
    <t>Bruttopræmiehensættelser</t>
  </si>
  <si>
    <t>SA0314</t>
  </si>
  <si>
    <t>Genforsikringsandel af præmiehensættelser</t>
  </si>
  <si>
    <t>SA0315</t>
  </si>
  <si>
    <t>Præmiehensættelser f.e.r. (14-15)</t>
  </si>
  <si>
    <t>SA0316</t>
  </si>
  <si>
    <t>Bruttoerstatningshensættelser</t>
  </si>
  <si>
    <t>SA0317</t>
  </si>
  <si>
    <t>Genforsikringsandel af erstatningshensættelser</t>
  </si>
  <si>
    <t>SA0318</t>
  </si>
  <si>
    <t>Erstatningshensættelser f.e.r. (17-18)</t>
  </si>
  <si>
    <t>SA0319</t>
  </si>
  <si>
    <t>Bruttohensættelser for løbende ydelser i arbejdsskadeforsikring</t>
  </si>
  <si>
    <t>SA0320</t>
  </si>
  <si>
    <t>Genforsikringsandel af hensættelser for løbende ydelser i arbejdsskadeforsikring</t>
  </si>
  <si>
    <t>SA0321</t>
  </si>
  <si>
    <t>Hensættelser for løbende ydelser i arbejdsskadeforsikring f.e.r. (20 - 21)</t>
  </si>
  <si>
    <t>SA0322</t>
  </si>
  <si>
    <t>Hensættelser til bonus og præmierabatter f.e.r.</t>
  </si>
  <si>
    <t>SA0323</t>
  </si>
  <si>
    <t>Udjævningshensættelser</t>
  </si>
  <si>
    <t>SA0324</t>
  </si>
  <si>
    <t>Andre forsikringsmæssige hensættelser f.e.r.</t>
  </si>
  <si>
    <t>SA0325</t>
  </si>
  <si>
    <t>I alt forsikringsmæssige hensættelser f.e.r. (16 + 19 + 22 + 23 + 24 + 25)</t>
  </si>
  <si>
    <t>SA0326</t>
  </si>
  <si>
    <t>Hensættelser til pensioner og lignende forpligtelser</t>
  </si>
  <si>
    <t>SA0327</t>
  </si>
  <si>
    <t>Hensættelser til skatter</t>
  </si>
  <si>
    <t>SA0328</t>
  </si>
  <si>
    <t>Andre hensættelser</t>
  </si>
  <si>
    <t>SA0329</t>
  </si>
  <si>
    <t>I alt hensættelser til andre risici og omkostninger (27 + 28 + 29)</t>
  </si>
  <si>
    <t>SA0330</t>
  </si>
  <si>
    <t>SA0331</t>
  </si>
  <si>
    <t>Gæld i forbindelse med direkte forsikring</t>
  </si>
  <si>
    <t>SA0332</t>
  </si>
  <si>
    <t>Gæld i forbindelse med genforsikring</t>
  </si>
  <si>
    <t>SA0333</t>
  </si>
  <si>
    <t>Obligationslån</t>
  </si>
  <si>
    <t>SA0334</t>
  </si>
  <si>
    <t>Konvertible gældsbreve</t>
  </si>
  <si>
    <t>SA0335</t>
  </si>
  <si>
    <t>Udbyttegivende gældsbreve</t>
  </si>
  <si>
    <t>SA0336</t>
  </si>
  <si>
    <t>Gæld til kreditinstitutter</t>
  </si>
  <si>
    <t>SA0337</t>
  </si>
  <si>
    <t>Gæld til tilknyttede virksomheder</t>
  </si>
  <si>
    <t>SA0338</t>
  </si>
  <si>
    <t>Gæld til associerede virksomheder</t>
  </si>
  <si>
    <t>SA0339</t>
  </si>
  <si>
    <t>Selskabsskat</t>
  </si>
  <si>
    <t>SA0340</t>
  </si>
  <si>
    <t>Anden gæld</t>
  </si>
  <si>
    <t>SA0341</t>
  </si>
  <si>
    <t>Udbytte for regnskabsåret</t>
  </si>
  <si>
    <t>SA0342</t>
  </si>
  <si>
    <t>I alt gæld (32 + 33 + 34 + 35 + 36 + 37 + 38 + 39 + 40 + 41 + 42)</t>
  </si>
  <si>
    <t>SA0343</t>
  </si>
  <si>
    <t>44.</t>
  </si>
  <si>
    <t>Periodeafgrænsningsposter</t>
  </si>
  <si>
    <t>SA0344</t>
  </si>
  <si>
    <t>45.</t>
  </si>
  <si>
    <t>I alt passiver (12 + 13 + 26 + 30 + 31 + 43 + 44)</t>
  </si>
  <si>
    <t>SA0345</t>
  </si>
  <si>
    <t>Afgivne forsikringspræmier</t>
  </si>
  <si>
    <t>Forsikringsteknisk rente</t>
  </si>
  <si>
    <t>Udbetalte erstatninger</t>
  </si>
  <si>
    <t>Ændring i erstatningshensættelser</t>
  </si>
  <si>
    <t>Indtægter af investeringsejendomme</t>
  </si>
  <si>
    <t>Renteindtægter og udbytter mv.</t>
  </si>
  <si>
    <t>Kursreguleringer</t>
  </si>
  <si>
    <t>I alt investeringsafkast (20 + 21 + 22 + 23 + 24 + 25 + 26)</t>
  </si>
  <si>
    <t>Forrentning af forsikringsmæssige hensættelser</t>
  </si>
  <si>
    <t>Investeringsafkast efter forsikringsteknisk rente (27 + 28)</t>
  </si>
  <si>
    <t>Andre indtægter</t>
  </si>
  <si>
    <t>Andre omkostninger</t>
  </si>
  <si>
    <t>Resultat af ophørte aktiviteter</t>
  </si>
  <si>
    <t>Resultat før skat (19 + 29 + 30 + 31 + 32)</t>
  </si>
  <si>
    <t>Årets resultat (33 + 34)</t>
  </si>
  <si>
    <t>Driftsmidler</t>
  </si>
  <si>
    <t>Domicilejendomme</t>
  </si>
  <si>
    <t>I alt materielle aktiver (2 + 3)</t>
  </si>
  <si>
    <t>Investeringsejendomme</t>
  </si>
  <si>
    <t>I alt investeringer i tilknyttede og associerede virksomheder (6 + 7 + 8 + 9)</t>
  </si>
  <si>
    <t>I alt andre finansielle investeringsaktiver (11 + 12 + 13 + 14 + 15 + 16 + 17 + 18)</t>
  </si>
  <si>
    <t>I alt investeringsaktiver (5 + 10 + 19 + 20)</t>
  </si>
  <si>
    <t>Genforsikringsandele af præmiehensættelser</t>
  </si>
  <si>
    <t>Genforsikringsandele af erstatningshensættelser</t>
  </si>
  <si>
    <t>Genforsikringsandele af øvrige</t>
  </si>
  <si>
    <t>I alt genforsikringsandele af de forsikringsmæssige hensættelser til forsikringskontrakter/pensionsaftaler (22 + 23 + 24)</t>
  </si>
  <si>
    <t>Tilgodehavender hos forsikringstagere</t>
  </si>
  <si>
    <t>Tilgodehavender hos forsikringsmæglere</t>
  </si>
  <si>
    <t>I alt tilgodehavender i forbindelse med direkte forsikringskontrakter (26 + 27)</t>
  </si>
  <si>
    <t>Tilgodehavender hos forsikringsvirksomheder</t>
  </si>
  <si>
    <t>I alt tilgodehavender (25 + 28 + 29 + 30 + 31 + 32)</t>
  </si>
  <si>
    <t>Midlertidigt overtagne aktiver</t>
  </si>
  <si>
    <t>Aktuelle skatteaktiver</t>
  </si>
  <si>
    <t>Udskudte skatteaktiver</t>
  </si>
  <si>
    <t>Likvide beholdninger</t>
  </si>
  <si>
    <t>SA0237</t>
  </si>
  <si>
    <t>SA0238</t>
  </si>
  <si>
    <t>I alt andre aktiver (34 + 35 + 36 + 37 + 38)</t>
  </si>
  <si>
    <t>SA0239</t>
  </si>
  <si>
    <t>Tilgodehavende renter samt optjent leje</t>
  </si>
  <si>
    <t>SA0240</t>
  </si>
  <si>
    <t>SA0241</t>
  </si>
  <si>
    <t>I alt periodeafgrænsningsposter (40 + 41)</t>
  </si>
  <si>
    <t>SA0242</t>
  </si>
  <si>
    <t>I alt aktiver (1 + 4 + 21 + 33 + 39 + 42)</t>
  </si>
  <si>
    <t>SA0243</t>
  </si>
  <si>
    <t>Gæld</t>
  </si>
  <si>
    <t>Akkumuleret valutakursregulering af udenlandske enheder</t>
  </si>
  <si>
    <t>Akkumuleret værdiregulering af sikringsinstrumenter ved sikring af betalingsstrømme</t>
  </si>
  <si>
    <t>Øvrige værdireguleringer</t>
  </si>
  <si>
    <t>I alt akkumulerede værdiændringer (3 + 4 + 5 + 6)</t>
  </si>
  <si>
    <t>Udjævningsreserve</t>
  </si>
  <si>
    <t>I alt reserver (8 + 9 + 10 + 11)</t>
  </si>
  <si>
    <t>I alt egenkapital (1 + 2 + 7 + 12 + 13)</t>
  </si>
  <si>
    <t>Heraf foreslået udbytte</t>
  </si>
  <si>
    <t>Ansvarlig lånekapital</t>
  </si>
  <si>
    <t>Præmiehensættelser</t>
  </si>
  <si>
    <t>Erstatningshensættelser</t>
  </si>
  <si>
    <t>Hensættelser til bonus og præmierabatter</t>
  </si>
  <si>
    <t>I alt hensættelser til forsikrings- og investeringskontrakter (17 + 18 + 19 + 20)</t>
  </si>
  <si>
    <t>Pensioner og lignende forpligtelser</t>
  </si>
  <si>
    <t>Udskudte skatteforpligtelser</t>
  </si>
  <si>
    <t>I alt hensatte forpligtelser (22 + 23 + 24)</t>
  </si>
  <si>
    <t>Aktuelle skatteforpligtelser</t>
  </si>
  <si>
    <t>Midlertidigt overtagne forpligtelser</t>
  </si>
  <si>
    <t>I alt gæld (27 + 28 + 29 + 30 + 31 + 32 + 33 + 34 + 35 + 36 + 37)</t>
  </si>
  <si>
    <t>I alt passiver (14 + 16 + 21 + 25 + 26 + 38 + 39)</t>
  </si>
  <si>
    <t>Vælg selskab</t>
  </si>
  <si>
    <t>Regnr.</t>
  </si>
  <si>
    <t>DONG Insurance A/S</t>
  </si>
  <si>
    <t>l</t>
  </si>
  <si>
    <t>Regnskaber 2000 - 2004</t>
  </si>
  <si>
    <t>Regnskaber 2005 - 2015</t>
  </si>
  <si>
    <t>Oversigt over skadeforsikringsselskaber</t>
  </si>
  <si>
    <t>Tilbage til indholdsfortegnelse</t>
  </si>
  <si>
    <t>REGNR</t>
  </si>
  <si>
    <t>REGNPER</t>
  </si>
  <si>
    <t>Fra 2005-2015</t>
  </si>
  <si>
    <t>ADNAVN</t>
  </si>
  <si>
    <t>A/S Det Kjøbenhavnske Reassurance-Compagni</t>
  </si>
  <si>
    <t>AP Skadesforsikring Aktieselskab</t>
  </si>
  <si>
    <t>Agro Reinsurance A/S Captivegenforsikringsselskab</t>
  </si>
  <si>
    <t>Alm. Brand Forsikring A/S</t>
  </si>
  <si>
    <t>Alpha Insurance A/S</t>
  </si>
  <si>
    <t>Aros Forsikring - gensidigt forsikringsselskab</t>
  </si>
  <si>
    <t>Arriva Insurance A/S</t>
  </si>
  <si>
    <t>Bauta Forsikring A/S</t>
  </si>
  <si>
    <t>Bioanalytikernes Personforsikringsselskab A/S</t>
  </si>
  <si>
    <t>Borealis Insurance A/S</t>
  </si>
  <si>
    <t>Bornholms Brandforsikring A/S</t>
  </si>
  <si>
    <t>Carlsberg Insurance A/S</t>
  </si>
  <si>
    <t>Civiløkonomernes Tillægssikring, Gensidigt Forsikringsselskab</t>
  </si>
  <si>
    <t>Codan Forsikring A/S</t>
  </si>
  <si>
    <t>Concordia Forsikring A/S</t>
  </si>
  <si>
    <t>D.S. Forsikring A/S</t>
  </si>
  <si>
    <t>DSV Insurance A/S</t>
  </si>
  <si>
    <t>Danfoss Finans af 22. november 2012 A/S</t>
  </si>
  <si>
    <t>Danish Crown Insurance A/S</t>
  </si>
  <si>
    <t>Dansk Boligforsikring A/S</t>
  </si>
  <si>
    <t>Dansk Fartøjsforsikring A/S</t>
  </si>
  <si>
    <t>Dansk Glasforsikring A/S</t>
  </si>
  <si>
    <t>Dansk Jagtforsikring A/S</t>
  </si>
  <si>
    <t>Dansk Musiker Forbund Forsikring G/S</t>
  </si>
  <si>
    <t>Dansk Søforsikring G/S</t>
  </si>
  <si>
    <t>Danske Fiskeres Forsikring, gensidigt selskab</t>
  </si>
  <si>
    <t>Danske Forsikring A/S</t>
  </si>
  <si>
    <t>Danske Privatbaners Forsikringsforening G/S</t>
  </si>
  <si>
    <t>De Sydlige Farvandes gensidige Forsikring for Fiskefartøjer</t>
  </si>
  <si>
    <t>Det gensidige forsikringsselskab Dansk Plantageforsikring</t>
  </si>
  <si>
    <t>DiBa Forsikring A/S</t>
  </si>
  <si>
    <t>ETU Forsikring A/S</t>
  </si>
  <si>
    <t>Ergoterapeuternes og Fysioterapeuternes Personforsikringsselskab A/S</t>
  </si>
  <si>
    <t>Europæiske Rejseforsikring A/S</t>
  </si>
  <si>
    <t>FDM Forsikring A/S</t>
  </si>
  <si>
    <t>FF Forsikring A/S</t>
  </si>
  <si>
    <t>FOKUS FORSIKRING A/S</t>
  </si>
  <si>
    <t>FORSIKRINGSSELSKABET TRAFIK GENSIDIGT</t>
  </si>
  <si>
    <t>Fair Forsikring A/S</t>
  </si>
  <si>
    <t>Fair Invest A/S</t>
  </si>
  <si>
    <t>Fiskefartøjsforsikringen "Læsø", gensidigt selskab</t>
  </si>
  <si>
    <t>Forsikrings-Aktieselskabet ALKA</t>
  </si>
  <si>
    <t>Forsikringsaktieselskabet K.a.B. International</t>
  </si>
  <si>
    <t>Forsikringsselskabet Danica, Skadeforsikringsaktieselskab af 1999</t>
  </si>
  <si>
    <t>Forsikringsselskabet Himmerland G/S</t>
  </si>
  <si>
    <t>Forsikringsselskabet Nærsikring A/S</t>
  </si>
  <si>
    <t>Forsikringsselskabet PrivatSikring A/S</t>
  </si>
  <si>
    <t>Forsikringsselskabet Vejle Brand af 1841 g/s</t>
  </si>
  <si>
    <t>Forsikringsselskabet Vendsyssel A/S</t>
  </si>
  <si>
    <t>Fri Forsikring A/S</t>
  </si>
  <si>
    <t>GARTNERNES FORSIKRING GS. DANSK JORDBRUG</t>
  </si>
  <si>
    <t>GF Forsikring A/S</t>
  </si>
  <si>
    <t>Gefion Insurance A/S</t>
  </si>
  <si>
    <t>Gjensidiges Arbejdsskadeforsikring A/S</t>
  </si>
  <si>
    <t>Global Dental Insurance A/S</t>
  </si>
  <si>
    <t>Global Insurance A/S</t>
  </si>
  <si>
    <t>HF-Forsikring G/S</t>
  </si>
  <si>
    <t>Hids Herreds samt Grønbæk, Hinge og Vinderslev Sognes Brandforsikring</t>
  </si>
  <si>
    <t>Hvide Sande gensidige Skibsforsikringsforening</t>
  </si>
  <si>
    <t>IHI Danmark A/S, Filial af The Bupa Insurance Limited</t>
  </si>
  <si>
    <t>Industriens Arbejdsskadeforsikring A/S</t>
  </si>
  <si>
    <t>Jordemødrenes Personforsikringsselskab A/S</t>
  </si>
  <si>
    <t>Kirkbi Insurance A/S</t>
  </si>
  <si>
    <t>KommuneForsikring A/S</t>
  </si>
  <si>
    <t>Kongeriget Danmarks Hesteforsikring G/S</t>
  </si>
  <si>
    <t>Kontorpersonalets Personforsikringsselskab A/S</t>
  </si>
  <si>
    <t>Kost- og Ernæringsfagliges Personforsikringsselskab A/S</t>
  </si>
  <si>
    <t>Købstædernes Forsikring, gensidig</t>
  </si>
  <si>
    <t>LB Forsikring A/S</t>
  </si>
  <si>
    <t>Landinspektørernes gensidige Erhvervsansvarsforsikring</t>
  </si>
  <si>
    <t>Lokal Forsikring G/S</t>
  </si>
  <si>
    <t>Lundbeck Insurance A/S</t>
  </si>
  <si>
    <t>Lægesekretærernes Personforsikringsselskab A/S</t>
  </si>
  <si>
    <t>Lærerstandens Brandforsikring G/S</t>
  </si>
  <si>
    <t>Læsø gensidige Brandforsikringsforening</t>
  </si>
  <si>
    <t>MELES Insurance A/S</t>
  </si>
  <si>
    <t>MTH Insurance A/S</t>
  </si>
  <si>
    <t>Maersk Insurance A/S</t>
  </si>
  <si>
    <t>Midtjysk Forsikring, gensidigt selskab</t>
  </si>
  <si>
    <t>Morsø Forsikring gs</t>
  </si>
  <si>
    <t>Mølholm Forsikring A/S</t>
  </si>
  <si>
    <t>NEM Forsikring A/S</t>
  </si>
  <si>
    <t>NORD FORSIKRING A/S</t>
  </si>
  <si>
    <t>Nykredit Forsikring A/S</t>
  </si>
  <si>
    <t>NÆR-BRAND Forsikring - G/S</t>
  </si>
  <si>
    <t>NÆR-BRAND Forsikring - Lemvigegnens G/S</t>
  </si>
  <si>
    <t>NÆR-BRAND Forsikring - Viborgegnen G/S</t>
  </si>
  <si>
    <t>NÆR-BRAND Forsikring G/S</t>
  </si>
  <si>
    <t>NærBrand Forsikring G/S</t>
  </si>
  <si>
    <t>Odsherred Forsikring G/S</t>
  </si>
  <si>
    <t>PKA+Personforsikring A/S</t>
  </si>
  <si>
    <t>PenSam Forsikring A/S</t>
  </si>
  <si>
    <t>Popermo Forsikring g/s</t>
  </si>
  <si>
    <t>QBE Nordic Aviation Insurance A/S</t>
  </si>
  <si>
    <t>Qudos Insurance A/S</t>
  </si>
  <si>
    <t>RK Forsikring G/S</t>
  </si>
  <si>
    <t>Runa Forsikring A/S</t>
  </si>
  <si>
    <t>Skagens Skibsforsikring G/F</t>
  </si>
  <si>
    <t>Skibsforsikringen Frederikshavn G/F</t>
  </si>
  <si>
    <t>Socialrådgivernes og Socialpædagogernes Personforsikringsselskab A/S</t>
  </si>
  <si>
    <t>Storstrøms Forsikring G/S</t>
  </si>
  <si>
    <t>Sygeforsikringen "danmark", gs</t>
  </si>
  <si>
    <t>Sygeplejerskernes Personforsikringsselskab A/S</t>
  </si>
  <si>
    <t>Sønderjysk Forsikring G/S</t>
  </si>
  <si>
    <t>TDC Reinsurance A/S</t>
  </si>
  <si>
    <t>Thisted Forsikring, g/s</t>
  </si>
  <si>
    <t>Topdanmark Forsikring A/S</t>
  </si>
  <si>
    <t>Trekroner Forsikring A/S</t>
  </si>
  <si>
    <t>Tryg Forsikring A/S</t>
  </si>
  <si>
    <t>Tryg Garantiforsikring A/S</t>
  </si>
  <si>
    <t>Ulfborg-Hind Herreds Brandassuranceselskab for løsøre, gensidig</t>
  </si>
  <si>
    <t>Ulykkesforsikringsforbundet for dansk Søfart, gensidigt Forbund</t>
  </si>
  <si>
    <t>United Insurance af 01.08.2011 A/S</t>
  </si>
  <si>
    <t>Vendsyssel G/S - OBS NYT FTNR 53106</t>
  </si>
  <si>
    <t>Vestjylland Forsikring gs</t>
  </si>
  <si>
    <t>Dansk Ejendomsforsikring A/S</t>
  </si>
  <si>
    <t xml:space="preserve">Danske Forsikring Skade, Forsikringsaktieselskab </t>
  </si>
  <si>
    <t xml:space="preserve">El-apparatforsikring A/S Captivegenforsikringsselskab </t>
  </si>
  <si>
    <t xml:space="preserve">Forsikringsselskabet Brandkassen G/S </t>
  </si>
  <si>
    <t>Forsikringsselskabet STEVNS BRAND G/S</t>
  </si>
  <si>
    <t>Grenaa gensidige Forsikring for Fiskefartøjer</t>
  </si>
  <si>
    <t xml:space="preserve">Halsnæs gensidige bådeassurance </t>
  </si>
  <si>
    <t xml:space="preserve">Aker Reassurance A/S i </t>
  </si>
  <si>
    <t xml:space="preserve">Alm. Brand Rejseforsikring A/S i </t>
  </si>
  <si>
    <t xml:space="preserve">Forsikringsselskabet af 1. juni 2007 A/S i </t>
  </si>
  <si>
    <t xml:space="preserve">Herning Forsikring G/S, Hammerum Herred i </t>
  </si>
  <si>
    <t>PB-Forsikring g/s (i )</t>
  </si>
  <si>
    <t>Rødvig Sø gensidig søforsikringsselskab (i )</t>
  </si>
  <si>
    <t xml:space="preserve">Sydjydske Købmænds Gensidige Tyveriforsikringsselskab i </t>
  </si>
  <si>
    <t xml:space="preserve">Søassuranceforeningen "Ærø" (gensidig) i </t>
  </si>
  <si>
    <t xml:space="preserve">Urmagernes gensidige Indbrudstyveriforsikring i </t>
  </si>
  <si>
    <t xml:space="preserve">Holmsland kommune i ,Den gensidige brandforsikring for </t>
  </si>
  <si>
    <t xml:space="preserve">Lemvig Skibsforsikring, gensidig Forening i  </t>
  </si>
  <si>
    <t xml:space="preserve">Tistrup m.fl. Sognes Brandforsikring G/S i  </t>
  </si>
  <si>
    <t xml:space="preserve">Sorø m.fl. Amters gensidige Brandforsikring for Løsøre   </t>
  </si>
  <si>
    <t>Swiss Re Denmark Reinsurance A/S ( 1. januar 2008)</t>
  </si>
  <si>
    <t xml:space="preserve">NSI Insurance A/S i  </t>
  </si>
  <si>
    <t>fra 2000-2004</t>
  </si>
  <si>
    <t>Alm. Brand Provinsforsikring A/S</t>
  </si>
  <si>
    <t>Danske Fiskefartøjer, gensidig forening Forsikringen af</t>
  </si>
  <si>
    <t>Fyn-Langeland G/S                       Forsikringsselskabet</t>
  </si>
  <si>
    <t>Jordbrugets Arbejdsskadeforsikring A/S</t>
  </si>
  <si>
    <t>Marker Madsen Forsikring g/s</t>
  </si>
  <si>
    <t>Plus Forsikring A/S</t>
  </si>
  <si>
    <t>Sønderjysk Forsikring A/S</t>
  </si>
  <si>
    <t>Tryg Forsikring II A/S</t>
  </si>
  <si>
    <t>Domus Forsikrings-Aktieselskabet</t>
  </si>
  <si>
    <t>"Limfjorden", gensidigt selskab . Fiskefartøjsforsikringen</t>
  </si>
  <si>
    <t xml:space="preserve">"danmark" GruppeSygeForsikring a/s </t>
  </si>
  <si>
    <t xml:space="preserve">Aker Reassurance A/S </t>
  </si>
  <si>
    <t xml:space="preserve">Alm. Brand Dyreforsikring A/S           </t>
  </si>
  <si>
    <t xml:space="preserve">Alm. Brand Rejseforsikring A/S </t>
  </si>
  <si>
    <t xml:space="preserve">Bornholms Skibsforsikring G/F </t>
  </si>
  <si>
    <t xml:space="preserve">Forsikringsselskabet STEVNS BRAND G/S </t>
  </si>
  <si>
    <t xml:space="preserve">Forsikringsselskabet af 1899, gensidigt </t>
  </si>
  <si>
    <t xml:space="preserve">Fur Brandforsikring gs </t>
  </si>
  <si>
    <t xml:space="preserve">Galt g/s gensidigt forsikringsselskab   </t>
  </si>
  <si>
    <t xml:space="preserve">Haglskadeforsikrings-Selskabet for Fyens Stift G/S </t>
  </si>
  <si>
    <t xml:space="preserve">Herning Forsikring G/S, Hammerum Herred </t>
  </si>
  <si>
    <t xml:space="preserve">JU-forsikring G/S                       </t>
  </si>
  <si>
    <t>PB-Forsikring g/s ()</t>
  </si>
  <si>
    <t>Rødvig Sø gensidig søforsikringsselskab ()</t>
  </si>
  <si>
    <t xml:space="preserve">Sirius (Denmark) Forsikringsselskab A/S </t>
  </si>
  <si>
    <t xml:space="preserve">Sydjydske Købmænds Gensidige Tyveriforsikringsselskab </t>
  </si>
  <si>
    <t xml:space="preserve">Søassuranceforeningen "Ærø" (gensidig) </t>
  </si>
  <si>
    <t xml:space="preserve">Urmagernes gensidige Indbrudstyveriforsikring </t>
  </si>
  <si>
    <t xml:space="preserve">Dansk Ejendomsforsikring A/S </t>
  </si>
  <si>
    <t xml:space="preserve">Holmsland kommune ,Den gensidige brandforsikring for </t>
  </si>
  <si>
    <t xml:space="preserve">Lemvig Skibsforsikring, gensidig Forening  </t>
  </si>
  <si>
    <t xml:space="preserve">Tistrup m.fl. Sognes Brandforsikring G/S  </t>
  </si>
  <si>
    <t>NSI Insurance A/S  ()</t>
  </si>
  <si>
    <t xml:space="preserve">Østifternes Stormskadeforsikring, Gensidigt selskab </t>
  </si>
  <si>
    <t>Ærø Brand, Gensidigt Forsikringsselskab</t>
  </si>
  <si>
    <t>Tryg Forsikring,  Rejse og Sundhed A/S</t>
  </si>
  <si>
    <t>Sønderjylland Øst G/S Forsikringsselskabet,</t>
  </si>
  <si>
    <t xml:space="preserve">Swiss Re Denmark Reinsurance A/S </t>
  </si>
  <si>
    <t>Storm Fyn g/s  Forsikringsselskabet</t>
  </si>
  <si>
    <t>Sorø m.fl. Amters gensidige Brandforsikring for Løsøre</t>
  </si>
  <si>
    <t>PFA Personskade, forsikringsaktieselskab</t>
  </si>
  <si>
    <t>Nordeuropa Forsikringsaktieselskabet</t>
  </si>
  <si>
    <t>Kommunernes gensidige  Forsikringsselskab</t>
  </si>
  <si>
    <t xml:space="preserve">Grenaa gensidige Forsikring for Fiskefartøjer </t>
  </si>
  <si>
    <t>BG Garanti  Forsikringsselskab A/S under afvikling</t>
  </si>
  <si>
    <t>Alm. Brand af 1792,   gensidigt forsikringsselskab</t>
  </si>
  <si>
    <t>Alm. Brand Skade  Forsikringsaktieselskabet</t>
  </si>
  <si>
    <t>Alm. Brand Arbejdsskade Forsikringsaktieselskabet</t>
  </si>
  <si>
    <t xml:space="preserve">Alm. Brand - Cykelhandlernes  Forsikringsselskab A/S </t>
  </si>
  <si>
    <t>Ændring i fortjenstmargen og risikomargen</t>
  </si>
  <si>
    <t>Præmieindtægter f.e.r. (1 + 2 + 3 + 4 + 5)</t>
  </si>
  <si>
    <t>Ændring i risikomargen</t>
  </si>
  <si>
    <t>Erstatningsudgifter f.e.r. (8 + 9 + 10 + 11 + 12)</t>
  </si>
  <si>
    <t>I alt forsikringsmæssige driftsomkostninger f.e.r. (15 + 16 + 17 + 18)</t>
  </si>
  <si>
    <t>Forsikringsteknisk resultat (6 + 7 + 13 + 14 + 19)</t>
  </si>
  <si>
    <t>I alt investeringsafkast (21 + 22 + 23 + 24 + 25 + 26 + 27)</t>
  </si>
  <si>
    <t>Investeringsafkast efter forsikringsteknisk rente (28 + 29)</t>
  </si>
  <si>
    <t>Resultat før skat (20 + 30 + 31 + 32 + 33)</t>
  </si>
  <si>
    <t>Årets resultat (34 + 35)</t>
  </si>
  <si>
    <t>Udlån til associerede viksomheder</t>
  </si>
  <si>
    <t>I alt andre finansielle investeringsaktiver (11 + 12 + 13 + 14 + 15 + 16 + 17 + 18 )</t>
  </si>
  <si>
    <t>I alt genforsikringsandele af hensættelser til forsikringskontrakter/pensionsaftaler (22 + 23 + 24)</t>
  </si>
  <si>
    <t>Tilgodehavende rente samt optjent leje</t>
  </si>
  <si>
    <t>46.</t>
  </si>
  <si>
    <t>47.</t>
  </si>
  <si>
    <t>48.</t>
  </si>
  <si>
    <t>49.</t>
  </si>
  <si>
    <t>50.</t>
  </si>
  <si>
    <t>I alt reserver (47 + 48 + 49)</t>
  </si>
  <si>
    <t>51.</t>
  </si>
  <si>
    <t>52.</t>
  </si>
  <si>
    <t>I alt egenkapital (44 + 45 + 46 + 50 + 51)</t>
  </si>
  <si>
    <t>53.</t>
  </si>
  <si>
    <t>54.</t>
  </si>
  <si>
    <t>Overskudskapital</t>
  </si>
  <si>
    <t>55.</t>
  </si>
  <si>
    <t>Anden ansvarlig lånekapital</t>
  </si>
  <si>
    <t>56.</t>
  </si>
  <si>
    <t>Ansvarlig lånekapital (54 + 55)</t>
  </si>
  <si>
    <t>57.</t>
  </si>
  <si>
    <t>58.</t>
  </si>
  <si>
    <t>Fortjenstmargen på skadesforsikringskontrakter</t>
  </si>
  <si>
    <t>59.</t>
  </si>
  <si>
    <t>60.</t>
  </si>
  <si>
    <t>Risikomargen på skadesforsikringskontrakter</t>
  </si>
  <si>
    <t>61.</t>
  </si>
  <si>
    <t>62.</t>
  </si>
  <si>
    <t>I alt hensættelser til forsikrings- og investeringskontrakter (57 + 58 + 59 + 60 + 61)</t>
  </si>
  <si>
    <t>63.</t>
  </si>
  <si>
    <t>64.</t>
  </si>
  <si>
    <t>65.</t>
  </si>
  <si>
    <t>66.</t>
  </si>
  <si>
    <t>I alt hensatte forpligtelser (63 + 64 + 65)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</si>
  <si>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</si>
  <si>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</si>
  <si>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</si>
  <si>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</si>
  <si>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</si>
  <si>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</si>
  <si>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</si>
  <si>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</si>
  <si>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</si>
  <si>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</si>
  <si>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</si>
  <si>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</si>
  <si>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</si>
  <si>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I alt gæld (68 + 69 + 70 + 71 + 72 + 73 + 74 + 75 + 76 + 77 + 78)</t>
  </si>
  <si>
    <t>80.</t>
  </si>
  <si>
    <t>81.</t>
  </si>
  <si>
    <t>I alt passiver (52 + 56 + 62 + 66 + 67 + 79 + 80)</t>
  </si>
  <si>
    <t>Bal_BO_Aia</t>
  </si>
  <si>
    <t>Bal_BO_Adm</t>
  </si>
  <si>
    <t>Bal_BO_Ade</t>
  </si>
  <si>
    <t>Bal_BO_AmaTot</t>
  </si>
  <si>
    <t>Bal_BO_Aiej</t>
  </si>
  <si>
    <t>Bal_BO_Aktv</t>
  </si>
  <si>
    <t>Bal_BO_Autv</t>
  </si>
  <si>
    <t>Bal_BO_Akav</t>
  </si>
  <si>
    <t>Bal_BO_Auav</t>
  </si>
  <si>
    <t>Bal_BO_AiTot</t>
  </si>
  <si>
    <t>Bal_BO_Akap</t>
  </si>
  <si>
    <t>Bal_BO_Aif</t>
  </si>
  <si>
    <t>Bal_BO_Aobl</t>
  </si>
  <si>
    <t>Bal_BO_Aaki</t>
  </si>
  <si>
    <t>Bal_BO_Apud</t>
  </si>
  <si>
    <t>Bal_BO_Axud</t>
  </si>
  <si>
    <t>Bal_BO_Aik</t>
  </si>
  <si>
    <t>Bal_BO_Ax</t>
  </si>
  <si>
    <t>Bal_BO_AfiTot</t>
  </si>
  <si>
    <t>Bal_BO_Agd</t>
  </si>
  <si>
    <t>Bal_BO_AiaTot</t>
  </si>
  <si>
    <t>Bal_BO_Agph</t>
  </si>
  <si>
    <t>Bal_BO_Ageh</t>
  </si>
  <si>
    <t>Bal_BO_Agx</t>
  </si>
  <si>
    <t>Bal_BO_AgTot</t>
  </si>
  <si>
    <t>Bal_BO_Atft</t>
  </si>
  <si>
    <t>Bal_BO_Atfm</t>
  </si>
  <si>
    <t>Bal_BO_AtdTot</t>
  </si>
  <si>
    <t>Bal_BO_Atfv</t>
  </si>
  <si>
    <t>Bal_BO_Attv</t>
  </si>
  <si>
    <t>Bal_BO_Atav</t>
  </si>
  <si>
    <t>Bal_BO_Atx</t>
  </si>
  <si>
    <t>Bal_BO_AtTot</t>
  </si>
  <si>
    <t>Bal_BO_Amoa</t>
  </si>
  <si>
    <t>Bal_BO_Aask</t>
  </si>
  <si>
    <t>Bal_BO_Ausk</t>
  </si>
  <si>
    <t>Bal_BO_Alib</t>
  </si>
  <si>
    <t>Bal_BO_Axa</t>
  </si>
  <si>
    <t>Bal_BO_AxTot</t>
  </si>
  <si>
    <t>Bal_BO_Atro</t>
  </si>
  <si>
    <t>Bal_BO_Axpe</t>
  </si>
  <si>
    <t>Bal_BO_ApeTot</t>
  </si>
  <si>
    <t>Bal_BO_AkTot</t>
  </si>
  <si>
    <t>Bal_BO_Pag</t>
  </si>
  <si>
    <t>Bal_BO_Poe</t>
  </si>
  <si>
    <t>Bal_BO_Pops</t>
  </si>
  <si>
    <t>Bal_BO_Psf</t>
  </si>
  <si>
    <t>Bal_BO_Pvh</t>
  </si>
  <si>
    <t>Bal_BO_Pxh</t>
  </si>
  <si>
    <t>Bal_BO_PreTot</t>
  </si>
  <si>
    <t>Bal_BO_Poou</t>
  </si>
  <si>
    <t>Bal_BO_PekTot</t>
  </si>
  <si>
    <t>Bal_BO_Pfud</t>
  </si>
  <si>
    <t>Bal_BO_Posk</t>
  </si>
  <si>
    <t>Bal_BO_Pxal</t>
  </si>
  <si>
    <t>Bal_BO_PalTot</t>
  </si>
  <si>
    <t>Bal_BO_Pph</t>
  </si>
  <si>
    <t>Bal_BO_Pfsk</t>
  </si>
  <si>
    <t>Bal_BO_Perh</t>
  </si>
  <si>
    <t>Bal_BO_Prsk</t>
  </si>
  <si>
    <t>Bal_BO_Phbp</t>
  </si>
  <si>
    <t>Bal_BO_PheTot</t>
  </si>
  <si>
    <t>Bal_BO_Ppfo</t>
  </si>
  <si>
    <t>Bal_BO_Pudsk</t>
  </si>
  <si>
    <t>Bal_BO_Pxhe</t>
  </si>
  <si>
    <t>Bal_BO_PhfTot</t>
  </si>
  <si>
    <t>Bal_BO_Pgfd</t>
  </si>
  <si>
    <t>Bal_BO_Pgdf</t>
  </si>
  <si>
    <t>Bal_BO_Pgg</t>
  </si>
  <si>
    <t>Bal_BO_Pobl</t>
  </si>
  <si>
    <t>Bal_BO_Pkg</t>
  </si>
  <si>
    <t>Bal_BO_Pudg</t>
  </si>
  <si>
    <t>Bal_BO_Pgkr</t>
  </si>
  <si>
    <t>Bal_BO_Pgtv</t>
  </si>
  <si>
    <t>Bal_BO_Pgav</t>
  </si>
  <si>
    <t>Bal_BO_Pask</t>
  </si>
  <si>
    <t>Bal_BO_Pmof</t>
  </si>
  <si>
    <t>Bal_BO_Pxg</t>
  </si>
  <si>
    <t>Bal_BO_PgTot</t>
  </si>
  <si>
    <t>Bal_BO_Ppag</t>
  </si>
  <si>
    <t>Bal_BO_Ptot</t>
  </si>
  <si>
    <t>Res_BP_Bey</t>
  </si>
  <si>
    <t>Res_AfFp_Bey</t>
  </si>
  <si>
    <t>Res_NyPh_Bey</t>
  </si>
  <si>
    <t>Res_NyFm_Bey</t>
  </si>
  <si>
    <t>Res_NyGp_Bey</t>
  </si>
  <si>
    <t>Res_PiF_Bey</t>
  </si>
  <si>
    <t>Res_FtR_Bey</t>
  </si>
  <si>
    <t>Res_UdE_Bey</t>
  </si>
  <si>
    <t>Res_MGd_Bey</t>
  </si>
  <si>
    <t>Res_NyEh_Bey</t>
  </si>
  <si>
    <t>Res_NyRi_Bey</t>
  </si>
  <si>
    <t>Res_NyGE_Bey</t>
  </si>
  <si>
    <t>Res_EuTot_Bey</t>
  </si>
  <si>
    <t>Res_BoPr_Bey</t>
  </si>
  <si>
    <t>Res_Ero_Bey</t>
  </si>
  <si>
    <t>Res_Ado_Bey</t>
  </si>
  <si>
    <t>Res_Retv_Bey</t>
  </si>
  <si>
    <t>Res_PGG_Bey</t>
  </si>
  <si>
    <t>Res_DoTot_Bey</t>
  </si>
  <si>
    <t>Res_FRes_Bey</t>
  </si>
  <si>
    <t>Res_ITV_Bey</t>
  </si>
  <si>
    <t>Res_IAV_Bey</t>
  </si>
  <si>
    <t>Res_IInv_Bey</t>
  </si>
  <si>
    <t>Res_RUind_Bey</t>
  </si>
  <si>
    <t>Res_Kreg_Bey</t>
  </si>
  <si>
    <t>Res_Rudg_Bey</t>
  </si>
  <si>
    <t>Res_AOmkI_Bey</t>
  </si>
  <si>
    <t>Res_IakTot_Bey</t>
  </si>
  <si>
    <t>Res_FFH_Bey</t>
  </si>
  <si>
    <t>Res_IeFR_Bey</t>
  </si>
  <si>
    <t>Res_Xind_Bey</t>
  </si>
  <si>
    <t>Res_Xomk_Bey</t>
  </si>
  <si>
    <t>Res_ReOA_Bey</t>
  </si>
  <si>
    <t>Res_RfS_Bey</t>
  </si>
  <si>
    <t>Res_Skat_Bey</t>
  </si>
  <si>
    <t>Res_ReS_Bey</t>
  </si>
  <si>
    <t>fra 2016</t>
  </si>
  <si>
    <t>regnr</t>
  </si>
  <si>
    <t>REPORTERNAME</t>
  </si>
  <si>
    <t>FORSIKRINGSSELSKABET DANICA, SKADEFORSIKRINGSAKTIESELSKAB AF 1999</t>
  </si>
  <si>
    <t>Forsikringsselskabet HIMMERLAND G/S</t>
  </si>
  <si>
    <t>Forsikringsselskabet af 01.07.2003 A/S</t>
  </si>
  <si>
    <t>HIDS HERREDS SAMT GRØNBÆK. HINGE OG VINDERSLEV SOGNES BRANDFORSIKRING FOR RØRLIG EJENDOM - GENSIDIG under frivillig likvidation</t>
  </si>
  <si>
    <t>SYGEFORSIKRINGEN "DANMARK", GS</t>
  </si>
  <si>
    <t>Thisted Forsikring A/S</t>
  </si>
  <si>
    <t>ULFBORG-HIND HERREDS BRANDASSURANCESELSKAB FOR LØSØRE. GENSIDIG</t>
  </si>
  <si>
    <t>ULYKKESFORSIKRINGSFORBUNDET FOR DANSK SØFART. GENSIDIGT FORBUND</t>
  </si>
  <si>
    <t>VESTJYLLAND FORSIKRING GS.</t>
  </si>
  <si>
    <t>regnper</t>
  </si>
  <si>
    <t>Res_ReS_BeY</t>
  </si>
  <si>
    <t>Res_NyGp_BeY</t>
  </si>
  <si>
    <t>Res_NyEh_BeY</t>
  </si>
  <si>
    <t>Res_MGd_BeY</t>
  </si>
  <si>
    <t>Res_NyPh_BeY</t>
  </si>
  <si>
    <t>Res_Kreg_BeY</t>
  </si>
  <si>
    <t>Res_RfS_BeY</t>
  </si>
  <si>
    <t>Res_PiF_BeY</t>
  </si>
  <si>
    <t>Res_ReOA_BeY</t>
  </si>
  <si>
    <t>Res_Retv_BeY</t>
  </si>
  <si>
    <t>Res_NyFm_BeY</t>
  </si>
  <si>
    <t>Res_Rudg_BeY</t>
  </si>
  <si>
    <t>Res_NyRi_BeY</t>
  </si>
  <si>
    <t>Res_Xind_BeY</t>
  </si>
  <si>
    <t>Res_RUind_BeY</t>
  </si>
  <si>
    <t>Res_PGG_BeY</t>
  </si>
  <si>
    <t>Res_Skat_BeY</t>
  </si>
  <si>
    <t>Res_NyGE_BeY</t>
  </si>
  <si>
    <t>Res_UdE_BeY</t>
  </si>
  <si>
    <t>Res_FRes_BeY</t>
  </si>
  <si>
    <t>Res_IakTot_BeY</t>
  </si>
  <si>
    <t>Res_AfB_BeY</t>
  </si>
  <si>
    <t>Res_EuTot_BeY</t>
  </si>
  <si>
    <t>Res_FFH_BeY</t>
  </si>
  <si>
    <t>Res_FtR_BeY</t>
  </si>
  <si>
    <t>Res_IInv_BeY</t>
  </si>
  <si>
    <t>Res_AOmkI_BeY</t>
  </si>
  <si>
    <t>Res_BoPr_BeY</t>
  </si>
  <si>
    <t>Res_BP_BeY</t>
  </si>
  <si>
    <t>Res_AfFp_BeY</t>
  </si>
  <si>
    <t>Res_IAV_BeY</t>
  </si>
  <si>
    <t>Res_DoTot_BeY</t>
  </si>
  <si>
    <t>Res_IeFR_BeY</t>
  </si>
  <si>
    <t>Res_Ero_BeY</t>
  </si>
  <si>
    <t>Res_ITV_BeY</t>
  </si>
  <si>
    <t>Res_AfF_BeY</t>
  </si>
  <si>
    <t>Res_Ado_BeY</t>
  </si>
  <si>
    <t>Res_Xomk_BeY</t>
  </si>
  <si>
    <t>Res_Afl_BeY</t>
  </si>
  <si>
    <t>HIDS HERREDS SAMT GRØNBÆK. HINGE OG VINDERSLEV SOGNES BRANDFORSIKRING FOR RØRLIG</t>
  </si>
  <si>
    <t>Tilbage til indholdsfortegnelsen</t>
  </si>
  <si>
    <t>Skadeforsikringsselskaber</t>
  </si>
  <si>
    <t>Alm. Brand Skade Forsikringsaktieselskabet</t>
  </si>
  <si>
    <t>Kommunernes gensidige Forsikringsselskab</t>
  </si>
  <si>
    <t>Tryg Forsikring, Rejse og Sundhed A/S</t>
  </si>
  <si>
    <t>Reg.nr.</t>
  </si>
  <si>
    <t>(1.000 kr.)</t>
  </si>
  <si>
    <t>(1.000kr.)</t>
  </si>
  <si>
    <t>Anm.:</t>
  </si>
  <si>
    <t xml:space="preserve">Skadesforsikringsselskaberne er anført under deres seneste navn, uagtet at de evt. har skiftet navn og/eller ejere undervejs i perioden.
Ud for hver post i resultatopgørelsen og balancen er der anført en feltkode SAxxxx eller eksempelvis Res_xxx_BeY. Disse feltkoder er benyttet i fanerne "Data_2000_2004", "Data_2005_2015" og "Data_2016". Feltkoderne kan også henføres til indberetningsskemaerne SA og FSA, som har været anvendt ved indsendelse af regnskabsdata til Finanstilsynet i de respektive perioder. </t>
  </si>
  <si>
    <t>Regnr</t>
  </si>
  <si>
    <t>Reportername</t>
  </si>
  <si>
    <t>Borealis Insurance A/S (captive insurance company)</t>
  </si>
  <si>
    <t>Salling Group Forsikring A/S</t>
  </si>
  <si>
    <t>Ørsted Insurance A/S</t>
  </si>
  <si>
    <t>Qudos Insurance A/S under konkurs</t>
  </si>
  <si>
    <t>Fiskernes Forsikring G/S</t>
  </si>
  <si>
    <t>FISKEFARTØJSFORSIKRINGEN LÆSØ. GENSIDIGT SELSKAB under frivillig likvidation</t>
  </si>
  <si>
    <t>Alpha Insurance A/S under konkurs</t>
  </si>
  <si>
    <t>Domus Forsikring A/S</t>
  </si>
  <si>
    <t>"danmark" Erhverv, Skadesforsikringsaktieselskab</t>
  </si>
  <si>
    <t>Amorta Arbejdsskadesforsikringsselskab A/S</t>
  </si>
  <si>
    <t>"Limfjorden", gensidigt selskab i likvidation. Fiskefartøjsforsikringen</t>
  </si>
  <si>
    <t>"danmark" GruppeSygeForsikring a/s i likvidation</t>
  </si>
  <si>
    <t>Aker Reassurance A/S i likvidation</t>
  </si>
  <si>
    <t>Alm. Brand - Cykelhandlernes Forsikringsselskab A/S i likvidation</t>
  </si>
  <si>
    <t>Alm. Brand Dyreforsikring A/S i likvidation</t>
  </si>
  <si>
    <t>Alm. Brand Rejseforsikring A/S i likvidation</t>
  </si>
  <si>
    <t>Alm. Brand af 1792, gensidigt forsikringsselskab</t>
  </si>
  <si>
    <t>BG Garanti Forsikringsselskab A/S under afvikling</t>
  </si>
  <si>
    <t>Bornholms Skibsforsikring G/F i likvidation</t>
  </si>
  <si>
    <t>Danske Forsikring Skade, Forsikringsaktieselskab</t>
  </si>
  <si>
    <t>Domus i likvidation Forsikrings-Aktieselskabet</t>
  </si>
  <si>
    <t>El-apparatforsikring A/S Captivegenforsikringsselskab</t>
  </si>
  <si>
    <t>Forsikringsselskabet Brandkassen G/S i likvidation</t>
  </si>
  <si>
    <t>Forsikringsselskabet STEVNS BRAND G/S i likvidation</t>
  </si>
  <si>
    <t>Forsikringsselskabet af 1. juni 2007 A/S i likvidation</t>
  </si>
  <si>
    <t>Forsikringsselskabet af 1899, gensidigt i likvidation</t>
  </si>
  <si>
    <t>Fur Brandforsikring gs i likvidation</t>
  </si>
  <si>
    <t>Fyn-Langeland G/S Forsikringsselskabet</t>
  </si>
  <si>
    <t>Galt g/s gensidigt forsikringsselskab   i likvidation</t>
  </si>
  <si>
    <t>Grenaa gensidige Forsikring for Fiskefartøjer i likvidation</t>
  </si>
  <si>
    <t>Haglskadeforsikrings-Selskabet for Fyens Stift G/S i likvidation</t>
  </si>
  <si>
    <t>Halsnæs gensidige bådeassurance i likvidation</t>
  </si>
  <si>
    <t>Herning Forsikring G/S, Hammerum Herred i likvidation</t>
  </si>
  <si>
    <t>Holmsland kommune i likvidation,Den gensidige brandforsikring for</t>
  </si>
  <si>
    <t>JU-forsikring G/S  i likvidation</t>
  </si>
  <si>
    <t>Lemvig Skibsforsikring, gensidig Forening i likvidation</t>
  </si>
  <si>
    <t>NSI Insurance A/S i likvidation</t>
  </si>
  <si>
    <t>PB-Forsikring g/s (i likvidation)</t>
  </si>
  <si>
    <t>Rødvig Sø gensidig søforsikringsselskab (i likvidation)</t>
  </si>
  <si>
    <t>Sirius (Denmark) Forsikringsselskab A/S i likvidation</t>
  </si>
  <si>
    <t>Swiss Re Denmark Reinsurance A/S</t>
  </si>
  <si>
    <t>Sydjydske Købmænds Gensidige Tyveriforsikringsselskab i likvidation</t>
  </si>
  <si>
    <t>Søassuranceforeningen "Ærø" (gensidig) i likvidation</t>
  </si>
  <si>
    <t>Sønderjylland Øst G/S  Forsikringsselskabet,</t>
  </si>
  <si>
    <t>Tistrup m.fl. Sognes Brandforsikring G/S i likvidation</t>
  </si>
  <si>
    <t>Urmagernes gensidige Indbrudstyveriforsikring i Likvidation</t>
  </si>
  <si>
    <t>Østifternes Stormskadeforsikring, Gensidigt selskab i likvidation</t>
  </si>
  <si>
    <t>LUNDBECK INS A/S under frivillig likvidation</t>
  </si>
  <si>
    <t>Forsikringsselskabet Dansk Sundhedssikring A/S</t>
  </si>
  <si>
    <t>Register over skadeforsikringsselskaber fra 2000-2021</t>
  </si>
  <si>
    <t>Skadeforsikringsselskabernes regnskaber i perioden 2000 - 2022</t>
  </si>
  <si>
    <t>Regnskaber 2016 - 2022</t>
  </si>
  <si>
    <t>Forsikringsselskabet VEJLE BRAND af 1841 g/s</t>
  </si>
  <si>
    <t>MELES Insurance A/S (captive insurance company)</t>
  </si>
  <si>
    <t>Global Dental Insurance A/S (under frivillig likvidation)</t>
  </si>
  <si>
    <t>Carlsberg Captive Insurance Company A/S</t>
  </si>
  <si>
    <t>Dansk Søforsikring G/S (opløst efter frivillig likvidation)</t>
  </si>
  <si>
    <t>GEFION FINANS A/S (under konkurs)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</si>
</sst>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0.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18"/>
      <color theme="4"/>
      <name val="Constantia"/>
      <family val="1"/>
    </font>
    <font>
      <b/>
      <sz val="10"/>
      <color theme="1"/>
      <name val="Arial"/>
      <family val="2"/>
    </font>
    <font>
      <b/>
      <sz val="22"/>
      <color rgb="FF990000"/>
      <name val="Constantia"/>
      <family val="1"/>
    </font>
    <font>
      <sz val="8"/>
      <color theme="4"/>
      <name val="Wingdings"/>
      <charset val="2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1"/>
      <name val="Calibri"/>
      <family val="2"/>
    </font>
    <font>
      <i/>
      <u/>
      <sz val="11"/>
      <color theme="10"/>
      <name val="Calibri"/>
      <family val="2"/>
      <scheme val="minor"/>
    </font>
    <font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sz val="11"/>
      <name val="Calibri"/>
      <family val="2"/>
      <scheme val="minor"/>
    </font>
    <font>
      <b/>
      <sz val="18"/>
      <name val="Constantia"/>
      <family val="1"/>
    </font>
    <font>
      <sz val="10"/>
      <name val="Verdana"/>
      <family val="2"/>
    </font>
    <font>
      <b/>
      <sz val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</fills>
  <borders count="1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4">
    <xf numFmtId="0" fontId="0" fillId="0" borderId="0"/>
    <xf numFmtId="0" fontId="3" fillId="0" borderId="0"/>
    <xf numFmtId="0" fontId="12" fillId="0" borderId="0" applyNumberFormat="0" applyFill="0" applyBorder="0" applyAlignment="0" applyProtection="0"/>
    <xf numFmtId="0" fontId="14" fillId="5" borderId="8">
      <alignment horizontal="left" vertical="center" wrapText="1"/>
    </xf>
  </cellStyleXfs>
  <cellXfs count="81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5" fillId="3" borderId="0" xfId="1" applyFont="1" applyFill="1" applyProtection="1">
      <protection hidden="1"/>
    </xf>
    <xf numFmtId="0" fontId="5" fillId="3" borderId="0" xfId="1" applyFont="1" applyFill="1" applyAlignment="1" applyProtection="1">
      <alignment horizontal="center" vertical="center"/>
      <protection hidden="1"/>
    </xf>
    <xf numFmtId="3" fontId="4" fillId="3" borderId="1" xfId="1" applyNumberFormat="1" applyFont="1" applyFill="1" applyBorder="1" applyAlignment="1" applyProtection="1">
      <alignment horizontal="left" vertical="top"/>
      <protection hidden="1"/>
    </xf>
    <xf numFmtId="3" fontId="4" fillId="3" borderId="1" xfId="1" applyNumberFormat="1" applyFont="1" applyFill="1" applyBorder="1" applyAlignment="1" applyProtection="1">
      <alignment horizontal="left" vertical="center"/>
      <protection hidden="1"/>
    </xf>
    <xf numFmtId="3" fontId="4" fillId="2" borderId="1" xfId="1" applyNumberFormat="1" applyFont="1" applyFill="1" applyBorder="1" applyAlignment="1" applyProtection="1">
      <alignment horizontal="right" vertical="center"/>
      <protection hidden="1"/>
    </xf>
    <xf numFmtId="3" fontId="6" fillId="3" borderId="1" xfId="1" applyNumberFormat="1" applyFont="1" applyFill="1" applyBorder="1" applyAlignment="1" applyProtection="1">
      <alignment horizontal="left" vertical="top"/>
      <protection hidden="1"/>
    </xf>
    <xf numFmtId="3" fontId="6" fillId="3" borderId="1" xfId="1" applyNumberFormat="1" applyFont="1" applyFill="1" applyBorder="1" applyAlignment="1" applyProtection="1">
      <alignment horizontal="left" vertical="center"/>
      <protection hidden="1"/>
    </xf>
    <xf numFmtId="3" fontId="4" fillId="3" borderId="3" xfId="1" applyNumberFormat="1" applyFont="1" applyFill="1" applyBorder="1" applyAlignment="1" applyProtection="1">
      <alignment horizontal="center" vertical="center"/>
      <protection hidden="1"/>
    </xf>
    <xf numFmtId="3" fontId="4" fillId="3" borderId="2" xfId="1" applyNumberFormat="1" applyFont="1" applyFill="1" applyBorder="1" applyAlignment="1" applyProtection="1">
      <alignment horizontal="left" vertical="center"/>
      <protection hidden="1"/>
    </xf>
    <xf numFmtId="3" fontId="6" fillId="3" borderId="2" xfId="1" applyNumberFormat="1" applyFont="1" applyFill="1" applyBorder="1" applyAlignment="1" applyProtection="1">
      <alignment horizontal="left" vertical="center"/>
      <protection hidden="1"/>
    </xf>
    <xf numFmtId="0" fontId="4" fillId="3" borderId="4" xfId="1" applyFont="1" applyFill="1" applyBorder="1" applyAlignment="1" applyProtection="1">
      <alignment horizontal="center"/>
      <protection hidden="1"/>
    </xf>
    <xf numFmtId="0" fontId="6" fillId="3" borderId="0" xfId="1" applyFont="1" applyFill="1" applyProtection="1">
      <protection hidden="1"/>
    </xf>
    <xf numFmtId="0" fontId="6" fillId="3" borderId="1" xfId="1" applyFont="1" applyFill="1" applyBorder="1" applyProtection="1">
      <protection hidden="1"/>
    </xf>
    <xf numFmtId="0" fontId="5" fillId="3" borderId="1" xfId="1" applyFont="1" applyFill="1" applyBorder="1" applyProtection="1">
      <protection hidden="1"/>
    </xf>
    <xf numFmtId="0" fontId="5" fillId="3" borderId="3" xfId="1" applyFont="1" applyFill="1" applyBorder="1" applyAlignment="1" applyProtection="1">
      <alignment horizontal="center" vertical="center"/>
      <protection hidden="1"/>
    </xf>
    <xf numFmtId="0" fontId="5" fillId="3" borderId="2" xfId="1" applyFont="1" applyFill="1" applyBorder="1" applyProtection="1">
      <protection hidden="1"/>
    </xf>
    <xf numFmtId="0" fontId="6" fillId="3" borderId="2" xfId="1" applyFont="1" applyFill="1" applyBorder="1" applyProtection="1">
      <protection hidden="1"/>
    </xf>
    <xf numFmtId="0" fontId="4" fillId="3" borderId="1" xfId="1" applyFont="1" applyFill="1" applyBorder="1" applyAlignment="1" applyProtection="1">
      <alignment horizontal="center"/>
      <protection hidden="1"/>
    </xf>
    <xf numFmtId="3" fontId="4" fillId="3" borderId="1" xfId="1" applyNumberFormat="1" applyFont="1" applyFill="1" applyBorder="1" applyAlignment="1" applyProtection="1">
      <alignment horizontal="center"/>
      <protection hidden="1"/>
    </xf>
    <xf numFmtId="3" fontId="4" fillId="2" borderId="0" xfId="1" applyNumberFormat="1" applyFont="1" applyFill="1" applyAlignment="1" applyProtection="1">
      <alignment horizontal="left" vertical="center"/>
      <protection hidden="1"/>
    </xf>
    <xf numFmtId="0" fontId="0" fillId="3" borderId="0" xfId="0" applyFill="1"/>
    <xf numFmtId="3" fontId="4" fillId="3" borderId="0" xfId="1" applyNumberFormat="1" applyFont="1" applyFill="1" applyAlignment="1" applyProtection="1">
      <alignment horizontal="left" vertical="center"/>
      <protection hidden="1"/>
    </xf>
    <xf numFmtId="3" fontId="6" fillId="3" borderId="2" xfId="1" applyNumberFormat="1" applyFont="1" applyFill="1" applyBorder="1" applyAlignment="1" applyProtection="1">
      <alignment horizontal="left" vertical="center" wrapText="1"/>
      <protection hidden="1"/>
    </xf>
    <xf numFmtId="3" fontId="4" fillId="3" borderId="1" xfId="1" applyNumberFormat="1" applyFont="1" applyFill="1" applyBorder="1" applyAlignment="1" applyProtection="1">
      <alignment horizontal="left"/>
      <protection hidden="1"/>
    </xf>
    <xf numFmtId="0" fontId="4" fillId="2" borderId="0" xfId="1" applyFont="1" applyFill="1" applyAlignment="1" applyProtection="1">
      <alignment horizontal="center" vertical="center"/>
      <protection hidden="1"/>
    </xf>
    <xf numFmtId="0" fontId="8" fillId="2" borderId="1" xfId="0" applyFont="1" applyFill="1" applyBorder="1" applyProtection="1">
      <protection hidden="1"/>
    </xf>
    <xf numFmtId="0" fontId="4" fillId="3" borderId="1" xfId="1" applyFont="1" applyFill="1" applyBorder="1" applyAlignment="1" applyProtection="1">
      <alignment horizontal="left" vertical="center"/>
      <protection locked="0" hidden="1"/>
    </xf>
    <xf numFmtId="0" fontId="4" fillId="0" borderId="0" xfId="1" applyFont="1" applyAlignment="1" applyProtection="1">
      <alignment horizontal="left" vertical="center"/>
      <protection locked="0"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left" vertical="top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49" fontId="0" fillId="0" borderId="0" xfId="0" applyNumberFormat="1"/>
    <xf numFmtId="0" fontId="1" fillId="3" borderId="9" xfId="0" applyFont="1" applyFill="1" applyBorder="1"/>
    <xf numFmtId="0" fontId="0" fillId="3" borderId="9" xfId="0" applyFill="1" applyBorder="1"/>
    <xf numFmtId="49" fontId="0" fillId="3" borderId="0" xfId="0" applyNumberFormat="1" applyFill="1"/>
    <xf numFmtId="0" fontId="16" fillId="3" borderId="0" xfId="0" applyFont="1" applyFill="1"/>
    <xf numFmtId="0" fontId="17" fillId="3" borderId="0" xfId="0" applyFont="1" applyFill="1" applyProtection="1">
      <protection hidden="1"/>
    </xf>
    <xf numFmtId="0" fontId="17" fillId="3" borderId="0" xfId="0" applyFont="1" applyFill="1"/>
    <xf numFmtId="0" fontId="4" fillId="3" borderId="6" xfId="1" applyFont="1" applyFill="1" applyBorder="1" applyAlignment="1" applyProtection="1">
      <alignment horizontal="center"/>
      <protection hidden="1"/>
    </xf>
    <xf numFmtId="3" fontId="5" fillId="3" borderId="5" xfId="1" applyNumberFormat="1" applyFont="1" applyFill="1" applyBorder="1" applyAlignment="1" applyProtection="1">
      <alignment horizontal="center"/>
      <protection hidden="1"/>
    </xf>
    <xf numFmtId="0" fontId="18" fillId="0" borderId="0" xfId="0" applyFont="1" applyAlignment="1">
      <alignment horizontal="center"/>
    </xf>
    <xf numFmtId="0" fontId="11" fillId="2" borderId="0" xfId="0" applyFont="1" applyFill="1" applyAlignment="1" applyProtection="1">
      <alignment horizontal="left" vertical="top"/>
      <protection hidden="1"/>
    </xf>
    <xf numFmtId="3" fontId="6" fillId="2" borderId="1" xfId="1" applyNumberFormat="1" applyFont="1" applyFill="1" applyBorder="1" applyAlignment="1" applyProtection="1">
      <alignment horizontal="right" vertical="center"/>
      <protection hidden="1"/>
    </xf>
    <xf numFmtId="1" fontId="0" fillId="0" borderId="0" xfId="0" applyNumberFormat="1"/>
    <xf numFmtId="0" fontId="20" fillId="0" borderId="0" xfId="0" applyFont="1"/>
    <xf numFmtId="0" fontId="6" fillId="2" borderId="1" xfId="0" applyFont="1" applyFill="1" applyBorder="1" applyProtection="1">
      <protection hidden="1"/>
    </xf>
    <xf numFmtId="0" fontId="6" fillId="2" borderId="1" xfId="0" applyFont="1" applyFill="1" applyBorder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21" fillId="4" borderId="0" xfId="0" applyFont="1" applyFill="1" applyAlignment="1">
      <alignment horizontal="left" vertical="center"/>
    </xf>
    <xf numFmtId="0" fontId="22" fillId="3" borderId="0" xfId="0" applyFont="1" applyFill="1" applyAlignment="1">
      <alignment horizontal="left" vertical="center"/>
    </xf>
    <xf numFmtId="0" fontId="22" fillId="3" borderId="7" xfId="0" applyFont="1" applyFill="1" applyBorder="1" applyAlignment="1">
      <alignment horizontal="left" vertical="center"/>
    </xf>
    <xf numFmtId="3" fontId="20" fillId="0" borderId="7" xfId="0" applyNumberFormat="1" applyFont="1" applyBorder="1" applyAlignment="1">
      <alignment horizontal="right" vertical="center"/>
    </xf>
    <xf numFmtId="0" fontId="23" fillId="3" borderId="7" xfId="0" applyFont="1" applyFill="1" applyBorder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23" fillId="3" borderId="7" xfId="0" applyFont="1" applyFill="1" applyBorder="1" applyAlignment="1">
      <alignment horizontal="left" vertical="center" wrapText="1"/>
    </xf>
    <xf numFmtId="0" fontId="11" fillId="2" borderId="0" xfId="0" applyFont="1" applyFill="1" applyAlignment="1" applyProtection="1">
      <alignment horizontal="left" vertical="top" wrapText="1"/>
      <protection hidden="1"/>
    </xf>
    <xf numFmtId="0" fontId="17" fillId="3" borderId="0" xfId="0" applyFont="1" applyFill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top" wrapText="1"/>
      <protection hidden="1"/>
    </xf>
    <xf numFmtId="0" fontId="9" fillId="2" borderId="0" xfId="0" applyFont="1" applyFill="1" applyAlignment="1" applyProtection="1">
      <alignment horizontal="center" wrapText="1"/>
      <protection hidden="1"/>
    </xf>
    <xf numFmtId="0" fontId="12" fillId="3" borderId="0" xfId="2" applyFill="1" applyAlignment="1" applyProtection="1">
      <alignment horizontal="left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13" fillId="2" borderId="0" xfId="2" applyFont="1" applyFill="1" applyProtection="1"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4" fillId="2" borderId="1" xfId="1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/>
      <protection hidden="1"/>
    </xf>
    <xf numFmtId="0" fontId="8" fillId="2" borderId="3" xfId="0" applyFont="1" applyFill="1" applyBorder="1" applyAlignment="1" applyProtection="1">
      <alignment horizontal="center"/>
      <protection hidden="1"/>
    </xf>
    <xf numFmtId="0" fontId="19" fillId="2" borderId="0" xfId="2" applyFont="1" applyFill="1" applyProtection="1">
      <protection hidden="1"/>
    </xf>
    <xf numFmtId="0" fontId="21" fillId="4" borderId="11" xfId="0" applyFont="1" applyFill="1" applyBorder="1" applyAlignment="1">
      <alignment horizontal="left" vertical="center"/>
    </xf>
    <xf numFmtId="0" fontId="21" fillId="4" borderId="7" xfId="0" applyFont="1" applyFill="1" applyBorder="1" applyAlignment="1">
      <alignment horizontal="left" vertical="center"/>
    </xf>
    <xf numFmtId="0" fontId="15" fillId="0" borderId="0" xfId="2" applyFont="1" applyAlignment="1" applyProtection="1">
      <alignment horizontal="left"/>
      <protection hidden="1"/>
    </xf>
    <xf numFmtId="0" fontId="7" fillId="4" borderId="10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0" fillId="0" borderId="0" xfId="0"/>
    <xf numFmtId="1" fontId="0" fillId="0" borderId="0" xfId="0" applyNumberFormat="1"/>
    <xf numFmtId="49" fontId="0" fillId="0" borderId="0" xfId="0" applyNumberFormat="1"/>
    <xf numFmtId="168" fontId="0" fillId="0" borderId="0" xfId="0" applyNumberFormat="1"/>
  </cellXfs>
  <cellStyles count="4">
    <cellStyle name="F-Title" xfId="3" xr:uid="{00000000-0005-0000-0000-000000000000}"/>
    <cellStyle name="Link" xfId="2" builtinId="8"/>
    <cellStyle name="Normal" xfId="0" builtinId="0"/>
    <cellStyle name="Normal 3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0</xdr:row>
      <xdr:rowOff>76200</xdr:rowOff>
    </xdr:from>
    <xdr:to>
      <xdr:col>9</xdr:col>
      <xdr:colOff>400050</xdr:colOff>
      <xdr:row>3</xdr:row>
      <xdr:rowOff>161925</xdr:rowOff>
    </xdr:to>
    <xdr:pic>
      <xdr:nvPicPr>
        <xdr:cNvPr id="2" name="Billede 1" descr="FT-log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76200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ANKA\Publikationer\2016\Tidsserier\Skade\Skade_regnskaber_2000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holdsfortegnelse"/>
      <sheetName val="Regnskaber 2000-2004"/>
      <sheetName val="Regnskaber 2005-2015"/>
      <sheetName val="Skadeforsikringsselskaber"/>
      <sheetName val="Data_2000_2004"/>
      <sheetName val="Data_2005_2015"/>
      <sheetName val="Menu_1"/>
      <sheetName val="Menu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51809</v>
          </cell>
          <cell r="B2" t="str">
            <v>A/S Det Kjøbenhavnske Reassurance-Compagni</v>
          </cell>
        </row>
        <row r="3">
          <cell r="A3">
            <v>53002</v>
          </cell>
          <cell r="B3" t="str">
            <v>AP Skadesforsikring Aktieselskab</v>
          </cell>
        </row>
        <row r="4">
          <cell r="A4">
            <v>52077</v>
          </cell>
          <cell r="B4" t="str">
            <v>Aker Reassurance A/S i likvidation</v>
          </cell>
        </row>
        <row r="5">
          <cell r="A5">
            <v>53086</v>
          </cell>
          <cell r="B5" t="str">
            <v>Alm. Brand Forsikring A/S</v>
          </cell>
        </row>
        <row r="6">
          <cell r="A6">
            <v>51530</v>
          </cell>
          <cell r="B6" t="str">
            <v>Alm. Brand Rejseforsikring A/S i likvidation</v>
          </cell>
        </row>
        <row r="7">
          <cell r="A7">
            <v>53068</v>
          </cell>
          <cell r="B7" t="str">
            <v>Alpha Insurance A/S</v>
          </cell>
        </row>
        <row r="8">
          <cell r="A8">
            <v>50253</v>
          </cell>
          <cell r="B8" t="str">
            <v>Aros Forsikring - gensidigt forsikringsselskab</v>
          </cell>
        </row>
        <row r="9">
          <cell r="A9">
            <v>53093</v>
          </cell>
          <cell r="B9" t="str">
            <v>Arriva Insurance A/S</v>
          </cell>
        </row>
        <row r="10">
          <cell r="A10">
            <v>50092</v>
          </cell>
          <cell r="B10" t="str">
            <v>Bauta Forsikring A/S</v>
          </cell>
        </row>
        <row r="11">
          <cell r="A11">
            <v>53048</v>
          </cell>
          <cell r="B11" t="str">
            <v>Bioanalytikernes Personforsikringsselskab A/S</v>
          </cell>
        </row>
        <row r="12">
          <cell r="A12">
            <v>53065</v>
          </cell>
          <cell r="B12" t="str">
            <v>Borealis Insurance A/S</v>
          </cell>
        </row>
        <row r="13">
          <cell r="A13">
            <v>53028</v>
          </cell>
          <cell r="B13" t="str">
            <v>Bornholms Brandforsikring A/S</v>
          </cell>
        </row>
        <row r="14">
          <cell r="A14">
            <v>53092</v>
          </cell>
          <cell r="B14" t="str">
            <v>Carlsberg Insurance A/S</v>
          </cell>
        </row>
        <row r="15">
          <cell r="A15">
            <v>52036</v>
          </cell>
          <cell r="B15" t="str">
            <v>Civiløkonomernes Tillægssikring, Gensidigt Forsikringsselskab</v>
          </cell>
        </row>
        <row r="16">
          <cell r="A16">
            <v>52042</v>
          </cell>
          <cell r="B16" t="str">
            <v>Codan Forsikring A/S</v>
          </cell>
        </row>
        <row r="17">
          <cell r="A17">
            <v>53055</v>
          </cell>
          <cell r="B17" t="str">
            <v>Concordia Forsikring A/S</v>
          </cell>
        </row>
        <row r="18">
          <cell r="A18">
            <v>53101</v>
          </cell>
          <cell r="B18" t="str">
            <v>D.S. Forsikring A/S</v>
          </cell>
        </row>
        <row r="19">
          <cell r="A19">
            <v>53100</v>
          </cell>
          <cell r="B19" t="str">
            <v>DONG Insurance A/S</v>
          </cell>
        </row>
        <row r="20">
          <cell r="A20">
            <v>53110</v>
          </cell>
          <cell r="B20" t="str">
            <v>DSV Insurance A/S</v>
          </cell>
        </row>
        <row r="21">
          <cell r="A21">
            <v>53107</v>
          </cell>
          <cell r="B21" t="str">
            <v>Danfoss Finans af 22. november 2012 A/S</v>
          </cell>
        </row>
        <row r="22">
          <cell r="A22">
            <v>53089</v>
          </cell>
          <cell r="B22" t="str">
            <v>Danish Crown Insurance A/S</v>
          </cell>
        </row>
        <row r="23">
          <cell r="A23">
            <v>53087</v>
          </cell>
          <cell r="B23" t="str">
            <v>Dansk Boligforsikring A/S</v>
          </cell>
        </row>
        <row r="24">
          <cell r="A24">
            <v>53088</v>
          </cell>
          <cell r="B24" t="str">
            <v>Dansk Ejendomsforsikring A/S</v>
          </cell>
        </row>
        <row r="25">
          <cell r="A25">
            <v>53005</v>
          </cell>
          <cell r="B25" t="str">
            <v>Dansk Fartøjsforsikring A/S</v>
          </cell>
        </row>
        <row r="26">
          <cell r="A26">
            <v>50257</v>
          </cell>
          <cell r="B26" t="str">
            <v>Dansk Glasforsikring A/S</v>
          </cell>
        </row>
        <row r="27">
          <cell r="A27">
            <v>50540</v>
          </cell>
          <cell r="B27" t="str">
            <v>Dansk Jagtforsikring A/S</v>
          </cell>
        </row>
        <row r="28">
          <cell r="A28">
            <v>53095</v>
          </cell>
          <cell r="B28" t="str">
            <v>Dansk Musiker Forbund Forsikring G/S</v>
          </cell>
        </row>
        <row r="29">
          <cell r="A29">
            <v>50580</v>
          </cell>
          <cell r="B29" t="str">
            <v>Dansk Søforsikring G/S</v>
          </cell>
        </row>
        <row r="30">
          <cell r="A30">
            <v>50635</v>
          </cell>
          <cell r="B30" t="str">
            <v>Danske Fiskeres Forsikring, gensidigt selskab</v>
          </cell>
        </row>
        <row r="31">
          <cell r="A31">
            <v>53061</v>
          </cell>
          <cell r="B31" t="str">
            <v>Danske Forsikring A/S</v>
          </cell>
        </row>
        <row r="32">
          <cell r="A32">
            <v>53000</v>
          </cell>
          <cell r="B32" t="str">
            <v>Danske Forsikring Skade, Forsikringsaktieselskab</v>
          </cell>
        </row>
        <row r="33">
          <cell r="A33">
            <v>50568</v>
          </cell>
          <cell r="B33" t="str">
            <v>Danske Privatbaners Forsikringsforening G/S</v>
          </cell>
        </row>
        <row r="34">
          <cell r="A34">
            <v>50220</v>
          </cell>
          <cell r="B34" t="str">
            <v>De Sydlige Farvandes gensidige Forsikring for Fiskefartøjer</v>
          </cell>
        </row>
        <row r="35">
          <cell r="A35">
            <v>50421</v>
          </cell>
          <cell r="B35" t="str">
            <v>Det gensidige forsikringsselskab Dansk Plantageforsikring</v>
          </cell>
        </row>
        <row r="36">
          <cell r="A36">
            <v>53067</v>
          </cell>
          <cell r="B36" t="str">
            <v>DiBa Forsikring A/S</v>
          </cell>
        </row>
        <row r="37">
          <cell r="A37">
            <v>53103</v>
          </cell>
          <cell r="B37" t="str">
            <v>ETU Forsikring A/S</v>
          </cell>
        </row>
        <row r="38">
          <cell r="A38">
            <v>53063</v>
          </cell>
          <cell r="B38" t="str">
            <v>El-apparatforsikring A/S Captivegenforsikringsselskab</v>
          </cell>
        </row>
        <row r="39">
          <cell r="A39">
            <v>53050</v>
          </cell>
          <cell r="B39" t="str">
            <v>Ergoterapeuternes og Fysioterapeuternes Personforsikringsselskab A/S</v>
          </cell>
        </row>
        <row r="40">
          <cell r="A40">
            <v>50149</v>
          </cell>
          <cell r="B40" t="str">
            <v>Europæiske Rejseforsikring A/S</v>
          </cell>
        </row>
        <row r="41">
          <cell r="A41">
            <v>53097</v>
          </cell>
          <cell r="B41" t="str">
            <v>FDM Forsikring A/S</v>
          </cell>
        </row>
        <row r="42">
          <cell r="A42">
            <v>53108</v>
          </cell>
          <cell r="B42" t="str">
            <v>FF Forsikring A/S</v>
          </cell>
        </row>
        <row r="43">
          <cell r="A43">
            <v>53084</v>
          </cell>
          <cell r="B43" t="str">
            <v>FOKUS FORSIKRING A/S</v>
          </cell>
        </row>
        <row r="44">
          <cell r="A44">
            <v>50134</v>
          </cell>
          <cell r="B44" t="str">
            <v>FORSIKRINGSSELSKABET TRAFIK GENSIDIGT</v>
          </cell>
        </row>
        <row r="45">
          <cell r="A45">
            <v>53104</v>
          </cell>
          <cell r="B45" t="str">
            <v>Fair Forsikring A/S</v>
          </cell>
        </row>
        <row r="46">
          <cell r="A46">
            <v>53066</v>
          </cell>
          <cell r="B46" t="str">
            <v>Fair Invest A/S</v>
          </cell>
        </row>
        <row r="47">
          <cell r="A47">
            <v>51609</v>
          </cell>
          <cell r="B47" t="str">
            <v>Fiskefartøjsforsikringen "Læsø", gensidigt selskab</v>
          </cell>
        </row>
        <row r="48">
          <cell r="A48">
            <v>50043</v>
          </cell>
          <cell r="B48" t="str">
            <v>Forsikrings-Aktieselskabet ALKA</v>
          </cell>
        </row>
        <row r="49">
          <cell r="A49">
            <v>52035</v>
          </cell>
          <cell r="B49" t="str">
            <v>Forsikringsaktieselskabet K.a.B. International</v>
          </cell>
        </row>
        <row r="50">
          <cell r="A50">
            <v>50088</v>
          </cell>
          <cell r="B50" t="str">
            <v>Forsikringsselskabet Brandkassen G/S i likvidation</v>
          </cell>
        </row>
        <row r="51">
          <cell r="A51">
            <v>53072</v>
          </cell>
          <cell r="B51" t="str">
            <v>Forsikringsselskabet Danica, Skadeforsikringsaktieselskab af 1999</v>
          </cell>
        </row>
        <row r="52">
          <cell r="A52">
            <v>51571</v>
          </cell>
          <cell r="B52" t="str">
            <v>Forsikringsselskabet HIMMERLAND G/S</v>
          </cell>
        </row>
        <row r="53">
          <cell r="A53">
            <v>51949</v>
          </cell>
          <cell r="B53" t="str">
            <v>Forsikringsselskabet Nærsikring A/S</v>
          </cell>
        </row>
        <row r="54">
          <cell r="A54">
            <v>53074</v>
          </cell>
          <cell r="B54" t="str">
            <v>Forsikringsselskabet PrivatSikring A/S</v>
          </cell>
        </row>
        <row r="55">
          <cell r="A55">
            <v>50096</v>
          </cell>
          <cell r="B55" t="str">
            <v>Forsikringsselskabet STEVNS BRAND G/S i likvidation</v>
          </cell>
        </row>
        <row r="56">
          <cell r="A56">
            <v>50230</v>
          </cell>
          <cell r="B56" t="str">
            <v>Forsikringsselskabet Vejle Brand af 1841 g/s</v>
          </cell>
        </row>
        <row r="57">
          <cell r="A57">
            <v>53106</v>
          </cell>
          <cell r="B57" t="str">
            <v>Forsikringsselskabet Vendsyssel A/S</v>
          </cell>
        </row>
        <row r="58">
          <cell r="A58">
            <v>53105</v>
          </cell>
          <cell r="B58" t="str">
            <v>Forsikringsselskabet af 1. juni 2007 A/S i likvidation</v>
          </cell>
        </row>
        <row r="59">
          <cell r="A59">
            <v>50295</v>
          </cell>
          <cell r="B59" t="str">
            <v>GARTNERNES FORSIKRING GS. DANSK JORDBRUG</v>
          </cell>
        </row>
        <row r="60">
          <cell r="A60">
            <v>51619</v>
          </cell>
          <cell r="B60" t="str">
            <v>GF FORSIKRING A/S</v>
          </cell>
        </row>
        <row r="61">
          <cell r="A61">
            <v>52071</v>
          </cell>
          <cell r="B61" t="str">
            <v>Gjensidiges Arbejdsskadeforsikring A/S</v>
          </cell>
        </row>
        <row r="62">
          <cell r="A62">
            <v>53082</v>
          </cell>
          <cell r="B62" t="str">
            <v>Global Insurance A/S</v>
          </cell>
        </row>
        <row r="63">
          <cell r="A63">
            <v>50516</v>
          </cell>
          <cell r="B63" t="str">
            <v>Grenaa gensidige Forsikring for Fiskefartøjer i likvidation</v>
          </cell>
        </row>
        <row r="64">
          <cell r="A64">
            <v>50140</v>
          </cell>
          <cell r="B64" t="str">
            <v>HF-Forsikring G/S</v>
          </cell>
        </row>
        <row r="65">
          <cell r="A65">
            <v>50424</v>
          </cell>
          <cell r="B65" t="str">
            <v>Halsnæs gensidige bådeassurance i likvidation</v>
          </cell>
        </row>
        <row r="66">
          <cell r="A66">
            <v>50095</v>
          </cell>
          <cell r="B66" t="str">
            <v>Herning Forsikring G/S, Hammerum Herred i likvidation</v>
          </cell>
        </row>
        <row r="67">
          <cell r="A67">
            <v>50447</v>
          </cell>
          <cell r="B67" t="str">
            <v>Hids Herreds samt Grønbæk, Hinge og Vinderslev Sognes Brandforsikring</v>
          </cell>
        </row>
        <row r="68">
          <cell r="A68">
            <v>51063</v>
          </cell>
          <cell r="B68" t="str">
            <v>Holmsland kommune i likvidation,Den gensidige brandforsikring for</v>
          </cell>
        </row>
        <row r="69">
          <cell r="A69">
            <v>50826</v>
          </cell>
          <cell r="B69" t="str">
            <v>Hvide Sande gensidige Skibsforsikringsforening</v>
          </cell>
        </row>
        <row r="70">
          <cell r="A70">
            <v>51856</v>
          </cell>
          <cell r="B70" t="str">
            <v>IHI Danmark A/S, Filial af The Bupa Insurance Limited</v>
          </cell>
        </row>
        <row r="71">
          <cell r="A71">
            <v>52070</v>
          </cell>
          <cell r="B71" t="str">
            <v>Industriens Arbejdsskadeforsikring A/S</v>
          </cell>
        </row>
        <row r="72">
          <cell r="A72">
            <v>53045</v>
          </cell>
          <cell r="B72" t="str">
            <v>Jordemødrenes Personforsikringsselskab A/S</v>
          </cell>
        </row>
        <row r="73">
          <cell r="A73">
            <v>53096</v>
          </cell>
          <cell r="B73" t="str">
            <v>Kirkbi Insurance A/S</v>
          </cell>
        </row>
        <row r="74">
          <cell r="A74">
            <v>53079</v>
          </cell>
          <cell r="B74" t="str">
            <v>KommuneForsikring A/S</v>
          </cell>
        </row>
        <row r="75">
          <cell r="A75">
            <v>50192</v>
          </cell>
          <cell r="B75" t="str">
            <v>Kongeriget Danmarks Hesteforsikring G/S</v>
          </cell>
        </row>
        <row r="76">
          <cell r="A76">
            <v>53046</v>
          </cell>
          <cell r="B76" t="str">
            <v>Kontorpersonalets Personforsikringsselskab A/S</v>
          </cell>
        </row>
        <row r="77">
          <cell r="A77">
            <v>53047</v>
          </cell>
          <cell r="B77" t="str">
            <v>Kost- og Ernæringsfagliges Personforsikringsselskab A/S</v>
          </cell>
        </row>
        <row r="78">
          <cell r="A78">
            <v>53111</v>
          </cell>
          <cell r="B78" t="str">
            <v>Krifa Forsikring A/S</v>
          </cell>
        </row>
        <row r="79">
          <cell r="A79">
            <v>51778</v>
          </cell>
          <cell r="B79" t="str">
            <v>Købstædernes Forsikring, gensidig</v>
          </cell>
        </row>
        <row r="80">
          <cell r="A80">
            <v>53040</v>
          </cell>
          <cell r="B80" t="str">
            <v>LB Forsikring A/S</v>
          </cell>
        </row>
        <row r="81">
          <cell r="A81">
            <v>50234</v>
          </cell>
          <cell r="B81" t="str">
            <v>Landinspektørernes gensidige Erhvervsansvarsforsikring</v>
          </cell>
        </row>
        <row r="82">
          <cell r="A82">
            <v>50469</v>
          </cell>
          <cell r="B82" t="str">
            <v>Lemvig Skibsforsikring, gensidig Forening i likvidation</v>
          </cell>
        </row>
        <row r="83">
          <cell r="A83">
            <v>50099</v>
          </cell>
          <cell r="B83" t="str">
            <v>Lokal Forsikring G/S</v>
          </cell>
        </row>
        <row r="84">
          <cell r="A84">
            <v>53090</v>
          </cell>
          <cell r="B84" t="str">
            <v>Lundbeck Insurance A/S</v>
          </cell>
        </row>
        <row r="85">
          <cell r="A85">
            <v>53051</v>
          </cell>
          <cell r="B85" t="str">
            <v>Lægesekretærernes Personforsikringsselskab A/S</v>
          </cell>
        </row>
        <row r="86">
          <cell r="A86">
            <v>50184</v>
          </cell>
          <cell r="B86" t="str">
            <v>Lærerstandens Brandforsikring G/S</v>
          </cell>
        </row>
        <row r="87">
          <cell r="A87">
            <v>51086</v>
          </cell>
          <cell r="B87" t="str">
            <v>Læsø gensidige Brandforsikringsforening</v>
          </cell>
        </row>
        <row r="88">
          <cell r="A88">
            <v>53099</v>
          </cell>
          <cell r="B88" t="str">
            <v>MELES Insurance A/S</v>
          </cell>
        </row>
        <row r="89">
          <cell r="A89">
            <v>53109</v>
          </cell>
          <cell r="B89" t="str">
            <v>MTH Insurance A/S</v>
          </cell>
        </row>
        <row r="90">
          <cell r="A90">
            <v>53113</v>
          </cell>
          <cell r="B90" t="str">
            <v>Maersk Insurance A/S</v>
          </cell>
        </row>
        <row r="91">
          <cell r="A91">
            <v>50060</v>
          </cell>
          <cell r="B91" t="str">
            <v>Midtjysk Forsikring, gensidigt selskab</v>
          </cell>
        </row>
        <row r="92">
          <cell r="A92">
            <v>50080</v>
          </cell>
          <cell r="B92" t="str">
            <v>Morsø Forsikring gs</v>
          </cell>
        </row>
        <row r="93">
          <cell r="A93">
            <v>53073</v>
          </cell>
          <cell r="B93" t="str">
            <v>Mølholm Forsikring A/S</v>
          </cell>
        </row>
        <row r="94">
          <cell r="A94">
            <v>50052</v>
          </cell>
          <cell r="B94" t="str">
            <v>NEM Forsikring A/S</v>
          </cell>
        </row>
        <row r="95">
          <cell r="A95">
            <v>53013</v>
          </cell>
          <cell r="B95" t="str">
            <v>NORD FORSIKRING A/S</v>
          </cell>
        </row>
        <row r="96">
          <cell r="A96">
            <v>53080</v>
          </cell>
          <cell r="B96" t="str">
            <v>NSI Insurance A/S i likvidation</v>
          </cell>
        </row>
        <row r="97">
          <cell r="A97">
            <v>53006</v>
          </cell>
          <cell r="B97" t="str">
            <v>Nykredit Forsikring A/S</v>
          </cell>
        </row>
        <row r="98">
          <cell r="A98">
            <v>50431</v>
          </cell>
          <cell r="B98" t="str">
            <v>NÆR-BRAND Forsikring - G/S</v>
          </cell>
        </row>
        <row r="99">
          <cell r="A99">
            <v>50462</v>
          </cell>
          <cell r="B99" t="str">
            <v>NÆR-BRAND Forsikring - Lemvigegnens G/S</v>
          </cell>
        </row>
        <row r="100">
          <cell r="A100">
            <v>50084</v>
          </cell>
          <cell r="B100" t="str">
            <v>NÆR-BRAND Forsikring - Viborgegnen G/S</v>
          </cell>
        </row>
        <row r="101">
          <cell r="A101">
            <v>50275</v>
          </cell>
          <cell r="B101" t="str">
            <v>NÆR-BRAND Forsikring G/S</v>
          </cell>
        </row>
        <row r="102">
          <cell r="A102">
            <v>50154</v>
          </cell>
          <cell r="B102" t="str">
            <v>Odsherred Forsikring G/S</v>
          </cell>
        </row>
        <row r="103">
          <cell r="A103">
            <v>50105</v>
          </cell>
          <cell r="B103" t="str">
            <v>PB-Forsikring g/s (i likvidation)</v>
          </cell>
        </row>
        <row r="104">
          <cell r="A104">
            <v>53038</v>
          </cell>
          <cell r="B104" t="str">
            <v>PKA+Personforsikring A/S</v>
          </cell>
        </row>
        <row r="105">
          <cell r="A105">
            <v>53053</v>
          </cell>
          <cell r="B105" t="str">
            <v>PenSam Forsikring A/S</v>
          </cell>
        </row>
        <row r="106">
          <cell r="A106">
            <v>51519</v>
          </cell>
          <cell r="B106" t="str">
            <v>Popermo Forsikring g/s</v>
          </cell>
        </row>
        <row r="107">
          <cell r="A107">
            <v>53098</v>
          </cell>
          <cell r="B107" t="str">
            <v>QBE Nordic Aviation Insurance A/S</v>
          </cell>
        </row>
        <row r="108">
          <cell r="A108">
            <v>53112</v>
          </cell>
          <cell r="B108" t="str">
            <v>Qudos Insurance A/S</v>
          </cell>
        </row>
        <row r="109">
          <cell r="A109">
            <v>50142</v>
          </cell>
          <cell r="B109" t="str">
            <v>RK Forsikring G/S</v>
          </cell>
        </row>
        <row r="110">
          <cell r="A110">
            <v>52094</v>
          </cell>
          <cell r="B110" t="str">
            <v>Runa Forsikring A/S</v>
          </cell>
        </row>
        <row r="111">
          <cell r="A111">
            <v>50452</v>
          </cell>
          <cell r="B111" t="str">
            <v>Rødvig Sø gensidig søforsikringsselskab</v>
          </cell>
        </row>
        <row r="112">
          <cell r="A112">
            <v>50167</v>
          </cell>
          <cell r="B112" t="str">
            <v>STORSTRØMS FORSIKRING G/S</v>
          </cell>
        </row>
        <row r="113">
          <cell r="A113">
            <v>50480</v>
          </cell>
          <cell r="B113" t="str">
            <v>Skagens Skibsforsikring G/F</v>
          </cell>
        </row>
        <row r="114">
          <cell r="A114">
            <v>50479</v>
          </cell>
          <cell r="B114" t="str">
            <v>Skibsforsikringen Frederikshavn G/F</v>
          </cell>
        </row>
        <row r="115">
          <cell r="A115">
            <v>53049</v>
          </cell>
          <cell r="B115" t="str">
            <v>Socialrådgivernes og Socialpædagogernes Personforsikringsselskab A/S</v>
          </cell>
        </row>
        <row r="116">
          <cell r="A116">
            <v>50219</v>
          </cell>
          <cell r="B116" t="str">
            <v>Sorø m.fl. Amters gensidige Brandforsikring for Løsøre</v>
          </cell>
        </row>
        <row r="117">
          <cell r="A117">
            <v>50035</v>
          </cell>
          <cell r="B117" t="str">
            <v>Swiss Re Denmark Reinsurance A/S (opløst 1. januar 2008)</v>
          </cell>
        </row>
        <row r="118">
          <cell r="A118">
            <v>51659</v>
          </cell>
          <cell r="B118" t="str">
            <v>Sydjydske Købmænds Gensidige Tyveriforsikringsselskab</v>
          </cell>
        </row>
        <row r="119">
          <cell r="A119">
            <v>51706</v>
          </cell>
          <cell r="B119" t="str">
            <v>Sygeforsikringen "danmark", gs</v>
          </cell>
        </row>
        <row r="120">
          <cell r="A120">
            <v>53052</v>
          </cell>
          <cell r="B120" t="str">
            <v>Sygeplejerskernes Personforsikringsselskab A/S</v>
          </cell>
        </row>
        <row r="121">
          <cell r="A121">
            <v>50441</v>
          </cell>
          <cell r="B121" t="str">
            <v>Søassuranceforeningen "Ærø" (gensidig)</v>
          </cell>
        </row>
        <row r="122">
          <cell r="A122">
            <v>50240</v>
          </cell>
          <cell r="B122" t="str">
            <v>Sønderjysk Forsikring G/S</v>
          </cell>
        </row>
        <row r="123">
          <cell r="A123">
            <v>53094</v>
          </cell>
          <cell r="B123" t="str">
            <v>TDC Reinsurance A/S</v>
          </cell>
        </row>
        <row r="124">
          <cell r="A124">
            <v>51777</v>
          </cell>
          <cell r="B124" t="str">
            <v>Thisted Forsikring, g/s</v>
          </cell>
        </row>
        <row r="125">
          <cell r="A125">
            <v>50179</v>
          </cell>
          <cell r="B125" t="str">
            <v>Tistrup m.fl. Sognes Brandforsikring G/S</v>
          </cell>
        </row>
        <row r="126">
          <cell r="A126">
            <v>52009</v>
          </cell>
          <cell r="B126" t="str">
            <v>Topdanmark Forsikring A/S</v>
          </cell>
        </row>
        <row r="127">
          <cell r="A127">
            <v>50175</v>
          </cell>
          <cell r="B127" t="str">
            <v>Trekroner Forsikring A/S</v>
          </cell>
        </row>
        <row r="128">
          <cell r="A128">
            <v>53070</v>
          </cell>
          <cell r="B128" t="str">
            <v>Tryg Forsikring A/S</v>
          </cell>
        </row>
        <row r="129">
          <cell r="A129">
            <v>50053</v>
          </cell>
          <cell r="B129" t="str">
            <v>Tryg Garantiforsikring A/S</v>
          </cell>
        </row>
        <row r="130">
          <cell r="A130">
            <v>50074</v>
          </cell>
          <cell r="B130" t="str">
            <v>Ulfborg-Hind Herreds Brandassuranceselskab for løsøre, gensidig</v>
          </cell>
        </row>
        <row r="131">
          <cell r="A131">
            <v>50018</v>
          </cell>
          <cell r="B131" t="str">
            <v>Ulykkesforsikringsforbundet for dansk Søfart, gensidigt Forbund</v>
          </cell>
        </row>
        <row r="132">
          <cell r="A132">
            <v>53114</v>
          </cell>
          <cell r="B132" t="str">
            <v>United Insurance af 01.08.2011 A/S</v>
          </cell>
        </row>
        <row r="133">
          <cell r="A133">
            <v>50544</v>
          </cell>
          <cell r="B133" t="str">
            <v>Urmagernes gensidige Indbrudstyveriforsikring</v>
          </cell>
        </row>
        <row r="134">
          <cell r="A134">
            <v>50091</v>
          </cell>
          <cell r="B134" t="str">
            <v>Vendsyssel G/S</v>
          </cell>
        </row>
        <row r="135">
          <cell r="A135">
            <v>50102</v>
          </cell>
          <cell r="B135" t="str">
            <v>Vestjylland Forsikring gs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P20"/>
  <sheetViews>
    <sheetView showGridLines="0" zoomScaleNormal="100" workbookViewId="0">
      <selection activeCell="C11" sqref="C11"/>
    </sheetView>
  </sheetViews>
  <sheetFormatPr defaultColWidth="0" defaultRowHeight="15" zeroHeight="1" x14ac:dyDescent="0.25"/>
  <cols>
    <col min="1" max="1" width="4.42578125" customWidth="1"/>
    <col min="2" max="2" width="6.28515625" customWidth="1"/>
    <col min="3" max="4" width="9.140625" customWidth="1"/>
    <col min="5" max="15" width="7.5703125" customWidth="1"/>
    <col min="16" max="16" width="5" customWidth="1"/>
    <col min="17" max="16384" width="9.140625" hidden="1"/>
  </cols>
  <sheetData>
    <row r="1" spans="1:15" x14ac:dyDescent="0.25">
      <c r="A1" s="33"/>
      <c r="B1" s="33"/>
      <c r="C1" s="33"/>
      <c r="D1" s="33"/>
      <c r="E1" s="33"/>
    </row>
    <row r="2" spans="1:15" x14ac:dyDescent="0.25">
      <c r="A2" s="33"/>
      <c r="B2" s="33"/>
      <c r="C2" s="33"/>
      <c r="D2" s="33"/>
      <c r="E2" s="33"/>
    </row>
    <row r="3" spans="1:15" x14ac:dyDescent="0.25">
      <c r="A3" s="33"/>
      <c r="B3" s="33"/>
      <c r="C3" s="33"/>
      <c r="D3" s="33"/>
      <c r="E3" s="33"/>
    </row>
    <row r="4" spans="1:15" x14ac:dyDescent="0.25">
      <c r="A4" s="33"/>
      <c r="B4" s="33"/>
      <c r="C4" s="33"/>
      <c r="D4" s="33"/>
      <c r="E4" s="33"/>
    </row>
    <row r="5" spans="1:15" x14ac:dyDescent="0.25">
      <c r="A5" s="33"/>
      <c r="B5" s="33"/>
      <c r="C5" s="33"/>
      <c r="D5" s="33"/>
      <c r="E5" s="33"/>
    </row>
    <row r="6" spans="1:15" ht="51.75" customHeight="1" x14ac:dyDescent="0.45">
      <c r="A6" s="33"/>
      <c r="B6" s="63" t="s">
        <v>858</v>
      </c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5" x14ac:dyDescent="0.25">
      <c r="A7" s="33"/>
      <c r="B7" s="4"/>
      <c r="C7" s="4"/>
      <c r="D7" s="4"/>
      <c r="E7" s="4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x14ac:dyDescent="0.25">
      <c r="A8" s="33"/>
      <c r="B8" s="35" t="s">
        <v>369</v>
      </c>
      <c r="C8" s="64" t="s">
        <v>370</v>
      </c>
      <c r="D8" s="64"/>
      <c r="E8" s="64"/>
      <c r="F8" s="42"/>
      <c r="G8" s="40"/>
      <c r="H8" s="25"/>
      <c r="I8" s="25"/>
      <c r="J8" s="25"/>
      <c r="K8" s="25"/>
      <c r="L8" s="25"/>
      <c r="M8" s="25"/>
      <c r="N8" s="25"/>
      <c r="O8" s="25"/>
    </row>
    <row r="9" spans="1:15" x14ac:dyDescent="0.25">
      <c r="A9" s="33"/>
      <c r="B9" s="35" t="s">
        <v>369</v>
      </c>
      <c r="C9" s="64" t="s">
        <v>371</v>
      </c>
      <c r="D9" s="64"/>
      <c r="E9" s="64"/>
      <c r="F9" s="42"/>
      <c r="G9" s="40"/>
      <c r="H9" s="25"/>
      <c r="I9" s="25"/>
      <c r="J9" s="25"/>
      <c r="K9" s="25"/>
      <c r="L9" s="25"/>
      <c r="M9" s="25"/>
      <c r="N9" s="25"/>
      <c r="O9" s="25"/>
    </row>
    <row r="10" spans="1:15" x14ac:dyDescent="0.25">
      <c r="A10" s="33"/>
      <c r="B10" s="35" t="s">
        <v>369</v>
      </c>
      <c r="C10" s="64" t="s">
        <v>859</v>
      </c>
      <c r="D10" s="64"/>
      <c r="E10" s="64"/>
      <c r="F10" s="42"/>
      <c r="G10" s="40"/>
      <c r="H10" s="25"/>
      <c r="I10" s="25"/>
      <c r="J10" s="25"/>
      <c r="K10" s="25"/>
      <c r="L10" s="25"/>
      <c r="M10" s="25"/>
      <c r="N10" s="25"/>
      <c r="O10" s="25"/>
    </row>
    <row r="11" spans="1:15" x14ac:dyDescent="0.25">
      <c r="A11" s="33"/>
      <c r="B11" s="35"/>
      <c r="C11" s="41"/>
      <c r="D11" s="41"/>
      <c r="E11" s="41"/>
      <c r="F11" s="42"/>
      <c r="G11" s="40"/>
      <c r="H11" s="25"/>
      <c r="I11" s="25"/>
      <c r="J11" s="25"/>
      <c r="K11" s="25"/>
      <c r="L11" s="25"/>
      <c r="M11" s="25"/>
      <c r="N11" s="25"/>
      <c r="O11" s="25"/>
    </row>
    <row r="12" spans="1:15" x14ac:dyDescent="0.25">
      <c r="A12" s="33"/>
      <c r="B12" s="35" t="s">
        <v>369</v>
      </c>
      <c r="C12" s="61" t="s">
        <v>372</v>
      </c>
      <c r="D12" s="61"/>
      <c r="E12" s="61"/>
      <c r="F12" s="61"/>
      <c r="G12" s="61"/>
      <c r="H12" s="25"/>
      <c r="I12" s="25"/>
      <c r="J12" s="25"/>
      <c r="K12" s="25"/>
      <c r="L12" s="25"/>
      <c r="M12" s="25"/>
      <c r="N12" s="25"/>
      <c r="O12" s="25"/>
    </row>
    <row r="13" spans="1:15" x14ac:dyDescent="0.25">
      <c r="A13" s="33"/>
      <c r="B13" s="4"/>
      <c r="C13" s="4"/>
      <c r="D13" s="4"/>
      <c r="E13" s="4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x14ac:dyDescent="0.25">
      <c r="A14" s="33"/>
      <c r="B14" s="34"/>
      <c r="C14" s="62"/>
      <c r="D14" s="62"/>
      <c r="E14" s="33"/>
    </row>
    <row r="15" spans="1:15" ht="15" customHeight="1" x14ac:dyDescent="0.25">
      <c r="B15" s="46" t="s">
        <v>804</v>
      </c>
      <c r="C15" s="60" t="s">
        <v>805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</row>
    <row r="16" spans="1:15" x14ac:dyDescent="0.25"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</row>
    <row r="17" spans="3:15" x14ac:dyDescent="0.25"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</row>
    <row r="18" spans="3:15" x14ac:dyDescent="0.25"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</row>
    <row r="19" spans="3:15" x14ac:dyDescent="0.25"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</row>
    <row r="20" spans="3:15" x14ac:dyDescent="0.25"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</row>
  </sheetData>
  <sheetProtection algorithmName="SHA-512" hashValue="Wp58kue5slbq8a7TBZNS1JCUqhVvhtTFhIRgCWltRUgihwqVI73ZC+ArYOFBtOJZjuXUhFafZ8U5ezEufN4W+Q==" saltValue="da/wfywXJ9Ud06foCLJtqg==" spinCount="100000" sheet="1" objects="1" scenarios="1"/>
  <mergeCells count="7">
    <mergeCell ref="C15:O20"/>
    <mergeCell ref="C12:G12"/>
    <mergeCell ref="C14:D14"/>
    <mergeCell ref="B6:O6"/>
    <mergeCell ref="C10:E10"/>
    <mergeCell ref="C9:E9"/>
    <mergeCell ref="C8:E8"/>
  </mergeCells>
  <hyperlinks>
    <hyperlink ref="C8" location="'Regnskaber 2000-2004'!B3" display="Regnskaber 2000 - 2004" xr:uid="{00000000-0004-0000-0000-000000000000}"/>
    <hyperlink ref="C9" location="'Regnskaber 2005-2015'!A1" display="Regnskaber 2005 - 2015" xr:uid="{00000000-0004-0000-0000-000001000000}"/>
    <hyperlink ref="C12" location="Skadeforsikringsselskaber!A1" display="Oversigt over skadeforsikringsselskaber" xr:uid="{00000000-0004-0000-0000-000002000000}"/>
    <hyperlink ref="C10" location="'Regnskaber 2016'!A1" display="Regnskaber 2016" xr:uid="{00000000-0004-0000-0000-000003000000}"/>
    <hyperlink ref="C8:E8" location="'Regnskaber 2000-2004'!B4" display="Regnskaber 2000 - 2004" xr:uid="{00000000-0004-0000-0000-000004000000}"/>
    <hyperlink ref="C9:E9" location="'Regnskaber 2005-2015'!B4" display="Regnskaber 2005 - 2015" xr:uid="{00000000-0004-0000-0000-000005000000}"/>
    <hyperlink ref="C10:E10" location="Indholdsfortegnelse!B4" display="Regnskaber 2016 - 2021" xr:uid="{00000000-0004-0000-0000-000006000000}"/>
  </hyperlinks>
  <pageMargins left="0.70866141732283472" right="0.70866141732283472" top="0.74803149606299213" bottom="0.74803149606299213" header="0.31496062992125984" footer="0.31496062992125984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  <pageSetUpPr fitToPage="1"/>
  </sheetPr>
  <dimension ref="A1:J139"/>
  <sheetViews>
    <sheetView showGridLines="0" zoomScaleNormal="100" workbookViewId="0">
      <selection activeCell="B4" sqref="B4"/>
    </sheetView>
  </sheetViews>
  <sheetFormatPr defaultColWidth="0" defaultRowHeight="15" zeroHeight="1" x14ac:dyDescent="0.25"/>
  <cols>
    <col min="1" max="1" width="9.140625" customWidth="1"/>
    <col min="2" max="2" width="75" bestFit="1" customWidth="1"/>
    <col min="3" max="3" width="13.7109375" customWidth="1"/>
    <col min="4" max="8" width="11.42578125" customWidth="1"/>
    <col min="9" max="9" width="4.85546875" customWidth="1"/>
    <col min="10" max="10" width="0" hidden="1" customWidth="1"/>
    <col min="11" max="16384" width="9.140625" hidden="1"/>
  </cols>
  <sheetData>
    <row r="1" spans="1:8" x14ac:dyDescent="0.25">
      <c r="A1" s="66" t="s">
        <v>373</v>
      </c>
      <c r="B1" s="66"/>
    </row>
    <row r="2" spans="1:8" x14ac:dyDescent="0.25"/>
    <row r="3" spans="1:8" x14ac:dyDescent="0.25">
      <c r="B3" s="30" t="s">
        <v>366</v>
      </c>
      <c r="C3" s="67" t="s">
        <v>367</v>
      </c>
      <c r="D3" s="67"/>
    </row>
    <row r="4" spans="1:8" x14ac:dyDescent="0.25">
      <c r="B4" s="31" t="s">
        <v>525</v>
      </c>
      <c r="C4" s="68">
        <f>INDEX(drop_regnr_2000,MATCH(B4,drop_navn_2000,0))</f>
        <v>51414</v>
      </c>
      <c r="D4" s="68"/>
    </row>
    <row r="5" spans="1:8" x14ac:dyDescent="0.25">
      <c r="B5" s="32"/>
      <c r="C5" s="29"/>
      <c r="D5" s="45" t="str">
        <f>D7&amp;"12"</f>
        <v>200012</v>
      </c>
      <c r="E5" s="45" t="str">
        <f t="shared" ref="E5:H5" si="0">E7&amp;"12"</f>
        <v>200112</v>
      </c>
      <c r="F5" s="45" t="str">
        <f t="shared" si="0"/>
        <v>200212</v>
      </c>
      <c r="G5" s="45" t="str">
        <f t="shared" si="0"/>
        <v>200312</v>
      </c>
      <c r="H5" s="45" t="str">
        <f t="shared" si="0"/>
        <v>200412</v>
      </c>
    </row>
    <row r="6" spans="1:8" ht="33" customHeight="1" x14ac:dyDescent="0.25">
      <c r="A6" s="65" t="s">
        <v>0</v>
      </c>
      <c r="B6" s="65"/>
      <c r="C6" s="65"/>
      <c r="D6" s="65"/>
      <c r="E6" s="65"/>
      <c r="F6" s="65"/>
      <c r="G6" s="65"/>
      <c r="H6" s="65"/>
    </row>
    <row r="7" spans="1:8" ht="15.75" x14ac:dyDescent="0.25">
      <c r="A7" s="3"/>
      <c r="B7" s="4"/>
      <c r="C7" s="43" t="s">
        <v>1</v>
      </c>
      <c r="D7" s="15">
        <v>2000</v>
      </c>
      <c r="E7" s="15">
        <v>2001</v>
      </c>
      <c r="F7" s="15">
        <v>2002</v>
      </c>
      <c r="G7" s="15">
        <v>2003</v>
      </c>
      <c r="H7" s="15">
        <v>2004</v>
      </c>
    </row>
    <row r="8" spans="1:8" x14ac:dyDescent="0.25">
      <c r="A8" s="5" t="s">
        <v>2</v>
      </c>
      <c r="B8" s="5"/>
      <c r="C8" s="6"/>
      <c r="D8" s="44" t="s">
        <v>802</v>
      </c>
      <c r="E8" s="44" t="s">
        <v>802</v>
      </c>
      <c r="F8" s="44" t="s">
        <v>802</v>
      </c>
      <c r="G8" s="44" t="s">
        <v>802</v>
      </c>
      <c r="H8" s="44" t="s">
        <v>802</v>
      </c>
    </row>
    <row r="9" spans="1:8" x14ac:dyDescent="0.25">
      <c r="A9" s="7" t="s">
        <v>3</v>
      </c>
      <c r="B9" s="13" t="s">
        <v>4</v>
      </c>
      <c r="C9" s="12" t="s">
        <v>5</v>
      </c>
      <c r="D9" s="9">
        <f t="array" ref="D9">IFERROR(INDEX(data_2000,MATCH(D$5&amp;$C$4,regnper_2000&amp;regnr_2000,0),MATCH($C9,var_2000,0)),"-")</f>
        <v>761</v>
      </c>
      <c r="E9" s="9">
        <f t="array" ref="E9">IFERROR(INDEX(data_2000,MATCH(E$5&amp;$C$4,regnper_2000&amp;regnr_2000,0),MATCH($C9,var_2000,0)),"-")</f>
        <v>761</v>
      </c>
      <c r="F9" s="9">
        <f t="array" ref="F9">IFERROR(INDEX(data_2000,MATCH(F$5&amp;$C$4,regnper_2000&amp;regnr_2000,0),MATCH($C9,var_2000,0)),"-")</f>
        <v>674</v>
      </c>
      <c r="G9" s="9" t="str">
        <f t="array" ref="G9">IFERROR(INDEX(data_2000,MATCH(G$5&amp;$C$4,regnper_2000&amp;regnr_2000,0),MATCH($C9,var_2000,0)),"-")</f>
        <v>-</v>
      </c>
      <c r="H9" s="9" t="str">
        <f t="array" ref="H9">IFERROR(INDEX(data_2000,MATCH(H$5&amp;$C$4,regnper_2000&amp;regnr_2000,0),MATCH($C9,var_2000,0)),"-")</f>
        <v>-</v>
      </c>
    </row>
    <row r="10" spans="1:8" x14ac:dyDescent="0.25">
      <c r="A10" s="7" t="s">
        <v>6</v>
      </c>
      <c r="B10" s="13" t="s">
        <v>7</v>
      </c>
      <c r="C10" s="12" t="s">
        <v>8</v>
      </c>
      <c r="D10" s="9">
        <f t="array" ref="D10">IFERROR(INDEX(data_2000,MATCH(D$5&amp;$C$4,regnper_2000&amp;regnr_2000,0),MATCH($C10,var_2000,0)),"-")</f>
        <v>-517</v>
      </c>
      <c r="E10" s="9">
        <f t="array" ref="E10">IFERROR(INDEX(data_2000,MATCH(E$5&amp;$C$4,regnper_2000&amp;regnr_2000,0),MATCH($C10,var_2000,0)),"-")</f>
        <v>-544</v>
      </c>
      <c r="F10" s="9">
        <f t="array" ref="F10">IFERROR(INDEX(data_2000,MATCH(F$5&amp;$C$4,regnper_2000&amp;regnr_2000,0),MATCH($C10,var_2000,0)),"-")</f>
        <v>-485</v>
      </c>
      <c r="G10" s="9" t="str">
        <f t="array" ref="G10">IFERROR(INDEX(data_2000,MATCH(G$5&amp;$C$4,regnper_2000&amp;regnr_2000,0),MATCH($C10,var_2000,0)),"-")</f>
        <v>-</v>
      </c>
      <c r="H10" s="9" t="str">
        <f t="array" ref="H10">IFERROR(INDEX(data_2000,MATCH(H$5&amp;$C$4,regnper_2000&amp;regnr_2000,0),MATCH($C10,var_2000,0)),"-")</f>
        <v>-</v>
      </c>
    </row>
    <row r="11" spans="1:8" x14ac:dyDescent="0.25">
      <c r="A11" s="10" t="s">
        <v>9</v>
      </c>
      <c r="B11" s="13" t="s">
        <v>10</v>
      </c>
      <c r="C11" s="12" t="s">
        <v>11</v>
      </c>
      <c r="D11" s="9">
        <f t="array" ref="D11">IFERROR(INDEX(data_2000,MATCH(D$5&amp;$C$4,regnper_2000&amp;regnr_2000,0),MATCH($C11,var_2000,0)),"-")</f>
        <v>0</v>
      </c>
      <c r="E11" s="9">
        <f t="array" ref="E11">IFERROR(INDEX(data_2000,MATCH(E$5&amp;$C$4,regnper_2000&amp;regnr_2000,0),MATCH($C11,var_2000,0)),"-")</f>
        <v>0</v>
      </c>
      <c r="F11" s="9">
        <f t="array" ref="F11">IFERROR(INDEX(data_2000,MATCH(F$5&amp;$C$4,regnper_2000&amp;regnr_2000,0),MATCH($C11,var_2000,0)),"-")</f>
        <v>0</v>
      </c>
      <c r="G11" s="9" t="str">
        <f t="array" ref="G11">IFERROR(INDEX(data_2000,MATCH(G$5&amp;$C$4,regnper_2000&amp;regnr_2000,0),MATCH($C11,var_2000,0)),"-")</f>
        <v>-</v>
      </c>
      <c r="H11" s="9" t="str">
        <f t="array" ref="H11">IFERROR(INDEX(data_2000,MATCH(H$5&amp;$C$4,regnper_2000&amp;regnr_2000,0),MATCH($C11,var_2000,0)),"-")</f>
        <v>-</v>
      </c>
    </row>
    <row r="12" spans="1:8" x14ac:dyDescent="0.25">
      <c r="A12" s="7" t="s">
        <v>12</v>
      </c>
      <c r="B12" s="13" t="s">
        <v>13</v>
      </c>
      <c r="C12" s="12" t="s">
        <v>14</v>
      </c>
      <c r="D12" s="9">
        <f t="array" ref="D12">IFERROR(INDEX(data_2000,MATCH(D$5&amp;$C$4,regnper_2000&amp;regnr_2000,0),MATCH($C12,var_2000,0)),"-")</f>
        <v>0</v>
      </c>
      <c r="E12" s="9">
        <f t="array" ref="E12">IFERROR(INDEX(data_2000,MATCH(E$5&amp;$C$4,regnper_2000&amp;regnr_2000,0),MATCH($C12,var_2000,0)),"-")</f>
        <v>0</v>
      </c>
      <c r="F12" s="9">
        <f t="array" ref="F12">IFERROR(INDEX(data_2000,MATCH(F$5&amp;$C$4,regnper_2000&amp;regnr_2000,0),MATCH($C12,var_2000,0)),"-")</f>
        <v>0</v>
      </c>
      <c r="G12" s="9" t="str">
        <f t="array" ref="G12">IFERROR(INDEX(data_2000,MATCH(G$5&amp;$C$4,regnper_2000&amp;regnr_2000,0),MATCH($C12,var_2000,0)),"-")</f>
        <v>-</v>
      </c>
      <c r="H12" s="9" t="str">
        <f t="array" ref="H12">IFERROR(INDEX(data_2000,MATCH(H$5&amp;$C$4,regnper_2000&amp;regnr_2000,0),MATCH($C12,var_2000,0)),"-")</f>
        <v>-</v>
      </c>
    </row>
    <row r="13" spans="1:8" x14ac:dyDescent="0.25">
      <c r="A13" s="10" t="s">
        <v>15</v>
      </c>
      <c r="B13" s="14" t="s">
        <v>16</v>
      </c>
      <c r="C13" s="12" t="s">
        <v>17</v>
      </c>
      <c r="D13" s="47">
        <f t="array" ref="D13">IFERROR(INDEX(data_2000,MATCH(D$5&amp;$C$4,regnper_2000&amp;regnr_2000,0),MATCH($C13,var_2000,0)),"-")</f>
        <v>244</v>
      </c>
      <c r="E13" s="47">
        <f t="array" ref="E13">IFERROR(INDEX(data_2000,MATCH(E$5&amp;$C$4,regnper_2000&amp;regnr_2000,0),MATCH($C13,var_2000,0)),"-")</f>
        <v>217</v>
      </c>
      <c r="F13" s="47">
        <f t="array" ref="F13">IFERROR(INDEX(data_2000,MATCH(F$5&amp;$C$4,regnper_2000&amp;regnr_2000,0),MATCH($C13,var_2000,0)),"-")</f>
        <v>189</v>
      </c>
      <c r="G13" s="47" t="str">
        <f t="array" ref="G13">IFERROR(INDEX(data_2000,MATCH(G$5&amp;$C$4,regnper_2000&amp;regnr_2000,0),MATCH($C13,var_2000,0)),"-")</f>
        <v>-</v>
      </c>
      <c r="H13" s="47" t="str">
        <f t="array" ref="H13">IFERROR(INDEX(data_2000,MATCH(H$5&amp;$C$4,regnper_2000&amp;regnr_2000,0),MATCH($C13,var_2000,0)),"-")</f>
        <v>-</v>
      </c>
    </row>
    <row r="14" spans="1:8" x14ac:dyDescent="0.25">
      <c r="A14" s="7" t="s">
        <v>18</v>
      </c>
      <c r="B14" s="13" t="s">
        <v>19</v>
      </c>
      <c r="C14" s="12" t="s">
        <v>20</v>
      </c>
      <c r="D14" s="9">
        <f t="array" ref="D14">IFERROR(INDEX(data_2000,MATCH(D$5&amp;$C$4,regnper_2000&amp;regnr_2000,0),MATCH($C14,var_2000,0)),"-")</f>
        <v>1</v>
      </c>
      <c r="E14" s="9">
        <f t="array" ref="E14">IFERROR(INDEX(data_2000,MATCH(E$5&amp;$C$4,regnper_2000&amp;regnr_2000,0),MATCH($C14,var_2000,0)),"-")</f>
        <v>1</v>
      </c>
      <c r="F14" s="9">
        <f t="array" ref="F14">IFERROR(INDEX(data_2000,MATCH(F$5&amp;$C$4,regnper_2000&amp;regnr_2000,0),MATCH($C14,var_2000,0)),"-")</f>
        <v>1</v>
      </c>
      <c r="G14" s="9" t="str">
        <f t="array" ref="G14">IFERROR(INDEX(data_2000,MATCH(G$5&amp;$C$4,regnper_2000&amp;regnr_2000,0),MATCH($C14,var_2000,0)),"-")</f>
        <v>-</v>
      </c>
      <c r="H14" s="9" t="str">
        <f t="array" ref="H14">IFERROR(INDEX(data_2000,MATCH(H$5&amp;$C$4,regnper_2000&amp;regnr_2000,0),MATCH($C14,var_2000,0)),"-")</f>
        <v>-</v>
      </c>
    </row>
    <row r="15" spans="1:8" x14ac:dyDescent="0.25">
      <c r="A15" s="7" t="s">
        <v>21</v>
      </c>
      <c r="B15" s="13" t="s">
        <v>22</v>
      </c>
      <c r="C15" s="12" t="s">
        <v>23</v>
      </c>
      <c r="D15" s="9">
        <f t="array" ref="D15">IFERROR(INDEX(data_2000,MATCH(D$5&amp;$C$4,regnper_2000&amp;regnr_2000,0),MATCH($C15,var_2000,0)),"-")</f>
        <v>-116</v>
      </c>
      <c r="E15" s="9">
        <f t="array" ref="E15">IFERROR(INDEX(data_2000,MATCH(E$5&amp;$C$4,regnper_2000&amp;regnr_2000,0),MATCH($C15,var_2000,0)),"-")</f>
        <v>-292</v>
      </c>
      <c r="F15" s="9">
        <f t="array" ref="F15">IFERROR(INDEX(data_2000,MATCH(F$5&amp;$C$4,regnper_2000&amp;regnr_2000,0),MATCH($C15,var_2000,0)),"-")</f>
        <v>-761</v>
      </c>
      <c r="G15" s="9" t="str">
        <f t="array" ref="G15">IFERROR(INDEX(data_2000,MATCH(G$5&amp;$C$4,regnper_2000&amp;regnr_2000,0),MATCH($C15,var_2000,0)),"-")</f>
        <v>-</v>
      </c>
      <c r="H15" s="9" t="str">
        <f t="array" ref="H15">IFERROR(INDEX(data_2000,MATCH(H$5&amp;$C$4,regnper_2000&amp;regnr_2000,0),MATCH($C15,var_2000,0)),"-")</f>
        <v>-</v>
      </c>
    </row>
    <row r="16" spans="1:8" x14ac:dyDescent="0.25">
      <c r="A16" s="7" t="s">
        <v>24</v>
      </c>
      <c r="B16" s="13" t="s">
        <v>25</v>
      </c>
      <c r="C16" s="12" t="s">
        <v>26</v>
      </c>
      <c r="D16" s="9">
        <f t="array" ref="D16">IFERROR(INDEX(data_2000,MATCH(D$5&amp;$C$4,regnper_2000&amp;regnr_2000,0),MATCH($C16,var_2000,0)),"-")</f>
        <v>70</v>
      </c>
      <c r="E16" s="9">
        <f t="array" ref="E16">IFERROR(INDEX(data_2000,MATCH(E$5&amp;$C$4,regnper_2000&amp;regnr_2000,0),MATCH($C16,var_2000,0)),"-")</f>
        <v>196</v>
      </c>
      <c r="F16" s="9">
        <f t="array" ref="F16">IFERROR(INDEX(data_2000,MATCH(F$5&amp;$C$4,regnper_2000&amp;regnr_2000,0),MATCH($C16,var_2000,0)),"-")</f>
        <v>636</v>
      </c>
      <c r="G16" s="9" t="str">
        <f t="array" ref="G16">IFERROR(INDEX(data_2000,MATCH(G$5&amp;$C$4,regnper_2000&amp;regnr_2000,0),MATCH($C16,var_2000,0)),"-")</f>
        <v>-</v>
      </c>
      <c r="H16" s="9" t="str">
        <f t="array" ref="H16">IFERROR(INDEX(data_2000,MATCH(H$5&amp;$C$4,regnper_2000&amp;regnr_2000,0),MATCH($C16,var_2000,0)),"-")</f>
        <v>-</v>
      </c>
    </row>
    <row r="17" spans="1:8" x14ac:dyDescent="0.25">
      <c r="A17" s="7" t="s">
        <v>27</v>
      </c>
      <c r="B17" s="13" t="s">
        <v>28</v>
      </c>
      <c r="C17" s="12" t="s">
        <v>29</v>
      </c>
      <c r="D17" s="9">
        <f t="array" ref="D17">IFERROR(INDEX(data_2000,MATCH(D$5&amp;$C$4,regnper_2000&amp;regnr_2000,0),MATCH($C17,var_2000,0)),"-")</f>
        <v>-4</v>
      </c>
      <c r="E17" s="9">
        <f t="array" ref="E17">IFERROR(INDEX(data_2000,MATCH(E$5&amp;$C$4,regnper_2000&amp;regnr_2000,0),MATCH($C17,var_2000,0)),"-")</f>
        <v>-13</v>
      </c>
      <c r="F17" s="9">
        <f t="array" ref="F17">IFERROR(INDEX(data_2000,MATCH(F$5&amp;$C$4,regnper_2000&amp;regnr_2000,0),MATCH($C17,var_2000,0)),"-")</f>
        <v>14</v>
      </c>
      <c r="G17" s="9" t="str">
        <f t="array" ref="G17">IFERROR(INDEX(data_2000,MATCH(G$5&amp;$C$4,regnper_2000&amp;regnr_2000,0),MATCH($C17,var_2000,0)),"-")</f>
        <v>-</v>
      </c>
      <c r="H17" s="9" t="str">
        <f t="array" ref="H17">IFERROR(INDEX(data_2000,MATCH(H$5&amp;$C$4,regnper_2000&amp;regnr_2000,0),MATCH($C17,var_2000,0)),"-")</f>
        <v>-</v>
      </c>
    </row>
    <row r="18" spans="1:8" x14ac:dyDescent="0.25">
      <c r="A18" s="7" t="s">
        <v>30</v>
      </c>
      <c r="B18" s="13" t="s">
        <v>31</v>
      </c>
      <c r="C18" s="12" t="s">
        <v>32</v>
      </c>
      <c r="D18" s="9">
        <f t="array" ref="D18">IFERROR(INDEX(data_2000,MATCH(D$5&amp;$C$4,regnper_2000&amp;regnr_2000,0),MATCH($C18,var_2000,0)),"-")</f>
        <v>6</v>
      </c>
      <c r="E18" s="9">
        <f t="array" ref="E18">IFERROR(INDEX(data_2000,MATCH(E$5&amp;$C$4,regnper_2000&amp;regnr_2000,0),MATCH($C18,var_2000,0)),"-")</f>
        <v>12</v>
      </c>
      <c r="F18" s="9">
        <f t="array" ref="F18">IFERROR(INDEX(data_2000,MATCH(F$5&amp;$C$4,regnper_2000&amp;regnr_2000,0),MATCH($C18,var_2000,0)),"-")</f>
        <v>-12</v>
      </c>
      <c r="G18" s="9" t="str">
        <f t="array" ref="G18">IFERROR(INDEX(data_2000,MATCH(G$5&amp;$C$4,regnper_2000&amp;regnr_2000,0),MATCH($C18,var_2000,0)),"-")</f>
        <v>-</v>
      </c>
      <c r="H18" s="9" t="str">
        <f t="array" ref="H18">IFERROR(INDEX(data_2000,MATCH(H$5&amp;$C$4,regnper_2000&amp;regnr_2000,0),MATCH($C18,var_2000,0)),"-")</f>
        <v>-</v>
      </c>
    </row>
    <row r="19" spans="1:8" x14ac:dyDescent="0.25">
      <c r="A19" s="10" t="s">
        <v>33</v>
      </c>
      <c r="B19" s="14" t="s">
        <v>34</v>
      </c>
      <c r="C19" s="12" t="s">
        <v>35</v>
      </c>
      <c r="D19" s="47">
        <f t="array" ref="D19">IFERROR(INDEX(data_2000,MATCH(D$5&amp;$C$4,regnper_2000&amp;regnr_2000,0),MATCH($C19,var_2000,0)),"-")</f>
        <v>-44</v>
      </c>
      <c r="E19" s="47">
        <f t="array" ref="E19">IFERROR(INDEX(data_2000,MATCH(E$5&amp;$C$4,regnper_2000&amp;regnr_2000,0),MATCH($C19,var_2000,0)),"-")</f>
        <v>-97</v>
      </c>
      <c r="F19" s="47">
        <f t="array" ref="F19">IFERROR(INDEX(data_2000,MATCH(F$5&amp;$C$4,regnper_2000&amp;regnr_2000,0),MATCH($C19,var_2000,0)),"-")</f>
        <v>-123</v>
      </c>
      <c r="G19" s="47" t="str">
        <f t="array" ref="G19">IFERROR(INDEX(data_2000,MATCH(G$5&amp;$C$4,regnper_2000&amp;regnr_2000,0),MATCH($C19,var_2000,0)),"-")</f>
        <v>-</v>
      </c>
      <c r="H19" s="47" t="str">
        <f t="array" ref="H19">IFERROR(INDEX(data_2000,MATCH(H$5&amp;$C$4,regnper_2000&amp;regnr_2000,0),MATCH($C19,var_2000,0)),"-")</f>
        <v>-</v>
      </c>
    </row>
    <row r="20" spans="1:8" x14ac:dyDescent="0.25">
      <c r="A20" s="7" t="s">
        <v>36</v>
      </c>
      <c r="B20" s="13" t="s">
        <v>37</v>
      </c>
      <c r="C20" s="12" t="s">
        <v>38</v>
      </c>
      <c r="D20" s="9">
        <f t="array" ref="D20">IFERROR(INDEX(data_2000,MATCH(D$5&amp;$C$4,regnper_2000&amp;regnr_2000,0),MATCH($C20,var_2000,0)),"-")</f>
        <v>0</v>
      </c>
      <c r="E20" s="9">
        <f t="array" ref="E20">IFERROR(INDEX(data_2000,MATCH(E$5&amp;$C$4,regnper_2000&amp;regnr_2000,0),MATCH($C20,var_2000,0)),"-")</f>
        <v>0</v>
      </c>
      <c r="F20" s="9">
        <f t="array" ref="F20">IFERROR(INDEX(data_2000,MATCH(F$5&amp;$C$4,regnper_2000&amp;regnr_2000,0),MATCH($C20,var_2000,0)),"-")</f>
        <v>0</v>
      </c>
      <c r="G20" s="9" t="str">
        <f t="array" ref="G20">IFERROR(INDEX(data_2000,MATCH(G$5&amp;$C$4,regnper_2000&amp;regnr_2000,0),MATCH($C20,var_2000,0)),"-")</f>
        <v>-</v>
      </c>
      <c r="H20" s="9" t="str">
        <f t="array" ref="H20">IFERROR(INDEX(data_2000,MATCH(H$5&amp;$C$4,regnper_2000&amp;regnr_2000,0),MATCH($C20,var_2000,0)),"-")</f>
        <v>-</v>
      </c>
    </row>
    <row r="21" spans="1:8" x14ac:dyDescent="0.25">
      <c r="A21" s="7" t="s">
        <v>39</v>
      </c>
      <c r="B21" s="13" t="s">
        <v>40</v>
      </c>
      <c r="C21" s="12" t="s">
        <v>41</v>
      </c>
      <c r="D21" s="9">
        <f t="array" ref="D21">IFERROR(INDEX(data_2000,MATCH(D$5&amp;$C$4,regnper_2000&amp;regnr_2000,0),MATCH($C21,var_2000,0)),"-")</f>
        <v>-37</v>
      </c>
      <c r="E21" s="9">
        <f t="array" ref="E21">IFERROR(INDEX(data_2000,MATCH(E$5&amp;$C$4,regnper_2000&amp;regnr_2000,0),MATCH($C21,var_2000,0)),"-")</f>
        <v>-20</v>
      </c>
      <c r="F21" s="9">
        <f t="array" ref="F21">IFERROR(INDEX(data_2000,MATCH(F$5&amp;$C$4,regnper_2000&amp;regnr_2000,0),MATCH($C21,var_2000,0)),"-")</f>
        <v>-32</v>
      </c>
      <c r="G21" s="9" t="str">
        <f t="array" ref="G21">IFERROR(INDEX(data_2000,MATCH(G$5&amp;$C$4,regnper_2000&amp;regnr_2000,0),MATCH($C21,var_2000,0)),"-")</f>
        <v>-</v>
      </c>
      <c r="H21" s="9" t="str">
        <f t="array" ref="H21">IFERROR(INDEX(data_2000,MATCH(H$5&amp;$C$4,regnper_2000&amp;regnr_2000,0),MATCH($C21,var_2000,0)),"-")</f>
        <v>-</v>
      </c>
    </row>
    <row r="22" spans="1:8" x14ac:dyDescent="0.25">
      <c r="A22" s="7" t="s">
        <v>42</v>
      </c>
      <c r="B22" s="13" t="s">
        <v>43</v>
      </c>
      <c r="C22" s="12" t="s">
        <v>44</v>
      </c>
      <c r="D22" s="9">
        <f t="array" ref="D22">IFERROR(INDEX(data_2000,MATCH(D$5&amp;$C$4,regnper_2000&amp;regnr_2000,0),MATCH($C22,var_2000,0)),"-")</f>
        <v>-70</v>
      </c>
      <c r="E22" s="9">
        <f t="array" ref="E22">IFERROR(INDEX(data_2000,MATCH(E$5&amp;$C$4,regnper_2000&amp;regnr_2000,0),MATCH($C22,var_2000,0)),"-")</f>
        <v>-40</v>
      </c>
      <c r="F22" s="9">
        <f t="array" ref="F22">IFERROR(INDEX(data_2000,MATCH(F$5&amp;$C$4,regnper_2000&amp;regnr_2000,0),MATCH($C22,var_2000,0)),"-")</f>
        <v>-55</v>
      </c>
      <c r="G22" s="9" t="str">
        <f t="array" ref="G22">IFERROR(INDEX(data_2000,MATCH(G$5&amp;$C$4,regnper_2000&amp;regnr_2000,0),MATCH($C22,var_2000,0)),"-")</f>
        <v>-</v>
      </c>
      <c r="H22" s="9" t="str">
        <f t="array" ref="H22">IFERROR(INDEX(data_2000,MATCH(H$5&amp;$C$4,regnper_2000&amp;regnr_2000,0),MATCH($C22,var_2000,0)),"-")</f>
        <v>-</v>
      </c>
    </row>
    <row r="23" spans="1:8" x14ac:dyDescent="0.25">
      <c r="A23" s="7" t="s">
        <v>45</v>
      </c>
      <c r="B23" s="13" t="s">
        <v>46</v>
      </c>
      <c r="C23" s="12" t="s">
        <v>47</v>
      </c>
      <c r="D23" s="9">
        <f t="array" ref="D23">IFERROR(INDEX(data_2000,MATCH(D$5&amp;$C$4,regnper_2000&amp;regnr_2000,0),MATCH($C23,var_2000,0)),"-")</f>
        <v>-192</v>
      </c>
      <c r="E23" s="9">
        <f t="array" ref="E23">IFERROR(INDEX(data_2000,MATCH(E$5&amp;$C$4,regnper_2000&amp;regnr_2000,0),MATCH($C23,var_2000,0)),"-")</f>
        <v>-217</v>
      </c>
      <c r="F23" s="9">
        <f t="array" ref="F23">IFERROR(INDEX(data_2000,MATCH(F$5&amp;$C$4,regnper_2000&amp;regnr_2000,0),MATCH($C23,var_2000,0)),"-")</f>
        <v>-185</v>
      </c>
      <c r="G23" s="9" t="str">
        <f t="array" ref="G23">IFERROR(INDEX(data_2000,MATCH(G$5&amp;$C$4,regnper_2000&amp;regnr_2000,0),MATCH($C23,var_2000,0)),"-")</f>
        <v>-</v>
      </c>
      <c r="H23" s="9" t="str">
        <f t="array" ref="H23">IFERROR(INDEX(data_2000,MATCH(H$5&amp;$C$4,regnper_2000&amp;regnr_2000,0),MATCH($C23,var_2000,0)),"-")</f>
        <v>-</v>
      </c>
    </row>
    <row r="24" spans="1:8" x14ac:dyDescent="0.25">
      <c r="A24" s="7" t="s">
        <v>48</v>
      </c>
      <c r="B24" s="13" t="s">
        <v>49</v>
      </c>
      <c r="C24" s="12" t="s">
        <v>50</v>
      </c>
      <c r="D24" s="9">
        <f t="array" ref="D24">IFERROR(INDEX(data_2000,MATCH(D$5&amp;$C$4,regnper_2000&amp;regnr_2000,0),MATCH($C24,var_2000,0)),"-")</f>
        <v>0</v>
      </c>
      <c r="E24" s="9">
        <f t="array" ref="E24">IFERROR(INDEX(data_2000,MATCH(E$5&amp;$C$4,regnper_2000&amp;regnr_2000,0),MATCH($C24,var_2000,0)),"-")</f>
        <v>0</v>
      </c>
      <c r="F24" s="9">
        <f t="array" ref="F24">IFERROR(INDEX(data_2000,MATCH(F$5&amp;$C$4,regnper_2000&amp;regnr_2000,0),MATCH($C24,var_2000,0)),"-")</f>
        <v>0</v>
      </c>
      <c r="G24" s="9" t="str">
        <f t="array" ref="G24">IFERROR(INDEX(data_2000,MATCH(G$5&amp;$C$4,regnper_2000&amp;regnr_2000,0),MATCH($C24,var_2000,0)),"-")</f>
        <v>-</v>
      </c>
      <c r="H24" s="9" t="str">
        <f t="array" ref="H24">IFERROR(INDEX(data_2000,MATCH(H$5&amp;$C$4,regnper_2000&amp;regnr_2000,0),MATCH($C24,var_2000,0)),"-")</f>
        <v>-</v>
      </c>
    </row>
    <row r="25" spans="1:8" x14ac:dyDescent="0.25">
      <c r="A25" s="7" t="s">
        <v>51</v>
      </c>
      <c r="B25" s="13" t="s">
        <v>52</v>
      </c>
      <c r="C25" s="12" t="s">
        <v>53</v>
      </c>
      <c r="D25" s="9">
        <f t="array" ref="D25">IFERROR(INDEX(data_2000,MATCH(D$5&amp;$C$4,regnper_2000&amp;regnr_2000,0),MATCH($C25,var_2000,0)),"-")</f>
        <v>45</v>
      </c>
      <c r="E25" s="9">
        <f t="array" ref="E25">IFERROR(INDEX(data_2000,MATCH(E$5&amp;$C$4,regnper_2000&amp;regnr_2000,0),MATCH($C25,var_2000,0)),"-")</f>
        <v>51</v>
      </c>
      <c r="F25" s="9">
        <f t="array" ref="F25">IFERROR(INDEX(data_2000,MATCH(F$5&amp;$C$4,regnper_2000&amp;regnr_2000,0),MATCH($C25,var_2000,0)),"-")</f>
        <v>45</v>
      </c>
      <c r="G25" s="9" t="str">
        <f t="array" ref="G25">IFERROR(INDEX(data_2000,MATCH(G$5&amp;$C$4,regnper_2000&amp;regnr_2000,0),MATCH($C25,var_2000,0)),"-")</f>
        <v>-</v>
      </c>
      <c r="H25" s="9" t="str">
        <f t="array" ref="H25">IFERROR(INDEX(data_2000,MATCH(H$5&amp;$C$4,regnper_2000&amp;regnr_2000,0),MATCH($C25,var_2000,0)),"-")</f>
        <v>-</v>
      </c>
    </row>
    <row r="26" spans="1:8" x14ac:dyDescent="0.25">
      <c r="A26" s="10" t="s">
        <v>54</v>
      </c>
      <c r="B26" s="14" t="s">
        <v>55</v>
      </c>
      <c r="C26" s="12" t="s">
        <v>56</v>
      </c>
      <c r="D26" s="47">
        <f t="array" ref="D26">IFERROR(INDEX(data_2000,MATCH(D$5&amp;$C$4,regnper_2000&amp;regnr_2000,0),MATCH($C26,var_2000,0)),"-")</f>
        <v>-217</v>
      </c>
      <c r="E26" s="47">
        <f t="array" ref="E26">IFERROR(INDEX(data_2000,MATCH(E$5&amp;$C$4,regnper_2000&amp;regnr_2000,0),MATCH($C26,var_2000,0)),"-")</f>
        <v>-206</v>
      </c>
      <c r="F26" s="47">
        <f t="array" ref="F26">IFERROR(INDEX(data_2000,MATCH(F$5&amp;$C$4,regnper_2000&amp;regnr_2000,0),MATCH($C26,var_2000,0)),"-")</f>
        <v>-195</v>
      </c>
      <c r="G26" s="47" t="str">
        <f t="array" ref="G26">IFERROR(INDEX(data_2000,MATCH(G$5&amp;$C$4,regnper_2000&amp;regnr_2000,0),MATCH($C26,var_2000,0)),"-")</f>
        <v>-</v>
      </c>
      <c r="H26" s="47" t="str">
        <f t="array" ref="H26">IFERROR(INDEX(data_2000,MATCH(H$5&amp;$C$4,regnper_2000&amp;regnr_2000,0),MATCH($C26,var_2000,0)),"-")</f>
        <v>-</v>
      </c>
    </row>
    <row r="27" spans="1:8" x14ac:dyDescent="0.25">
      <c r="A27" s="7" t="s">
        <v>57</v>
      </c>
      <c r="B27" s="13" t="s">
        <v>58</v>
      </c>
      <c r="C27" s="12" t="s">
        <v>59</v>
      </c>
      <c r="D27" s="9">
        <f t="array" ref="D27">IFERROR(INDEX(data_2000,MATCH(D$5&amp;$C$4,regnper_2000&amp;regnr_2000,0),MATCH($C27,var_2000,0)),"-")</f>
        <v>0</v>
      </c>
      <c r="E27" s="9">
        <f t="array" ref="E27">IFERROR(INDEX(data_2000,MATCH(E$5&amp;$C$4,regnper_2000&amp;regnr_2000,0),MATCH($C27,var_2000,0)),"-")</f>
        <v>0</v>
      </c>
      <c r="F27" s="9">
        <f t="array" ref="F27">IFERROR(INDEX(data_2000,MATCH(F$5&amp;$C$4,regnper_2000&amp;regnr_2000,0),MATCH($C27,var_2000,0)),"-")</f>
        <v>0</v>
      </c>
      <c r="G27" s="9" t="str">
        <f t="array" ref="G27">IFERROR(INDEX(data_2000,MATCH(G$5&amp;$C$4,regnper_2000&amp;regnr_2000,0),MATCH($C27,var_2000,0)),"-")</f>
        <v>-</v>
      </c>
      <c r="H27" s="9" t="str">
        <f t="array" ref="H27">IFERROR(INDEX(data_2000,MATCH(H$5&amp;$C$4,regnper_2000&amp;regnr_2000,0),MATCH($C27,var_2000,0)),"-")</f>
        <v>-</v>
      </c>
    </row>
    <row r="28" spans="1:8" x14ac:dyDescent="0.25">
      <c r="A28" s="7" t="s">
        <v>60</v>
      </c>
      <c r="B28" s="14" t="s">
        <v>61</v>
      </c>
      <c r="C28" s="12" t="s">
        <v>62</v>
      </c>
      <c r="D28" s="47">
        <f t="array" ref="D28">IFERROR(INDEX(data_2000,MATCH(D$5&amp;$C$4,regnper_2000&amp;regnr_2000,0),MATCH($C28,var_2000,0)),"-")</f>
        <v>-53</v>
      </c>
      <c r="E28" s="47">
        <f t="array" ref="E28">IFERROR(INDEX(data_2000,MATCH(E$5&amp;$C$4,regnper_2000&amp;regnr_2000,0),MATCH($C28,var_2000,0)),"-")</f>
        <v>-105</v>
      </c>
      <c r="F28" s="47">
        <f t="array" ref="F28">IFERROR(INDEX(data_2000,MATCH(F$5&amp;$C$4,regnper_2000&amp;regnr_2000,0),MATCH($C28,var_2000,0)),"-")</f>
        <v>-160</v>
      </c>
      <c r="G28" s="47" t="str">
        <f t="array" ref="G28">IFERROR(INDEX(data_2000,MATCH(G$5&amp;$C$4,regnper_2000&amp;regnr_2000,0),MATCH($C28,var_2000,0)),"-")</f>
        <v>-</v>
      </c>
      <c r="H28" s="47" t="str">
        <f t="array" ref="H28">IFERROR(INDEX(data_2000,MATCH(H$5&amp;$C$4,regnper_2000&amp;regnr_2000,0),MATCH($C28,var_2000,0)),"-")</f>
        <v>-</v>
      </c>
    </row>
    <row r="29" spans="1:8" x14ac:dyDescent="0.25">
      <c r="A29" s="7" t="s">
        <v>63</v>
      </c>
      <c r="B29" s="13" t="s">
        <v>64</v>
      </c>
      <c r="C29" s="12" t="s">
        <v>65</v>
      </c>
      <c r="D29" s="9">
        <f t="array" ref="D29">IFERROR(INDEX(data_2000,MATCH(D$5&amp;$C$4,regnper_2000&amp;regnr_2000,0),MATCH($C29,var_2000,0)),"-")</f>
        <v>0</v>
      </c>
      <c r="E29" s="9">
        <f t="array" ref="E29">IFERROR(INDEX(data_2000,MATCH(E$5&amp;$C$4,regnper_2000&amp;regnr_2000,0),MATCH($C29,var_2000,0)),"-")</f>
        <v>0</v>
      </c>
      <c r="F29" s="9">
        <f t="array" ref="F29">IFERROR(INDEX(data_2000,MATCH(F$5&amp;$C$4,regnper_2000&amp;regnr_2000,0),MATCH($C29,var_2000,0)),"-")</f>
        <v>0</v>
      </c>
      <c r="G29" s="9" t="str">
        <f t="array" ref="G29">IFERROR(INDEX(data_2000,MATCH(G$5&amp;$C$4,regnper_2000&amp;regnr_2000,0),MATCH($C29,var_2000,0)),"-")</f>
        <v>-</v>
      </c>
      <c r="H29" s="9" t="str">
        <f t="array" ref="H29">IFERROR(INDEX(data_2000,MATCH(H$5&amp;$C$4,regnper_2000&amp;regnr_2000,0),MATCH($C29,var_2000,0)),"-")</f>
        <v>-</v>
      </c>
    </row>
    <row r="30" spans="1:8" x14ac:dyDescent="0.25">
      <c r="A30" s="7" t="s">
        <v>66</v>
      </c>
      <c r="B30" s="13" t="s">
        <v>67</v>
      </c>
      <c r="C30" s="12" t="s">
        <v>68</v>
      </c>
      <c r="D30" s="9">
        <f t="array" ref="D30">IFERROR(INDEX(data_2000,MATCH(D$5&amp;$C$4,regnper_2000&amp;regnr_2000,0),MATCH($C30,var_2000,0)),"-")</f>
        <v>0</v>
      </c>
      <c r="E30" s="9">
        <f t="array" ref="E30">IFERROR(INDEX(data_2000,MATCH(E$5&amp;$C$4,regnper_2000&amp;regnr_2000,0),MATCH($C30,var_2000,0)),"-")</f>
        <v>0</v>
      </c>
      <c r="F30" s="9">
        <f t="array" ref="F30">IFERROR(INDEX(data_2000,MATCH(F$5&amp;$C$4,regnper_2000&amp;regnr_2000,0),MATCH($C30,var_2000,0)),"-")</f>
        <v>0</v>
      </c>
      <c r="G30" s="9" t="str">
        <f t="array" ref="G30">IFERROR(INDEX(data_2000,MATCH(G$5&amp;$C$4,regnper_2000&amp;regnr_2000,0),MATCH($C30,var_2000,0)),"-")</f>
        <v>-</v>
      </c>
      <c r="H30" s="9" t="str">
        <f t="array" ref="H30">IFERROR(INDEX(data_2000,MATCH(H$5&amp;$C$4,regnper_2000&amp;regnr_2000,0),MATCH($C30,var_2000,0)),"-")</f>
        <v>-</v>
      </c>
    </row>
    <row r="31" spans="1:8" x14ac:dyDescent="0.25">
      <c r="A31" s="7" t="s">
        <v>69</v>
      </c>
      <c r="B31" s="13" t="s">
        <v>70</v>
      </c>
      <c r="C31" s="12" t="s">
        <v>71</v>
      </c>
      <c r="D31" s="9">
        <f t="array" ref="D31">IFERROR(INDEX(data_2000,MATCH(D$5&amp;$C$4,regnper_2000&amp;regnr_2000,0),MATCH($C31,var_2000,0)),"-")</f>
        <v>0</v>
      </c>
      <c r="E31" s="9">
        <f t="array" ref="E31">IFERROR(INDEX(data_2000,MATCH(E$5&amp;$C$4,regnper_2000&amp;regnr_2000,0),MATCH($C31,var_2000,0)),"-")</f>
        <v>0</v>
      </c>
      <c r="F31" s="9">
        <f t="array" ref="F31">IFERROR(INDEX(data_2000,MATCH(F$5&amp;$C$4,regnper_2000&amp;regnr_2000,0),MATCH($C31,var_2000,0)),"-")</f>
        <v>0</v>
      </c>
      <c r="G31" s="9" t="str">
        <f t="array" ref="G31">IFERROR(INDEX(data_2000,MATCH(G$5&amp;$C$4,regnper_2000&amp;regnr_2000,0),MATCH($C31,var_2000,0)),"-")</f>
        <v>-</v>
      </c>
      <c r="H31" s="9" t="str">
        <f t="array" ref="H31">IFERROR(INDEX(data_2000,MATCH(H$5&amp;$C$4,regnper_2000&amp;regnr_2000,0),MATCH($C31,var_2000,0)),"-")</f>
        <v>-</v>
      </c>
    </row>
    <row r="32" spans="1:8" x14ac:dyDescent="0.25">
      <c r="A32" s="7" t="s">
        <v>72</v>
      </c>
      <c r="B32" s="13" t="s">
        <v>73</v>
      </c>
      <c r="C32" s="12" t="s">
        <v>74</v>
      </c>
      <c r="D32" s="9">
        <f t="array" ref="D32">IFERROR(INDEX(data_2000,MATCH(D$5&amp;$C$4,regnper_2000&amp;regnr_2000,0),MATCH($C32,var_2000,0)),"-")</f>
        <v>55</v>
      </c>
      <c r="E32" s="9">
        <f t="array" ref="E32">IFERROR(INDEX(data_2000,MATCH(E$5&amp;$C$4,regnper_2000&amp;regnr_2000,0),MATCH($C32,var_2000,0)),"-")</f>
        <v>129</v>
      </c>
      <c r="F32" s="9">
        <f t="array" ref="F32">IFERROR(INDEX(data_2000,MATCH(F$5&amp;$C$4,regnper_2000&amp;regnr_2000,0),MATCH($C32,var_2000,0)),"-")</f>
        <v>91</v>
      </c>
      <c r="G32" s="9" t="str">
        <f t="array" ref="G32">IFERROR(INDEX(data_2000,MATCH(G$5&amp;$C$4,regnper_2000&amp;regnr_2000,0),MATCH($C32,var_2000,0)),"-")</f>
        <v>-</v>
      </c>
      <c r="H32" s="9" t="str">
        <f t="array" ref="H32">IFERROR(INDEX(data_2000,MATCH(H$5&amp;$C$4,regnper_2000&amp;regnr_2000,0),MATCH($C32,var_2000,0)),"-")</f>
        <v>-</v>
      </c>
    </row>
    <row r="33" spans="1:8" x14ac:dyDescent="0.25">
      <c r="A33" s="7" t="s">
        <v>75</v>
      </c>
      <c r="B33" s="13" t="s">
        <v>76</v>
      </c>
      <c r="C33" s="12" t="s">
        <v>77</v>
      </c>
      <c r="D33" s="9">
        <f t="array" ref="D33">IFERROR(INDEX(data_2000,MATCH(D$5&amp;$C$4,regnper_2000&amp;regnr_2000,0),MATCH($C33,var_2000,0)),"-")</f>
        <v>0</v>
      </c>
      <c r="E33" s="9">
        <f t="array" ref="E33">IFERROR(INDEX(data_2000,MATCH(E$5&amp;$C$4,regnper_2000&amp;regnr_2000,0),MATCH($C33,var_2000,0)),"-")</f>
        <v>0</v>
      </c>
      <c r="F33" s="9">
        <f t="array" ref="F33">IFERROR(INDEX(data_2000,MATCH(F$5&amp;$C$4,regnper_2000&amp;regnr_2000,0),MATCH($C33,var_2000,0)),"-")</f>
        <v>0</v>
      </c>
      <c r="G33" s="9" t="str">
        <f t="array" ref="G33">IFERROR(INDEX(data_2000,MATCH(G$5&amp;$C$4,regnper_2000&amp;regnr_2000,0),MATCH($C33,var_2000,0)),"-")</f>
        <v>-</v>
      </c>
      <c r="H33" s="9" t="str">
        <f t="array" ref="H33">IFERROR(INDEX(data_2000,MATCH(H$5&amp;$C$4,regnper_2000&amp;regnr_2000,0),MATCH($C33,var_2000,0)),"-")</f>
        <v>-</v>
      </c>
    </row>
    <row r="34" spans="1:8" x14ac:dyDescent="0.25">
      <c r="A34" s="7" t="s">
        <v>78</v>
      </c>
      <c r="B34" s="14" t="s">
        <v>79</v>
      </c>
      <c r="C34" s="12" t="s">
        <v>80</v>
      </c>
      <c r="D34" s="47">
        <f t="array" ref="D34">IFERROR(INDEX(data_2000,MATCH(D$5&amp;$C$4,regnper_2000&amp;regnr_2000,0),MATCH($C34,var_2000,0)),"-")</f>
        <v>55</v>
      </c>
      <c r="E34" s="47">
        <f t="array" ref="E34">IFERROR(INDEX(data_2000,MATCH(E$5&amp;$C$4,regnper_2000&amp;regnr_2000,0),MATCH($C34,var_2000,0)),"-")</f>
        <v>129</v>
      </c>
      <c r="F34" s="47">
        <f t="array" ref="F34">IFERROR(INDEX(data_2000,MATCH(F$5&amp;$C$4,regnper_2000&amp;regnr_2000,0),MATCH($C34,var_2000,0)),"-")</f>
        <v>91</v>
      </c>
      <c r="G34" s="47" t="str">
        <f t="array" ref="G34">IFERROR(INDEX(data_2000,MATCH(G$5&amp;$C$4,regnper_2000&amp;regnr_2000,0),MATCH($C34,var_2000,0)),"-")</f>
        <v>-</v>
      </c>
      <c r="H34" s="47" t="str">
        <f t="array" ref="H34">IFERROR(INDEX(data_2000,MATCH(H$5&amp;$C$4,regnper_2000&amp;regnr_2000,0),MATCH($C34,var_2000,0)),"-")</f>
        <v>-</v>
      </c>
    </row>
    <row r="35" spans="1:8" x14ac:dyDescent="0.25">
      <c r="A35" s="7" t="s">
        <v>81</v>
      </c>
      <c r="B35" s="13" t="s">
        <v>82</v>
      </c>
      <c r="C35" s="12" t="s">
        <v>83</v>
      </c>
      <c r="D35" s="9">
        <f t="array" ref="D35">IFERROR(INDEX(data_2000,MATCH(D$5&amp;$C$4,regnper_2000&amp;regnr_2000,0),MATCH($C35,var_2000,0)),"-")</f>
        <v>0</v>
      </c>
      <c r="E35" s="9">
        <f t="array" ref="E35">IFERROR(INDEX(data_2000,MATCH(E$5&amp;$C$4,regnper_2000&amp;regnr_2000,0),MATCH($C35,var_2000,0)),"-")</f>
        <v>0</v>
      </c>
      <c r="F35" s="9">
        <f t="array" ref="F35">IFERROR(INDEX(data_2000,MATCH(F$5&amp;$C$4,regnper_2000&amp;regnr_2000,0),MATCH($C35,var_2000,0)),"-")</f>
        <v>3</v>
      </c>
      <c r="G35" s="9" t="str">
        <f t="array" ref="G35">IFERROR(INDEX(data_2000,MATCH(G$5&amp;$C$4,regnper_2000&amp;regnr_2000,0),MATCH($C35,var_2000,0)),"-")</f>
        <v>-</v>
      </c>
      <c r="H35" s="9" t="str">
        <f t="array" ref="H35">IFERROR(INDEX(data_2000,MATCH(H$5&amp;$C$4,regnper_2000&amp;regnr_2000,0),MATCH($C35,var_2000,0)),"-")</f>
        <v>-</v>
      </c>
    </row>
    <row r="36" spans="1:8" x14ac:dyDescent="0.25">
      <c r="A36" s="7" t="s">
        <v>84</v>
      </c>
      <c r="B36" s="13" t="s">
        <v>85</v>
      </c>
      <c r="C36" s="12" t="s">
        <v>86</v>
      </c>
      <c r="D36" s="9">
        <f t="array" ref="D36">IFERROR(INDEX(data_2000,MATCH(D$5&amp;$C$4,regnper_2000&amp;regnr_2000,0),MATCH($C36,var_2000,0)),"-")</f>
        <v>0</v>
      </c>
      <c r="E36" s="9">
        <f t="array" ref="E36">IFERROR(INDEX(data_2000,MATCH(E$5&amp;$C$4,regnper_2000&amp;regnr_2000,0),MATCH($C36,var_2000,0)),"-")</f>
        <v>0</v>
      </c>
      <c r="F36" s="9">
        <f t="array" ref="F36">IFERROR(INDEX(data_2000,MATCH(F$5&amp;$C$4,regnper_2000&amp;regnr_2000,0),MATCH($C36,var_2000,0)),"-")</f>
        <v>0</v>
      </c>
      <c r="G36" s="9" t="str">
        <f t="array" ref="G36">IFERROR(INDEX(data_2000,MATCH(G$5&amp;$C$4,regnper_2000&amp;regnr_2000,0),MATCH($C36,var_2000,0)),"-")</f>
        <v>-</v>
      </c>
      <c r="H36" s="9" t="str">
        <f t="array" ref="H36">IFERROR(INDEX(data_2000,MATCH(H$5&amp;$C$4,regnper_2000&amp;regnr_2000,0),MATCH($C36,var_2000,0)),"-")</f>
        <v>-</v>
      </c>
    </row>
    <row r="37" spans="1:8" x14ac:dyDescent="0.25">
      <c r="A37" s="7" t="s">
        <v>87</v>
      </c>
      <c r="B37" s="13" t="s">
        <v>88</v>
      </c>
      <c r="C37" s="12" t="s">
        <v>89</v>
      </c>
      <c r="D37" s="9">
        <f t="array" ref="D37">IFERROR(INDEX(data_2000,MATCH(D$5&amp;$C$4,regnper_2000&amp;regnr_2000,0),MATCH($C37,var_2000,0)),"-")</f>
        <v>0</v>
      </c>
      <c r="E37" s="9">
        <f t="array" ref="E37">IFERROR(INDEX(data_2000,MATCH(E$5&amp;$C$4,regnper_2000&amp;regnr_2000,0),MATCH($C37,var_2000,0)),"-")</f>
        <v>-4</v>
      </c>
      <c r="F37" s="9">
        <f t="array" ref="F37">IFERROR(INDEX(data_2000,MATCH(F$5&amp;$C$4,regnper_2000&amp;regnr_2000,0),MATCH($C37,var_2000,0)),"-")</f>
        <v>-5</v>
      </c>
      <c r="G37" s="9" t="str">
        <f t="array" ref="G37">IFERROR(INDEX(data_2000,MATCH(G$5&amp;$C$4,regnper_2000&amp;regnr_2000,0),MATCH($C37,var_2000,0)),"-")</f>
        <v>-</v>
      </c>
      <c r="H37" s="9" t="str">
        <f t="array" ref="H37">IFERROR(INDEX(data_2000,MATCH(H$5&amp;$C$4,regnper_2000&amp;regnr_2000,0),MATCH($C37,var_2000,0)),"-")</f>
        <v>-</v>
      </c>
    </row>
    <row r="38" spans="1:8" x14ac:dyDescent="0.25">
      <c r="A38" s="7" t="s">
        <v>90</v>
      </c>
      <c r="B38" s="13" t="s">
        <v>91</v>
      </c>
      <c r="C38" s="12" t="s">
        <v>92</v>
      </c>
      <c r="D38" s="9">
        <f t="array" ref="D38">IFERROR(INDEX(data_2000,MATCH(D$5&amp;$C$4,regnper_2000&amp;regnr_2000,0),MATCH($C38,var_2000,0)),"-")</f>
        <v>0</v>
      </c>
      <c r="E38" s="9">
        <f t="array" ref="E38">IFERROR(INDEX(data_2000,MATCH(E$5&amp;$C$4,regnper_2000&amp;regnr_2000,0),MATCH($C38,var_2000,0)),"-")</f>
        <v>0</v>
      </c>
      <c r="F38" s="9">
        <f t="array" ref="F38">IFERROR(INDEX(data_2000,MATCH(F$5&amp;$C$4,regnper_2000&amp;regnr_2000,0),MATCH($C38,var_2000,0)),"-")</f>
        <v>0</v>
      </c>
      <c r="G38" s="9" t="str">
        <f t="array" ref="G38">IFERROR(INDEX(data_2000,MATCH(G$5&amp;$C$4,regnper_2000&amp;regnr_2000,0),MATCH($C38,var_2000,0)),"-")</f>
        <v>-</v>
      </c>
      <c r="H38" s="9" t="str">
        <f t="array" ref="H38">IFERROR(INDEX(data_2000,MATCH(H$5&amp;$C$4,regnper_2000&amp;regnr_2000,0),MATCH($C38,var_2000,0)),"-")</f>
        <v>-</v>
      </c>
    </row>
    <row r="39" spans="1:8" x14ac:dyDescent="0.25">
      <c r="A39" s="10" t="s">
        <v>93</v>
      </c>
      <c r="B39" s="14" t="s">
        <v>94</v>
      </c>
      <c r="C39" s="12" t="s">
        <v>95</v>
      </c>
      <c r="D39" s="47">
        <f t="array" ref="D39">IFERROR(INDEX(data_2000,MATCH(D$5&amp;$C$4,regnper_2000&amp;regnr_2000,0),MATCH($C39,var_2000,0)),"-")</f>
        <v>0</v>
      </c>
      <c r="E39" s="47">
        <f t="array" ref="E39">IFERROR(INDEX(data_2000,MATCH(E$5&amp;$C$4,regnper_2000&amp;regnr_2000,0),MATCH($C39,var_2000,0)),"-")</f>
        <v>-4</v>
      </c>
      <c r="F39" s="47">
        <f t="array" ref="F39">IFERROR(INDEX(data_2000,MATCH(F$5&amp;$C$4,regnper_2000&amp;regnr_2000,0),MATCH($C39,var_2000,0)),"-")</f>
        <v>-5</v>
      </c>
      <c r="G39" s="47" t="str">
        <f t="array" ref="G39">IFERROR(INDEX(data_2000,MATCH(G$5&amp;$C$4,regnper_2000&amp;regnr_2000,0),MATCH($C39,var_2000,0)),"-")</f>
        <v>-</v>
      </c>
      <c r="H39" s="47" t="str">
        <f t="array" ref="H39">IFERROR(INDEX(data_2000,MATCH(H$5&amp;$C$4,regnper_2000&amp;regnr_2000,0),MATCH($C39,var_2000,0)),"-")</f>
        <v>-</v>
      </c>
    </row>
    <row r="40" spans="1:8" x14ac:dyDescent="0.25">
      <c r="A40" s="7" t="s">
        <v>96</v>
      </c>
      <c r="B40" s="13" t="s">
        <v>97</v>
      </c>
      <c r="C40" s="12" t="s">
        <v>98</v>
      </c>
      <c r="D40" s="9">
        <f t="array" ref="D40">IFERROR(INDEX(data_2000,MATCH(D$5&amp;$C$4,regnper_2000&amp;regnr_2000,0),MATCH($C40,var_2000,0)),"-")</f>
        <v>0</v>
      </c>
      <c r="E40" s="9">
        <f t="array" ref="E40">IFERROR(INDEX(data_2000,MATCH(E$5&amp;$C$4,regnper_2000&amp;regnr_2000,0),MATCH($C40,var_2000,0)),"-")</f>
        <v>0</v>
      </c>
      <c r="F40" s="9">
        <f t="array" ref="F40">IFERROR(INDEX(data_2000,MATCH(F$5&amp;$C$4,regnper_2000&amp;regnr_2000,0),MATCH($C40,var_2000,0)),"-")</f>
        <v>0</v>
      </c>
      <c r="G40" s="9" t="str">
        <f t="array" ref="G40">IFERROR(INDEX(data_2000,MATCH(G$5&amp;$C$4,regnper_2000&amp;regnr_2000,0),MATCH($C40,var_2000,0)),"-")</f>
        <v>-</v>
      </c>
      <c r="H40" s="9" t="str">
        <f t="array" ref="H40">IFERROR(INDEX(data_2000,MATCH(H$5&amp;$C$4,regnper_2000&amp;regnr_2000,0),MATCH($C40,var_2000,0)),"-")</f>
        <v>-</v>
      </c>
    </row>
    <row r="41" spans="1:8" x14ac:dyDescent="0.25">
      <c r="A41" s="7" t="s">
        <v>99</v>
      </c>
      <c r="B41" s="13" t="s">
        <v>100</v>
      </c>
      <c r="C41" s="12" t="s">
        <v>101</v>
      </c>
      <c r="D41" s="9">
        <f t="array" ref="D41">IFERROR(INDEX(data_2000,MATCH(D$5&amp;$C$4,regnper_2000&amp;regnr_2000,0),MATCH($C41,var_2000,0)),"-")</f>
        <v>0</v>
      </c>
      <c r="E41" s="9">
        <f t="array" ref="E41">IFERROR(INDEX(data_2000,MATCH(E$5&amp;$C$4,regnper_2000&amp;regnr_2000,0),MATCH($C41,var_2000,0)),"-")</f>
        <v>0</v>
      </c>
      <c r="F41" s="9">
        <f t="array" ref="F41">IFERROR(INDEX(data_2000,MATCH(F$5&amp;$C$4,regnper_2000&amp;regnr_2000,0),MATCH($C41,var_2000,0)),"-")</f>
        <v>0</v>
      </c>
      <c r="G41" s="9" t="str">
        <f t="array" ref="G41">IFERROR(INDEX(data_2000,MATCH(G$5&amp;$C$4,regnper_2000&amp;regnr_2000,0),MATCH($C41,var_2000,0)),"-")</f>
        <v>-</v>
      </c>
      <c r="H41" s="9" t="str">
        <f t="array" ref="H41">IFERROR(INDEX(data_2000,MATCH(H$5&amp;$C$4,regnper_2000&amp;regnr_2000,0),MATCH($C41,var_2000,0)),"-")</f>
        <v>-</v>
      </c>
    </row>
    <row r="42" spans="1:8" x14ac:dyDescent="0.25">
      <c r="A42" s="7" t="s">
        <v>102</v>
      </c>
      <c r="B42" s="13" t="s">
        <v>103</v>
      </c>
      <c r="C42" s="12" t="s">
        <v>104</v>
      </c>
      <c r="D42" s="9">
        <f t="array" ref="D42">IFERROR(INDEX(data_2000,MATCH(D$5&amp;$C$4,regnper_2000&amp;regnr_2000,0),MATCH($C42,var_2000,0)),"-")</f>
        <v>-1</v>
      </c>
      <c r="E42" s="9">
        <f t="array" ref="E42">IFERROR(INDEX(data_2000,MATCH(E$5&amp;$C$4,regnper_2000&amp;regnr_2000,0),MATCH($C42,var_2000,0)),"-")</f>
        <v>1</v>
      </c>
      <c r="F42" s="9">
        <f t="array" ref="F42">IFERROR(INDEX(data_2000,MATCH(F$5&amp;$C$4,regnper_2000&amp;regnr_2000,0),MATCH($C42,var_2000,0)),"-")</f>
        <v>-1</v>
      </c>
      <c r="G42" s="9" t="str">
        <f t="array" ref="G42">IFERROR(INDEX(data_2000,MATCH(G$5&amp;$C$4,regnper_2000&amp;regnr_2000,0),MATCH($C42,var_2000,0)),"-")</f>
        <v>-</v>
      </c>
      <c r="H42" s="9" t="str">
        <f t="array" ref="H42">IFERROR(INDEX(data_2000,MATCH(H$5&amp;$C$4,regnper_2000&amp;regnr_2000,0),MATCH($C42,var_2000,0)),"-")</f>
        <v>-</v>
      </c>
    </row>
    <row r="43" spans="1:8" x14ac:dyDescent="0.25">
      <c r="A43" s="10" t="s">
        <v>105</v>
      </c>
      <c r="B43" s="14" t="s">
        <v>106</v>
      </c>
      <c r="C43" s="12" t="s">
        <v>107</v>
      </c>
      <c r="D43" s="47">
        <f t="array" ref="D43">IFERROR(INDEX(data_2000,MATCH(D$5&amp;$C$4,regnper_2000&amp;regnr_2000,0),MATCH($C43,var_2000,0)),"-")</f>
        <v>54</v>
      </c>
      <c r="E43" s="47">
        <f t="array" ref="E43">IFERROR(INDEX(data_2000,MATCH(E$5&amp;$C$4,regnper_2000&amp;regnr_2000,0),MATCH($C43,var_2000,0)),"-")</f>
        <v>126</v>
      </c>
      <c r="F43" s="47">
        <f t="array" ref="F43">IFERROR(INDEX(data_2000,MATCH(F$5&amp;$C$4,regnper_2000&amp;regnr_2000,0),MATCH($C43,var_2000,0)),"-")</f>
        <v>88</v>
      </c>
      <c r="G43" s="47" t="str">
        <f t="array" ref="G43">IFERROR(INDEX(data_2000,MATCH(G$5&amp;$C$4,regnper_2000&amp;regnr_2000,0),MATCH($C43,var_2000,0)),"-")</f>
        <v>-</v>
      </c>
      <c r="H43" s="47" t="str">
        <f t="array" ref="H43">IFERROR(INDEX(data_2000,MATCH(H$5&amp;$C$4,regnper_2000&amp;regnr_2000,0),MATCH($C43,var_2000,0)),"-")</f>
        <v>-</v>
      </c>
    </row>
    <row r="44" spans="1:8" x14ac:dyDescent="0.25">
      <c r="A44" s="7" t="s">
        <v>108</v>
      </c>
      <c r="B44" s="13" t="s">
        <v>109</v>
      </c>
      <c r="C44" s="12" t="s">
        <v>110</v>
      </c>
      <c r="D44" s="9">
        <f t="array" ref="D44">IFERROR(INDEX(data_2000,MATCH(D$5&amp;$C$4,regnper_2000&amp;regnr_2000,0),MATCH($C44,var_2000,0)),"-")</f>
        <v>0</v>
      </c>
      <c r="E44" s="9">
        <f t="array" ref="E44">IFERROR(INDEX(data_2000,MATCH(E$5&amp;$C$4,regnper_2000&amp;regnr_2000,0),MATCH($C44,var_2000,0)),"-")</f>
        <v>0</v>
      </c>
      <c r="F44" s="9">
        <f t="array" ref="F44">IFERROR(INDEX(data_2000,MATCH(F$5&amp;$C$4,regnper_2000&amp;regnr_2000,0),MATCH($C44,var_2000,0)),"-")</f>
        <v>0</v>
      </c>
      <c r="G44" s="9" t="str">
        <f t="array" ref="G44">IFERROR(INDEX(data_2000,MATCH(G$5&amp;$C$4,regnper_2000&amp;regnr_2000,0),MATCH($C44,var_2000,0)),"-")</f>
        <v>-</v>
      </c>
      <c r="H44" s="9" t="str">
        <f t="array" ref="H44">IFERROR(INDEX(data_2000,MATCH(H$5&amp;$C$4,regnper_2000&amp;regnr_2000,0),MATCH($C44,var_2000,0)),"-")</f>
        <v>-</v>
      </c>
    </row>
    <row r="45" spans="1:8" x14ac:dyDescent="0.25">
      <c r="A45" s="7" t="s">
        <v>111</v>
      </c>
      <c r="B45" s="13" t="s">
        <v>112</v>
      </c>
      <c r="C45" s="12" t="s">
        <v>113</v>
      </c>
      <c r="D45" s="9">
        <f t="array" ref="D45">IFERROR(INDEX(data_2000,MATCH(D$5&amp;$C$4,regnper_2000&amp;regnr_2000,0),MATCH($C45,var_2000,0)),"-")</f>
        <v>0</v>
      </c>
      <c r="E45" s="9">
        <f t="array" ref="E45">IFERROR(INDEX(data_2000,MATCH(E$5&amp;$C$4,regnper_2000&amp;regnr_2000,0),MATCH($C45,var_2000,0)),"-")</f>
        <v>0</v>
      </c>
      <c r="F45" s="9">
        <f t="array" ref="F45">IFERROR(INDEX(data_2000,MATCH(F$5&amp;$C$4,regnper_2000&amp;regnr_2000,0),MATCH($C45,var_2000,0)),"-")</f>
        <v>0</v>
      </c>
      <c r="G45" s="9" t="str">
        <f t="array" ref="G45">IFERROR(INDEX(data_2000,MATCH(G$5&amp;$C$4,regnper_2000&amp;regnr_2000,0),MATCH($C45,var_2000,0)),"-")</f>
        <v>-</v>
      </c>
      <c r="H45" s="9" t="str">
        <f t="array" ref="H45">IFERROR(INDEX(data_2000,MATCH(H$5&amp;$C$4,regnper_2000&amp;regnr_2000,0),MATCH($C45,var_2000,0)),"-")</f>
        <v>-</v>
      </c>
    </row>
    <row r="46" spans="1:8" x14ac:dyDescent="0.25">
      <c r="A46" s="10" t="s">
        <v>114</v>
      </c>
      <c r="B46" s="14" t="s">
        <v>115</v>
      </c>
      <c r="C46" s="12" t="s">
        <v>116</v>
      </c>
      <c r="D46" s="47">
        <f t="array" ref="D46">IFERROR(INDEX(data_2000,MATCH(D$5&amp;$C$4,regnper_2000&amp;regnr_2000,0),MATCH($C46,var_2000,0)),"-")</f>
        <v>1</v>
      </c>
      <c r="E46" s="47">
        <f t="array" ref="E46">IFERROR(INDEX(data_2000,MATCH(E$5&amp;$C$4,regnper_2000&amp;regnr_2000,0),MATCH($C46,var_2000,0)),"-")</f>
        <v>21</v>
      </c>
      <c r="F46" s="47">
        <f t="array" ref="F46">IFERROR(INDEX(data_2000,MATCH(F$5&amp;$C$4,regnper_2000&amp;regnr_2000,0),MATCH($C46,var_2000,0)),"-")</f>
        <v>-72</v>
      </c>
      <c r="G46" s="47" t="str">
        <f t="array" ref="G46">IFERROR(INDEX(data_2000,MATCH(G$5&amp;$C$4,regnper_2000&amp;regnr_2000,0),MATCH($C46,var_2000,0)),"-")</f>
        <v>-</v>
      </c>
      <c r="H46" s="47" t="str">
        <f t="array" ref="H46">IFERROR(INDEX(data_2000,MATCH(H$5&amp;$C$4,regnper_2000&amp;regnr_2000,0),MATCH($C46,var_2000,0)),"-")</f>
        <v>-</v>
      </c>
    </row>
    <row r="47" spans="1:8" x14ac:dyDescent="0.25">
      <c r="A47" s="7" t="s">
        <v>117</v>
      </c>
      <c r="B47" s="13" t="s">
        <v>118</v>
      </c>
      <c r="C47" s="12" t="s">
        <v>119</v>
      </c>
      <c r="D47" s="9">
        <f t="array" ref="D47">IFERROR(INDEX(data_2000,MATCH(D$5&amp;$C$4,regnper_2000&amp;regnr_2000,0),MATCH($C47,var_2000,0)),"-")</f>
        <v>0</v>
      </c>
      <c r="E47" s="9">
        <f t="array" ref="E47">IFERROR(INDEX(data_2000,MATCH(E$5&amp;$C$4,regnper_2000&amp;regnr_2000,0),MATCH($C47,var_2000,0)),"-")</f>
        <v>0</v>
      </c>
      <c r="F47" s="9">
        <f t="array" ref="F47">IFERROR(INDEX(data_2000,MATCH(F$5&amp;$C$4,regnper_2000&amp;regnr_2000,0),MATCH($C47,var_2000,0)),"-")</f>
        <v>0</v>
      </c>
      <c r="G47" s="9" t="str">
        <f t="array" ref="G47">IFERROR(INDEX(data_2000,MATCH(G$5&amp;$C$4,regnper_2000&amp;regnr_2000,0),MATCH($C47,var_2000,0)),"-")</f>
        <v>-</v>
      </c>
      <c r="H47" s="9" t="str">
        <f t="array" ref="H47">IFERROR(INDEX(data_2000,MATCH(H$5&amp;$C$4,regnper_2000&amp;regnr_2000,0),MATCH($C47,var_2000,0)),"-")</f>
        <v>-</v>
      </c>
    </row>
    <row r="48" spans="1:8" x14ac:dyDescent="0.25">
      <c r="A48" s="7" t="s">
        <v>120</v>
      </c>
      <c r="B48" s="13" t="s">
        <v>121</v>
      </c>
      <c r="C48" s="12" t="s">
        <v>122</v>
      </c>
      <c r="D48" s="9">
        <f t="array" ref="D48">IFERROR(INDEX(data_2000,MATCH(D$5&amp;$C$4,regnper_2000&amp;regnr_2000,0),MATCH($C48,var_2000,0)),"-")</f>
        <v>0</v>
      </c>
      <c r="E48" s="9">
        <f t="array" ref="E48">IFERROR(INDEX(data_2000,MATCH(E$5&amp;$C$4,regnper_2000&amp;regnr_2000,0),MATCH($C48,var_2000,0)),"-")</f>
        <v>0</v>
      </c>
      <c r="F48" s="9">
        <f t="array" ref="F48">IFERROR(INDEX(data_2000,MATCH(F$5&amp;$C$4,regnper_2000&amp;regnr_2000,0),MATCH($C48,var_2000,0)),"-")</f>
        <v>0</v>
      </c>
      <c r="G48" s="9" t="str">
        <f t="array" ref="G48">IFERROR(INDEX(data_2000,MATCH(G$5&amp;$C$4,regnper_2000&amp;regnr_2000,0),MATCH($C48,var_2000,0)),"-")</f>
        <v>-</v>
      </c>
      <c r="H48" s="9" t="str">
        <f t="array" ref="H48">IFERROR(INDEX(data_2000,MATCH(H$5&amp;$C$4,regnper_2000&amp;regnr_2000,0),MATCH($C48,var_2000,0)),"-")</f>
        <v>-</v>
      </c>
    </row>
    <row r="49" spans="1:8" x14ac:dyDescent="0.25">
      <c r="A49" s="10" t="s">
        <v>123</v>
      </c>
      <c r="B49" s="14" t="s">
        <v>124</v>
      </c>
      <c r="C49" s="12" t="s">
        <v>125</v>
      </c>
      <c r="D49" s="47">
        <f t="array" ref="D49">IFERROR(INDEX(data_2000,MATCH(D$5&amp;$C$4,regnper_2000&amp;regnr_2000,0),MATCH($C49,var_2000,0)),"-")</f>
        <v>1</v>
      </c>
      <c r="E49" s="47">
        <f t="array" ref="E49">IFERROR(INDEX(data_2000,MATCH(E$5&amp;$C$4,regnper_2000&amp;regnr_2000,0),MATCH($C49,var_2000,0)),"-")</f>
        <v>21</v>
      </c>
      <c r="F49" s="47">
        <f t="array" ref="F49">IFERROR(INDEX(data_2000,MATCH(F$5&amp;$C$4,regnper_2000&amp;regnr_2000,0),MATCH($C49,var_2000,0)),"-")</f>
        <v>-72</v>
      </c>
      <c r="G49" s="47" t="str">
        <f t="array" ref="G49">IFERROR(INDEX(data_2000,MATCH(G$5&amp;$C$4,regnper_2000&amp;regnr_2000,0),MATCH($C49,var_2000,0)),"-")</f>
        <v>-</v>
      </c>
      <c r="H49" s="47" t="str">
        <f t="array" ref="H49">IFERROR(INDEX(data_2000,MATCH(H$5&amp;$C$4,regnper_2000&amp;regnr_2000,0),MATCH($C49,var_2000,0)),"-")</f>
        <v>-</v>
      </c>
    </row>
    <row r="50" spans="1:8" x14ac:dyDescent="0.25">
      <c r="A50" s="7" t="s">
        <v>126</v>
      </c>
      <c r="B50" s="13" t="s">
        <v>127</v>
      </c>
      <c r="C50" s="12" t="s">
        <v>128</v>
      </c>
      <c r="D50" s="9">
        <f t="array" ref="D50">IFERROR(INDEX(data_2000,MATCH(D$5&amp;$C$4,regnper_2000&amp;regnr_2000,0),MATCH($C50,var_2000,0)),"-")</f>
        <v>0</v>
      </c>
      <c r="E50" s="9">
        <f t="array" ref="E50">IFERROR(INDEX(data_2000,MATCH(E$5&amp;$C$4,regnper_2000&amp;regnr_2000,0),MATCH($C50,var_2000,0)),"-")</f>
        <v>0</v>
      </c>
      <c r="F50" s="9">
        <f t="array" ref="F50">IFERROR(INDEX(data_2000,MATCH(F$5&amp;$C$4,regnper_2000&amp;regnr_2000,0),MATCH($C50,var_2000,0)),"-")</f>
        <v>0</v>
      </c>
      <c r="G50" s="9" t="str">
        <f t="array" ref="G50">IFERROR(INDEX(data_2000,MATCH(G$5&amp;$C$4,regnper_2000&amp;regnr_2000,0),MATCH($C50,var_2000,0)),"-")</f>
        <v>-</v>
      </c>
      <c r="H50" s="9" t="str">
        <f t="array" ref="H50">IFERROR(INDEX(data_2000,MATCH(H$5&amp;$C$4,regnper_2000&amp;regnr_2000,0),MATCH($C50,var_2000,0)),"-")</f>
        <v>-</v>
      </c>
    </row>
    <row r="51" spans="1:8" x14ac:dyDescent="0.25">
      <c r="A51" s="10" t="s">
        <v>129</v>
      </c>
      <c r="B51" s="14" t="s">
        <v>130</v>
      </c>
      <c r="C51" s="12" t="s">
        <v>131</v>
      </c>
      <c r="D51" s="47">
        <f t="array" ref="D51">IFERROR(INDEX(data_2000,MATCH(D$5&amp;$C$4,regnper_2000&amp;regnr_2000,0),MATCH($C51,var_2000,0)),"-")</f>
        <v>1</v>
      </c>
      <c r="E51" s="47">
        <f t="array" ref="E51">IFERROR(INDEX(data_2000,MATCH(E$5&amp;$C$4,regnper_2000&amp;regnr_2000,0),MATCH($C51,var_2000,0)),"-")</f>
        <v>21</v>
      </c>
      <c r="F51" s="47">
        <f t="array" ref="F51">IFERROR(INDEX(data_2000,MATCH(F$5&amp;$C$4,regnper_2000&amp;regnr_2000,0),MATCH($C51,var_2000,0)),"-")</f>
        <v>-72</v>
      </c>
      <c r="G51" s="47" t="str">
        <f t="array" ref="G51">IFERROR(INDEX(data_2000,MATCH(G$5&amp;$C$4,regnper_2000&amp;regnr_2000,0),MATCH($C51,var_2000,0)),"-")</f>
        <v>-</v>
      </c>
      <c r="H51" s="47" t="str">
        <f t="array" ref="H51">IFERROR(INDEX(data_2000,MATCH(H$5&amp;$C$4,regnper_2000&amp;regnr_2000,0),MATCH($C51,var_2000,0)),"-")</f>
        <v>-</v>
      </c>
    </row>
    <row r="52" spans="1:8" x14ac:dyDescent="0.25">
      <c r="A52" s="1"/>
      <c r="B52" s="1"/>
      <c r="C52" s="2"/>
      <c r="D52" s="1"/>
      <c r="E52" s="1"/>
      <c r="F52" s="1"/>
      <c r="G52" s="1"/>
      <c r="H52" s="1"/>
    </row>
    <row r="53" spans="1:8" ht="30.75" customHeight="1" x14ac:dyDescent="0.25">
      <c r="A53" s="65" t="s">
        <v>132</v>
      </c>
      <c r="B53" s="65"/>
      <c r="C53" s="65"/>
      <c r="D53" s="65"/>
      <c r="E53" s="65"/>
      <c r="F53" s="65"/>
      <c r="G53" s="65"/>
      <c r="H53" s="65"/>
    </row>
    <row r="54" spans="1:8" ht="15.75" x14ac:dyDescent="0.25">
      <c r="A54" s="3"/>
      <c r="B54" s="4"/>
      <c r="C54" s="43" t="s">
        <v>1</v>
      </c>
      <c r="D54" s="15">
        <v>2000</v>
      </c>
      <c r="E54" s="15">
        <v>2001</v>
      </c>
      <c r="F54" s="15">
        <v>2002</v>
      </c>
      <c r="G54" s="15">
        <v>2003</v>
      </c>
      <c r="H54" s="15">
        <v>2004</v>
      </c>
    </row>
    <row r="55" spans="1:8" x14ac:dyDescent="0.25">
      <c r="A55" s="5" t="s">
        <v>133</v>
      </c>
      <c r="B55" s="16" t="s">
        <v>134</v>
      </c>
      <c r="C55" s="6"/>
      <c r="D55" s="44" t="s">
        <v>802</v>
      </c>
      <c r="E55" s="44" t="s">
        <v>802</v>
      </c>
      <c r="F55" s="44" t="s">
        <v>802</v>
      </c>
      <c r="G55" s="44" t="s">
        <v>802</v>
      </c>
      <c r="H55" s="44" t="s">
        <v>802</v>
      </c>
    </row>
    <row r="56" spans="1:8" x14ac:dyDescent="0.25">
      <c r="A56" s="8" t="s">
        <v>3</v>
      </c>
      <c r="B56" s="13" t="s">
        <v>135</v>
      </c>
      <c r="C56" s="12" t="s">
        <v>136</v>
      </c>
      <c r="D56" s="9">
        <f t="array" ref="D56">IFERROR(INDEX(data_2000,MATCH(D$5&amp;$C$4,regnper_2000&amp;regnr_2000,0),MATCH($C56,var_2000,0)),"-")</f>
        <v>0</v>
      </c>
      <c r="E56" s="9">
        <f t="array" ref="E56">IFERROR(INDEX(data_2000,MATCH(E$5&amp;$C$4,regnper_2000&amp;regnr_2000,0),MATCH($C56,var_2000,0)),"-")</f>
        <v>0</v>
      </c>
      <c r="F56" s="9">
        <f t="array" ref="F56">IFERROR(INDEX(data_2000,MATCH(F$5&amp;$C$4,regnper_2000&amp;regnr_2000,0),MATCH($C56,var_2000,0)),"-")</f>
        <v>0</v>
      </c>
      <c r="G56" s="9" t="str">
        <f t="array" ref="G56">IFERROR(INDEX(data_2000,MATCH(G$5&amp;$C$4,regnper_2000&amp;regnr_2000,0),MATCH($C56,var_2000,0)),"-")</f>
        <v>-</v>
      </c>
      <c r="H56" s="9" t="str">
        <f t="array" ref="H56">IFERROR(INDEX(data_2000,MATCH(H$5&amp;$C$4,regnper_2000&amp;regnr_2000,0),MATCH($C56,var_2000,0)),"-")</f>
        <v>-</v>
      </c>
    </row>
    <row r="57" spans="1:8" x14ac:dyDescent="0.25">
      <c r="A57" s="8" t="s">
        <v>6</v>
      </c>
      <c r="B57" s="13" t="s">
        <v>137</v>
      </c>
      <c r="C57" s="12" t="s">
        <v>138</v>
      </c>
      <c r="D57" s="9">
        <f t="array" ref="D57">IFERROR(INDEX(data_2000,MATCH(D$5&amp;$C$4,regnper_2000&amp;regnr_2000,0),MATCH($C57,var_2000,0)),"-")</f>
        <v>0</v>
      </c>
      <c r="E57" s="9">
        <f t="array" ref="E57">IFERROR(INDEX(data_2000,MATCH(E$5&amp;$C$4,regnper_2000&amp;regnr_2000,0),MATCH($C57,var_2000,0)),"-")</f>
        <v>0</v>
      </c>
      <c r="F57" s="9">
        <f t="array" ref="F57">IFERROR(INDEX(data_2000,MATCH(F$5&amp;$C$4,regnper_2000&amp;regnr_2000,0),MATCH($C57,var_2000,0)),"-")</f>
        <v>0</v>
      </c>
      <c r="G57" s="9" t="str">
        <f t="array" ref="G57">IFERROR(INDEX(data_2000,MATCH(G$5&amp;$C$4,regnper_2000&amp;regnr_2000,0),MATCH($C57,var_2000,0)),"-")</f>
        <v>-</v>
      </c>
      <c r="H57" s="9" t="str">
        <f t="array" ref="H57">IFERROR(INDEX(data_2000,MATCH(H$5&amp;$C$4,regnper_2000&amp;regnr_2000,0),MATCH($C57,var_2000,0)),"-")</f>
        <v>-</v>
      </c>
    </row>
    <row r="58" spans="1:8" x14ac:dyDescent="0.25">
      <c r="A58" s="8" t="s">
        <v>9</v>
      </c>
      <c r="B58" s="13" t="s">
        <v>139</v>
      </c>
      <c r="C58" s="12" t="s">
        <v>140</v>
      </c>
      <c r="D58" s="9">
        <f t="array" ref="D58">IFERROR(INDEX(data_2000,MATCH(D$5&amp;$C$4,regnper_2000&amp;regnr_2000,0),MATCH($C58,var_2000,0)),"-")</f>
        <v>0</v>
      </c>
      <c r="E58" s="9">
        <f t="array" ref="E58">IFERROR(INDEX(data_2000,MATCH(E$5&amp;$C$4,regnper_2000&amp;regnr_2000,0),MATCH($C58,var_2000,0)),"-")</f>
        <v>0</v>
      </c>
      <c r="F58" s="9">
        <f t="array" ref="F58">IFERROR(INDEX(data_2000,MATCH(F$5&amp;$C$4,regnper_2000&amp;regnr_2000,0),MATCH($C58,var_2000,0)),"-")</f>
        <v>0</v>
      </c>
      <c r="G58" s="9" t="str">
        <f t="array" ref="G58">IFERROR(INDEX(data_2000,MATCH(G$5&amp;$C$4,regnper_2000&amp;regnr_2000,0),MATCH($C58,var_2000,0)),"-")</f>
        <v>-</v>
      </c>
      <c r="H58" s="9" t="str">
        <f t="array" ref="H58">IFERROR(INDEX(data_2000,MATCH(H$5&amp;$C$4,regnper_2000&amp;regnr_2000,0),MATCH($C58,var_2000,0)),"-")</f>
        <v>-</v>
      </c>
    </row>
    <row r="59" spans="1:8" x14ac:dyDescent="0.25">
      <c r="A59" s="8" t="s">
        <v>12</v>
      </c>
      <c r="B59" s="13" t="s">
        <v>141</v>
      </c>
      <c r="C59" s="12" t="s">
        <v>142</v>
      </c>
      <c r="D59" s="9">
        <f t="array" ref="D59">IFERROR(INDEX(data_2000,MATCH(D$5&amp;$C$4,regnper_2000&amp;regnr_2000,0),MATCH($C59,var_2000,0)),"-")</f>
        <v>0</v>
      </c>
      <c r="E59" s="9">
        <f t="array" ref="E59">IFERROR(INDEX(data_2000,MATCH(E$5&amp;$C$4,regnper_2000&amp;regnr_2000,0),MATCH($C59,var_2000,0)),"-")</f>
        <v>0</v>
      </c>
      <c r="F59" s="9">
        <f t="array" ref="F59">IFERROR(INDEX(data_2000,MATCH(F$5&amp;$C$4,regnper_2000&amp;regnr_2000,0),MATCH($C59,var_2000,0)),"-")</f>
        <v>0</v>
      </c>
      <c r="G59" s="9" t="str">
        <f t="array" ref="G59">IFERROR(INDEX(data_2000,MATCH(G$5&amp;$C$4,regnper_2000&amp;regnr_2000,0),MATCH($C59,var_2000,0)),"-")</f>
        <v>-</v>
      </c>
      <c r="H59" s="9" t="str">
        <f t="array" ref="H59">IFERROR(INDEX(data_2000,MATCH(H$5&amp;$C$4,regnper_2000&amp;regnr_2000,0),MATCH($C59,var_2000,0)),"-")</f>
        <v>-</v>
      </c>
    </row>
    <row r="60" spans="1:8" x14ac:dyDescent="0.25">
      <c r="A60" s="8" t="s">
        <v>143</v>
      </c>
      <c r="B60" s="13" t="s">
        <v>144</v>
      </c>
      <c r="C60" s="12" t="s">
        <v>145</v>
      </c>
      <c r="D60" s="9">
        <f t="array" ref="D60">IFERROR(INDEX(data_2000,MATCH(D$5&amp;$C$4,regnper_2000&amp;regnr_2000,0),MATCH($C60,var_2000,0)),"-")</f>
        <v>0</v>
      </c>
      <c r="E60" s="9">
        <f t="array" ref="E60">IFERROR(INDEX(data_2000,MATCH(E$5&amp;$C$4,regnper_2000&amp;regnr_2000,0),MATCH($C60,var_2000,0)),"-")</f>
        <v>0</v>
      </c>
      <c r="F60" s="9">
        <f t="array" ref="F60">IFERROR(INDEX(data_2000,MATCH(F$5&amp;$C$4,regnper_2000&amp;regnr_2000,0),MATCH($C60,var_2000,0)),"-")</f>
        <v>0</v>
      </c>
      <c r="G60" s="9" t="str">
        <f t="array" ref="G60">IFERROR(INDEX(data_2000,MATCH(G$5&amp;$C$4,regnper_2000&amp;regnr_2000,0),MATCH($C60,var_2000,0)),"-")</f>
        <v>-</v>
      </c>
      <c r="H60" s="9" t="str">
        <f t="array" ref="H60">IFERROR(INDEX(data_2000,MATCH(H$5&amp;$C$4,regnper_2000&amp;regnr_2000,0),MATCH($C60,var_2000,0)),"-")</f>
        <v>-</v>
      </c>
    </row>
    <row r="61" spans="1:8" x14ac:dyDescent="0.25">
      <c r="A61" s="8" t="s">
        <v>18</v>
      </c>
      <c r="B61" s="13" t="s">
        <v>146</v>
      </c>
      <c r="C61" s="12" t="s">
        <v>147</v>
      </c>
      <c r="D61" s="9">
        <f t="array" ref="D61">IFERROR(INDEX(data_2000,MATCH(D$5&amp;$C$4,regnper_2000&amp;regnr_2000,0),MATCH($C61,var_2000,0)),"-")</f>
        <v>0</v>
      </c>
      <c r="E61" s="9">
        <f t="array" ref="E61">IFERROR(INDEX(data_2000,MATCH(E$5&amp;$C$4,regnper_2000&amp;regnr_2000,0),MATCH($C61,var_2000,0)),"-")</f>
        <v>0</v>
      </c>
      <c r="F61" s="9">
        <f t="array" ref="F61">IFERROR(INDEX(data_2000,MATCH(F$5&amp;$C$4,regnper_2000&amp;regnr_2000,0),MATCH($C61,var_2000,0)),"-")</f>
        <v>0</v>
      </c>
      <c r="G61" s="9" t="str">
        <f t="array" ref="G61">IFERROR(INDEX(data_2000,MATCH(G$5&amp;$C$4,regnper_2000&amp;regnr_2000,0),MATCH($C61,var_2000,0)),"-")</f>
        <v>-</v>
      </c>
      <c r="H61" s="9" t="str">
        <f t="array" ref="H61">IFERROR(INDEX(data_2000,MATCH(H$5&amp;$C$4,regnper_2000&amp;regnr_2000,0),MATCH($C61,var_2000,0)),"-")</f>
        <v>-</v>
      </c>
    </row>
    <row r="62" spans="1:8" x14ac:dyDescent="0.25">
      <c r="A62" s="8" t="s">
        <v>21</v>
      </c>
      <c r="B62" s="14" t="s">
        <v>148</v>
      </c>
      <c r="C62" s="12" t="s">
        <v>149</v>
      </c>
      <c r="D62" s="47">
        <f t="array" ref="D62">IFERROR(INDEX(data_2000,MATCH(D$5&amp;$C$4,regnper_2000&amp;regnr_2000,0),MATCH($C62,var_2000,0)),"-")</f>
        <v>0</v>
      </c>
      <c r="E62" s="47">
        <f t="array" ref="E62">IFERROR(INDEX(data_2000,MATCH(E$5&amp;$C$4,regnper_2000&amp;regnr_2000,0),MATCH($C62,var_2000,0)),"-")</f>
        <v>0</v>
      </c>
      <c r="F62" s="47">
        <f t="array" ref="F62">IFERROR(INDEX(data_2000,MATCH(F$5&amp;$C$4,regnper_2000&amp;regnr_2000,0),MATCH($C62,var_2000,0)),"-")</f>
        <v>0</v>
      </c>
      <c r="G62" s="47" t="str">
        <f t="array" ref="G62">IFERROR(INDEX(data_2000,MATCH(G$5&amp;$C$4,regnper_2000&amp;regnr_2000,0),MATCH($C62,var_2000,0)),"-")</f>
        <v>-</v>
      </c>
      <c r="H62" s="47" t="str">
        <f t="array" ref="H62">IFERROR(INDEX(data_2000,MATCH(H$5&amp;$C$4,regnper_2000&amp;regnr_2000,0),MATCH($C62,var_2000,0)),"-")</f>
        <v>-</v>
      </c>
    </row>
    <row r="63" spans="1:8" x14ac:dyDescent="0.25">
      <c r="A63" s="8" t="s">
        <v>24</v>
      </c>
      <c r="B63" s="13" t="s">
        <v>150</v>
      </c>
      <c r="C63" s="12" t="s">
        <v>151</v>
      </c>
      <c r="D63" s="9">
        <f t="array" ref="D63">IFERROR(INDEX(data_2000,MATCH(D$5&amp;$C$4,regnper_2000&amp;regnr_2000,0),MATCH($C63,var_2000,0)),"-")</f>
        <v>0</v>
      </c>
      <c r="E63" s="9">
        <f t="array" ref="E63">IFERROR(INDEX(data_2000,MATCH(E$5&amp;$C$4,regnper_2000&amp;regnr_2000,0),MATCH($C63,var_2000,0)),"-")</f>
        <v>0</v>
      </c>
      <c r="F63" s="9">
        <f t="array" ref="F63">IFERROR(INDEX(data_2000,MATCH(F$5&amp;$C$4,regnper_2000&amp;regnr_2000,0),MATCH($C63,var_2000,0)),"-")</f>
        <v>0</v>
      </c>
      <c r="G63" s="9" t="str">
        <f t="array" ref="G63">IFERROR(INDEX(data_2000,MATCH(G$5&amp;$C$4,regnper_2000&amp;regnr_2000,0),MATCH($C63,var_2000,0)),"-")</f>
        <v>-</v>
      </c>
      <c r="H63" s="9" t="str">
        <f t="array" ref="H63">IFERROR(INDEX(data_2000,MATCH(H$5&amp;$C$4,regnper_2000&amp;regnr_2000,0),MATCH($C63,var_2000,0)),"-")</f>
        <v>-</v>
      </c>
    </row>
    <row r="64" spans="1:8" x14ac:dyDescent="0.25">
      <c r="A64" s="8" t="s">
        <v>27</v>
      </c>
      <c r="B64" s="13" t="s">
        <v>152</v>
      </c>
      <c r="C64" s="12" t="s">
        <v>153</v>
      </c>
      <c r="D64" s="9">
        <f t="array" ref="D64">IFERROR(INDEX(data_2000,MATCH(D$5&amp;$C$4,regnper_2000&amp;regnr_2000,0),MATCH($C64,var_2000,0)),"-")</f>
        <v>0</v>
      </c>
      <c r="E64" s="9">
        <f t="array" ref="E64">IFERROR(INDEX(data_2000,MATCH(E$5&amp;$C$4,regnper_2000&amp;regnr_2000,0),MATCH($C64,var_2000,0)),"-")</f>
        <v>0</v>
      </c>
      <c r="F64" s="9">
        <f t="array" ref="F64">IFERROR(INDEX(data_2000,MATCH(F$5&amp;$C$4,regnper_2000&amp;regnr_2000,0),MATCH($C64,var_2000,0)),"-")</f>
        <v>0</v>
      </c>
      <c r="G64" s="9" t="str">
        <f t="array" ref="G64">IFERROR(INDEX(data_2000,MATCH(G$5&amp;$C$4,regnper_2000&amp;regnr_2000,0),MATCH($C64,var_2000,0)),"-")</f>
        <v>-</v>
      </c>
      <c r="H64" s="9" t="str">
        <f t="array" ref="H64">IFERROR(INDEX(data_2000,MATCH(H$5&amp;$C$4,regnper_2000&amp;regnr_2000,0),MATCH($C64,var_2000,0)),"-")</f>
        <v>-</v>
      </c>
    </row>
    <row r="65" spans="1:8" x14ac:dyDescent="0.25">
      <c r="A65" s="8" t="s">
        <v>30</v>
      </c>
      <c r="B65" s="13" t="s">
        <v>154</v>
      </c>
      <c r="C65" s="12" t="s">
        <v>155</v>
      </c>
      <c r="D65" s="9">
        <f t="array" ref="D65">IFERROR(INDEX(data_2000,MATCH(D$5&amp;$C$4,regnper_2000&amp;regnr_2000,0),MATCH($C65,var_2000,0)),"-")</f>
        <v>99</v>
      </c>
      <c r="E65" s="9">
        <f t="array" ref="E65">IFERROR(INDEX(data_2000,MATCH(E$5&amp;$C$4,regnper_2000&amp;regnr_2000,0),MATCH($C65,var_2000,0)),"-")</f>
        <v>101</v>
      </c>
      <c r="F65" s="9">
        <f t="array" ref="F65">IFERROR(INDEX(data_2000,MATCH(F$5&amp;$C$4,regnper_2000&amp;regnr_2000,0),MATCH($C65,var_2000,0)),"-")</f>
        <v>104</v>
      </c>
      <c r="G65" s="9" t="str">
        <f t="array" ref="G65">IFERROR(INDEX(data_2000,MATCH(G$5&amp;$C$4,regnper_2000&amp;regnr_2000,0),MATCH($C65,var_2000,0)),"-")</f>
        <v>-</v>
      </c>
      <c r="H65" s="9" t="str">
        <f t="array" ref="H65">IFERROR(INDEX(data_2000,MATCH(H$5&amp;$C$4,regnper_2000&amp;regnr_2000,0),MATCH($C65,var_2000,0)),"-")</f>
        <v>-</v>
      </c>
    </row>
    <row r="66" spans="1:8" x14ac:dyDescent="0.25">
      <c r="A66" s="8" t="s">
        <v>33</v>
      </c>
      <c r="B66" s="13" t="s">
        <v>156</v>
      </c>
      <c r="C66" s="12" t="s">
        <v>157</v>
      </c>
      <c r="D66" s="9">
        <f t="array" ref="D66">IFERROR(INDEX(data_2000,MATCH(D$5&amp;$C$4,regnper_2000&amp;regnr_2000,0),MATCH($C66,var_2000,0)),"-")</f>
        <v>0</v>
      </c>
      <c r="E66" s="9">
        <f t="array" ref="E66">IFERROR(INDEX(data_2000,MATCH(E$5&amp;$C$4,regnper_2000&amp;regnr_2000,0),MATCH($C66,var_2000,0)),"-")</f>
        <v>0</v>
      </c>
      <c r="F66" s="9">
        <f t="array" ref="F66">IFERROR(INDEX(data_2000,MATCH(F$5&amp;$C$4,regnper_2000&amp;regnr_2000,0),MATCH($C66,var_2000,0)),"-")</f>
        <v>0</v>
      </c>
      <c r="G66" s="9" t="str">
        <f t="array" ref="G66">IFERROR(INDEX(data_2000,MATCH(G$5&amp;$C$4,regnper_2000&amp;regnr_2000,0),MATCH($C66,var_2000,0)),"-")</f>
        <v>-</v>
      </c>
      <c r="H66" s="9" t="str">
        <f t="array" ref="H66">IFERROR(INDEX(data_2000,MATCH(H$5&amp;$C$4,regnper_2000&amp;regnr_2000,0),MATCH($C66,var_2000,0)),"-")</f>
        <v>-</v>
      </c>
    </row>
    <row r="67" spans="1:8" x14ac:dyDescent="0.25">
      <c r="A67" s="8" t="s">
        <v>36</v>
      </c>
      <c r="B67" s="13" t="s">
        <v>158</v>
      </c>
      <c r="C67" s="12" t="s">
        <v>159</v>
      </c>
      <c r="D67" s="9">
        <f t="array" ref="D67">IFERROR(INDEX(data_2000,MATCH(D$5&amp;$C$4,regnper_2000&amp;regnr_2000,0),MATCH($C67,var_2000,0)),"-")</f>
        <v>0</v>
      </c>
      <c r="E67" s="9">
        <f t="array" ref="E67">IFERROR(INDEX(data_2000,MATCH(E$5&amp;$C$4,regnper_2000&amp;regnr_2000,0),MATCH($C67,var_2000,0)),"-")</f>
        <v>0</v>
      </c>
      <c r="F67" s="9">
        <f t="array" ref="F67">IFERROR(INDEX(data_2000,MATCH(F$5&amp;$C$4,regnper_2000&amp;regnr_2000,0),MATCH($C67,var_2000,0)),"-")</f>
        <v>0</v>
      </c>
      <c r="G67" s="9" t="str">
        <f t="array" ref="G67">IFERROR(INDEX(data_2000,MATCH(G$5&amp;$C$4,regnper_2000&amp;regnr_2000,0),MATCH($C67,var_2000,0)),"-")</f>
        <v>-</v>
      </c>
      <c r="H67" s="9" t="str">
        <f t="array" ref="H67">IFERROR(INDEX(data_2000,MATCH(H$5&amp;$C$4,regnper_2000&amp;regnr_2000,0),MATCH($C67,var_2000,0)),"-")</f>
        <v>-</v>
      </c>
    </row>
    <row r="68" spans="1:8" x14ac:dyDescent="0.25">
      <c r="A68" s="8" t="s">
        <v>39</v>
      </c>
      <c r="B68" s="13" t="s">
        <v>160</v>
      </c>
      <c r="C68" s="12" t="s">
        <v>161</v>
      </c>
      <c r="D68" s="9">
        <f t="array" ref="D68">IFERROR(INDEX(data_2000,MATCH(D$5&amp;$C$4,regnper_2000&amp;regnr_2000,0),MATCH($C68,var_2000,0)),"-")</f>
        <v>0</v>
      </c>
      <c r="E68" s="9">
        <f t="array" ref="E68">IFERROR(INDEX(data_2000,MATCH(E$5&amp;$C$4,regnper_2000&amp;regnr_2000,0),MATCH($C68,var_2000,0)),"-")</f>
        <v>0</v>
      </c>
      <c r="F68" s="9">
        <f t="array" ref="F68">IFERROR(INDEX(data_2000,MATCH(F$5&amp;$C$4,regnper_2000&amp;regnr_2000,0),MATCH($C68,var_2000,0)),"-")</f>
        <v>0</v>
      </c>
      <c r="G68" s="9" t="str">
        <f t="array" ref="G68">IFERROR(INDEX(data_2000,MATCH(G$5&amp;$C$4,regnper_2000&amp;regnr_2000,0),MATCH($C68,var_2000,0)),"-")</f>
        <v>-</v>
      </c>
      <c r="H68" s="9" t="str">
        <f t="array" ref="H68">IFERROR(INDEX(data_2000,MATCH(H$5&amp;$C$4,regnper_2000&amp;regnr_2000,0),MATCH($C68,var_2000,0)),"-")</f>
        <v>-</v>
      </c>
    </row>
    <row r="69" spans="1:8" x14ac:dyDescent="0.25">
      <c r="A69" s="8" t="s">
        <v>42</v>
      </c>
      <c r="B69" s="13" t="s">
        <v>162</v>
      </c>
      <c r="C69" s="12" t="s">
        <v>163</v>
      </c>
      <c r="D69" s="9">
        <f t="array" ref="D69">IFERROR(INDEX(data_2000,MATCH(D$5&amp;$C$4,regnper_2000&amp;regnr_2000,0),MATCH($C69,var_2000,0)),"-")</f>
        <v>994</v>
      </c>
      <c r="E69" s="9">
        <f t="array" ref="E69">IFERROR(INDEX(data_2000,MATCH(E$5&amp;$C$4,regnper_2000&amp;regnr_2000,0),MATCH($C69,var_2000,0)),"-")</f>
        <v>1020</v>
      </c>
      <c r="F69" s="9">
        <f t="array" ref="F69">IFERROR(INDEX(data_2000,MATCH(F$5&amp;$C$4,regnper_2000&amp;regnr_2000,0),MATCH($C69,var_2000,0)),"-")</f>
        <v>1074</v>
      </c>
      <c r="G69" s="9" t="str">
        <f t="array" ref="G69">IFERROR(INDEX(data_2000,MATCH(G$5&amp;$C$4,regnper_2000&amp;regnr_2000,0),MATCH($C69,var_2000,0)),"-")</f>
        <v>-</v>
      </c>
      <c r="H69" s="9" t="str">
        <f t="array" ref="H69">IFERROR(INDEX(data_2000,MATCH(H$5&amp;$C$4,regnper_2000&amp;regnr_2000,0),MATCH($C69,var_2000,0)),"-")</f>
        <v>-</v>
      </c>
    </row>
    <row r="70" spans="1:8" x14ac:dyDescent="0.25">
      <c r="A70" s="8" t="s">
        <v>45</v>
      </c>
      <c r="B70" s="13" t="s">
        <v>164</v>
      </c>
      <c r="C70" s="12" t="s">
        <v>165</v>
      </c>
      <c r="D70" s="9">
        <f t="array" ref="D70">IFERROR(INDEX(data_2000,MATCH(D$5&amp;$C$4,regnper_2000&amp;regnr_2000,0),MATCH($C70,var_2000,0)),"-")</f>
        <v>0</v>
      </c>
      <c r="E70" s="9">
        <f t="array" ref="E70">IFERROR(INDEX(data_2000,MATCH(E$5&amp;$C$4,regnper_2000&amp;regnr_2000,0),MATCH($C70,var_2000,0)),"-")</f>
        <v>0</v>
      </c>
      <c r="F70" s="9">
        <f t="array" ref="F70">IFERROR(INDEX(data_2000,MATCH(F$5&amp;$C$4,regnper_2000&amp;regnr_2000,0),MATCH($C70,var_2000,0)),"-")</f>
        <v>0</v>
      </c>
      <c r="G70" s="9" t="str">
        <f t="array" ref="G70">IFERROR(INDEX(data_2000,MATCH(G$5&amp;$C$4,regnper_2000&amp;regnr_2000,0),MATCH($C70,var_2000,0)),"-")</f>
        <v>-</v>
      </c>
      <c r="H70" s="9" t="str">
        <f t="array" ref="H70">IFERROR(INDEX(data_2000,MATCH(H$5&amp;$C$4,regnper_2000&amp;regnr_2000,0),MATCH($C70,var_2000,0)),"-")</f>
        <v>-</v>
      </c>
    </row>
    <row r="71" spans="1:8" x14ac:dyDescent="0.25">
      <c r="A71" s="8" t="s">
        <v>48</v>
      </c>
      <c r="B71" s="14" t="s">
        <v>166</v>
      </c>
      <c r="C71" s="12" t="s">
        <v>167</v>
      </c>
      <c r="D71" s="47">
        <f t="array" ref="D71">IFERROR(INDEX(data_2000,MATCH(D$5&amp;$C$4,regnper_2000&amp;regnr_2000,0),MATCH($C71,var_2000,0)),"-")</f>
        <v>1093</v>
      </c>
      <c r="E71" s="47">
        <f t="array" ref="E71">IFERROR(INDEX(data_2000,MATCH(E$5&amp;$C$4,regnper_2000&amp;regnr_2000,0),MATCH($C71,var_2000,0)),"-")</f>
        <v>1121</v>
      </c>
      <c r="F71" s="47">
        <f t="array" ref="F71">IFERROR(INDEX(data_2000,MATCH(F$5&amp;$C$4,regnper_2000&amp;regnr_2000,0),MATCH($C71,var_2000,0)),"-")</f>
        <v>1178</v>
      </c>
      <c r="G71" s="47" t="str">
        <f t="array" ref="G71">IFERROR(INDEX(data_2000,MATCH(G$5&amp;$C$4,regnper_2000&amp;regnr_2000,0),MATCH($C71,var_2000,0)),"-")</f>
        <v>-</v>
      </c>
      <c r="H71" s="47" t="str">
        <f t="array" ref="H71">IFERROR(INDEX(data_2000,MATCH(H$5&amp;$C$4,regnper_2000&amp;regnr_2000,0),MATCH($C71,var_2000,0)),"-")</f>
        <v>-</v>
      </c>
    </row>
    <row r="72" spans="1:8" x14ac:dyDescent="0.25">
      <c r="A72" s="8" t="s">
        <v>51</v>
      </c>
      <c r="B72" s="13" t="s">
        <v>168</v>
      </c>
      <c r="C72" s="12" t="s">
        <v>169</v>
      </c>
      <c r="D72" s="9">
        <f t="array" ref="D72">IFERROR(INDEX(data_2000,MATCH(D$5&amp;$C$4,regnper_2000&amp;regnr_2000,0),MATCH($C72,var_2000,0)),"-")</f>
        <v>0</v>
      </c>
      <c r="E72" s="9">
        <f t="array" ref="E72">IFERROR(INDEX(data_2000,MATCH(E$5&amp;$C$4,regnper_2000&amp;regnr_2000,0),MATCH($C72,var_2000,0)),"-")</f>
        <v>0</v>
      </c>
      <c r="F72" s="9">
        <f t="array" ref="F72">IFERROR(INDEX(data_2000,MATCH(F$5&amp;$C$4,regnper_2000&amp;regnr_2000,0),MATCH($C72,var_2000,0)),"-")</f>
        <v>0</v>
      </c>
      <c r="G72" s="9" t="str">
        <f t="array" ref="G72">IFERROR(INDEX(data_2000,MATCH(G$5&amp;$C$4,regnper_2000&amp;regnr_2000,0),MATCH($C72,var_2000,0)),"-")</f>
        <v>-</v>
      </c>
      <c r="H72" s="9" t="str">
        <f t="array" ref="H72">IFERROR(INDEX(data_2000,MATCH(H$5&amp;$C$4,regnper_2000&amp;regnr_2000,0),MATCH($C72,var_2000,0)),"-")</f>
        <v>-</v>
      </c>
    </row>
    <row r="73" spans="1:8" x14ac:dyDescent="0.25">
      <c r="A73" s="11" t="s">
        <v>54</v>
      </c>
      <c r="B73" s="14" t="s">
        <v>170</v>
      </c>
      <c r="C73" s="12" t="s">
        <v>171</v>
      </c>
      <c r="D73" s="47">
        <f t="array" ref="D73">IFERROR(INDEX(data_2000,MATCH(D$5&amp;$C$4,regnper_2000&amp;regnr_2000,0),MATCH($C73,var_2000,0)),"-")</f>
        <v>1093</v>
      </c>
      <c r="E73" s="47">
        <f t="array" ref="E73">IFERROR(INDEX(data_2000,MATCH(E$5&amp;$C$4,regnper_2000&amp;regnr_2000,0),MATCH($C73,var_2000,0)),"-")</f>
        <v>1121</v>
      </c>
      <c r="F73" s="47">
        <f t="array" ref="F73">IFERROR(INDEX(data_2000,MATCH(F$5&amp;$C$4,regnper_2000&amp;regnr_2000,0),MATCH($C73,var_2000,0)),"-")</f>
        <v>1178</v>
      </c>
      <c r="G73" s="47" t="str">
        <f t="array" ref="G73">IFERROR(INDEX(data_2000,MATCH(G$5&amp;$C$4,regnper_2000&amp;regnr_2000,0),MATCH($C73,var_2000,0)),"-")</f>
        <v>-</v>
      </c>
      <c r="H73" s="47" t="str">
        <f t="array" ref="H73">IFERROR(INDEX(data_2000,MATCH(H$5&amp;$C$4,regnper_2000&amp;regnr_2000,0),MATCH($C73,var_2000,0)),"-")</f>
        <v>-</v>
      </c>
    </row>
    <row r="74" spans="1:8" x14ac:dyDescent="0.25">
      <c r="A74" s="8" t="s">
        <v>57</v>
      </c>
      <c r="B74" s="13" t="s">
        <v>172</v>
      </c>
      <c r="C74" s="12" t="s">
        <v>173</v>
      </c>
      <c r="D74" s="9">
        <f t="array" ref="D74">IFERROR(INDEX(data_2000,MATCH(D$5&amp;$C$4,regnper_2000&amp;regnr_2000,0),MATCH($C74,var_2000,0)),"-")</f>
        <v>18</v>
      </c>
      <c r="E74" s="9">
        <f t="array" ref="E74">IFERROR(INDEX(data_2000,MATCH(E$5&amp;$C$4,regnper_2000&amp;regnr_2000,0),MATCH($C74,var_2000,0)),"-")</f>
        <v>28</v>
      </c>
      <c r="F74" s="9">
        <f t="array" ref="F74">IFERROR(INDEX(data_2000,MATCH(F$5&amp;$C$4,regnper_2000&amp;regnr_2000,0),MATCH($C74,var_2000,0)),"-")</f>
        <v>231</v>
      </c>
      <c r="G74" s="9" t="str">
        <f t="array" ref="G74">IFERROR(INDEX(data_2000,MATCH(G$5&amp;$C$4,regnper_2000&amp;regnr_2000,0),MATCH($C74,var_2000,0)),"-")</f>
        <v>-</v>
      </c>
      <c r="H74" s="9" t="str">
        <f t="array" ref="H74">IFERROR(INDEX(data_2000,MATCH(H$5&amp;$C$4,regnper_2000&amp;regnr_2000,0),MATCH($C74,var_2000,0)),"-")</f>
        <v>-</v>
      </c>
    </row>
    <row r="75" spans="1:8" x14ac:dyDescent="0.25">
      <c r="A75" s="8" t="s">
        <v>60</v>
      </c>
      <c r="B75" s="13" t="s">
        <v>174</v>
      </c>
      <c r="C75" s="12" t="s">
        <v>175</v>
      </c>
      <c r="D75" s="9">
        <f t="array" ref="D75">IFERROR(INDEX(data_2000,MATCH(D$5&amp;$C$4,regnper_2000&amp;regnr_2000,0),MATCH($C75,var_2000,0)),"-")</f>
        <v>0</v>
      </c>
      <c r="E75" s="9">
        <f t="array" ref="E75">IFERROR(INDEX(data_2000,MATCH(E$5&amp;$C$4,regnper_2000&amp;regnr_2000,0),MATCH($C75,var_2000,0)),"-")</f>
        <v>0</v>
      </c>
      <c r="F75" s="9">
        <f t="array" ref="F75">IFERROR(INDEX(data_2000,MATCH(F$5&amp;$C$4,regnper_2000&amp;regnr_2000,0),MATCH($C75,var_2000,0)),"-")</f>
        <v>0</v>
      </c>
      <c r="G75" s="9" t="str">
        <f t="array" ref="G75">IFERROR(INDEX(data_2000,MATCH(G$5&amp;$C$4,regnper_2000&amp;regnr_2000,0),MATCH($C75,var_2000,0)),"-")</f>
        <v>-</v>
      </c>
      <c r="H75" s="9" t="str">
        <f t="array" ref="H75">IFERROR(INDEX(data_2000,MATCH(H$5&amp;$C$4,regnper_2000&amp;regnr_2000,0),MATCH($C75,var_2000,0)),"-")</f>
        <v>-</v>
      </c>
    </row>
    <row r="76" spans="1:8" x14ac:dyDescent="0.25">
      <c r="A76" s="11" t="s">
        <v>63</v>
      </c>
      <c r="B76" s="14" t="s">
        <v>176</v>
      </c>
      <c r="C76" s="12" t="s">
        <v>177</v>
      </c>
      <c r="D76" s="47">
        <f t="array" ref="D76">IFERROR(INDEX(data_2000,MATCH(D$5&amp;$C$4,regnper_2000&amp;regnr_2000,0),MATCH($C76,var_2000,0)),"-")</f>
        <v>18</v>
      </c>
      <c r="E76" s="47">
        <f t="array" ref="E76">IFERROR(INDEX(data_2000,MATCH(E$5&amp;$C$4,regnper_2000&amp;regnr_2000,0),MATCH($C76,var_2000,0)),"-")</f>
        <v>28</v>
      </c>
      <c r="F76" s="47">
        <f t="array" ref="F76">IFERROR(INDEX(data_2000,MATCH(F$5&amp;$C$4,regnper_2000&amp;regnr_2000,0),MATCH($C76,var_2000,0)),"-")</f>
        <v>231</v>
      </c>
      <c r="G76" s="47" t="str">
        <f t="array" ref="G76">IFERROR(INDEX(data_2000,MATCH(G$5&amp;$C$4,regnper_2000&amp;regnr_2000,0),MATCH($C76,var_2000,0)),"-")</f>
        <v>-</v>
      </c>
      <c r="H76" s="47" t="str">
        <f t="array" ref="H76">IFERROR(INDEX(data_2000,MATCH(H$5&amp;$C$4,regnper_2000&amp;regnr_2000,0),MATCH($C76,var_2000,0)),"-")</f>
        <v>-</v>
      </c>
    </row>
    <row r="77" spans="1:8" x14ac:dyDescent="0.25">
      <c r="A77" s="8" t="s">
        <v>66</v>
      </c>
      <c r="B77" s="13" t="s">
        <v>178</v>
      </c>
      <c r="C77" s="12" t="s">
        <v>179</v>
      </c>
      <c r="D77" s="9">
        <f t="array" ref="D77">IFERROR(INDEX(data_2000,MATCH(D$5&amp;$C$4,regnper_2000&amp;regnr_2000,0),MATCH($C77,var_2000,0)),"-")</f>
        <v>116</v>
      </c>
      <c r="E77" s="9">
        <f t="array" ref="E77">IFERROR(INDEX(data_2000,MATCH(E$5&amp;$C$4,regnper_2000&amp;regnr_2000,0),MATCH($C77,var_2000,0)),"-")</f>
        <v>69</v>
      </c>
      <c r="F77" s="9">
        <f t="array" ref="F77">IFERROR(INDEX(data_2000,MATCH(F$5&amp;$C$4,regnper_2000&amp;regnr_2000,0),MATCH($C77,var_2000,0)),"-")</f>
        <v>712</v>
      </c>
      <c r="G77" s="9" t="str">
        <f t="array" ref="G77">IFERROR(INDEX(data_2000,MATCH(G$5&amp;$C$4,regnper_2000&amp;regnr_2000,0),MATCH($C77,var_2000,0)),"-")</f>
        <v>-</v>
      </c>
      <c r="H77" s="9" t="str">
        <f t="array" ref="H77">IFERROR(INDEX(data_2000,MATCH(H$5&amp;$C$4,regnper_2000&amp;regnr_2000,0),MATCH($C77,var_2000,0)),"-")</f>
        <v>-</v>
      </c>
    </row>
    <row r="78" spans="1:8" x14ac:dyDescent="0.25">
      <c r="A78" s="8" t="s">
        <v>69</v>
      </c>
      <c r="B78" s="13" t="s">
        <v>180</v>
      </c>
      <c r="C78" s="12" t="s">
        <v>181</v>
      </c>
      <c r="D78" s="9">
        <f t="array" ref="D78">IFERROR(INDEX(data_2000,MATCH(D$5&amp;$C$4,regnper_2000&amp;regnr_2000,0),MATCH($C78,var_2000,0)),"-")</f>
        <v>0</v>
      </c>
      <c r="E78" s="9">
        <f t="array" ref="E78">IFERROR(INDEX(data_2000,MATCH(E$5&amp;$C$4,regnper_2000&amp;regnr_2000,0),MATCH($C78,var_2000,0)),"-")</f>
        <v>0</v>
      </c>
      <c r="F78" s="9">
        <f t="array" ref="F78">IFERROR(INDEX(data_2000,MATCH(F$5&amp;$C$4,regnper_2000&amp;regnr_2000,0),MATCH($C78,var_2000,0)),"-")</f>
        <v>0</v>
      </c>
      <c r="G78" s="9" t="str">
        <f t="array" ref="G78">IFERROR(INDEX(data_2000,MATCH(G$5&amp;$C$4,regnper_2000&amp;regnr_2000,0),MATCH($C78,var_2000,0)),"-")</f>
        <v>-</v>
      </c>
      <c r="H78" s="9" t="str">
        <f t="array" ref="H78">IFERROR(INDEX(data_2000,MATCH(H$5&amp;$C$4,regnper_2000&amp;regnr_2000,0),MATCH($C78,var_2000,0)),"-")</f>
        <v>-</v>
      </c>
    </row>
    <row r="79" spans="1:8" x14ac:dyDescent="0.25">
      <c r="A79" s="8" t="s">
        <v>72</v>
      </c>
      <c r="B79" s="13" t="s">
        <v>182</v>
      </c>
      <c r="C79" s="12" t="s">
        <v>183</v>
      </c>
      <c r="D79" s="9">
        <f t="array" ref="D79">IFERROR(INDEX(data_2000,MATCH(D$5&amp;$C$4,regnper_2000&amp;regnr_2000,0),MATCH($C79,var_2000,0)),"-")</f>
        <v>0</v>
      </c>
      <c r="E79" s="9">
        <f t="array" ref="E79">IFERROR(INDEX(data_2000,MATCH(E$5&amp;$C$4,regnper_2000&amp;regnr_2000,0),MATCH($C79,var_2000,0)),"-")</f>
        <v>0</v>
      </c>
      <c r="F79" s="9">
        <f t="array" ref="F79">IFERROR(INDEX(data_2000,MATCH(F$5&amp;$C$4,regnper_2000&amp;regnr_2000,0),MATCH($C79,var_2000,0)),"-")</f>
        <v>0</v>
      </c>
      <c r="G79" s="9" t="str">
        <f t="array" ref="G79">IFERROR(INDEX(data_2000,MATCH(G$5&amp;$C$4,regnper_2000&amp;regnr_2000,0),MATCH($C79,var_2000,0)),"-")</f>
        <v>-</v>
      </c>
      <c r="H79" s="9" t="str">
        <f t="array" ref="H79">IFERROR(INDEX(data_2000,MATCH(H$5&amp;$C$4,regnper_2000&amp;regnr_2000,0),MATCH($C79,var_2000,0)),"-")</f>
        <v>-</v>
      </c>
    </row>
    <row r="80" spans="1:8" x14ac:dyDescent="0.25">
      <c r="A80" s="8" t="s">
        <v>75</v>
      </c>
      <c r="B80" s="13" t="s">
        <v>184</v>
      </c>
      <c r="C80" s="12" t="s">
        <v>185</v>
      </c>
      <c r="D80" s="9">
        <f t="array" ref="D80">IFERROR(INDEX(data_2000,MATCH(D$5&amp;$C$4,regnper_2000&amp;regnr_2000,0),MATCH($C80,var_2000,0)),"-")</f>
        <v>0</v>
      </c>
      <c r="E80" s="9">
        <f t="array" ref="E80">IFERROR(INDEX(data_2000,MATCH(E$5&amp;$C$4,regnper_2000&amp;regnr_2000,0),MATCH($C80,var_2000,0)),"-")</f>
        <v>0</v>
      </c>
      <c r="F80" s="9">
        <f t="array" ref="F80">IFERROR(INDEX(data_2000,MATCH(F$5&amp;$C$4,regnper_2000&amp;regnr_2000,0),MATCH($C80,var_2000,0)),"-")</f>
        <v>0</v>
      </c>
      <c r="G80" s="9" t="str">
        <f t="array" ref="G80">IFERROR(INDEX(data_2000,MATCH(G$5&amp;$C$4,regnper_2000&amp;regnr_2000,0),MATCH($C80,var_2000,0)),"-")</f>
        <v>-</v>
      </c>
      <c r="H80" s="9" t="str">
        <f t="array" ref="H80">IFERROR(INDEX(data_2000,MATCH(H$5&amp;$C$4,regnper_2000&amp;regnr_2000,0),MATCH($C80,var_2000,0)),"-")</f>
        <v>-</v>
      </c>
    </row>
    <row r="81" spans="1:8" x14ac:dyDescent="0.25">
      <c r="A81" s="11" t="s">
        <v>78</v>
      </c>
      <c r="B81" s="14" t="s">
        <v>186</v>
      </c>
      <c r="C81" s="12" t="s">
        <v>187</v>
      </c>
      <c r="D81" s="47">
        <f t="array" ref="D81">IFERROR(INDEX(data_2000,MATCH(D$5&amp;$C$4,regnper_2000&amp;regnr_2000,0),MATCH($C81,var_2000,0)),"-")</f>
        <v>134</v>
      </c>
      <c r="E81" s="47">
        <f t="array" ref="E81">IFERROR(INDEX(data_2000,MATCH(E$5&amp;$C$4,regnper_2000&amp;regnr_2000,0),MATCH($C81,var_2000,0)),"-")</f>
        <v>97</v>
      </c>
      <c r="F81" s="47">
        <f t="array" ref="F81">IFERROR(INDEX(data_2000,MATCH(F$5&amp;$C$4,regnper_2000&amp;regnr_2000,0),MATCH($C81,var_2000,0)),"-")</f>
        <v>943</v>
      </c>
      <c r="G81" s="47" t="str">
        <f t="array" ref="G81">IFERROR(INDEX(data_2000,MATCH(G$5&amp;$C$4,regnper_2000&amp;regnr_2000,0),MATCH($C81,var_2000,0)),"-")</f>
        <v>-</v>
      </c>
      <c r="H81" s="47" t="str">
        <f t="array" ref="H81">IFERROR(INDEX(data_2000,MATCH(H$5&amp;$C$4,regnper_2000&amp;regnr_2000,0),MATCH($C81,var_2000,0)),"-")</f>
        <v>-</v>
      </c>
    </row>
    <row r="82" spans="1:8" x14ac:dyDescent="0.25">
      <c r="A82" s="8" t="s">
        <v>81</v>
      </c>
      <c r="B82" s="13" t="s">
        <v>188</v>
      </c>
      <c r="C82" s="12" t="s">
        <v>189</v>
      </c>
      <c r="D82" s="9">
        <f t="array" ref="D82">IFERROR(INDEX(data_2000,MATCH(D$5&amp;$C$4,regnper_2000&amp;regnr_2000,0),MATCH($C82,var_2000,0)),"-")</f>
        <v>0</v>
      </c>
      <c r="E82" s="9">
        <f t="array" ref="E82">IFERROR(INDEX(data_2000,MATCH(E$5&amp;$C$4,regnper_2000&amp;regnr_2000,0),MATCH($C82,var_2000,0)),"-")</f>
        <v>0</v>
      </c>
      <c r="F82" s="9">
        <f t="array" ref="F82">IFERROR(INDEX(data_2000,MATCH(F$5&amp;$C$4,regnper_2000&amp;regnr_2000,0),MATCH($C82,var_2000,0)),"-")</f>
        <v>0</v>
      </c>
      <c r="G82" s="9" t="str">
        <f t="array" ref="G82">IFERROR(INDEX(data_2000,MATCH(G$5&amp;$C$4,regnper_2000&amp;regnr_2000,0),MATCH($C82,var_2000,0)),"-")</f>
        <v>-</v>
      </c>
      <c r="H82" s="9" t="str">
        <f t="array" ref="H82">IFERROR(INDEX(data_2000,MATCH(H$5&amp;$C$4,regnper_2000&amp;regnr_2000,0),MATCH($C82,var_2000,0)),"-")</f>
        <v>-</v>
      </c>
    </row>
    <row r="83" spans="1:8" x14ac:dyDescent="0.25">
      <c r="A83" s="8" t="s">
        <v>84</v>
      </c>
      <c r="B83" s="13" t="s">
        <v>190</v>
      </c>
      <c r="C83" s="12" t="s">
        <v>191</v>
      </c>
      <c r="D83" s="9">
        <f t="array" ref="D83">IFERROR(INDEX(data_2000,MATCH(D$5&amp;$C$4,regnper_2000&amp;regnr_2000,0),MATCH($C83,var_2000,0)),"-")</f>
        <v>1805</v>
      </c>
      <c r="E83" s="9">
        <f t="array" ref="E83">IFERROR(INDEX(data_2000,MATCH(E$5&amp;$C$4,regnper_2000&amp;regnr_2000,0),MATCH($C83,var_2000,0)),"-")</f>
        <v>1848</v>
      </c>
      <c r="F83" s="9">
        <f t="array" ref="F83">IFERROR(INDEX(data_2000,MATCH(F$5&amp;$C$4,regnper_2000&amp;regnr_2000,0),MATCH($C83,var_2000,0)),"-")</f>
        <v>1109</v>
      </c>
      <c r="G83" s="9" t="str">
        <f t="array" ref="G83">IFERROR(INDEX(data_2000,MATCH(G$5&amp;$C$4,regnper_2000&amp;regnr_2000,0),MATCH($C83,var_2000,0)),"-")</f>
        <v>-</v>
      </c>
      <c r="H83" s="9" t="str">
        <f t="array" ref="H83">IFERROR(INDEX(data_2000,MATCH(H$5&amp;$C$4,regnper_2000&amp;regnr_2000,0),MATCH($C83,var_2000,0)),"-")</f>
        <v>-</v>
      </c>
    </row>
    <row r="84" spans="1:8" x14ac:dyDescent="0.25">
      <c r="A84" s="8" t="s">
        <v>87</v>
      </c>
      <c r="B84" s="13" t="s">
        <v>192</v>
      </c>
      <c r="C84" s="12" t="s">
        <v>193</v>
      </c>
      <c r="D84" s="9">
        <f t="array" ref="D84">IFERROR(INDEX(data_2000,MATCH(D$5&amp;$C$4,regnper_2000&amp;regnr_2000,0),MATCH($C84,var_2000,0)),"-")</f>
        <v>0</v>
      </c>
      <c r="E84" s="9">
        <f t="array" ref="E84">IFERROR(INDEX(data_2000,MATCH(E$5&amp;$C$4,regnper_2000&amp;regnr_2000,0),MATCH($C84,var_2000,0)),"-")</f>
        <v>0</v>
      </c>
      <c r="F84" s="9">
        <f t="array" ref="F84">IFERROR(INDEX(data_2000,MATCH(F$5&amp;$C$4,regnper_2000&amp;regnr_2000,0),MATCH($C84,var_2000,0)),"-")</f>
        <v>0</v>
      </c>
      <c r="G84" s="9" t="str">
        <f t="array" ref="G84">IFERROR(INDEX(data_2000,MATCH(G$5&amp;$C$4,regnper_2000&amp;regnr_2000,0),MATCH($C84,var_2000,0)),"-")</f>
        <v>-</v>
      </c>
      <c r="H84" s="9" t="str">
        <f t="array" ref="H84">IFERROR(INDEX(data_2000,MATCH(H$5&amp;$C$4,regnper_2000&amp;regnr_2000,0),MATCH($C84,var_2000,0)),"-")</f>
        <v>-</v>
      </c>
    </row>
    <row r="85" spans="1:8" x14ac:dyDescent="0.25">
      <c r="A85" s="8" t="s">
        <v>90</v>
      </c>
      <c r="B85" s="13" t="s">
        <v>164</v>
      </c>
      <c r="C85" s="12" t="s">
        <v>194</v>
      </c>
      <c r="D85" s="9">
        <f t="array" ref="D85">IFERROR(INDEX(data_2000,MATCH(D$5&amp;$C$4,regnper_2000&amp;regnr_2000,0),MATCH($C85,var_2000,0)),"-")</f>
        <v>0</v>
      </c>
      <c r="E85" s="9">
        <f t="array" ref="E85">IFERROR(INDEX(data_2000,MATCH(E$5&amp;$C$4,regnper_2000&amp;regnr_2000,0),MATCH($C85,var_2000,0)),"-")</f>
        <v>0</v>
      </c>
      <c r="F85" s="9">
        <f t="array" ref="F85">IFERROR(INDEX(data_2000,MATCH(F$5&amp;$C$4,regnper_2000&amp;regnr_2000,0),MATCH($C85,var_2000,0)),"-")</f>
        <v>0</v>
      </c>
      <c r="G85" s="9" t="str">
        <f t="array" ref="G85">IFERROR(INDEX(data_2000,MATCH(G$5&amp;$C$4,regnper_2000&amp;regnr_2000,0),MATCH($C85,var_2000,0)),"-")</f>
        <v>-</v>
      </c>
      <c r="H85" s="9" t="str">
        <f t="array" ref="H85">IFERROR(INDEX(data_2000,MATCH(H$5&amp;$C$4,regnper_2000&amp;regnr_2000,0),MATCH($C85,var_2000,0)),"-")</f>
        <v>-</v>
      </c>
    </row>
    <row r="86" spans="1:8" x14ac:dyDescent="0.25">
      <c r="A86" s="11" t="s">
        <v>93</v>
      </c>
      <c r="B86" s="14" t="s">
        <v>195</v>
      </c>
      <c r="C86" s="12" t="s">
        <v>196</v>
      </c>
      <c r="D86" s="47">
        <f t="array" ref="D86">IFERROR(INDEX(data_2000,MATCH(D$5&amp;$C$4,regnper_2000&amp;regnr_2000,0),MATCH($C86,var_2000,0)),"-")</f>
        <v>1805</v>
      </c>
      <c r="E86" s="47">
        <f t="array" ref="E86">IFERROR(INDEX(data_2000,MATCH(E$5&amp;$C$4,regnper_2000&amp;regnr_2000,0),MATCH($C86,var_2000,0)),"-")</f>
        <v>1848</v>
      </c>
      <c r="F86" s="47">
        <f t="array" ref="F86">IFERROR(INDEX(data_2000,MATCH(F$5&amp;$C$4,regnper_2000&amp;regnr_2000,0),MATCH($C86,var_2000,0)),"-")</f>
        <v>1109</v>
      </c>
      <c r="G86" s="47" t="str">
        <f t="array" ref="G86">IFERROR(INDEX(data_2000,MATCH(G$5&amp;$C$4,regnper_2000&amp;regnr_2000,0),MATCH($C86,var_2000,0)),"-")</f>
        <v>-</v>
      </c>
      <c r="H86" s="47" t="str">
        <f t="array" ref="H86">IFERROR(INDEX(data_2000,MATCH(H$5&amp;$C$4,regnper_2000&amp;regnr_2000,0),MATCH($C86,var_2000,0)),"-")</f>
        <v>-</v>
      </c>
    </row>
    <row r="87" spans="1:8" x14ac:dyDescent="0.25">
      <c r="A87" s="8" t="s">
        <v>96</v>
      </c>
      <c r="B87" s="13" t="s">
        <v>197</v>
      </c>
      <c r="C87" s="12" t="s">
        <v>198</v>
      </c>
      <c r="D87" s="9">
        <f t="array" ref="D87">IFERROR(INDEX(data_2000,MATCH(D$5&amp;$C$4,regnper_2000&amp;regnr_2000,0),MATCH($C87,var_2000,0)),"-")</f>
        <v>0</v>
      </c>
      <c r="E87" s="9">
        <f t="array" ref="E87">IFERROR(INDEX(data_2000,MATCH(E$5&amp;$C$4,regnper_2000&amp;regnr_2000,0),MATCH($C87,var_2000,0)),"-")</f>
        <v>22</v>
      </c>
      <c r="F87" s="9">
        <f t="array" ref="F87">IFERROR(INDEX(data_2000,MATCH(F$5&amp;$C$4,regnper_2000&amp;regnr_2000,0),MATCH($C87,var_2000,0)),"-")</f>
        <v>1</v>
      </c>
      <c r="G87" s="9" t="str">
        <f t="array" ref="G87">IFERROR(INDEX(data_2000,MATCH(G$5&amp;$C$4,regnper_2000&amp;regnr_2000,0),MATCH($C87,var_2000,0)),"-")</f>
        <v>-</v>
      </c>
      <c r="H87" s="9" t="str">
        <f t="array" ref="H87">IFERROR(INDEX(data_2000,MATCH(H$5&amp;$C$4,regnper_2000&amp;regnr_2000,0),MATCH($C87,var_2000,0)),"-")</f>
        <v>-</v>
      </c>
    </row>
    <row r="88" spans="1:8" x14ac:dyDescent="0.25">
      <c r="A88" s="8" t="s">
        <v>99</v>
      </c>
      <c r="B88" s="13" t="s">
        <v>199</v>
      </c>
      <c r="C88" s="12" t="s">
        <v>200</v>
      </c>
      <c r="D88" s="9">
        <f t="array" ref="D88">IFERROR(INDEX(data_2000,MATCH(D$5&amp;$C$4,regnper_2000&amp;regnr_2000,0),MATCH($C88,var_2000,0)),"-")</f>
        <v>0</v>
      </c>
      <c r="E88" s="9">
        <f t="array" ref="E88">IFERROR(INDEX(data_2000,MATCH(E$5&amp;$C$4,regnper_2000&amp;regnr_2000,0),MATCH($C88,var_2000,0)),"-")</f>
        <v>0</v>
      </c>
      <c r="F88" s="9">
        <f t="array" ref="F88">IFERROR(INDEX(data_2000,MATCH(F$5&amp;$C$4,regnper_2000&amp;regnr_2000,0),MATCH($C88,var_2000,0)),"-")</f>
        <v>0</v>
      </c>
      <c r="G88" s="9" t="str">
        <f t="array" ref="G88">IFERROR(INDEX(data_2000,MATCH(G$5&amp;$C$4,regnper_2000&amp;regnr_2000,0),MATCH($C88,var_2000,0)),"-")</f>
        <v>-</v>
      </c>
      <c r="H88" s="9" t="str">
        <f t="array" ref="H88">IFERROR(INDEX(data_2000,MATCH(H$5&amp;$C$4,regnper_2000&amp;regnr_2000,0),MATCH($C88,var_2000,0)),"-")</f>
        <v>-</v>
      </c>
    </row>
    <row r="89" spans="1:8" x14ac:dyDescent="0.25">
      <c r="A89" s="8" t="s">
        <v>123</v>
      </c>
      <c r="B89" s="13" t="s">
        <v>201</v>
      </c>
      <c r="C89" s="12" t="s">
        <v>202</v>
      </c>
      <c r="D89" s="9">
        <f t="array" ref="D89">IFERROR(INDEX(data_2000,MATCH(D$5&amp;$C$4,regnper_2000&amp;regnr_2000,0),MATCH($C89,var_2000,0)),"-")</f>
        <v>3</v>
      </c>
      <c r="E89" s="9">
        <f t="array" ref="E89">IFERROR(INDEX(data_2000,MATCH(E$5&amp;$C$4,regnper_2000&amp;regnr_2000,0),MATCH($C89,var_2000,0)),"-")</f>
        <v>0</v>
      </c>
      <c r="F89" s="9">
        <f t="array" ref="F89">IFERROR(INDEX(data_2000,MATCH(F$5&amp;$C$4,regnper_2000&amp;regnr_2000,0),MATCH($C89,var_2000,0)),"-")</f>
        <v>0</v>
      </c>
      <c r="G89" s="9" t="str">
        <f t="array" ref="G89">IFERROR(INDEX(data_2000,MATCH(G$5&amp;$C$4,regnper_2000&amp;regnr_2000,0),MATCH($C89,var_2000,0)),"-")</f>
        <v>-</v>
      </c>
      <c r="H89" s="9" t="str">
        <f t="array" ref="H89">IFERROR(INDEX(data_2000,MATCH(H$5&amp;$C$4,regnper_2000&amp;regnr_2000,0),MATCH($C89,var_2000,0)),"-")</f>
        <v>-</v>
      </c>
    </row>
    <row r="90" spans="1:8" x14ac:dyDescent="0.25">
      <c r="A90" s="11" t="s">
        <v>126</v>
      </c>
      <c r="B90" s="14" t="s">
        <v>203</v>
      </c>
      <c r="C90" s="12" t="s">
        <v>204</v>
      </c>
      <c r="D90" s="47">
        <f t="array" ref="D90">IFERROR(INDEX(data_2000,MATCH(D$5&amp;$C$4,regnper_2000&amp;regnr_2000,0),MATCH($C90,var_2000,0)),"-")</f>
        <v>3</v>
      </c>
      <c r="E90" s="47">
        <f t="array" ref="E90">IFERROR(INDEX(data_2000,MATCH(E$5&amp;$C$4,regnper_2000&amp;regnr_2000,0),MATCH($C90,var_2000,0)),"-")</f>
        <v>22</v>
      </c>
      <c r="F90" s="47">
        <f t="array" ref="F90">IFERROR(INDEX(data_2000,MATCH(F$5&amp;$C$4,regnper_2000&amp;regnr_2000,0),MATCH($C90,var_2000,0)),"-")</f>
        <v>1</v>
      </c>
      <c r="G90" s="47" t="str">
        <f t="array" ref="G90">IFERROR(INDEX(data_2000,MATCH(G$5&amp;$C$4,regnper_2000&amp;regnr_2000,0),MATCH($C90,var_2000,0)),"-")</f>
        <v>-</v>
      </c>
      <c r="H90" s="47" t="str">
        <f t="array" ref="H90">IFERROR(INDEX(data_2000,MATCH(H$5&amp;$C$4,regnper_2000&amp;regnr_2000,0),MATCH($C90,var_2000,0)),"-")</f>
        <v>-</v>
      </c>
    </row>
    <row r="91" spans="1:8" x14ac:dyDescent="0.25">
      <c r="A91" s="11" t="s">
        <v>129</v>
      </c>
      <c r="B91" s="14" t="s">
        <v>205</v>
      </c>
      <c r="C91" s="12" t="s">
        <v>206</v>
      </c>
      <c r="D91" s="47">
        <f t="array" ref="D91">IFERROR(INDEX(data_2000,MATCH(D$5&amp;$C$4,regnper_2000&amp;regnr_2000,0),MATCH($C91,var_2000,0)),"-")</f>
        <v>3035</v>
      </c>
      <c r="E91" s="47">
        <f t="array" ref="E91">IFERROR(INDEX(data_2000,MATCH(E$5&amp;$C$4,regnper_2000&amp;regnr_2000,0),MATCH($C91,var_2000,0)),"-")</f>
        <v>3088</v>
      </c>
      <c r="F91" s="47">
        <f t="array" ref="F91">IFERROR(INDEX(data_2000,MATCH(F$5&amp;$C$4,regnper_2000&amp;regnr_2000,0),MATCH($C91,var_2000,0)),"-")</f>
        <v>3231</v>
      </c>
      <c r="G91" s="47" t="str">
        <f t="array" ref="G91">IFERROR(INDEX(data_2000,MATCH(G$5&amp;$C$4,regnper_2000&amp;regnr_2000,0),MATCH($C91,var_2000,0)),"-")</f>
        <v>-</v>
      </c>
      <c r="H91" s="47" t="str">
        <f t="array" ref="H91">IFERROR(INDEX(data_2000,MATCH(H$5&amp;$C$4,regnper_2000&amp;regnr_2000,0),MATCH($C91,var_2000,0)),"-")</f>
        <v>-</v>
      </c>
    </row>
    <row r="92" spans="1:8" x14ac:dyDescent="0.25">
      <c r="A92" s="17"/>
      <c r="B92" s="20"/>
      <c r="C92" s="12"/>
      <c r="D92" s="22"/>
      <c r="E92" s="22"/>
      <c r="F92" s="22"/>
      <c r="G92" s="22"/>
      <c r="H92" s="22"/>
    </row>
    <row r="93" spans="1:8" x14ac:dyDescent="0.25">
      <c r="A93" s="18" t="s">
        <v>133</v>
      </c>
      <c r="B93" s="21" t="s">
        <v>207</v>
      </c>
      <c r="C93" s="19"/>
      <c r="D93" s="23"/>
      <c r="E93" s="23"/>
      <c r="F93" s="23"/>
      <c r="G93" s="23"/>
      <c r="H93" s="23"/>
    </row>
    <row r="94" spans="1:8" x14ac:dyDescent="0.25">
      <c r="A94" s="8" t="s">
        <v>3</v>
      </c>
      <c r="B94" s="13" t="s">
        <v>208</v>
      </c>
      <c r="C94" s="12" t="s">
        <v>209</v>
      </c>
      <c r="D94" s="9">
        <f t="array" ref="D94">IFERROR(INDEX(data_2000,MATCH(D$5&amp;$C$4,regnper_2000&amp;regnr_2000,0),MATCH($C94,var_2000,0)),"-")</f>
        <v>750</v>
      </c>
      <c r="E94" s="9">
        <f t="array" ref="E94">IFERROR(INDEX(data_2000,MATCH(E$5&amp;$C$4,regnper_2000&amp;regnr_2000,0),MATCH($C94,var_2000,0)),"-")</f>
        <v>950</v>
      </c>
      <c r="F94" s="9">
        <f t="array" ref="F94">IFERROR(INDEX(data_2000,MATCH(F$5&amp;$C$4,regnper_2000&amp;regnr_2000,0),MATCH($C94,var_2000,0)),"-")</f>
        <v>950</v>
      </c>
      <c r="G94" s="9" t="str">
        <f t="array" ref="G94">IFERROR(INDEX(data_2000,MATCH(G$5&amp;$C$4,regnper_2000&amp;regnr_2000,0),MATCH($C94,var_2000,0)),"-")</f>
        <v>-</v>
      </c>
      <c r="H94" s="9" t="str">
        <f t="array" ref="H94">IFERROR(INDEX(data_2000,MATCH(H$5&amp;$C$4,regnper_2000&amp;regnr_2000,0),MATCH($C94,var_2000,0)),"-")</f>
        <v>-</v>
      </c>
    </row>
    <row r="95" spans="1:8" x14ac:dyDescent="0.25">
      <c r="A95" s="8" t="s">
        <v>6</v>
      </c>
      <c r="B95" s="13" t="s">
        <v>210</v>
      </c>
      <c r="C95" s="12" t="s">
        <v>211</v>
      </c>
      <c r="D95" s="9">
        <f t="array" ref="D95">IFERROR(INDEX(data_2000,MATCH(D$5&amp;$C$4,regnper_2000&amp;regnr_2000,0),MATCH($C95,var_2000,0)),"-")</f>
        <v>0</v>
      </c>
      <c r="E95" s="9">
        <f t="array" ref="E95">IFERROR(INDEX(data_2000,MATCH(E$5&amp;$C$4,regnper_2000&amp;regnr_2000,0),MATCH($C95,var_2000,0)),"-")</f>
        <v>0</v>
      </c>
      <c r="F95" s="9">
        <f t="array" ref="F95">IFERROR(INDEX(data_2000,MATCH(F$5&amp;$C$4,regnper_2000&amp;regnr_2000,0),MATCH($C95,var_2000,0)),"-")</f>
        <v>0</v>
      </c>
      <c r="G95" s="9" t="str">
        <f t="array" ref="G95">IFERROR(INDEX(data_2000,MATCH(G$5&amp;$C$4,regnper_2000&amp;regnr_2000,0),MATCH($C95,var_2000,0)),"-")</f>
        <v>-</v>
      </c>
      <c r="H95" s="9" t="str">
        <f t="array" ref="H95">IFERROR(INDEX(data_2000,MATCH(H$5&amp;$C$4,regnper_2000&amp;regnr_2000,0),MATCH($C95,var_2000,0)),"-")</f>
        <v>-</v>
      </c>
    </row>
    <row r="96" spans="1:8" x14ac:dyDescent="0.25">
      <c r="A96" s="8" t="s">
        <v>9</v>
      </c>
      <c r="B96" s="13" t="s">
        <v>212</v>
      </c>
      <c r="C96" s="12" t="s">
        <v>213</v>
      </c>
      <c r="D96" s="9">
        <f t="array" ref="D96">IFERROR(INDEX(data_2000,MATCH(D$5&amp;$C$4,regnper_2000&amp;regnr_2000,0),MATCH($C96,var_2000,0)),"-")</f>
        <v>0</v>
      </c>
      <c r="E96" s="9">
        <f t="array" ref="E96">IFERROR(INDEX(data_2000,MATCH(E$5&amp;$C$4,regnper_2000&amp;regnr_2000,0),MATCH($C96,var_2000,0)),"-")</f>
        <v>0</v>
      </c>
      <c r="F96" s="9">
        <f t="array" ref="F96">IFERROR(INDEX(data_2000,MATCH(F$5&amp;$C$4,regnper_2000&amp;regnr_2000,0),MATCH($C96,var_2000,0)),"-")</f>
        <v>0</v>
      </c>
      <c r="G96" s="9" t="str">
        <f t="array" ref="G96">IFERROR(INDEX(data_2000,MATCH(G$5&amp;$C$4,regnper_2000&amp;regnr_2000,0),MATCH($C96,var_2000,0)),"-")</f>
        <v>-</v>
      </c>
      <c r="H96" s="9" t="str">
        <f t="array" ref="H96">IFERROR(INDEX(data_2000,MATCH(H$5&amp;$C$4,regnper_2000&amp;regnr_2000,0),MATCH($C96,var_2000,0)),"-")</f>
        <v>-</v>
      </c>
    </row>
    <row r="97" spans="1:8" x14ac:dyDescent="0.25">
      <c r="A97" s="8" t="s">
        <v>12</v>
      </c>
      <c r="B97" s="13" t="s">
        <v>214</v>
      </c>
      <c r="C97" s="12" t="s">
        <v>215</v>
      </c>
      <c r="D97" s="9">
        <f t="array" ref="D97">IFERROR(INDEX(data_2000,MATCH(D$5&amp;$C$4,regnper_2000&amp;regnr_2000,0),MATCH($C97,var_2000,0)),"-")</f>
        <v>0</v>
      </c>
      <c r="E97" s="9">
        <f t="array" ref="E97">IFERROR(INDEX(data_2000,MATCH(E$5&amp;$C$4,regnper_2000&amp;regnr_2000,0),MATCH($C97,var_2000,0)),"-")</f>
        <v>0</v>
      </c>
      <c r="F97" s="9">
        <f t="array" ref="F97">IFERROR(INDEX(data_2000,MATCH(F$5&amp;$C$4,regnper_2000&amp;regnr_2000,0),MATCH($C97,var_2000,0)),"-")</f>
        <v>0</v>
      </c>
      <c r="G97" s="9" t="str">
        <f t="array" ref="G97">IFERROR(INDEX(data_2000,MATCH(G$5&amp;$C$4,regnper_2000&amp;regnr_2000,0),MATCH($C97,var_2000,0)),"-")</f>
        <v>-</v>
      </c>
      <c r="H97" s="9" t="str">
        <f t="array" ref="H97">IFERROR(INDEX(data_2000,MATCH(H$5&amp;$C$4,regnper_2000&amp;regnr_2000,0),MATCH($C97,var_2000,0)),"-")</f>
        <v>-</v>
      </c>
    </row>
    <row r="98" spans="1:8" x14ac:dyDescent="0.25">
      <c r="A98" s="8" t="s">
        <v>143</v>
      </c>
      <c r="B98" s="13" t="s">
        <v>216</v>
      </c>
      <c r="C98" s="12" t="s">
        <v>217</v>
      </c>
      <c r="D98" s="9">
        <f t="array" ref="D98">IFERROR(INDEX(data_2000,MATCH(D$5&amp;$C$4,regnper_2000&amp;regnr_2000,0),MATCH($C98,var_2000,0)),"-")</f>
        <v>0</v>
      </c>
      <c r="E98" s="9">
        <f t="array" ref="E98">IFERROR(INDEX(data_2000,MATCH(E$5&amp;$C$4,regnper_2000&amp;regnr_2000,0),MATCH($C98,var_2000,0)),"-")</f>
        <v>0</v>
      </c>
      <c r="F98" s="9">
        <f t="array" ref="F98">IFERROR(INDEX(data_2000,MATCH(F$5&amp;$C$4,regnper_2000&amp;regnr_2000,0),MATCH($C98,var_2000,0)),"-")</f>
        <v>0</v>
      </c>
      <c r="G98" s="9" t="str">
        <f t="array" ref="G98">IFERROR(INDEX(data_2000,MATCH(G$5&amp;$C$4,regnper_2000&amp;regnr_2000,0),MATCH($C98,var_2000,0)),"-")</f>
        <v>-</v>
      </c>
      <c r="H98" s="9" t="str">
        <f t="array" ref="H98">IFERROR(INDEX(data_2000,MATCH(H$5&amp;$C$4,regnper_2000&amp;regnr_2000,0),MATCH($C98,var_2000,0)),"-")</f>
        <v>-</v>
      </c>
    </row>
    <row r="99" spans="1:8" x14ac:dyDescent="0.25">
      <c r="A99" s="8" t="s">
        <v>18</v>
      </c>
      <c r="B99" s="13" t="s">
        <v>218</v>
      </c>
      <c r="C99" s="12" t="s">
        <v>219</v>
      </c>
      <c r="D99" s="9">
        <f t="array" ref="D99">IFERROR(INDEX(data_2000,MATCH(D$5&amp;$C$4,regnper_2000&amp;regnr_2000,0),MATCH($C99,var_2000,0)),"-")</f>
        <v>0</v>
      </c>
      <c r="E99" s="9">
        <f t="array" ref="E99">IFERROR(INDEX(data_2000,MATCH(E$5&amp;$C$4,regnper_2000&amp;regnr_2000,0),MATCH($C99,var_2000,0)),"-")</f>
        <v>0</v>
      </c>
      <c r="F99" s="9">
        <f t="array" ref="F99">IFERROR(INDEX(data_2000,MATCH(F$5&amp;$C$4,regnper_2000&amp;regnr_2000,0),MATCH($C99,var_2000,0)),"-")</f>
        <v>0</v>
      </c>
      <c r="G99" s="9" t="str">
        <f t="array" ref="G99">IFERROR(INDEX(data_2000,MATCH(G$5&amp;$C$4,regnper_2000&amp;regnr_2000,0),MATCH($C99,var_2000,0)),"-")</f>
        <v>-</v>
      </c>
      <c r="H99" s="9" t="str">
        <f t="array" ref="H99">IFERROR(INDEX(data_2000,MATCH(H$5&amp;$C$4,regnper_2000&amp;regnr_2000,0),MATCH($C99,var_2000,0)),"-")</f>
        <v>-</v>
      </c>
    </row>
    <row r="100" spans="1:8" x14ac:dyDescent="0.25">
      <c r="A100" s="8" t="s">
        <v>21</v>
      </c>
      <c r="B100" s="13" t="s">
        <v>220</v>
      </c>
      <c r="C100" s="12" t="s">
        <v>221</v>
      </c>
      <c r="D100" s="9">
        <f t="array" ref="D100">IFERROR(INDEX(data_2000,MATCH(D$5&amp;$C$4,regnper_2000&amp;regnr_2000,0),MATCH($C100,var_2000,0)),"-")</f>
        <v>0</v>
      </c>
      <c r="E100" s="9">
        <f t="array" ref="E100">IFERROR(INDEX(data_2000,MATCH(E$5&amp;$C$4,regnper_2000&amp;regnr_2000,0),MATCH($C100,var_2000,0)),"-")</f>
        <v>0</v>
      </c>
      <c r="F100" s="9">
        <f t="array" ref="F100">IFERROR(INDEX(data_2000,MATCH(F$5&amp;$C$4,regnper_2000&amp;regnr_2000,0),MATCH($C100,var_2000,0)),"-")</f>
        <v>0</v>
      </c>
      <c r="G100" s="9" t="str">
        <f t="array" ref="G100">IFERROR(INDEX(data_2000,MATCH(G$5&amp;$C$4,regnper_2000&amp;regnr_2000,0),MATCH($C100,var_2000,0)),"-")</f>
        <v>-</v>
      </c>
      <c r="H100" s="9" t="str">
        <f t="array" ref="H100">IFERROR(INDEX(data_2000,MATCH(H$5&amp;$C$4,regnper_2000&amp;regnr_2000,0),MATCH($C100,var_2000,0)),"-")</f>
        <v>-</v>
      </c>
    </row>
    <row r="101" spans="1:8" x14ac:dyDescent="0.25">
      <c r="A101" s="8" t="s">
        <v>24</v>
      </c>
      <c r="B101" s="13" t="s">
        <v>222</v>
      </c>
      <c r="C101" s="12" t="s">
        <v>223</v>
      </c>
      <c r="D101" s="9">
        <f t="array" ref="D101">IFERROR(INDEX(data_2000,MATCH(D$5&amp;$C$4,regnper_2000&amp;regnr_2000,0),MATCH($C101,var_2000,0)),"-")</f>
        <v>0</v>
      </c>
      <c r="E101" s="9">
        <f t="array" ref="E101">IFERROR(INDEX(data_2000,MATCH(E$5&amp;$C$4,regnper_2000&amp;regnr_2000,0),MATCH($C101,var_2000,0)),"-")</f>
        <v>0</v>
      </c>
      <c r="F101" s="9">
        <f t="array" ref="F101">IFERROR(INDEX(data_2000,MATCH(F$5&amp;$C$4,regnper_2000&amp;regnr_2000,0),MATCH($C101,var_2000,0)),"-")</f>
        <v>0</v>
      </c>
      <c r="G101" s="9" t="str">
        <f t="array" ref="G101">IFERROR(INDEX(data_2000,MATCH(G$5&amp;$C$4,regnper_2000&amp;regnr_2000,0),MATCH($C101,var_2000,0)),"-")</f>
        <v>-</v>
      </c>
      <c r="H101" s="9" t="str">
        <f t="array" ref="H101">IFERROR(INDEX(data_2000,MATCH(H$5&amp;$C$4,regnper_2000&amp;regnr_2000,0),MATCH($C101,var_2000,0)),"-")</f>
        <v>-</v>
      </c>
    </row>
    <row r="102" spans="1:8" x14ac:dyDescent="0.25">
      <c r="A102" s="8" t="s">
        <v>27</v>
      </c>
      <c r="B102" s="13" t="s">
        <v>224</v>
      </c>
      <c r="C102" s="12" t="s">
        <v>225</v>
      </c>
      <c r="D102" s="9">
        <f t="array" ref="D102">IFERROR(INDEX(data_2000,MATCH(D$5&amp;$C$4,regnper_2000&amp;regnr_2000,0),MATCH($C102,var_2000,0)),"-")</f>
        <v>0</v>
      </c>
      <c r="E102" s="9">
        <f t="array" ref="E102">IFERROR(INDEX(data_2000,MATCH(E$5&amp;$C$4,regnper_2000&amp;regnr_2000,0),MATCH($C102,var_2000,0)),"-")</f>
        <v>0</v>
      </c>
      <c r="F102" s="9">
        <f t="array" ref="F102">IFERROR(INDEX(data_2000,MATCH(F$5&amp;$C$4,regnper_2000&amp;regnr_2000,0),MATCH($C102,var_2000,0)),"-")</f>
        <v>0</v>
      </c>
      <c r="G102" s="9" t="str">
        <f t="array" ref="G102">IFERROR(INDEX(data_2000,MATCH(G$5&amp;$C$4,regnper_2000&amp;regnr_2000,0),MATCH($C102,var_2000,0)),"-")</f>
        <v>-</v>
      </c>
      <c r="H102" s="9" t="str">
        <f t="array" ref="H102">IFERROR(INDEX(data_2000,MATCH(H$5&amp;$C$4,regnper_2000&amp;regnr_2000,0),MATCH($C102,var_2000,0)),"-")</f>
        <v>-</v>
      </c>
    </row>
    <row r="103" spans="1:8" x14ac:dyDescent="0.25">
      <c r="A103" s="8" t="s">
        <v>30</v>
      </c>
      <c r="B103" s="14" t="s">
        <v>226</v>
      </c>
      <c r="C103" s="12" t="s">
        <v>227</v>
      </c>
      <c r="D103" s="47">
        <f t="array" ref="D103">IFERROR(INDEX(data_2000,MATCH(D$5&amp;$C$4,regnper_2000&amp;regnr_2000,0),MATCH($C103,var_2000,0)),"-")</f>
        <v>0</v>
      </c>
      <c r="E103" s="47">
        <f t="array" ref="E103">IFERROR(INDEX(data_2000,MATCH(E$5&amp;$C$4,regnper_2000&amp;regnr_2000,0),MATCH($C103,var_2000,0)),"-")</f>
        <v>0</v>
      </c>
      <c r="F103" s="47">
        <f t="array" ref="F103">IFERROR(INDEX(data_2000,MATCH(F$5&amp;$C$4,regnper_2000&amp;regnr_2000,0),MATCH($C103,var_2000,0)),"-")</f>
        <v>0</v>
      </c>
      <c r="G103" s="47" t="str">
        <f t="array" ref="G103">IFERROR(INDEX(data_2000,MATCH(G$5&amp;$C$4,regnper_2000&amp;regnr_2000,0),MATCH($C103,var_2000,0)),"-")</f>
        <v>-</v>
      </c>
      <c r="H103" s="47" t="str">
        <f t="array" ref="H103">IFERROR(INDEX(data_2000,MATCH(H$5&amp;$C$4,regnper_2000&amp;regnr_2000,0),MATCH($C103,var_2000,0)),"-")</f>
        <v>-</v>
      </c>
    </row>
    <row r="104" spans="1:8" x14ac:dyDescent="0.25">
      <c r="A104" s="8" t="s">
        <v>33</v>
      </c>
      <c r="B104" s="13" t="s">
        <v>228</v>
      </c>
      <c r="C104" s="12" t="s">
        <v>229</v>
      </c>
      <c r="D104" s="9">
        <f t="array" ref="D104">IFERROR(INDEX(data_2000,MATCH(D$5&amp;$C$4,regnper_2000&amp;regnr_2000,0),MATCH($C104,var_2000,0)),"-")</f>
        <v>1559</v>
      </c>
      <c r="E104" s="9">
        <f t="array" ref="E104">IFERROR(INDEX(data_2000,MATCH(E$5&amp;$C$4,regnper_2000&amp;regnr_2000,0),MATCH($C104,var_2000,0)),"-")</f>
        <v>1613</v>
      </c>
      <c r="F104" s="9">
        <f t="array" ref="F104">IFERROR(INDEX(data_2000,MATCH(F$5&amp;$C$4,regnper_2000&amp;regnr_2000,0),MATCH($C104,var_2000,0)),"-")</f>
        <v>1484</v>
      </c>
      <c r="G104" s="9" t="str">
        <f t="array" ref="G104">IFERROR(INDEX(data_2000,MATCH(G$5&amp;$C$4,regnper_2000&amp;regnr_2000,0),MATCH($C104,var_2000,0)),"-")</f>
        <v>-</v>
      </c>
      <c r="H104" s="9" t="str">
        <f t="array" ref="H104">IFERROR(INDEX(data_2000,MATCH(H$5&amp;$C$4,regnper_2000&amp;regnr_2000,0),MATCH($C104,var_2000,0)),"-")</f>
        <v>-</v>
      </c>
    </row>
    <row r="105" spans="1:8" x14ac:dyDescent="0.25">
      <c r="A105" s="8" t="s">
        <v>36</v>
      </c>
      <c r="B105" s="14" t="s">
        <v>230</v>
      </c>
      <c r="C105" s="12" t="s">
        <v>231</v>
      </c>
      <c r="D105" s="47">
        <f t="array" ref="D105">IFERROR(INDEX(data_2000,MATCH(D$5&amp;$C$4,regnper_2000&amp;regnr_2000,0),MATCH($C105,var_2000,0)),"-")</f>
        <v>2309</v>
      </c>
      <c r="E105" s="47">
        <f t="array" ref="E105">IFERROR(INDEX(data_2000,MATCH(E$5&amp;$C$4,regnper_2000&amp;regnr_2000,0),MATCH($C105,var_2000,0)),"-")</f>
        <v>2563</v>
      </c>
      <c r="F105" s="47">
        <f t="array" ref="F105">IFERROR(INDEX(data_2000,MATCH(F$5&amp;$C$4,regnper_2000&amp;regnr_2000,0),MATCH($C105,var_2000,0)),"-")</f>
        <v>2434</v>
      </c>
      <c r="G105" s="47" t="str">
        <f t="array" ref="G105">IFERROR(INDEX(data_2000,MATCH(G$5&amp;$C$4,regnper_2000&amp;regnr_2000,0),MATCH($C105,var_2000,0)),"-")</f>
        <v>-</v>
      </c>
      <c r="H105" s="47" t="str">
        <f t="array" ref="H105">IFERROR(INDEX(data_2000,MATCH(H$5&amp;$C$4,regnper_2000&amp;regnr_2000,0),MATCH($C105,var_2000,0)),"-")</f>
        <v>-</v>
      </c>
    </row>
    <row r="106" spans="1:8" x14ac:dyDescent="0.25">
      <c r="A106" s="8" t="s">
        <v>39</v>
      </c>
      <c r="B106" s="13" t="s">
        <v>232</v>
      </c>
      <c r="C106" s="12" t="s">
        <v>233</v>
      </c>
      <c r="D106" s="9">
        <f t="array" ref="D106">IFERROR(INDEX(data_2000,MATCH(D$5&amp;$C$4,regnper_2000&amp;regnr_2000,0),MATCH($C106,var_2000,0)),"-")</f>
        <v>280</v>
      </c>
      <c r="E106" s="9">
        <f t="array" ref="E106">IFERROR(INDEX(data_2000,MATCH(E$5&amp;$C$4,regnper_2000&amp;regnr_2000,0),MATCH($C106,var_2000,0)),"-")</f>
        <v>239</v>
      </c>
      <c r="F106" s="9">
        <f t="array" ref="F106">IFERROR(INDEX(data_2000,MATCH(F$5&amp;$C$4,regnper_2000&amp;regnr_2000,0),MATCH($C106,var_2000,0)),"-")</f>
        <v>257</v>
      </c>
      <c r="G106" s="9" t="str">
        <f t="array" ref="G106">IFERROR(INDEX(data_2000,MATCH(G$5&amp;$C$4,regnper_2000&amp;regnr_2000,0),MATCH($C106,var_2000,0)),"-")</f>
        <v>-</v>
      </c>
      <c r="H106" s="9" t="str">
        <f t="array" ref="H106">IFERROR(INDEX(data_2000,MATCH(H$5&amp;$C$4,regnper_2000&amp;regnr_2000,0),MATCH($C106,var_2000,0)),"-")</f>
        <v>-</v>
      </c>
    </row>
    <row r="107" spans="1:8" x14ac:dyDescent="0.25">
      <c r="A107" s="8" t="s">
        <v>42</v>
      </c>
      <c r="B107" s="13" t="s">
        <v>234</v>
      </c>
      <c r="C107" s="12" t="s">
        <v>235</v>
      </c>
      <c r="D107" s="9">
        <f t="array" ref="D107">IFERROR(INDEX(data_2000,MATCH(D$5&amp;$C$4,regnper_2000&amp;regnr_2000,0),MATCH($C107,var_2000,0)),"-")</f>
        <v>0</v>
      </c>
      <c r="E107" s="9">
        <f t="array" ref="E107">IFERROR(INDEX(data_2000,MATCH(E$5&amp;$C$4,regnper_2000&amp;regnr_2000,0),MATCH($C107,var_2000,0)),"-")</f>
        <v>0</v>
      </c>
      <c r="F107" s="9">
        <f t="array" ref="F107">IFERROR(INDEX(data_2000,MATCH(F$5&amp;$C$4,regnper_2000&amp;regnr_2000,0),MATCH($C107,var_2000,0)),"-")</f>
        <v>0</v>
      </c>
      <c r="G107" s="9" t="str">
        <f t="array" ref="G107">IFERROR(INDEX(data_2000,MATCH(G$5&amp;$C$4,regnper_2000&amp;regnr_2000,0),MATCH($C107,var_2000,0)),"-")</f>
        <v>-</v>
      </c>
      <c r="H107" s="9" t="str">
        <f t="array" ref="H107">IFERROR(INDEX(data_2000,MATCH(H$5&amp;$C$4,regnper_2000&amp;regnr_2000,0),MATCH($C107,var_2000,0)),"-")</f>
        <v>-</v>
      </c>
    </row>
    <row r="108" spans="1:8" x14ac:dyDescent="0.25">
      <c r="A108" s="8" t="s">
        <v>45</v>
      </c>
      <c r="B108" s="13" t="s">
        <v>236</v>
      </c>
      <c r="C108" s="12" t="s">
        <v>237</v>
      </c>
      <c r="D108" s="9">
        <f t="array" ref="D108">IFERROR(INDEX(data_2000,MATCH(D$5&amp;$C$4,regnper_2000&amp;regnr_2000,0),MATCH($C108,var_2000,0)),"-")</f>
        <v>0</v>
      </c>
      <c r="E108" s="9">
        <f t="array" ref="E108">IFERROR(INDEX(data_2000,MATCH(E$5&amp;$C$4,regnper_2000&amp;regnr_2000,0),MATCH($C108,var_2000,0)),"-")</f>
        <v>0</v>
      </c>
      <c r="F108" s="9">
        <f t="array" ref="F108">IFERROR(INDEX(data_2000,MATCH(F$5&amp;$C$4,regnper_2000&amp;regnr_2000,0),MATCH($C108,var_2000,0)),"-")</f>
        <v>0</v>
      </c>
      <c r="G108" s="9" t="str">
        <f t="array" ref="G108">IFERROR(INDEX(data_2000,MATCH(G$5&amp;$C$4,regnper_2000&amp;regnr_2000,0),MATCH($C108,var_2000,0)),"-")</f>
        <v>-</v>
      </c>
      <c r="H108" s="9" t="str">
        <f t="array" ref="H108">IFERROR(INDEX(data_2000,MATCH(H$5&amp;$C$4,regnper_2000&amp;regnr_2000,0),MATCH($C108,var_2000,0)),"-")</f>
        <v>-</v>
      </c>
    </row>
    <row r="109" spans="1:8" x14ac:dyDescent="0.25">
      <c r="A109" s="11" t="s">
        <v>48</v>
      </c>
      <c r="B109" s="14" t="s">
        <v>238</v>
      </c>
      <c r="C109" s="12" t="s">
        <v>239</v>
      </c>
      <c r="D109" s="47">
        <f t="array" ref="D109">IFERROR(INDEX(data_2000,MATCH(D$5&amp;$C$4,regnper_2000&amp;regnr_2000,0),MATCH($C109,var_2000,0)),"-")</f>
        <v>0</v>
      </c>
      <c r="E109" s="47">
        <f t="array" ref="E109">IFERROR(INDEX(data_2000,MATCH(E$5&amp;$C$4,regnper_2000&amp;regnr_2000,0),MATCH($C109,var_2000,0)),"-")</f>
        <v>0</v>
      </c>
      <c r="F109" s="47">
        <f t="array" ref="F109">IFERROR(INDEX(data_2000,MATCH(F$5&amp;$C$4,regnper_2000&amp;regnr_2000,0),MATCH($C109,var_2000,0)),"-")</f>
        <v>0</v>
      </c>
      <c r="G109" s="47" t="str">
        <f t="array" ref="G109">IFERROR(INDEX(data_2000,MATCH(G$5&amp;$C$4,regnper_2000&amp;regnr_2000,0),MATCH($C109,var_2000,0)),"-")</f>
        <v>-</v>
      </c>
      <c r="H109" s="47" t="str">
        <f t="array" ref="H109">IFERROR(INDEX(data_2000,MATCH(H$5&amp;$C$4,regnper_2000&amp;regnr_2000,0),MATCH($C109,var_2000,0)),"-")</f>
        <v>-</v>
      </c>
    </row>
    <row r="110" spans="1:8" x14ac:dyDescent="0.25">
      <c r="A110" s="8" t="s">
        <v>51</v>
      </c>
      <c r="B110" s="13" t="s">
        <v>240</v>
      </c>
      <c r="C110" s="12" t="s">
        <v>241</v>
      </c>
      <c r="D110" s="9">
        <f t="array" ref="D110">IFERROR(INDEX(data_2000,MATCH(D$5&amp;$C$4,regnper_2000&amp;regnr_2000,0),MATCH($C110,var_2000,0)),"-")</f>
        <v>10</v>
      </c>
      <c r="E110" s="9">
        <f t="array" ref="E110">IFERROR(INDEX(data_2000,MATCH(E$5&amp;$C$4,regnper_2000&amp;regnr_2000,0),MATCH($C110,var_2000,0)),"-")</f>
        <v>13</v>
      </c>
      <c r="F110" s="9">
        <f t="array" ref="F110">IFERROR(INDEX(data_2000,MATCH(F$5&amp;$C$4,regnper_2000&amp;regnr_2000,0),MATCH($C110,var_2000,0)),"-")</f>
        <v>0</v>
      </c>
      <c r="G110" s="9" t="str">
        <f t="array" ref="G110">IFERROR(INDEX(data_2000,MATCH(G$5&amp;$C$4,regnper_2000&amp;regnr_2000,0),MATCH($C110,var_2000,0)),"-")</f>
        <v>-</v>
      </c>
      <c r="H110" s="9" t="str">
        <f t="array" ref="H110">IFERROR(INDEX(data_2000,MATCH(H$5&amp;$C$4,regnper_2000&amp;regnr_2000,0),MATCH($C110,var_2000,0)),"-")</f>
        <v>-</v>
      </c>
    </row>
    <row r="111" spans="1:8" x14ac:dyDescent="0.25">
      <c r="A111" s="8" t="s">
        <v>54</v>
      </c>
      <c r="B111" s="13" t="s">
        <v>242</v>
      </c>
      <c r="C111" s="12" t="s">
        <v>243</v>
      </c>
      <c r="D111" s="9">
        <f t="array" ref="D111">IFERROR(INDEX(data_2000,MATCH(D$5&amp;$C$4,regnper_2000&amp;regnr_2000,0),MATCH($C111,var_2000,0)),"-")</f>
        <v>6</v>
      </c>
      <c r="E111" s="9">
        <f t="array" ref="E111">IFERROR(INDEX(data_2000,MATCH(E$5&amp;$C$4,regnper_2000&amp;regnr_2000,0),MATCH($C111,var_2000,0)),"-")</f>
        <v>12</v>
      </c>
      <c r="F111" s="9">
        <f t="array" ref="F111">IFERROR(INDEX(data_2000,MATCH(F$5&amp;$C$4,regnper_2000&amp;regnr_2000,0),MATCH($C111,var_2000,0)),"-")</f>
        <v>0</v>
      </c>
      <c r="G111" s="9" t="str">
        <f t="array" ref="G111">IFERROR(INDEX(data_2000,MATCH(G$5&amp;$C$4,regnper_2000&amp;regnr_2000,0),MATCH($C111,var_2000,0)),"-")</f>
        <v>-</v>
      </c>
      <c r="H111" s="9" t="str">
        <f t="array" ref="H111">IFERROR(INDEX(data_2000,MATCH(H$5&amp;$C$4,regnper_2000&amp;regnr_2000,0),MATCH($C111,var_2000,0)),"-")</f>
        <v>-</v>
      </c>
    </row>
    <row r="112" spans="1:8" x14ac:dyDescent="0.25">
      <c r="A112" s="11" t="s">
        <v>57</v>
      </c>
      <c r="B112" s="14" t="s">
        <v>244</v>
      </c>
      <c r="C112" s="12" t="s">
        <v>245</v>
      </c>
      <c r="D112" s="47">
        <f t="array" ref="D112">IFERROR(INDEX(data_2000,MATCH(D$5&amp;$C$4,regnper_2000&amp;regnr_2000,0),MATCH($C112,var_2000,0)),"-")</f>
        <v>4</v>
      </c>
      <c r="E112" s="47">
        <f t="array" ref="E112">IFERROR(INDEX(data_2000,MATCH(E$5&amp;$C$4,regnper_2000&amp;regnr_2000,0),MATCH($C112,var_2000,0)),"-")</f>
        <v>1</v>
      </c>
      <c r="F112" s="47">
        <f t="array" ref="F112">IFERROR(INDEX(data_2000,MATCH(F$5&amp;$C$4,regnper_2000&amp;regnr_2000,0),MATCH($C112,var_2000,0)),"-")</f>
        <v>0</v>
      </c>
      <c r="G112" s="47" t="str">
        <f t="array" ref="G112">IFERROR(INDEX(data_2000,MATCH(G$5&amp;$C$4,regnper_2000&amp;regnr_2000,0),MATCH($C112,var_2000,0)),"-")</f>
        <v>-</v>
      </c>
      <c r="H112" s="47" t="str">
        <f t="array" ref="H112">IFERROR(INDEX(data_2000,MATCH(H$5&amp;$C$4,regnper_2000&amp;regnr_2000,0),MATCH($C112,var_2000,0)),"-")</f>
        <v>-</v>
      </c>
    </row>
    <row r="113" spans="1:8" x14ac:dyDescent="0.25">
      <c r="A113" s="8" t="s">
        <v>60</v>
      </c>
      <c r="B113" s="13" t="s">
        <v>246</v>
      </c>
      <c r="C113" s="12" t="s">
        <v>247</v>
      </c>
      <c r="D113" s="9">
        <f t="array" ref="D113">IFERROR(INDEX(data_2000,MATCH(D$5&amp;$C$4,regnper_2000&amp;regnr_2000,0),MATCH($C113,var_2000,0)),"-")</f>
        <v>0</v>
      </c>
      <c r="E113" s="9">
        <f t="array" ref="E113">IFERROR(INDEX(data_2000,MATCH(E$5&amp;$C$4,regnper_2000&amp;regnr_2000,0),MATCH($C113,var_2000,0)),"-")</f>
        <v>0</v>
      </c>
      <c r="F113" s="9">
        <f t="array" ref="F113">IFERROR(INDEX(data_2000,MATCH(F$5&amp;$C$4,regnper_2000&amp;regnr_2000,0),MATCH($C113,var_2000,0)),"-")</f>
        <v>0</v>
      </c>
      <c r="G113" s="9" t="str">
        <f t="array" ref="G113">IFERROR(INDEX(data_2000,MATCH(G$5&amp;$C$4,regnper_2000&amp;regnr_2000,0),MATCH($C113,var_2000,0)),"-")</f>
        <v>-</v>
      </c>
      <c r="H113" s="9" t="str">
        <f t="array" ref="H113">IFERROR(INDEX(data_2000,MATCH(H$5&amp;$C$4,regnper_2000&amp;regnr_2000,0),MATCH($C113,var_2000,0)),"-")</f>
        <v>-</v>
      </c>
    </row>
    <row r="114" spans="1:8" x14ac:dyDescent="0.25">
      <c r="A114" s="8" t="s">
        <v>63</v>
      </c>
      <c r="B114" s="13" t="s">
        <v>248</v>
      </c>
      <c r="C114" s="12" t="s">
        <v>249</v>
      </c>
      <c r="D114" s="9">
        <f t="array" ref="D114">IFERROR(INDEX(data_2000,MATCH(D$5&amp;$C$4,regnper_2000&amp;regnr_2000,0),MATCH($C114,var_2000,0)),"-")</f>
        <v>0</v>
      </c>
      <c r="E114" s="9">
        <f t="array" ref="E114">IFERROR(INDEX(data_2000,MATCH(E$5&amp;$C$4,regnper_2000&amp;regnr_2000,0),MATCH($C114,var_2000,0)),"-")</f>
        <v>0</v>
      </c>
      <c r="F114" s="9">
        <f t="array" ref="F114">IFERROR(INDEX(data_2000,MATCH(F$5&amp;$C$4,regnper_2000&amp;regnr_2000,0),MATCH($C114,var_2000,0)),"-")</f>
        <v>0</v>
      </c>
      <c r="G114" s="9" t="str">
        <f t="array" ref="G114">IFERROR(INDEX(data_2000,MATCH(G$5&amp;$C$4,regnper_2000&amp;regnr_2000,0),MATCH($C114,var_2000,0)),"-")</f>
        <v>-</v>
      </c>
      <c r="H114" s="9" t="str">
        <f t="array" ref="H114">IFERROR(INDEX(data_2000,MATCH(H$5&amp;$C$4,regnper_2000&amp;regnr_2000,0),MATCH($C114,var_2000,0)),"-")</f>
        <v>-</v>
      </c>
    </row>
    <row r="115" spans="1:8" x14ac:dyDescent="0.25">
      <c r="A115" s="11" t="s">
        <v>66</v>
      </c>
      <c r="B115" s="14" t="s">
        <v>250</v>
      </c>
      <c r="C115" s="12" t="s">
        <v>251</v>
      </c>
      <c r="D115" s="47">
        <f t="array" ref="D115">IFERROR(INDEX(data_2000,MATCH(D$5&amp;$C$4,regnper_2000&amp;regnr_2000,0),MATCH($C115,var_2000,0)),"-")</f>
        <v>0</v>
      </c>
      <c r="E115" s="47">
        <f t="array" ref="E115">IFERROR(INDEX(data_2000,MATCH(E$5&amp;$C$4,regnper_2000&amp;regnr_2000,0),MATCH($C115,var_2000,0)),"-")</f>
        <v>0</v>
      </c>
      <c r="F115" s="47">
        <f t="array" ref="F115">IFERROR(INDEX(data_2000,MATCH(F$5&amp;$C$4,regnper_2000&amp;regnr_2000,0),MATCH($C115,var_2000,0)),"-")</f>
        <v>0</v>
      </c>
      <c r="G115" s="47" t="str">
        <f t="array" ref="G115">IFERROR(INDEX(data_2000,MATCH(G$5&amp;$C$4,regnper_2000&amp;regnr_2000,0),MATCH($C115,var_2000,0)),"-")</f>
        <v>-</v>
      </c>
      <c r="H115" s="47" t="str">
        <f t="array" ref="H115">IFERROR(INDEX(data_2000,MATCH(H$5&amp;$C$4,regnper_2000&amp;regnr_2000,0),MATCH($C115,var_2000,0)),"-")</f>
        <v>-</v>
      </c>
    </row>
    <row r="116" spans="1:8" x14ac:dyDescent="0.25">
      <c r="A116" s="8" t="s">
        <v>69</v>
      </c>
      <c r="B116" s="13" t="s">
        <v>252</v>
      </c>
      <c r="C116" s="12" t="s">
        <v>253</v>
      </c>
      <c r="D116" s="9">
        <f t="array" ref="D116">IFERROR(INDEX(data_2000,MATCH(D$5&amp;$C$4,regnper_2000&amp;regnr_2000,0),MATCH($C116,var_2000,0)),"-")</f>
        <v>127</v>
      </c>
      <c r="E116" s="9">
        <f t="array" ref="E116">IFERROR(INDEX(data_2000,MATCH(E$5&amp;$C$4,regnper_2000&amp;regnr_2000,0),MATCH($C116,var_2000,0)),"-")</f>
        <v>30</v>
      </c>
      <c r="F116" s="9">
        <f t="array" ref="F116">IFERROR(INDEX(data_2000,MATCH(F$5&amp;$C$4,regnper_2000&amp;regnr_2000,0),MATCH($C116,var_2000,0)),"-")</f>
        <v>29</v>
      </c>
      <c r="G116" s="9" t="str">
        <f t="array" ref="G116">IFERROR(INDEX(data_2000,MATCH(G$5&amp;$C$4,regnper_2000&amp;regnr_2000,0),MATCH($C116,var_2000,0)),"-")</f>
        <v>-</v>
      </c>
      <c r="H116" s="9" t="str">
        <f t="array" ref="H116">IFERROR(INDEX(data_2000,MATCH(H$5&amp;$C$4,regnper_2000&amp;regnr_2000,0),MATCH($C116,var_2000,0)),"-")</f>
        <v>-</v>
      </c>
    </row>
    <row r="117" spans="1:8" x14ac:dyDescent="0.25">
      <c r="A117" s="8" t="s">
        <v>72</v>
      </c>
      <c r="B117" s="13" t="s">
        <v>254</v>
      </c>
      <c r="C117" s="12" t="s">
        <v>255</v>
      </c>
      <c r="D117" s="9">
        <f t="array" ref="D117">IFERROR(INDEX(data_2000,MATCH(D$5&amp;$C$4,regnper_2000&amp;regnr_2000,0),MATCH($C117,var_2000,0)),"-")</f>
        <v>0</v>
      </c>
      <c r="E117" s="9">
        <f t="array" ref="E117">IFERROR(INDEX(data_2000,MATCH(E$5&amp;$C$4,regnper_2000&amp;regnr_2000,0),MATCH($C117,var_2000,0)),"-")</f>
        <v>0</v>
      </c>
      <c r="F117" s="9">
        <f t="array" ref="F117">IFERROR(INDEX(data_2000,MATCH(F$5&amp;$C$4,regnper_2000&amp;regnr_2000,0),MATCH($C117,var_2000,0)),"-")</f>
        <v>0</v>
      </c>
      <c r="G117" s="9" t="str">
        <f t="array" ref="G117">IFERROR(INDEX(data_2000,MATCH(G$5&amp;$C$4,regnper_2000&amp;regnr_2000,0),MATCH($C117,var_2000,0)),"-")</f>
        <v>-</v>
      </c>
      <c r="H117" s="9" t="str">
        <f t="array" ref="H117">IFERROR(INDEX(data_2000,MATCH(H$5&amp;$C$4,regnper_2000&amp;regnr_2000,0),MATCH($C117,var_2000,0)),"-")</f>
        <v>-</v>
      </c>
    </row>
    <row r="118" spans="1:8" x14ac:dyDescent="0.25">
      <c r="A118" s="8" t="s">
        <v>75</v>
      </c>
      <c r="B118" s="13" t="s">
        <v>256</v>
      </c>
      <c r="C118" s="12" t="s">
        <v>257</v>
      </c>
      <c r="D118" s="9">
        <f t="array" ref="D118">IFERROR(INDEX(data_2000,MATCH(D$5&amp;$C$4,regnper_2000&amp;regnr_2000,0),MATCH($C118,var_2000,0)),"-")</f>
        <v>0</v>
      </c>
      <c r="E118" s="9">
        <f t="array" ref="E118">IFERROR(INDEX(data_2000,MATCH(E$5&amp;$C$4,regnper_2000&amp;regnr_2000,0),MATCH($C118,var_2000,0)),"-")</f>
        <v>0</v>
      </c>
      <c r="F118" s="9">
        <f t="array" ref="F118">IFERROR(INDEX(data_2000,MATCH(F$5&amp;$C$4,regnper_2000&amp;regnr_2000,0),MATCH($C118,var_2000,0)),"-")</f>
        <v>0</v>
      </c>
      <c r="G118" s="9" t="str">
        <f t="array" ref="G118">IFERROR(INDEX(data_2000,MATCH(G$5&amp;$C$4,regnper_2000&amp;regnr_2000,0),MATCH($C118,var_2000,0)),"-")</f>
        <v>-</v>
      </c>
      <c r="H118" s="9" t="str">
        <f t="array" ref="H118">IFERROR(INDEX(data_2000,MATCH(H$5&amp;$C$4,regnper_2000&amp;regnr_2000,0),MATCH($C118,var_2000,0)),"-")</f>
        <v>-</v>
      </c>
    </row>
    <row r="119" spans="1:8" x14ac:dyDescent="0.25">
      <c r="A119" s="11" t="s">
        <v>78</v>
      </c>
      <c r="B119" s="14" t="s">
        <v>258</v>
      </c>
      <c r="C119" s="12" t="s">
        <v>259</v>
      </c>
      <c r="D119" s="47">
        <f t="array" ref="D119">IFERROR(INDEX(data_2000,MATCH(D$5&amp;$C$4,regnper_2000&amp;regnr_2000,0),MATCH($C119,var_2000,0)),"-")</f>
        <v>131</v>
      </c>
      <c r="E119" s="47">
        <f t="array" ref="E119">IFERROR(INDEX(data_2000,MATCH(E$5&amp;$C$4,regnper_2000&amp;regnr_2000,0),MATCH($C119,var_2000,0)),"-")</f>
        <v>31</v>
      </c>
      <c r="F119" s="47">
        <f t="array" ref="F119">IFERROR(INDEX(data_2000,MATCH(F$5&amp;$C$4,regnper_2000&amp;regnr_2000,0),MATCH($C119,var_2000,0)),"-")</f>
        <v>29</v>
      </c>
      <c r="G119" s="47" t="str">
        <f t="array" ref="G119">IFERROR(INDEX(data_2000,MATCH(G$5&amp;$C$4,regnper_2000&amp;regnr_2000,0),MATCH($C119,var_2000,0)),"-")</f>
        <v>-</v>
      </c>
      <c r="H119" s="47" t="str">
        <f t="array" ref="H119">IFERROR(INDEX(data_2000,MATCH(H$5&amp;$C$4,regnper_2000&amp;regnr_2000,0),MATCH($C119,var_2000,0)),"-")</f>
        <v>-</v>
      </c>
    </row>
    <row r="120" spans="1:8" x14ac:dyDescent="0.25">
      <c r="A120" s="8" t="s">
        <v>81</v>
      </c>
      <c r="B120" s="13" t="s">
        <v>260</v>
      </c>
      <c r="C120" s="12" t="s">
        <v>261</v>
      </c>
      <c r="D120" s="9">
        <f t="array" ref="D120">IFERROR(INDEX(data_2000,MATCH(D$5&amp;$C$4,regnper_2000&amp;regnr_2000,0),MATCH($C120,var_2000,0)),"-")</f>
        <v>0</v>
      </c>
      <c r="E120" s="9">
        <f t="array" ref="E120">IFERROR(INDEX(data_2000,MATCH(E$5&amp;$C$4,regnper_2000&amp;regnr_2000,0),MATCH($C120,var_2000,0)),"-")</f>
        <v>0</v>
      </c>
      <c r="F120" s="9">
        <f t="array" ref="F120">IFERROR(INDEX(data_2000,MATCH(F$5&amp;$C$4,regnper_2000&amp;regnr_2000,0),MATCH($C120,var_2000,0)),"-")</f>
        <v>0</v>
      </c>
      <c r="G120" s="9" t="str">
        <f t="array" ref="G120">IFERROR(INDEX(data_2000,MATCH(G$5&amp;$C$4,regnper_2000&amp;regnr_2000,0),MATCH($C120,var_2000,0)),"-")</f>
        <v>-</v>
      </c>
      <c r="H120" s="9" t="str">
        <f t="array" ref="H120">IFERROR(INDEX(data_2000,MATCH(H$5&amp;$C$4,regnper_2000&amp;regnr_2000,0),MATCH($C120,var_2000,0)),"-")</f>
        <v>-</v>
      </c>
    </row>
    <row r="121" spans="1:8" x14ac:dyDescent="0.25">
      <c r="A121" s="8" t="s">
        <v>84</v>
      </c>
      <c r="B121" s="13" t="s">
        <v>262</v>
      </c>
      <c r="C121" s="12" t="s">
        <v>263</v>
      </c>
      <c r="D121" s="9">
        <f t="array" ref="D121">IFERROR(INDEX(data_2000,MATCH(D$5&amp;$C$4,regnper_2000&amp;regnr_2000,0),MATCH($C121,var_2000,0)),"-")</f>
        <v>0</v>
      </c>
      <c r="E121" s="9">
        <f t="array" ref="E121">IFERROR(INDEX(data_2000,MATCH(E$5&amp;$C$4,regnper_2000&amp;regnr_2000,0),MATCH($C121,var_2000,0)),"-")</f>
        <v>0</v>
      </c>
      <c r="F121" s="9">
        <f t="array" ref="F121">IFERROR(INDEX(data_2000,MATCH(F$5&amp;$C$4,regnper_2000&amp;regnr_2000,0),MATCH($C121,var_2000,0)),"-")</f>
        <v>0</v>
      </c>
      <c r="G121" s="9" t="str">
        <f t="array" ref="G121">IFERROR(INDEX(data_2000,MATCH(G$5&amp;$C$4,regnper_2000&amp;regnr_2000,0),MATCH($C121,var_2000,0)),"-")</f>
        <v>-</v>
      </c>
      <c r="H121" s="9" t="str">
        <f t="array" ref="H121">IFERROR(INDEX(data_2000,MATCH(H$5&amp;$C$4,regnper_2000&amp;regnr_2000,0),MATCH($C121,var_2000,0)),"-")</f>
        <v>-</v>
      </c>
    </row>
    <row r="122" spans="1:8" x14ac:dyDescent="0.25">
      <c r="A122" s="8" t="s">
        <v>87</v>
      </c>
      <c r="B122" s="13" t="s">
        <v>264</v>
      </c>
      <c r="C122" s="12" t="s">
        <v>265</v>
      </c>
      <c r="D122" s="9">
        <f t="array" ref="D122">IFERROR(INDEX(data_2000,MATCH(D$5&amp;$C$4,regnper_2000&amp;regnr_2000,0),MATCH($C122,var_2000,0)),"-")</f>
        <v>0</v>
      </c>
      <c r="E122" s="9">
        <f t="array" ref="E122">IFERROR(INDEX(data_2000,MATCH(E$5&amp;$C$4,regnper_2000&amp;regnr_2000,0),MATCH($C122,var_2000,0)),"-")</f>
        <v>0</v>
      </c>
      <c r="F122" s="9">
        <f t="array" ref="F122">IFERROR(INDEX(data_2000,MATCH(F$5&amp;$C$4,regnper_2000&amp;regnr_2000,0),MATCH($C122,var_2000,0)),"-")</f>
        <v>0</v>
      </c>
      <c r="G122" s="9" t="str">
        <f t="array" ref="G122">IFERROR(INDEX(data_2000,MATCH(G$5&amp;$C$4,regnper_2000&amp;regnr_2000,0),MATCH($C122,var_2000,0)),"-")</f>
        <v>-</v>
      </c>
      <c r="H122" s="9" t="str">
        <f t="array" ref="H122">IFERROR(INDEX(data_2000,MATCH(H$5&amp;$C$4,regnper_2000&amp;regnr_2000,0),MATCH($C122,var_2000,0)),"-")</f>
        <v>-</v>
      </c>
    </row>
    <row r="123" spans="1:8" x14ac:dyDescent="0.25">
      <c r="A123" s="11" t="s">
        <v>90</v>
      </c>
      <c r="B123" s="14" t="s">
        <v>266</v>
      </c>
      <c r="C123" s="12" t="s">
        <v>267</v>
      </c>
      <c r="D123" s="47">
        <f t="array" ref="D123">IFERROR(INDEX(data_2000,MATCH(D$5&amp;$C$4,regnper_2000&amp;regnr_2000,0),MATCH($C123,var_2000,0)),"-")</f>
        <v>0</v>
      </c>
      <c r="E123" s="47">
        <f t="array" ref="E123">IFERROR(INDEX(data_2000,MATCH(E$5&amp;$C$4,regnper_2000&amp;regnr_2000,0),MATCH($C123,var_2000,0)),"-")</f>
        <v>0</v>
      </c>
      <c r="F123" s="47">
        <f t="array" ref="F123">IFERROR(INDEX(data_2000,MATCH(F$5&amp;$C$4,regnper_2000&amp;regnr_2000,0),MATCH($C123,var_2000,0)),"-")</f>
        <v>0</v>
      </c>
      <c r="G123" s="47" t="str">
        <f t="array" ref="G123">IFERROR(INDEX(data_2000,MATCH(G$5&amp;$C$4,regnper_2000&amp;regnr_2000,0),MATCH($C123,var_2000,0)),"-")</f>
        <v>-</v>
      </c>
      <c r="H123" s="47" t="str">
        <f t="array" ref="H123">IFERROR(INDEX(data_2000,MATCH(H$5&amp;$C$4,regnper_2000&amp;regnr_2000,0),MATCH($C123,var_2000,0)),"-")</f>
        <v>-</v>
      </c>
    </row>
    <row r="124" spans="1:8" x14ac:dyDescent="0.25">
      <c r="A124" s="8" t="s">
        <v>93</v>
      </c>
      <c r="B124" s="13" t="s">
        <v>168</v>
      </c>
      <c r="C124" s="12" t="s">
        <v>268</v>
      </c>
      <c r="D124" s="9">
        <f t="array" ref="D124">IFERROR(INDEX(data_2000,MATCH(D$5&amp;$C$4,regnper_2000&amp;regnr_2000,0),MATCH($C124,var_2000,0)),"-")</f>
        <v>0</v>
      </c>
      <c r="E124" s="9">
        <f t="array" ref="E124">IFERROR(INDEX(data_2000,MATCH(E$5&amp;$C$4,regnper_2000&amp;regnr_2000,0),MATCH($C124,var_2000,0)),"-")</f>
        <v>0</v>
      </c>
      <c r="F124" s="9">
        <f t="array" ref="F124">IFERROR(INDEX(data_2000,MATCH(F$5&amp;$C$4,regnper_2000&amp;regnr_2000,0),MATCH($C124,var_2000,0)),"-")</f>
        <v>0</v>
      </c>
      <c r="G124" s="9" t="str">
        <f t="array" ref="G124">IFERROR(INDEX(data_2000,MATCH(G$5&amp;$C$4,regnper_2000&amp;regnr_2000,0),MATCH($C124,var_2000,0)),"-")</f>
        <v>-</v>
      </c>
      <c r="H124" s="9" t="str">
        <f t="array" ref="H124">IFERROR(INDEX(data_2000,MATCH(H$5&amp;$C$4,regnper_2000&amp;regnr_2000,0),MATCH($C124,var_2000,0)),"-")</f>
        <v>-</v>
      </c>
    </row>
    <row r="125" spans="1:8" x14ac:dyDescent="0.25">
      <c r="A125" s="8" t="s">
        <v>96</v>
      </c>
      <c r="B125" s="13" t="s">
        <v>269</v>
      </c>
      <c r="C125" s="12" t="s">
        <v>270</v>
      </c>
      <c r="D125" s="9">
        <f t="array" ref="D125">IFERROR(INDEX(data_2000,MATCH(D$5&amp;$C$4,regnper_2000&amp;regnr_2000,0),MATCH($C125,var_2000,0)),"-")</f>
        <v>0</v>
      </c>
      <c r="E125" s="9">
        <f t="array" ref="E125">IFERROR(INDEX(data_2000,MATCH(E$5&amp;$C$4,regnper_2000&amp;regnr_2000,0),MATCH($C125,var_2000,0)),"-")</f>
        <v>0</v>
      </c>
      <c r="F125" s="9">
        <f t="array" ref="F125">IFERROR(INDEX(data_2000,MATCH(F$5&amp;$C$4,regnper_2000&amp;regnr_2000,0),MATCH($C125,var_2000,0)),"-")</f>
        <v>0</v>
      </c>
      <c r="G125" s="9" t="str">
        <f t="array" ref="G125">IFERROR(INDEX(data_2000,MATCH(G$5&amp;$C$4,regnper_2000&amp;regnr_2000,0),MATCH($C125,var_2000,0)),"-")</f>
        <v>-</v>
      </c>
      <c r="H125" s="9" t="str">
        <f t="array" ref="H125">IFERROR(INDEX(data_2000,MATCH(H$5&amp;$C$4,regnper_2000&amp;regnr_2000,0),MATCH($C125,var_2000,0)),"-")</f>
        <v>-</v>
      </c>
    </row>
    <row r="126" spans="1:8" x14ac:dyDescent="0.25">
      <c r="A126" s="8" t="s">
        <v>99</v>
      </c>
      <c r="B126" s="13" t="s">
        <v>271</v>
      </c>
      <c r="C126" s="12" t="s">
        <v>272</v>
      </c>
      <c r="D126" s="9">
        <f t="array" ref="D126">IFERROR(INDEX(data_2000,MATCH(D$5&amp;$C$4,regnper_2000&amp;regnr_2000,0),MATCH($C126,var_2000,0)),"-")</f>
        <v>12</v>
      </c>
      <c r="E126" s="9">
        <f t="array" ref="E126">IFERROR(INDEX(data_2000,MATCH(E$5&amp;$C$4,regnper_2000&amp;regnr_2000,0),MATCH($C126,var_2000,0)),"-")</f>
        <v>0</v>
      </c>
      <c r="F126" s="9">
        <f t="array" ref="F126">IFERROR(INDEX(data_2000,MATCH(F$5&amp;$C$4,regnper_2000&amp;regnr_2000,0),MATCH($C126,var_2000,0)),"-")</f>
        <v>253</v>
      </c>
      <c r="G126" s="9" t="str">
        <f t="array" ref="G126">IFERROR(INDEX(data_2000,MATCH(G$5&amp;$C$4,regnper_2000&amp;regnr_2000,0),MATCH($C126,var_2000,0)),"-")</f>
        <v>-</v>
      </c>
      <c r="H126" s="9" t="str">
        <f t="array" ref="H126">IFERROR(INDEX(data_2000,MATCH(H$5&amp;$C$4,regnper_2000&amp;regnr_2000,0),MATCH($C126,var_2000,0)),"-")</f>
        <v>-</v>
      </c>
    </row>
    <row r="127" spans="1:8" x14ac:dyDescent="0.25">
      <c r="A127" s="8" t="s">
        <v>102</v>
      </c>
      <c r="B127" s="13" t="s">
        <v>273</v>
      </c>
      <c r="C127" s="12" t="s">
        <v>274</v>
      </c>
      <c r="D127" s="9">
        <f t="array" ref="D127">IFERROR(INDEX(data_2000,MATCH(D$5&amp;$C$4,regnper_2000&amp;regnr_2000,0),MATCH($C127,var_2000,0)),"-")</f>
        <v>0</v>
      </c>
      <c r="E127" s="9">
        <f t="array" ref="E127">IFERROR(INDEX(data_2000,MATCH(E$5&amp;$C$4,regnper_2000&amp;regnr_2000,0),MATCH($C127,var_2000,0)),"-")</f>
        <v>0</v>
      </c>
      <c r="F127" s="9">
        <f t="array" ref="F127">IFERROR(INDEX(data_2000,MATCH(F$5&amp;$C$4,regnper_2000&amp;regnr_2000,0),MATCH($C127,var_2000,0)),"-")</f>
        <v>0</v>
      </c>
      <c r="G127" s="9" t="str">
        <f t="array" ref="G127">IFERROR(INDEX(data_2000,MATCH(G$5&amp;$C$4,regnper_2000&amp;regnr_2000,0),MATCH($C127,var_2000,0)),"-")</f>
        <v>-</v>
      </c>
      <c r="H127" s="9" t="str">
        <f t="array" ref="H127">IFERROR(INDEX(data_2000,MATCH(H$5&amp;$C$4,regnper_2000&amp;regnr_2000,0),MATCH($C127,var_2000,0)),"-")</f>
        <v>-</v>
      </c>
    </row>
    <row r="128" spans="1:8" x14ac:dyDescent="0.25">
      <c r="A128" s="8" t="s">
        <v>105</v>
      </c>
      <c r="B128" s="13" t="s">
        <v>275</v>
      </c>
      <c r="C128" s="12" t="s">
        <v>276</v>
      </c>
      <c r="D128" s="9">
        <f t="array" ref="D128">IFERROR(INDEX(data_2000,MATCH(D$5&amp;$C$4,regnper_2000&amp;regnr_2000,0),MATCH($C128,var_2000,0)),"-")</f>
        <v>0</v>
      </c>
      <c r="E128" s="9">
        <f t="array" ref="E128">IFERROR(INDEX(data_2000,MATCH(E$5&amp;$C$4,regnper_2000&amp;regnr_2000,0),MATCH($C128,var_2000,0)),"-")</f>
        <v>0</v>
      </c>
      <c r="F128" s="9">
        <f t="array" ref="F128">IFERROR(INDEX(data_2000,MATCH(F$5&amp;$C$4,regnper_2000&amp;regnr_2000,0),MATCH($C128,var_2000,0)),"-")</f>
        <v>0</v>
      </c>
      <c r="G128" s="9" t="str">
        <f t="array" ref="G128">IFERROR(INDEX(data_2000,MATCH(G$5&amp;$C$4,regnper_2000&amp;regnr_2000,0),MATCH($C128,var_2000,0)),"-")</f>
        <v>-</v>
      </c>
      <c r="H128" s="9" t="str">
        <f t="array" ref="H128">IFERROR(INDEX(data_2000,MATCH(H$5&amp;$C$4,regnper_2000&amp;regnr_2000,0),MATCH($C128,var_2000,0)),"-")</f>
        <v>-</v>
      </c>
    </row>
    <row r="129" spans="1:8" x14ac:dyDescent="0.25">
      <c r="A129" s="8" t="s">
        <v>108</v>
      </c>
      <c r="B129" s="13" t="s">
        <v>277</v>
      </c>
      <c r="C129" s="12" t="s">
        <v>278</v>
      </c>
      <c r="D129" s="9">
        <f t="array" ref="D129">IFERROR(INDEX(data_2000,MATCH(D$5&amp;$C$4,regnper_2000&amp;regnr_2000,0),MATCH($C129,var_2000,0)),"-")</f>
        <v>0</v>
      </c>
      <c r="E129" s="9">
        <f t="array" ref="E129">IFERROR(INDEX(data_2000,MATCH(E$5&amp;$C$4,regnper_2000&amp;regnr_2000,0),MATCH($C129,var_2000,0)),"-")</f>
        <v>0</v>
      </c>
      <c r="F129" s="9">
        <f t="array" ref="F129">IFERROR(INDEX(data_2000,MATCH(F$5&amp;$C$4,regnper_2000&amp;regnr_2000,0),MATCH($C129,var_2000,0)),"-")</f>
        <v>0</v>
      </c>
      <c r="G129" s="9" t="str">
        <f t="array" ref="G129">IFERROR(INDEX(data_2000,MATCH(G$5&amp;$C$4,regnper_2000&amp;regnr_2000,0),MATCH($C129,var_2000,0)),"-")</f>
        <v>-</v>
      </c>
      <c r="H129" s="9" t="str">
        <f t="array" ref="H129">IFERROR(INDEX(data_2000,MATCH(H$5&amp;$C$4,regnper_2000&amp;regnr_2000,0),MATCH($C129,var_2000,0)),"-")</f>
        <v>-</v>
      </c>
    </row>
    <row r="130" spans="1:8" x14ac:dyDescent="0.25">
      <c r="A130" s="8" t="s">
        <v>111</v>
      </c>
      <c r="B130" s="13" t="s">
        <v>279</v>
      </c>
      <c r="C130" s="12" t="s">
        <v>280</v>
      </c>
      <c r="D130" s="9">
        <f t="array" ref="D130">IFERROR(INDEX(data_2000,MATCH(D$5&amp;$C$4,regnper_2000&amp;regnr_2000,0),MATCH($C130,var_2000,0)),"-")</f>
        <v>0</v>
      </c>
      <c r="E130" s="9">
        <f t="array" ref="E130">IFERROR(INDEX(data_2000,MATCH(E$5&amp;$C$4,regnper_2000&amp;regnr_2000,0),MATCH($C130,var_2000,0)),"-")</f>
        <v>0</v>
      </c>
      <c r="F130" s="9">
        <f t="array" ref="F130">IFERROR(INDEX(data_2000,MATCH(F$5&amp;$C$4,regnper_2000&amp;regnr_2000,0),MATCH($C130,var_2000,0)),"-")</f>
        <v>0</v>
      </c>
      <c r="G130" s="9" t="str">
        <f t="array" ref="G130">IFERROR(INDEX(data_2000,MATCH(G$5&amp;$C$4,regnper_2000&amp;regnr_2000,0),MATCH($C130,var_2000,0)),"-")</f>
        <v>-</v>
      </c>
      <c r="H130" s="9" t="str">
        <f t="array" ref="H130">IFERROR(INDEX(data_2000,MATCH(H$5&amp;$C$4,regnper_2000&amp;regnr_2000,0),MATCH($C130,var_2000,0)),"-")</f>
        <v>-</v>
      </c>
    </row>
    <row r="131" spans="1:8" x14ac:dyDescent="0.25">
      <c r="A131" s="8" t="s">
        <v>114</v>
      </c>
      <c r="B131" s="13" t="s">
        <v>281</v>
      </c>
      <c r="C131" s="12" t="s">
        <v>282</v>
      </c>
      <c r="D131" s="9">
        <f t="array" ref="D131">IFERROR(INDEX(data_2000,MATCH(D$5&amp;$C$4,regnper_2000&amp;regnr_2000,0),MATCH($C131,var_2000,0)),"-")</f>
        <v>0</v>
      </c>
      <c r="E131" s="9">
        <f t="array" ref="E131">IFERROR(INDEX(data_2000,MATCH(E$5&amp;$C$4,regnper_2000&amp;regnr_2000,0),MATCH($C131,var_2000,0)),"-")</f>
        <v>90</v>
      </c>
      <c r="F131" s="9">
        <f t="array" ref="F131">IFERROR(INDEX(data_2000,MATCH(F$5&amp;$C$4,regnper_2000&amp;regnr_2000,0),MATCH($C131,var_2000,0)),"-")</f>
        <v>103</v>
      </c>
      <c r="G131" s="9" t="str">
        <f t="array" ref="G131">IFERROR(INDEX(data_2000,MATCH(G$5&amp;$C$4,regnper_2000&amp;regnr_2000,0),MATCH($C131,var_2000,0)),"-")</f>
        <v>-</v>
      </c>
      <c r="H131" s="9" t="str">
        <f t="array" ref="H131">IFERROR(INDEX(data_2000,MATCH(H$5&amp;$C$4,regnper_2000&amp;regnr_2000,0),MATCH($C131,var_2000,0)),"-")</f>
        <v>-</v>
      </c>
    </row>
    <row r="132" spans="1:8" x14ac:dyDescent="0.25">
      <c r="A132" s="8" t="s">
        <v>117</v>
      </c>
      <c r="B132" s="13" t="s">
        <v>283</v>
      </c>
      <c r="C132" s="12" t="s">
        <v>284</v>
      </c>
      <c r="D132" s="9">
        <f t="array" ref="D132">IFERROR(INDEX(data_2000,MATCH(D$5&amp;$C$4,regnper_2000&amp;regnr_2000,0),MATCH($C132,var_2000,0)),"-")</f>
        <v>0</v>
      </c>
      <c r="E132" s="9">
        <f t="array" ref="E132">IFERROR(INDEX(data_2000,MATCH(E$5&amp;$C$4,regnper_2000&amp;regnr_2000,0),MATCH($C132,var_2000,0)),"-")</f>
        <v>0</v>
      </c>
      <c r="F132" s="9">
        <f t="array" ref="F132">IFERROR(INDEX(data_2000,MATCH(F$5&amp;$C$4,regnper_2000&amp;regnr_2000,0),MATCH($C132,var_2000,0)),"-")</f>
        <v>0</v>
      </c>
      <c r="G132" s="9" t="str">
        <f t="array" ref="G132">IFERROR(INDEX(data_2000,MATCH(G$5&amp;$C$4,regnper_2000&amp;regnr_2000,0),MATCH($C132,var_2000,0)),"-")</f>
        <v>-</v>
      </c>
      <c r="H132" s="9" t="str">
        <f t="array" ref="H132">IFERROR(INDEX(data_2000,MATCH(H$5&amp;$C$4,regnper_2000&amp;regnr_2000,0),MATCH($C132,var_2000,0)),"-")</f>
        <v>-</v>
      </c>
    </row>
    <row r="133" spans="1:8" x14ac:dyDescent="0.25">
      <c r="A133" s="8" t="s">
        <v>120</v>
      </c>
      <c r="B133" s="13" t="s">
        <v>285</v>
      </c>
      <c r="C133" s="12" t="s">
        <v>286</v>
      </c>
      <c r="D133" s="9">
        <f t="array" ref="D133">IFERROR(INDEX(data_2000,MATCH(D$5&amp;$C$4,regnper_2000&amp;regnr_2000,0),MATCH($C133,var_2000,0)),"-")</f>
        <v>0</v>
      </c>
      <c r="E133" s="9">
        <f t="array" ref="E133">IFERROR(INDEX(data_2000,MATCH(E$5&amp;$C$4,regnper_2000&amp;regnr_2000,0),MATCH($C133,var_2000,0)),"-")</f>
        <v>0</v>
      </c>
      <c r="F133" s="9">
        <f t="array" ref="F133">IFERROR(INDEX(data_2000,MATCH(F$5&amp;$C$4,regnper_2000&amp;regnr_2000,0),MATCH($C133,var_2000,0)),"-")</f>
        <v>0</v>
      </c>
      <c r="G133" s="9" t="str">
        <f t="array" ref="G133">IFERROR(INDEX(data_2000,MATCH(G$5&amp;$C$4,regnper_2000&amp;regnr_2000,0),MATCH($C133,var_2000,0)),"-")</f>
        <v>-</v>
      </c>
      <c r="H133" s="9" t="str">
        <f t="array" ref="H133">IFERROR(INDEX(data_2000,MATCH(H$5&amp;$C$4,regnper_2000&amp;regnr_2000,0),MATCH($C133,var_2000,0)),"-")</f>
        <v>-</v>
      </c>
    </row>
    <row r="134" spans="1:8" x14ac:dyDescent="0.25">
      <c r="A134" s="8" t="s">
        <v>123</v>
      </c>
      <c r="B134" s="13" t="s">
        <v>287</v>
      </c>
      <c r="C134" s="12" t="s">
        <v>288</v>
      </c>
      <c r="D134" s="9">
        <f t="array" ref="D134">IFERROR(INDEX(data_2000,MATCH(D$5&amp;$C$4,regnper_2000&amp;regnr_2000,0),MATCH($C134,var_2000,0)),"-")</f>
        <v>303</v>
      </c>
      <c r="E134" s="9">
        <f t="array" ref="E134">IFERROR(INDEX(data_2000,MATCH(E$5&amp;$C$4,regnper_2000&amp;regnr_2000,0),MATCH($C134,var_2000,0)),"-")</f>
        <v>108</v>
      </c>
      <c r="F134" s="9">
        <f t="array" ref="F134">IFERROR(INDEX(data_2000,MATCH(F$5&amp;$C$4,regnper_2000&amp;regnr_2000,0),MATCH($C134,var_2000,0)),"-")</f>
        <v>98</v>
      </c>
      <c r="G134" s="9" t="str">
        <f t="array" ref="G134">IFERROR(INDEX(data_2000,MATCH(G$5&amp;$C$4,regnper_2000&amp;regnr_2000,0),MATCH($C134,var_2000,0)),"-")</f>
        <v>-</v>
      </c>
      <c r="H134" s="9" t="str">
        <f t="array" ref="H134">IFERROR(INDEX(data_2000,MATCH(H$5&amp;$C$4,regnper_2000&amp;regnr_2000,0),MATCH($C134,var_2000,0)),"-")</f>
        <v>-</v>
      </c>
    </row>
    <row r="135" spans="1:8" x14ac:dyDescent="0.25">
      <c r="A135" s="8" t="s">
        <v>126</v>
      </c>
      <c r="B135" s="13" t="s">
        <v>289</v>
      </c>
      <c r="C135" s="12" t="s">
        <v>290</v>
      </c>
      <c r="D135" s="9">
        <f t="array" ref="D135">IFERROR(INDEX(data_2000,MATCH(D$5&amp;$C$4,regnper_2000&amp;regnr_2000,0),MATCH($C135,var_2000,0)),"-")</f>
        <v>0</v>
      </c>
      <c r="E135" s="9">
        <f t="array" ref="E135">IFERROR(INDEX(data_2000,MATCH(E$5&amp;$C$4,regnper_2000&amp;regnr_2000,0),MATCH($C135,var_2000,0)),"-")</f>
        <v>0</v>
      </c>
      <c r="F135" s="9">
        <f t="array" ref="F135">IFERROR(INDEX(data_2000,MATCH(F$5&amp;$C$4,regnper_2000&amp;regnr_2000,0),MATCH($C135,var_2000,0)),"-")</f>
        <v>0</v>
      </c>
      <c r="G135" s="9" t="str">
        <f t="array" ref="G135">IFERROR(INDEX(data_2000,MATCH(G$5&amp;$C$4,regnper_2000&amp;regnr_2000,0),MATCH($C135,var_2000,0)),"-")</f>
        <v>-</v>
      </c>
      <c r="H135" s="9" t="str">
        <f t="array" ref="H135">IFERROR(INDEX(data_2000,MATCH(H$5&amp;$C$4,regnper_2000&amp;regnr_2000,0),MATCH($C135,var_2000,0)),"-")</f>
        <v>-</v>
      </c>
    </row>
    <row r="136" spans="1:8" x14ac:dyDescent="0.25">
      <c r="A136" s="11" t="s">
        <v>129</v>
      </c>
      <c r="B136" s="14" t="s">
        <v>291</v>
      </c>
      <c r="C136" s="12" t="s">
        <v>292</v>
      </c>
      <c r="D136" s="47">
        <f t="array" ref="D136">IFERROR(INDEX(data_2000,MATCH(D$5&amp;$C$4,regnper_2000&amp;regnr_2000,0),MATCH($C136,var_2000,0)),"-")</f>
        <v>315</v>
      </c>
      <c r="E136" s="47">
        <f t="array" ref="E136">IFERROR(INDEX(data_2000,MATCH(E$5&amp;$C$4,regnper_2000&amp;regnr_2000,0),MATCH($C136,var_2000,0)),"-")</f>
        <v>198</v>
      </c>
      <c r="F136" s="47">
        <f t="array" ref="F136">IFERROR(INDEX(data_2000,MATCH(F$5&amp;$C$4,regnper_2000&amp;regnr_2000,0),MATCH($C136,var_2000,0)),"-")</f>
        <v>454</v>
      </c>
      <c r="G136" s="47" t="str">
        <f t="array" ref="G136">IFERROR(INDEX(data_2000,MATCH(G$5&amp;$C$4,regnper_2000&amp;regnr_2000,0),MATCH($C136,var_2000,0)),"-")</f>
        <v>-</v>
      </c>
      <c r="H136" s="47" t="str">
        <f t="array" ref="H136">IFERROR(INDEX(data_2000,MATCH(H$5&amp;$C$4,regnper_2000&amp;regnr_2000,0),MATCH($C136,var_2000,0)),"-")</f>
        <v>-</v>
      </c>
    </row>
    <row r="137" spans="1:8" x14ac:dyDescent="0.25">
      <c r="A137" s="8" t="s">
        <v>293</v>
      </c>
      <c r="B137" s="13" t="s">
        <v>294</v>
      </c>
      <c r="C137" s="12" t="s">
        <v>295</v>
      </c>
      <c r="D137" s="9">
        <f t="array" ref="D137">IFERROR(INDEX(data_2000,MATCH(D$5&amp;$C$4,regnper_2000&amp;regnr_2000,0),MATCH($C137,var_2000,0)),"-")</f>
        <v>0</v>
      </c>
      <c r="E137" s="9">
        <f t="array" ref="E137">IFERROR(INDEX(data_2000,MATCH(E$5&amp;$C$4,regnper_2000&amp;regnr_2000,0),MATCH($C137,var_2000,0)),"-")</f>
        <v>57</v>
      </c>
      <c r="F137" s="9">
        <f t="array" ref="F137">IFERROR(INDEX(data_2000,MATCH(F$5&amp;$C$4,regnper_2000&amp;regnr_2000,0),MATCH($C137,var_2000,0)),"-")</f>
        <v>57</v>
      </c>
      <c r="G137" s="9" t="str">
        <f t="array" ref="G137">IFERROR(INDEX(data_2000,MATCH(G$5&amp;$C$4,regnper_2000&amp;regnr_2000,0),MATCH($C137,var_2000,0)),"-")</f>
        <v>-</v>
      </c>
      <c r="H137" s="9" t="str">
        <f t="array" ref="H137">IFERROR(INDEX(data_2000,MATCH(H$5&amp;$C$4,regnper_2000&amp;regnr_2000,0),MATCH($C137,var_2000,0)),"-")</f>
        <v>-</v>
      </c>
    </row>
    <row r="138" spans="1:8" x14ac:dyDescent="0.25">
      <c r="A138" s="11" t="s">
        <v>296</v>
      </c>
      <c r="B138" s="14" t="s">
        <v>297</v>
      </c>
      <c r="C138" s="12" t="s">
        <v>298</v>
      </c>
      <c r="D138" s="47">
        <f t="array" ref="D138">IFERROR(INDEX(data_2000,MATCH(D$5&amp;$C$4,regnper_2000&amp;regnr_2000,0),MATCH($C138,var_2000,0)),"-")</f>
        <v>3035</v>
      </c>
      <c r="E138" s="47">
        <f t="array" ref="E138">IFERROR(INDEX(data_2000,MATCH(E$5&amp;$C$4,regnper_2000&amp;regnr_2000,0),MATCH($C138,var_2000,0)),"-")</f>
        <v>3088</v>
      </c>
      <c r="F138" s="47">
        <f t="array" ref="F138">IFERROR(INDEX(data_2000,MATCH(F$5&amp;$C$4,regnper_2000&amp;regnr_2000,0),MATCH($C138,var_2000,0)),"-")</f>
        <v>3231</v>
      </c>
      <c r="G138" s="47" t="str">
        <f t="array" ref="G138">IFERROR(INDEX(data_2000,MATCH(G$5&amp;$C$4,regnper_2000&amp;regnr_2000,0),MATCH($C138,var_2000,0)),"-")</f>
        <v>-</v>
      </c>
      <c r="H138" s="47" t="str">
        <f t="array" ref="H138">IFERROR(INDEX(data_2000,MATCH(H$5&amp;$C$4,regnper_2000&amp;regnr_2000,0),MATCH($C138,var_2000,0)),"-")</f>
        <v>-</v>
      </c>
    </row>
    <row r="139" spans="1:8" x14ac:dyDescent="0.25"/>
  </sheetData>
  <sheetProtection algorithmName="SHA-512" hashValue="17zX98ifFXZsAbtJ2vbQrSqWuBuXqqX03G5s4j63uuxBZ+jByscDk1bSks6+BhxACLe1QrvAso9aLq6yfbInYw==" saltValue="UsBV3axOgFgPAb6J1eZzOQ==" spinCount="100000" sheet="1" objects="1" scenarios="1"/>
  <mergeCells count="5">
    <mergeCell ref="A6:H6"/>
    <mergeCell ref="A53:H53"/>
    <mergeCell ref="A1:B1"/>
    <mergeCell ref="C3:D3"/>
    <mergeCell ref="C4:D4"/>
  </mergeCells>
  <dataValidations count="1">
    <dataValidation type="list" allowBlank="1" showInputMessage="1" showErrorMessage="1" sqref="B4" xr:uid="{00000000-0002-0000-0100-000000000000}">
      <formula1>drop_navn_2000</formula1>
    </dataValidation>
  </dataValidations>
  <hyperlinks>
    <hyperlink ref="A1:B1" location="Indholdsfortegnelse!A1" display="Tilbage til indholdsfortegnelse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56" fitToHeight="0" orientation="portrait" r:id="rId1"/>
  <headerFooter>
    <oddHeader>&amp;C&amp;G</oddHeader>
  </headerFooter>
  <rowBreaks count="1" manualBreakCount="1">
    <brk id="52" max="7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/>
    <pageSetUpPr fitToPage="1"/>
  </sheetPr>
  <dimension ref="A1:P134"/>
  <sheetViews>
    <sheetView showGridLines="0" zoomScaleNormal="100" workbookViewId="0">
      <selection activeCell="B4" sqref="B4"/>
    </sheetView>
  </sheetViews>
  <sheetFormatPr defaultColWidth="0" defaultRowHeight="15" zeroHeight="1" x14ac:dyDescent="0.25"/>
  <cols>
    <col min="1" max="1" width="9.140625" customWidth="1"/>
    <col min="2" max="2" width="73.7109375" bestFit="1" customWidth="1"/>
    <col min="3" max="3" width="10.28515625" customWidth="1"/>
    <col min="4" max="14" width="10.7109375" customWidth="1"/>
    <col min="15" max="15" width="5.140625" customWidth="1"/>
    <col min="16" max="16" width="0" hidden="1" customWidth="1"/>
    <col min="17" max="16384" width="9.140625" hidden="1"/>
  </cols>
  <sheetData>
    <row r="1" spans="1:14" x14ac:dyDescent="0.25">
      <c r="A1" s="66" t="s">
        <v>373</v>
      </c>
      <c r="B1" s="66"/>
    </row>
    <row r="2" spans="1:14" x14ac:dyDescent="0.25"/>
    <row r="3" spans="1:14" x14ac:dyDescent="0.25">
      <c r="B3" s="30" t="s">
        <v>366</v>
      </c>
      <c r="C3" s="69" t="s">
        <v>367</v>
      </c>
      <c r="D3" s="70"/>
    </row>
    <row r="4" spans="1:14" x14ac:dyDescent="0.25">
      <c r="B4" s="31" t="s">
        <v>378</v>
      </c>
      <c r="C4" s="69">
        <f>INDEX(drop_regnr_2005,MATCH(B4,drop_navn_2005,0))</f>
        <v>51809</v>
      </c>
      <c r="D4" s="70"/>
    </row>
    <row r="5" spans="1:14" x14ac:dyDescent="0.25">
      <c r="D5" s="45" t="str">
        <f>D7&amp;"12"</f>
        <v>200512</v>
      </c>
      <c r="E5" s="45" t="str">
        <f t="shared" ref="E5:N5" si="0">E7&amp;"12"</f>
        <v>200612</v>
      </c>
      <c r="F5" s="45" t="str">
        <f t="shared" si="0"/>
        <v>200712</v>
      </c>
      <c r="G5" s="45" t="str">
        <f t="shared" si="0"/>
        <v>200812</v>
      </c>
      <c r="H5" s="45" t="str">
        <f t="shared" si="0"/>
        <v>200912</v>
      </c>
      <c r="I5" s="45" t="str">
        <f t="shared" si="0"/>
        <v>201012</v>
      </c>
      <c r="J5" s="45" t="str">
        <f t="shared" si="0"/>
        <v>201112</v>
      </c>
      <c r="K5" s="45" t="str">
        <f t="shared" si="0"/>
        <v>201212</v>
      </c>
      <c r="L5" s="45" t="str">
        <f t="shared" si="0"/>
        <v>201312</v>
      </c>
      <c r="M5" s="45" t="str">
        <f t="shared" si="0"/>
        <v>201412</v>
      </c>
      <c r="N5" s="45" t="str">
        <f t="shared" si="0"/>
        <v>201512</v>
      </c>
    </row>
    <row r="6" spans="1:14" ht="30.75" customHeight="1" x14ac:dyDescent="0.25">
      <c r="A6" s="65" t="s">
        <v>0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14" ht="15.75" x14ac:dyDescent="0.25">
      <c r="A7" s="3"/>
      <c r="B7" s="4"/>
      <c r="C7" s="43" t="s">
        <v>1</v>
      </c>
      <c r="D7" s="15">
        <v>2005</v>
      </c>
      <c r="E7" s="15">
        <v>2006</v>
      </c>
      <c r="F7" s="15">
        <v>2007</v>
      </c>
      <c r="G7" s="15">
        <v>2008</v>
      </c>
      <c r="H7" s="15">
        <v>2009</v>
      </c>
      <c r="I7" s="43">
        <v>2010</v>
      </c>
      <c r="J7" s="15">
        <v>2011</v>
      </c>
      <c r="K7" s="15">
        <v>2012</v>
      </c>
      <c r="L7" s="15">
        <v>2013</v>
      </c>
      <c r="M7" s="15">
        <v>2014</v>
      </c>
      <c r="N7" s="15">
        <v>2015</v>
      </c>
    </row>
    <row r="8" spans="1:14" x14ac:dyDescent="0.25">
      <c r="A8" s="5" t="s">
        <v>2</v>
      </c>
      <c r="B8" s="5"/>
      <c r="C8" s="6"/>
      <c r="D8" s="44" t="s">
        <v>803</v>
      </c>
      <c r="E8" s="44" t="s">
        <v>803</v>
      </c>
      <c r="F8" s="44" t="s">
        <v>803</v>
      </c>
      <c r="G8" s="44" t="s">
        <v>803</v>
      </c>
      <c r="H8" s="44" t="s">
        <v>803</v>
      </c>
      <c r="I8" s="44" t="s">
        <v>803</v>
      </c>
      <c r="J8" s="44" t="s">
        <v>803</v>
      </c>
      <c r="K8" s="44" t="s">
        <v>803</v>
      </c>
      <c r="L8" s="44" t="s">
        <v>803</v>
      </c>
      <c r="M8" s="44" t="s">
        <v>803</v>
      </c>
      <c r="N8" s="44" t="s">
        <v>803</v>
      </c>
    </row>
    <row r="9" spans="1:14" x14ac:dyDescent="0.25">
      <c r="A9" s="7" t="s">
        <v>3</v>
      </c>
      <c r="B9" s="13" t="s">
        <v>4</v>
      </c>
      <c r="C9" s="12" t="s">
        <v>5</v>
      </c>
      <c r="D9" s="9">
        <f t="array" ref="D9">IFERROR(INDEX(data_2005,MATCH(D$5&amp;$C$4,regnper_2005&amp;regnr_2005,0),MATCH($C9,var_2005,0)),"-")</f>
        <v>28451</v>
      </c>
      <c r="E9" s="9">
        <f t="array" ref="E9">IFERROR(INDEX(data_2005,MATCH(E$5&amp;$C$4,regnper_2005&amp;regnr_2005,0),MATCH($C9,var_2005,0)),"-")</f>
        <v>12020</v>
      </c>
      <c r="F9" s="9">
        <f t="array" ref="F9">IFERROR(INDEX(data_2005,MATCH(F$5&amp;$C$4,regnper_2005&amp;regnr_2005,0),MATCH($C9,var_2005,0)),"-")</f>
        <v>16975</v>
      </c>
      <c r="G9" s="9">
        <f t="array" ref="G9">IFERROR(INDEX(data_2005,MATCH(G$5&amp;$C$4,regnper_2005&amp;regnr_2005,0),MATCH($C9,var_2005,0)),"-")</f>
        <v>11565</v>
      </c>
      <c r="H9" s="9">
        <f t="array" ref="H9">IFERROR(INDEX(data_2005,MATCH(H$5&amp;$C$4,regnper_2005&amp;regnr_2005,0),MATCH($C9,var_2005,0)),"-")</f>
        <v>11170</v>
      </c>
      <c r="I9" s="9">
        <f t="array" ref="I9">IFERROR(INDEX(data_2005,MATCH(I$5&amp;$C$4,regnper_2005&amp;regnr_2005,0),MATCH($C9,var_2005,0)),"-")</f>
        <v>6399</v>
      </c>
      <c r="J9" s="9">
        <f t="array" ref="J9">IFERROR(INDEX(data_2005,MATCH(J$5&amp;$C$4,regnper_2005&amp;regnr_2005,0),MATCH($C9,var_2005,0)),"-")</f>
        <v>6323</v>
      </c>
      <c r="K9" s="9">
        <f t="array" ref="K9">IFERROR(INDEX(data_2005,MATCH(K$5&amp;$C$4,regnper_2005&amp;regnr_2005,0),MATCH($C9,var_2005,0)),"-")</f>
        <v>6364</v>
      </c>
      <c r="L9" s="9" t="str">
        <f t="array" ref="L9">IFERROR(INDEX(data_2005,MATCH(L$5&amp;$C$4,regnper_2005&amp;regnr_2005,0),MATCH($C9,var_2005,0)),"-")</f>
        <v>-</v>
      </c>
      <c r="M9" s="9" t="str">
        <f t="array" ref="M9">IFERROR(INDEX(data_2005,MATCH(M$5&amp;$C$4,regnper_2005&amp;regnr_2005,0),MATCH($C9,var_2005,0)),"-")</f>
        <v>-</v>
      </c>
      <c r="N9" s="9" t="str">
        <f t="array" ref="N9">IFERROR(INDEX(data_2005,MATCH(N$5&amp;$C$4,regnper_2005&amp;regnr_2005,0),MATCH($C9,var_2005,0)),"-")</f>
        <v>-</v>
      </c>
    </row>
    <row r="10" spans="1:14" x14ac:dyDescent="0.25">
      <c r="A10" s="7" t="s">
        <v>6</v>
      </c>
      <c r="B10" s="13" t="s">
        <v>299</v>
      </c>
      <c r="C10" s="12" t="s">
        <v>8</v>
      </c>
      <c r="D10" s="9">
        <f t="array" ref="D10">IFERROR(INDEX(data_2005,MATCH(D$5&amp;$C$4,regnper_2005&amp;regnr_2005,0),MATCH($C10,var_2005,0)),"-")</f>
        <v>1632</v>
      </c>
      <c r="E10" s="9">
        <f t="array" ref="E10">IFERROR(INDEX(data_2005,MATCH(E$5&amp;$C$4,regnper_2005&amp;regnr_2005,0),MATCH($C10,var_2005,0)),"-")</f>
        <v>-544</v>
      </c>
      <c r="F10" s="9">
        <f t="array" ref="F10">IFERROR(INDEX(data_2005,MATCH(F$5&amp;$C$4,regnper_2005&amp;regnr_2005,0),MATCH($C10,var_2005,0)),"-")</f>
        <v>1179</v>
      </c>
      <c r="G10" s="9">
        <f t="array" ref="G10">IFERROR(INDEX(data_2005,MATCH(G$5&amp;$C$4,regnper_2005&amp;regnr_2005,0),MATCH($C10,var_2005,0)),"-")</f>
        <v>-890</v>
      </c>
      <c r="H10" s="9">
        <f t="array" ref="H10">IFERROR(INDEX(data_2005,MATCH(H$5&amp;$C$4,regnper_2005&amp;regnr_2005,0),MATCH($C10,var_2005,0)),"-")</f>
        <v>-1284</v>
      </c>
      <c r="I10" s="9">
        <f t="array" ref="I10">IFERROR(INDEX(data_2005,MATCH(I$5&amp;$C$4,regnper_2005&amp;regnr_2005,0),MATCH($C10,var_2005,0)),"-")</f>
        <v>0</v>
      </c>
      <c r="J10" s="9">
        <f t="array" ref="J10">IFERROR(INDEX(data_2005,MATCH(J$5&amp;$C$4,regnper_2005&amp;regnr_2005,0),MATCH($C10,var_2005,0)),"-")</f>
        <v>-21</v>
      </c>
      <c r="K10" s="9">
        <f t="array" ref="K10">IFERROR(INDEX(data_2005,MATCH(K$5&amp;$C$4,regnper_2005&amp;regnr_2005,0),MATCH($C10,var_2005,0)),"-")</f>
        <v>782</v>
      </c>
      <c r="L10" s="9" t="str">
        <f t="array" ref="L10">IFERROR(INDEX(data_2005,MATCH(L$5&amp;$C$4,regnper_2005&amp;regnr_2005,0),MATCH($C10,var_2005,0)),"-")</f>
        <v>-</v>
      </c>
      <c r="M10" s="9" t="str">
        <f t="array" ref="M10">IFERROR(INDEX(data_2005,MATCH(M$5&amp;$C$4,regnper_2005&amp;regnr_2005,0),MATCH($C10,var_2005,0)),"-")</f>
        <v>-</v>
      </c>
      <c r="N10" s="9" t="str">
        <f t="array" ref="N10">IFERROR(INDEX(data_2005,MATCH(N$5&amp;$C$4,regnper_2005&amp;regnr_2005,0),MATCH($C10,var_2005,0)),"-")</f>
        <v>-</v>
      </c>
    </row>
    <row r="11" spans="1:14" x14ac:dyDescent="0.25">
      <c r="A11" s="10" t="s">
        <v>9</v>
      </c>
      <c r="B11" s="13" t="s">
        <v>10</v>
      </c>
      <c r="C11" s="12" t="s">
        <v>11</v>
      </c>
      <c r="D11" s="9">
        <f t="array" ref="D11">IFERROR(INDEX(data_2005,MATCH(D$5&amp;$C$4,regnper_2005&amp;regnr_2005,0),MATCH($C11,var_2005,0)),"-")</f>
        <v>7427</v>
      </c>
      <c r="E11" s="9">
        <f t="array" ref="E11">IFERROR(INDEX(data_2005,MATCH(E$5&amp;$C$4,regnper_2005&amp;regnr_2005,0),MATCH($C11,var_2005,0)),"-")</f>
        <v>-1119</v>
      </c>
      <c r="F11" s="9">
        <f t="array" ref="F11">IFERROR(INDEX(data_2005,MATCH(F$5&amp;$C$4,regnper_2005&amp;regnr_2005,0),MATCH($C11,var_2005,0)),"-")</f>
        <v>-632</v>
      </c>
      <c r="G11" s="9">
        <f t="array" ref="G11">IFERROR(INDEX(data_2005,MATCH(G$5&amp;$C$4,regnper_2005&amp;regnr_2005,0),MATCH($C11,var_2005,0)),"-")</f>
        <v>0</v>
      </c>
      <c r="H11" s="9">
        <f t="array" ref="H11">IFERROR(INDEX(data_2005,MATCH(H$5&amp;$C$4,regnper_2005&amp;regnr_2005,0),MATCH($C11,var_2005,0)),"-")</f>
        <v>0</v>
      </c>
      <c r="I11" s="9">
        <f t="array" ref="I11">IFERROR(INDEX(data_2005,MATCH(I$5&amp;$C$4,regnper_2005&amp;regnr_2005,0),MATCH($C11,var_2005,0)),"-")</f>
        <v>0</v>
      </c>
      <c r="J11" s="9">
        <f t="array" ref="J11">IFERROR(INDEX(data_2005,MATCH(J$5&amp;$C$4,regnper_2005&amp;regnr_2005,0),MATCH($C11,var_2005,0)),"-")</f>
        <v>0</v>
      </c>
      <c r="K11" s="9">
        <f t="array" ref="K11">IFERROR(INDEX(data_2005,MATCH(K$5&amp;$C$4,regnper_2005&amp;regnr_2005,0),MATCH($C11,var_2005,0)),"-")</f>
        <v>0</v>
      </c>
      <c r="L11" s="9" t="str">
        <f t="array" ref="L11">IFERROR(INDEX(data_2005,MATCH(L$5&amp;$C$4,regnper_2005&amp;regnr_2005,0),MATCH($C11,var_2005,0)),"-")</f>
        <v>-</v>
      </c>
      <c r="M11" s="9" t="str">
        <f t="array" ref="M11">IFERROR(INDEX(data_2005,MATCH(M$5&amp;$C$4,regnper_2005&amp;regnr_2005,0),MATCH($C11,var_2005,0)),"-")</f>
        <v>-</v>
      </c>
      <c r="N11" s="9" t="str">
        <f t="array" ref="N11">IFERROR(INDEX(data_2005,MATCH(N$5&amp;$C$4,regnper_2005&amp;regnr_2005,0),MATCH($C11,var_2005,0)),"-")</f>
        <v>-</v>
      </c>
    </row>
    <row r="12" spans="1:14" x14ac:dyDescent="0.25">
      <c r="A12" s="7" t="s">
        <v>12</v>
      </c>
      <c r="B12" s="13" t="s">
        <v>13</v>
      </c>
      <c r="C12" s="12" t="s">
        <v>14</v>
      </c>
      <c r="D12" s="9">
        <f t="array" ref="D12">IFERROR(INDEX(data_2005,MATCH(D$5&amp;$C$4,regnper_2005&amp;regnr_2005,0),MATCH($C12,var_2005,0)),"-")</f>
        <v>-1008</v>
      </c>
      <c r="E12" s="9">
        <f t="array" ref="E12">IFERROR(INDEX(data_2005,MATCH(E$5&amp;$C$4,regnper_2005&amp;regnr_2005,0),MATCH($C12,var_2005,0)),"-")</f>
        <v>0</v>
      </c>
      <c r="F12" s="9">
        <f t="array" ref="F12">IFERROR(INDEX(data_2005,MATCH(F$5&amp;$C$4,regnper_2005&amp;regnr_2005,0),MATCH($C12,var_2005,0)),"-")</f>
        <v>0</v>
      </c>
      <c r="G12" s="9">
        <f t="array" ref="G12">IFERROR(INDEX(data_2005,MATCH(G$5&amp;$C$4,regnper_2005&amp;regnr_2005,0),MATCH($C12,var_2005,0)),"-")</f>
        <v>0</v>
      </c>
      <c r="H12" s="9">
        <f t="array" ref="H12">IFERROR(INDEX(data_2005,MATCH(H$5&amp;$C$4,regnper_2005&amp;regnr_2005,0),MATCH($C12,var_2005,0)),"-")</f>
        <v>0</v>
      </c>
      <c r="I12" s="9">
        <f t="array" ref="I12">IFERROR(INDEX(data_2005,MATCH(I$5&amp;$C$4,regnper_2005&amp;regnr_2005,0),MATCH($C12,var_2005,0)),"-")</f>
        <v>0</v>
      </c>
      <c r="J12" s="9">
        <f t="array" ref="J12">IFERROR(INDEX(data_2005,MATCH(J$5&amp;$C$4,regnper_2005&amp;regnr_2005,0),MATCH($C12,var_2005,0)),"-")</f>
        <v>0</v>
      </c>
      <c r="K12" s="9">
        <f t="array" ref="K12">IFERROR(INDEX(data_2005,MATCH(K$5&amp;$C$4,regnper_2005&amp;regnr_2005,0),MATCH($C12,var_2005,0)),"-")</f>
        <v>0</v>
      </c>
      <c r="L12" s="9" t="str">
        <f t="array" ref="L12">IFERROR(INDEX(data_2005,MATCH(L$5&amp;$C$4,regnper_2005&amp;regnr_2005,0),MATCH($C12,var_2005,0)),"-")</f>
        <v>-</v>
      </c>
      <c r="M12" s="9" t="str">
        <f t="array" ref="M12">IFERROR(INDEX(data_2005,MATCH(M$5&amp;$C$4,regnper_2005&amp;regnr_2005,0),MATCH($C12,var_2005,0)),"-")</f>
        <v>-</v>
      </c>
      <c r="N12" s="9" t="str">
        <f t="array" ref="N12">IFERROR(INDEX(data_2005,MATCH(N$5&amp;$C$4,regnper_2005&amp;regnr_2005,0),MATCH($C12,var_2005,0)),"-")</f>
        <v>-</v>
      </c>
    </row>
    <row r="13" spans="1:14" x14ac:dyDescent="0.25">
      <c r="A13" s="10" t="s">
        <v>15</v>
      </c>
      <c r="B13" s="14" t="s">
        <v>16</v>
      </c>
      <c r="C13" s="12" t="s">
        <v>17</v>
      </c>
      <c r="D13" s="47">
        <f t="array" ref="D13">IFERROR(INDEX(data_2005,MATCH(D$5&amp;$C$4,regnper_2005&amp;regnr_2005,0),MATCH($C13,var_2005,0)),"-")</f>
        <v>36502</v>
      </c>
      <c r="E13" s="47">
        <f t="array" ref="E13">IFERROR(INDEX(data_2005,MATCH(E$5&amp;$C$4,regnper_2005&amp;regnr_2005,0),MATCH($C13,var_2005,0)),"-")</f>
        <v>10357</v>
      </c>
      <c r="F13" s="47">
        <f t="array" ref="F13">IFERROR(INDEX(data_2005,MATCH(F$5&amp;$C$4,regnper_2005&amp;regnr_2005,0),MATCH($C13,var_2005,0)),"-")</f>
        <v>17522</v>
      </c>
      <c r="G13" s="47">
        <f t="array" ref="G13">IFERROR(INDEX(data_2005,MATCH(G$5&amp;$C$4,regnper_2005&amp;regnr_2005,0),MATCH($C13,var_2005,0)),"-")</f>
        <v>10675</v>
      </c>
      <c r="H13" s="47">
        <f t="array" ref="H13">IFERROR(INDEX(data_2005,MATCH(H$5&amp;$C$4,regnper_2005&amp;regnr_2005,0),MATCH($C13,var_2005,0)),"-")</f>
        <v>9886</v>
      </c>
      <c r="I13" s="47">
        <f t="array" ref="I13">IFERROR(INDEX(data_2005,MATCH(I$5&amp;$C$4,regnper_2005&amp;regnr_2005,0),MATCH($C13,var_2005,0)),"-")</f>
        <v>6399</v>
      </c>
      <c r="J13" s="47">
        <f t="array" ref="J13">IFERROR(INDEX(data_2005,MATCH(J$5&amp;$C$4,regnper_2005&amp;regnr_2005,0),MATCH($C13,var_2005,0)),"-")</f>
        <v>6302</v>
      </c>
      <c r="K13" s="47">
        <f t="array" ref="K13">IFERROR(INDEX(data_2005,MATCH(K$5&amp;$C$4,regnper_2005&amp;regnr_2005,0),MATCH($C13,var_2005,0)),"-")</f>
        <v>7146</v>
      </c>
      <c r="L13" s="47" t="str">
        <f t="array" ref="L13">IFERROR(INDEX(data_2005,MATCH(L$5&amp;$C$4,regnper_2005&amp;regnr_2005,0),MATCH($C13,var_2005,0)),"-")</f>
        <v>-</v>
      </c>
      <c r="M13" s="47" t="str">
        <f t="array" ref="M13">IFERROR(INDEX(data_2005,MATCH(M$5&amp;$C$4,regnper_2005&amp;regnr_2005,0),MATCH($C13,var_2005,0)),"-")</f>
        <v>-</v>
      </c>
      <c r="N13" s="47" t="str">
        <f t="array" ref="N13">IFERROR(INDEX(data_2005,MATCH(N$5&amp;$C$4,regnper_2005&amp;regnr_2005,0),MATCH($C13,var_2005,0)),"-")</f>
        <v>-</v>
      </c>
    </row>
    <row r="14" spans="1:14" x14ac:dyDescent="0.25">
      <c r="A14" s="7" t="s">
        <v>18</v>
      </c>
      <c r="B14" s="13" t="s">
        <v>300</v>
      </c>
      <c r="C14" s="12" t="s">
        <v>20</v>
      </c>
      <c r="D14" s="9">
        <f t="array" ref="D14">IFERROR(INDEX(data_2005,MATCH(D$5&amp;$C$4,regnper_2005&amp;regnr_2005,0),MATCH($C14,var_2005,0)),"-")</f>
        <v>41737</v>
      </c>
      <c r="E14" s="9">
        <f t="array" ref="E14">IFERROR(INDEX(data_2005,MATCH(E$5&amp;$C$4,regnper_2005&amp;regnr_2005,0),MATCH($C14,var_2005,0)),"-")</f>
        <v>50691</v>
      </c>
      <c r="F14" s="9">
        <f t="array" ref="F14">IFERROR(INDEX(data_2005,MATCH(F$5&amp;$C$4,regnper_2005&amp;regnr_2005,0),MATCH($C14,var_2005,0)),"-")</f>
        <v>43310</v>
      </c>
      <c r="G14" s="9">
        <f t="array" ref="G14">IFERROR(INDEX(data_2005,MATCH(G$5&amp;$C$4,regnper_2005&amp;regnr_2005,0),MATCH($C14,var_2005,0)),"-")</f>
        <v>28480</v>
      </c>
      <c r="H14" s="9">
        <f t="array" ref="H14">IFERROR(INDEX(data_2005,MATCH(H$5&amp;$C$4,regnper_2005&amp;regnr_2005,0),MATCH($C14,var_2005,0)),"-")</f>
        <v>15833</v>
      </c>
      <c r="I14" s="9">
        <f t="array" ref="I14">IFERROR(INDEX(data_2005,MATCH(I$5&amp;$C$4,regnper_2005&amp;regnr_2005,0),MATCH($C14,var_2005,0)),"-")</f>
        <v>6802</v>
      </c>
      <c r="J14" s="9">
        <f t="array" ref="J14">IFERROR(INDEX(data_2005,MATCH(J$5&amp;$C$4,regnper_2005&amp;regnr_2005,0),MATCH($C14,var_2005,0)),"-")</f>
        <v>7242</v>
      </c>
      <c r="K14" s="9">
        <f t="array" ref="K14">IFERROR(INDEX(data_2005,MATCH(K$5&amp;$C$4,regnper_2005&amp;regnr_2005,0),MATCH($C14,var_2005,0)),"-")</f>
        <v>1553</v>
      </c>
      <c r="L14" s="9" t="str">
        <f t="array" ref="L14">IFERROR(INDEX(data_2005,MATCH(L$5&amp;$C$4,regnper_2005&amp;regnr_2005,0),MATCH($C14,var_2005,0)),"-")</f>
        <v>-</v>
      </c>
      <c r="M14" s="9" t="str">
        <f t="array" ref="M14">IFERROR(INDEX(data_2005,MATCH(M$5&amp;$C$4,regnper_2005&amp;regnr_2005,0),MATCH($C14,var_2005,0)),"-")</f>
        <v>-</v>
      </c>
      <c r="N14" s="9" t="str">
        <f t="array" ref="N14">IFERROR(INDEX(data_2005,MATCH(N$5&amp;$C$4,regnper_2005&amp;regnr_2005,0),MATCH($C14,var_2005,0)),"-")</f>
        <v>-</v>
      </c>
    </row>
    <row r="15" spans="1:14" x14ac:dyDescent="0.25">
      <c r="A15" s="7" t="s">
        <v>21</v>
      </c>
      <c r="B15" s="13" t="s">
        <v>301</v>
      </c>
      <c r="C15" s="12" t="s">
        <v>23</v>
      </c>
      <c r="D15" s="9">
        <f t="array" ref="D15">IFERROR(INDEX(data_2005,MATCH(D$5&amp;$C$4,regnper_2005&amp;regnr_2005,0),MATCH($C15,var_2005,0)),"-")</f>
        <v>-344298</v>
      </c>
      <c r="E15" s="9">
        <f t="array" ref="E15">IFERROR(INDEX(data_2005,MATCH(E$5&amp;$C$4,regnper_2005&amp;regnr_2005,0),MATCH($C15,var_2005,0)),"-")</f>
        <v>-291684</v>
      </c>
      <c r="F15" s="9">
        <f t="array" ref="F15">IFERROR(INDEX(data_2005,MATCH(F$5&amp;$C$4,regnper_2005&amp;regnr_2005,0),MATCH($C15,var_2005,0)),"-")</f>
        <v>-194149</v>
      </c>
      <c r="G15" s="9">
        <f t="array" ref="G15">IFERROR(INDEX(data_2005,MATCH(G$5&amp;$C$4,regnper_2005&amp;regnr_2005,0),MATCH($C15,var_2005,0)),"-")</f>
        <v>-205513</v>
      </c>
      <c r="H15" s="9">
        <f t="array" ref="H15">IFERROR(INDEX(data_2005,MATCH(H$5&amp;$C$4,regnper_2005&amp;regnr_2005,0),MATCH($C15,var_2005,0)),"-")</f>
        <v>-56911</v>
      </c>
      <c r="I15" s="9">
        <f t="array" ref="I15">IFERROR(INDEX(data_2005,MATCH(I$5&amp;$C$4,regnper_2005&amp;regnr_2005,0),MATCH($C15,var_2005,0)),"-")</f>
        <v>-65945</v>
      </c>
      <c r="J15" s="9">
        <f t="array" ref="J15">IFERROR(INDEX(data_2005,MATCH(J$5&amp;$C$4,regnper_2005&amp;regnr_2005,0),MATCH($C15,var_2005,0)),"-")</f>
        <v>-35560</v>
      </c>
      <c r="K15" s="9">
        <f t="array" ref="K15">IFERROR(INDEX(data_2005,MATCH(K$5&amp;$C$4,regnper_2005&amp;regnr_2005,0),MATCH($C15,var_2005,0)),"-")</f>
        <v>-26467</v>
      </c>
      <c r="L15" s="9" t="str">
        <f t="array" ref="L15">IFERROR(INDEX(data_2005,MATCH(L$5&amp;$C$4,regnper_2005&amp;regnr_2005,0),MATCH($C15,var_2005,0)),"-")</f>
        <v>-</v>
      </c>
      <c r="M15" s="9" t="str">
        <f t="array" ref="M15">IFERROR(INDEX(data_2005,MATCH(M$5&amp;$C$4,regnper_2005&amp;regnr_2005,0),MATCH($C15,var_2005,0)),"-")</f>
        <v>-</v>
      </c>
      <c r="N15" s="9" t="str">
        <f t="array" ref="N15">IFERROR(INDEX(data_2005,MATCH(N$5&amp;$C$4,regnper_2005&amp;regnr_2005,0),MATCH($C15,var_2005,0)),"-")</f>
        <v>-</v>
      </c>
    </row>
    <row r="16" spans="1:14" x14ac:dyDescent="0.25">
      <c r="A16" s="7" t="s">
        <v>24</v>
      </c>
      <c r="B16" s="13" t="s">
        <v>25</v>
      </c>
      <c r="C16" s="12" t="s">
        <v>26</v>
      </c>
      <c r="D16" s="9">
        <f t="array" ref="D16">IFERROR(INDEX(data_2005,MATCH(D$5&amp;$C$4,regnper_2005&amp;regnr_2005,0),MATCH($C16,var_2005,0)),"-")</f>
        <v>61051</v>
      </c>
      <c r="E16" s="9">
        <f t="array" ref="E16">IFERROR(INDEX(data_2005,MATCH(E$5&amp;$C$4,regnper_2005&amp;regnr_2005,0),MATCH($C16,var_2005,0)),"-")</f>
        <v>47774</v>
      </c>
      <c r="F16" s="9">
        <f t="array" ref="F16">IFERROR(INDEX(data_2005,MATCH(F$5&amp;$C$4,regnper_2005&amp;regnr_2005,0),MATCH($C16,var_2005,0)),"-")</f>
        <v>23549</v>
      </c>
      <c r="G16" s="9">
        <f t="array" ref="G16">IFERROR(INDEX(data_2005,MATCH(G$5&amp;$C$4,regnper_2005&amp;regnr_2005,0),MATCH($C16,var_2005,0)),"-")</f>
        <v>141015</v>
      </c>
      <c r="H16" s="9">
        <f t="array" ref="H16">IFERROR(INDEX(data_2005,MATCH(H$5&amp;$C$4,regnper_2005&amp;regnr_2005,0),MATCH($C16,var_2005,0)),"-")</f>
        <v>4984</v>
      </c>
      <c r="I16" s="9">
        <f t="array" ref="I16">IFERROR(INDEX(data_2005,MATCH(I$5&amp;$C$4,regnper_2005&amp;regnr_2005,0),MATCH($C16,var_2005,0)),"-")</f>
        <v>4690</v>
      </c>
      <c r="J16" s="9">
        <f t="array" ref="J16">IFERROR(INDEX(data_2005,MATCH(J$5&amp;$C$4,regnper_2005&amp;regnr_2005,0),MATCH($C16,var_2005,0)),"-")</f>
        <v>10148</v>
      </c>
      <c r="K16" s="9">
        <f t="array" ref="K16">IFERROR(INDEX(data_2005,MATCH(K$5&amp;$C$4,regnper_2005&amp;regnr_2005,0),MATCH($C16,var_2005,0)),"-")</f>
        <v>12312</v>
      </c>
      <c r="L16" s="9" t="str">
        <f t="array" ref="L16">IFERROR(INDEX(data_2005,MATCH(L$5&amp;$C$4,regnper_2005&amp;regnr_2005,0),MATCH($C16,var_2005,0)),"-")</f>
        <v>-</v>
      </c>
      <c r="M16" s="9" t="str">
        <f t="array" ref="M16">IFERROR(INDEX(data_2005,MATCH(M$5&amp;$C$4,regnper_2005&amp;regnr_2005,0),MATCH($C16,var_2005,0)),"-")</f>
        <v>-</v>
      </c>
      <c r="N16" s="9" t="str">
        <f t="array" ref="N16">IFERROR(INDEX(data_2005,MATCH(N$5&amp;$C$4,regnper_2005&amp;regnr_2005,0),MATCH($C16,var_2005,0)),"-")</f>
        <v>-</v>
      </c>
    </row>
    <row r="17" spans="1:14" x14ac:dyDescent="0.25">
      <c r="A17" s="7" t="s">
        <v>27</v>
      </c>
      <c r="B17" s="13" t="s">
        <v>302</v>
      </c>
      <c r="C17" s="12" t="s">
        <v>29</v>
      </c>
      <c r="D17" s="9">
        <f t="array" ref="D17">IFERROR(INDEX(data_2005,MATCH(D$5&amp;$C$4,regnper_2005&amp;regnr_2005,0),MATCH($C17,var_2005,0)),"-")</f>
        <v>358864</v>
      </c>
      <c r="E17" s="9">
        <f t="array" ref="E17">IFERROR(INDEX(data_2005,MATCH(E$5&amp;$C$4,regnper_2005&amp;regnr_2005,0),MATCH($C17,var_2005,0)),"-")</f>
        <v>314632</v>
      </c>
      <c r="F17" s="9">
        <f t="array" ref="F17">IFERROR(INDEX(data_2005,MATCH(F$5&amp;$C$4,regnper_2005&amp;regnr_2005,0),MATCH($C17,var_2005,0)),"-")</f>
        <v>180695</v>
      </c>
      <c r="G17" s="9">
        <f t="array" ref="G17">IFERROR(INDEX(data_2005,MATCH(G$5&amp;$C$4,regnper_2005&amp;regnr_2005,0),MATCH($C17,var_2005,0)),"-")</f>
        <v>423938</v>
      </c>
      <c r="H17" s="9">
        <f t="array" ref="H17">IFERROR(INDEX(data_2005,MATCH(H$5&amp;$C$4,regnper_2005&amp;regnr_2005,0),MATCH($C17,var_2005,0)),"-")</f>
        <v>20479</v>
      </c>
      <c r="I17" s="9">
        <f t="array" ref="I17">IFERROR(INDEX(data_2005,MATCH(I$5&amp;$C$4,regnper_2005&amp;regnr_2005,0),MATCH($C17,var_2005,0)),"-")</f>
        <v>61443</v>
      </c>
      <c r="J17" s="9">
        <f t="array" ref="J17">IFERROR(INDEX(data_2005,MATCH(J$5&amp;$C$4,regnper_2005&amp;regnr_2005,0),MATCH($C17,var_2005,0)),"-")</f>
        <v>138227</v>
      </c>
      <c r="K17" s="9">
        <f t="array" ref="K17">IFERROR(INDEX(data_2005,MATCH(K$5&amp;$C$4,regnper_2005&amp;regnr_2005,0),MATCH($C17,var_2005,0)),"-")</f>
        <v>86775</v>
      </c>
      <c r="L17" s="9" t="str">
        <f t="array" ref="L17">IFERROR(INDEX(data_2005,MATCH(L$5&amp;$C$4,regnper_2005&amp;regnr_2005,0),MATCH($C17,var_2005,0)),"-")</f>
        <v>-</v>
      </c>
      <c r="M17" s="9" t="str">
        <f t="array" ref="M17">IFERROR(INDEX(data_2005,MATCH(M$5&amp;$C$4,regnper_2005&amp;regnr_2005,0),MATCH($C17,var_2005,0)),"-")</f>
        <v>-</v>
      </c>
      <c r="N17" s="9" t="str">
        <f t="array" ref="N17">IFERROR(INDEX(data_2005,MATCH(N$5&amp;$C$4,regnper_2005&amp;regnr_2005,0),MATCH($C17,var_2005,0)),"-")</f>
        <v>-</v>
      </c>
    </row>
    <row r="18" spans="1:14" x14ac:dyDescent="0.25">
      <c r="A18" s="7" t="s">
        <v>30</v>
      </c>
      <c r="B18" s="13" t="s">
        <v>31</v>
      </c>
      <c r="C18" s="12" t="s">
        <v>32</v>
      </c>
      <c r="D18" s="9">
        <f t="array" ref="D18">IFERROR(INDEX(data_2005,MATCH(D$5&amp;$C$4,regnper_2005&amp;regnr_2005,0),MATCH($C18,var_2005,0)),"-")</f>
        <v>-39503</v>
      </c>
      <c r="E18" s="9">
        <f t="array" ref="E18">IFERROR(INDEX(data_2005,MATCH(E$5&amp;$C$4,regnper_2005&amp;regnr_2005,0),MATCH($C18,var_2005,0)),"-")</f>
        <v>-55545</v>
      </c>
      <c r="F18" s="9">
        <f t="array" ref="F18">IFERROR(INDEX(data_2005,MATCH(F$5&amp;$C$4,regnper_2005&amp;regnr_2005,0),MATCH($C18,var_2005,0)),"-")</f>
        <v>7762</v>
      </c>
      <c r="G18" s="9">
        <f t="array" ref="G18">IFERROR(INDEX(data_2005,MATCH(G$5&amp;$C$4,regnper_2005&amp;regnr_2005,0),MATCH($C18,var_2005,0)),"-")</f>
        <v>-81506</v>
      </c>
      <c r="H18" s="9">
        <f t="array" ref="H18">IFERROR(INDEX(data_2005,MATCH(H$5&amp;$C$4,regnper_2005&amp;regnr_2005,0),MATCH($C18,var_2005,0)),"-")</f>
        <v>-12036</v>
      </c>
      <c r="I18" s="9">
        <f t="array" ref="I18">IFERROR(INDEX(data_2005,MATCH(I$5&amp;$C$4,regnper_2005&amp;regnr_2005,0),MATCH($C18,var_2005,0)),"-")</f>
        <v>-11418</v>
      </c>
      <c r="J18" s="9">
        <f t="array" ref="J18">IFERROR(INDEX(data_2005,MATCH(J$5&amp;$C$4,regnper_2005&amp;regnr_2005,0),MATCH($C18,var_2005,0)),"-")</f>
        <v>-42004</v>
      </c>
      <c r="K18" s="9">
        <f t="array" ref="K18">IFERROR(INDEX(data_2005,MATCH(K$5&amp;$C$4,regnper_2005&amp;regnr_2005,0),MATCH($C18,var_2005,0)),"-")</f>
        <v>-13067</v>
      </c>
      <c r="L18" s="9" t="str">
        <f t="array" ref="L18">IFERROR(INDEX(data_2005,MATCH(L$5&amp;$C$4,regnper_2005&amp;regnr_2005,0),MATCH($C18,var_2005,0)),"-")</f>
        <v>-</v>
      </c>
      <c r="M18" s="9" t="str">
        <f t="array" ref="M18">IFERROR(INDEX(data_2005,MATCH(M$5&amp;$C$4,regnper_2005&amp;regnr_2005,0),MATCH($C18,var_2005,0)),"-")</f>
        <v>-</v>
      </c>
      <c r="N18" s="9" t="str">
        <f t="array" ref="N18">IFERROR(INDEX(data_2005,MATCH(N$5&amp;$C$4,regnper_2005&amp;regnr_2005,0),MATCH($C18,var_2005,0)),"-")</f>
        <v>-</v>
      </c>
    </row>
    <row r="19" spans="1:14" x14ac:dyDescent="0.25">
      <c r="A19" s="10" t="s">
        <v>33</v>
      </c>
      <c r="B19" s="14" t="s">
        <v>34</v>
      </c>
      <c r="C19" s="12" t="s">
        <v>35</v>
      </c>
      <c r="D19" s="47">
        <f t="array" ref="D19">IFERROR(INDEX(data_2005,MATCH(D$5&amp;$C$4,regnper_2005&amp;regnr_2005,0),MATCH($C19,var_2005,0)),"-")</f>
        <v>36114</v>
      </c>
      <c r="E19" s="47">
        <f t="array" ref="E19">IFERROR(INDEX(data_2005,MATCH(E$5&amp;$C$4,regnper_2005&amp;regnr_2005,0),MATCH($C19,var_2005,0)),"-")</f>
        <v>15177</v>
      </c>
      <c r="F19" s="47">
        <f t="array" ref="F19">IFERROR(INDEX(data_2005,MATCH(F$5&amp;$C$4,regnper_2005&amp;regnr_2005,0),MATCH($C19,var_2005,0)),"-")</f>
        <v>17857</v>
      </c>
      <c r="G19" s="47">
        <f t="array" ref="G19">IFERROR(INDEX(data_2005,MATCH(G$5&amp;$C$4,regnper_2005&amp;regnr_2005,0),MATCH($C19,var_2005,0)),"-")</f>
        <v>277934</v>
      </c>
      <c r="H19" s="47">
        <f t="array" ref="H19">IFERROR(INDEX(data_2005,MATCH(H$5&amp;$C$4,regnper_2005&amp;regnr_2005,0),MATCH($C19,var_2005,0)),"-")</f>
        <v>-43484</v>
      </c>
      <c r="I19" s="47">
        <f t="array" ref="I19">IFERROR(INDEX(data_2005,MATCH(I$5&amp;$C$4,regnper_2005&amp;regnr_2005,0),MATCH($C19,var_2005,0)),"-")</f>
        <v>-11230</v>
      </c>
      <c r="J19" s="47">
        <f t="array" ref="J19">IFERROR(INDEX(data_2005,MATCH(J$5&amp;$C$4,regnper_2005&amp;regnr_2005,0),MATCH($C19,var_2005,0)),"-")</f>
        <v>70811</v>
      </c>
      <c r="K19" s="47">
        <f t="array" ref="K19">IFERROR(INDEX(data_2005,MATCH(K$5&amp;$C$4,regnper_2005&amp;regnr_2005,0),MATCH($C19,var_2005,0)),"-")</f>
        <v>59553</v>
      </c>
      <c r="L19" s="47" t="str">
        <f t="array" ref="L19">IFERROR(INDEX(data_2005,MATCH(L$5&amp;$C$4,regnper_2005&amp;regnr_2005,0),MATCH($C19,var_2005,0)),"-")</f>
        <v>-</v>
      </c>
      <c r="M19" s="47" t="str">
        <f t="array" ref="M19">IFERROR(INDEX(data_2005,MATCH(M$5&amp;$C$4,regnper_2005&amp;regnr_2005,0),MATCH($C19,var_2005,0)),"-")</f>
        <v>-</v>
      </c>
      <c r="N19" s="47" t="str">
        <f t="array" ref="N19">IFERROR(INDEX(data_2005,MATCH(N$5&amp;$C$4,regnper_2005&amp;regnr_2005,0),MATCH($C19,var_2005,0)),"-")</f>
        <v>-</v>
      </c>
    </row>
    <row r="20" spans="1:14" x14ac:dyDescent="0.25">
      <c r="A20" s="7" t="s">
        <v>36</v>
      </c>
      <c r="B20" s="13" t="s">
        <v>37</v>
      </c>
      <c r="C20" s="12" t="s">
        <v>38</v>
      </c>
      <c r="D20" s="9">
        <f t="array" ref="D20">IFERROR(INDEX(data_2005,MATCH(D$5&amp;$C$4,regnper_2005&amp;regnr_2005,0),MATCH($C20,var_2005,0)),"-")</f>
        <v>0</v>
      </c>
      <c r="E20" s="9">
        <f t="array" ref="E20">IFERROR(INDEX(data_2005,MATCH(E$5&amp;$C$4,regnper_2005&amp;regnr_2005,0),MATCH($C20,var_2005,0)),"-")</f>
        <v>0</v>
      </c>
      <c r="F20" s="9">
        <f t="array" ref="F20">IFERROR(INDEX(data_2005,MATCH(F$5&amp;$C$4,regnper_2005&amp;regnr_2005,0),MATCH($C20,var_2005,0)),"-")</f>
        <v>0</v>
      </c>
      <c r="G20" s="9">
        <f t="array" ref="G20">IFERROR(INDEX(data_2005,MATCH(G$5&amp;$C$4,regnper_2005&amp;regnr_2005,0),MATCH($C20,var_2005,0)),"-")</f>
        <v>0</v>
      </c>
      <c r="H20" s="9">
        <f t="array" ref="H20">IFERROR(INDEX(data_2005,MATCH(H$5&amp;$C$4,regnper_2005&amp;regnr_2005,0),MATCH($C20,var_2005,0)),"-")</f>
        <v>0</v>
      </c>
      <c r="I20" s="9">
        <f t="array" ref="I20">IFERROR(INDEX(data_2005,MATCH(I$5&amp;$C$4,regnper_2005&amp;regnr_2005,0),MATCH($C20,var_2005,0)),"-")</f>
        <v>0</v>
      </c>
      <c r="J20" s="9">
        <f t="array" ref="J20">IFERROR(INDEX(data_2005,MATCH(J$5&amp;$C$4,regnper_2005&amp;regnr_2005,0),MATCH($C20,var_2005,0)),"-")</f>
        <v>0</v>
      </c>
      <c r="K20" s="9">
        <f t="array" ref="K20">IFERROR(INDEX(data_2005,MATCH(K$5&amp;$C$4,regnper_2005&amp;regnr_2005,0),MATCH($C20,var_2005,0)),"-")</f>
        <v>0</v>
      </c>
      <c r="L20" s="9" t="str">
        <f t="array" ref="L20">IFERROR(INDEX(data_2005,MATCH(L$5&amp;$C$4,regnper_2005&amp;regnr_2005,0),MATCH($C20,var_2005,0)),"-")</f>
        <v>-</v>
      </c>
      <c r="M20" s="9" t="str">
        <f t="array" ref="M20">IFERROR(INDEX(data_2005,MATCH(M$5&amp;$C$4,regnper_2005&amp;regnr_2005,0),MATCH($C20,var_2005,0)),"-")</f>
        <v>-</v>
      </c>
      <c r="N20" s="9" t="str">
        <f t="array" ref="N20">IFERROR(INDEX(data_2005,MATCH(N$5&amp;$C$4,regnper_2005&amp;regnr_2005,0),MATCH($C20,var_2005,0)),"-")</f>
        <v>-</v>
      </c>
    </row>
    <row r="21" spans="1:14" x14ac:dyDescent="0.25">
      <c r="A21" s="7" t="s">
        <v>39</v>
      </c>
      <c r="B21" s="13" t="s">
        <v>40</v>
      </c>
      <c r="C21" s="12" t="s">
        <v>41</v>
      </c>
      <c r="D21" s="9">
        <f t="array" ref="D21">IFERROR(INDEX(data_2005,MATCH(D$5&amp;$C$4,regnper_2005&amp;regnr_2005,0),MATCH($C21,var_2005,0)),"-")</f>
        <v>0</v>
      </c>
      <c r="E21" s="9">
        <f t="array" ref="E21">IFERROR(INDEX(data_2005,MATCH(E$5&amp;$C$4,regnper_2005&amp;regnr_2005,0),MATCH($C21,var_2005,0)),"-")</f>
        <v>0</v>
      </c>
      <c r="F21" s="9">
        <f t="array" ref="F21">IFERROR(INDEX(data_2005,MATCH(F$5&amp;$C$4,regnper_2005&amp;regnr_2005,0),MATCH($C21,var_2005,0)),"-")</f>
        <v>0</v>
      </c>
      <c r="G21" s="9">
        <f t="array" ref="G21">IFERROR(INDEX(data_2005,MATCH(G$5&amp;$C$4,regnper_2005&amp;regnr_2005,0),MATCH($C21,var_2005,0)),"-")</f>
        <v>0</v>
      </c>
      <c r="H21" s="9">
        <f t="array" ref="H21">IFERROR(INDEX(data_2005,MATCH(H$5&amp;$C$4,regnper_2005&amp;regnr_2005,0),MATCH($C21,var_2005,0)),"-")</f>
        <v>0</v>
      </c>
      <c r="I21" s="9">
        <f t="array" ref="I21">IFERROR(INDEX(data_2005,MATCH(I$5&amp;$C$4,regnper_2005&amp;regnr_2005,0),MATCH($C21,var_2005,0)),"-")</f>
        <v>0</v>
      </c>
      <c r="J21" s="9">
        <f t="array" ref="J21">IFERROR(INDEX(data_2005,MATCH(J$5&amp;$C$4,regnper_2005&amp;regnr_2005,0),MATCH($C21,var_2005,0)),"-")</f>
        <v>0</v>
      </c>
      <c r="K21" s="9">
        <f t="array" ref="K21">IFERROR(INDEX(data_2005,MATCH(K$5&amp;$C$4,regnper_2005&amp;regnr_2005,0),MATCH($C21,var_2005,0)),"-")</f>
        <v>0</v>
      </c>
      <c r="L21" s="9" t="str">
        <f t="array" ref="L21">IFERROR(INDEX(data_2005,MATCH(L$5&amp;$C$4,regnper_2005&amp;regnr_2005,0),MATCH($C21,var_2005,0)),"-")</f>
        <v>-</v>
      </c>
      <c r="M21" s="9" t="str">
        <f t="array" ref="M21">IFERROR(INDEX(data_2005,MATCH(M$5&amp;$C$4,regnper_2005&amp;regnr_2005,0),MATCH($C21,var_2005,0)),"-")</f>
        <v>-</v>
      </c>
      <c r="N21" s="9" t="str">
        <f t="array" ref="N21">IFERROR(INDEX(data_2005,MATCH(N$5&amp;$C$4,regnper_2005&amp;regnr_2005,0),MATCH($C21,var_2005,0)),"-")</f>
        <v>-</v>
      </c>
    </row>
    <row r="22" spans="1:14" x14ac:dyDescent="0.25">
      <c r="A22" s="7" t="s">
        <v>42</v>
      </c>
      <c r="B22" s="13" t="s">
        <v>43</v>
      </c>
      <c r="C22" s="12" t="s">
        <v>44</v>
      </c>
      <c r="D22" s="9">
        <f t="array" ref="D22">IFERROR(INDEX(data_2005,MATCH(D$5&amp;$C$4,regnper_2005&amp;regnr_2005,0),MATCH($C22,var_2005,0)),"-")</f>
        <v>-2615</v>
      </c>
      <c r="E22" s="9">
        <f t="array" ref="E22">IFERROR(INDEX(data_2005,MATCH(E$5&amp;$C$4,regnper_2005&amp;regnr_2005,0),MATCH($C22,var_2005,0)),"-")</f>
        <v>-3728</v>
      </c>
      <c r="F22" s="9">
        <f t="array" ref="F22">IFERROR(INDEX(data_2005,MATCH(F$5&amp;$C$4,regnper_2005&amp;regnr_2005,0),MATCH($C22,var_2005,0)),"-")</f>
        <v>-533</v>
      </c>
      <c r="G22" s="9">
        <f t="array" ref="G22">IFERROR(INDEX(data_2005,MATCH(G$5&amp;$C$4,regnper_2005&amp;regnr_2005,0),MATCH($C22,var_2005,0)),"-")</f>
        <v>-1267</v>
      </c>
      <c r="H22" s="9">
        <f t="array" ref="H22">IFERROR(INDEX(data_2005,MATCH(H$5&amp;$C$4,regnper_2005&amp;regnr_2005,0),MATCH($C22,var_2005,0)),"-")</f>
        <v>-1284</v>
      </c>
      <c r="I22" s="9">
        <f t="array" ref="I22">IFERROR(INDEX(data_2005,MATCH(I$5&amp;$C$4,regnper_2005&amp;regnr_2005,0),MATCH($C22,var_2005,0)),"-")</f>
        <v>-610</v>
      </c>
      <c r="J22" s="9">
        <f t="array" ref="J22">IFERROR(INDEX(data_2005,MATCH(J$5&amp;$C$4,regnper_2005&amp;regnr_2005,0),MATCH($C22,var_2005,0)),"-")</f>
        <v>-625</v>
      </c>
      <c r="K22" s="9">
        <f t="array" ref="K22">IFERROR(INDEX(data_2005,MATCH(K$5&amp;$C$4,regnper_2005&amp;regnr_2005,0),MATCH($C22,var_2005,0)),"-")</f>
        <v>-336</v>
      </c>
      <c r="L22" s="9" t="str">
        <f t="array" ref="L22">IFERROR(INDEX(data_2005,MATCH(L$5&amp;$C$4,regnper_2005&amp;regnr_2005,0),MATCH($C22,var_2005,0)),"-")</f>
        <v>-</v>
      </c>
      <c r="M22" s="9" t="str">
        <f t="array" ref="M22">IFERROR(INDEX(data_2005,MATCH(M$5&amp;$C$4,regnper_2005&amp;regnr_2005,0),MATCH($C22,var_2005,0)),"-")</f>
        <v>-</v>
      </c>
      <c r="N22" s="9" t="str">
        <f t="array" ref="N22">IFERROR(INDEX(data_2005,MATCH(N$5&amp;$C$4,regnper_2005&amp;regnr_2005,0),MATCH($C22,var_2005,0)),"-")</f>
        <v>-</v>
      </c>
    </row>
    <row r="23" spans="1:14" x14ac:dyDescent="0.25">
      <c r="A23" s="7" t="s">
        <v>45</v>
      </c>
      <c r="B23" s="13" t="s">
        <v>46</v>
      </c>
      <c r="C23" s="12" t="s">
        <v>47</v>
      </c>
      <c r="D23" s="9">
        <f t="array" ref="D23">IFERROR(INDEX(data_2005,MATCH(D$5&amp;$C$4,regnper_2005&amp;regnr_2005,0),MATCH($C23,var_2005,0)),"-")</f>
        <v>-72263</v>
      </c>
      <c r="E23" s="9">
        <f t="array" ref="E23">IFERROR(INDEX(data_2005,MATCH(E$5&amp;$C$4,regnper_2005&amp;regnr_2005,0),MATCH($C23,var_2005,0)),"-")</f>
        <v>-39613</v>
      </c>
      <c r="F23" s="9">
        <f t="array" ref="F23">IFERROR(INDEX(data_2005,MATCH(F$5&amp;$C$4,regnper_2005&amp;regnr_2005,0),MATCH($C23,var_2005,0)),"-")</f>
        <v>-45885</v>
      </c>
      <c r="G23" s="9">
        <f t="array" ref="G23">IFERROR(INDEX(data_2005,MATCH(G$5&amp;$C$4,regnper_2005&amp;regnr_2005,0),MATCH($C23,var_2005,0)),"-")</f>
        <v>-28076</v>
      </c>
      <c r="H23" s="9">
        <f t="array" ref="H23">IFERROR(INDEX(data_2005,MATCH(H$5&amp;$C$4,regnper_2005&amp;regnr_2005,0),MATCH($C23,var_2005,0)),"-")</f>
        <v>-3816</v>
      </c>
      <c r="I23" s="9">
        <f t="array" ref="I23">IFERROR(INDEX(data_2005,MATCH(I$5&amp;$C$4,regnper_2005&amp;regnr_2005,0),MATCH($C23,var_2005,0)),"-")</f>
        <v>-5363</v>
      </c>
      <c r="J23" s="9">
        <f t="array" ref="J23">IFERROR(INDEX(data_2005,MATCH(J$5&amp;$C$4,regnper_2005&amp;regnr_2005,0),MATCH($C23,var_2005,0)),"-")</f>
        <v>-3459</v>
      </c>
      <c r="K23" s="9">
        <f t="array" ref="K23">IFERROR(INDEX(data_2005,MATCH(K$5&amp;$C$4,regnper_2005&amp;regnr_2005,0),MATCH($C23,var_2005,0)),"-")</f>
        <v>-3703</v>
      </c>
      <c r="L23" s="9" t="str">
        <f t="array" ref="L23">IFERROR(INDEX(data_2005,MATCH(L$5&amp;$C$4,regnper_2005&amp;regnr_2005,0),MATCH($C23,var_2005,0)),"-")</f>
        <v>-</v>
      </c>
      <c r="M23" s="9" t="str">
        <f t="array" ref="M23">IFERROR(INDEX(data_2005,MATCH(M$5&amp;$C$4,regnper_2005&amp;regnr_2005,0),MATCH($C23,var_2005,0)),"-")</f>
        <v>-</v>
      </c>
      <c r="N23" s="9" t="str">
        <f t="array" ref="N23">IFERROR(INDEX(data_2005,MATCH(N$5&amp;$C$4,regnper_2005&amp;regnr_2005,0),MATCH($C23,var_2005,0)),"-")</f>
        <v>-</v>
      </c>
    </row>
    <row r="24" spans="1:14" x14ac:dyDescent="0.25">
      <c r="A24" s="7" t="s">
        <v>48</v>
      </c>
      <c r="B24" s="13" t="s">
        <v>49</v>
      </c>
      <c r="C24" s="12" t="s">
        <v>50</v>
      </c>
      <c r="D24" s="9">
        <f t="array" ref="D24">IFERROR(INDEX(data_2005,MATCH(D$5&amp;$C$4,regnper_2005&amp;regnr_2005,0),MATCH($C24,var_2005,0)),"-")</f>
        <v>0</v>
      </c>
      <c r="E24" s="9">
        <f t="array" ref="E24">IFERROR(INDEX(data_2005,MATCH(E$5&amp;$C$4,regnper_2005&amp;regnr_2005,0),MATCH($C24,var_2005,0)),"-")</f>
        <v>0</v>
      </c>
      <c r="F24" s="9">
        <f t="array" ref="F24">IFERROR(INDEX(data_2005,MATCH(F$5&amp;$C$4,regnper_2005&amp;regnr_2005,0),MATCH($C24,var_2005,0)),"-")</f>
        <v>0</v>
      </c>
      <c r="G24" s="9">
        <f t="array" ref="G24">IFERROR(INDEX(data_2005,MATCH(G$5&amp;$C$4,regnper_2005&amp;regnr_2005,0),MATCH($C24,var_2005,0)),"-")</f>
        <v>0</v>
      </c>
      <c r="H24" s="9">
        <f t="array" ref="H24">IFERROR(INDEX(data_2005,MATCH(H$5&amp;$C$4,regnper_2005&amp;regnr_2005,0),MATCH($C24,var_2005,0)),"-")</f>
        <v>-32332</v>
      </c>
      <c r="I24" s="9">
        <f t="array" ref="I24">IFERROR(INDEX(data_2005,MATCH(I$5&amp;$C$4,regnper_2005&amp;regnr_2005,0),MATCH($C24,var_2005,0)),"-")</f>
        <v>-10708</v>
      </c>
      <c r="J24" s="9">
        <f t="array" ref="J24">IFERROR(INDEX(data_2005,MATCH(J$5&amp;$C$4,regnper_2005&amp;regnr_2005,0),MATCH($C24,var_2005,0)),"-")</f>
        <v>-12241</v>
      </c>
      <c r="K24" s="9">
        <f t="array" ref="K24">IFERROR(INDEX(data_2005,MATCH(K$5&amp;$C$4,regnper_2005&amp;regnr_2005,0),MATCH($C24,var_2005,0)),"-")</f>
        <v>-9247</v>
      </c>
      <c r="L24" s="9" t="str">
        <f t="array" ref="L24">IFERROR(INDEX(data_2005,MATCH(L$5&amp;$C$4,regnper_2005&amp;regnr_2005,0),MATCH($C24,var_2005,0)),"-")</f>
        <v>-</v>
      </c>
      <c r="M24" s="9" t="str">
        <f t="array" ref="M24">IFERROR(INDEX(data_2005,MATCH(M$5&amp;$C$4,regnper_2005&amp;regnr_2005,0),MATCH($C24,var_2005,0)),"-")</f>
        <v>-</v>
      </c>
      <c r="N24" s="9" t="str">
        <f t="array" ref="N24">IFERROR(INDEX(data_2005,MATCH(N$5&amp;$C$4,regnper_2005&amp;regnr_2005,0),MATCH($C24,var_2005,0)),"-")</f>
        <v>-</v>
      </c>
    </row>
    <row r="25" spans="1:14" x14ac:dyDescent="0.25">
      <c r="A25" s="7" t="s">
        <v>51</v>
      </c>
      <c r="B25" s="13" t="s">
        <v>52</v>
      </c>
      <c r="C25" s="12" t="s">
        <v>53</v>
      </c>
      <c r="D25" s="9">
        <f t="array" ref="D25">IFERROR(INDEX(data_2005,MATCH(D$5&amp;$C$4,regnper_2005&amp;regnr_2005,0),MATCH($C25,var_2005,0)),"-")</f>
        <v>-2629</v>
      </c>
      <c r="E25" s="9">
        <f t="array" ref="E25">IFERROR(INDEX(data_2005,MATCH(E$5&amp;$C$4,regnper_2005&amp;regnr_2005,0),MATCH($C25,var_2005,0)),"-")</f>
        <v>972</v>
      </c>
      <c r="F25" s="9">
        <f t="array" ref="F25">IFERROR(INDEX(data_2005,MATCH(F$5&amp;$C$4,regnper_2005&amp;regnr_2005,0),MATCH($C25,var_2005,0)),"-")</f>
        <v>-230</v>
      </c>
      <c r="G25" s="9">
        <f t="array" ref="G25">IFERROR(INDEX(data_2005,MATCH(G$5&amp;$C$4,regnper_2005&amp;regnr_2005,0),MATCH($C25,var_2005,0)),"-")</f>
        <v>-423</v>
      </c>
      <c r="H25" s="9">
        <f t="array" ref="H25">IFERROR(INDEX(data_2005,MATCH(H$5&amp;$C$4,regnper_2005&amp;regnr_2005,0),MATCH($C25,var_2005,0)),"-")</f>
        <v>17</v>
      </c>
      <c r="I25" s="9">
        <f t="array" ref="I25">IFERROR(INDEX(data_2005,MATCH(I$5&amp;$C$4,regnper_2005&amp;regnr_2005,0),MATCH($C25,var_2005,0)),"-")</f>
        <v>0</v>
      </c>
      <c r="J25" s="9">
        <f t="array" ref="J25">IFERROR(INDEX(data_2005,MATCH(J$5&amp;$C$4,regnper_2005&amp;regnr_2005,0),MATCH($C25,var_2005,0)),"-")</f>
        <v>0</v>
      </c>
      <c r="K25" s="9">
        <f t="array" ref="K25">IFERROR(INDEX(data_2005,MATCH(K$5&amp;$C$4,regnper_2005&amp;regnr_2005,0),MATCH($C25,var_2005,0)),"-")</f>
        <v>0</v>
      </c>
      <c r="L25" s="9" t="str">
        <f t="array" ref="L25">IFERROR(INDEX(data_2005,MATCH(L$5&amp;$C$4,regnper_2005&amp;regnr_2005,0),MATCH($C25,var_2005,0)),"-")</f>
        <v>-</v>
      </c>
      <c r="M25" s="9" t="str">
        <f t="array" ref="M25">IFERROR(INDEX(data_2005,MATCH(M$5&amp;$C$4,regnper_2005&amp;regnr_2005,0),MATCH($C25,var_2005,0)),"-")</f>
        <v>-</v>
      </c>
      <c r="N25" s="9" t="str">
        <f t="array" ref="N25">IFERROR(INDEX(data_2005,MATCH(N$5&amp;$C$4,regnper_2005&amp;regnr_2005,0),MATCH($C25,var_2005,0)),"-")</f>
        <v>-</v>
      </c>
    </row>
    <row r="26" spans="1:14" x14ac:dyDescent="0.25">
      <c r="A26" s="10" t="s">
        <v>54</v>
      </c>
      <c r="B26" s="14" t="s">
        <v>55</v>
      </c>
      <c r="C26" s="12" t="s">
        <v>56</v>
      </c>
      <c r="D26" s="47">
        <f t="array" ref="D26">IFERROR(INDEX(data_2005,MATCH(D$5&amp;$C$4,regnper_2005&amp;regnr_2005,0),MATCH($C26,var_2005,0)),"-")</f>
        <v>-77507</v>
      </c>
      <c r="E26" s="47">
        <f t="array" ref="E26">IFERROR(INDEX(data_2005,MATCH(E$5&amp;$C$4,regnper_2005&amp;regnr_2005,0),MATCH($C26,var_2005,0)),"-")</f>
        <v>-42369</v>
      </c>
      <c r="F26" s="47">
        <f t="array" ref="F26">IFERROR(INDEX(data_2005,MATCH(F$5&amp;$C$4,regnper_2005&amp;regnr_2005,0),MATCH($C26,var_2005,0)),"-")</f>
        <v>-46648</v>
      </c>
      <c r="G26" s="47">
        <f t="array" ref="G26">IFERROR(INDEX(data_2005,MATCH(G$5&amp;$C$4,regnper_2005&amp;regnr_2005,0),MATCH($C26,var_2005,0)),"-")</f>
        <v>-29766</v>
      </c>
      <c r="H26" s="47">
        <f t="array" ref="H26">IFERROR(INDEX(data_2005,MATCH(H$5&amp;$C$4,regnper_2005&amp;regnr_2005,0),MATCH($C26,var_2005,0)),"-")</f>
        <v>-37415</v>
      </c>
      <c r="I26" s="47">
        <f t="array" ref="I26">IFERROR(INDEX(data_2005,MATCH(I$5&amp;$C$4,regnper_2005&amp;regnr_2005,0),MATCH($C26,var_2005,0)),"-")</f>
        <v>-16681</v>
      </c>
      <c r="J26" s="47">
        <f t="array" ref="J26">IFERROR(INDEX(data_2005,MATCH(J$5&amp;$C$4,regnper_2005&amp;regnr_2005,0),MATCH($C26,var_2005,0)),"-")</f>
        <v>-16325</v>
      </c>
      <c r="K26" s="47">
        <f t="array" ref="K26">IFERROR(INDEX(data_2005,MATCH(K$5&amp;$C$4,regnper_2005&amp;regnr_2005,0),MATCH($C26,var_2005,0)),"-")</f>
        <v>-13286</v>
      </c>
      <c r="L26" s="47" t="str">
        <f t="array" ref="L26">IFERROR(INDEX(data_2005,MATCH(L$5&amp;$C$4,regnper_2005&amp;regnr_2005,0),MATCH($C26,var_2005,0)),"-")</f>
        <v>-</v>
      </c>
      <c r="M26" s="47" t="str">
        <f t="array" ref="M26">IFERROR(INDEX(data_2005,MATCH(M$5&amp;$C$4,regnper_2005&amp;regnr_2005,0),MATCH($C26,var_2005,0)),"-")</f>
        <v>-</v>
      </c>
      <c r="N26" s="47" t="str">
        <f t="array" ref="N26">IFERROR(INDEX(data_2005,MATCH(N$5&amp;$C$4,regnper_2005&amp;regnr_2005,0),MATCH($C26,var_2005,0)),"-")</f>
        <v>-</v>
      </c>
    </row>
    <row r="27" spans="1:14" x14ac:dyDescent="0.25">
      <c r="A27" s="10" t="s">
        <v>57</v>
      </c>
      <c r="B27" s="14" t="s">
        <v>61</v>
      </c>
      <c r="C27" s="12" t="s">
        <v>59</v>
      </c>
      <c r="D27" s="47">
        <f t="array" ref="D27">IFERROR(INDEX(data_2005,MATCH(D$5&amp;$C$4,regnper_2005&amp;regnr_2005,0),MATCH($C27,var_2005,0)),"-")</f>
        <v>36846</v>
      </c>
      <c r="E27" s="47">
        <f t="array" ref="E27">IFERROR(INDEX(data_2005,MATCH(E$5&amp;$C$4,regnper_2005&amp;regnr_2005,0),MATCH($C27,var_2005,0)),"-")</f>
        <v>33856</v>
      </c>
      <c r="F27" s="47">
        <f t="array" ref="F27">IFERROR(INDEX(data_2005,MATCH(F$5&amp;$C$4,regnper_2005&amp;regnr_2005,0),MATCH($C27,var_2005,0)),"-")</f>
        <v>32041</v>
      </c>
      <c r="G27" s="47">
        <f t="array" ref="G27">IFERROR(INDEX(data_2005,MATCH(G$5&amp;$C$4,regnper_2005&amp;regnr_2005,0),MATCH($C27,var_2005,0)),"-")</f>
        <v>287323</v>
      </c>
      <c r="H27" s="47">
        <f t="array" ref="H27">IFERROR(INDEX(data_2005,MATCH(H$5&amp;$C$4,regnper_2005&amp;regnr_2005,0),MATCH($C27,var_2005,0)),"-")</f>
        <v>-55180</v>
      </c>
      <c r="I27" s="47">
        <f t="array" ref="I27">IFERROR(INDEX(data_2005,MATCH(I$5&amp;$C$4,regnper_2005&amp;regnr_2005,0),MATCH($C27,var_2005,0)),"-")</f>
        <v>-14710</v>
      </c>
      <c r="J27" s="47">
        <f t="array" ref="J27">IFERROR(INDEX(data_2005,MATCH(J$5&amp;$C$4,regnper_2005&amp;regnr_2005,0),MATCH($C27,var_2005,0)),"-")</f>
        <v>68030</v>
      </c>
      <c r="K27" s="47">
        <f t="array" ref="K27">IFERROR(INDEX(data_2005,MATCH(K$5&amp;$C$4,regnper_2005&amp;regnr_2005,0),MATCH($C27,var_2005,0)),"-")</f>
        <v>54966</v>
      </c>
      <c r="L27" s="47" t="str">
        <f t="array" ref="L27">IFERROR(INDEX(data_2005,MATCH(L$5&amp;$C$4,regnper_2005&amp;regnr_2005,0),MATCH($C27,var_2005,0)),"-")</f>
        <v>-</v>
      </c>
      <c r="M27" s="47" t="str">
        <f t="array" ref="M27">IFERROR(INDEX(data_2005,MATCH(M$5&amp;$C$4,regnper_2005&amp;regnr_2005,0),MATCH($C27,var_2005,0)),"-")</f>
        <v>-</v>
      </c>
      <c r="N27" s="47" t="str">
        <f t="array" ref="N27">IFERROR(INDEX(data_2005,MATCH(N$5&amp;$C$4,regnper_2005&amp;regnr_2005,0),MATCH($C27,var_2005,0)),"-")</f>
        <v>-</v>
      </c>
    </row>
    <row r="28" spans="1:14" x14ac:dyDescent="0.25">
      <c r="A28" s="7" t="s">
        <v>60</v>
      </c>
      <c r="B28" s="13" t="s">
        <v>64</v>
      </c>
      <c r="C28" s="12" t="s">
        <v>62</v>
      </c>
      <c r="D28" s="9">
        <f t="array" ref="D28">IFERROR(INDEX(data_2005,MATCH(D$5&amp;$C$4,regnper_2005&amp;regnr_2005,0),MATCH($C28,var_2005,0)),"-")</f>
        <v>-4400</v>
      </c>
      <c r="E28" s="9">
        <f t="array" ref="E28">IFERROR(INDEX(data_2005,MATCH(E$5&amp;$C$4,regnper_2005&amp;regnr_2005,0),MATCH($C28,var_2005,0)),"-")</f>
        <v>15627</v>
      </c>
      <c r="F28" s="9">
        <f t="array" ref="F28">IFERROR(INDEX(data_2005,MATCH(F$5&amp;$C$4,regnper_2005&amp;regnr_2005,0),MATCH($C28,var_2005,0)),"-")</f>
        <v>36949</v>
      </c>
      <c r="G28" s="9">
        <f t="array" ref="G28">IFERROR(INDEX(data_2005,MATCH(G$5&amp;$C$4,regnper_2005&amp;regnr_2005,0),MATCH($C28,var_2005,0)),"-")</f>
        <v>-10232</v>
      </c>
      <c r="H28" s="9">
        <f t="array" ref="H28">IFERROR(INDEX(data_2005,MATCH(H$5&amp;$C$4,regnper_2005&amp;regnr_2005,0),MATCH($C28,var_2005,0)),"-")</f>
        <v>-11467</v>
      </c>
      <c r="I28" s="9">
        <f t="array" ref="I28">IFERROR(INDEX(data_2005,MATCH(I$5&amp;$C$4,regnper_2005&amp;regnr_2005,0),MATCH($C28,var_2005,0)),"-")</f>
        <v>-3200</v>
      </c>
      <c r="J28" s="9">
        <f t="array" ref="J28">IFERROR(INDEX(data_2005,MATCH(J$5&amp;$C$4,regnper_2005&amp;regnr_2005,0),MATCH($C28,var_2005,0)),"-")</f>
        <v>2994</v>
      </c>
      <c r="K28" s="9">
        <f t="array" ref="K28">IFERROR(INDEX(data_2005,MATCH(K$5&amp;$C$4,regnper_2005&amp;regnr_2005,0),MATCH($C28,var_2005,0)),"-")</f>
        <v>1119</v>
      </c>
      <c r="L28" s="9" t="str">
        <f t="array" ref="L28">IFERROR(INDEX(data_2005,MATCH(L$5&amp;$C$4,regnper_2005&amp;regnr_2005,0),MATCH($C28,var_2005,0)),"-")</f>
        <v>-</v>
      </c>
      <c r="M28" s="9" t="str">
        <f t="array" ref="M28">IFERROR(INDEX(data_2005,MATCH(M$5&amp;$C$4,regnper_2005&amp;regnr_2005,0),MATCH($C28,var_2005,0)),"-")</f>
        <v>-</v>
      </c>
      <c r="N28" s="9" t="str">
        <f t="array" ref="N28">IFERROR(INDEX(data_2005,MATCH(N$5&amp;$C$4,regnper_2005&amp;regnr_2005,0),MATCH($C28,var_2005,0)),"-")</f>
        <v>-</v>
      </c>
    </row>
    <row r="29" spans="1:14" x14ac:dyDescent="0.25">
      <c r="A29" s="7" t="s">
        <v>63</v>
      </c>
      <c r="B29" s="13" t="s">
        <v>67</v>
      </c>
      <c r="C29" s="12" t="s">
        <v>65</v>
      </c>
      <c r="D29" s="9">
        <f t="array" ref="D29">IFERROR(INDEX(data_2005,MATCH(D$5&amp;$C$4,regnper_2005&amp;regnr_2005,0),MATCH($C29,var_2005,0)),"-")</f>
        <v>0</v>
      </c>
      <c r="E29" s="9">
        <f t="array" ref="E29">IFERROR(INDEX(data_2005,MATCH(E$5&amp;$C$4,regnper_2005&amp;regnr_2005,0),MATCH($C29,var_2005,0)),"-")</f>
        <v>0</v>
      </c>
      <c r="F29" s="9">
        <f t="array" ref="F29">IFERROR(INDEX(data_2005,MATCH(F$5&amp;$C$4,regnper_2005&amp;regnr_2005,0),MATCH($C29,var_2005,0)),"-")</f>
        <v>0</v>
      </c>
      <c r="G29" s="9">
        <f t="array" ref="G29">IFERROR(INDEX(data_2005,MATCH(G$5&amp;$C$4,regnper_2005&amp;regnr_2005,0),MATCH($C29,var_2005,0)),"-")</f>
        <v>0</v>
      </c>
      <c r="H29" s="9">
        <f t="array" ref="H29">IFERROR(INDEX(data_2005,MATCH(H$5&amp;$C$4,regnper_2005&amp;regnr_2005,0),MATCH($C29,var_2005,0)),"-")</f>
        <v>0</v>
      </c>
      <c r="I29" s="9">
        <f t="array" ref="I29">IFERROR(INDEX(data_2005,MATCH(I$5&amp;$C$4,regnper_2005&amp;regnr_2005,0),MATCH($C29,var_2005,0)),"-")</f>
        <v>0</v>
      </c>
      <c r="J29" s="9">
        <f t="array" ref="J29">IFERROR(INDEX(data_2005,MATCH(J$5&amp;$C$4,regnper_2005&amp;regnr_2005,0),MATCH($C29,var_2005,0)),"-")</f>
        <v>0</v>
      </c>
      <c r="K29" s="9">
        <f t="array" ref="K29">IFERROR(INDEX(data_2005,MATCH(K$5&amp;$C$4,regnper_2005&amp;regnr_2005,0),MATCH($C29,var_2005,0)),"-")</f>
        <v>0</v>
      </c>
      <c r="L29" s="9" t="str">
        <f t="array" ref="L29">IFERROR(INDEX(data_2005,MATCH(L$5&amp;$C$4,regnper_2005&amp;regnr_2005,0),MATCH($C29,var_2005,0)),"-")</f>
        <v>-</v>
      </c>
      <c r="M29" s="9" t="str">
        <f t="array" ref="M29">IFERROR(INDEX(data_2005,MATCH(M$5&amp;$C$4,regnper_2005&amp;regnr_2005,0),MATCH($C29,var_2005,0)),"-")</f>
        <v>-</v>
      </c>
      <c r="N29" s="9" t="str">
        <f t="array" ref="N29">IFERROR(INDEX(data_2005,MATCH(N$5&amp;$C$4,regnper_2005&amp;regnr_2005,0),MATCH($C29,var_2005,0)),"-")</f>
        <v>-</v>
      </c>
    </row>
    <row r="30" spans="1:14" x14ac:dyDescent="0.25">
      <c r="A30" s="7" t="s">
        <v>66</v>
      </c>
      <c r="B30" s="13" t="s">
        <v>303</v>
      </c>
      <c r="C30" s="12" t="s">
        <v>68</v>
      </c>
      <c r="D30" s="9">
        <f t="array" ref="D30">IFERROR(INDEX(data_2005,MATCH(D$5&amp;$C$4,regnper_2005&amp;regnr_2005,0),MATCH($C30,var_2005,0)),"-")</f>
        <v>0</v>
      </c>
      <c r="E30" s="9">
        <f t="array" ref="E30">IFERROR(INDEX(data_2005,MATCH(E$5&amp;$C$4,regnper_2005&amp;regnr_2005,0),MATCH($C30,var_2005,0)),"-")</f>
        <v>0</v>
      </c>
      <c r="F30" s="9">
        <f t="array" ref="F30">IFERROR(INDEX(data_2005,MATCH(F$5&amp;$C$4,regnper_2005&amp;regnr_2005,0),MATCH($C30,var_2005,0)),"-")</f>
        <v>0</v>
      </c>
      <c r="G30" s="9">
        <f t="array" ref="G30">IFERROR(INDEX(data_2005,MATCH(G$5&amp;$C$4,regnper_2005&amp;regnr_2005,0),MATCH($C30,var_2005,0)),"-")</f>
        <v>0</v>
      </c>
      <c r="H30" s="9">
        <f t="array" ref="H30">IFERROR(INDEX(data_2005,MATCH(H$5&amp;$C$4,regnper_2005&amp;regnr_2005,0),MATCH($C30,var_2005,0)),"-")</f>
        <v>0</v>
      </c>
      <c r="I30" s="9">
        <f t="array" ref="I30">IFERROR(INDEX(data_2005,MATCH(I$5&amp;$C$4,regnper_2005&amp;regnr_2005,0),MATCH($C30,var_2005,0)),"-")</f>
        <v>0</v>
      </c>
      <c r="J30" s="9">
        <f t="array" ref="J30">IFERROR(INDEX(data_2005,MATCH(J$5&amp;$C$4,regnper_2005&amp;regnr_2005,0),MATCH($C30,var_2005,0)),"-")</f>
        <v>0</v>
      </c>
      <c r="K30" s="9">
        <f t="array" ref="K30">IFERROR(INDEX(data_2005,MATCH(K$5&amp;$C$4,regnper_2005&amp;regnr_2005,0),MATCH($C30,var_2005,0)),"-")</f>
        <v>0</v>
      </c>
      <c r="L30" s="9" t="str">
        <f t="array" ref="L30">IFERROR(INDEX(data_2005,MATCH(L$5&amp;$C$4,regnper_2005&amp;regnr_2005,0),MATCH($C30,var_2005,0)),"-")</f>
        <v>-</v>
      </c>
      <c r="M30" s="9" t="str">
        <f t="array" ref="M30">IFERROR(INDEX(data_2005,MATCH(M$5&amp;$C$4,regnper_2005&amp;regnr_2005,0),MATCH($C30,var_2005,0)),"-")</f>
        <v>-</v>
      </c>
      <c r="N30" s="9" t="str">
        <f t="array" ref="N30">IFERROR(INDEX(data_2005,MATCH(N$5&amp;$C$4,regnper_2005&amp;regnr_2005,0),MATCH($C30,var_2005,0)),"-")</f>
        <v>-</v>
      </c>
    </row>
    <row r="31" spans="1:14" x14ac:dyDescent="0.25">
      <c r="A31" s="7" t="s">
        <v>69</v>
      </c>
      <c r="B31" s="13" t="s">
        <v>304</v>
      </c>
      <c r="C31" s="12" t="s">
        <v>71</v>
      </c>
      <c r="D31" s="9">
        <f t="array" ref="D31">IFERROR(INDEX(data_2005,MATCH(D$5&amp;$C$4,regnper_2005&amp;regnr_2005,0),MATCH($C31,var_2005,0)),"-")</f>
        <v>69379</v>
      </c>
      <c r="E31" s="9">
        <f t="array" ref="E31">IFERROR(INDEX(data_2005,MATCH(E$5&amp;$C$4,regnper_2005&amp;regnr_2005,0),MATCH($C31,var_2005,0)),"-")</f>
        <v>56538</v>
      </c>
      <c r="F31" s="9">
        <f t="array" ref="F31">IFERROR(INDEX(data_2005,MATCH(F$5&amp;$C$4,regnper_2005&amp;regnr_2005,0),MATCH($C31,var_2005,0)),"-")</f>
        <v>50579</v>
      </c>
      <c r="G31" s="9">
        <f t="array" ref="G31">IFERROR(INDEX(data_2005,MATCH(G$5&amp;$C$4,regnper_2005&amp;regnr_2005,0),MATCH($C31,var_2005,0)),"-")</f>
        <v>28428</v>
      </c>
      <c r="H31" s="9">
        <f t="array" ref="H31">IFERROR(INDEX(data_2005,MATCH(H$5&amp;$C$4,regnper_2005&amp;regnr_2005,0),MATCH($C31,var_2005,0)),"-")</f>
        <v>13265</v>
      </c>
      <c r="I31" s="9">
        <f t="array" ref="I31">IFERROR(INDEX(data_2005,MATCH(I$5&amp;$C$4,regnper_2005&amp;regnr_2005,0),MATCH($C31,var_2005,0)),"-")</f>
        <v>11537</v>
      </c>
      <c r="J31" s="9">
        <f t="array" ref="J31">IFERROR(INDEX(data_2005,MATCH(J$5&amp;$C$4,regnper_2005&amp;regnr_2005,0),MATCH($C31,var_2005,0)),"-")</f>
        <v>10377</v>
      </c>
      <c r="K31" s="9">
        <f t="array" ref="K31">IFERROR(INDEX(data_2005,MATCH(K$5&amp;$C$4,regnper_2005&amp;regnr_2005,0),MATCH($C31,var_2005,0)),"-")</f>
        <v>10208</v>
      </c>
      <c r="L31" s="9" t="str">
        <f t="array" ref="L31">IFERROR(INDEX(data_2005,MATCH(L$5&amp;$C$4,regnper_2005&amp;regnr_2005,0),MATCH($C31,var_2005,0)),"-")</f>
        <v>-</v>
      </c>
      <c r="M31" s="9" t="str">
        <f t="array" ref="M31">IFERROR(INDEX(data_2005,MATCH(M$5&amp;$C$4,regnper_2005&amp;regnr_2005,0),MATCH($C31,var_2005,0)),"-")</f>
        <v>-</v>
      </c>
      <c r="N31" s="9" t="str">
        <f t="array" ref="N31">IFERROR(INDEX(data_2005,MATCH(N$5&amp;$C$4,regnper_2005&amp;regnr_2005,0),MATCH($C31,var_2005,0)),"-")</f>
        <v>-</v>
      </c>
    </row>
    <row r="32" spans="1:14" x14ac:dyDescent="0.25">
      <c r="A32" s="7" t="s">
        <v>72</v>
      </c>
      <c r="B32" s="13" t="s">
        <v>305</v>
      </c>
      <c r="C32" s="12" t="s">
        <v>74</v>
      </c>
      <c r="D32" s="9">
        <f t="array" ref="D32">IFERROR(INDEX(data_2005,MATCH(D$5&amp;$C$4,regnper_2005&amp;regnr_2005,0),MATCH($C32,var_2005,0)),"-")</f>
        <v>-17141</v>
      </c>
      <c r="E32" s="9">
        <f t="array" ref="E32">IFERROR(INDEX(data_2005,MATCH(E$5&amp;$C$4,regnper_2005&amp;regnr_2005,0),MATCH($C32,var_2005,0)),"-")</f>
        <v>-1252</v>
      </c>
      <c r="F32" s="9">
        <f t="array" ref="F32">IFERROR(INDEX(data_2005,MATCH(F$5&amp;$C$4,regnper_2005&amp;regnr_2005,0),MATCH($C32,var_2005,0)),"-")</f>
        <v>38996</v>
      </c>
      <c r="G32" s="9">
        <f t="array" ref="G32">IFERROR(INDEX(data_2005,MATCH(G$5&amp;$C$4,regnper_2005&amp;regnr_2005,0),MATCH($C32,var_2005,0)),"-")</f>
        <v>10838</v>
      </c>
      <c r="H32" s="9">
        <f t="array" ref="H32">IFERROR(INDEX(data_2005,MATCH(H$5&amp;$C$4,regnper_2005&amp;regnr_2005,0),MATCH($C32,var_2005,0)),"-")</f>
        <v>-20699</v>
      </c>
      <c r="I32" s="9">
        <f t="array" ref="I32">IFERROR(INDEX(data_2005,MATCH(I$5&amp;$C$4,regnper_2005&amp;regnr_2005,0),MATCH($C32,var_2005,0)),"-")</f>
        <v>6055</v>
      </c>
      <c r="J32" s="9">
        <f t="array" ref="J32">IFERROR(INDEX(data_2005,MATCH(J$5&amp;$C$4,regnper_2005&amp;regnr_2005,0),MATCH($C32,var_2005,0)),"-")</f>
        <v>-7781</v>
      </c>
      <c r="K32" s="9">
        <f t="array" ref="K32">IFERROR(INDEX(data_2005,MATCH(K$5&amp;$C$4,regnper_2005&amp;regnr_2005,0),MATCH($C32,var_2005,0)),"-")</f>
        <v>2601</v>
      </c>
      <c r="L32" s="9" t="str">
        <f t="array" ref="L32">IFERROR(INDEX(data_2005,MATCH(L$5&amp;$C$4,regnper_2005&amp;regnr_2005,0),MATCH($C32,var_2005,0)),"-")</f>
        <v>-</v>
      </c>
      <c r="M32" s="9" t="str">
        <f t="array" ref="M32">IFERROR(INDEX(data_2005,MATCH(M$5&amp;$C$4,regnper_2005&amp;regnr_2005,0),MATCH($C32,var_2005,0)),"-")</f>
        <v>-</v>
      </c>
      <c r="N32" s="9" t="str">
        <f t="array" ref="N32">IFERROR(INDEX(data_2005,MATCH(N$5&amp;$C$4,regnper_2005&amp;regnr_2005,0),MATCH($C32,var_2005,0)),"-")</f>
        <v>-</v>
      </c>
    </row>
    <row r="33" spans="1:14" x14ac:dyDescent="0.25">
      <c r="A33" s="7" t="s">
        <v>75</v>
      </c>
      <c r="B33" s="13" t="s">
        <v>88</v>
      </c>
      <c r="C33" s="12" t="s">
        <v>77</v>
      </c>
      <c r="D33" s="9">
        <f t="array" ref="D33">IFERROR(INDEX(data_2005,MATCH(D$5&amp;$C$4,regnper_2005&amp;regnr_2005,0),MATCH($C33,var_2005,0)),"-")</f>
        <v>-95</v>
      </c>
      <c r="E33" s="9">
        <f t="array" ref="E33">IFERROR(INDEX(data_2005,MATCH(E$5&amp;$C$4,regnper_2005&amp;regnr_2005,0),MATCH($C33,var_2005,0)),"-")</f>
        <v>-14</v>
      </c>
      <c r="F33" s="9">
        <f t="array" ref="F33">IFERROR(INDEX(data_2005,MATCH(F$5&amp;$C$4,regnper_2005&amp;regnr_2005,0),MATCH($C33,var_2005,0)),"-")</f>
        <v>0</v>
      </c>
      <c r="G33" s="9">
        <f t="array" ref="G33">IFERROR(INDEX(data_2005,MATCH(G$5&amp;$C$4,regnper_2005&amp;regnr_2005,0),MATCH($C33,var_2005,0)),"-")</f>
        <v>0</v>
      </c>
      <c r="H33" s="9">
        <f t="array" ref="H33">IFERROR(INDEX(data_2005,MATCH(H$5&amp;$C$4,regnper_2005&amp;regnr_2005,0),MATCH($C33,var_2005,0)),"-")</f>
        <v>0</v>
      </c>
      <c r="I33" s="9">
        <f t="array" ref="I33">IFERROR(INDEX(data_2005,MATCH(I$5&amp;$C$4,regnper_2005&amp;regnr_2005,0),MATCH($C33,var_2005,0)),"-")</f>
        <v>0</v>
      </c>
      <c r="J33" s="9">
        <f t="array" ref="J33">IFERROR(INDEX(data_2005,MATCH(J$5&amp;$C$4,regnper_2005&amp;regnr_2005,0),MATCH($C33,var_2005,0)),"-")</f>
        <v>0</v>
      </c>
      <c r="K33" s="9">
        <f t="array" ref="K33">IFERROR(INDEX(data_2005,MATCH(K$5&amp;$C$4,regnper_2005&amp;regnr_2005,0),MATCH($C33,var_2005,0)),"-")</f>
        <v>0</v>
      </c>
      <c r="L33" s="9" t="str">
        <f t="array" ref="L33">IFERROR(INDEX(data_2005,MATCH(L$5&amp;$C$4,regnper_2005&amp;regnr_2005,0),MATCH($C33,var_2005,0)),"-")</f>
        <v>-</v>
      </c>
      <c r="M33" s="9" t="str">
        <f t="array" ref="M33">IFERROR(INDEX(data_2005,MATCH(M$5&amp;$C$4,regnper_2005&amp;regnr_2005,0),MATCH($C33,var_2005,0)),"-")</f>
        <v>-</v>
      </c>
      <c r="N33" s="9" t="str">
        <f t="array" ref="N33">IFERROR(INDEX(data_2005,MATCH(N$5&amp;$C$4,regnper_2005&amp;regnr_2005,0),MATCH($C33,var_2005,0)),"-")</f>
        <v>-</v>
      </c>
    </row>
    <row r="34" spans="1:14" x14ac:dyDescent="0.25">
      <c r="A34" s="7" t="s">
        <v>78</v>
      </c>
      <c r="B34" s="13" t="s">
        <v>85</v>
      </c>
      <c r="C34" s="12" t="s">
        <v>80</v>
      </c>
      <c r="D34" s="9">
        <f t="array" ref="D34">IFERROR(INDEX(data_2005,MATCH(D$5&amp;$C$4,regnper_2005&amp;regnr_2005,0),MATCH($C34,var_2005,0)),"-")</f>
        <v>-4480</v>
      </c>
      <c r="E34" s="9">
        <f t="array" ref="E34">IFERROR(INDEX(data_2005,MATCH(E$5&amp;$C$4,regnper_2005&amp;regnr_2005,0),MATCH($C34,var_2005,0)),"-")</f>
        <v>-3369</v>
      </c>
      <c r="F34" s="9">
        <f t="array" ref="F34">IFERROR(INDEX(data_2005,MATCH(F$5&amp;$C$4,regnper_2005&amp;regnr_2005,0),MATCH($C34,var_2005,0)),"-")</f>
        <v>-2122</v>
      </c>
      <c r="G34" s="9">
        <f t="array" ref="G34">IFERROR(INDEX(data_2005,MATCH(G$5&amp;$C$4,regnper_2005&amp;regnr_2005,0),MATCH($C34,var_2005,0)),"-")</f>
        <v>-2122</v>
      </c>
      <c r="H34" s="9">
        <f t="array" ref="H34">IFERROR(INDEX(data_2005,MATCH(H$5&amp;$C$4,regnper_2005&amp;regnr_2005,0),MATCH($C34,var_2005,0)),"-")</f>
        <v>-1595</v>
      </c>
      <c r="I34" s="9">
        <f t="array" ref="I34">IFERROR(INDEX(data_2005,MATCH(I$5&amp;$C$4,regnper_2005&amp;regnr_2005,0),MATCH($C34,var_2005,0)),"-")</f>
        <v>0</v>
      </c>
      <c r="J34" s="9">
        <f t="array" ref="J34">IFERROR(INDEX(data_2005,MATCH(J$5&amp;$C$4,regnper_2005&amp;regnr_2005,0),MATCH($C34,var_2005,0)),"-")</f>
        <v>0</v>
      </c>
      <c r="K34" s="9">
        <f t="array" ref="K34">IFERROR(INDEX(data_2005,MATCH(K$5&amp;$C$4,regnper_2005&amp;regnr_2005,0),MATCH($C34,var_2005,0)),"-")</f>
        <v>0</v>
      </c>
      <c r="L34" s="9" t="str">
        <f t="array" ref="L34">IFERROR(INDEX(data_2005,MATCH(L$5&amp;$C$4,regnper_2005&amp;regnr_2005,0),MATCH($C34,var_2005,0)),"-")</f>
        <v>-</v>
      </c>
      <c r="M34" s="9" t="str">
        <f t="array" ref="M34">IFERROR(INDEX(data_2005,MATCH(M$5&amp;$C$4,regnper_2005&amp;regnr_2005,0),MATCH($C34,var_2005,0)),"-")</f>
        <v>-</v>
      </c>
      <c r="N34" s="9" t="str">
        <f t="array" ref="N34">IFERROR(INDEX(data_2005,MATCH(N$5&amp;$C$4,regnper_2005&amp;regnr_2005,0),MATCH($C34,var_2005,0)),"-")</f>
        <v>-</v>
      </c>
    </row>
    <row r="35" spans="1:14" x14ac:dyDescent="0.25">
      <c r="A35" s="10" t="s">
        <v>81</v>
      </c>
      <c r="B35" s="14" t="s">
        <v>306</v>
      </c>
      <c r="C35" s="12" t="s">
        <v>83</v>
      </c>
      <c r="D35" s="47">
        <f t="array" ref="D35">IFERROR(INDEX(data_2005,MATCH(D$5&amp;$C$4,regnper_2005&amp;regnr_2005,0),MATCH($C35,var_2005,0)),"-")</f>
        <v>43263</v>
      </c>
      <c r="E35" s="47">
        <f t="array" ref="E35">IFERROR(INDEX(data_2005,MATCH(E$5&amp;$C$4,regnper_2005&amp;regnr_2005,0),MATCH($C35,var_2005,0)),"-")</f>
        <v>67530</v>
      </c>
      <c r="F35" s="47">
        <f t="array" ref="F35">IFERROR(INDEX(data_2005,MATCH(F$5&amp;$C$4,regnper_2005&amp;regnr_2005,0),MATCH($C35,var_2005,0)),"-")</f>
        <v>124402</v>
      </c>
      <c r="G35" s="47">
        <f t="array" ref="G35">IFERROR(INDEX(data_2005,MATCH(G$5&amp;$C$4,regnper_2005&amp;regnr_2005,0),MATCH($C35,var_2005,0)),"-")</f>
        <v>26912</v>
      </c>
      <c r="H35" s="47">
        <f t="array" ref="H35">IFERROR(INDEX(data_2005,MATCH(H$5&amp;$C$4,regnper_2005&amp;regnr_2005,0),MATCH($C35,var_2005,0)),"-")</f>
        <v>-20496</v>
      </c>
      <c r="I35" s="47">
        <f t="array" ref="I35">IFERROR(INDEX(data_2005,MATCH(I$5&amp;$C$4,regnper_2005&amp;regnr_2005,0),MATCH($C35,var_2005,0)),"-")</f>
        <v>14392</v>
      </c>
      <c r="J35" s="47">
        <f t="array" ref="J35">IFERROR(INDEX(data_2005,MATCH(J$5&amp;$C$4,regnper_2005&amp;regnr_2005,0),MATCH($C35,var_2005,0)),"-")</f>
        <v>5590</v>
      </c>
      <c r="K35" s="47">
        <f t="array" ref="K35">IFERROR(INDEX(data_2005,MATCH(K$5&amp;$C$4,regnper_2005&amp;regnr_2005,0),MATCH($C35,var_2005,0)),"-")</f>
        <v>13928</v>
      </c>
      <c r="L35" s="47" t="str">
        <f t="array" ref="L35">IFERROR(INDEX(data_2005,MATCH(L$5&amp;$C$4,regnper_2005&amp;regnr_2005,0),MATCH($C35,var_2005,0)),"-")</f>
        <v>-</v>
      </c>
      <c r="M35" s="47" t="str">
        <f t="array" ref="M35">IFERROR(INDEX(data_2005,MATCH(M$5&amp;$C$4,regnper_2005&amp;regnr_2005,0),MATCH($C35,var_2005,0)),"-")</f>
        <v>-</v>
      </c>
      <c r="N35" s="47" t="str">
        <f t="array" ref="N35">IFERROR(INDEX(data_2005,MATCH(N$5&amp;$C$4,regnper_2005&amp;regnr_2005,0),MATCH($C35,var_2005,0)),"-")</f>
        <v>-</v>
      </c>
    </row>
    <row r="36" spans="1:14" x14ac:dyDescent="0.25">
      <c r="A36" s="7" t="s">
        <v>84</v>
      </c>
      <c r="B36" s="13" t="s">
        <v>307</v>
      </c>
      <c r="C36" s="12" t="s">
        <v>86</v>
      </c>
      <c r="D36" s="9">
        <f t="array" ref="D36">IFERROR(INDEX(data_2005,MATCH(D$5&amp;$C$4,regnper_2005&amp;regnr_2005,0),MATCH($C36,var_2005,0)),"-")</f>
        <v>-41737</v>
      </c>
      <c r="E36" s="9">
        <f t="array" ref="E36">IFERROR(INDEX(data_2005,MATCH(E$5&amp;$C$4,regnper_2005&amp;regnr_2005,0),MATCH($C36,var_2005,0)),"-")</f>
        <v>-50691</v>
      </c>
      <c r="F36" s="9">
        <f t="array" ref="F36">IFERROR(INDEX(data_2005,MATCH(F$5&amp;$C$4,regnper_2005&amp;regnr_2005,0),MATCH($C36,var_2005,0)),"-")</f>
        <v>-43310</v>
      </c>
      <c r="G36" s="9">
        <f t="array" ref="G36">IFERROR(INDEX(data_2005,MATCH(G$5&amp;$C$4,regnper_2005&amp;regnr_2005,0),MATCH($C36,var_2005,0)),"-")</f>
        <v>-28480</v>
      </c>
      <c r="H36" s="9">
        <f t="array" ref="H36">IFERROR(INDEX(data_2005,MATCH(H$5&amp;$C$4,regnper_2005&amp;regnr_2005,0),MATCH($C36,var_2005,0)),"-")</f>
        <v>-15833</v>
      </c>
      <c r="I36" s="9">
        <f t="array" ref="I36">IFERROR(INDEX(data_2005,MATCH(I$5&amp;$C$4,regnper_2005&amp;regnr_2005,0),MATCH($C36,var_2005,0)),"-")</f>
        <v>-6802</v>
      </c>
      <c r="J36" s="9">
        <f t="array" ref="J36">IFERROR(INDEX(data_2005,MATCH(J$5&amp;$C$4,regnper_2005&amp;regnr_2005,0),MATCH($C36,var_2005,0)),"-")</f>
        <v>-7242</v>
      </c>
      <c r="K36" s="9">
        <f t="array" ref="K36">IFERROR(INDEX(data_2005,MATCH(K$5&amp;$C$4,regnper_2005&amp;regnr_2005,0),MATCH($C36,var_2005,0)),"-")</f>
        <v>-1553</v>
      </c>
      <c r="L36" s="9" t="str">
        <f t="array" ref="L36">IFERROR(INDEX(data_2005,MATCH(L$5&amp;$C$4,regnper_2005&amp;regnr_2005,0),MATCH($C36,var_2005,0)),"-")</f>
        <v>-</v>
      </c>
      <c r="M36" s="9" t="str">
        <f t="array" ref="M36">IFERROR(INDEX(data_2005,MATCH(M$5&amp;$C$4,regnper_2005&amp;regnr_2005,0),MATCH($C36,var_2005,0)),"-")</f>
        <v>-</v>
      </c>
      <c r="N36" s="9" t="str">
        <f t="array" ref="N36">IFERROR(INDEX(data_2005,MATCH(N$5&amp;$C$4,regnper_2005&amp;regnr_2005,0),MATCH($C36,var_2005,0)),"-")</f>
        <v>-</v>
      </c>
    </row>
    <row r="37" spans="1:14" x14ac:dyDescent="0.25">
      <c r="A37" s="10" t="s">
        <v>87</v>
      </c>
      <c r="B37" s="14" t="s">
        <v>308</v>
      </c>
      <c r="C37" s="12" t="s">
        <v>89</v>
      </c>
      <c r="D37" s="47">
        <f t="array" ref="D37">IFERROR(INDEX(data_2005,MATCH(D$5&amp;$C$4,regnper_2005&amp;regnr_2005,0),MATCH($C37,var_2005,0)),"-")</f>
        <v>1526</v>
      </c>
      <c r="E37" s="47">
        <f t="array" ref="E37">IFERROR(INDEX(data_2005,MATCH(E$5&amp;$C$4,regnper_2005&amp;regnr_2005,0),MATCH($C37,var_2005,0)),"-")</f>
        <v>16839</v>
      </c>
      <c r="F37" s="47">
        <f t="array" ref="F37">IFERROR(INDEX(data_2005,MATCH(F$5&amp;$C$4,regnper_2005&amp;regnr_2005,0),MATCH($C37,var_2005,0)),"-")</f>
        <v>81092</v>
      </c>
      <c r="G37" s="47">
        <f t="array" ref="G37">IFERROR(INDEX(data_2005,MATCH(G$5&amp;$C$4,regnper_2005&amp;regnr_2005,0),MATCH($C37,var_2005,0)),"-")</f>
        <v>-1568</v>
      </c>
      <c r="H37" s="47">
        <f t="array" ref="H37">IFERROR(INDEX(data_2005,MATCH(H$5&amp;$C$4,regnper_2005&amp;regnr_2005,0),MATCH($C37,var_2005,0)),"-")</f>
        <v>-36329</v>
      </c>
      <c r="I37" s="47">
        <f t="array" ref="I37">IFERROR(INDEX(data_2005,MATCH(I$5&amp;$C$4,regnper_2005&amp;regnr_2005,0),MATCH($C37,var_2005,0)),"-")</f>
        <v>7590</v>
      </c>
      <c r="J37" s="47">
        <f t="array" ref="J37">IFERROR(INDEX(data_2005,MATCH(J$5&amp;$C$4,regnper_2005&amp;regnr_2005,0),MATCH($C37,var_2005,0)),"-")</f>
        <v>-1652</v>
      </c>
      <c r="K37" s="47">
        <f t="array" ref="K37">IFERROR(INDEX(data_2005,MATCH(K$5&amp;$C$4,regnper_2005&amp;regnr_2005,0),MATCH($C37,var_2005,0)),"-")</f>
        <v>12375</v>
      </c>
      <c r="L37" s="47" t="str">
        <f t="array" ref="L37">IFERROR(INDEX(data_2005,MATCH(L$5&amp;$C$4,regnper_2005&amp;regnr_2005,0),MATCH($C37,var_2005,0)),"-")</f>
        <v>-</v>
      </c>
      <c r="M37" s="47" t="str">
        <f t="array" ref="M37">IFERROR(INDEX(data_2005,MATCH(M$5&amp;$C$4,regnper_2005&amp;regnr_2005,0),MATCH($C37,var_2005,0)),"-")</f>
        <v>-</v>
      </c>
      <c r="N37" s="47" t="str">
        <f t="array" ref="N37">IFERROR(INDEX(data_2005,MATCH(N$5&amp;$C$4,regnper_2005&amp;regnr_2005,0),MATCH($C37,var_2005,0)),"-")</f>
        <v>-</v>
      </c>
    </row>
    <row r="38" spans="1:14" x14ac:dyDescent="0.25">
      <c r="A38" s="7" t="s">
        <v>90</v>
      </c>
      <c r="B38" s="13" t="s">
        <v>309</v>
      </c>
      <c r="C38" s="12" t="s">
        <v>92</v>
      </c>
      <c r="D38" s="9">
        <f t="array" ref="D38">IFERROR(INDEX(data_2005,MATCH(D$5&amp;$C$4,regnper_2005&amp;regnr_2005,0),MATCH($C38,var_2005,0)),"-")</f>
        <v>0</v>
      </c>
      <c r="E38" s="9">
        <f t="array" ref="E38">IFERROR(INDEX(data_2005,MATCH(E$5&amp;$C$4,regnper_2005&amp;regnr_2005,0),MATCH($C38,var_2005,0)),"-")</f>
        <v>0</v>
      </c>
      <c r="F38" s="9">
        <f t="array" ref="F38">IFERROR(INDEX(data_2005,MATCH(F$5&amp;$C$4,regnper_2005&amp;regnr_2005,0),MATCH($C38,var_2005,0)),"-")</f>
        <v>0</v>
      </c>
      <c r="G38" s="9">
        <f t="array" ref="G38">IFERROR(INDEX(data_2005,MATCH(G$5&amp;$C$4,regnper_2005&amp;regnr_2005,0),MATCH($C38,var_2005,0)),"-")</f>
        <v>0</v>
      </c>
      <c r="H38" s="9">
        <f t="array" ref="H38">IFERROR(INDEX(data_2005,MATCH(H$5&amp;$C$4,regnper_2005&amp;regnr_2005,0),MATCH($C38,var_2005,0)),"-")</f>
        <v>0</v>
      </c>
      <c r="I38" s="9">
        <f t="array" ref="I38">IFERROR(INDEX(data_2005,MATCH(I$5&amp;$C$4,regnper_2005&amp;regnr_2005,0),MATCH($C38,var_2005,0)),"-")</f>
        <v>0</v>
      </c>
      <c r="J38" s="9">
        <f t="array" ref="J38">IFERROR(INDEX(data_2005,MATCH(J$5&amp;$C$4,regnper_2005&amp;regnr_2005,0),MATCH($C38,var_2005,0)),"-")</f>
        <v>0</v>
      </c>
      <c r="K38" s="9">
        <f t="array" ref="K38">IFERROR(INDEX(data_2005,MATCH(K$5&amp;$C$4,regnper_2005&amp;regnr_2005,0),MATCH($C38,var_2005,0)),"-")</f>
        <v>0</v>
      </c>
      <c r="L38" s="9" t="str">
        <f t="array" ref="L38">IFERROR(INDEX(data_2005,MATCH(L$5&amp;$C$4,regnper_2005&amp;regnr_2005,0),MATCH($C38,var_2005,0)),"-")</f>
        <v>-</v>
      </c>
      <c r="M38" s="9" t="str">
        <f t="array" ref="M38">IFERROR(INDEX(data_2005,MATCH(M$5&amp;$C$4,regnper_2005&amp;regnr_2005,0),MATCH($C38,var_2005,0)),"-")</f>
        <v>-</v>
      </c>
      <c r="N38" s="9" t="str">
        <f t="array" ref="N38">IFERROR(INDEX(data_2005,MATCH(N$5&amp;$C$4,regnper_2005&amp;regnr_2005,0),MATCH($C38,var_2005,0)),"-")</f>
        <v>-</v>
      </c>
    </row>
    <row r="39" spans="1:14" x14ac:dyDescent="0.25">
      <c r="A39" s="7" t="s">
        <v>93</v>
      </c>
      <c r="B39" s="13" t="s">
        <v>310</v>
      </c>
      <c r="C39" s="12" t="s">
        <v>95</v>
      </c>
      <c r="D39" s="9">
        <f t="array" ref="D39">IFERROR(INDEX(data_2005,MATCH(D$5&amp;$C$4,regnper_2005&amp;regnr_2005,0),MATCH($C39,var_2005,0)),"-")</f>
        <v>0</v>
      </c>
      <c r="E39" s="9">
        <f t="array" ref="E39">IFERROR(INDEX(data_2005,MATCH(E$5&amp;$C$4,regnper_2005&amp;regnr_2005,0),MATCH($C39,var_2005,0)),"-")</f>
        <v>0</v>
      </c>
      <c r="F39" s="9">
        <f t="array" ref="F39">IFERROR(INDEX(data_2005,MATCH(F$5&amp;$C$4,regnper_2005&amp;regnr_2005,0),MATCH($C39,var_2005,0)),"-")</f>
        <v>0</v>
      </c>
      <c r="G39" s="9">
        <f t="array" ref="G39">IFERROR(INDEX(data_2005,MATCH(G$5&amp;$C$4,regnper_2005&amp;regnr_2005,0),MATCH($C39,var_2005,0)),"-")</f>
        <v>0</v>
      </c>
      <c r="H39" s="9">
        <f t="array" ref="H39">IFERROR(INDEX(data_2005,MATCH(H$5&amp;$C$4,regnper_2005&amp;regnr_2005,0),MATCH($C39,var_2005,0)),"-")</f>
        <v>0</v>
      </c>
      <c r="I39" s="9">
        <f t="array" ref="I39">IFERROR(INDEX(data_2005,MATCH(I$5&amp;$C$4,regnper_2005&amp;regnr_2005,0),MATCH($C39,var_2005,0)),"-")</f>
        <v>0</v>
      </c>
      <c r="J39" s="9">
        <f t="array" ref="J39">IFERROR(INDEX(data_2005,MATCH(J$5&amp;$C$4,regnper_2005&amp;regnr_2005,0),MATCH($C39,var_2005,0)),"-")</f>
        <v>0</v>
      </c>
      <c r="K39" s="9">
        <f t="array" ref="K39">IFERROR(INDEX(data_2005,MATCH(K$5&amp;$C$4,regnper_2005&amp;regnr_2005,0),MATCH($C39,var_2005,0)),"-")</f>
        <v>0</v>
      </c>
      <c r="L39" s="9" t="str">
        <f t="array" ref="L39">IFERROR(INDEX(data_2005,MATCH(L$5&amp;$C$4,regnper_2005&amp;regnr_2005,0),MATCH($C39,var_2005,0)),"-")</f>
        <v>-</v>
      </c>
      <c r="M39" s="9" t="str">
        <f t="array" ref="M39">IFERROR(INDEX(data_2005,MATCH(M$5&amp;$C$4,regnper_2005&amp;regnr_2005,0),MATCH($C39,var_2005,0)),"-")</f>
        <v>-</v>
      </c>
      <c r="N39" s="9" t="str">
        <f t="array" ref="N39">IFERROR(INDEX(data_2005,MATCH(N$5&amp;$C$4,regnper_2005&amp;regnr_2005,0),MATCH($C39,var_2005,0)),"-")</f>
        <v>-</v>
      </c>
    </row>
    <row r="40" spans="1:14" x14ac:dyDescent="0.25">
      <c r="A40" s="7" t="s">
        <v>96</v>
      </c>
      <c r="B40" s="13" t="s">
        <v>311</v>
      </c>
      <c r="C40" s="12" t="s">
        <v>98</v>
      </c>
      <c r="D40" s="9">
        <f t="array" ref="D40">IFERROR(INDEX(data_2005,MATCH(D$5&amp;$C$4,regnper_2005&amp;regnr_2005,0),MATCH($C40,var_2005,0)),"-")</f>
        <v>0</v>
      </c>
      <c r="E40" s="9">
        <f t="array" ref="E40">IFERROR(INDEX(data_2005,MATCH(E$5&amp;$C$4,regnper_2005&amp;regnr_2005,0),MATCH($C40,var_2005,0)),"-")</f>
        <v>0</v>
      </c>
      <c r="F40" s="9">
        <f t="array" ref="F40">IFERROR(INDEX(data_2005,MATCH(F$5&amp;$C$4,regnper_2005&amp;regnr_2005,0),MATCH($C40,var_2005,0)),"-")</f>
        <v>0</v>
      </c>
      <c r="G40" s="9">
        <f t="array" ref="G40">IFERROR(INDEX(data_2005,MATCH(G$5&amp;$C$4,regnper_2005&amp;regnr_2005,0),MATCH($C40,var_2005,0)),"-")</f>
        <v>0</v>
      </c>
      <c r="H40" s="9">
        <f t="array" ref="H40">IFERROR(INDEX(data_2005,MATCH(H$5&amp;$C$4,regnper_2005&amp;regnr_2005,0),MATCH($C40,var_2005,0)),"-")</f>
        <v>0</v>
      </c>
      <c r="I40" s="9">
        <f t="array" ref="I40">IFERROR(INDEX(data_2005,MATCH(I$5&amp;$C$4,regnper_2005&amp;regnr_2005,0),MATCH($C40,var_2005,0)),"-")</f>
        <v>0</v>
      </c>
      <c r="J40" s="9">
        <f t="array" ref="J40">IFERROR(INDEX(data_2005,MATCH(J$5&amp;$C$4,regnper_2005&amp;regnr_2005,0),MATCH($C40,var_2005,0)),"-")</f>
        <v>0</v>
      </c>
      <c r="K40" s="9">
        <f t="array" ref="K40">IFERROR(INDEX(data_2005,MATCH(K$5&amp;$C$4,regnper_2005&amp;regnr_2005,0),MATCH($C40,var_2005,0)),"-")</f>
        <v>0</v>
      </c>
      <c r="L40" s="9" t="str">
        <f t="array" ref="L40">IFERROR(INDEX(data_2005,MATCH(L$5&amp;$C$4,regnper_2005&amp;regnr_2005,0),MATCH($C40,var_2005,0)),"-")</f>
        <v>-</v>
      </c>
      <c r="M40" s="9" t="str">
        <f t="array" ref="M40">IFERROR(INDEX(data_2005,MATCH(M$5&amp;$C$4,regnper_2005&amp;regnr_2005,0),MATCH($C40,var_2005,0)),"-")</f>
        <v>-</v>
      </c>
      <c r="N40" s="9" t="str">
        <f t="array" ref="N40">IFERROR(INDEX(data_2005,MATCH(N$5&amp;$C$4,regnper_2005&amp;regnr_2005,0),MATCH($C40,var_2005,0)),"-")</f>
        <v>-</v>
      </c>
    </row>
    <row r="41" spans="1:14" x14ac:dyDescent="0.25">
      <c r="A41" s="10" t="s">
        <v>99</v>
      </c>
      <c r="B41" s="14" t="s">
        <v>312</v>
      </c>
      <c r="C41" s="12" t="s">
        <v>101</v>
      </c>
      <c r="D41" s="47">
        <f t="array" ref="D41">IFERROR(INDEX(data_2005,MATCH(D$5&amp;$C$4,regnper_2005&amp;regnr_2005,0),MATCH($C41,var_2005,0)),"-")</f>
        <v>38372</v>
      </c>
      <c r="E41" s="47">
        <f t="array" ref="E41">IFERROR(INDEX(data_2005,MATCH(E$5&amp;$C$4,regnper_2005&amp;regnr_2005,0),MATCH($C41,var_2005,0)),"-")</f>
        <v>50695</v>
      </c>
      <c r="F41" s="47">
        <f t="array" ref="F41">IFERROR(INDEX(data_2005,MATCH(F$5&amp;$C$4,regnper_2005&amp;regnr_2005,0),MATCH($C41,var_2005,0)),"-")</f>
        <v>113133</v>
      </c>
      <c r="G41" s="47">
        <f t="array" ref="G41">IFERROR(INDEX(data_2005,MATCH(G$5&amp;$C$4,regnper_2005&amp;regnr_2005,0),MATCH($C41,var_2005,0)),"-")</f>
        <v>285755</v>
      </c>
      <c r="H41" s="47">
        <f t="array" ref="H41">IFERROR(INDEX(data_2005,MATCH(H$5&amp;$C$4,regnper_2005&amp;regnr_2005,0),MATCH($C41,var_2005,0)),"-")</f>
        <v>-91509</v>
      </c>
      <c r="I41" s="47">
        <f t="array" ref="I41">IFERROR(INDEX(data_2005,MATCH(I$5&amp;$C$4,regnper_2005&amp;regnr_2005,0),MATCH($C41,var_2005,0)),"-")</f>
        <v>-7120</v>
      </c>
      <c r="J41" s="47">
        <f t="array" ref="J41">IFERROR(INDEX(data_2005,MATCH(J$5&amp;$C$4,regnper_2005&amp;regnr_2005,0),MATCH($C41,var_2005,0)),"-")</f>
        <v>66378</v>
      </c>
      <c r="K41" s="47">
        <f t="array" ref="K41">IFERROR(INDEX(data_2005,MATCH(K$5&amp;$C$4,regnper_2005&amp;regnr_2005,0),MATCH($C41,var_2005,0)),"-")</f>
        <v>67341</v>
      </c>
      <c r="L41" s="47" t="str">
        <f t="array" ref="L41">IFERROR(INDEX(data_2005,MATCH(L$5&amp;$C$4,regnper_2005&amp;regnr_2005,0),MATCH($C41,var_2005,0)),"-")</f>
        <v>-</v>
      </c>
      <c r="M41" s="47" t="str">
        <f t="array" ref="M41">IFERROR(INDEX(data_2005,MATCH(M$5&amp;$C$4,regnper_2005&amp;regnr_2005,0),MATCH($C41,var_2005,0)),"-")</f>
        <v>-</v>
      </c>
      <c r="N41" s="47" t="str">
        <f t="array" ref="N41">IFERROR(INDEX(data_2005,MATCH(N$5&amp;$C$4,regnper_2005&amp;regnr_2005,0),MATCH($C41,var_2005,0)),"-")</f>
        <v>-</v>
      </c>
    </row>
    <row r="42" spans="1:14" x14ac:dyDescent="0.25">
      <c r="A42" s="7" t="s">
        <v>102</v>
      </c>
      <c r="B42" s="13" t="s">
        <v>127</v>
      </c>
      <c r="C42" s="12" t="s">
        <v>104</v>
      </c>
      <c r="D42" s="9">
        <f t="array" ref="D42">IFERROR(INDEX(data_2005,MATCH(D$5&amp;$C$4,regnper_2005&amp;regnr_2005,0),MATCH($C42,var_2005,0)),"-")</f>
        <v>-4295</v>
      </c>
      <c r="E42" s="9">
        <f t="array" ref="E42">IFERROR(INDEX(data_2005,MATCH(E$5&amp;$C$4,regnper_2005&amp;regnr_2005,0),MATCH($C42,var_2005,0)),"-")</f>
        <v>11672</v>
      </c>
      <c r="F42" s="9">
        <f t="array" ref="F42">IFERROR(INDEX(data_2005,MATCH(F$5&amp;$C$4,regnper_2005&amp;regnr_2005,0),MATCH($C42,var_2005,0)),"-")</f>
        <v>-21198</v>
      </c>
      <c r="G42" s="9">
        <f t="array" ref="G42">IFERROR(INDEX(data_2005,MATCH(G$5&amp;$C$4,regnper_2005&amp;regnr_2005,0),MATCH($C42,var_2005,0)),"-")</f>
        <v>-105195</v>
      </c>
      <c r="H42" s="9">
        <f t="array" ref="H42">IFERROR(INDEX(data_2005,MATCH(H$5&amp;$C$4,regnper_2005&amp;regnr_2005,0),MATCH($C42,var_2005,0)),"-")</f>
        <v>-2463</v>
      </c>
      <c r="I42" s="9">
        <f t="array" ref="I42">IFERROR(INDEX(data_2005,MATCH(I$5&amp;$C$4,regnper_2005&amp;regnr_2005,0),MATCH($C42,var_2005,0)),"-")</f>
        <v>-2387</v>
      </c>
      <c r="J42" s="9">
        <f t="array" ref="J42">IFERROR(INDEX(data_2005,MATCH(J$5&amp;$C$4,regnper_2005&amp;regnr_2005,0),MATCH($C42,var_2005,0)),"-")</f>
        <v>6</v>
      </c>
      <c r="K42" s="9">
        <f t="array" ref="K42">IFERROR(INDEX(data_2005,MATCH(K$5&amp;$C$4,regnper_2005&amp;regnr_2005,0),MATCH($C42,var_2005,0)),"-")</f>
        <v>-7514</v>
      </c>
      <c r="L42" s="9" t="str">
        <f t="array" ref="L42">IFERROR(INDEX(data_2005,MATCH(L$5&amp;$C$4,regnper_2005&amp;regnr_2005,0),MATCH($C42,var_2005,0)),"-")</f>
        <v>-</v>
      </c>
      <c r="M42" s="9" t="str">
        <f t="array" ref="M42">IFERROR(INDEX(data_2005,MATCH(M$5&amp;$C$4,regnper_2005&amp;regnr_2005,0),MATCH($C42,var_2005,0)),"-")</f>
        <v>-</v>
      </c>
      <c r="N42" s="9" t="str">
        <f t="array" ref="N42">IFERROR(INDEX(data_2005,MATCH(N$5&amp;$C$4,regnper_2005&amp;regnr_2005,0),MATCH($C42,var_2005,0)),"-")</f>
        <v>-</v>
      </c>
    </row>
    <row r="43" spans="1:14" x14ac:dyDescent="0.25">
      <c r="A43" s="10" t="s">
        <v>105</v>
      </c>
      <c r="B43" s="14" t="s">
        <v>313</v>
      </c>
      <c r="C43" s="12" t="s">
        <v>107</v>
      </c>
      <c r="D43" s="47">
        <f t="array" ref="D43">IFERROR(INDEX(data_2005,MATCH(D$5&amp;$C$4,regnper_2005&amp;regnr_2005,0),MATCH($C43,var_2005,0)),"-")</f>
        <v>34077</v>
      </c>
      <c r="E43" s="47">
        <f t="array" ref="E43">IFERROR(INDEX(data_2005,MATCH(E$5&amp;$C$4,regnper_2005&amp;regnr_2005,0),MATCH($C43,var_2005,0)),"-")</f>
        <v>62367</v>
      </c>
      <c r="F43" s="47">
        <f t="array" ref="F43">IFERROR(INDEX(data_2005,MATCH(F$5&amp;$C$4,regnper_2005&amp;regnr_2005,0),MATCH($C43,var_2005,0)),"-")</f>
        <v>91935</v>
      </c>
      <c r="G43" s="47">
        <f t="array" ref="G43">IFERROR(INDEX(data_2005,MATCH(G$5&amp;$C$4,regnper_2005&amp;regnr_2005,0),MATCH($C43,var_2005,0)),"-")</f>
        <v>180560</v>
      </c>
      <c r="H43" s="47">
        <f t="array" ref="H43">IFERROR(INDEX(data_2005,MATCH(H$5&amp;$C$4,regnper_2005&amp;regnr_2005,0),MATCH($C43,var_2005,0)),"-")</f>
        <v>-93972</v>
      </c>
      <c r="I43" s="47">
        <f t="array" ref="I43">IFERROR(INDEX(data_2005,MATCH(I$5&amp;$C$4,regnper_2005&amp;regnr_2005,0),MATCH($C43,var_2005,0)),"-")</f>
        <v>-9507</v>
      </c>
      <c r="J43" s="47">
        <f t="array" ref="J43">IFERROR(INDEX(data_2005,MATCH(J$5&amp;$C$4,regnper_2005&amp;regnr_2005,0),MATCH($C43,var_2005,0)),"-")</f>
        <v>66384</v>
      </c>
      <c r="K43" s="47">
        <f t="array" ref="K43">IFERROR(INDEX(data_2005,MATCH(K$5&amp;$C$4,regnper_2005&amp;regnr_2005,0),MATCH($C43,var_2005,0)),"-")</f>
        <v>59827</v>
      </c>
      <c r="L43" s="47" t="str">
        <f t="array" ref="L43">IFERROR(INDEX(data_2005,MATCH(L$5&amp;$C$4,regnper_2005&amp;regnr_2005,0),MATCH($C43,var_2005,0)),"-")</f>
        <v>-</v>
      </c>
      <c r="M43" s="47" t="str">
        <f t="array" ref="M43">IFERROR(INDEX(data_2005,MATCH(M$5&amp;$C$4,regnper_2005&amp;regnr_2005,0),MATCH($C43,var_2005,0)),"-")</f>
        <v>-</v>
      </c>
      <c r="N43" s="47" t="str">
        <f t="array" ref="N43">IFERROR(INDEX(data_2005,MATCH(N$5&amp;$C$4,regnper_2005&amp;regnr_2005,0),MATCH($C43,var_2005,0)),"-")</f>
        <v>-</v>
      </c>
    </row>
    <row r="44" spans="1:14" x14ac:dyDescent="0.25">
      <c r="A44" s="1"/>
      <c r="B44" s="24"/>
      <c r="C44" s="24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ht="24.75" customHeight="1" x14ac:dyDescent="0.25">
      <c r="A45" s="65" t="s">
        <v>132</v>
      </c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</row>
    <row r="46" spans="1:14" ht="15.75" x14ac:dyDescent="0.25">
      <c r="A46" s="3"/>
      <c r="B46" s="26"/>
      <c r="C46" s="43" t="s">
        <v>1</v>
      </c>
      <c r="D46" s="15">
        <v>2005</v>
      </c>
      <c r="E46" s="15">
        <v>2006</v>
      </c>
      <c r="F46" s="15">
        <v>2007</v>
      </c>
      <c r="G46" s="15">
        <v>2008</v>
      </c>
      <c r="H46" s="15">
        <v>2009</v>
      </c>
      <c r="I46" s="43">
        <v>2010</v>
      </c>
      <c r="J46" s="15">
        <v>2011</v>
      </c>
      <c r="K46" s="15">
        <v>2012</v>
      </c>
      <c r="L46" s="15">
        <v>2013</v>
      </c>
      <c r="M46" s="15">
        <v>2014</v>
      </c>
      <c r="N46" s="15">
        <v>2015</v>
      </c>
    </row>
    <row r="47" spans="1:14" x14ac:dyDescent="0.25">
      <c r="A47" s="5" t="s">
        <v>133</v>
      </c>
      <c r="B47" s="26" t="s">
        <v>134</v>
      </c>
      <c r="C47" s="6"/>
      <c r="D47" s="44" t="s">
        <v>803</v>
      </c>
      <c r="E47" s="44" t="s">
        <v>803</v>
      </c>
      <c r="F47" s="44" t="s">
        <v>803</v>
      </c>
      <c r="G47" s="44" t="s">
        <v>803</v>
      </c>
      <c r="H47" s="44" t="s">
        <v>803</v>
      </c>
      <c r="I47" s="44" t="s">
        <v>803</v>
      </c>
      <c r="J47" s="44" t="s">
        <v>803</v>
      </c>
      <c r="K47" s="44" t="s">
        <v>803</v>
      </c>
      <c r="L47" s="44" t="s">
        <v>803</v>
      </c>
      <c r="M47" s="44" t="s">
        <v>803</v>
      </c>
      <c r="N47" s="44" t="s">
        <v>803</v>
      </c>
    </row>
    <row r="48" spans="1:14" x14ac:dyDescent="0.25">
      <c r="A48" s="8" t="s">
        <v>3</v>
      </c>
      <c r="B48" s="13" t="s">
        <v>135</v>
      </c>
      <c r="C48" s="12" t="s">
        <v>136</v>
      </c>
      <c r="D48" s="9">
        <f t="array" ref="D48">IFERROR(INDEX(data_2005,MATCH(D$5&amp;$C$4,regnper_2005&amp;regnr_2005,0),MATCH($C48,var_2005,0)),"-")</f>
        <v>0</v>
      </c>
      <c r="E48" s="9">
        <f t="array" ref="E48">IFERROR(INDEX(data_2005,MATCH(E$5&amp;$C$4,regnper_2005&amp;regnr_2005,0),MATCH($C48,var_2005,0)),"-")</f>
        <v>0</v>
      </c>
      <c r="F48" s="9">
        <f t="array" ref="F48">IFERROR(INDEX(data_2005,MATCH(F$5&amp;$C$4,regnper_2005&amp;regnr_2005,0),MATCH($C48,var_2005,0)),"-")</f>
        <v>0</v>
      </c>
      <c r="G48" s="9">
        <f t="array" ref="G48">IFERROR(INDEX(data_2005,MATCH(G$5&amp;$C$4,regnper_2005&amp;regnr_2005,0),MATCH($C48,var_2005,0)),"-")</f>
        <v>0</v>
      </c>
      <c r="H48" s="9">
        <f t="array" ref="H48">IFERROR(INDEX(data_2005,MATCH(H$5&amp;$C$4,regnper_2005&amp;regnr_2005,0),MATCH($C48,var_2005,0)),"-")</f>
        <v>0</v>
      </c>
      <c r="I48" s="9">
        <f t="array" ref="I48">IFERROR(INDEX(data_2005,MATCH(I$5&amp;$C$4,regnper_2005&amp;regnr_2005,0),MATCH($C48,var_2005,0)),"-")</f>
        <v>0</v>
      </c>
      <c r="J48" s="9">
        <f t="array" ref="J48">IFERROR(INDEX(data_2005,MATCH(J$5&amp;$C$4,regnper_2005&amp;regnr_2005,0),MATCH($C48,var_2005,0)),"-")</f>
        <v>0</v>
      </c>
      <c r="K48" s="9">
        <f t="array" ref="K48">IFERROR(INDEX(data_2005,MATCH(K$5&amp;$C$4,regnper_2005&amp;regnr_2005,0),MATCH($C48,var_2005,0)),"-")</f>
        <v>0</v>
      </c>
      <c r="L48" s="9" t="str">
        <f t="array" ref="L48">IFERROR(INDEX(data_2005,MATCH(L$5&amp;$C$4,regnper_2005&amp;regnr_2005,0),MATCH($C48,var_2005,0)),"-")</f>
        <v>-</v>
      </c>
      <c r="M48" s="9" t="str">
        <f t="array" ref="M48">IFERROR(INDEX(data_2005,MATCH(M$5&amp;$C$4,regnper_2005&amp;regnr_2005,0),MATCH($C48,var_2005,0)),"-")</f>
        <v>-</v>
      </c>
      <c r="N48" s="9" t="str">
        <f t="array" ref="N48">IFERROR(INDEX(data_2005,MATCH(N$5&amp;$C$4,regnper_2005&amp;regnr_2005,0),MATCH($C48,var_2005,0)),"-")</f>
        <v>-</v>
      </c>
    </row>
    <row r="49" spans="1:14" x14ac:dyDescent="0.25">
      <c r="A49" s="8" t="s">
        <v>6</v>
      </c>
      <c r="B49" s="13" t="s">
        <v>314</v>
      </c>
      <c r="C49" s="12" t="s">
        <v>138</v>
      </c>
      <c r="D49" s="9">
        <f t="array" ref="D49">IFERROR(INDEX(data_2005,MATCH(D$5&amp;$C$4,regnper_2005&amp;regnr_2005,0),MATCH($C49,var_2005,0)),"-")</f>
        <v>0</v>
      </c>
      <c r="E49" s="9">
        <f t="array" ref="E49">IFERROR(INDEX(data_2005,MATCH(E$5&amp;$C$4,regnper_2005&amp;regnr_2005,0),MATCH($C49,var_2005,0)),"-")</f>
        <v>0</v>
      </c>
      <c r="F49" s="9">
        <f t="array" ref="F49">IFERROR(INDEX(data_2005,MATCH(F$5&amp;$C$4,regnper_2005&amp;regnr_2005,0),MATCH($C49,var_2005,0)),"-")</f>
        <v>0</v>
      </c>
      <c r="G49" s="9">
        <f t="array" ref="G49">IFERROR(INDEX(data_2005,MATCH(G$5&amp;$C$4,regnper_2005&amp;regnr_2005,0),MATCH($C49,var_2005,0)),"-")</f>
        <v>0</v>
      </c>
      <c r="H49" s="9">
        <f t="array" ref="H49">IFERROR(INDEX(data_2005,MATCH(H$5&amp;$C$4,regnper_2005&amp;regnr_2005,0),MATCH($C49,var_2005,0)),"-")</f>
        <v>0</v>
      </c>
      <c r="I49" s="9">
        <f t="array" ref="I49">IFERROR(INDEX(data_2005,MATCH(I$5&amp;$C$4,regnper_2005&amp;regnr_2005,0),MATCH($C49,var_2005,0)),"-")</f>
        <v>0</v>
      </c>
      <c r="J49" s="9">
        <f t="array" ref="J49">IFERROR(INDEX(data_2005,MATCH(J$5&amp;$C$4,regnper_2005&amp;regnr_2005,0),MATCH($C49,var_2005,0)),"-")</f>
        <v>0</v>
      </c>
      <c r="K49" s="9">
        <f t="array" ref="K49">IFERROR(INDEX(data_2005,MATCH(K$5&amp;$C$4,regnper_2005&amp;regnr_2005,0),MATCH($C49,var_2005,0)),"-")</f>
        <v>0</v>
      </c>
      <c r="L49" s="9" t="str">
        <f t="array" ref="L49">IFERROR(INDEX(data_2005,MATCH(L$5&amp;$C$4,regnper_2005&amp;regnr_2005,0),MATCH($C49,var_2005,0)),"-")</f>
        <v>-</v>
      </c>
      <c r="M49" s="9" t="str">
        <f t="array" ref="M49">IFERROR(INDEX(data_2005,MATCH(M$5&amp;$C$4,regnper_2005&amp;regnr_2005,0),MATCH($C49,var_2005,0)),"-")</f>
        <v>-</v>
      </c>
      <c r="N49" s="9" t="str">
        <f t="array" ref="N49">IFERROR(INDEX(data_2005,MATCH(N$5&amp;$C$4,regnper_2005&amp;regnr_2005,0),MATCH($C49,var_2005,0)),"-")</f>
        <v>-</v>
      </c>
    </row>
    <row r="50" spans="1:14" x14ac:dyDescent="0.25">
      <c r="A50" s="8" t="s">
        <v>9</v>
      </c>
      <c r="B50" s="13" t="s">
        <v>315</v>
      </c>
      <c r="C50" s="12" t="s">
        <v>140</v>
      </c>
      <c r="D50" s="9">
        <f t="array" ref="D50">IFERROR(INDEX(data_2005,MATCH(D$5&amp;$C$4,regnper_2005&amp;regnr_2005,0),MATCH($C50,var_2005,0)),"-")</f>
        <v>0</v>
      </c>
      <c r="E50" s="9">
        <f t="array" ref="E50">IFERROR(INDEX(data_2005,MATCH(E$5&amp;$C$4,regnper_2005&amp;regnr_2005,0),MATCH($C50,var_2005,0)),"-")</f>
        <v>0</v>
      </c>
      <c r="F50" s="9">
        <f t="array" ref="F50">IFERROR(INDEX(data_2005,MATCH(F$5&amp;$C$4,regnper_2005&amp;regnr_2005,0),MATCH($C50,var_2005,0)),"-")</f>
        <v>0</v>
      </c>
      <c r="G50" s="9">
        <f t="array" ref="G50">IFERROR(INDEX(data_2005,MATCH(G$5&amp;$C$4,regnper_2005&amp;regnr_2005,0),MATCH($C50,var_2005,0)),"-")</f>
        <v>0</v>
      </c>
      <c r="H50" s="9">
        <f t="array" ref="H50">IFERROR(INDEX(data_2005,MATCH(H$5&amp;$C$4,regnper_2005&amp;regnr_2005,0),MATCH($C50,var_2005,0)),"-")</f>
        <v>0</v>
      </c>
      <c r="I50" s="9">
        <f t="array" ref="I50">IFERROR(INDEX(data_2005,MATCH(I$5&amp;$C$4,regnper_2005&amp;regnr_2005,0),MATCH($C50,var_2005,0)),"-")</f>
        <v>0</v>
      </c>
      <c r="J50" s="9">
        <f t="array" ref="J50">IFERROR(INDEX(data_2005,MATCH(J$5&amp;$C$4,regnper_2005&amp;regnr_2005,0),MATCH($C50,var_2005,0)),"-")</f>
        <v>0</v>
      </c>
      <c r="K50" s="9">
        <f t="array" ref="K50">IFERROR(INDEX(data_2005,MATCH(K$5&amp;$C$4,regnper_2005&amp;regnr_2005,0),MATCH($C50,var_2005,0)),"-")</f>
        <v>0</v>
      </c>
      <c r="L50" s="9" t="str">
        <f t="array" ref="L50">IFERROR(INDEX(data_2005,MATCH(L$5&amp;$C$4,regnper_2005&amp;regnr_2005,0),MATCH($C50,var_2005,0)),"-")</f>
        <v>-</v>
      </c>
      <c r="M50" s="9" t="str">
        <f t="array" ref="M50">IFERROR(INDEX(data_2005,MATCH(M$5&amp;$C$4,regnper_2005&amp;regnr_2005,0),MATCH($C50,var_2005,0)),"-")</f>
        <v>-</v>
      </c>
      <c r="N50" s="9" t="str">
        <f t="array" ref="N50">IFERROR(INDEX(data_2005,MATCH(N$5&amp;$C$4,regnper_2005&amp;regnr_2005,0),MATCH($C50,var_2005,0)),"-")</f>
        <v>-</v>
      </c>
    </row>
    <row r="51" spans="1:14" x14ac:dyDescent="0.25">
      <c r="A51" s="11" t="s">
        <v>12</v>
      </c>
      <c r="B51" s="14" t="s">
        <v>316</v>
      </c>
      <c r="C51" s="12" t="s">
        <v>142</v>
      </c>
      <c r="D51" s="47">
        <f t="array" ref="D51">IFERROR(INDEX(data_2005,MATCH(D$5&amp;$C$4,regnper_2005&amp;regnr_2005,0),MATCH($C51,var_2005,0)),"-")</f>
        <v>0</v>
      </c>
      <c r="E51" s="47">
        <f t="array" ref="E51">IFERROR(INDEX(data_2005,MATCH(E$5&amp;$C$4,regnper_2005&amp;regnr_2005,0),MATCH($C51,var_2005,0)),"-")</f>
        <v>0</v>
      </c>
      <c r="F51" s="47">
        <f t="array" ref="F51">IFERROR(INDEX(data_2005,MATCH(F$5&amp;$C$4,regnper_2005&amp;regnr_2005,0),MATCH($C51,var_2005,0)),"-")</f>
        <v>0</v>
      </c>
      <c r="G51" s="47">
        <f t="array" ref="G51">IFERROR(INDEX(data_2005,MATCH(G$5&amp;$C$4,regnper_2005&amp;regnr_2005,0),MATCH($C51,var_2005,0)),"-")</f>
        <v>0</v>
      </c>
      <c r="H51" s="47">
        <f t="array" ref="H51">IFERROR(INDEX(data_2005,MATCH(H$5&amp;$C$4,regnper_2005&amp;regnr_2005,0),MATCH($C51,var_2005,0)),"-")</f>
        <v>0</v>
      </c>
      <c r="I51" s="47">
        <f t="array" ref="I51">IFERROR(INDEX(data_2005,MATCH(I$5&amp;$C$4,regnper_2005&amp;regnr_2005,0),MATCH($C51,var_2005,0)),"-")</f>
        <v>0</v>
      </c>
      <c r="J51" s="47">
        <f t="array" ref="J51">IFERROR(INDEX(data_2005,MATCH(J$5&amp;$C$4,regnper_2005&amp;regnr_2005,0),MATCH($C51,var_2005,0)),"-")</f>
        <v>0</v>
      </c>
      <c r="K51" s="47">
        <f t="array" ref="K51">IFERROR(INDEX(data_2005,MATCH(K$5&amp;$C$4,regnper_2005&amp;regnr_2005,0),MATCH($C51,var_2005,0)),"-")</f>
        <v>0</v>
      </c>
      <c r="L51" s="47" t="str">
        <f t="array" ref="L51">IFERROR(INDEX(data_2005,MATCH(L$5&amp;$C$4,regnper_2005&amp;regnr_2005,0),MATCH($C51,var_2005,0)),"-")</f>
        <v>-</v>
      </c>
      <c r="M51" s="47" t="str">
        <f t="array" ref="M51">IFERROR(INDEX(data_2005,MATCH(M$5&amp;$C$4,regnper_2005&amp;regnr_2005,0),MATCH($C51,var_2005,0)),"-")</f>
        <v>-</v>
      </c>
      <c r="N51" s="47" t="str">
        <f t="array" ref="N51">IFERROR(INDEX(data_2005,MATCH(N$5&amp;$C$4,regnper_2005&amp;regnr_2005,0),MATCH($C51,var_2005,0)),"-")</f>
        <v>-</v>
      </c>
    </row>
    <row r="52" spans="1:14" x14ac:dyDescent="0.25">
      <c r="A52" s="8" t="s">
        <v>143</v>
      </c>
      <c r="B52" s="13" t="s">
        <v>317</v>
      </c>
      <c r="C52" s="12" t="s">
        <v>145</v>
      </c>
      <c r="D52" s="9">
        <f t="array" ref="D52">IFERROR(INDEX(data_2005,MATCH(D$5&amp;$C$4,regnper_2005&amp;regnr_2005,0),MATCH($C52,var_2005,0)),"-")</f>
        <v>0</v>
      </c>
      <c r="E52" s="9">
        <f t="array" ref="E52">IFERROR(INDEX(data_2005,MATCH(E$5&amp;$C$4,regnper_2005&amp;regnr_2005,0),MATCH($C52,var_2005,0)),"-")</f>
        <v>0</v>
      </c>
      <c r="F52" s="9">
        <f t="array" ref="F52">IFERROR(INDEX(data_2005,MATCH(F$5&amp;$C$4,regnper_2005&amp;regnr_2005,0),MATCH($C52,var_2005,0)),"-")</f>
        <v>0</v>
      </c>
      <c r="G52" s="9">
        <f t="array" ref="G52">IFERROR(INDEX(data_2005,MATCH(G$5&amp;$C$4,regnper_2005&amp;regnr_2005,0),MATCH($C52,var_2005,0)),"-")</f>
        <v>0</v>
      </c>
      <c r="H52" s="9">
        <f t="array" ref="H52">IFERROR(INDEX(data_2005,MATCH(H$5&amp;$C$4,regnper_2005&amp;regnr_2005,0),MATCH($C52,var_2005,0)),"-")</f>
        <v>0</v>
      </c>
      <c r="I52" s="9">
        <f t="array" ref="I52">IFERROR(INDEX(data_2005,MATCH(I$5&amp;$C$4,regnper_2005&amp;regnr_2005,0),MATCH($C52,var_2005,0)),"-")</f>
        <v>0</v>
      </c>
      <c r="J52" s="9">
        <f t="array" ref="J52">IFERROR(INDEX(data_2005,MATCH(J$5&amp;$C$4,regnper_2005&amp;regnr_2005,0),MATCH($C52,var_2005,0)),"-")</f>
        <v>0</v>
      </c>
      <c r="K52" s="9">
        <f t="array" ref="K52">IFERROR(INDEX(data_2005,MATCH(K$5&amp;$C$4,regnper_2005&amp;regnr_2005,0),MATCH($C52,var_2005,0)),"-")</f>
        <v>0</v>
      </c>
      <c r="L52" s="9" t="str">
        <f t="array" ref="L52">IFERROR(INDEX(data_2005,MATCH(L$5&amp;$C$4,regnper_2005&amp;regnr_2005,0),MATCH($C52,var_2005,0)),"-")</f>
        <v>-</v>
      </c>
      <c r="M52" s="9" t="str">
        <f t="array" ref="M52">IFERROR(INDEX(data_2005,MATCH(M$5&amp;$C$4,regnper_2005&amp;regnr_2005,0),MATCH($C52,var_2005,0)),"-")</f>
        <v>-</v>
      </c>
      <c r="N52" s="9" t="str">
        <f t="array" ref="N52">IFERROR(INDEX(data_2005,MATCH(N$5&amp;$C$4,regnper_2005&amp;regnr_2005,0),MATCH($C52,var_2005,0)),"-")</f>
        <v>-</v>
      </c>
    </row>
    <row r="53" spans="1:14" x14ac:dyDescent="0.25">
      <c r="A53" s="8" t="s">
        <v>18</v>
      </c>
      <c r="B53" s="13" t="s">
        <v>139</v>
      </c>
      <c r="C53" s="12" t="s">
        <v>147</v>
      </c>
      <c r="D53" s="9">
        <f t="array" ref="D53">IFERROR(INDEX(data_2005,MATCH(D$5&amp;$C$4,regnper_2005&amp;regnr_2005,0),MATCH($C53,var_2005,0)),"-")</f>
        <v>469119</v>
      </c>
      <c r="E53" s="9">
        <f t="array" ref="E53">IFERROR(INDEX(data_2005,MATCH(E$5&amp;$C$4,regnper_2005&amp;regnr_2005,0),MATCH($C53,var_2005,0)),"-")</f>
        <v>493864</v>
      </c>
      <c r="F53" s="9">
        <f t="array" ref="F53">IFERROR(INDEX(data_2005,MATCH(F$5&amp;$C$4,regnper_2005&amp;regnr_2005,0),MATCH($C53,var_2005,0)),"-")</f>
        <v>488305</v>
      </c>
      <c r="G53" s="9">
        <f t="array" ref="G53">IFERROR(INDEX(data_2005,MATCH(G$5&amp;$C$4,regnper_2005&amp;regnr_2005,0),MATCH($C53,var_2005,0)),"-")</f>
        <v>357902</v>
      </c>
      <c r="H53" s="9">
        <f t="array" ref="H53">IFERROR(INDEX(data_2005,MATCH(H$5&amp;$C$4,regnper_2005&amp;regnr_2005,0),MATCH($C53,var_2005,0)),"-")</f>
        <v>146502</v>
      </c>
      <c r="I53" s="9">
        <f t="array" ref="I53">IFERROR(INDEX(data_2005,MATCH(I$5&amp;$C$4,regnper_2005&amp;regnr_2005,0),MATCH($C53,var_2005,0)),"-")</f>
        <v>148352</v>
      </c>
      <c r="J53" s="9">
        <f t="array" ref="J53">IFERROR(INDEX(data_2005,MATCH(J$5&amp;$C$4,regnper_2005&amp;regnr_2005,0),MATCH($C53,var_2005,0)),"-")</f>
        <v>155062</v>
      </c>
      <c r="K53" s="9">
        <f t="array" ref="K53">IFERROR(INDEX(data_2005,MATCH(K$5&amp;$C$4,regnper_2005&amp;regnr_2005,0),MATCH($C53,var_2005,0)),"-")</f>
        <v>161187</v>
      </c>
      <c r="L53" s="9" t="str">
        <f t="array" ref="L53">IFERROR(INDEX(data_2005,MATCH(L$5&amp;$C$4,regnper_2005&amp;regnr_2005,0),MATCH($C53,var_2005,0)),"-")</f>
        <v>-</v>
      </c>
      <c r="M53" s="9" t="str">
        <f t="array" ref="M53">IFERROR(INDEX(data_2005,MATCH(M$5&amp;$C$4,regnper_2005&amp;regnr_2005,0),MATCH($C53,var_2005,0)),"-")</f>
        <v>-</v>
      </c>
      <c r="N53" s="9" t="str">
        <f t="array" ref="N53">IFERROR(INDEX(data_2005,MATCH(N$5&amp;$C$4,regnper_2005&amp;regnr_2005,0),MATCH($C53,var_2005,0)),"-")</f>
        <v>-</v>
      </c>
    </row>
    <row r="54" spans="1:14" x14ac:dyDescent="0.25">
      <c r="A54" s="8" t="s">
        <v>21</v>
      </c>
      <c r="B54" s="13" t="s">
        <v>141</v>
      </c>
      <c r="C54" s="12" t="s">
        <v>149</v>
      </c>
      <c r="D54" s="9">
        <f t="array" ref="D54">IFERROR(INDEX(data_2005,MATCH(D$5&amp;$C$4,regnper_2005&amp;regnr_2005,0),MATCH($C54,var_2005,0)),"-")</f>
        <v>0</v>
      </c>
      <c r="E54" s="9">
        <f t="array" ref="E54">IFERROR(INDEX(data_2005,MATCH(E$5&amp;$C$4,regnper_2005&amp;regnr_2005,0),MATCH($C54,var_2005,0)),"-")</f>
        <v>0</v>
      </c>
      <c r="F54" s="9">
        <f t="array" ref="F54">IFERROR(INDEX(data_2005,MATCH(F$5&amp;$C$4,regnper_2005&amp;regnr_2005,0),MATCH($C54,var_2005,0)),"-")</f>
        <v>0</v>
      </c>
      <c r="G54" s="9">
        <f t="array" ref="G54">IFERROR(INDEX(data_2005,MATCH(G$5&amp;$C$4,regnper_2005&amp;regnr_2005,0),MATCH($C54,var_2005,0)),"-")</f>
        <v>0</v>
      </c>
      <c r="H54" s="9">
        <f t="array" ref="H54">IFERROR(INDEX(data_2005,MATCH(H$5&amp;$C$4,regnper_2005&amp;regnr_2005,0),MATCH($C54,var_2005,0)),"-")</f>
        <v>0</v>
      </c>
      <c r="I54" s="9">
        <f t="array" ref="I54">IFERROR(INDEX(data_2005,MATCH(I$5&amp;$C$4,regnper_2005&amp;regnr_2005,0),MATCH($C54,var_2005,0)),"-")</f>
        <v>0</v>
      </c>
      <c r="J54" s="9">
        <f t="array" ref="J54">IFERROR(INDEX(data_2005,MATCH(J$5&amp;$C$4,regnper_2005&amp;regnr_2005,0),MATCH($C54,var_2005,0)),"-")</f>
        <v>0</v>
      </c>
      <c r="K54" s="9">
        <f t="array" ref="K54">IFERROR(INDEX(data_2005,MATCH(K$5&amp;$C$4,regnper_2005&amp;regnr_2005,0),MATCH($C54,var_2005,0)),"-")</f>
        <v>0</v>
      </c>
      <c r="L54" s="9" t="str">
        <f t="array" ref="L54">IFERROR(INDEX(data_2005,MATCH(L$5&amp;$C$4,regnper_2005&amp;regnr_2005,0),MATCH($C54,var_2005,0)),"-")</f>
        <v>-</v>
      </c>
      <c r="M54" s="9" t="str">
        <f t="array" ref="M54">IFERROR(INDEX(data_2005,MATCH(M$5&amp;$C$4,regnper_2005&amp;regnr_2005,0),MATCH($C54,var_2005,0)),"-")</f>
        <v>-</v>
      </c>
      <c r="N54" s="9" t="str">
        <f t="array" ref="N54">IFERROR(INDEX(data_2005,MATCH(N$5&amp;$C$4,regnper_2005&amp;regnr_2005,0),MATCH($C54,var_2005,0)),"-")</f>
        <v>-</v>
      </c>
    </row>
    <row r="55" spans="1:14" x14ac:dyDescent="0.25">
      <c r="A55" s="8" t="s">
        <v>24</v>
      </c>
      <c r="B55" s="13" t="s">
        <v>144</v>
      </c>
      <c r="C55" s="12" t="s">
        <v>151</v>
      </c>
      <c r="D55" s="9">
        <f t="array" ref="D55">IFERROR(INDEX(data_2005,MATCH(D$5&amp;$C$4,regnper_2005&amp;regnr_2005,0),MATCH($C55,var_2005,0)),"-")</f>
        <v>0</v>
      </c>
      <c r="E55" s="9">
        <f t="array" ref="E55">IFERROR(INDEX(data_2005,MATCH(E$5&amp;$C$4,regnper_2005&amp;regnr_2005,0),MATCH($C55,var_2005,0)),"-")</f>
        <v>0</v>
      </c>
      <c r="F55" s="9">
        <f t="array" ref="F55">IFERROR(INDEX(data_2005,MATCH(F$5&amp;$C$4,regnper_2005&amp;regnr_2005,0),MATCH($C55,var_2005,0)),"-")</f>
        <v>0</v>
      </c>
      <c r="G55" s="9">
        <f t="array" ref="G55">IFERROR(INDEX(data_2005,MATCH(G$5&amp;$C$4,regnper_2005&amp;regnr_2005,0),MATCH($C55,var_2005,0)),"-")</f>
        <v>0</v>
      </c>
      <c r="H55" s="9">
        <f t="array" ref="H55">IFERROR(INDEX(data_2005,MATCH(H$5&amp;$C$4,regnper_2005&amp;regnr_2005,0),MATCH($C55,var_2005,0)),"-")</f>
        <v>0</v>
      </c>
      <c r="I55" s="9">
        <f t="array" ref="I55">IFERROR(INDEX(data_2005,MATCH(I$5&amp;$C$4,regnper_2005&amp;regnr_2005,0),MATCH($C55,var_2005,0)),"-")</f>
        <v>0</v>
      </c>
      <c r="J55" s="9">
        <f t="array" ref="J55">IFERROR(INDEX(data_2005,MATCH(J$5&amp;$C$4,regnper_2005&amp;regnr_2005,0),MATCH($C55,var_2005,0)),"-")</f>
        <v>0</v>
      </c>
      <c r="K55" s="9">
        <f t="array" ref="K55">IFERROR(INDEX(data_2005,MATCH(K$5&amp;$C$4,regnper_2005&amp;regnr_2005,0),MATCH($C55,var_2005,0)),"-")</f>
        <v>0</v>
      </c>
      <c r="L55" s="9" t="str">
        <f t="array" ref="L55">IFERROR(INDEX(data_2005,MATCH(L$5&amp;$C$4,regnper_2005&amp;regnr_2005,0),MATCH($C55,var_2005,0)),"-")</f>
        <v>-</v>
      </c>
      <c r="M55" s="9" t="str">
        <f t="array" ref="M55">IFERROR(INDEX(data_2005,MATCH(M$5&amp;$C$4,regnper_2005&amp;regnr_2005,0),MATCH($C55,var_2005,0)),"-")</f>
        <v>-</v>
      </c>
      <c r="N55" s="9" t="str">
        <f t="array" ref="N55">IFERROR(INDEX(data_2005,MATCH(N$5&amp;$C$4,regnper_2005&amp;regnr_2005,0),MATCH($C55,var_2005,0)),"-")</f>
        <v>-</v>
      </c>
    </row>
    <row r="56" spans="1:14" x14ac:dyDescent="0.25">
      <c r="A56" s="8" t="s">
        <v>27</v>
      </c>
      <c r="B56" s="13" t="s">
        <v>146</v>
      </c>
      <c r="C56" s="12" t="s">
        <v>153</v>
      </c>
      <c r="D56" s="9">
        <f t="array" ref="D56">IFERROR(INDEX(data_2005,MATCH(D$5&amp;$C$4,regnper_2005&amp;regnr_2005,0),MATCH($C56,var_2005,0)),"-")</f>
        <v>0</v>
      </c>
      <c r="E56" s="9">
        <f t="array" ref="E56">IFERROR(INDEX(data_2005,MATCH(E$5&amp;$C$4,regnper_2005&amp;regnr_2005,0),MATCH($C56,var_2005,0)),"-")</f>
        <v>0</v>
      </c>
      <c r="F56" s="9">
        <f t="array" ref="F56">IFERROR(INDEX(data_2005,MATCH(F$5&amp;$C$4,regnper_2005&amp;regnr_2005,0),MATCH($C56,var_2005,0)),"-")</f>
        <v>0</v>
      </c>
      <c r="G56" s="9">
        <f t="array" ref="G56">IFERROR(INDEX(data_2005,MATCH(G$5&amp;$C$4,regnper_2005&amp;regnr_2005,0),MATCH($C56,var_2005,0)),"-")</f>
        <v>0</v>
      </c>
      <c r="H56" s="9">
        <f t="array" ref="H56">IFERROR(INDEX(data_2005,MATCH(H$5&amp;$C$4,regnper_2005&amp;regnr_2005,0),MATCH($C56,var_2005,0)),"-")</f>
        <v>0</v>
      </c>
      <c r="I56" s="9">
        <f t="array" ref="I56">IFERROR(INDEX(data_2005,MATCH(I$5&amp;$C$4,regnper_2005&amp;regnr_2005,0),MATCH($C56,var_2005,0)),"-")</f>
        <v>0</v>
      </c>
      <c r="J56" s="9">
        <f t="array" ref="J56">IFERROR(INDEX(data_2005,MATCH(J$5&amp;$C$4,regnper_2005&amp;regnr_2005,0),MATCH($C56,var_2005,0)),"-")</f>
        <v>0</v>
      </c>
      <c r="K56" s="9">
        <f t="array" ref="K56">IFERROR(INDEX(data_2005,MATCH(K$5&amp;$C$4,regnper_2005&amp;regnr_2005,0),MATCH($C56,var_2005,0)),"-")</f>
        <v>0</v>
      </c>
      <c r="L56" s="9" t="str">
        <f t="array" ref="L56">IFERROR(INDEX(data_2005,MATCH(L$5&amp;$C$4,regnper_2005&amp;regnr_2005,0),MATCH($C56,var_2005,0)),"-")</f>
        <v>-</v>
      </c>
      <c r="M56" s="9" t="str">
        <f t="array" ref="M56">IFERROR(INDEX(data_2005,MATCH(M$5&amp;$C$4,regnper_2005&amp;regnr_2005,0),MATCH($C56,var_2005,0)),"-")</f>
        <v>-</v>
      </c>
      <c r="N56" s="9" t="str">
        <f t="array" ref="N56">IFERROR(INDEX(data_2005,MATCH(N$5&amp;$C$4,regnper_2005&amp;regnr_2005,0),MATCH($C56,var_2005,0)),"-")</f>
        <v>-</v>
      </c>
    </row>
    <row r="57" spans="1:14" x14ac:dyDescent="0.25">
      <c r="A57" s="11" t="s">
        <v>30</v>
      </c>
      <c r="B57" s="14" t="s">
        <v>318</v>
      </c>
      <c r="C57" s="12" t="s">
        <v>155</v>
      </c>
      <c r="D57" s="47">
        <f t="array" ref="D57">IFERROR(INDEX(data_2005,MATCH(D$5&amp;$C$4,regnper_2005&amp;regnr_2005,0),MATCH($C57,var_2005,0)),"-")</f>
        <v>469119</v>
      </c>
      <c r="E57" s="47">
        <f t="array" ref="E57">IFERROR(INDEX(data_2005,MATCH(E$5&amp;$C$4,regnper_2005&amp;regnr_2005,0),MATCH($C57,var_2005,0)),"-")</f>
        <v>493864</v>
      </c>
      <c r="F57" s="47">
        <f t="array" ref="F57">IFERROR(INDEX(data_2005,MATCH(F$5&amp;$C$4,regnper_2005&amp;regnr_2005,0),MATCH($C57,var_2005,0)),"-")</f>
        <v>488305</v>
      </c>
      <c r="G57" s="47">
        <f t="array" ref="G57">IFERROR(INDEX(data_2005,MATCH(G$5&amp;$C$4,regnper_2005&amp;regnr_2005,0),MATCH($C57,var_2005,0)),"-")</f>
        <v>357902</v>
      </c>
      <c r="H57" s="47">
        <f t="array" ref="H57">IFERROR(INDEX(data_2005,MATCH(H$5&amp;$C$4,regnper_2005&amp;regnr_2005,0),MATCH($C57,var_2005,0)),"-")</f>
        <v>146502</v>
      </c>
      <c r="I57" s="47">
        <f t="array" ref="I57">IFERROR(INDEX(data_2005,MATCH(I$5&amp;$C$4,regnper_2005&amp;regnr_2005,0),MATCH($C57,var_2005,0)),"-")</f>
        <v>148352</v>
      </c>
      <c r="J57" s="47">
        <f t="array" ref="J57">IFERROR(INDEX(data_2005,MATCH(J$5&amp;$C$4,regnper_2005&amp;regnr_2005,0),MATCH($C57,var_2005,0)),"-")</f>
        <v>155062</v>
      </c>
      <c r="K57" s="47">
        <f t="array" ref="K57">IFERROR(INDEX(data_2005,MATCH(K$5&amp;$C$4,regnper_2005&amp;regnr_2005,0),MATCH($C57,var_2005,0)),"-")</f>
        <v>161187</v>
      </c>
      <c r="L57" s="47" t="str">
        <f t="array" ref="L57">IFERROR(INDEX(data_2005,MATCH(L$5&amp;$C$4,regnper_2005&amp;regnr_2005,0),MATCH($C57,var_2005,0)),"-")</f>
        <v>-</v>
      </c>
      <c r="M57" s="47" t="str">
        <f t="array" ref="M57">IFERROR(INDEX(data_2005,MATCH(M$5&amp;$C$4,regnper_2005&amp;regnr_2005,0),MATCH($C57,var_2005,0)),"-")</f>
        <v>-</v>
      </c>
      <c r="N57" s="47" t="str">
        <f t="array" ref="N57">IFERROR(INDEX(data_2005,MATCH(N$5&amp;$C$4,regnper_2005&amp;regnr_2005,0),MATCH($C57,var_2005,0)),"-")</f>
        <v>-</v>
      </c>
    </row>
    <row r="58" spans="1:14" x14ac:dyDescent="0.25">
      <c r="A58" s="8" t="s">
        <v>33</v>
      </c>
      <c r="B58" s="13" t="s">
        <v>150</v>
      </c>
      <c r="C58" s="12" t="s">
        <v>157</v>
      </c>
      <c r="D58" s="9">
        <f t="array" ref="D58">IFERROR(INDEX(data_2005,MATCH(D$5&amp;$C$4,regnper_2005&amp;regnr_2005,0),MATCH($C58,var_2005,0)),"-")</f>
        <v>22984</v>
      </c>
      <c r="E58" s="9">
        <f t="array" ref="E58">IFERROR(INDEX(data_2005,MATCH(E$5&amp;$C$4,regnper_2005&amp;regnr_2005,0),MATCH($C58,var_2005,0)),"-")</f>
        <v>17586</v>
      </c>
      <c r="F58" s="9">
        <f t="array" ref="F58">IFERROR(INDEX(data_2005,MATCH(F$5&amp;$C$4,regnper_2005&amp;regnr_2005,0),MATCH($C58,var_2005,0)),"-")</f>
        <v>16870</v>
      </c>
      <c r="G58" s="9">
        <f t="array" ref="G58">IFERROR(INDEX(data_2005,MATCH(G$5&amp;$C$4,regnper_2005&amp;regnr_2005,0),MATCH($C58,var_2005,0)),"-")</f>
        <v>15489</v>
      </c>
      <c r="H58" s="9">
        <f t="array" ref="H58">IFERROR(INDEX(data_2005,MATCH(H$5&amp;$C$4,regnper_2005&amp;regnr_2005,0),MATCH($C58,var_2005,0)),"-")</f>
        <v>11832</v>
      </c>
      <c r="I58" s="9">
        <f t="array" ref="I58">IFERROR(INDEX(data_2005,MATCH(I$5&amp;$C$4,regnper_2005&amp;regnr_2005,0),MATCH($C58,var_2005,0)),"-")</f>
        <v>0</v>
      </c>
      <c r="J58" s="9">
        <f t="array" ref="J58">IFERROR(INDEX(data_2005,MATCH(J$5&amp;$C$4,regnper_2005&amp;regnr_2005,0),MATCH($C58,var_2005,0)),"-")</f>
        <v>0</v>
      </c>
      <c r="K58" s="9">
        <f t="array" ref="K58">IFERROR(INDEX(data_2005,MATCH(K$5&amp;$C$4,regnper_2005&amp;regnr_2005,0),MATCH($C58,var_2005,0)),"-")</f>
        <v>0</v>
      </c>
      <c r="L58" s="9" t="str">
        <f t="array" ref="L58">IFERROR(INDEX(data_2005,MATCH(L$5&amp;$C$4,regnper_2005&amp;regnr_2005,0),MATCH($C58,var_2005,0)),"-")</f>
        <v>-</v>
      </c>
      <c r="M58" s="9" t="str">
        <f t="array" ref="M58">IFERROR(INDEX(data_2005,MATCH(M$5&amp;$C$4,regnper_2005&amp;regnr_2005,0),MATCH($C58,var_2005,0)),"-")</f>
        <v>-</v>
      </c>
      <c r="N58" s="9" t="str">
        <f t="array" ref="N58">IFERROR(INDEX(data_2005,MATCH(N$5&amp;$C$4,regnper_2005&amp;regnr_2005,0),MATCH($C58,var_2005,0)),"-")</f>
        <v>-</v>
      </c>
    </row>
    <row r="59" spans="1:14" x14ac:dyDescent="0.25">
      <c r="A59" s="8" t="s">
        <v>36</v>
      </c>
      <c r="B59" s="13" t="s">
        <v>152</v>
      </c>
      <c r="C59" s="12" t="s">
        <v>159</v>
      </c>
      <c r="D59" s="9">
        <f t="array" ref="D59">IFERROR(INDEX(data_2005,MATCH(D$5&amp;$C$4,regnper_2005&amp;regnr_2005,0),MATCH($C59,var_2005,0)),"-")</f>
        <v>0</v>
      </c>
      <c r="E59" s="9">
        <f t="array" ref="E59">IFERROR(INDEX(data_2005,MATCH(E$5&amp;$C$4,regnper_2005&amp;regnr_2005,0),MATCH($C59,var_2005,0)),"-")</f>
        <v>0</v>
      </c>
      <c r="F59" s="9">
        <f t="array" ref="F59">IFERROR(INDEX(data_2005,MATCH(F$5&amp;$C$4,regnper_2005&amp;regnr_2005,0),MATCH($C59,var_2005,0)),"-")</f>
        <v>0</v>
      </c>
      <c r="G59" s="9">
        <f t="array" ref="G59">IFERROR(INDEX(data_2005,MATCH(G$5&amp;$C$4,regnper_2005&amp;regnr_2005,0),MATCH($C59,var_2005,0)),"-")</f>
        <v>99808</v>
      </c>
      <c r="H59" s="9">
        <f t="array" ref="H59">IFERROR(INDEX(data_2005,MATCH(H$5&amp;$C$4,regnper_2005&amp;regnr_2005,0),MATCH($C59,var_2005,0)),"-")</f>
        <v>88283</v>
      </c>
      <c r="I59" s="9">
        <f t="array" ref="I59">IFERROR(INDEX(data_2005,MATCH(I$5&amp;$C$4,regnper_2005&amp;regnr_2005,0),MATCH($C59,var_2005,0)),"-")</f>
        <v>40058</v>
      </c>
      <c r="J59" s="9">
        <f t="array" ref="J59">IFERROR(INDEX(data_2005,MATCH(J$5&amp;$C$4,regnper_2005&amp;regnr_2005,0),MATCH($C59,var_2005,0)),"-")</f>
        <v>28778</v>
      </c>
      <c r="K59" s="9">
        <f t="array" ref="K59">IFERROR(INDEX(data_2005,MATCH(K$5&amp;$C$4,regnper_2005&amp;regnr_2005,0),MATCH($C59,var_2005,0)),"-")</f>
        <v>39844</v>
      </c>
      <c r="L59" s="9" t="str">
        <f t="array" ref="L59">IFERROR(INDEX(data_2005,MATCH(L$5&amp;$C$4,regnper_2005&amp;regnr_2005,0),MATCH($C59,var_2005,0)),"-")</f>
        <v>-</v>
      </c>
      <c r="M59" s="9" t="str">
        <f t="array" ref="M59">IFERROR(INDEX(data_2005,MATCH(M$5&amp;$C$4,regnper_2005&amp;regnr_2005,0),MATCH($C59,var_2005,0)),"-")</f>
        <v>-</v>
      </c>
      <c r="N59" s="9" t="str">
        <f t="array" ref="N59">IFERROR(INDEX(data_2005,MATCH(N$5&amp;$C$4,regnper_2005&amp;regnr_2005,0),MATCH($C59,var_2005,0)),"-")</f>
        <v>-</v>
      </c>
    </row>
    <row r="60" spans="1:14" x14ac:dyDescent="0.25">
      <c r="A60" s="8" t="s">
        <v>39</v>
      </c>
      <c r="B60" s="13" t="s">
        <v>154</v>
      </c>
      <c r="C60" s="12" t="s">
        <v>161</v>
      </c>
      <c r="D60" s="9">
        <f t="array" ref="D60">IFERROR(INDEX(data_2005,MATCH(D$5&amp;$C$4,regnper_2005&amp;regnr_2005,0),MATCH($C60,var_2005,0)),"-")</f>
        <v>884896</v>
      </c>
      <c r="E60" s="9">
        <f t="array" ref="E60">IFERROR(INDEX(data_2005,MATCH(E$5&amp;$C$4,regnper_2005&amp;regnr_2005,0),MATCH($C60,var_2005,0)),"-")</f>
        <v>778392</v>
      </c>
      <c r="F60" s="9">
        <f t="array" ref="F60">IFERROR(INDEX(data_2005,MATCH(F$5&amp;$C$4,regnper_2005&amp;regnr_2005,0),MATCH($C60,var_2005,0)),"-")</f>
        <v>544212</v>
      </c>
      <c r="G60" s="9">
        <f t="array" ref="G60">IFERROR(INDEX(data_2005,MATCH(G$5&amp;$C$4,regnper_2005&amp;regnr_2005,0),MATCH($C60,var_2005,0)),"-")</f>
        <v>354636</v>
      </c>
      <c r="H60" s="9">
        <f t="array" ref="H60">IFERROR(INDEX(data_2005,MATCH(H$5&amp;$C$4,regnper_2005&amp;regnr_2005,0),MATCH($C60,var_2005,0)),"-")</f>
        <v>189171</v>
      </c>
      <c r="I60" s="9">
        <f t="array" ref="I60">IFERROR(INDEX(data_2005,MATCH(I$5&amp;$C$4,regnper_2005&amp;regnr_2005,0),MATCH($C60,var_2005,0)),"-")</f>
        <v>263767</v>
      </c>
      <c r="J60" s="9">
        <f t="array" ref="J60">IFERROR(INDEX(data_2005,MATCH(J$5&amp;$C$4,regnper_2005&amp;regnr_2005,0),MATCH($C60,var_2005,0)),"-")</f>
        <v>398241</v>
      </c>
      <c r="K60" s="9">
        <f t="array" ref="K60">IFERROR(INDEX(data_2005,MATCH(K$5&amp;$C$4,regnper_2005&amp;regnr_2005,0),MATCH($C60,var_2005,0)),"-")</f>
        <v>354654</v>
      </c>
      <c r="L60" s="9" t="str">
        <f t="array" ref="L60">IFERROR(INDEX(data_2005,MATCH(L$5&amp;$C$4,regnper_2005&amp;regnr_2005,0),MATCH($C60,var_2005,0)),"-")</f>
        <v>-</v>
      </c>
      <c r="M60" s="9" t="str">
        <f t="array" ref="M60">IFERROR(INDEX(data_2005,MATCH(M$5&amp;$C$4,regnper_2005&amp;regnr_2005,0),MATCH($C60,var_2005,0)),"-")</f>
        <v>-</v>
      </c>
      <c r="N60" s="9" t="str">
        <f t="array" ref="N60">IFERROR(INDEX(data_2005,MATCH(N$5&amp;$C$4,regnper_2005&amp;regnr_2005,0),MATCH($C60,var_2005,0)),"-")</f>
        <v>-</v>
      </c>
    </row>
    <row r="61" spans="1:14" x14ac:dyDescent="0.25">
      <c r="A61" s="8" t="s">
        <v>42</v>
      </c>
      <c r="B61" s="13" t="s">
        <v>156</v>
      </c>
      <c r="C61" s="12" t="s">
        <v>163</v>
      </c>
      <c r="D61" s="9">
        <f t="array" ref="D61">IFERROR(INDEX(data_2005,MATCH(D$5&amp;$C$4,regnper_2005&amp;regnr_2005,0),MATCH($C61,var_2005,0)),"-")</f>
        <v>0</v>
      </c>
      <c r="E61" s="9">
        <f t="array" ref="E61">IFERROR(INDEX(data_2005,MATCH(E$5&amp;$C$4,regnper_2005&amp;regnr_2005,0),MATCH($C61,var_2005,0)),"-")</f>
        <v>0</v>
      </c>
      <c r="F61" s="9">
        <f t="array" ref="F61">IFERROR(INDEX(data_2005,MATCH(F$5&amp;$C$4,regnper_2005&amp;regnr_2005,0),MATCH($C61,var_2005,0)),"-")</f>
        <v>0</v>
      </c>
      <c r="G61" s="9">
        <f t="array" ref="G61">IFERROR(INDEX(data_2005,MATCH(G$5&amp;$C$4,regnper_2005&amp;regnr_2005,0),MATCH($C61,var_2005,0)),"-")</f>
        <v>0</v>
      </c>
      <c r="H61" s="9">
        <f t="array" ref="H61">IFERROR(INDEX(data_2005,MATCH(H$5&amp;$C$4,regnper_2005&amp;regnr_2005,0),MATCH($C61,var_2005,0)),"-")</f>
        <v>0</v>
      </c>
      <c r="I61" s="9">
        <f t="array" ref="I61">IFERROR(INDEX(data_2005,MATCH(I$5&amp;$C$4,regnper_2005&amp;regnr_2005,0),MATCH($C61,var_2005,0)),"-")</f>
        <v>0</v>
      </c>
      <c r="J61" s="9">
        <f t="array" ref="J61">IFERROR(INDEX(data_2005,MATCH(J$5&amp;$C$4,regnper_2005&amp;regnr_2005,0),MATCH($C61,var_2005,0)),"-")</f>
        <v>0</v>
      </c>
      <c r="K61" s="9">
        <f t="array" ref="K61">IFERROR(INDEX(data_2005,MATCH(K$5&amp;$C$4,regnper_2005&amp;regnr_2005,0),MATCH($C61,var_2005,0)),"-")</f>
        <v>0</v>
      </c>
      <c r="L61" s="9" t="str">
        <f t="array" ref="L61">IFERROR(INDEX(data_2005,MATCH(L$5&amp;$C$4,regnper_2005&amp;regnr_2005,0),MATCH($C61,var_2005,0)),"-")</f>
        <v>-</v>
      </c>
      <c r="M61" s="9" t="str">
        <f t="array" ref="M61">IFERROR(INDEX(data_2005,MATCH(M$5&amp;$C$4,regnper_2005&amp;regnr_2005,0),MATCH($C61,var_2005,0)),"-")</f>
        <v>-</v>
      </c>
      <c r="N61" s="9" t="str">
        <f t="array" ref="N61">IFERROR(INDEX(data_2005,MATCH(N$5&amp;$C$4,regnper_2005&amp;regnr_2005,0),MATCH($C61,var_2005,0)),"-")</f>
        <v>-</v>
      </c>
    </row>
    <row r="62" spans="1:14" x14ac:dyDescent="0.25">
      <c r="A62" s="8" t="s">
        <v>45</v>
      </c>
      <c r="B62" s="13" t="s">
        <v>158</v>
      </c>
      <c r="C62" s="12" t="s">
        <v>165</v>
      </c>
      <c r="D62" s="9">
        <f t="array" ref="D62">IFERROR(INDEX(data_2005,MATCH(D$5&amp;$C$4,regnper_2005&amp;regnr_2005,0),MATCH($C62,var_2005,0)),"-")</f>
        <v>0</v>
      </c>
      <c r="E62" s="9">
        <f t="array" ref="E62">IFERROR(INDEX(data_2005,MATCH(E$5&amp;$C$4,regnper_2005&amp;regnr_2005,0),MATCH($C62,var_2005,0)),"-")</f>
        <v>0</v>
      </c>
      <c r="F62" s="9">
        <f t="array" ref="F62">IFERROR(INDEX(data_2005,MATCH(F$5&amp;$C$4,regnper_2005&amp;regnr_2005,0),MATCH($C62,var_2005,0)),"-")</f>
        <v>0</v>
      </c>
      <c r="G62" s="9">
        <f t="array" ref="G62">IFERROR(INDEX(data_2005,MATCH(G$5&amp;$C$4,regnper_2005&amp;regnr_2005,0),MATCH($C62,var_2005,0)),"-")</f>
        <v>0</v>
      </c>
      <c r="H62" s="9">
        <f t="array" ref="H62">IFERROR(INDEX(data_2005,MATCH(H$5&amp;$C$4,regnper_2005&amp;regnr_2005,0),MATCH($C62,var_2005,0)),"-")</f>
        <v>0</v>
      </c>
      <c r="I62" s="9">
        <f t="array" ref="I62">IFERROR(INDEX(data_2005,MATCH(I$5&amp;$C$4,regnper_2005&amp;regnr_2005,0),MATCH($C62,var_2005,0)),"-")</f>
        <v>0</v>
      </c>
      <c r="J62" s="9">
        <f t="array" ref="J62">IFERROR(INDEX(data_2005,MATCH(J$5&amp;$C$4,regnper_2005&amp;regnr_2005,0),MATCH($C62,var_2005,0)),"-")</f>
        <v>0</v>
      </c>
      <c r="K62" s="9">
        <f t="array" ref="K62">IFERROR(INDEX(data_2005,MATCH(K$5&amp;$C$4,regnper_2005&amp;regnr_2005,0),MATCH($C62,var_2005,0)),"-")</f>
        <v>0</v>
      </c>
      <c r="L62" s="9" t="str">
        <f t="array" ref="L62">IFERROR(INDEX(data_2005,MATCH(L$5&amp;$C$4,regnper_2005&amp;regnr_2005,0),MATCH($C62,var_2005,0)),"-")</f>
        <v>-</v>
      </c>
      <c r="M62" s="9" t="str">
        <f t="array" ref="M62">IFERROR(INDEX(data_2005,MATCH(M$5&amp;$C$4,regnper_2005&amp;regnr_2005,0),MATCH($C62,var_2005,0)),"-")</f>
        <v>-</v>
      </c>
      <c r="N62" s="9" t="str">
        <f t="array" ref="N62">IFERROR(INDEX(data_2005,MATCH(N$5&amp;$C$4,regnper_2005&amp;regnr_2005,0),MATCH($C62,var_2005,0)),"-")</f>
        <v>-</v>
      </c>
    </row>
    <row r="63" spans="1:14" x14ac:dyDescent="0.25">
      <c r="A63" s="8" t="s">
        <v>48</v>
      </c>
      <c r="B63" s="13" t="s">
        <v>160</v>
      </c>
      <c r="C63" s="12" t="s">
        <v>167</v>
      </c>
      <c r="D63" s="9">
        <f t="array" ref="D63">IFERROR(INDEX(data_2005,MATCH(D$5&amp;$C$4,regnper_2005&amp;regnr_2005,0),MATCH($C63,var_2005,0)),"-")</f>
        <v>0</v>
      </c>
      <c r="E63" s="9">
        <f t="array" ref="E63">IFERROR(INDEX(data_2005,MATCH(E$5&amp;$C$4,regnper_2005&amp;regnr_2005,0),MATCH($C63,var_2005,0)),"-")</f>
        <v>19</v>
      </c>
      <c r="F63" s="9">
        <f t="array" ref="F63">IFERROR(INDEX(data_2005,MATCH(F$5&amp;$C$4,regnper_2005&amp;regnr_2005,0),MATCH($C63,var_2005,0)),"-")</f>
        <v>0</v>
      </c>
      <c r="G63" s="9">
        <f t="array" ref="G63">IFERROR(INDEX(data_2005,MATCH(G$5&amp;$C$4,regnper_2005&amp;regnr_2005,0),MATCH($C63,var_2005,0)),"-")</f>
        <v>0</v>
      </c>
      <c r="H63" s="9">
        <f t="array" ref="H63">IFERROR(INDEX(data_2005,MATCH(H$5&amp;$C$4,regnper_2005&amp;regnr_2005,0),MATCH($C63,var_2005,0)),"-")</f>
        <v>0</v>
      </c>
      <c r="I63" s="9">
        <f t="array" ref="I63">IFERROR(INDEX(data_2005,MATCH(I$5&amp;$C$4,regnper_2005&amp;regnr_2005,0),MATCH($C63,var_2005,0)),"-")</f>
        <v>0</v>
      </c>
      <c r="J63" s="9">
        <f t="array" ref="J63">IFERROR(INDEX(data_2005,MATCH(J$5&amp;$C$4,regnper_2005&amp;regnr_2005,0),MATCH($C63,var_2005,0)),"-")</f>
        <v>0</v>
      </c>
      <c r="K63" s="9">
        <f t="array" ref="K63">IFERROR(INDEX(data_2005,MATCH(K$5&amp;$C$4,regnper_2005&amp;regnr_2005,0),MATCH($C63,var_2005,0)),"-")</f>
        <v>0</v>
      </c>
      <c r="L63" s="9" t="str">
        <f t="array" ref="L63">IFERROR(INDEX(data_2005,MATCH(L$5&amp;$C$4,regnper_2005&amp;regnr_2005,0),MATCH($C63,var_2005,0)),"-")</f>
        <v>-</v>
      </c>
      <c r="M63" s="9" t="str">
        <f t="array" ref="M63">IFERROR(INDEX(data_2005,MATCH(M$5&amp;$C$4,regnper_2005&amp;regnr_2005,0),MATCH($C63,var_2005,0)),"-")</f>
        <v>-</v>
      </c>
      <c r="N63" s="9" t="str">
        <f t="array" ref="N63">IFERROR(INDEX(data_2005,MATCH(N$5&amp;$C$4,regnper_2005&amp;regnr_2005,0),MATCH($C63,var_2005,0)),"-")</f>
        <v>-</v>
      </c>
    </row>
    <row r="64" spans="1:14" x14ac:dyDescent="0.25">
      <c r="A64" s="8" t="s">
        <v>51</v>
      </c>
      <c r="B64" s="13" t="s">
        <v>162</v>
      </c>
      <c r="C64" s="12" t="s">
        <v>169</v>
      </c>
      <c r="D64" s="9">
        <f t="array" ref="D64">IFERROR(INDEX(data_2005,MATCH(D$5&amp;$C$4,regnper_2005&amp;regnr_2005,0),MATCH($C64,var_2005,0)),"-")</f>
        <v>304876</v>
      </c>
      <c r="E64" s="9">
        <f t="array" ref="E64">IFERROR(INDEX(data_2005,MATCH(E$5&amp;$C$4,regnper_2005&amp;regnr_2005,0),MATCH($C64,var_2005,0)),"-")</f>
        <v>98657</v>
      </c>
      <c r="F64" s="9">
        <f t="array" ref="F64">IFERROR(INDEX(data_2005,MATCH(F$5&amp;$C$4,regnper_2005&amp;regnr_2005,0),MATCH($C64,var_2005,0)),"-")</f>
        <v>120818</v>
      </c>
      <c r="G64" s="9">
        <f t="array" ref="G64">IFERROR(INDEX(data_2005,MATCH(G$5&amp;$C$4,regnper_2005&amp;regnr_2005,0),MATCH($C64,var_2005,0)),"-")</f>
        <v>185128</v>
      </c>
      <c r="H64" s="9">
        <f t="array" ref="H64">IFERROR(INDEX(data_2005,MATCH(H$5&amp;$C$4,regnper_2005&amp;regnr_2005,0),MATCH($C64,var_2005,0)),"-")</f>
        <v>138060</v>
      </c>
      <c r="I64" s="9">
        <f t="array" ref="I64">IFERROR(INDEX(data_2005,MATCH(I$5&amp;$C$4,regnper_2005&amp;regnr_2005,0),MATCH($C64,var_2005,0)),"-")</f>
        <v>0</v>
      </c>
      <c r="J64" s="9">
        <f t="array" ref="J64">IFERROR(INDEX(data_2005,MATCH(J$5&amp;$C$4,regnper_2005&amp;regnr_2005,0),MATCH($C64,var_2005,0)),"-")</f>
        <v>0</v>
      </c>
      <c r="K64" s="9">
        <f t="array" ref="K64">IFERROR(INDEX(data_2005,MATCH(K$5&amp;$C$4,regnper_2005&amp;regnr_2005,0),MATCH($C64,var_2005,0)),"-")</f>
        <v>0</v>
      </c>
      <c r="L64" s="9" t="str">
        <f t="array" ref="L64">IFERROR(INDEX(data_2005,MATCH(L$5&amp;$C$4,regnper_2005&amp;regnr_2005,0),MATCH($C64,var_2005,0)),"-")</f>
        <v>-</v>
      </c>
      <c r="M64" s="9" t="str">
        <f t="array" ref="M64">IFERROR(INDEX(data_2005,MATCH(M$5&amp;$C$4,regnper_2005&amp;regnr_2005,0),MATCH($C64,var_2005,0)),"-")</f>
        <v>-</v>
      </c>
      <c r="N64" s="9" t="str">
        <f t="array" ref="N64">IFERROR(INDEX(data_2005,MATCH(N$5&amp;$C$4,regnper_2005&amp;regnr_2005,0),MATCH($C64,var_2005,0)),"-")</f>
        <v>-</v>
      </c>
    </row>
    <row r="65" spans="1:14" x14ac:dyDescent="0.25">
      <c r="A65" s="8" t="s">
        <v>54</v>
      </c>
      <c r="B65" s="13" t="s">
        <v>164</v>
      </c>
      <c r="C65" s="12" t="s">
        <v>171</v>
      </c>
      <c r="D65" s="9">
        <f t="array" ref="D65">IFERROR(INDEX(data_2005,MATCH(D$5&amp;$C$4,regnper_2005&amp;regnr_2005,0),MATCH($C65,var_2005,0)),"-")</f>
        <v>0</v>
      </c>
      <c r="E65" s="9">
        <f t="array" ref="E65">IFERROR(INDEX(data_2005,MATCH(E$5&amp;$C$4,regnper_2005&amp;regnr_2005,0),MATCH($C65,var_2005,0)),"-")</f>
        <v>0</v>
      </c>
      <c r="F65" s="9">
        <f t="array" ref="F65">IFERROR(INDEX(data_2005,MATCH(F$5&amp;$C$4,regnper_2005&amp;regnr_2005,0),MATCH($C65,var_2005,0)),"-")</f>
        <v>239139</v>
      </c>
      <c r="G65" s="9">
        <f t="array" ref="G65">IFERROR(INDEX(data_2005,MATCH(G$5&amp;$C$4,regnper_2005&amp;regnr_2005,0),MATCH($C65,var_2005,0)),"-")</f>
        <v>0</v>
      </c>
      <c r="H65" s="9">
        <f t="array" ref="H65">IFERROR(INDEX(data_2005,MATCH(H$5&amp;$C$4,regnper_2005&amp;regnr_2005,0),MATCH($C65,var_2005,0)),"-")</f>
        <v>0</v>
      </c>
      <c r="I65" s="9">
        <f t="array" ref="I65">IFERROR(INDEX(data_2005,MATCH(I$5&amp;$C$4,regnper_2005&amp;regnr_2005,0),MATCH($C65,var_2005,0)),"-")</f>
        <v>0</v>
      </c>
      <c r="J65" s="9">
        <f t="array" ref="J65">IFERROR(INDEX(data_2005,MATCH(J$5&amp;$C$4,regnper_2005&amp;regnr_2005,0),MATCH($C65,var_2005,0)),"-")</f>
        <v>0</v>
      </c>
      <c r="K65" s="9">
        <f t="array" ref="K65">IFERROR(INDEX(data_2005,MATCH(K$5&amp;$C$4,regnper_2005&amp;regnr_2005,0),MATCH($C65,var_2005,0)),"-")</f>
        <v>0</v>
      </c>
      <c r="L65" s="9" t="str">
        <f t="array" ref="L65">IFERROR(INDEX(data_2005,MATCH(L$5&amp;$C$4,regnper_2005&amp;regnr_2005,0),MATCH($C65,var_2005,0)),"-")</f>
        <v>-</v>
      </c>
      <c r="M65" s="9" t="str">
        <f t="array" ref="M65">IFERROR(INDEX(data_2005,MATCH(M$5&amp;$C$4,regnper_2005&amp;regnr_2005,0),MATCH($C65,var_2005,0)),"-")</f>
        <v>-</v>
      </c>
      <c r="N65" s="9" t="str">
        <f t="array" ref="N65">IFERROR(INDEX(data_2005,MATCH(N$5&amp;$C$4,regnper_2005&amp;regnr_2005,0),MATCH($C65,var_2005,0)),"-")</f>
        <v>-</v>
      </c>
    </row>
    <row r="66" spans="1:14" x14ac:dyDescent="0.25">
      <c r="A66" s="11" t="s">
        <v>57</v>
      </c>
      <c r="B66" s="14" t="s">
        <v>319</v>
      </c>
      <c r="C66" s="12" t="s">
        <v>173</v>
      </c>
      <c r="D66" s="47">
        <f t="array" ref="D66">IFERROR(INDEX(data_2005,MATCH(D$5&amp;$C$4,regnper_2005&amp;regnr_2005,0),MATCH($C66,var_2005,0)),"-")</f>
        <v>1441686</v>
      </c>
      <c r="E66" s="47">
        <f t="array" ref="E66">IFERROR(INDEX(data_2005,MATCH(E$5&amp;$C$4,regnper_2005&amp;regnr_2005,0),MATCH($C66,var_2005,0)),"-")</f>
        <v>1152762</v>
      </c>
      <c r="F66" s="47">
        <f t="array" ref="F66">IFERROR(INDEX(data_2005,MATCH(F$5&amp;$C$4,regnper_2005&amp;regnr_2005,0),MATCH($C66,var_2005,0)),"-")</f>
        <v>921039</v>
      </c>
      <c r="G66" s="47">
        <f t="array" ref="G66">IFERROR(INDEX(data_2005,MATCH(G$5&amp;$C$4,regnper_2005&amp;regnr_2005,0),MATCH($C66,var_2005,0)),"-")</f>
        <v>655061</v>
      </c>
      <c r="H66" s="47">
        <f t="array" ref="H66">IFERROR(INDEX(data_2005,MATCH(H$5&amp;$C$4,regnper_2005&amp;regnr_2005,0),MATCH($C66,var_2005,0)),"-")</f>
        <v>427346</v>
      </c>
      <c r="I66" s="47">
        <f t="array" ref="I66">IFERROR(INDEX(data_2005,MATCH(I$5&amp;$C$4,regnper_2005&amp;regnr_2005,0),MATCH($C66,var_2005,0)),"-")</f>
        <v>303825</v>
      </c>
      <c r="J66" s="47">
        <f t="array" ref="J66">IFERROR(INDEX(data_2005,MATCH(J$5&amp;$C$4,regnper_2005&amp;regnr_2005,0),MATCH($C66,var_2005,0)),"-")</f>
        <v>427019</v>
      </c>
      <c r="K66" s="47">
        <f t="array" ref="K66">IFERROR(INDEX(data_2005,MATCH(K$5&amp;$C$4,regnper_2005&amp;regnr_2005,0),MATCH($C66,var_2005,0)),"-")</f>
        <v>394498</v>
      </c>
      <c r="L66" s="47" t="str">
        <f t="array" ref="L66">IFERROR(INDEX(data_2005,MATCH(L$5&amp;$C$4,regnper_2005&amp;regnr_2005,0),MATCH($C66,var_2005,0)),"-")</f>
        <v>-</v>
      </c>
      <c r="M66" s="47" t="str">
        <f t="array" ref="M66">IFERROR(INDEX(data_2005,MATCH(M$5&amp;$C$4,regnper_2005&amp;regnr_2005,0),MATCH($C66,var_2005,0)),"-")</f>
        <v>-</v>
      </c>
      <c r="N66" s="47" t="str">
        <f t="array" ref="N66">IFERROR(INDEX(data_2005,MATCH(N$5&amp;$C$4,regnper_2005&amp;regnr_2005,0),MATCH($C66,var_2005,0)),"-")</f>
        <v>-</v>
      </c>
    </row>
    <row r="67" spans="1:14" x14ac:dyDescent="0.25">
      <c r="A67" s="8" t="s">
        <v>60</v>
      </c>
      <c r="B67" s="13" t="s">
        <v>168</v>
      </c>
      <c r="C67" s="12" t="s">
        <v>175</v>
      </c>
      <c r="D67" s="9">
        <f t="array" ref="D67">IFERROR(INDEX(data_2005,MATCH(D$5&amp;$C$4,regnper_2005&amp;regnr_2005,0),MATCH($C67,var_2005,0)),"-")</f>
        <v>80668</v>
      </c>
      <c r="E67" s="9">
        <f t="array" ref="E67">IFERROR(INDEX(data_2005,MATCH(E$5&amp;$C$4,regnper_2005&amp;regnr_2005,0),MATCH($C67,var_2005,0)),"-")</f>
        <v>56017</v>
      </c>
      <c r="F67" s="9">
        <f t="array" ref="F67">IFERROR(INDEX(data_2005,MATCH(F$5&amp;$C$4,regnper_2005&amp;regnr_2005,0),MATCH($C67,var_2005,0)),"-")</f>
        <v>44047</v>
      </c>
      <c r="G67" s="9">
        <f t="array" ref="G67">IFERROR(INDEX(data_2005,MATCH(G$5&amp;$C$4,regnper_2005&amp;regnr_2005,0),MATCH($C67,var_2005,0)),"-")</f>
        <v>34412</v>
      </c>
      <c r="H67" s="9">
        <f t="array" ref="H67">IFERROR(INDEX(data_2005,MATCH(H$5&amp;$C$4,regnper_2005&amp;regnr_2005,0),MATCH($C67,var_2005,0)),"-")</f>
        <v>45566</v>
      </c>
      <c r="I67" s="9">
        <f t="array" ref="I67">IFERROR(INDEX(data_2005,MATCH(I$5&amp;$C$4,regnper_2005&amp;regnr_2005,0),MATCH($C67,var_2005,0)),"-")</f>
        <v>45913</v>
      </c>
      <c r="J67" s="9">
        <f t="array" ref="J67">IFERROR(INDEX(data_2005,MATCH(J$5&amp;$C$4,regnper_2005&amp;regnr_2005,0),MATCH($C67,var_2005,0)),"-")</f>
        <v>48079</v>
      </c>
      <c r="K67" s="9">
        <f t="array" ref="K67">IFERROR(INDEX(data_2005,MATCH(K$5&amp;$C$4,regnper_2005&amp;regnr_2005,0),MATCH($C67,var_2005,0)),"-")</f>
        <v>38893</v>
      </c>
      <c r="L67" s="9" t="str">
        <f t="array" ref="L67">IFERROR(INDEX(data_2005,MATCH(L$5&amp;$C$4,regnper_2005&amp;regnr_2005,0),MATCH($C67,var_2005,0)),"-")</f>
        <v>-</v>
      </c>
      <c r="M67" s="9" t="str">
        <f t="array" ref="M67">IFERROR(INDEX(data_2005,MATCH(M$5&amp;$C$4,regnper_2005&amp;regnr_2005,0),MATCH($C67,var_2005,0)),"-")</f>
        <v>-</v>
      </c>
      <c r="N67" s="9" t="str">
        <f t="array" ref="N67">IFERROR(INDEX(data_2005,MATCH(N$5&amp;$C$4,regnper_2005&amp;regnr_2005,0),MATCH($C67,var_2005,0)),"-")</f>
        <v>-</v>
      </c>
    </row>
    <row r="68" spans="1:14" x14ac:dyDescent="0.25">
      <c r="A68" s="8" t="s">
        <v>63</v>
      </c>
      <c r="B68" s="13" t="s">
        <v>320</v>
      </c>
      <c r="C68" s="12" t="s">
        <v>177</v>
      </c>
      <c r="D68" s="9">
        <f t="array" ref="D68">IFERROR(INDEX(data_2005,MATCH(D$5&amp;$C$4,regnper_2005&amp;regnr_2005,0),MATCH($C68,var_2005,0)),"-")</f>
        <v>1991473</v>
      </c>
      <c r="E68" s="9">
        <f t="array" ref="E68">IFERROR(INDEX(data_2005,MATCH(E$5&amp;$C$4,regnper_2005&amp;regnr_2005,0),MATCH($C68,var_2005,0)),"-")</f>
        <v>1702643</v>
      </c>
      <c r="F68" s="9">
        <f t="array" ref="F68">IFERROR(INDEX(data_2005,MATCH(F$5&amp;$C$4,regnper_2005&amp;regnr_2005,0),MATCH($C68,var_2005,0)),"-")</f>
        <v>1453391</v>
      </c>
      <c r="G68" s="9">
        <f t="array" ref="G68">IFERROR(INDEX(data_2005,MATCH(G$5&amp;$C$4,regnper_2005&amp;regnr_2005,0),MATCH($C68,var_2005,0)),"-")</f>
        <v>1047375</v>
      </c>
      <c r="H68" s="9">
        <f t="array" ref="H68">IFERROR(INDEX(data_2005,MATCH(H$5&amp;$C$4,regnper_2005&amp;regnr_2005,0),MATCH($C68,var_2005,0)),"-")</f>
        <v>619414</v>
      </c>
      <c r="I68" s="9">
        <f t="array" ref="I68">IFERROR(INDEX(data_2005,MATCH(I$5&amp;$C$4,regnper_2005&amp;regnr_2005,0),MATCH($C68,var_2005,0)),"-")</f>
        <v>498090</v>
      </c>
      <c r="J68" s="9">
        <f t="array" ref="J68">IFERROR(INDEX(data_2005,MATCH(J$5&amp;$C$4,regnper_2005&amp;regnr_2005,0),MATCH($C68,var_2005,0)),"-")</f>
        <v>630160</v>
      </c>
      <c r="K68" s="9">
        <f t="array" ref="K68">IFERROR(INDEX(data_2005,MATCH(K$5&amp;$C$4,regnper_2005&amp;regnr_2005,0),MATCH($C68,var_2005,0)),"-")</f>
        <v>594578</v>
      </c>
      <c r="L68" s="9" t="str">
        <f t="array" ref="L68">IFERROR(INDEX(data_2005,MATCH(L$5&amp;$C$4,regnper_2005&amp;regnr_2005,0),MATCH($C68,var_2005,0)),"-")</f>
        <v>-</v>
      </c>
      <c r="M68" s="9" t="str">
        <f t="array" ref="M68">IFERROR(INDEX(data_2005,MATCH(M$5&amp;$C$4,regnper_2005&amp;regnr_2005,0),MATCH($C68,var_2005,0)),"-")</f>
        <v>-</v>
      </c>
      <c r="N68" s="9" t="str">
        <f t="array" ref="N68">IFERROR(INDEX(data_2005,MATCH(N$5&amp;$C$4,regnper_2005&amp;regnr_2005,0),MATCH($C68,var_2005,0)),"-")</f>
        <v>-</v>
      </c>
    </row>
    <row r="69" spans="1:14" x14ac:dyDescent="0.25">
      <c r="A69" s="8" t="s">
        <v>66</v>
      </c>
      <c r="B69" s="13" t="s">
        <v>321</v>
      </c>
      <c r="C69" s="12" t="s">
        <v>179</v>
      </c>
      <c r="D69" s="9">
        <f t="array" ref="D69">IFERROR(INDEX(data_2005,MATCH(D$5&amp;$C$4,regnper_2005&amp;regnr_2005,0),MATCH($C69,var_2005,0)),"-")</f>
        <v>0</v>
      </c>
      <c r="E69" s="9">
        <f t="array" ref="E69">IFERROR(INDEX(data_2005,MATCH(E$5&amp;$C$4,regnper_2005&amp;regnr_2005,0),MATCH($C69,var_2005,0)),"-")</f>
        <v>0</v>
      </c>
      <c r="F69" s="9">
        <f t="array" ref="F69">IFERROR(INDEX(data_2005,MATCH(F$5&amp;$C$4,regnper_2005&amp;regnr_2005,0),MATCH($C69,var_2005,0)),"-")</f>
        <v>0</v>
      </c>
      <c r="G69" s="9">
        <f t="array" ref="G69">IFERROR(INDEX(data_2005,MATCH(G$5&amp;$C$4,regnper_2005&amp;regnr_2005,0),MATCH($C69,var_2005,0)),"-")</f>
        <v>0</v>
      </c>
      <c r="H69" s="9">
        <f t="array" ref="H69">IFERROR(INDEX(data_2005,MATCH(H$5&amp;$C$4,regnper_2005&amp;regnr_2005,0),MATCH($C69,var_2005,0)),"-")</f>
        <v>0</v>
      </c>
      <c r="I69" s="9">
        <f t="array" ref="I69">IFERROR(INDEX(data_2005,MATCH(I$5&amp;$C$4,regnper_2005&amp;regnr_2005,0),MATCH($C69,var_2005,0)),"-")</f>
        <v>0</v>
      </c>
      <c r="J69" s="9">
        <f t="array" ref="J69">IFERROR(INDEX(data_2005,MATCH(J$5&amp;$C$4,regnper_2005&amp;regnr_2005,0),MATCH($C69,var_2005,0)),"-")</f>
        <v>0</v>
      </c>
      <c r="K69" s="9">
        <f t="array" ref="K69">IFERROR(INDEX(data_2005,MATCH(K$5&amp;$C$4,regnper_2005&amp;regnr_2005,0),MATCH($C69,var_2005,0)),"-")</f>
        <v>0</v>
      </c>
      <c r="L69" s="9" t="str">
        <f t="array" ref="L69">IFERROR(INDEX(data_2005,MATCH(L$5&amp;$C$4,regnper_2005&amp;regnr_2005,0),MATCH($C69,var_2005,0)),"-")</f>
        <v>-</v>
      </c>
      <c r="M69" s="9" t="str">
        <f t="array" ref="M69">IFERROR(INDEX(data_2005,MATCH(M$5&amp;$C$4,regnper_2005&amp;regnr_2005,0),MATCH($C69,var_2005,0)),"-")</f>
        <v>-</v>
      </c>
      <c r="N69" s="9" t="str">
        <f t="array" ref="N69">IFERROR(INDEX(data_2005,MATCH(N$5&amp;$C$4,regnper_2005&amp;regnr_2005,0),MATCH($C69,var_2005,0)),"-")</f>
        <v>-</v>
      </c>
    </row>
    <row r="70" spans="1:14" x14ac:dyDescent="0.25">
      <c r="A70" s="8" t="s">
        <v>69</v>
      </c>
      <c r="B70" s="13" t="s">
        <v>322</v>
      </c>
      <c r="C70" s="12" t="s">
        <v>181</v>
      </c>
      <c r="D70" s="9">
        <f t="array" ref="D70">IFERROR(INDEX(data_2005,MATCH(D$5&amp;$C$4,regnper_2005&amp;regnr_2005,0),MATCH($C70,var_2005,0)),"-")</f>
        <v>268234</v>
      </c>
      <c r="E70" s="9">
        <f t="array" ref="E70">IFERROR(INDEX(data_2005,MATCH(E$5&amp;$C$4,regnper_2005&amp;regnr_2005,0),MATCH($C70,var_2005,0)),"-")</f>
        <v>198671</v>
      </c>
      <c r="F70" s="9">
        <f t="array" ref="F70">IFERROR(INDEX(data_2005,MATCH(F$5&amp;$C$4,regnper_2005&amp;regnr_2005,0),MATCH($C70,var_2005,0)),"-")</f>
        <v>187399</v>
      </c>
      <c r="G70" s="9">
        <f t="array" ref="G70">IFERROR(INDEX(data_2005,MATCH(G$5&amp;$C$4,regnper_2005&amp;regnr_2005,0),MATCH($C70,var_2005,0)),"-")</f>
        <v>86035</v>
      </c>
      <c r="H70" s="9">
        <f t="array" ref="H70">IFERROR(INDEX(data_2005,MATCH(H$5&amp;$C$4,regnper_2005&amp;regnr_2005,0),MATCH($C70,var_2005,0)),"-")</f>
        <v>78810</v>
      </c>
      <c r="I70" s="9">
        <f t="array" ref="I70">IFERROR(INDEX(data_2005,MATCH(I$5&amp;$C$4,regnper_2005&amp;regnr_2005,0),MATCH($C70,var_2005,0)),"-")</f>
        <v>80988</v>
      </c>
      <c r="J70" s="9">
        <f t="array" ref="J70">IFERROR(INDEX(data_2005,MATCH(J$5&amp;$C$4,regnper_2005&amp;regnr_2005,0),MATCH($C70,var_2005,0)),"-")</f>
        <v>40601</v>
      </c>
      <c r="K70" s="9">
        <f t="array" ref="K70">IFERROR(INDEX(data_2005,MATCH(K$5&amp;$C$4,regnper_2005&amp;regnr_2005,0),MATCH($C70,var_2005,0)),"-")</f>
        <v>26228</v>
      </c>
      <c r="L70" s="9" t="str">
        <f t="array" ref="L70">IFERROR(INDEX(data_2005,MATCH(L$5&amp;$C$4,regnper_2005&amp;regnr_2005,0),MATCH($C70,var_2005,0)),"-")</f>
        <v>-</v>
      </c>
      <c r="M70" s="9" t="str">
        <f t="array" ref="M70">IFERROR(INDEX(data_2005,MATCH(M$5&amp;$C$4,regnper_2005&amp;regnr_2005,0),MATCH($C70,var_2005,0)),"-")</f>
        <v>-</v>
      </c>
      <c r="N70" s="9" t="str">
        <f t="array" ref="N70">IFERROR(INDEX(data_2005,MATCH(N$5&amp;$C$4,regnper_2005&amp;regnr_2005,0),MATCH($C70,var_2005,0)),"-")</f>
        <v>-</v>
      </c>
    </row>
    <row r="71" spans="1:14" x14ac:dyDescent="0.25">
      <c r="A71" s="8" t="s">
        <v>72</v>
      </c>
      <c r="B71" s="13" t="s">
        <v>323</v>
      </c>
      <c r="C71" s="12" t="s">
        <v>183</v>
      </c>
      <c r="D71" s="9">
        <f t="array" ref="D71">IFERROR(INDEX(data_2005,MATCH(D$5&amp;$C$4,regnper_2005&amp;regnr_2005,0),MATCH($C71,var_2005,0)),"-")</f>
        <v>0</v>
      </c>
      <c r="E71" s="9">
        <f t="array" ref="E71">IFERROR(INDEX(data_2005,MATCH(E$5&amp;$C$4,regnper_2005&amp;regnr_2005,0),MATCH($C71,var_2005,0)),"-")</f>
        <v>0</v>
      </c>
      <c r="F71" s="9">
        <f t="array" ref="F71">IFERROR(INDEX(data_2005,MATCH(F$5&amp;$C$4,regnper_2005&amp;regnr_2005,0),MATCH($C71,var_2005,0)),"-")</f>
        <v>0</v>
      </c>
      <c r="G71" s="9">
        <f t="array" ref="G71">IFERROR(INDEX(data_2005,MATCH(G$5&amp;$C$4,regnper_2005&amp;regnr_2005,0),MATCH($C71,var_2005,0)),"-")</f>
        <v>0</v>
      </c>
      <c r="H71" s="9">
        <f t="array" ref="H71">IFERROR(INDEX(data_2005,MATCH(H$5&amp;$C$4,regnper_2005&amp;regnr_2005,0),MATCH($C71,var_2005,0)),"-")</f>
        <v>0</v>
      </c>
      <c r="I71" s="9">
        <f t="array" ref="I71">IFERROR(INDEX(data_2005,MATCH(I$5&amp;$C$4,regnper_2005&amp;regnr_2005,0),MATCH($C71,var_2005,0)),"-")</f>
        <v>0</v>
      </c>
      <c r="J71" s="9">
        <f t="array" ref="J71">IFERROR(INDEX(data_2005,MATCH(J$5&amp;$C$4,regnper_2005&amp;regnr_2005,0),MATCH($C71,var_2005,0)),"-")</f>
        <v>0</v>
      </c>
      <c r="K71" s="9">
        <f t="array" ref="K71">IFERROR(INDEX(data_2005,MATCH(K$5&amp;$C$4,regnper_2005&amp;regnr_2005,0),MATCH($C71,var_2005,0)),"-")</f>
        <v>0</v>
      </c>
      <c r="L71" s="9" t="str">
        <f t="array" ref="L71">IFERROR(INDEX(data_2005,MATCH(L$5&amp;$C$4,regnper_2005&amp;regnr_2005,0),MATCH($C71,var_2005,0)),"-")</f>
        <v>-</v>
      </c>
      <c r="M71" s="9" t="str">
        <f t="array" ref="M71">IFERROR(INDEX(data_2005,MATCH(M$5&amp;$C$4,regnper_2005&amp;regnr_2005,0),MATCH($C71,var_2005,0)),"-")</f>
        <v>-</v>
      </c>
      <c r="N71" s="9" t="str">
        <f t="array" ref="N71">IFERROR(INDEX(data_2005,MATCH(N$5&amp;$C$4,regnper_2005&amp;regnr_2005,0),MATCH($C71,var_2005,0)),"-")</f>
        <v>-</v>
      </c>
    </row>
    <row r="72" spans="1:14" ht="25.5" x14ac:dyDescent="0.25">
      <c r="A72" s="11" t="s">
        <v>75</v>
      </c>
      <c r="B72" s="27" t="s">
        <v>324</v>
      </c>
      <c r="C72" s="12" t="s">
        <v>185</v>
      </c>
      <c r="D72" s="47">
        <f t="array" ref="D72">IFERROR(INDEX(data_2005,MATCH(D$5&amp;$C$4,regnper_2005&amp;regnr_2005,0),MATCH($C72,var_2005,0)),"-")</f>
        <v>268234</v>
      </c>
      <c r="E72" s="47">
        <f t="array" ref="E72">IFERROR(INDEX(data_2005,MATCH(E$5&amp;$C$4,regnper_2005&amp;regnr_2005,0),MATCH($C72,var_2005,0)),"-")</f>
        <v>198671</v>
      </c>
      <c r="F72" s="47">
        <f t="array" ref="F72">IFERROR(INDEX(data_2005,MATCH(F$5&amp;$C$4,regnper_2005&amp;regnr_2005,0),MATCH($C72,var_2005,0)),"-")</f>
        <v>187399</v>
      </c>
      <c r="G72" s="47">
        <f t="array" ref="G72">IFERROR(INDEX(data_2005,MATCH(G$5&amp;$C$4,regnper_2005&amp;regnr_2005,0),MATCH($C72,var_2005,0)),"-")</f>
        <v>86035</v>
      </c>
      <c r="H72" s="47">
        <f t="array" ref="H72">IFERROR(INDEX(data_2005,MATCH(H$5&amp;$C$4,regnper_2005&amp;regnr_2005,0),MATCH($C72,var_2005,0)),"-")</f>
        <v>78810</v>
      </c>
      <c r="I72" s="47">
        <f t="array" ref="I72">IFERROR(INDEX(data_2005,MATCH(I$5&amp;$C$4,regnper_2005&amp;regnr_2005,0),MATCH($C72,var_2005,0)),"-")</f>
        <v>80988</v>
      </c>
      <c r="J72" s="47">
        <f t="array" ref="J72">IFERROR(INDEX(data_2005,MATCH(J$5&amp;$C$4,regnper_2005&amp;regnr_2005,0),MATCH($C72,var_2005,0)),"-")</f>
        <v>40601</v>
      </c>
      <c r="K72" s="47">
        <f t="array" ref="K72">IFERROR(INDEX(data_2005,MATCH(K$5&amp;$C$4,regnper_2005&amp;regnr_2005,0),MATCH($C72,var_2005,0)),"-")</f>
        <v>26228</v>
      </c>
      <c r="L72" s="47" t="str">
        <f t="array" ref="L72">IFERROR(INDEX(data_2005,MATCH(L$5&amp;$C$4,regnper_2005&amp;regnr_2005,0),MATCH($C72,var_2005,0)),"-")</f>
        <v>-</v>
      </c>
      <c r="M72" s="47" t="str">
        <f t="array" ref="M72">IFERROR(INDEX(data_2005,MATCH(M$5&amp;$C$4,regnper_2005&amp;regnr_2005,0),MATCH($C72,var_2005,0)),"-")</f>
        <v>-</v>
      </c>
      <c r="N72" s="47" t="str">
        <f t="array" ref="N72">IFERROR(INDEX(data_2005,MATCH(N$5&amp;$C$4,regnper_2005&amp;regnr_2005,0),MATCH($C72,var_2005,0)),"-")</f>
        <v>-</v>
      </c>
    </row>
    <row r="73" spans="1:14" x14ac:dyDescent="0.25">
      <c r="A73" s="8" t="s">
        <v>78</v>
      </c>
      <c r="B73" s="13" t="s">
        <v>325</v>
      </c>
      <c r="C73" s="12" t="s">
        <v>187</v>
      </c>
      <c r="D73" s="9">
        <f t="array" ref="D73">IFERROR(INDEX(data_2005,MATCH(D$5&amp;$C$4,regnper_2005&amp;regnr_2005,0),MATCH($C73,var_2005,0)),"-")</f>
        <v>0</v>
      </c>
      <c r="E73" s="9">
        <f t="array" ref="E73">IFERROR(INDEX(data_2005,MATCH(E$5&amp;$C$4,regnper_2005&amp;regnr_2005,0),MATCH($C73,var_2005,0)),"-")</f>
        <v>39454</v>
      </c>
      <c r="F73" s="9">
        <f t="array" ref="F73">IFERROR(INDEX(data_2005,MATCH(F$5&amp;$C$4,regnper_2005&amp;regnr_2005,0),MATCH($C73,var_2005,0)),"-")</f>
        <v>0</v>
      </c>
      <c r="G73" s="9">
        <f t="array" ref="G73">IFERROR(INDEX(data_2005,MATCH(G$5&amp;$C$4,regnper_2005&amp;regnr_2005,0),MATCH($C73,var_2005,0)),"-")</f>
        <v>87849</v>
      </c>
      <c r="H73" s="9">
        <f t="array" ref="H73">IFERROR(INDEX(data_2005,MATCH(H$5&amp;$C$4,regnper_2005&amp;regnr_2005,0),MATCH($C73,var_2005,0)),"-")</f>
        <v>0</v>
      </c>
      <c r="I73" s="9">
        <f t="array" ref="I73">IFERROR(INDEX(data_2005,MATCH(I$5&amp;$C$4,regnper_2005&amp;regnr_2005,0),MATCH($C73,var_2005,0)),"-")</f>
        <v>0</v>
      </c>
      <c r="J73" s="9">
        <f t="array" ref="J73">IFERROR(INDEX(data_2005,MATCH(J$5&amp;$C$4,regnper_2005&amp;regnr_2005,0),MATCH($C73,var_2005,0)),"-")</f>
        <v>0</v>
      </c>
      <c r="K73" s="9">
        <f t="array" ref="K73">IFERROR(INDEX(data_2005,MATCH(K$5&amp;$C$4,regnper_2005&amp;regnr_2005,0),MATCH($C73,var_2005,0)),"-")</f>
        <v>0</v>
      </c>
      <c r="L73" s="9" t="str">
        <f t="array" ref="L73">IFERROR(INDEX(data_2005,MATCH(L$5&amp;$C$4,regnper_2005&amp;regnr_2005,0),MATCH($C73,var_2005,0)),"-")</f>
        <v>-</v>
      </c>
      <c r="M73" s="9" t="str">
        <f t="array" ref="M73">IFERROR(INDEX(data_2005,MATCH(M$5&amp;$C$4,regnper_2005&amp;regnr_2005,0),MATCH($C73,var_2005,0)),"-")</f>
        <v>-</v>
      </c>
      <c r="N73" s="9" t="str">
        <f t="array" ref="N73">IFERROR(INDEX(data_2005,MATCH(N$5&amp;$C$4,regnper_2005&amp;regnr_2005,0),MATCH($C73,var_2005,0)),"-")</f>
        <v>-</v>
      </c>
    </row>
    <row r="74" spans="1:14" x14ac:dyDescent="0.25">
      <c r="A74" s="8" t="s">
        <v>81</v>
      </c>
      <c r="B74" s="13" t="s">
        <v>326</v>
      </c>
      <c r="C74" s="12" t="s">
        <v>189</v>
      </c>
      <c r="D74" s="9">
        <f t="array" ref="D74">IFERROR(INDEX(data_2005,MATCH(D$5&amp;$C$4,regnper_2005&amp;regnr_2005,0),MATCH($C74,var_2005,0)),"-")</f>
        <v>0</v>
      </c>
      <c r="E74" s="9">
        <f t="array" ref="E74">IFERROR(INDEX(data_2005,MATCH(E$5&amp;$C$4,regnper_2005&amp;regnr_2005,0),MATCH($C74,var_2005,0)),"-")</f>
        <v>0</v>
      </c>
      <c r="F74" s="9">
        <f t="array" ref="F74">IFERROR(INDEX(data_2005,MATCH(F$5&amp;$C$4,regnper_2005&amp;regnr_2005,0),MATCH($C74,var_2005,0)),"-")</f>
        <v>0</v>
      </c>
      <c r="G74" s="9">
        <f t="array" ref="G74">IFERROR(INDEX(data_2005,MATCH(G$5&amp;$C$4,regnper_2005&amp;regnr_2005,0),MATCH($C74,var_2005,0)),"-")</f>
        <v>0</v>
      </c>
      <c r="H74" s="9">
        <f t="array" ref="H74">IFERROR(INDEX(data_2005,MATCH(H$5&amp;$C$4,regnper_2005&amp;regnr_2005,0),MATCH($C74,var_2005,0)),"-")</f>
        <v>0</v>
      </c>
      <c r="I74" s="9">
        <f t="array" ref="I74">IFERROR(INDEX(data_2005,MATCH(I$5&amp;$C$4,regnper_2005&amp;regnr_2005,0),MATCH($C74,var_2005,0)),"-")</f>
        <v>0</v>
      </c>
      <c r="J74" s="9">
        <f t="array" ref="J74">IFERROR(INDEX(data_2005,MATCH(J$5&amp;$C$4,regnper_2005&amp;regnr_2005,0),MATCH($C74,var_2005,0)),"-")</f>
        <v>0</v>
      </c>
      <c r="K74" s="9">
        <f t="array" ref="K74">IFERROR(INDEX(data_2005,MATCH(K$5&amp;$C$4,regnper_2005&amp;regnr_2005,0),MATCH($C74,var_2005,0)),"-")</f>
        <v>0</v>
      </c>
      <c r="L74" s="9" t="str">
        <f t="array" ref="L74">IFERROR(INDEX(data_2005,MATCH(L$5&amp;$C$4,regnper_2005&amp;regnr_2005,0),MATCH($C74,var_2005,0)),"-")</f>
        <v>-</v>
      </c>
      <c r="M74" s="9" t="str">
        <f t="array" ref="M74">IFERROR(INDEX(data_2005,MATCH(M$5&amp;$C$4,regnper_2005&amp;regnr_2005,0),MATCH($C74,var_2005,0)),"-")</f>
        <v>-</v>
      </c>
      <c r="N74" s="9" t="str">
        <f t="array" ref="N74">IFERROR(INDEX(data_2005,MATCH(N$5&amp;$C$4,regnper_2005&amp;regnr_2005,0),MATCH($C74,var_2005,0)),"-")</f>
        <v>-</v>
      </c>
    </row>
    <row r="75" spans="1:14" x14ac:dyDescent="0.25">
      <c r="A75" s="11" t="s">
        <v>84</v>
      </c>
      <c r="B75" s="14" t="s">
        <v>327</v>
      </c>
      <c r="C75" s="12" t="s">
        <v>191</v>
      </c>
      <c r="D75" s="47">
        <f t="array" ref="D75">IFERROR(INDEX(data_2005,MATCH(D$5&amp;$C$4,regnper_2005&amp;regnr_2005,0),MATCH($C75,var_2005,0)),"-")</f>
        <v>0</v>
      </c>
      <c r="E75" s="47">
        <f t="array" ref="E75">IFERROR(INDEX(data_2005,MATCH(E$5&amp;$C$4,regnper_2005&amp;regnr_2005,0),MATCH($C75,var_2005,0)),"-")</f>
        <v>39454</v>
      </c>
      <c r="F75" s="47">
        <f t="array" ref="F75">IFERROR(INDEX(data_2005,MATCH(F$5&amp;$C$4,regnper_2005&amp;regnr_2005,0),MATCH($C75,var_2005,0)),"-")</f>
        <v>0</v>
      </c>
      <c r="G75" s="47">
        <f t="array" ref="G75">IFERROR(INDEX(data_2005,MATCH(G$5&amp;$C$4,regnper_2005&amp;regnr_2005,0),MATCH($C75,var_2005,0)),"-")</f>
        <v>87849</v>
      </c>
      <c r="H75" s="47">
        <f t="array" ref="H75">IFERROR(INDEX(data_2005,MATCH(H$5&amp;$C$4,regnper_2005&amp;regnr_2005,0),MATCH($C75,var_2005,0)),"-")</f>
        <v>0</v>
      </c>
      <c r="I75" s="47">
        <f t="array" ref="I75">IFERROR(INDEX(data_2005,MATCH(I$5&amp;$C$4,regnper_2005&amp;regnr_2005,0),MATCH($C75,var_2005,0)),"-")</f>
        <v>0</v>
      </c>
      <c r="J75" s="47">
        <f t="array" ref="J75">IFERROR(INDEX(data_2005,MATCH(J$5&amp;$C$4,regnper_2005&amp;regnr_2005,0),MATCH($C75,var_2005,0)),"-")</f>
        <v>0</v>
      </c>
      <c r="K75" s="47">
        <f t="array" ref="K75">IFERROR(INDEX(data_2005,MATCH(K$5&amp;$C$4,regnper_2005&amp;regnr_2005,0),MATCH($C75,var_2005,0)),"-")</f>
        <v>0</v>
      </c>
      <c r="L75" s="47" t="str">
        <f t="array" ref="L75">IFERROR(INDEX(data_2005,MATCH(L$5&amp;$C$4,regnper_2005&amp;regnr_2005,0),MATCH($C75,var_2005,0)),"-")</f>
        <v>-</v>
      </c>
      <c r="M75" s="47" t="str">
        <f t="array" ref="M75">IFERROR(INDEX(data_2005,MATCH(M$5&amp;$C$4,regnper_2005&amp;regnr_2005,0),MATCH($C75,var_2005,0)),"-")</f>
        <v>-</v>
      </c>
      <c r="N75" s="47" t="str">
        <f t="array" ref="N75">IFERROR(INDEX(data_2005,MATCH(N$5&amp;$C$4,regnper_2005&amp;regnr_2005,0),MATCH($C75,var_2005,0)),"-")</f>
        <v>-</v>
      </c>
    </row>
    <row r="76" spans="1:14" x14ac:dyDescent="0.25">
      <c r="A76" s="8" t="s">
        <v>87</v>
      </c>
      <c r="B76" s="13" t="s">
        <v>328</v>
      </c>
      <c r="C76" s="12" t="s">
        <v>193</v>
      </c>
      <c r="D76" s="9">
        <f t="array" ref="D76">IFERROR(INDEX(data_2005,MATCH(D$5&amp;$C$4,regnper_2005&amp;regnr_2005,0),MATCH($C76,var_2005,0)),"-")</f>
        <v>48702</v>
      </c>
      <c r="E76" s="9">
        <f t="array" ref="E76">IFERROR(INDEX(data_2005,MATCH(E$5&amp;$C$4,regnper_2005&amp;regnr_2005,0),MATCH($C76,var_2005,0)),"-")</f>
        <v>0</v>
      </c>
      <c r="F76" s="9">
        <f t="array" ref="F76">IFERROR(INDEX(data_2005,MATCH(F$5&amp;$C$4,regnper_2005&amp;regnr_2005,0),MATCH($C76,var_2005,0)),"-")</f>
        <v>45577</v>
      </c>
      <c r="G76" s="9">
        <f t="array" ref="G76">IFERROR(INDEX(data_2005,MATCH(G$5&amp;$C$4,regnper_2005&amp;regnr_2005,0),MATCH($C76,var_2005,0)),"-")</f>
        <v>0</v>
      </c>
      <c r="H76" s="9">
        <f t="array" ref="H76">IFERROR(INDEX(data_2005,MATCH(H$5&amp;$C$4,regnper_2005&amp;regnr_2005,0),MATCH($C76,var_2005,0)),"-")</f>
        <v>29187</v>
      </c>
      <c r="I76" s="9">
        <f t="array" ref="I76">IFERROR(INDEX(data_2005,MATCH(I$5&amp;$C$4,regnper_2005&amp;regnr_2005,0),MATCH($C76,var_2005,0)),"-")</f>
        <v>24601</v>
      </c>
      <c r="J76" s="9">
        <f t="array" ref="J76">IFERROR(INDEX(data_2005,MATCH(J$5&amp;$C$4,regnper_2005&amp;regnr_2005,0),MATCH($C76,var_2005,0)),"-")</f>
        <v>14766</v>
      </c>
      <c r="K76" s="9">
        <f t="array" ref="K76">IFERROR(INDEX(data_2005,MATCH(K$5&amp;$C$4,regnper_2005&amp;regnr_2005,0),MATCH($C76,var_2005,0)),"-")</f>
        <v>13121</v>
      </c>
      <c r="L76" s="9" t="str">
        <f t="array" ref="L76">IFERROR(INDEX(data_2005,MATCH(L$5&amp;$C$4,regnper_2005&amp;regnr_2005,0),MATCH($C76,var_2005,0)),"-")</f>
        <v>-</v>
      </c>
      <c r="M76" s="9" t="str">
        <f t="array" ref="M76">IFERROR(INDEX(data_2005,MATCH(M$5&amp;$C$4,regnper_2005&amp;regnr_2005,0),MATCH($C76,var_2005,0)),"-")</f>
        <v>-</v>
      </c>
      <c r="N76" s="9" t="str">
        <f t="array" ref="N76">IFERROR(INDEX(data_2005,MATCH(N$5&amp;$C$4,regnper_2005&amp;regnr_2005,0),MATCH($C76,var_2005,0)),"-")</f>
        <v>-</v>
      </c>
    </row>
    <row r="77" spans="1:14" x14ac:dyDescent="0.25">
      <c r="A77" s="8" t="s">
        <v>90</v>
      </c>
      <c r="B77" s="13" t="s">
        <v>180</v>
      </c>
      <c r="C77" s="12" t="s">
        <v>194</v>
      </c>
      <c r="D77" s="9">
        <f t="array" ref="D77">IFERROR(INDEX(data_2005,MATCH(D$5&amp;$C$4,regnper_2005&amp;regnr_2005,0),MATCH($C77,var_2005,0)),"-")</f>
        <v>0</v>
      </c>
      <c r="E77" s="9">
        <f t="array" ref="E77">IFERROR(INDEX(data_2005,MATCH(E$5&amp;$C$4,regnper_2005&amp;regnr_2005,0),MATCH($C77,var_2005,0)),"-")</f>
        <v>0</v>
      </c>
      <c r="F77" s="9">
        <f t="array" ref="F77">IFERROR(INDEX(data_2005,MATCH(F$5&amp;$C$4,regnper_2005&amp;regnr_2005,0),MATCH($C77,var_2005,0)),"-")</f>
        <v>20486</v>
      </c>
      <c r="G77" s="9">
        <f t="array" ref="G77">IFERROR(INDEX(data_2005,MATCH(G$5&amp;$C$4,regnper_2005&amp;regnr_2005,0),MATCH($C77,var_2005,0)),"-")</f>
        <v>27442</v>
      </c>
      <c r="H77" s="9">
        <f t="array" ref="H77">IFERROR(INDEX(data_2005,MATCH(H$5&amp;$C$4,regnper_2005&amp;regnr_2005,0),MATCH($C77,var_2005,0)),"-")</f>
        <v>26087</v>
      </c>
      <c r="I77" s="9">
        <f t="array" ref="I77">IFERROR(INDEX(data_2005,MATCH(I$5&amp;$C$4,regnper_2005&amp;regnr_2005,0),MATCH($C77,var_2005,0)),"-")</f>
        <v>69917</v>
      </c>
      <c r="J77" s="9">
        <f t="array" ref="J77">IFERROR(INDEX(data_2005,MATCH(J$5&amp;$C$4,regnper_2005&amp;regnr_2005,0),MATCH($C77,var_2005,0)),"-")</f>
        <v>34819</v>
      </c>
      <c r="K77" s="9">
        <f t="array" ref="K77">IFERROR(INDEX(data_2005,MATCH(K$5&amp;$C$4,regnper_2005&amp;regnr_2005,0),MATCH($C77,var_2005,0)),"-")</f>
        <v>4432</v>
      </c>
      <c r="L77" s="9" t="str">
        <f t="array" ref="L77">IFERROR(INDEX(data_2005,MATCH(L$5&amp;$C$4,regnper_2005&amp;regnr_2005,0),MATCH($C77,var_2005,0)),"-")</f>
        <v>-</v>
      </c>
      <c r="M77" s="9" t="str">
        <f t="array" ref="M77">IFERROR(INDEX(data_2005,MATCH(M$5&amp;$C$4,regnper_2005&amp;regnr_2005,0),MATCH($C77,var_2005,0)),"-")</f>
        <v>-</v>
      </c>
      <c r="N77" s="9" t="str">
        <f t="array" ref="N77">IFERROR(INDEX(data_2005,MATCH(N$5&amp;$C$4,regnper_2005&amp;regnr_2005,0),MATCH($C77,var_2005,0)),"-")</f>
        <v>-</v>
      </c>
    </row>
    <row r="78" spans="1:14" x14ac:dyDescent="0.25">
      <c r="A78" s="8" t="s">
        <v>93</v>
      </c>
      <c r="B78" s="13" t="s">
        <v>182</v>
      </c>
      <c r="C78" s="12" t="s">
        <v>196</v>
      </c>
      <c r="D78" s="9">
        <f t="array" ref="D78">IFERROR(INDEX(data_2005,MATCH(D$5&amp;$C$4,regnper_2005&amp;regnr_2005,0),MATCH($C78,var_2005,0)),"-")</f>
        <v>0</v>
      </c>
      <c r="E78" s="9">
        <f t="array" ref="E78">IFERROR(INDEX(data_2005,MATCH(E$5&amp;$C$4,regnper_2005&amp;regnr_2005,0),MATCH($C78,var_2005,0)),"-")</f>
        <v>0</v>
      </c>
      <c r="F78" s="9">
        <f t="array" ref="F78">IFERROR(INDEX(data_2005,MATCH(F$5&amp;$C$4,regnper_2005&amp;regnr_2005,0),MATCH($C78,var_2005,0)),"-")</f>
        <v>0</v>
      </c>
      <c r="G78" s="9">
        <f t="array" ref="G78">IFERROR(INDEX(data_2005,MATCH(G$5&amp;$C$4,regnper_2005&amp;regnr_2005,0),MATCH($C78,var_2005,0)),"-")</f>
        <v>0</v>
      </c>
      <c r="H78" s="9">
        <f t="array" ref="H78">IFERROR(INDEX(data_2005,MATCH(H$5&amp;$C$4,regnper_2005&amp;regnr_2005,0),MATCH($C78,var_2005,0)),"-")</f>
        <v>0</v>
      </c>
      <c r="I78" s="9">
        <f t="array" ref="I78">IFERROR(INDEX(data_2005,MATCH(I$5&amp;$C$4,regnper_2005&amp;regnr_2005,0),MATCH($C78,var_2005,0)),"-")</f>
        <v>0</v>
      </c>
      <c r="J78" s="9">
        <f t="array" ref="J78">IFERROR(INDEX(data_2005,MATCH(J$5&amp;$C$4,regnper_2005&amp;regnr_2005,0),MATCH($C78,var_2005,0)),"-")</f>
        <v>177</v>
      </c>
      <c r="K78" s="9">
        <f t="array" ref="K78">IFERROR(INDEX(data_2005,MATCH(K$5&amp;$C$4,regnper_2005&amp;regnr_2005,0),MATCH($C78,var_2005,0)),"-")</f>
        <v>0</v>
      </c>
      <c r="L78" s="9" t="str">
        <f t="array" ref="L78">IFERROR(INDEX(data_2005,MATCH(L$5&amp;$C$4,regnper_2005&amp;regnr_2005,0),MATCH($C78,var_2005,0)),"-")</f>
        <v>-</v>
      </c>
      <c r="M78" s="9" t="str">
        <f t="array" ref="M78">IFERROR(INDEX(data_2005,MATCH(M$5&amp;$C$4,regnper_2005&amp;regnr_2005,0),MATCH($C78,var_2005,0)),"-")</f>
        <v>-</v>
      </c>
      <c r="N78" s="9" t="str">
        <f t="array" ref="N78">IFERROR(INDEX(data_2005,MATCH(N$5&amp;$C$4,regnper_2005&amp;regnr_2005,0),MATCH($C78,var_2005,0)),"-")</f>
        <v>-</v>
      </c>
    </row>
    <row r="79" spans="1:14" x14ac:dyDescent="0.25">
      <c r="A79" s="8" t="s">
        <v>96</v>
      </c>
      <c r="B79" s="13" t="s">
        <v>184</v>
      </c>
      <c r="C79" s="12" t="s">
        <v>198</v>
      </c>
      <c r="D79" s="9">
        <f t="array" ref="D79">IFERROR(INDEX(data_2005,MATCH(D$5&amp;$C$4,regnper_2005&amp;regnr_2005,0),MATCH($C79,var_2005,0)),"-")</f>
        <v>5108</v>
      </c>
      <c r="E79" s="9">
        <f t="array" ref="E79">IFERROR(INDEX(data_2005,MATCH(E$5&amp;$C$4,regnper_2005&amp;regnr_2005,0),MATCH($C79,var_2005,0)),"-")</f>
        <v>661</v>
      </c>
      <c r="F79" s="9">
        <f t="array" ref="F79">IFERROR(INDEX(data_2005,MATCH(F$5&amp;$C$4,regnper_2005&amp;regnr_2005,0),MATCH($C79,var_2005,0)),"-")</f>
        <v>5725</v>
      </c>
      <c r="G79" s="9">
        <f t="array" ref="G79">IFERROR(INDEX(data_2005,MATCH(G$5&amp;$C$4,regnper_2005&amp;regnr_2005,0),MATCH($C79,var_2005,0)),"-")</f>
        <v>17326</v>
      </c>
      <c r="H79" s="9">
        <f t="array" ref="H79">IFERROR(INDEX(data_2005,MATCH(H$5&amp;$C$4,regnper_2005&amp;regnr_2005,0),MATCH($C79,var_2005,0)),"-")</f>
        <v>10</v>
      </c>
      <c r="I79" s="9">
        <f t="array" ref="I79">IFERROR(INDEX(data_2005,MATCH(I$5&amp;$C$4,regnper_2005&amp;regnr_2005,0),MATCH($C79,var_2005,0)),"-")</f>
        <v>296</v>
      </c>
      <c r="J79" s="9">
        <f t="array" ref="J79">IFERROR(INDEX(data_2005,MATCH(J$5&amp;$C$4,regnper_2005&amp;regnr_2005,0),MATCH($C79,var_2005,0)),"-")</f>
        <v>0</v>
      </c>
      <c r="K79" s="9">
        <f t="array" ref="K79">IFERROR(INDEX(data_2005,MATCH(K$5&amp;$C$4,regnper_2005&amp;regnr_2005,0),MATCH($C79,var_2005,0)),"-")</f>
        <v>0</v>
      </c>
      <c r="L79" s="9" t="str">
        <f t="array" ref="L79">IFERROR(INDEX(data_2005,MATCH(L$5&amp;$C$4,regnper_2005&amp;regnr_2005,0),MATCH($C79,var_2005,0)),"-")</f>
        <v>-</v>
      </c>
      <c r="M79" s="9" t="str">
        <f t="array" ref="M79">IFERROR(INDEX(data_2005,MATCH(M$5&amp;$C$4,regnper_2005&amp;regnr_2005,0),MATCH($C79,var_2005,0)),"-")</f>
        <v>-</v>
      </c>
      <c r="N79" s="9" t="str">
        <f t="array" ref="N79">IFERROR(INDEX(data_2005,MATCH(N$5&amp;$C$4,regnper_2005&amp;regnr_2005,0),MATCH($C79,var_2005,0)),"-")</f>
        <v>-</v>
      </c>
    </row>
    <row r="80" spans="1:14" x14ac:dyDescent="0.25">
      <c r="A80" s="11" t="s">
        <v>99</v>
      </c>
      <c r="B80" s="14" t="s">
        <v>329</v>
      </c>
      <c r="C80" s="12" t="s">
        <v>200</v>
      </c>
      <c r="D80" s="47">
        <f t="array" ref="D80">IFERROR(INDEX(data_2005,MATCH(D$5&amp;$C$4,regnper_2005&amp;regnr_2005,0),MATCH($C80,var_2005,0)),"-")</f>
        <v>322044</v>
      </c>
      <c r="E80" s="47">
        <f t="array" ref="E80">IFERROR(INDEX(data_2005,MATCH(E$5&amp;$C$4,regnper_2005&amp;regnr_2005,0),MATCH($C80,var_2005,0)),"-")</f>
        <v>238786</v>
      </c>
      <c r="F80" s="47">
        <f t="array" ref="F80">IFERROR(INDEX(data_2005,MATCH(F$5&amp;$C$4,regnper_2005&amp;regnr_2005,0),MATCH($C80,var_2005,0)),"-")</f>
        <v>259187</v>
      </c>
      <c r="G80" s="47">
        <f t="array" ref="G80">IFERROR(INDEX(data_2005,MATCH(G$5&amp;$C$4,regnper_2005&amp;regnr_2005,0),MATCH($C80,var_2005,0)),"-")</f>
        <v>218652</v>
      </c>
      <c r="H80" s="47">
        <f t="array" ref="H80">IFERROR(INDEX(data_2005,MATCH(H$5&amp;$C$4,regnper_2005&amp;regnr_2005,0),MATCH($C80,var_2005,0)),"-")</f>
        <v>134094</v>
      </c>
      <c r="I80" s="47">
        <f t="array" ref="I80">IFERROR(INDEX(data_2005,MATCH(I$5&amp;$C$4,regnper_2005&amp;regnr_2005,0),MATCH($C80,var_2005,0)),"-")</f>
        <v>175802</v>
      </c>
      <c r="J80" s="47">
        <f t="array" ref="J80">IFERROR(INDEX(data_2005,MATCH(J$5&amp;$C$4,regnper_2005&amp;regnr_2005,0),MATCH($C80,var_2005,0)),"-")</f>
        <v>90363</v>
      </c>
      <c r="K80" s="47">
        <f t="array" ref="K80">IFERROR(INDEX(data_2005,MATCH(K$5&amp;$C$4,regnper_2005&amp;regnr_2005,0),MATCH($C80,var_2005,0)),"-")</f>
        <v>43781</v>
      </c>
      <c r="L80" s="47" t="str">
        <f t="array" ref="L80">IFERROR(INDEX(data_2005,MATCH(L$5&amp;$C$4,regnper_2005&amp;regnr_2005,0),MATCH($C80,var_2005,0)),"-")</f>
        <v>-</v>
      </c>
      <c r="M80" s="47" t="str">
        <f t="array" ref="M80">IFERROR(INDEX(data_2005,MATCH(M$5&amp;$C$4,regnper_2005&amp;regnr_2005,0),MATCH($C80,var_2005,0)),"-")</f>
        <v>-</v>
      </c>
      <c r="N80" s="47" t="str">
        <f t="array" ref="N80">IFERROR(INDEX(data_2005,MATCH(N$5&amp;$C$4,regnper_2005&amp;regnr_2005,0),MATCH($C80,var_2005,0)),"-")</f>
        <v>-</v>
      </c>
    </row>
    <row r="81" spans="1:14" x14ac:dyDescent="0.25">
      <c r="A81" s="8" t="s">
        <v>102</v>
      </c>
      <c r="B81" s="13" t="s">
        <v>330</v>
      </c>
      <c r="C81" s="12" t="s">
        <v>202</v>
      </c>
      <c r="D81" s="9">
        <f t="array" ref="D81">IFERROR(INDEX(data_2005,MATCH(D$5&amp;$C$4,regnper_2005&amp;regnr_2005,0),MATCH($C81,var_2005,0)),"-")</f>
        <v>0</v>
      </c>
      <c r="E81" s="9">
        <f t="array" ref="E81">IFERROR(INDEX(data_2005,MATCH(E$5&amp;$C$4,regnper_2005&amp;regnr_2005,0),MATCH($C81,var_2005,0)),"-")</f>
        <v>0</v>
      </c>
      <c r="F81" s="9">
        <f t="array" ref="F81">IFERROR(INDEX(data_2005,MATCH(F$5&amp;$C$4,regnper_2005&amp;regnr_2005,0),MATCH($C81,var_2005,0)),"-")</f>
        <v>0</v>
      </c>
      <c r="G81" s="9">
        <f t="array" ref="G81">IFERROR(INDEX(data_2005,MATCH(G$5&amp;$C$4,regnper_2005&amp;regnr_2005,0),MATCH($C81,var_2005,0)),"-")</f>
        <v>0</v>
      </c>
      <c r="H81" s="9">
        <f t="array" ref="H81">IFERROR(INDEX(data_2005,MATCH(H$5&amp;$C$4,regnper_2005&amp;regnr_2005,0),MATCH($C81,var_2005,0)),"-")</f>
        <v>0</v>
      </c>
      <c r="I81" s="9">
        <f t="array" ref="I81">IFERROR(INDEX(data_2005,MATCH(I$5&amp;$C$4,regnper_2005&amp;regnr_2005,0),MATCH($C81,var_2005,0)),"-")</f>
        <v>0</v>
      </c>
      <c r="J81" s="9">
        <f t="array" ref="J81">IFERROR(INDEX(data_2005,MATCH(J$5&amp;$C$4,regnper_2005&amp;regnr_2005,0),MATCH($C81,var_2005,0)),"-")</f>
        <v>0</v>
      </c>
      <c r="K81" s="9">
        <f t="array" ref="K81">IFERROR(INDEX(data_2005,MATCH(K$5&amp;$C$4,regnper_2005&amp;regnr_2005,0),MATCH($C81,var_2005,0)),"-")</f>
        <v>0</v>
      </c>
      <c r="L81" s="9" t="str">
        <f t="array" ref="L81">IFERROR(INDEX(data_2005,MATCH(L$5&amp;$C$4,regnper_2005&amp;regnr_2005,0),MATCH($C81,var_2005,0)),"-")</f>
        <v>-</v>
      </c>
      <c r="M81" s="9" t="str">
        <f t="array" ref="M81">IFERROR(INDEX(data_2005,MATCH(M$5&amp;$C$4,regnper_2005&amp;regnr_2005,0),MATCH($C81,var_2005,0)),"-")</f>
        <v>-</v>
      </c>
      <c r="N81" s="9" t="str">
        <f t="array" ref="N81">IFERROR(INDEX(data_2005,MATCH(N$5&amp;$C$4,regnper_2005&amp;regnr_2005,0),MATCH($C81,var_2005,0)),"-")</f>
        <v>-</v>
      </c>
    </row>
    <row r="82" spans="1:14" x14ac:dyDescent="0.25">
      <c r="A82" s="8" t="s">
        <v>105</v>
      </c>
      <c r="B82" s="13" t="s">
        <v>331</v>
      </c>
      <c r="C82" s="12" t="s">
        <v>204</v>
      </c>
      <c r="D82" s="9">
        <f t="array" ref="D82">IFERROR(INDEX(data_2005,MATCH(D$5&amp;$C$4,regnper_2005&amp;regnr_2005,0),MATCH($C82,var_2005,0)),"-")</f>
        <v>0</v>
      </c>
      <c r="E82" s="9">
        <f t="array" ref="E82">IFERROR(INDEX(data_2005,MATCH(E$5&amp;$C$4,regnper_2005&amp;regnr_2005,0),MATCH($C82,var_2005,0)),"-")</f>
        <v>11191</v>
      </c>
      <c r="F82" s="9">
        <f t="array" ref="F82">IFERROR(INDEX(data_2005,MATCH(F$5&amp;$C$4,regnper_2005&amp;regnr_2005,0),MATCH($C82,var_2005,0)),"-")</f>
        <v>93</v>
      </c>
      <c r="G82" s="9">
        <f t="array" ref="G82">IFERROR(INDEX(data_2005,MATCH(G$5&amp;$C$4,regnper_2005&amp;regnr_2005,0),MATCH($C82,var_2005,0)),"-")</f>
        <v>0</v>
      </c>
      <c r="H82" s="9">
        <f t="array" ref="H82">IFERROR(INDEX(data_2005,MATCH(H$5&amp;$C$4,regnper_2005&amp;regnr_2005,0),MATCH($C82,var_2005,0)),"-")</f>
        <v>7464</v>
      </c>
      <c r="I82" s="9">
        <f t="array" ref="I82">IFERROR(INDEX(data_2005,MATCH(I$5&amp;$C$4,regnper_2005&amp;regnr_2005,0),MATCH($C82,var_2005,0)),"-")</f>
        <v>380</v>
      </c>
      <c r="J82" s="9">
        <f t="array" ref="J82">IFERROR(INDEX(data_2005,MATCH(J$5&amp;$C$4,regnper_2005&amp;regnr_2005,0),MATCH($C82,var_2005,0)),"-")</f>
        <v>0</v>
      </c>
      <c r="K82" s="9">
        <f t="array" ref="K82">IFERROR(INDEX(data_2005,MATCH(K$5&amp;$C$4,regnper_2005&amp;regnr_2005,0),MATCH($C82,var_2005,0)),"-")</f>
        <v>0</v>
      </c>
      <c r="L82" s="9" t="str">
        <f t="array" ref="L82">IFERROR(INDEX(data_2005,MATCH(L$5&amp;$C$4,regnper_2005&amp;regnr_2005,0),MATCH($C82,var_2005,0)),"-")</f>
        <v>-</v>
      </c>
      <c r="M82" s="9" t="str">
        <f t="array" ref="M82">IFERROR(INDEX(data_2005,MATCH(M$5&amp;$C$4,regnper_2005&amp;regnr_2005,0),MATCH($C82,var_2005,0)),"-")</f>
        <v>-</v>
      </c>
      <c r="N82" s="9" t="str">
        <f t="array" ref="N82">IFERROR(INDEX(data_2005,MATCH(N$5&amp;$C$4,regnper_2005&amp;regnr_2005,0),MATCH($C82,var_2005,0)),"-")</f>
        <v>-</v>
      </c>
    </row>
    <row r="83" spans="1:14" x14ac:dyDescent="0.25">
      <c r="A83" s="8" t="s">
        <v>108</v>
      </c>
      <c r="B83" s="13" t="s">
        <v>332</v>
      </c>
      <c r="C83" s="12" t="s">
        <v>206</v>
      </c>
      <c r="D83" s="9">
        <f t="array" ref="D83">IFERROR(INDEX(data_2005,MATCH(D$5&amp;$C$4,regnper_2005&amp;regnr_2005,0),MATCH($C83,var_2005,0)),"-")</f>
        <v>0</v>
      </c>
      <c r="E83" s="9">
        <f t="array" ref="E83">IFERROR(INDEX(data_2005,MATCH(E$5&amp;$C$4,regnper_2005&amp;regnr_2005,0),MATCH($C83,var_2005,0)),"-")</f>
        <v>17751</v>
      </c>
      <c r="F83" s="9">
        <f t="array" ref="F83">IFERROR(INDEX(data_2005,MATCH(F$5&amp;$C$4,regnper_2005&amp;regnr_2005,0),MATCH($C83,var_2005,0)),"-")</f>
        <v>8646</v>
      </c>
      <c r="G83" s="9">
        <f t="array" ref="G83">IFERROR(INDEX(data_2005,MATCH(G$5&amp;$C$4,regnper_2005&amp;regnr_2005,0),MATCH($C83,var_2005,0)),"-")</f>
        <v>8772</v>
      </c>
      <c r="H83" s="9">
        <f t="array" ref="H83">IFERROR(INDEX(data_2005,MATCH(H$5&amp;$C$4,regnper_2005&amp;regnr_2005,0),MATCH($C83,var_2005,0)),"-")</f>
        <v>0</v>
      </c>
      <c r="I83" s="9">
        <f t="array" ref="I83">IFERROR(INDEX(data_2005,MATCH(I$5&amp;$C$4,regnper_2005&amp;regnr_2005,0),MATCH($C83,var_2005,0)),"-")</f>
        <v>0</v>
      </c>
      <c r="J83" s="9">
        <f t="array" ref="J83">IFERROR(INDEX(data_2005,MATCH(J$5&amp;$C$4,regnper_2005&amp;regnr_2005,0),MATCH($C83,var_2005,0)),"-")</f>
        <v>0</v>
      </c>
      <c r="K83" s="9">
        <f t="array" ref="K83">IFERROR(INDEX(data_2005,MATCH(K$5&amp;$C$4,regnper_2005&amp;regnr_2005,0),MATCH($C83,var_2005,0)),"-")</f>
        <v>0</v>
      </c>
      <c r="L83" s="9" t="str">
        <f t="array" ref="L83">IFERROR(INDEX(data_2005,MATCH(L$5&amp;$C$4,regnper_2005&amp;regnr_2005,0),MATCH($C83,var_2005,0)),"-")</f>
        <v>-</v>
      </c>
      <c r="M83" s="9" t="str">
        <f t="array" ref="M83">IFERROR(INDEX(data_2005,MATCH(M$5&amp;$C$4,regnper_2005&amp;regnr_2005,0),MATCH($C83,var_2005,0)),"-")</f>
        <v>-</v>
      </c>
      <c r="N83" s="9" t="str">
        <f t="array" ref="N83">IFERROR(INDEX(data_2005,MATCH(N$5&amp;$C$4,regnper_2005&amp;regnr_2005,0),MATCH($C83,var_2005,0)),"-")</f>
        <v>-</v>
      </c>
    </row>
    <row r="84" spans="1:14" x14ac:dyDescent="0.25">
      <c r="A84" s="8" t="s">
        <v>111</v>
      </c>
      <c r="B84" s="13" t="s">
        <v>333</v>
      </c>
      <c r="C84" s="12" t="s">
        <v>334</v>
      </c>
      <c r="D84" s="9">
        <f t="array" ref="D84">IFERROR(INDEX(data_2005,MATCH(D$5&amp;$C$4,regnper_2005&amp;regnr_2005,0),MATCH($C84,var_2005,0)),"-")</f>
        <v>228930</v>
      </c>
      <c r="E84" s="9">
        <f t="array" ref="E84">IFERROR(INDEX(data_2005,MATCH(E$5&amp;$C$4,regnper_2005&amp;regnr_2005,0),MATCH($C84,var_2005,0)),"-")</f>
        <v>258108</v>
      </c>
      <c r="F84" s="9">
        <f t="array" ref="F84">IFERROR(INDEX(data_2005,MATCH(F$5&amp;$C$4,regnper_2005&amp;regnr_2005,0),MATCH($C84,var_2005,0)),"-")</f>
        <v>0</v>
      </c>
      <c r="G84" s="9">
        <f t="array" ref="G84">IFERROR(INDEX(data_2005,MATCH(G$5&amp;$C$4,regnper_2005&amp;regnr_2005,0),MATCH($C84,var_2005,0)),"-")</f>
        <v>0</v>
      </c>
      <c r="H84" s="9">
        <f t="array" ref="H84">IFERROR(INDEX(data_2005,MATCH(H$5&amp;$C$4,regnper_2005&amp;regnr_2005,0),MATCH($C84,var_2005,0)),"-")</f>
        <v>70719</v>
      </c>
      <c r="I84" s="9">
        <f t="array" ref="I84">IFERROR(INDEX(data_2005,MATCH(I$5&amp;$C$4,regnper_2005&amp;regnr_2005,0),MATCH($C84,var_2005,0)),"-")</f>
        <v>194332</v>
      </c>
      <c r="J84" s="9">
        <f t="array" ref="J84">IFERROR(INDEX(data_2005,MATCH(J$5&amp;$C$4,regnper_2005&amp;regnr_2005,0),MATCH($C84,var_2005,0)),"-")</f>
        <v>70246</v>
      </c>
      <c r="K84" s="9">
        <f t="array" ref="K84">IFERROR(INDEX(data_2005,MATCH(K$5&amp;$C$4,regnper_2005&amp;regnr_2005,0),MATCH($C84,var_2005,0)),"-")</f>
        <v>67432</v>
      </c>
      <c r="L84" s="9" t="str">
        <f t="array" ref="L84">IFERROR(INDEX(data_2005,MATCH(L$5&amp;$C$4,regnper_2005&amp;regnr_2005,0),MATCH($C84,var_2005,0)),"-")</f>
        <v>-</v>
      </c>
      <c r="M84" s="9" t="str">
        <f t="array" ref="M84">IFERROR(INDEX(data_2005,MATCH(M$5&amp;$C$4,regnper_2005&amp;regnr_2005,0),MATCH($C84,var_2005,0)),"-")</f>
        <v>-</v>
      </c>
      <c r="N84" s="9" t="str">
        <f t="array" ref="N84">IFERROR(INDEX(data_2005,MATCH(N$5&amp;$C$4,regnper_2005&amp;regnr_2005,0),MATCH($C84,var_2005,0)),"-")</f>
        <v>-</v>
      </c>
    </row>
    <row r="85" spans="1:14" x14ac:dyDescent="0.25">
      <c r="A85" s="8" t="s">
        <v>114</v>
      </c>
      <c r="B85" s="13" t="s">
        <v>164</v>
      </c>
      <c r="C85" s="12" t="s">
        <v>335</v>
      </c>
      <c r="D85" s="9">
        <f t="array" ref="D85">IFERROR(INDEX(data_2005,MATCH(D$5&amp;$C$4,regnper_2005&amp;regnr_2005,0),MATCH($C85,var_2005,0)),"-")</f>
        <v>198</v>
      </c>
      <c r="E85" s="9">
        <f t="array" ref="E85">IFERROR(INDEX(data_2005,MATCH(E$5&amp;$C$4,regnper_2005&amp;regnr_2005,0),MATCH($C85,var_2005,0)),"-")</f>
        <v>0</v>
      </c>
      <c r="F85" s="9">
        <f t="array" ref="F85">IFERROR(INDEX(data_2005,MATCH(F$5&amp;$C$4,regnper_2005&amp;regnr_2005,0),MATCH($C85,var_2005,0)),"-")</f>
        <v>0</v>
      </c>
      <c r="G85" s="9">
        <f t="array" ref="G85">IFERROR(INDEX(data_2005,MATCH(G$5&amp;$C$4,regnper_2005&amp;regnr_2005,0),MATCH($C85,var_2005,0)),"-")</f>
        <v>0</v>
      </c>
      <c r="H85" s="9">
        <f t="array" ref="H85">IFERROR(INDEX(data_2005,MATCH(H$5&amp;$C$4,regnper_2005&amp;regnr_2005,0),MATCH($C85,var_2005,0)),"-")</f>
        <v>0</v>
      </c>
      <c r="I85" s="9">
        <f t="array" ref="I85">IFERROR(INDEX(data_2005,MATCH(I$5&amp;$C$4,regnper_2005&amp;regnr_2005,0),MATCH($C85,var_2005,0)),"-")</f>
        <v>0</v>
      </c>
      <c r="J85" s="9">
        <f t="array" ref="J85">IFERROR(INDEX(data_2005,MATCH(J$5&amp;$C$4,regnper_2005&amp;regnr_2005,0),MATCH($C85,var_2005,0)),"-")</f>
        <v>0</v>
      </c>
      <c r="K85" s="9">
        <f t="array" ref="K85">IFERROR(INDEX(data_2005,MATCH(K$5&amp;$C$4,regnper_2005&amp;regnr_2005,0),MATCH($C85,var_2005,0)),"-")</f>
        <v>0</v>
      </c>
      <c r="L85" s="9" t="str">
        <f t="array" ref="L85">IFERROR(INDEX(data_2005,MATCH(L$5&amp;$C$4,regnper_2005&amp;regnr_2005,0),MATCH($C85,var_2005,0)),"-")</f>
        <v>-</v>
      </c>
      <c r="M85" s="9" t="str">
        <f t="array" ref="M85">IFERROR(INDEX(data_2005,MATCH(M$5&amp;$C$4,regnper_2005&amp;regnr_2005,0),MATCH($C85,var_2005,0)),"-")</f>
        <v>-</v>
      </c>
      <c r="N85" s="9" t="str">
        <f t="array" ref="N85">IFERROR(INDEX(data_2005,MATCH(N$5&amp;$C$4,regnper_2005&amp;regnr_2005,0),MATCH($C85,var_2005,0)),"-")</f>
        <v>-</v>
      </c>
    </row>
    <row r="86" spans="1:14" x14ac:dyDescent="0.25">
      <c r="A86" s="11" t="s">
        <v>117</v>
      </c>
      <c r="B86" s="14" t="s">
        <v>336</v>
      </c>
      <c r="C86" s="12" t="s">
        <v>337</v>
      </c>
      <c r="D86" s="47">
        <f t="array" ref="D86">IFERROR(INDEX(data_2005,MATCH(D$5&amp;$C$4,regnper_2005&amp;regnr_2005,0),MATCH($C86,var_2005,0)),"-")</f>
        <v>198</v>
      </c>
      <c r="E86" s="47">
        <f t="array" ref="E86">IFERROR(INDEX(data_2005,MATCH(E$5&amp;$C$4,regnper_2005&amp;regnr_2005,0),MATCH($C86,var_2005,0)),"-")</f>
        <v>28942</v>
      </c>
      <c r="F86" s="47">
        <f t="array" ref="F86">IFERROR(INDEX(data_2005,MATCH(F$5&amp;$C$4,regnper_2005&amp;regnr_2005,0),MATCH($C86,var_2005,0)),"-")</f>
        <v>8739</v>
      </c>
      <c r="G86" s="47">
        <f t="array" ref="G86">IFERROR(INDEX(data_2005,MATCH(G$5&amp;$C$4,regnper_2005&amp;regnr_2005,0),MATCH($C86,var_2005,0)),"-")</f>
        <v>8772</v>
      </c>
      <c r="H86" s="47">
        <f t="array" ref="H86">IFERROR(INDEX(data_2005,MATCH(H$5&amp;$C$4,regnper_2005&amp;regnr_2005,0),MATCH($C86,var_2005,0)),"-")</f>
        <v>78183</v>
      </c>
      <c r="I86" s="47">
        <f t="array" ref="I86">IFERROR(INDEX(data_2005,MATCH(I$5&amp;$C$4,regnper_2005&amp;regnr_2005,0),MATCH($C86,var_2005,0)),"-")</f>
        <v>194712</v>
      </c>
      <c r="J86" s="47">
        <f t="array" ref="J86">IFERROR(INDEX(data_2005,MATCH(J$5&amp;$C$4,regnper_2005&amp;regnr_2005,0),MATCH($C86,var_2005,0)),"-")</f>
        <v>70246</v>
      </c>
      <c r="K86" s="47">
        <f t="array" ref="K86">IFERROR(INDEX(data_2005,MATCH(K$5&amp;$C$4,regnper_2005&amp;regnr_2005,0),MATCH($C86,var_2005,0)),"-")</f>
        <v>67432</v>
      </c>
      <c r="L86" s="47" t="str">
        <f t="array" ref="L86">IFERROR(INDEX(data_2005,MATCH(L$5&amp;$C$4,regnper_2005&amp;regnr_2005,0),MATCH($C86,var_2005,0)),"-")</f>
        <v>-</v>
      </c>
      <c r="M86" s="47" t="str">
        <f t="array" ref="M86">IFERROR(INDEX(data_2005,MATCH(M$5&amp;$C$4,regnper_2005&amp;regnr_2005,0),MATCH($C86,var_2005,0)),"-")</f>
        <v>-</v>
      </c>
      <c r="N86" s="47" t="str">
        <f t="array" ref="N86">IFERROR(INDEX(data_2005,MATCH(N$5&amp;$C$4,regnper_2005&amp;regnr_2005,0),MATCH($C86,var_2005,0)),"-")</f>
        <v>-</v>
      </c>
    </row>
    <row r="87" spans="1:14" x14ac:dyDescent="0.25">
      <c r="A87" s="8" t="s">
        <v>120</v>
      </c>
      <c r="B87" s="13" t="s">
        <v>338</v>
      </c>
      <c r="C87" s="12" t="s">
        <v>339</v>
      </c>
      <c r="D87" s="9">
        <f t="array" ref="D87">IFERROR(INDEX(data_2005,MATCH(D$5&amp;$C$4,regnper_2005&amp;regnr_2005,0),MATCH($C87,var_2005,0)),"-")</f>
        <v>5091</v>
      </c>
      <c r="E87" s="9">
        <f t="array" ref="E87">IFERROR(INDEX(data_2005,MATCH(E$5&amp;$C$4,regnper_2005&amp;regnr_2005,0),MATCH($C87,var_2005,0)),"-")</f>
        <v>5511</v>
      </c>
      <c r="F87" s="9">
        <f t="array" ref="F87">IFERROR(INDEX(data_2005,MATCH(F$5&amp;$C$4,regnper_2005&amp;regnr_2005,0),MATCH($C87,var_2005,0)),"-")</f>
        <v>7149</v>
      </c>
      <c r="G87" s="9">
        <f t="array" ref="G87">IFERROR(INDEX(data_2005,MATCH(G$5&amp;$C$4,regnper_2005&amp;regnr_2005,0),MATCH($C87,var_2005,0)),"-")</f>
        <v>4668</v>
      </c>
      <c r="H87" s="9">
        <f t="array" ref="H87">IFERROR(INDEX(data_2005,MATCH(H$5&amp;$C$4,regnper_2005&amp;regnr_2005,0),MATCH($C87,var_2005,0)),"-")</f>
        <v>1029</v>
      </c>
      <c r="I87" s="9">
        <f t="array" ref="I87">IFERROR(INDEX(data_2005,MATCH(I$5&amp;$C$4,regnper_2005&amp;regnr_2005,0),MATCH($C87,var_2005,0)),"-")</f>
        <v>2432</v>
      </c>
      <c r="J87" s="9">
        <f t="array" ref="J87">IFERROR(INDEX(data_2005,MATCH(J$5&amp;$C$4,regnper_2005&amp;regnr_2005,0),MATCH($C87,var_2005,0)),"-")</f>
        <v>4957</v>
      </c>
      <c r="K87" s="9">
        <f t="array" ref="K87">IFERROR(INDEX(data_2005,MATCH(K$5&amp;$C$4,regnper_2005&amp;regnr_2005,0),MATCH($C87,var_2005,0)),"-")</f>
        <v>3750</v>
      </c>
      <c r="L87" s="9" t="str">
        <f t="array" ref="L87">IFERROR(INDEX(data_2005,MATCH(L$5&amp;$C$4,regnper_2005&amp;regnr_2005,0),MATCH($C87,var_2005,0)),"-")</f>
        <v>-</v>
      </c>
      <c r="M87" s="9" t="str">
        <f t="array" ref="M87">IFERROR(INDEX(data_2005,MATCH(M$5&amp;$C$4,regnper_2005&amp;regnr_2005,0),MATCH($C87,var_2005,0)),"-")</f>
        <v>-</v>
      </c>
      <c r="N87" s="9" t="str">
        <f t="array" ref="N87">IFERROR(INDEX(data_2005,MATCH(N$5&amp;$C$4,regnper_2005&amp;regnr_2005,0),MATCH($C87,var_2005,0)),"-")</f>
        <v>-</v>
      </c>
    </row>
    <row r="88" spans="1:14" x14ac:dyDescent="0.25">
      <c r="A88" s="8" t="s">
        <v>123</v>
      </c>
      <c r="B88" s="13" t="s">
        <v>201</v>
      </c>
      <c r="C88" s="12" t="s">
        <v>340</v>
      </c>
      <c r="D88" s="9">
        <f t="array" ref="D88">IFERROR(INDEX(data_2005,MATCH(D$5&amp;$C$4,regnper_2005&amp;regnr_2005,0),MATCH($C88,var_2005,0)),"-")</f>
        <v>985</v>
      </c>
      <c r="E88" s="9">
        <f t="array" ref="E88">IFERROR(INDEX(data_2005,MATCH(E$5&amp;$C$4,regnper_2005&amp;regnr_2005,0),MATCH($C88,var_2005,0)),"-")</f>
        <v>0</v>
      </c>
      <c r="F88" s="9">
        <f t="array" ref="F88">IFERROR(INDEX(data_2005,MATCH(F$5&amp;$C$4,regnper_2005&amp;regnr_2005,0),MATCH($C88,var_2005,0)),"-")</f>
        <v>0</v>
      </c>
      <c r="G88" s="9">
        <f t="array" ref="G88">IFERROR(INDEX(data_2005,MATCH(G$5&amp;$C$4,regnper_2005&amp;regnr_2005,0),MATCH($C88,var_2005,0)),"-")</f>
        <v>0</v>
      </c>
      <c r="H88" s="9">
        <f t="array" ref="H88">IFERROR(INDEX(data_2005,MATCH(H$5&amp;$C$4,regnper_2005&amp;regnr_2005,0),MATCH($C88,var_2005,0)),"-")</f>
        <v>1336</v>
      </c>
      <c r="I88" s="9">
        <f t="array" ref="I88">IFERROR(INDEX(data_2005,MATCH(I$5&amp;$C$4,regnper_2005&amp;regnr_2005,0),MATCH($C88,var_2005,0)),"-")</f>
        <v>2</v>
      </c>
      <c r="J88" s="9">
        <f t="array" ref="J88">IFERROR(INDEX(data_2005,MATCH(J$5&amp;$C$4,regnper_2005&amp;regnr_2005,0),MATCH($C88,var_2005,0)),"-")</f>
        <v>2</v>
      </c>
      <c r="K88" s="9">
        <f t="array" ref="K88">IFERROR(INDEX(data_2005,MATCH(K$5&amp;$C$4,regnper_2005&amp;regnr_2005,0),MATCH($C88,var_2005,0)),"-")</f>
        <v>2</v>
      </c>
      <c r="L88" s="9" t="str">
        <f t="array" ref="L88">IFERROR(INDEX(data_2005,MATCH(L$5&amp;$C$4,regnper_2005&amp;regnr_2005,0),MATCH($C88,var_2005,0)),"-")</f>
        <v>-</v>
      </c>
      <c r="M88" s="9" t="str">
        <f t="array" ref="M88">IFERROR(INDEX(data_2005,MATCH(M$5&amp;$C$4,regnper_2005&amp;regnr_2005,0),MATCH($C88,var_2005,0)),"-")</f>
        <v>-</v>
      </c>
      <c r="N88" s="9" t="str">
        <f t="array" ref="N88">IFERROR(INDEX(data_2005,MATCH(N$5&amp;$C$4,regnper_2005&amp;regnr_2005,0),MATCH($C88,var_2005,0)),"-")</f>
        <v>-</v>
      </c>
    </row>
    <row r="89" spans="1:14" x14ac:dyDescent="0.25">
      <c r="A89" s="11" t="s">
        <v>126</v>
      </c>
      <c r="B89" s="14" t="s">
        <v>341</v>
      </c>
      <c r="C89" s="12" t="s">
        <v>342</v>
      </c>
      <c r="D89" s="47">
        <f t="array" ref="D89">IFERROR(INDEX(data_2005,MATCH(D$5&amp;$C$4,regnper_2005&amp;regnr_2005,0),MATCH($C89,var_2005,0)),"-")</f>
        <v>6076</v>
      </c>
      <c r="E89" s="47">
        <f t="array" ref="E89">IFERROR(INDEX(data_2005,MATCH(E$5&amp;$C$4,regnper_2005&amp;regnr_2005,0),MATCH($C89,var_2005,0)),"-")</f>
        <v>5511</v>
      </c>
      <c r="F89" s="47">
        <f t="array" ref="F89">IFERROR(INDEX(data_2005,MATCH(F$5&amp;$C$4,regnper_2005&amp;regnr_2005,0),MATCH($C89,var_2005,0)),"-")</f>
        <v>7149</v>
      </c>
      <c r="G89" s="47">
        <f t="array" ref="G89">IFERROR(INDEX(data_2005,MATCH(G$5&amp;$C$4,regnper_2005&amp;regnr_2005,0),MATCH($C89,var_2005,0)),"-")</f>
        <v>4668</v>
      </c>
      <c r="H89" s="47">
        <f t="array" ref="H89">IFERROR(INDEX(data_2005,MATCH(H$5&amp;$C$4,regnper_2005&amp;regnr_2005,0),MATCH($C89,var_2005,0)),"-")</f>
        <v>2365</v>
      </c>
      <c r="I89" s="47">
        <f t="array" ref="I89">IFERROR(INDEX(data_2005,MATCH(I$5&amp;$C$4,regnper_2005&amp;regnr_2005,0),MATCH($C89,var_2005,0)),"-")</f>
        <v>2434</v>
      </c>
      <c r="J89" s="47">
        <f t="array" ref="J89">IFERROR(INDEX(data_2005,MATCH(J$5&amp;$C$4,regnper_2005&amp;regnr_2005,0),MATCH($C89,var_2005,0)),"-")</f>
        <v>4959</v>
      </c>
      <c r="K89" s="47">
        <f t="array" ref="K89">IFERROR(INDEX(data_2005,MATCH(K$5&amp;$C$4,regnper_2005&amp;regnr_2005,0),MATCH($C89,var_2005,0)),"-")</f>
        <v>3752</v>
      </c>
      <c r="L89" s="47" t="str">
        <f t="array" ref="L89">IFERROR(INDEX(data_2005,MATCH(L$5&amp;$C$4,regnper_2005&amp;regnr_2005,0),MATCH($C89,var_2005,0)),"-")</f>
        <v>-</v>
      </c>
      <c r="M89" s="47" t="str">
        <f t="array" ref="M89">IFERROR(INDEX(data_2005,MATCH(M$5&amp;$C$4,regnper_2005&amp;regnr_2005,0),MATCH($C89,var_2005,0)),"-")</f>
        <v>-</v>
      </c>
      <c r="N89" s="47" t="str">
        <f t="array" ref="N89">IFERROR(INDEX(data_2005,MATCH(N$5&amp;$C$4,regnper_2005&amp;regnr_2005,0),MATCH($C89,var_2005,0)),"-")</f>
        <v>-</v>
      </c>
    </row>
    <row r="90" spans="1:14" x14ac:dyDescent="0.25">
      <c r="A90" s="11" t="s">
        <v>129</v>
      </c>
      <c r="B90" s="14" t="s">
        <v>343</v>
      </c>
      <c r="C90" s="12" t="s">
        <v>344</v>
      </c>
      <c r="D90" s="47">
        <f t="array" ref="D90">IFERROR(INDEX(data_2005,MATCH(D$5&amp;$C$4,regnper_2005&amp;regnr_2005,0),MATCH($C90,var_2005,0)),"-")</f>
        <v>2319791</v>
      </c>
      <c r="E90" s="47">
        <f t="array" ref="E90">IFERROR(INDEX(data_2005,MATCH(E$5&amp;$C$4,regnper_2005&amp;regnr_2005,0),MATCH($C90,var_2005,0)),"-")</f>
        <v>1975882</v>
      </c>
      <c r="F90" s="47">
        <f t="array" ref="F90">IFERROR(INDEX(data_2005,MATCH(F$5&amp;$C$4,regnper_2005&amp;regnr_2005,0),MATCH($C90,var_2005,0)),"-")</f>
        <v>1728466</v>
      </c>
      <c r="G90" s="47">
        <f t="array" ref="G90">IFERROR(INDEX(data_2005,MATCH(G$5&amp;$C$4,regnper_2005&amp;regnr_2005,0),MATCH($C90,var_2005,0)),"-")</f>
        <v>1279467</v>
      </c>
      <c r="H90" s="47">
        <f t="array" ref="H90">IFERROR(INDEX(data_2005,MATCH(H$5&amp;$C$4,regnper_2005&amp;regnr_2005,0),MATCH($C90,var_2005,0)),"-")</f>
        <v>834056</v>
      </c>
      <c r="I90" s="47">
        <f t="array" ref="I90">IFERROR(INDEX(data_2005,MATCH(I$5&amp;$C$4,regnper_2005&amp;regnr_2005,0),MATCH($C90,var_2005,0)),"-")</f>
        <v>871038</v>
      </c>
      <c r="J90" s="47">
        <f t="array" ref="J90">IFERROR(INDEX(data_2005,MATCH(J$5&amp;$C$4,regnper_2005&amp;regnr_2005,0),MATCH($C90,var_2005,0)),"-")</f>
        <v>795728</v>
      </c>
      <c r="K90" s="47">
        <f t="array" ref="K90">IFERROR(INDEX(data_2005,MATCH(K$5&amp;$C$4,regnper_2005&amp;regnr_2005,0),MATCH($C90,var_2005,0)),"-")</f>
        <v>709543</v>
      </c>
      <c r="L90" s="47" t="str">
        <f t="array" ref="L90">IFERROR(INDEX(data_2005,MATCH(L$5&amp;$C$4,regnper_2005&amp;regnr_2005,0),MATCH($C90,var_2005,0)),"-")</f>
        <v>-</v>
      </c>
      <c r="M90" s="47" t="str">
        <f t="array" ref="M90">IFERROR(INDEX(data_2005,MATCH(M$5&amp;$C$4,regnper_2005&amp;regnr_2005,0),MATCH($C90,var_2005,0)),"-")</f>
        <v>-</v>
      </c>
      <c r="N90" s="47" t="str">
        <f t="array" ref="N90">IFERROR(INDEX(data_2005,MATCH(N$5&amp;$C$4,regnper_2005&amp;regnr_2005,0),MATCH($C90,var_2005,0)),"-")</f>
        <v>-</v>
      </c>
    </row>
    <row r="91" spans="1:14" x14ac:dyDescent="0.25">
      <c r="A91" s="17"/>
      <c r="B91" s="20"/>
      <c r="C91" s="1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</row>
    <row r="92" spans="1:14" x14ac:dyDescent="0.25">
      <c r="A92" s="18" t="s">
        <v>133</v>
      </c>
      <c r="B92" s="21" t="s">
        <v>207</v>
      </c>
      <c r="C92" s="19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1:14" x14ac:dyDescent="0.25">
      <c r="A93" s="8"/>
      <c r="B93" s="14" t="s">
        <v>345</v>
      </c>
      <c r="C93" s="12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</row>
    <row r="94" spans="1:14" x14ac:dyDescent="0.25">
      <c r="A94" s="8" t="s">
        <v>3</v>
      </c>
      <c r="B94" s="13" t="s">
        <v>208</v>
      </c>
      <c r="C94" s="12" t="s">
        <v>209</v>
      </c>
      <c r="D94" s="9">
        <f t="array" ref="D94">IFERROR(INDEX(data_2005,MATCH(D$5&amp;$C$4,regnper_2005&amp;regnr_2005,0),MATCH($C94,var_2005,0)),"-")</f>
        <v>140000</v>
      </c>
      <c r="E94" s="9">
        <f t="array" ref="E94">IFERROR(INDEX(data_2005,MATCH(E$5&amp;$C$4,regnper_2005&amp;regnr_2005,0),MATCH($C94,var_2005,0)),"-")</f>
        <v>140000</v>
      </c>
      <c r="F94" s="9">
        <f t="array" ref="F94">IFERROR(INDEX(data_2005,MATCH(F$5&amp;$C$4,regnper_2005&amp;regnr_2005,0),MATCH($C94,var_2005,0)),"-")</f>
        <v>140000</v>
      </c>
      <c r="G94" s="9">
        <f t="array" ref="G94">IFERROR(INDEX(data_2005,MATCH(G$5&amp;$C$4,regnper_2005&amp;regnr_2005,0),MATCH($C94,var_2005,0)),"-")</f>
        <v>140000</v>
      </c>
      <c r="H94" s="9">
        <f t="array" ref="H94">IFERROR(INDEX(data_2005,MATCH(H$5&amp;$C$4,regnper_2005&amp;regnr_2005,0),MATCH($C94,var_2005,0)),"-")</f>
        <v>140000</v>
      </c>
      <c r="I94" s="9">
        <f t="array" ref="I94">IFERROR(INDEX(data_2005,MATCH(I$5&amp;$C$4,regnper_2005&amp;regnr_2005,0),MATCH($C94,var_2005,0)),"-")</f>
        <v>140000</v>
      </c>
      <c r="J94" s="9">
        <f t="array" ref="J94">IFERROR(INDEX(data_2005,MATCH(J$5&amp;$C$4,regnper_2005&amp;regnr_2005,0),MATCH($C94,var_2005,0)),"-")</f>
        <v>140000</v>
      </c>
      <c r="K94" s="9">
        <f t="array" ref="K94">IFERROR(INDEX(data_2005,MATCH(K$5&amp;$C$4,regnper_2005&amp;regnr_2005,0),MATCH($C94,var_2005,0)),"-")</f>
        <v>140000</v>
      </c>
      <c r="L94" s="9" t="str">
        <f t="array" ref="L94">IFERROR(INDEX(data_2005,MATCH(L$5&amp;$C$4,regnper_2005&amp;regnr_2005,0),MATCH($C94,var_2005,0)),"-")</f>
        <v>-</v>
      </c>
      <c r="M94" s="9" t="str">
        <f t="array" ref="M94">IFERROR(INDEX(data_2005,MATCH(M$5&amp;$C$4,regnper_2005&amp;regnr_2005,0),MATCH($C94,var_2005,0)),"-")</f>
        <v>-</v>
      </c>
      <c r="N94" s="9" t="str">
        <f t="array" ref="N94">IFERROR(INDEX(data_2005,MATCH(N$5&amp;$C$4,regnper_2005&amp;regnr_2005,0),MATCH($C94,var_2005,0)),"-")</f>
        <v>-</v>
      </c>
    </row>
    <row r="95" spans="1:14" x14ac:dyDescent="0.25">
      <c r="A95" s="8" t="s">
        <v>6</v>
      </c>
      <c r="B95" s="13" t="s">
        <v>210</v>
      </c>
      <c r="C95" s="12" t="s">
        <v>211</v>
      </c>
      <c r="D95" s="9">
        <f t="array" ref="D95">IFERROR(INDEX(data_2005,MATCH(D$5&amp;$C$4,regnper_2005&amp;regnr_2005,0),MATCH($C95,var_2005,0)),"-")</f>
        <v>0</v>
      </c>
      <c r="E95" s="9">
        <f t="array" ref="E95">IFERROR(INDEX(data_2005,MATCH(E$5&amp;$C$4,regnper_2005&amp;regnr_2005,0),MATCH($C95,var_2005,0)),"-")</f>
        <v>0</v>
      </c>
      <c r="F95" s="9">
        <f t="array" ref="F95">IFERROR(INDEX(data_2005,MATCH(F$5&amp;$C$4,regnper_2005&amp;regnr_2005,0),MATCH($C95,var_2005,0)),"-")</f>
        <v>0</v>
      </c>
      <c r="G95" s="9">
        <f t="array" ref="G95">IFERROR(INDEX(data_2005,MATCH(G$5&amp;$C$4,regnper_2005&amp;regnr_2005,0),MATCH($C95,var_2005,0)),"-")</f>
        <v>0</v>
      </c>
      <c r="H95" s="9">
        <f t="array" ref="H95">IFERROR(INDEX(data_2005,MATCH(H$5&amp;$C$4,regnper_2005&amp;regnr_2005,0),MATCH($C95,var_2005,0)),"-")</f>
        <v>0</v>
      </c>
      <c r="I95" s="9">
        <f t="array" ref="I95">IFERROR(INDEX(data_2005,MATCH(I$5&amp;$C$4,regnper_2005&amp;regnr_2005,0),MATCH($C95,var_2005,0)),"-")</f>
        <v>0</v>
      </c>
      <c r="J95" s="9">
        <f t="array" ref="J95">IFERROR(INDEX(data_2005,MATCH(J$5&amp;$C$4,regnper_2005&amp;regnr_2005,0),MATCH($C95,var_2005,0)),"-")</f>
        <v>0</v>
      </c>
      <c r="K95" s="9">
        <f t="array" ref="K95">IFERROR(INDEX(data_2005,MATCH(K$5&amp;$C$4,regnper_2005&amp;regnr_2005,0),MATCH($C95,var_2005,0)),"-")</f>
        <v>0</v>
      </c>
      <c r="L95" s="9" t="str">
        <f t="array" ref="L95">IFERROR(INDEX(data_2005,MATCH(L$5&amp;$C$4,regnper_2005&amp;regnr_2005,0),MATCH($C95,var_2005,0)),"-")</f>
        <v>-</v>
      </c>
      <c r="M95" s="9" t="str">
        <f t="array" ref="M95">IFERROR(INDEX(data_2005,MATCH(M$5&amp;$C$4,regnper_2005&amp;regnr_2005,0),MATCH($C95,var_2005,0)),"-")</f>
        <v>-</v>
      </c>
      <c r="N95" s="9" t="str">
        <f t="array" ref="N95">IFERROR(INDEX(data_2005,MATCH(N$5&amp;$C$4,regnper_2005&amp;regnr_2005,0),MATCH($C95,var_2005,0)),"-")</f>
        <v>-</v>
      </c>
    </row>
    <row r="96" spans="1:14" x14ac:dyDescent="0.25">
      <c r="A96" s="8" t="s">
        <v>9</v>
      </c>
      <c r="B96" s="13" t="s">
        <v>212</v>
      </c>
      <c r="C96" s="12" t="s">
        <v>213</v>
      </c>
      <c r="D96" s="9">
        <f t="array" ref="D96">IFERROR(INDEX(data_2005,MATCH(D$5&amp;$C$4,regnper_2005&amp;regnr_2005,0),MATCH($C96,var_2005,0)),"-")</f>
        <v>0</v>
      </c>
      <c r="E96" s="9">
        <f t="array" ref="E96">IFERROR(INDEX(data_2005,MATCH(E$5&amp;$C$4,regnper_2005&amp;regnr_2005,0),MATCH($C96,var_2005,0)),"-")</f>
        <v>0</v>
      </c>
      <c r="F96" s="9">
        <f t="array" ref="F96">IFERROR(INDEX(data_2005,MATCH(F$5&amp;$C$4,regnper_2005&amp;regnr_2005,0),MATCH($C96,var_2005,0)),"-")</f>
        <v>0</v>
      </c>
      <c r="G96" s="9">
        <f t="array" ref="G96">IFERROR(INDEX(data_2005,MATCH(G$5&amp;$C$4,regnper_2005&amp;regnr_2005,0),MATCH($C96,var_2005,0)),"-")</f>
        <v>0</v>
      </c>
      <c r="H96" s="9">
        <f t="array" ref="H96">IFERROR(INDEX(data_2005,MATCH(H$5&amp;$C$4,regnper_2005&amp;regnr_2005,0),MATCH($C96,var_2005,0)),"-")</f>
        <v>0</v>
      </c>
      <c r="I96" s="9">
        <f t="array" ref="I96">IFERROR(INDEX(data_2005,MATCH(I$5&amp;$C$4,regnper_2005&amp;regnr_2005,0),MATCH($C96,var_2005,0)),"-")</f>
        <v>0</v>
      </c>
      <c r="J96" s="9">
        <f t="array" ref="J96">IFERROR(INDEX(data_2005,MATCH(J$5&amp;$C$4,regnper_2005&amp;regnr_2005,0),MATCH($C96,var_2005,0)),"-")</f>
        <v>32463</v>
      </c>
      <c r="K96" s="9">
        <f t="array" ref="K96">IFERROR(INDEX(data_2005,MATCH(K$5&amp;$C$4,regnper_2005&amp;regnr_2005,0),MATCH($C96,var_2005,0)),"-")</f>
        <v>38588</v>
      </c>
      <c r="L96" s="9" t="str">
        <f t="array" ref="L96">IFERROR(INDEX(data_2005,MATCH(L$5&amp;$C$4,regnper_2005&amp;regnr_2005,0),MATCH($C96,var_2005,0)),"-")</f>
        <v>-</v>
      </c>
      <c r="M96" s="9" t="str">
        <f t="array" ref="M96">IFERROR(INDEX(data_2005,MATCH(M$5&amp;$C$4,regnper_2005&amp;regnr_2005,0),MATCH($C96,var_2005,0)),"-")</f>
        <v>-</v>
      </c>
      <c r="N96" s="9" t="str">
        <f t="array" ref="N96">IFERROR(INDEX(data_2005,MATCH(N$5&amp;$C$4,regnper_2005&amp;regnr_2005,0),MATCH($C96,var_2005,0)),"-")</f>
        <v>-</v>
      </c>
    </row>
    <row r="97" spans="1:14" x14ac:dyDescent="0.25">
      <c r="A97" s="8" t="s">
        <v>12</v>
      </c>
      <c r="B97" s="13" t="s">
        <v>346</v>
      </c>
      <c r="C97" s="12" t="s">
        <v>215</v>
      </c>
      <c r="D97" s="9">
        <f t="array" ref="D97">IFERROR(INDEX(data_2005,MATCH(D$5&amp;$C$4,regnper_2005&amp;regnr_2005,0),MATCH($C97,var_2005,0)),"-")</f>
        <v>0</v>
      </c>
      <c r="E97" s="9">
        <f t="array" ref="E97">IFERROR(INDEX(data_2005,MATCH(E$5&amp;$C$4,regnper_2005&amp;regnr_2005,0),MATCH($C97,var_2005,0)),"-")</f>
        <v>0</v>
      </c>
      <c r="F97" s="9">
        <f t="array" ref="F97">IFERROR(INDEX(data_2005,MATCH(F$5&amp;$C$4,regnper_2005&amp;regnr_2005,0),MATCH($C97,var_2005,0)),"-")</f>
        <v>0</v>
      </c>
      <c r="G97" s="9">
        <f t="array" ref="G97">IFERROR(INDEX(data_2005,MATCH(G$5&amp;$C$4,regnper_2005&amp;regnr_2005,0),MATCH($C97,var_2005,0)),"-")</f>
        <v>0</v>
      </c>
      <c r="H97" s="9">
        <f t="array" ref="H97">IFERROR(INDEX(data_2005,MATCH(H$5&amp;$C$4,regnper_2005&amp;regnr_2005,0),MATCH($C97,var_2005,0)),"-")</f>
        <v>23903</v>
      </c>
      <c r="I97" s="9">
        <f t="array" ref="I97">IFERROR(INDEX(data_2005,MATCH(I$5&amp;$C$4,regnper_2005&amp;regnr_2005,0),MATCH($C97,var_2005,0)),"-")</f>
        <v>25754</v>
      </c>
      <c r="J97" s="9">
        <f t="array" ref="J97">IFERROR(INDEX(data_2005,MATCH(J$5&amp;$C$4,regnper_2005&amp;regnr_2005,0),MATCH($C97,var_2005,0)),"-")</f>
        <v>0</v>
      </c>
      <c r="K97" s="9">
        <f t="array" ref="K97">IFERROR(INDEX(data_2005,MATCH(K$5&amp;$C$4,regnper_2005&amp;regnr_2005,0),MATCH($C97,var_2005,0)),"-")</f>
        <v>0</v>
      </c>
      <c r="L97" s="9" t="str">
        <f t="array" ref="L97">IFERROR(INDEX(data_2005,MATCH(L$5&amp;$C$4,regnper_2005&amp;regnr_2005,0),MATCH($C97,var_2005,0)),"-")</f>
        <v>-</v>
      </c>
      <c r="M97" s="9" t="str">
        <f t="array" ref="M97">IFERROR(INDEX(data_2005,MATCH(M$5&amp;$C$4,regnper_2005&amp;regnr_2005,0),MATCH($C97,var_2005,0)),"-")</f>
        <v>-</v>
      </c>
      <c r="N97" s="9" t="str">
        <f t="array" ref="N97">IFERROR(INDEX(data_2005,MATCH(N$5&amp;$C$4,regnper_2005&amp;regnr_2005,0),MATCH($C97,var_2005,0)),"-")</f>
        <v>-</v>
      </c>
    </row>
    <row r="98" spans="1:14" x14ac:dyDescent="0.25">
      <c r="A98" s="8" t="s">
        <v>143</v>
      </c>
      <c r="B98" s="13" t="s">
        <v>347</v>
      </c>
      <c r="C98" s="12" t="s">
        <v>217</v>
      </c>
      <c r="D98" s="9">
        <f t="array" ref="D98">IFERROR(INDEX(data_2005,MATCH(D$5&amp;$C$4,regnper_2005&amp;regnr_2005,0),MATCH($C98,var_2005,0)),"-")</f>
        <v>0</v>
      </c>
      <c r="E98" s="9">
        <f t="array" ref="E98">IFERROR(INDEX(data_2005,MATCH(E$5&amp;$C$4,regnper_2005&amp;regnr_2005,0),MATCH($C98,var_2005,0)),"-")</f>
        <v>0</v>
      </c>
      <c r="F98" s="9">
        <f t="array" ref="F98">IFERROR(INDEX(data_2005,MATCH(F$5&amp;$C$4,regnper_2005&amp;regnr_2005,0),MATCH($C98,var_2005,0)),"-")</f>
        <v>0</v>
      </c>
      <c r="G98" s="9">
        <f t="array" ref="G98">IFERROR(INDEX(data_2005,MATCH(G$5&amp;$C$4,regnper_2005&amp;regnr_2005,0),MATCH($C98,var_2005,0)),"-")</f>
        <v>0</v>
      </c>
      <c r="H98" s="9">
        <f t="array" ref="H98">IFERROR(INDEX(data_2005,MATCH(H$5&amp;$C$4,regnper_2005&amp;regnr_2005,0),MATCH($C98,var_2005,0)),"-")</f>
        <v>0</v>
      </c>
      <c r="I98" s="9">
        <f t="array" ref="I98">IFERROR(INDEX(data_2005,MATCH(I$5&amp;$C$4,regnper_2005&amp;regnr_2005,0),MATCH($C98,var_2005,0)),"-")</f>
        <v>0</v>
      </c>
      <c r="J98" s="9">
        <f t="array" ref="J98">IFERROR(INDEX(data_2005,MATCH(J$5&amp;$C$4,regnper_2005&amp;regnr_2005,0),MATCH($C98,var_2005,0)),"-")</f>
        <v>0</v>
      </c>
      <c r="K98" s="9">
        <f t="array" ref="K98">IFERROR(INDEX(data_2005,MATCH(K$5&amp;$C$4,regnper_2005&amp;regnr_2005,0),MATCH($C98,var_2005,0)),"-")</f>
        <v>0</v>
      </c>
      <c r="L98" s="9" t="str">
        <f t="array" ref="L98">IFERROR(INDEX(data_2005,MATCH(L$5&amp;$C$4,regnper_2005&amp;regnr_2005,0),MATCH($C98,var_2005,0)),"-")</f>
        <v>-</v>
      </c>
      <c r="M98" s="9" t="str">
        <f t="array" ref="M98">IFERROR(INDEX(data_2005,MATCH(M$5&amp;$C$4,regnper_2005&amp;regnr_2005,0),MATCH($C98,var_2005,0)),"-")</f>
        <v>-</v>
      </c>
      <c r="N98" s="9" t="str">
        <f t="array" ref="N98">IFERROR(INDEX(data_2005,MATCH(N$5&amp;$C$4,regnper_2005&amp;regnr_2005,0),MATCH($C98,var_2005,0)),"-")</f>
        <v>-</v>
      </c>
    </row>
    <row r="99" spans="1:14" x14ac:dyDescent="0.25">
      <c r="A99" s="8" t="s">
        <v>18</v>
      </c>
      <c r="B99" s="13" t="s">
        <v>348</v>
      </c>
      <c r="C99" s="12" t="s">
        <v>219</v>
      </c>
      <c r="D99" s="9">
        <f t="array" ref="D99">IFERROR(INDEX(data_2005,MATCH(D$5&amp;$C$4,regnper_2005&amp;regnr_2005,0),MATCH($C99,var_2005,0)),"-")</f>
        <v>0</v>
      </c>
      <c r="E99" s="9">
        <f t="array" ref="E99">IFERROR(INDEX(data_2005,MATCH(E$5&amp;$C$4,regnper_2005&amp;regnr_2005,0),MATCH($C99,var_2005,0)),"-")</f>
        <v>0</v>
      </c>
      <c r="F99" s="9">
        <f t="array" ref="F99">IFERROR(INDEX(data_2005,MATCH(F$5&amp;$C$4,regnper_2005&amp;regnr_2005,0),MATCH($C99,var_2005,0)),"-")</f>
        <v>0</v>
      </c>
      <c r="G99" s="9">
        <f t="array" ref="G99">IFERROR(INDEX(data_2005,MATCH(G$5&amp;$C$4,regnper_2005&amp;regnr_2005,0),MATCH($C99,var_2005,0)),"-")</f>
        <v>0</v>
      </c>
      <c r="H99" s="9">
        <f t="array" ref="H99">IFERROR(INDEX(data_2005,MATCH(H$5&amp;$C$4,regnper_2005&amp;regnr_2005,0),MATCH($C99,var_2005,0)),"-")</f>
        <v>0</v>
      </c>
      <c r="I99" s="9">
        <f t="array" ref="I99">IFERROR(INDEX(data_2005,MATCH(I$5&amp;$C$4,regnper_2005&amp;regnr_2005,0),MATCH($C99,var_2005,0)),"-")</f>
        <v>0</v>
      </c>
      <c r="J99" s="9">
        <f t="array" ref="J99">IFERROR(INDEX(data_2005,MATCH(J$5&amp;$C$4,regnper_2005&amp;regnr_2005,0),MATCH($C99,var_2005,0)),"-")</f>
        <v>0</v>
      </c>
      <c r="K99" s="9">
        <f t="array" ref="K99">IFERROR(INDEX(data_2005,MATCH(K$5&amp;$C$4,regnper_2005&amp;regnr_2005,0),MATCH($C99,var_2005,0)),"-")</f>
        <v>0</v>
      </c>
      <c r="L99" s="9" t="str">
        <f t="array" ref="L99">IFERROR(INDEX(data_2005,MATCH(L$5&amp;$C$4,regnper_2005&amp;regnr_2005,0),MATCH($C99,var_2005,0)),"-")</f>
        <v>-</v>
      </c>
      <c r="M99" s="9" t="str">
        <f t="array" ref="M99">IFERROR(INDEX(data_2005,MATCH(M$5&amp;$C$4,regnper_2005&amp;regnr_2005,0),MATCH($C99,var_2005,0)),"-")</f>
        <v>-</v>
      </c>
      <c r="N99" s="9" t="str">
        <f t="array" ref="N99">IFERROR(INDEX(data_2005,MATCH(N$5&amp;$C$4,regnper_2005&amp;regnr_2005,0),MATCH($C99,var_2005,0)),"-")</f>
        <v>-</v>
      </c>
    </row>
    <row r="100" spans="1:14" x14ac:dyDescent="0.25">
      <c r="A100" s="11" t="s">
        <v>21</v>
      </c>
      <c r="B100" s="14" t="s">
        <v>349</v>
      </c>
      <c r="C100" s="12" t="s">
        <v>221</v>
      </c>
      <c r="D100" s="47">
        <f t="array" ref="D100">IFERROR(INDEX(data_2005,MATCH(D$5&amp;$C$4,regnper_2005&amp;regnr_2005,0),MATCH($C100,var_2005,0)),"-")</f>
        <v>0</v>
      </c>
      <c r="E100" s="47">
        <f t="array" ref="E100">IFERROR(INDEX(data_2005,MATCH(E$5&amp;$C$4,regnper_2005&amp;regnr_2005,0),MATCH($C100,var_2005,0)),"-")</f>
        <v>0</v>
      </c>
      <c r="F100" s="47">
        <f t="array" ref="F100">IFERROR(INDEX(data_2005,MATCH(F$5&amp;$C$4,regnper_2005&amp;regnr_2005,0),MATCH($C100,var_2005,0)),"-")</f>
        <v>0</v>
      </c>
      <c r="G100" s="47">
        <f t="array" ref="G100">IFERROR(INDEX(data_2005,MATCH(G$5&amp;$C$4,regnper_2005&amp;regnr_2005,0),MATCH($C100,var_2005,0)),"-")</f>
        <v>0</v>
      </c>
      <c r="H100" s="47">
        <f t="array" ref="H100">IFERROR(INDEX(data_2005,MATCH(H$5&amp;$C$4,regnper_2005&amp;regnr_2005,0),MATCH($C100,var_2005,0)),"-")</f>
        <v>23903</v>
      </c>
      <c r="I100" s="47">
        <f t="array" ref="I100">IFERROR(INDEX(data_2005,MATCH(I$5&amp;$C$4,regnper_2005&amp;regnr_2005,0),MATCH($C100,var_2005,0)),"-")</f>
        <v>25754</v>
      </c>
      <c r="J100" s="47">
        <f t="array" ref="J100">IFERROR(INDEX(data_2005,MATCH(J$5&amp;$C$4,regnper_2005&amp;regnr_2005,0),MATCH($C100,var_2005,0)),"-")</f>
        <v>32463</v>
      </c>
      <c r="K100" s="47">
        <f t="array" ref="K100">IFERROR(INDEX(data_2005,MATCH(K$5&amp;$C$4,regnper_2005&amp;regnr_2005,0),MATCH($C100,var_2005,0)),"-")</f>
        <v>38588</v>
      </c>
      <c r="L100" s="47" t="str">
        <f t="array" ref="L100">IFERROR(INDEX(data_2005,MATCH(L$5&amp;$C$4,regnper_2005&amp;regnr_2005,0),MATCH($C100,var_2005,0)),"-")</f>
        <v>-</v>
      </c>
      <c r="M100" s="47" t="str">
        <f t="array" ref="M100">IFERROR(INDEX(data_2005,MATCH(M$5&amp;$C$4,regnper_2005&amp;regnr_2005,0),MATCH($C100,var_2005,0)),"-")</f>
        <v>-</v>
      </c>
      <c r="N100" s="47" t="str">
        <f t="array" ref="N100">IFERROR(INDEX(data_2005,MATCH(N$5&amp;$C$4,regnper_2005&amp;regnr_2005,0),MATCH($C100,var_2005,0)),"-")</f>
        <v>-</v>
      </c>
    </row>
    <row r="101" spans="1:14" x14ac:dyDescent="0.25">
      <c r="A101" s="8" t="s">
        <v>24</v>
      </c>
      <c r="B101" s="13" t="s">
        <v>216</v>
      </c>
      <c r="C101" s="12" t="s">
        <v>223</v>
      </c>
      <c r="D101" s="9">
        <f t="array" ref="D101">IFERROR(INDEX(data_2005,MATCH(D$5&amp;$C$4,regnper_2005&amp;regnr_2005,0),MATCH($C101,var_2005,0)),"-")</f>
        <v>0</v>
      </c>
      <c r="E101" s="9">
        <f t="array" ref="E101">IFERROR(INDEX(data_2005,MATCH(E$5&amp;$C$4,regnper_2005&amp;regnr_2005,0),MATCH($C101,var_2005,0)),"-")</f>
        <v>0</v>
      </c>
      <c r="F101" s="9">
        <f t="array" ref="F101">IFERROR(INDEX(data_2005,MATCH(F$5&amp;$C$4,regnper_2005&amp;regnr_2005,0),MATCH($C101,var_2005,0)),"-")</f>
        <v>0</v>
      </c>
      <c r="G101" s="9">
        <f t="array" ref="G101">IFERROR(INDEX(data_2005,MATCH(G$5&amp;$C$4,regnper_2005&amp;regnr_2005,0),MATCH($C101,var_2005,0)),"-")</f>
        <v>0</v>
      </c>
      <c r="H101" s="9">
        <f t="array" ref="H101">IFERROR(INDEX(data_2005,MATCH(H$5&amp;$C$4,regnper_2005&amp;regnr_2005,0),MATCH($C101,var_2005,0)),"-")</f>
        <v>0</v>
      </c>
      <c r="I101" s="9">
        <f t="array" ref="I101">IFERROR(INDEX(data_2005,MATCH(I$5&amp;$C$4,regnper_2005&amp;regnr_2005,0),MATCH($C101,var_2005,0)),"-")</f>
        <v>0</v>
      </c>
      <c r="J101" s="9">
        <f t="array" ref="J101">IFERROR(INDEX(data_2005,MATCH(J$5&amp;$C$4,regnper_2005&amp;regnr_2005,0),MATCH($C101,var_2005,0)),"-")</f>
        <v>0</v>
      </c>
      <c r="K101" s="9">
        <f t="array" ref="K101">IFERROR(INDEX(data_2005,MATCH(K$5&amp;$C$4,regnper_2005&amp;regnr_2005,0),MATCH($C101,var_2005,0)),"-")</f>
        <v>0</v>
      </c>
      <c r="L101" s="9" t="str">
        <f t="array" ref="L101">IFERROR(INDEX(data_2005,MATCH(L$5&amp;$C$4,regnper_2005&amp;regnr_2005,0),MATCH($C101,var_2005,0)),"-")</f>
        <v>-</v>
      </c>
      <c r="M101" s="9" t="str">
        <f t="array" ref="M101">IFERROR(INDEX(data_2005,MATCH(M$5&amp;$C$4,regnper_2005&amp;regnr_2005,0),MATCH($C101,var_2005,0)),"-")</f>
        <v>-</v>
      </c>
      <c r="N101" s="9" t="str">
        <f t="array" ref="N101">IFERROR(INDEX(data_2005,MATCH(N$5&amp;$C$4,regnper_2005&amp;regnr_2005,0),MATCH($C101,var_2005,0)),"-")</f>
        <v>-</v>
      </c>
    </row>
    <row r="102" spans="1:14" x14ac:dyDescent="0.25">
      <c r="A102" s="8" t="s">
        <v>27</v>
      </c>
      <c r="B102" s="13" t="s">
        <v>350</v>
      </c>
      <c r="C102" s="12" t="s">
        <v>225</v>
      </c>
      <c r="D102" s="9">
        <f t="array" ref="D102">IFERROR(INDEX(data_2005,MATCH(D$5&amp;$C$4,regnper_2005&amp;regnr_2005,0),MATCH($C102,var_2005,0)),"-")</f>
        <v>0</v>
      </c>
      <c r="E102" s="9">
        <f t="array" ref="E102">IFERROR(INDEX(data_2005,MATCH(E$5&amp;$C$4,regnper_2005&amp;regnr_2005,0),MATCH($C102,var_2005,0)),"-")</f>
        <v>0</v>
      </c>
      <c r="F102" s="9">
        <f t="array" ref="F102">IFERROR(INDEX(data_2005,MATCH(F$5&amp;$C$4,regnper_2005&amp;regnr_2005,0),MATCH($C102,var_2005,0)),"-")</f>
        <v>0</v>
      </c>
      <c r="G102" s="9">
        <f t="array" ref="G102">IFERROR(INDEX(data_2005,MATCH(G$5&amp;$C$4,regnper_2005&amp;regnr_2005,0),MATCH($C102,var_2005,0)),"-")</f>
        <v>0</v>
      </c>
      <c r="H102" s="9">
        <f t="array" ref="H102">IFERROR(INDEX(data_2005,MATCH(H$5&amp;$C$4,regnper_2005&amp;regnr_2005,0),MATCH($C102,var_2005,0)),"-")</f>
        <v>0</v>
      </c>
      <c r="I102" s="9">
        <f t="array" ref="I102">IFERROR(INDEX(data_2005,MATCH(I$5&amp;$C$4,regnper_2005&amp;regnr_2005,0),MATCH($C102,var_2005,0)),"-")</f>
        <v>0</v>
      </c>
      <c r="J102" s="9">
        <f t="array" ref="J102">IFERROR(INDEX(data_2005,MATCH(J$5&amp;$C$4,regnper_2005&amp;regnr_2005,0),MATCH($C102,var_2005,0)),"-")</f>
        <v>0</v>
      </c>
      <c r="K102" s="9">
        <f t="array" ref="K102">IFERROR(INDEX(data_2005,MATCH(K$5&amp;$C$4,regnper_2005&amp;regnr_2005,0),MATCH($C102,var_2005,0)),"-")</f>
        <v>0</v>
      </c>
      <c r="L102" s="9" t="str">
        <f t="array" ref="L102">IFERROR(INDEX(data_2005,MATCH(L$5&amp;$C$4,regnper_2005&amp;regnr_2005,0),MATCH($C102,var_2005,0)),"-")</f>
        <v>-</v>
      </c>
      <c r="M102" s="9" t="str">
        <f t="array" ref="M102">IFERROR(INDEX(data_2005,MATCH(M$5&amp;$C$4,regnper_2005&amp;regnr_2005,0),MATCH($C102,var_2005,0)),"-")</f>
        <v>-</v>
      </c>
      <c r="N102" s="9" t="str">
        <f t="array" ref="N102">IFERROR(INDEX(data_2005,MATCH(N$5&amp;$C$4,regnper_2005&amp;regnr_2005,0),MATCH($C102,var_2005,0)),"-")</f>
        <v>-</v>
      </c>
    </row>
    <row r="103" spans="1:14" x14ac:dyDescent="0.25">
      <c r="A103" s="8" t="s">
        <v>30</v>
      </c>
      <c r="B103" s="13" t="s">
        <v>222</v>
      </c>
      <c r="C103" s="12" t="s">
        <v>227</v>
      </c>
      <c r="D103" s="9">
        <f t="array" ref="D103">IFERROR(INDEX(data_2005,MATCH(D$5&amp;$C$4,regnper_2005&amp;regnr_2005,0),MATCH($C103,var_2005,0)),"-")</f>
        <v>0</v>
      </c>
      <c r="E103" s="9">
        <f t="array" ref="E103">IFERROR(INDEX(data_2005,MATCH(E$5&amp;$C$4,regnper_2005&amp;regnr_2005,0),MATCH($C103,var_2005,0)),"-")</f>
        <v>0</v>
      </c>
      <c r="F103" s="9">
        <f t="array" ref="F103">IFERROR(INDEX(data_2005,MATCH(F$5&amp;$C$4,regnper_2005&amp;regnr_2005,0),MATCH($C103,var_2005,0)),"-")</f>
        <v>0</v>
      </c>
      <c r="G103" s="9">
        <f t="array" ref="G103">IFERROR(INDEX(data_2005,MATCH(G$5&amp;$C$4,regnper_2005&amp;regnr_2005,0),MATCH($C103,var_2005,0)),"-")</f>
        <v>0</v>
      </c>
      <c r="H103" s="9">
        <f t="array" ref="H103">IFERROR(INDEX(data_2005,MATCH(H$5&amp;$C$4,regnper_2005&amp;regnr_2005,0),MATCH($C103,var_2005,0)),"-")</f>
        <v>0</v>
      </c>
      <c r="I103" s="9">
        <f t="array" ref="I103">IFERROR(INDEX(data_2005,MATCH(I$5&amp;$C$4,regnper_2005&amp;regnr_2005,0),MATCH($C103,var_2005,0)),"-")</f>
        <v>0</v>
      </c>
      <c r="J103" s="9">
        <f t="array" ref="J103">IFERROR(INDEX(data_2005,MATCH(J$5&amp;$C$4,regnper_2005&amp;regnr_2005,0),MATCH($C103,var_2005,0)),"-")</f>
        <v>0</v>
      </c>
      <c r="K103" s="9">
        <f t="array" ref="K103">IFERROR(INDEX(data_2005,MATCH(K$5&amp;$C$4,regnper_2005&amp;regnr_2005,0),MATCH($C103,var_2005,0)),"-")</f>
        <v>0</v>
      </c>
      <c r="L103" s="9" t="str">
        <f t="array" ref="L103">IFERROR(INDEX(data_2005,MATCH(L$5&amp;$C$4,regnper_2005&amp;regnr_2005,0),MATCH($C103,var_2005,0)),"-")</f>
        <v>-</v>
      </c>
      <c r="M103" s="9" t="str">
        <f t="array" ref="M103">IFERROR(INDEX(data_2005,MATCH(M$5&amp;$C$4,regnper_2005&amp;regnr_2005,0),MATCH($C103,var_2005,0)),"-")</f>
        <v>-</v>
      </c>
      <c r="N103" s="9" t="str">
        <f t="array" ref="N103">IFERROR(INDEX(data_2005,MATCH(N$5&amp;$C$4,regnper_2005&amp;regnr_2005,0),MATCH($C103,var_2005,0)),"-")</f>
        <v>-</v>
      </c>
    </row>
    <row r="104" spans="1:14" x14ac:dyDescent="0.25">
      <c r="A104" s="8" t="s">
        <v>33</v>
      </c>
      <c r="B104" s="13" t="s">
        <v>224</v>
      </c>
      <c r="C104" s="12" t="s">
        <v>229</v>
      </c>
      <c r="D104" s="9">
        <f t="array" ref="D104">IFERROR(INDEX(data_2005,MATCH(D$5&amp;$C$4,regnper_2005&amp;regnr_2005,0),MATCH($C104,var_2005,0)),"-")</f>
        <v>0</v>
      </c>
      <c r="E104" s="9">
        <f t="array" ref="E104">IFERROR(INDEX(data_2005,MATCH(E$5&amp;$C$4,regnper_2005&amp;regnr_2005,0),MATCH($C104,var_2005,0)),"-")</f>
        <v>15394</v>
      </c>
      <c r="F104" s="9">
        <f t="array" ref="F104">IFERROR(INDEX(data_2005,MATCH(F$5&amp;$C$4,regnper_2005&amp;regnr_2005,0),MATCH($C104,var_2005,0)),"-")</f>
        <v>19186</v>
      </c>
      <c r="G104" s="9">
        <f t="array" ref="G104">IFERROR(INDEX(data_2005,MATCH(G$5&amp;$C$4,regnper_2005&amp;regnr_2005,0),MATCH($C104,var_2005,0)),"-")</f>
        <v>0</v>
      </c>
      <c r="H104" s="9">
        <f t="array" ref="H104">IFERROR(INDEX(data_2005,MATCH(H$5&amp;$C$4,regnper_2005&amp;regnr_2005,0),MATCH($C104,var_2005,0)),"-")</f>
        <v>0</v>
      </c>
      <c r="I104" s="9">
        <f t="array" ref="I104">IFERROR(INDEX(data_2005,MATCH(I$5&amp;$C$4,regnper_2005&amp;regnr_2005,0),MATCH($C104,var_2005,0)),"-")</f>
        <v>0</v>
      </c>
      <c r="J104" s="9">
        <f t="array" ref="J104">IFERROR(INDEX(data_2005,MATCH(J$5&amp;$C$4,regnper_2005&amp;regnr_2005,0),MATCH($C104,var_2005,0)),"-")</f>
        <v>0</v>
      </c>
      <c r="K104" s="9">
        <f t="array" ref="K104">IFERROR(INDEX(data_2005,MATCH(K$5&amp;$C$4,regnper_2005&amp;regnr_2005,0),MATCH($C104,var_2005,0)),"-")</f>
        <v>0</v>
      </c>
      <c r="L104" s="9" t="str">
        <f t="array" ref="L104">IFERROR(INDEX(data_2005,MATCH(L$5&amp;$C$4,regnper_2005&amp;regnr_2005,0),MATCH($C104,var_2005,0)),"-")</f>
        <v>-</v>
      </c>
      <c r="M104" s="9" t="str">
        <f t="array" ref="M104">IFERROR(INDEX(data_2005,MATCH(M$5&amp;$C$4,regnper_2005&amp;regnr_2005,0),MATCH($C104,var_2005,0)),"-")</f>
        <v>-</v>
      </c>
      <c r="N104" s="9" t="str">
        <f t="array" ref="N104">IFERROR(INDEX(data_2005,MATCH(N$5&amp;$C$4,regnper_2005&amp;regnr_2005,0),MATCH($C104,var_2005,0)),"-")</f>
        <v>-</v>
      </c>
    </row>
    <row r="105" spans="1:14" x14ac:dyDescent="0.25">
      <c r="A105" s="11" t="s">
        <v>36</v>
      </c>
      <c r="B105" s="14" t="s">
        <v>351</v>
      </c>
      <c r="C105" s="12" t="s">
        <v>231</v>
      </c>
      <c r="D105" s="47">
        <f t="array" ref="D105">IFERROR(INDEX(data_2005,MATCH(D$5&amp;$C$4,regnper_2005&amp;regnr_2005,0),MATCH($C105,var_2005,0)),"-")</f>
        <v>0</v>
      </c>
      <c r="E105" s="47">
        <f t="array" ref="E105">IFERROR(INDEX(data_2005,MATCH(E$5&amp;$C$4,regnper_2005&amp;regnr_2005,0),MATCH($C105,var_2005,0)),"-")</f>
        <v>15394</v>
      </c>
      <c r="F105" s="47">
        <f t="array" ref="F105">IFERROR(INDEX(data_2005,MATCH(F$5&amp;$C$4,regnper_2005&amp;regnr_2005,0),MATCH($C105,var_2005,0)),"-")</f>
        <v>19186</v>
      </c>
      <c r="G105" s="47">
        <f t="array" ref="G105">IFERROR(INDEX(data_2005,MATCH(G$5&amp;$C$4,regnper_2005&amp;regnr_2005,0),MATCH($C105,var_2005,0)),"-")</f>
        <v>0</v>
      </c>
      <c r="H105" s="47">
        <f t="array" ref="H105">IFERROR(INDEX(data_2005,MATCH(H$5&amp;$C$4,regnper_2005&amp;regnr_2005,0),MATCH($C105,var_2005,0)),"-")</f>
        <v>0</v>
      </c>
      <c r="I105" s="47">
        <f t="array" ref="I105">IFERROR(INDEX(data_2005,MATCH(I$5&amp;$C$4,regnper_2005&amp;regnr_2005,0),MATCH($C105,var_2005,0)),"-")</f>
        <v>0</v>
      </c>
      <c r="J105" s="47">
        <f t="array" ref="J105">IFERROR(INDEX(data_2005,MATCH(J$5&amp;$C$4,regnper_2005&amp;regnr_2005,0),MATCH($C105,var_2005,0)),"-")</f>
        <v>0</v>
      </c>
      <c r="K105" s="47">
        <f t="array" ref="K105">IFERROR(INDEX(data_2005,MATCH(K$5&amp;$C$4,regnper_2005&amp;regnr_2005,0),MATCH($C105,var_2005,0)),"-")</f>
        <v>0</v>
      </c>
      <c r="L105" s="47" t="str">
        <f t="array" ref="L105">IFERROR(INDEX(data_2005,MATCH(L$5&amp;$C$4,regnper_2005&amp;regnr_2005,0),MATCH($C105,var_2005,0)),"-")</f>
        <v>-</v>
      </c>
      <c r="M105" s="47" t="str">
        <f t="array" ref="M105">IFERROR(INDEX(data_2005,MATCH(M$5&amp;$C$4,regnper_2005&amp;regnr_2005,0),MATCH($C105,var_2005,0)),"-")</f>
        <v>-</v>
      </c>
      <c r="N105" s="47" t="str">
        <f t="array" ref="N105">IFERROR(INDEX(data_2005,MATCH(N$5&amp;$C$4,regnper_2005&amp;regnr_2005,0),MATCH($C105,var_2005,0)),"-")</f>
        <v>-</v>
      </c>
    </row>
    <row r="106" spans="1:14" x14ac:dyDescent="0.25">
      <c r="A106" s="8" t="s">
        <v>39</v>
      </c>
      <c r="B106" s="13" t="s">
        <v>228</v>
      </c>
      <c r="C106" s="12" t="s">
        <v>233</v>
      </c>
      <c r="D106" s="9">
        <f t="array" ref="D106">IFERROR(INDEX(data_2005,MATCH(D$5&amp;$C$4,regnper_2005&amp;regnr_2005,0),MATCH($C106,var_2005,0)),"-")</f>
        <v>-133</v>
      </c>
      <c r="E106" s="9">
        <f t="array" ref="E106">IFERROR(INDEX(data_2005,MATCH(E$5&amp;$C$4,regnper_2005&amp;regnr_2005,0),MATCH($C106,var_2005,0)),"-")</f>
        <v>56191</v>
      </c>
      <c r="F106" s="9">
        <f t="array" ref="F106">IFERROR(INDEX(data_2005,MATCH(F$5&amp;$C$4,regnper_2005&amp;regnr_2005,0),MATCH($C106,var_2005,0)),"-")</f>
        <v>101826</v>
      </c>
      <c r="G106" s="9">
        <f t="array" ref="G106">IFERROR(INDEX(data_2005,MATCH(G$5&amp;$C$4,regnper_2005&amp;regnr_2005,0),MATCH($C106,var_2005,0)),"-")</f>
        <v>301572</v>
      </c>
      <c r="H106" s="9">
        <f t="array" ref="H106">IFERROR(INDEX(data_2005,MATCH(H$5&amp;$C$4,regnper_2005&amp;regnr_2005,0),MATCH($C106,var_2005,0)),"-")</f>
        <v>-55933</v>
      </c>
      <c r="I106" s="9">
        <f t="array" ref="I106">IFERROR(INDEX(data_2005,MATCH(I$5&amp;$C$4,regnper_2005&amp;regnr_2005,0),MATCH($C106,var_2005,0)),"-")</f>
        <v>-62241</v>
      </c>
      <c r="J106" s="9">
        <f t="array" ref="J106">IFERROR(INDEX(data_2005,MATCH(J$5&amp;$C$4,regnper_2005&amp;regnr_2005,0),MATCH($C106,var_2005,0)),"-")</f>
        <v>1150</v>
      </c>
      <c r="K106" s="9">
        <f t="array" ref="K106">IFERROR(INDEX(data_2005,MATCH(K$5&amp;$C$4,regnper_2005&amp;regnr_2005,0),MATCH($C106,var_2005,0)),"-")</f>
        <v>59859</v>
      </c>
      <c r="L106" s="9" t="str">
        <f t="array" ref="L106">IFERROR(INDEX(data_2005,MATCH(L$5&amp;$C$4,regnper_2005&amp;regnr_2005,0),MATCH($C106,var_2005,0)),"-")</f>
        <v>-</v>
      </c>
      <c r="M106" s="9" t="str">
        <f t="array" ref="M106">IFERROR(INDEX(data_2005,MATCH(M$5&amp;$C$4,regnper_2005&amp;regnr_2005,0),MATCH($C106,var_2005,0)),"-")</f>
        <v>-</v>
      </c>
      <c r="N106" s="9" t="str">
        <f t="array" ref="N106">IFERROR(INDEX(data_2005,MATCH(N$5&amp;$C$4,regnper_2005&amp;regnr_2005,0),MATCH($C106,var_2005,0)),"-")</f>
        <v>-</v>
      </c>
    </row>
    <row r="107" spans="1:14" x14ac:dyDescent="0.25">
      <c r="A107" s="11" t="s">
        <v>42</v>
      </c>
      <c r="B107" s="14" t="s">
        <v>352</v>
      </c>
      <c r="C107" s="12" t="s">
        <v>235</v>
      </c>
      <c r="D107" s="47">
        <f t="array" ref="D107">IFERROR(INDEX(data_2005,MATCH(D$5&amp;$C$4,regnper_2005&amp;regnr_2005,0),MATCH($C107,var_2005,0)),"-")</f>
        <v>139867</v>
      </c>
      <c r="E107" s="47">
        <f t="array" ref="E107">IFERROR(INDEX(data_2005,MATCH(E$5&amp;$C$4,regnper_2005&amp;regnr_2005,0),MATCH($C107,var_2005,0)),"-")</f>
        <v>211585</v>
      </c>
      <c r="F107" s="47">
        <f t="array" ref="F107">IFERROR(INDEX(data_2005,MATCH(F$5&amp;$C$4,regnper_2005&amp;regnr_2005,0),MATCH($C107,var_2005,0)),"-")</f>
        <v>261012</v>
      </c>
      <c r="G107" s="47">
        <f t="array" ref="G107">IFERROR(INDEX(data_2005,MATCH(G$5&amp;$C$4,regnper_2005&amp;regnr_2005,0),MATCH($C107,var_2005,0)),"-")</f>
        <v>441572</v>
      </c>
      <c r="H107" s="47">
        <f t="array" ref="H107">IFERROR(INDEX(data_2005,MATCH(H$5&amp;$C$4,regnper_2005&amp;regnr_2005,0),MATCH($C107,var_2005,0)),"-")</f>
        <v>107970</v>
      </c>
      <c r="I107" s="47">
        <f t="array" ref="I107">IFERROR(INDEX(data_2005,MATCH(I$5&amp;$C$4,regnper_2005&amp;regnr_2005,0),MATCH($C107,var_2005,0)),"-")</f>
        <v>103513</v>
      </c>
      <c r="J107" s="47">
        <f t="array" ref="J107">IFERROR(INDEX(data_2005,MATCH(J$5&amp;$C$4,regnper_2005&amp;regnr_2005,0),MATCH($C107,var_2005,0)),"-")</f>
        <v>173613</v>
      </c>
      <c r="K107" s="47">
        <f t="array" ref="K107">IFERROR(INDEX(data_2005,MATCH(K$5&amp;$C$4,regnper_2005&amp;regnr_2005,0),MATCH($C107,var_2005,0)),"-")</f>
        <v>238447</v>
      </c>
      <c r="L107" s="47" t="str">
        <f t="array" ref="L107">IFERROR(INDEX(data_2005,MATCH(L$5&amp;$C$4,regnper_2005&amp;regnr_2005,0),MATCH($C107,var_2005,0)),"-")</f>
        <v>-</v>
      </c>
      <c r="M107" s="47" t="str">
        <f t="array" ref="M107">IFERROR(INDEX(data_2005,MATCH(M$5&amp;$C$4,regnper_2005&amp;regnr_2005,0),MATCH($C107,var_2005,0)),"-")</f>
        <v>-</v>
      </c>
      <c r="N107" s="47" t="str">
        <f t="array" ref="N107">IFERROR(INDEX(data_2005,MATCH(N$5&amp;$C$4,regnper_2005&amp;regnr_2005,0),MATCH($C107,var_2005,0)),"-")</f>
        <v>-</v>
      </c>
    </row>
    <row r="108" spans="1:14" x14ac:dyDescent="0.25">
      <c r="A108" s="8" t="s">
        <v>45</v>
      </c>
      <c r="B108" s="13" t="s">
        <v>353</v>
      </c>
      <c r="C108" s="12" t="s">
        <v>237</v>
      </c>
      <c r="D108" s="9">
        <f t="array" ref="D108">IFERROR(INDEX(data_2005,MATCH(D$5&amp;$C$4,regnper_2005&amp;regnr_2005,0),MATCH($C108,var_2005,0)),"-")</f>
        <v>0</v>
      </c>
      <c r="E108" s="9">
        <f t="array" ref="E108">IFERROR(INDEX(data_2005,MATCH(E$5&amp;$C$4,regnper_2005&amp;regnr_2005,0),MATCH($C108,var_2005,0)),"-")</f>
        <v>0</v>
      </c>
      <c r="F108" s="9">
        <f t="array" ref="F108">IFERROR(INDEX(data_2005,MATCH(F$5&amp;$C$4,regnper_2005&amp;regnr_2005,0),MATCH($C108,var_2005,0)),"-")</f>
        <v>0</v>
      </c>
      <c r="G108" s="9">
        <f t="array" ref="G108">IFERROR(INDEX(data_2005,MATCH(G$5&amp;$C$4,regnper_2005&amp;regnr_2005,0),MATCH($C108,var_2005,0)),"-")</f>
        <v>275000</v>
      </c>
      <c r="H108" s="9">
        <f t="array" ref="H108">IFERROR(INDEX(data_2005,MATCH(H$5&amp;$C$4,regnper_2005&amp;regnr_2005,0),MATCH($C108,var_2005,0)),"-")</f>
        <v>0</v>
      </c>
      <c r="I108" s="9">
        <f t="array" ref="I108">IFERROR(INDEX(data_2005,MATCH(I$5&amp;$C$4,regnper_2005&amp;regnr_2005,0),MATCH($C108,var_2005,0)),"-")</f>
        <v>0</v>
      </c>
      <c r="J108" s="9">
        <f t="array" ref="J108">IFERROR(INDEX(data_2005,MATCH(J$5&amp;$C$4,regnper_2005&amp;regnr_2005,0),MATCH($C108,var_2005,0)),"-")</f>
        <v>0</v>
      </c>
      <c r="K108" s="9">
        <f t="array" ref="K108">IFERROR(INDEX(data_2005,MATCH(K$5&amp;$C$4,regnper_2005&amp;regnr_2005,0),MATCH($C108,var_2005,0)),"-")</f>
        <v>0</v>
      </c>
      <c r="L108" s="9" t="str">
        <f t="array" ref="L108">IFERROR(INDEX(data_2005,MATCH(L$5&amp;$C$4,regnper_2005&amp;regnr_2005,0),MATCH($C108,var_2005,0)),"-")</f>
        <v>-</v>
      </c>
      <c r="M108" s="9" t="str">
        <f t="array" ref="M108">IFERROR(INDEX(data_2005,MATCH(M$5&amp;$C$4,regnper_2005&amp;regnr_2005,0),MATCH($C108,var_2005,0)),"-")</f>
        <v>-</v>
      </c>
      <c r="N108" s="9" t="str">
        <f t="array" ref="N108">IFERROR(INDEX(data_2005,MATCH(N$5&amp;$C$4,regnper_2005&amp;regnr_2005,0),MATCH($C108,var_2005,0)),"-")</f>
        <v>-</v>
      </c>
    </row>
    <row r="109" spans="1:14" x14ac:dyDescent="0.25">
      <c r="A109" s="8" t="s">
        <v>48</v>
      </c>
      <c r="B109" s="13" t="s">
        <v>354</v>
      </c>
      <c r="C109" s="12" t="s">
        <v>239</v>
      </c>
      <c r="D109" s="9">
        <f t="array" ref="D109">IFERROR(INDEX(data_2005,MATCH(D$5&amp;$C$4,regnper_2005&amp;regnr_2005,0),MATCH($C109,var_2005,0)),"-")</f>
        <v>0</v>
      </c>
      <c r="E109" s="9">
        <f t="array" ref="E109">IFERROR(INDEX(data_2005,MATCH(E$5&amp;$C$4,regnper_2005&amp;regnr_2005,0),MATCH($C109,var_2005,0)),"-")</f>
        <v>0</v>
      </c>
      <c r="F109" s="9">
        <f t="array" ref="F109">IFERROR(INDEX(data_2005,MATCH(F$5&amp;$C$4,regnper_2005&amp;regnr_2005,0),MATCH($C109,var_2005,0)),"-")</f>
        <v>0</v>
      </c>
      <c r="G109" s="9">
        <f t="array" ref="G109">IFERROR(INDEX(data_2005,MATCH(G$5&amp;$C$4,regnper_2005&amp;regnr_2005,0),MATCH($C109,var_2005,0)),"-")</f>
        <v>0</v>
      </c>
      <c r="H109" s="9">
        <f t="array" ref="H109">IFERROR(INDEX(data_2005,MATCH(H$5&amp;$C$4,regnper_2005&amp;regnr_2005,0),MATCH($C109,var_2005,0)),"-")</f>
        <v>0</v>
      </c>
      <c r="I109" s="9">
        <f t="array" ref="I109">IFERROR(INDEX(data_2005,MATCH(I$5&amp;$C$4,regnper_2005&amp;regnr_2005,0),MATCH($C109,var_2005,0)),"-")</f>
        <v>0</v>
      </c>
      <c r="J109" s="9">
        <f t="array" ref="J109">IFERROR(INDEX(data_2005,MATCH(J$5&amp;$C$4,regnper_2005&amp;regnr_2005,0),MATCH($C109,var_2005,0)),"-")</f>
        <v>0</v>
      </c>
      <c r="K109" s="9">
        <f t="array" ref="K109">IFERROR(INDEX(data_2005,MATCH(K$5&amp;$C$4,regnper_2005&amp;regnr_2005,0),MATCH($C109,var_2005,0)),"-")</f>
        <v>0</v>
      </c>
      <c r="L109" s="9" t="str">
        <f t="array" ref="L109">IFERROR(INDEX(data_2005,MATCH(L$5&amp;$C$4,regnper_2005&amp;regnr_2005,0),MATCH($C109,var_2005,0)),"-")</f>
        <v>-</v>
      </c>
      <c r="M109" s="9" t="str">
        <f t="array" ref="M109">IFERROR(INDEX(data_2005,MATCH(M$5&amp;$C$4,regnper_2005&amp;regnr_2005,0),MATCH($C109,var_2005,0)),"-")</f>
        <v>-</v>
      </c>
      <c r="N109" s="9" t="str">
        <f t="array" ref="N109">IFERROR(INDEX(data_2005,MATCH(N$5&amp;$C$4,regnper_2005&amp;regnr_2005,0),MATCH($C109,var_2005,0)),"-")</f>
        <v>-</v>
      </c>
    </row>
    <row r="110" spans="1:14" x14ac:dyDescent="0.25">
      <c r="A110" s="8" t="s">
        <v>51</v>
      </c>
      <c r="B110" s="13" t="s">
        <v>355</v>
      </c>
      <c r="C110" s="12" t="s">
        <v>241</v>
      </c>
      <c r="D110" s="9">
        <f t="array" ref="D110">IFERROR(INDEX(data_2005,MATCH(D$5&amp;$C$4,regnper_2005&amp;regnr_2005,0),MATCH($C110,var_2005,0)),"-")</f>
        <v>13228</v>
      </c>
      <c r="E110" s="9">
        <f t="array" ref="E110">IFERROR(INDEX(data_2005,MATCH(E$5&amp;$C$4,regnper_2005&amp;regnr_2005,0),MATCH($C110,var_2005,0)),"-")</f>
        <v>12989</v>
      </c>
      <c r="F110" s="9">
        <f t="array" ref="F110">IFERROR(INDEX(data_2005,MATCH(F$5&amp;$C$4,regnper_2005&amp;regnr_2005,0),MATCH($C110,var_2005,0)),"-")</f>
        <v>12288</v>
      </c>
      <c r="G110" s="9">
        <f t="array" ref="G110">IFERROR(INDEX(data_2005,MATCH(G$5&amp;$C$4,regnper_2005&amp;regnr_2005,0),MATCH($C110,var_2005,0)),"-")</f>
        <v>0</v>
      </c>
      <c r="H110" s="9">
        <f t="array" ref="H110">IFERROR(INDEX(data_2005,MATCH(H$5&amp;$C$4,regnper_2005&amp;regnr_2005,0),MATCH($C110,var_2005,0)),"-")</f>
        <v>0</v>
      </c>
      <c r="I110" s="9">
        <f t="array" ref="I110">IFERROR(INDEX(data_2005,MATCH(I$5&amp;$C$4,regnper_2005&amp;regnr_2005,0),MATCH($C110,var_2005,0)),"-")</f>
        <v>0</v>
      </c>
      <c r="J110" s="9">
        <f t="array" ref="J110">IFERROR(INDEX(data_2005,MATCH(J$5&amp;$C$4,regnper_2005&amp;regnr_2005,0),MATCH($C110,var_2005,0)),"-")</f>
        <v>0</v>
      </c>
      <c r="K110" s="9">
        <f t="array" ref="K110">IFERROR(INDEX(data_2005,MATCH(K$5&amp;$C$4,regnper_2005&amp;regnr_2005,0),MATCH($C110,var_2005,0)),"-")</f>
        <v>0</v>
      </c>
      <c r="L110" s="9" t="str">
        <f t="array" ref="L110">IFERROR(INDEX(data_2005,MATCH(L$5&amp;$C$4,regnper_2005&amp;regnr_2005,0),MATCH($C110,var_2005,0)),"-")</f>
        <v>-</v>
      </c>
      <c r="M110" s="9" t="str">
        <f t="array" ref="M110">IFERROR(INDEX(data_2005,MATCH(M$5&amp;$C$4,regnper_2005&amp;regnr_2005,0),MATCH($C110,var_2005,0)),"-")</f>
        <v>-</v>
      </c>
      <c r="N110" s="9" t="str">
        <f t="array" ref="N110">IFERROR(INDEX(data_2005,MATCH(N$5&amp;$C$4,regnper_2005&amp;regnr_2005,0),MATCH($C110,var_2005,0)),"-")</f>
        <v>-</v>
      </c>
    </row>
    <row r="111" spans="1:14" x14ac:dyDescent="0.25">
      <c r="A111" s="8" t="s">
        <v>54</v>
      </c>
      <c r="B111" s="13" t="s">
        <v>356</v>
      </c>
      <c r="C111" s="12" t="s">
        <v>243</v>
      </c>
      <c r="D111" s="9">
        <f t="array" ref="D111">IFERROR(INDEX(data_2005,MATCH(D$5&amp;$C$4,regnper_2005&amp;regnr_2005,0),MATCH($C111,var_2005,0)),"-")</f>
        <v>1839193</v>
      </c>
      <c r="E111" s="9">
        <f t="array" ref="E111">IFERROR(INDEX(data_2005,MATCH(E$5&amp;$C$4,regnper_2005&amp;regnr_2005,0),MATCH($C111,var_2005,0)),"-")</f>
        <v>1413653</v>
      </c>
      <c r="F111" s="9">
        <f t="array" ref="F111">IFERROR(INDEX(data_2005,MATCH(F$5&amp;$C$4,regnper_2005&amp;regnr_2005,0),MATCH($C111,var_2005,0)),"-")</f>
        <v>1131051</v>
      </c>
      <c r="G111" s="9">
        <f t="array" ref="G111">IFERROR(INDEX(data_2005,MATCH(G$5&amp;$C$4,regnper_2005&amp;regnr_2005,0),MATCH($C111,var_2005,0)),"-")</f>
        <v>611296</v>
      </c>
      <c r="H111" s="9">
        <f t="array" ref="H111">IFERROR(INDEX(data_2005,MATCH(H$5&amp;$C$4,regnper_2005&amp;regnr_2005,0),MATCH($C111,var_2005,0)),"-")</f>
        <v>641455</v>
      </c>
      <c r="I111" s="9">
        <f t="array" ref="I111">IFERROR(INDEX(data_2005,MATCH(I$5&amp;$C$4,regnper_2005&amp;regnr_2005,0),MATCH($C111,var_2005,0)),"-")</f>
        <v>619766</v>
      </c>
      <c r="J111" s="9">
        <f t="array" ref="J111">IFERROR(INDEX(data_2005,MATCH(J$5&amp;$C$4,regnper_2005&amp;regnr_2005,0),MATCH($C111,var_2005,0)),"-")</f>
        <v>493832</v>
      </c>
      <c r="K111" s="9">
        <f t="array" ref="K111">IFERROR(INDEX(data_2005,MATCH(K$5&amp;$C$4,regnper_2005&amp;regnr_2005,0),MATCH($C111,var_2005,0)),"-")</f>
        <v>405105</v>
      </c>
      <c r="L111" s="9" t="str">
        <f t="array" ref="L111">IFERROR(INDEX(data_2005,MATCH(L$5&amp;$C$4,regnper_2005&amp;regnr_2005,0),MATCH($C111,var_2005,0)),"-")</f>
        <v>-</v>
      </c>
      <c r="M111" s="9" t="str">
        <f t="array" ref="M111">IFERROR(INDEX(data_2005,MATCH(M$5&amp;$C$4,regnper_2005&amp;regnr_2005,0),MATCH($C111,var_2005,0)),"-")</f>
        <v>-</v>
      </c>
      <c r="N111" s="9" t="str">
        <f t="array" ref="N111">IFERROR(INDEX(data_2005,MATCH(N$5&amp;$C$4,regnper_2005&amp;regnr_2005,0),MATCH($C111,var_2005,0)),"-")</f>
        <v>-</v>
      </c>
    </row>
    <row r="112" spans="1:14" x14ac:dyDescent="0.25">
      <c r="A112" s="8" t="s">
        <v>57</v>
      </c>
      <c r="B112" s="13" t="s">
        <v>357</v>
      </c>
      <c r="C112" s="12" t="s">
        <v>245</v>
      </c>
      <c r="D112" s="9">
        <f t="array" ref="D112">IFERROR(INDEX(data_2005,MATCH(D$5&amp;$C$4,regnper_2005&amp;regnr_2005,0),MATCH($C112,var_2005,0)),"-")</f>
        <v>0</v>
      </c>
      <c r="E112" s="9">
        <f t="array" ref="E112">IFERROR(INDEX(data_2005,MATCH(E$5&amp;$C$4,regnper_2005&amp;regnr_2005,0),MATCH($C112,var_2005,0)),"-")</f>
        <v>0</v>
      </c>
      <c r="F112" s="9">
        <f t="array" ref="F112">IFERROR(INDEX(data_2005,MATCH(F$5&amp;$C$4,regnper_2005&amp;regnr_2005,0),MATCH($C112,var_2005,0)),"-")</f>
        <v>0</v>
      </c>
      <c r="G112" s="9">
        <f t="array" ref="G112">IFERROR(INDEX(data_2005,MATCH(G$5&amp;$C$4,regnper_2005&amp;regnr_2005,0),MATCH($C112,var_2005,0)),"-")</f>
        <v>0</v>
      </c>
      <c r="H112" s="9">
        <f t="array" ref="H112">IFERROR(INDEX(data_2005,MATCH(H$5&amp;$C$4,regnper_2005&amp;regnr_2005,0),MATCH($C112,var_2005,0)),"-")</f>
        <v>0</v>
      </c>
      <c r="I112" s="9">
        <f t="array" ref="I112">IFERROR(INDEX(data_2005,MATCH(I$5&amp;$C$4,regnper_2005&amp;regnr_2005,0),MATCH($C112,var_2005,0)),"-")</f>
        <v>0</v>
      </c>
      <c r="J112" s="9">
        <f t="array" ref="J112">IFERROR(INDEX(data_2005,MATCH(J$5&amp;$C$4,regnper_2005&amp;regnr_2005,0),MATCH($C112,var_2005,0)),"-")</f>
        <v>0</v>
      </c>
      <c r="K112" s="9">
        <f t="array" ref="K112">IFERROR(INDEX(data_2005,MATCH(K$5&amp;$C$4,regnper_2005&amp;regnr_2005,0),MATCH($C112,var_2005,0)),"-")</f>
        <v>0</v>
      </c>
      <c r="L112" s="9" t="str">
        <f t="array" ref="L112">IFERROR(INDEX(data_2005,MATCH(L$5&amp;$C$4,regnper_2005&amp;regnr_2005,0),MATCH($C112,var_2005,0)),"-")</f>
        <v>-</v>
      </c>
      <c r="M112" s="9" t="str">
        <f t="array" ref="M112">IFERROR(INDEX(data_2005,MATCH(M$5&amp;$C$4,regnper_2005&amp;regnr_2005,0),MATCH($C112,var_2005,0)),"-")</f>
        <v>-</v>
      </c>
      <c r="N112" s="9" t="str">
        <f t="array" ref="N112">IFERROR(INDEX(data_2005,MATCH(N$5&amp;$C$4,regnper_2005&amp;regnr_2005,0),MATCH($C112,var_2005,0)),"-")</f>
        <v>-</v>
      </c>
    </row>
    <row r="113" spans="1:14" x14ac:dyDescent="0.25">
      <c r="A113" s="8" t="s">
        <v>60</v>
      </c>
      <c r="B113" s="13" t="s">
        <v>256</v>
      </c>
      <c r="C113" s="12" t="s">
        <v>247</v>
      </c>
      <c r="D113" s="9">
        <f t="array" ref="D113">IFERROR(INDEX(data_2005,MATCH(D$5&amp;$C$4,regnper_2005&amp;regnr_2005,0),MATCH($C113,var_2005,0)),"-")</f>
        <v>75894</v>
      </c>
      <c r="E113" s="9">
        <f t="array" ref="E113">IFERROR(INDEX(data_2005,MATCH(E$5&amp;$C$4,regnper_2005&amp;regnr_2005,0),MATCH($C113,var_2005,0)),"-")</f>
        <v>0</v>
      </c>
      <c r="F113" s="9">
        <f t="array" ref="F113">IFERROR(INDEX(data_2005,MATCH(F$5&amp;$C$4,regnper_2005&amp;regnr_2005,0),MATCH($C113,var_2005,0)),"-")</f>
        <v>0</v>
      </c>
      <c r="G113" s="9">
        <f t="array" ref="G113">IFERROR(INDEX(data_2005,MATCH(G$5&amp;$C$4,regnper_2005&amp;regnr_2005,0),MATCH($C113,var_2005,0)),"-")</f>
        <v>0</v>
      </c>
      <c r="H113" s="9">
        <f t="array" ref="H113">IFERROR(INDEX(data_2005,MATCH(H$5&amp;$C$4,regnper_2005&amp;regnr_2005,0),MATCH($C113,var_2005,0)),"-")</f>
        <v>0</v>
      </c>
      <c r="I113" s="9">
        <f t="array" ref="I113">IFERROR(INDEX(data_2005,MATCH(I$5&amp;$C$4,regnper_2005&amp;regnr_2005,0),MATCH($C113,var_2005,0)),"-")</f>
        <v>0</v>
      </c>
      <c r="J113" s="9">
        <f t="array" ref="J113">IFERROR(INDEX(data_2005,MATCH(J$5&amp;$C$4,regnper_2005&amp;regnr_2005,0),MATCH($C113,var_2005,0)),"-")</f>
        <v>0</v>
      </c>
      <c r="K113" s="9">
        <f t="array" ref="K113">IFERROR(INDEX(data_2005,MATCH(K$5&amp;$C$4,regnper_2005&amp;regnr_2005,0),MATCH($C113,var_2005,0)),"-")</f>
        <v>0</v>
      </c>
      <c r="L113" s="9" t="str">
        <f t="array" ref="L113">IFERROR(INDEX(data_2005,MATCH(L$5&amp;$C$4,regnper_2005&amp;regnr_2005,0),MATCH($C113,var_2005,0)),"-")</f>
        <v>-</v>
      </c>
      <c r="M113" s="9" t="str">
        <f t="array" ref="M113">IFERROR(INDEX(data_2005,MATCH(M$5&amp;$C$4,regnper_2005&amp;regnr_2005,0),MATCH($C113,var_2005,0)),"-")</f>
        <v>-</v>
      </c>
      <c r="N113" s="9" t="str">
        <f t="array" ref="N113">IFERROR(INDEX(data_2005,MATCH(N$5&amp;$C$4,regnper_2005&amp;regnr_2005,0),MATCH($C113,var_2005,0)),"-")</f>
        <v>-</v>
      </c>
    </row>
    <row r="114" spans="1:14" x14ac:dyDescent="0.25">
      <c r="A114" s="11" t="s">
        <v>63</v>
      </c>
      <c r="B114" s="14" t="s">
        <v>358</v>
      </c>
      <c r="C114" s="12" t="s">
        <v>249</v>
      </c>
      <c r="D114" s="47">
        <f t="array" ref="D114">IFERROR(INDEX(data_2005,MATCH(D$5&amp;$C$4,regnper_2005&amp;regnr_2005,0),MATCH($C114,var_2005,0)),"-")</f>
        <v>1928315</v>
      </c>
      <c r="E114" s="47">
        <f t="array" ref="E114">IFERROR(INDEX(data_2005,MATCH(E$5&amp;$C$4,regnper_2005&amp;regnr_2005,0),MATCH($C114,var_2005,0)),"-")</f>
        <v>1426642</v>
      </c>
      <c r="F114" s="47">
        <f t="array" ref="F114">IFERROR(INDEX(data_2005,MATCH(F$5&amp;$C$4,regnper_2005&amp;regnr_2005,0),MATCH($C114,var_2005,0)),"-")</f>
        <v>1143339</v>
      </c>
      <c r="G114" s="47">
        <f t="array" ref="G114">IFERROR(INDEX(data_2005,MATCH(G$5&amp;$C$4,regnper_2005&amp;regnr_2005,0),MATCH($C114,var_2005,0)),"-")</f>
        <v>611296</v>
      </c>
      <c r="H114" s="47">
        <f t="array" ref="H114">IFERROR(INDEX(data_2005,MATCH(H$5&amp;$C$4,regnper_2005&amp;regnr_2005,0),MATCH($C114,var_2005,0)),"-")</f>
        <v>641455</v>
      </c>
      <c r="I114" s="47">
        <f t="array" ref="I114">IFERROR(INDEX(data_2005,MATCH(I$5&amp;$C$4,regnper_2005&amp;regnr_2005,0),MATCH($C114,var_2005,0)),"-")</f>
        <v>619766</v>
      </c>
      <c r="J114" s="47">
        <f t="array" ref="J114">IFERROR(INDEX(data_2005,MATCH(J$5&amp;$C$4,regnper_2005&amp;regnr_2005,0),MATCH($C114,var_2005,0)),"-")</f>
        <v>493832</v>
      </c>
      <c r="K114" s="47">
        <f t="array" ref="K114">IFERROR(INDEX(data_2005,MATCH(K$5&amp;$C$4,regnper_2005&amp;regnr_2005,0),MATCH($C114,var_2005,0)),"-")</f>
        <v>405105</v>
      </c>
      <c r="L114" s="47" t="str">
        <f t="array" ref="L114">IFERROR(INDEX(data_2005,MATCH(L$5&amp;$C$4,regnper_2005&amp;regnr_2005,0),MATCH($C114,var_2005,0)),"-")</f>
        <v>-</v>
      </c>
      <c r="M114" s="47" t="str">
        <f t="array" ref="M114">IFERROR(INDEX(data_2005,MATCH(M$5&amp;$C$4,regnper_2005&amp;regnr_2005,0),MATCH($C114,var_2005,0)),"-")</f>
        <v>-</v>
      </c>
      <c r="N114" s="47" t="str">
        <f t="array" ref="N114">IFERROR(INDEX(data_2005,MATCH(N$5&amp;$C$4,regnper_2005&amp;regnr_2005,0),MATCH($C114,var_2005,0)),"-")</f>
        <v>-</v>
      </c>
    </row>
    <row r="115" spans="1:14" x14ac:dyDescent="0.25">
      <c r="A115" s="8" t="s">
        <v>66</v>
      </c>
      <c r="B115" s="13" t="s">
        <v>359</v>
      </c>
      <c r="C115" s="12" t="s">
        <v>251</v>
      </c>
      <c r="D115" s="9">
        <f t="array" ref="D115">IFERROR(INDEX(data_2005,MATCH(D$5&amp;$C$4,regnper_2005&amp;regnr_2005,0),MATCH($C115,var_2005,0)),"-")</f>
        <v>0</v>
      </c>
      <c r="E115" s="9">
        <f t="array" ref="E115">IFERROR(INDEX(data_2005,MATCH(E$5&amp;$C$4,regnper_2005&amp;regnr_2005,0),MATCH($C115,var_2005,0)),"-")</f>
        <v>0</v>
      </c>
      <c r="F115" s="9">
        <f t="array" ref="F115">IFERROR(INDEX(data_2005,MATCH(F$5&amp;$C$4,regnper_2005&amp;regnr_2005,0),MATCH($C115,var_2005,0)),"-")</f>
        <v>0</v>
      </c>
      <c r="G115" s="9">
        <f t="array" ref="G115">IFERROR(INDEX(data_2005,MATCH(G$5&amp;$C$4,regnper_2005&amp;regnr_2005,0),MATCH($C115,var_2005,0)),"-")</f>
        <v>0</v>
      </c>
      <c r="H115" s="9">
        <f t="array" ref="H115">IFERROR(INDEX(data_2005,MATCH(H$5&amp;$C$4,regnper_2005&amp;regnr_2005,0),MATCH($C115,var_2005,0)),"-")</f>
        <v>0</v>
      </c>
      <c r="I115" s="9">
        <f t="array" ref="I115">IFERROR(INDEX(data_2005,MATCH(I$5&amp;$C$4,regnper_2005&amp;regnr_2005,0),MATCH($C115,var_2005,0)),"-")</f>
        <v>0</v>
      </c>
      <c r="J115" s="9">
        <f t="array" ref="J115">IFERROR(INDEX(data_2005,MATCH(J$5&amp;$C$4,regnper_2005&amp;regnr_2005,0),MATCH($C115,var_2005,0)),"-")</f>
        <v>0</v>
      </c>
      <c r="K115" s="9">
        <f t="array" ref="K115">IFERROR(INDEX(data_2005,MATCH(K$5&amp;$C$4,regnper_2005&amp;regnr_2005,0),MATCH($C115,var_2005,0)),"-")</f>
        <v>0</v>
      </c>
      <c r="L115" s="9" t="str">
        <f t="array" ref="L115">IFERROR(INDEX(data_2005,MATCH(L$5&amp;$C$4,regnper_2005&amp;regnr_2005,0),MATCH($C115,var_2005,0)),"-")</f>
        <v>-</v>
      </c>
      <c r="M115" s="9" t="str">
        <f t="array" ref="M115">IFERROR(INDEX(data_2005,MATCH(M$5&amp;$C$4,regnper_2005&amp;regnr_2005,0),MATCH($C115,var_2005,0)),"-")</f>
        <v>-</v>
      </c>
      <c r="N115" s="9" t="str">
        <f t="array" ref="N115">IFERROR(INDEX(data_2005,MATCH(N$5&amp;$C$4,regnper_2005&amp;regnr_2005,0),MATCH($C115,var_2005,0)),"-")</f>
        <v>-</v>
      </c>
    </row>
    <row r="116" spans="1:14" x14ac:dyDescent="0.25">
      <c r="A116" s="8" t="s">
        <v>69</v>
      </c>
      <c r="B116" s="13" t="s">
        <v>360</v>
      </c>
      <c r="C116" s="12" t="s">
        <v>253</v>
      </c>
      <c r="D116" s="9">
        <f t="array" ref="D116">IFERROR(INDEX(data_2005,MATCH(D$5&amp;$C$4,regnper_2005&amp;regnr_2005,0),MATCH($C116,var_2005,0)),"-")</f>
        <v>0</v>
      </c>
      <c r="E116" s="9">
        <f t="array" ref="E116">IFERROR(INDEX(data_2005,MATCH(E$5&amp;$C$4,regnper_2005&amp;regnr_2005,0),MATCH($C116,var_2005,0)),"-")</f>
        <v>0</v>
      </c>
      <c r="F116" s="9">
        <f t="array" ref="F116">IFERROR(INDEX(data_2005,MATCH(F$5&amp;$C$4,regnper_2005&amp;regnr_2005,0),MATCH($C116,var_2005,0)),"-")</f>
        <v>0</v>
      </c>
      <c r="G116" s="9">
        <f t="array" ref="G116">IFERROR(INDEX(data_2005,MATCH(G$5&amp;$C$4,regnper_2005&amp;regnr_2005,0),MATCH($C116,var_2005,0)),"-")</f>
        <v>0</v>
      </c>
      <c r="H116" s="9">
        <f t="array" ref="H116">IFERROR(INDEX(data_2005,MATCH(H$5&amp;$C$4,regnper_2005&amp;regnr_2005,0),MATCH($C116,var_2005,0)),"-")</f>
        <v>0</v>
      </c>
      <c r="I116" s="9">
        <f t="array" ref="I116">IFERROR(INDEX(data_2005,MATCH(I$5&amp;$C$4,regnper_2005&amp;regnr_2005,0),MATCH($C116,var_2005,0)),"-")</f>
        <v>0</v>
      </c>
      <c r="J116" s="9">
        <f t="array" ref="J116">IFERROR(INDEX(data_2005,MATCH(J$5&amp;$C$4,regnper_2005&amp;regnr_2005,0),MATCH($C116,var_2005,0)),"-")</f>
        <v>0</v>
      </c>
      <c r="K116" s="9">
        <f t="array" ref="K116">IFERROR(INDEX(data_2005,MATCH(K$5&amp;$C$4,regnper_2005&amp;regnr_2005,0),MATCH($C116,var_2005,0)),"-")</f>
        <v>0</v>
      </c>
      <c r="L116" s="9" t="str">
        <f t="array" ref="L116">IFERROR(INDEX(data_2005,MATCH(L$5&amp;$C$4,regnper_2005&amp;regnr_2005,0),MATCH($C116,var_2005,0)),"-")</f>
        <v>-</v>
      </c>
      <c r="M116" s="9" t="str">
        <f t="array" ref="M116">IFERROR(INDEX(data_2005,MATCH(M$5&amp;$C$4,regnper_2005&amp;regnr_2005,0),MATCH($C116,var_2005,0)),"-")</f>
        <v>-</v>
      </c>
      <c r="N116" s="9" t="str">
        <f t="array" ref="N116">IFERROR(INDEX(data_2005,MATCH(N$5&amp;$C$4,regnper_2005&amp;regnr_2005,0),MATCH($C116,var_2005,0)),"-")</f>
        <v>-</v>
      </c>
    </row>
    <row r="117" spans="1:14" x14ac:dyDescent="0.25">
      <c r="A117" s="8" t="s">
        <v>72</v>
      </c>
      <c r="B117" s="13" t="s">
        <v>264</v>
      </c>
      <c r="C117" s="12" t="s">
        <v>255</v>
      </c>
      <c r="D117" s="9">
        <f t="array" ref="D117">IFERROR(INDEX(data_2005,MATCH(D$5&amp;$C$4,regnper_2005&amp;regnr_2005,0),MATCH($C117,var_2005,0)),"-")</f>
        <v>0</v>
      </c>
      <c r="E117" s="9">
        <f t="array" ref="E117">IFERROR(INDEX(data_2005,MATCH(E$5&amp;$C$4,regnper_2005&amp;regnr_2005,0),MATCH($C117,var_2005,0)),"-")</f>
        <v>57550</v>
      </c>
      <c r="F117" s="9">
        <f t="array" ref="F117">IFERROR(INDEX(data_2005,MATCH(F$5&amp;$C$4,regnper_2005&amp;regnr_2005,0),MATCH($C117,var_2005,0)),"-")</f>
        <v>30200</v>
      </c>
      <c r="G117" s="9">
        <f t="array" ref="G117">IFERROR(INDEX(data_2005,MATCH(G$5&amp;$C$4,regnper_2005&amp;regnr_2005,0),MATCH($C117,var_2005,0)),"-")</f>
        <v>31800</v>
      </c>
      <c r="H117" s="9">
        <f t="array" ref="H117">IFERROR(INDEX(data_2005,MATCH(H$5&amp;$C$4,regnper_2005&amp;regnr_2005,0),MATCH($C117,var_2005,0)),"-")</f>
        <v>0</v>
      </c>
      <c r="I117" s="9">
        <f t="array" ref="I117">IFERROR(INDEX(data_2005,MATCH(I$5&amp;$C$4,regnper_2005&amp;regnr_2005,0),MATCH($C117,var_2005,0)),"-")</f>
        <v>0</v>
      </c>
      <c r="J117" s="9">
        <f t="array" ref="J117">IFERROR(INDEX(data_2005,MATCH(J$5&amp;$C$4,regnper_2005&amp;regnr_2005,0),MATCH($C117,var_2005,0)),"-")</f>
        <v>0</v>
      </c>
      <c r="K117" s="9">
        <f t="array" ref="K117">IFERROR(INDEX(data_2005,MATCH(K$5&amp;$C$4,regnper_2005&amp;regnr_2005,0),MATCH($C117,var_2005,0)),"-")</f>
        <v>0</v>
      </c>
      <c r="L117" s="9" t="str">
        <f t="array" ref="L117">IFERROR(INDEX(data_2005,MATCH(L$5&amp;$C$4,regnper_2005&amp;regnr_2005,0),MATCH($C117,var_2005,0)),"-")</f>
        <v>-</v>
      </c>
      <c r="M117" s="9" t="str">
        <f t="array" ref="M117">IFERROR(INDEX(data_2005,MATCH(M$5&amp;$C$4,regnper_2005&amp;regnr_2005,0),MATCH($C117,var_2005,0)),"-")</f>
        <v>-</v>
      </c>
      <c r="N117" s="9" t="str">
        <f t="array" ref="N117">IFERROR(INDEX(data_2005,MATCH(N$5&amp;$C$4,regnper_2005&amp;regnr_2005,0),MATCH($C117,var_2005,0)),"-")</f>
        <v>-</v>
      </c>
    </row>
    <row r="118" spans="1:14" x14ac:dyDescent="0.25">
      <c r="A118" s="11" t="s">
        <v>75</v>
      </c>
      <c r="B118" s="14" t="s">
        <v>361</v>
      </c>
      <c r="C118" s="12" t="s">
        <v>257</v>
      </c>
      <c r="D118" s="47">
        <f t="array" ref="D118">IFERROR(INDEX(data_2005,MATCH(D$5&amp;$C$4,regnper_2005&amp;regnr_2005,0),MATCH($C118,var_2005,0)),"-")</f>
        <v>0</v>
      </c>
      <c r="E118" s="47">
        <f t="array" ref="E118">IFERROR(INDEX(data_2005,MATCH(E$5&amp;$C$4,regnper_2005&amp;regnr_2005,0),MATCH($C118,var_2005,0)),"-")</f>
        <v>57550</v>
      </c>
      <c r="F118" s="47">
        <f t="array" ref="F118">IFERROR(INDEX(data_2005,MATCH(F$5&amp;$C$4,regnper_2005&amp;regnr_2005,0),MATCH($C118,var_2005,0)),"-")</f>
        <v>30200</v>
      </c>
      <c r="G118" s="47">
        <f t="array" ref="G118">IFERROR(INDEX(data_2005,MATCH(G$5&amp;$C$4,regnper_2005&amp;regnr_2005,0),MATCH($C118,var_2005,0)),"-")</f>
        <v>31800</v>
      </c>
      <c r="H118" s="47">
        <f t="array" ref="H118">IFERROR(INDEX(data_2005,MATCH(H$5&amp;$C$4,regnper_2005&amp;regnr_2005,0),MATCH($C118,var_2005,0)),"-")</f>
        <v>0</v>
      </c>
      <c r="I118" s="47">
        <f t="array" ref="I118">IFERROR(INDEX(data_2005,MATCH(I$5&amp;$C$4,regnper_2005&amp;regnr_2005,0),MATCH($C118,var_2005,0)),"-")</f>
        <v>0</v>
      </c>
      <c r="J118" s="47">
        <f t="array" ref="J118">IFERROR(INDEX(data_2005,MATCH(J$5&amp;$C$4,regnper_2005&amp;regnr_2005,0),MATCH($C118,var_2005,0)),"-")</f>
        <v>0</v>
      </c>
      <c r="K118" s="47">
        <f t="array" ref="K118">IFERROR(INDEX(data_2005,MATCH(K$5&amp;$C$4,regnper_2005&amp;regnr_2005,0),MATCH($C118,var_2005,0)),"-")</f>
        <v>0</v>
      </c>
      <c r="L118" s="47" t="str">
        <f t="array" ref="L118">IFERROR(INDEX(data_2005,MATCH(L$5&amp;$C$4,regnper_2005&amp;regnr_2005,0),MATCH($C118,var_2005,0)),"-")</f>
        <v>-</v>
      </c>
      <c r="M118" s="47" t="str">
        <f t="array" ref="M118">IFERROR(INDEX(data_2005,MATCH(M$5&amp;$C$4,regnper_2005&amp;regnr_2005,0),MATCH($C118,var_2005,0)),"-")</f>
        <v>-</v>
      </c>
      <c r="N118" s="47" t="str">
        <f t="array" ref="N118">IFERROR(INDEX(data_2005,MATCH(N$5&amp;$C$4,regnper_2005&amp;regnr_2005,0),MATCH($C118,var_2005,0)),"-")</f>
        <v>-</v>
      </c>
    </row>
    <row r="119" spans="1:14" x14ac:dyDescent="0.25">
      <c r="A119" s="8" t="s">
        <v>78</v>
      </c>
      <c r="B119" s="13" t="s">
        <v>168</v>
      </c>
      <c r="C119" s="12" t="s">
        <v>259</v>
      </c>
      <c r="D119" s="9">
        <f t="array" ref="D119">IFERROR(INDEX(data_2005,MATCH(D$5&amp;$C$4,regnper_2005&amp;regnr_2005,0),MATCH($C119,var_2005,0)),"-")</f>
        <v>36995</v>
      </c>
      <c r="E119" s="9">
        <f t="array" ref="E119">IFERROR(INDEX(data_2005,MATCH(E$5&amp;$C$4,regnper_2005&amp;regnr_2005,0),MATCH($C119,var_2005,0)),"-")</f>
        <v>47437</v>
      </c>
      <c r="F119" s="9">
        <f t="array" ref="F119">IFERROR(INDEX(data_2005,MATCH(F$5&amp;$C$4,regnper_2005&amp;regnr_2005,0),MATCH($C119,var_2005,0)),"-")</f>
        <v>55666</v>
      </c>
      <c r="G119" s="9">
        <f t="array" ref="G119">IFERROR(INDEX(data_2005,MATCH(G$5&amp;$C$4,regnper_2005&amp;regnr_2005,0),MATCH($C119,var_2005,0)),"-")</f>
        <v>3225</v>
      </c>
      <c r="H119" s="9">
        <f t="array" ref="H119">IFERROR(INDEX(data_2005,MATCH(H$5&amp;$C$4,regnper_2005&amp;regnr_2005,0),MATCH($C119,var_2005,0)),"-")</f>
        <v>3388</v>
      </c>
      <c r="I119" s="9">
        <f t="array" ref="I119">IFERROR(INDEX(data_2005,MATCH(I$5&amp;$C$4,regnper_2005&amp;regnr_2005,0),MATCH($C119,var_2005,0)),"-")</f>
        <v>3497</v>
      </c>
      <c r="J119" s="9">
        <f t="array" ref="J119">IFERROR(INDEX(data_2005,MATCH(J$5&amp;$C$4,regnper_2005&amp;regnr_2005,0),MATCH($C119,var_2005,0)),"-")</f>
        <v>3369</v>
      </c>
      <c r="K119" s="9">
        <f t="array" ref="K119">IFERROR(INDEX(data_2005,MATCH(K$5&amp;$C$4,regnper_2005&amp;regnr_2005,0),MATCH($C119,var_2005,0)),"-")</f>
        <v>3703</v>
      </c>
      <c r="L119" s="9" t="str">
        <f t="array" ref="L119">IFERROR(INDEX(data_2005,MATCH(L$5&amp;$C$4,regnper_2005&amp;regnr_2005,0),MATCH($C119,var_2005,0)),"-")</f>
        <v>-</v>
      </c>
      <c r="M119" s="9" t="str">
        <f t="array" ref="M119">IFERROR(INDEX(data_2005,MATCH(M$5&amp;$C$4,regnper_2005&amp;regnr_2005,0),MATCH($C119,var_2005,0)),"-")</f>
        <v>-</v>
      </c>
      <c r="N119" s="9" t="str">
        <f t="array" ref="N119">IFERROR(INDEX(data_2005,MATCH(N$5&amp;$C$4,regnper_2005&amp;regnr_2005,0),MATCH($C119,var_2005,0)),"-")</f>
        <v>-</v>
      </c>
    </row>
    <row r="120" spans="1:14" x14ac:dyDescent="0.25">
      <c r="A120" s="8" t="s">
        <v>81</v>
      </c>
      <c r="B120" s="13" t="s">
        <v>269</v>
      </c>
      <c r="C120" s="12" t="s">
        <v>261</v>
      </c>
      <c r="D120" s="9">
        <f t="array" ref="D120">IFERROR(INDEX(data_2005,MATCH(D$5&amp;$C$4,regnper_2005&amp;regnr_2005,0),MATCH($C120,var_2005,0)),"-")</f>
        <v>0</v>
      </c>
      <c r="E120" s="9">
        <f t="array" ref="E120">IFERROR(INDEX(data_2005,MATCH(E$5&amp;$C$4,regnper_2005&amp;regnr_2005,0),MATCH($C120,var_2005,0)),"-")</f>
        <v>0</v>
      </c>
      <c r="F120" s="9">
        <f t="array" ref="F120">IFERROR(INDEX(data_2005,MATCH(F$5&amp;$C$4,regnper_2005&amp;regnr_2005,0),MATCH($C120,var_2005,0)),"-")</f>
        <v>0</v>
      </c>
      <c r="G120" s="9">
        <f t="array" ref="G120">IFERROR(INDEX(data_2005,MATCH(G$5&amp;$C$4,regnper_2005&amp;regnr_2005,0),MATCH($C120,var_2005,0)),"-")</f>
        <v>0</v>
      </c>
      <c r="H120" s="9">
        <f t="array" ref="H120">IFERROR(INDEX(data_2005,MATCH(H$5&amp;$C$4,regnper_2005&amp;regnr_2005,0),MATCH($C120,var_2005,0)),"-")</f>
        <v>0</v>
      </c>
      <c r="I120" s="9">
        <f t="array" ref="I120">IFERROR(INDEX(data_2005,MATCH(I$5&amp;$C$4,regnper_2005&amp;regnr_2005,0),MATCH($C120,var_2005,0)),"-")</f>
        <v>0</v>
      </c>
      <c r="J120" s="9">
        <f t="array" ref="J120">IFERROR(INDEX(data_2005,MATCH(J$5&amp;$C$4,regnper_2005&amp;regnr_2005,0),MATCH($C120,var_2005,0)),"-")</f>
        <v>77206</v>
      </c>
      <c r="K120" s="9">
        <f t="array" ref="K120">IFERROR(INDEX(data_2005,MATCH(K$5&amp;$C$4,regnper_2005&amp;regnr_2005,0),MATCH($C120,var_2005,0)),"-")</f>
        <v>0</v>
      </c>
      <c r="L120" s="9" t="str">
        <f t="array" ref="L120">IFERROR(INDEX(data_2005,MATCH(L$5&amp;$C$4,regnper_2005&amp;regnr_2005,0),MATCH($C120,var_2005,0)),"-")</f>
        <v>-</v>
      </c>
      <c r="M120" s="9" t="str">
        <f t="array" ref="M120">IFERROR(INDEX(data_2005,MATCH(M$5&amp;$C$4,regnper_2005&amp;regnr_2005,0),MATCH($C120,var_2005,0)),"-")</f>
        <v>-</v>
      </c>
      <c r="N120" s="9" t="str">
        <f t="array" ref="N120">IFERROR(INDEX(data_2005,MATCH(N$5&amp;$C$4,regnper_2005&amp;regnr_2005,0),MATCH($C120,var_2005,0)),"-")</f>
        <v>-</v>
      </c>
    </row>
    <row r="121" spans="1:14" x14ac:dyDescent="0.25">
      <c r="A121" s="8" t="s">
        <v>84</v>
      </c>
      <c r="B121" s="13" t="s">
        <v>271</v>
      </c>
      <c r="C121" s="12" t="s">
        <v>263</v>
      </c>
      <c r="D121" s="9">
        <f t="array" ref="D121">IFERROR(INDEX(data_2005,MATCH(D$5&amp;$C$4,regnper_2005&amp;regnr_2005,0),MATCH($C121,var_2005,0)),"-")</f>
        <v>190496</v>
      </c>
      <c r="E121" s="9">
        <f t="array" ref="E121">IFERROR(INDEX(data_2005,MATCH(E$5&amp;$C$4,regnper_2005&amp;regnr_2005,0),MATCH($C121,var_2005,0)),"-")</f>
        <v>131389</v>
      </c>
      <c r="F121" s="9">
        <f t="array" ref="F121">IFERROR(INDEX(data_2005,MATCH(F$5&amp;$C$4,regnper_2005&amp;regnr_2005,0),MATCH($C121,var_2005,0)),"-")</f>
        <v>153374</v>
      </c>
      <c r="G121" s="9">
        <f t="array" ref="G121">IFERROR(INDEX(data_2005,MATCH(G$5&amp;$C$4,regnper_2005&amp;regnr_2005,0),MATCH($C121,var_2005,0)),"-")</f>
        <v>47962</v>
      </c>
      <c r="H121" s="9">
        <f t="array" ref="H121">IFERROR(INDEX(data_2005,MATCH(H$5&amp;$C$4,regnper_2005&amp;regnr_2005,0),MATCH($C121,var_2005,0)),"-")</f>
        <v>35614</v>
      </c>
      <c r="I121" s="9">
        <f t="array" ref="I121">IFERROR(INDEX(data_2005,MATCH(I$5&amp;$C$4,regnper_2005&amp;regnr_2005,0),MATCH($C121,var_2005,0)),"-")</f>
        <v>65316</v>
      </c>
      <c r="J121" s="9">
        <f t="array" ref="J121">IFERROR(INDEX(data_2005,MATCH(J$5&amp;$C$4,regnper_2005&amp;regnr_2005,0),MATCH($C121,var_2005,0)),"-")</f>
        <v>0</v>
      </c>
      <c r="K121" s="9">
        <f t="array" ref="K121">IFERROR(INDEX(data_2005,MATCH(K$5&amp;$C$4,regnper_2005&amp;regnr_2005,0),MATCH($C121,var_2005,0)),"-")</f>
        <v>42819</v>
      </c>
      <c r="L121" s="9" t="str">
        <f t="array" ref="L121">IFERROR(INDEX(data_2005,MATCH(L$5&amp;$C$4,regnper_2005&amp;regnr_2005,0),MATCH($C121,var_2005,0)),"-")</f>
        <v>-</v>
      </c>
      <c r="M121" s="9" t="str">
        <f t="array" ref="M121">IFERROR(INDEX(data_2005,MATCH(M$5&amp;$C$4,regnper_2005&amp;regnr_2005,0),MATCH($C121,var_2005,0)),"-")</f>
        <v>-</v>
      </c>
      <c r="N121" s="9" t="str">
        <f t="array" ref="N121">IFERROR(INDEX(data_2005,MATCH(N$5&amp;$C$4,regnper_2005&amp;regnr_2005,0),MATCH($C121,var_2005,0)),"-")</f>
        <v>-</v>
      </c>
    </row>
    <row r="122" spans="1:14" x14ac:dyDescent="0.25">
      <c r="A122" s="8" t="s">
        <v>87</v>
      </c>
      <c r="B122" s="13" t="s">
        <v>273</v>
      </c>
      <c r="C122" s="12" t="s">
        <v>265</v>
      </c>
      <c r="D122" s="9">
        <f t="array" ref="D122">IFERROR(INDEX(data_2005,MATCH(D$5&amp;$C$4,regnper_2005&amp;regnr_2005,0),MATCH($C122,var_2005,0)),"-")</f>
        <v>0</v>
      </c>
      <c r="E122" s="9">
        <f t="array" ref="E122">IFERROR(INDEX(data_2005,MATCH(E$5&amp;$C$4,regnper_2005&amp;regnr_2005,0),MATCH($C122,var_2005,0)),"-")</f>
        <v>0</v>
      </c>
      <c r="F122" s="9">
        <f t="array" ref="F122">IFERROR(INDEX(data_2005,MATCH(F$5&amp;$C$4,regnper_2005&amp;regnr_2005,0),MATCH($C122,var_2005,0)),"-")</f>
        <v>0</v>
      </c>
      <c r="G122" s="9">
        <f t="array" ref="G122">IFERROR(INDEX(data_2005,MATCH(G$5&amp;$C$4,regnper_2005&amp;regnr_2005,0),MATCH($C122,var_2005,0)),"-")</f>
        <v>0</v>
      </c>
      <c r="H122" s="9">
        <f t="array" ref="H122">IFERROR(INDEX(data_2005,MATCH(H$5&amp;$C$4,regnper_2005&amp;regnr_2005,0),MATCH($C122,var_2005,0)),"-")</f>
        <v>0</v>
      </c>
      <c r="I122" s="9">
        <f t="array" ref="I122">IFERROR(INDEX(data_2005,MATCH(I$5&amp;$C$4,regnper_2005&amp;regnr_2005,0),MATCH($C122,var_2005,0)),"-")</f>
        <v>0</v>
      </c>
      <c r="J122" s="9">
        <f t="array" ref="J122">IFERROR(INDEX(data_2005,MATCH(J$5&amp;$C$4,regnper_2005&amp;regnr_2005,0),MATCH($C122,var_2005,0)),"-")</f>
        <v>0</v>
      </c>
      <c r="K122" s="9">
        <f t="array" ref="K122">IFERROR(INDEX(data_2005,MATCH(K$5&amp;$C$4,regnper_2005&amp;regnr_2005,0),MATCH($C122,var_2005,0)),"-")</f>
        <v>0</v>
      </c>
      <c r="L122" s="9" t="str">
        <f t="array" ref="L122">IFERROR(INDEX(data_2005,MATCH(L$5&amp;$C$4,regnper_2005&amp;regnr_2005,0),MATCH($C122,var_2005,0)),"-")</f>
        <v>-</v>
      </c>
      <c r="M122" s="9" t="str">
        <f t="array" ref="M122">IFERROR(INDEX(data_2005,MATCH(M$5&amp;$C$4,regnper_2005&amp;regnr_2005,0),MATCH($C122,var_2005,0)),"-")</f>
        <v>-</v>
      </c>
      <c r="N122" s="9" t="str">
        <f t="array" ref="N122">IFERROR(INDEX(data_2005,MATCH(N$5&amp;$C$4,regnper_2005&amp;regnr_2005,0),MATCH($C122,var_2005,0)),"-")</f>
        <v>-</v>
      </c>
    </row>
    <row r="123" spans="1:14" x14ac:dyDescent="0.25">
      <c r="A123" s="8" t="s">
        <v>90</v>
      </c>
      <c r="B123" s="13" t="s">
        <v>275</v>
      </c>
      <c r="C123" s="12" t="s">
        <v>267</v>
      </c>
      <c r="D123" s="9">
        <f t="array" ref="D123">IFERROR(INDEX(data_2005,MATCH(D$5&amp;$C$4,regnper_2005&amp;regnr_2005,0),MATCH($C123,var_2005,0)),"-")</f>
        <v>0</v>
      </c>
      <c r="E123" s="9">
        <f t="array" ref="E123">IFERROR(INDEX(data_2005,MATCH(E$5&amp;$C$4,regnper_2005&amp;regnr_2005,0),MATCH($C123,var_2005,0)),"-")</f>
        <v>0</v>
      </c>
      <c r="F123" s="9">
        <f t="array" ref="F123">IFERROR(INDEX(data_2005,MATCH(F$5&amp;$C$4,regnper_2005&amp;regnr_2005,0),MATCH($C123,var_2005,0)),"-")</f>
        <v>0</v>
      </c>
      <c r="G123" s="9">
        <f t="array" ref="G123">IFERROR(INDEX(data_2005,MATCH(G$5&amp;$C$4,regnper_2005&amp;regnr_2005,0),MATCH($C123,var_2005,0)),"-")</f>
        <v>0</v>
      </c>
      <c r="H123" s="9">
        <f t="array" ref="H123">IFERROR(INDEX(data_2005,MATCH(H$5&amp;$C$4,regnper_2005&amp;regnr_2005,0),MATCH($C123,var_2005,0)),"-")</f>
        <v>0</v>
      </c>
      <c r="I123" s="9">
        <f t="array" ref="I123">IFERROR(INDEX(data_2005,MATCH(I$5&amp;$C$4,regnper_2005&amp;regnr_2005,0),MATCH($C123,var_2005,0)),"-")</f>
        <v>0</v>
      </c>
      <c r="J123" s="9">
        <f t="array" ref="J123">IFERROR(INDEX(data_2005,MATCH(J$5&amp;$C$4,regnper_2005&amp;regnr_2005,0),MATCH($C123,var_2005,0)),"-")</f>
        <v>0</v>
      </c>
      <c r="K123" s="9">
        <f t="array" ref="K123">IFERROR(INDEX(data_2005,MATCH(K$5&amp;$C$4,regnper_2005&amp;regnr_2005,0),MATCH($C123,var_2005,0)),"-")</f>
        <v>0</v>
      </c>
      <c r="L123" s="9" t="str">
        <f t="array" ref="L123">IFERROR(INDEX(data_2005,MATCH(L$5&amp;$C$4,regnper_2005&amp;regnr_2005,0),MATCH($C123,var_2005,0)),"-")</f>
        <v>-</v>
      </c>
      <c r="M123" s="9" t="str">
        <f t="array" ref="M123">IFERROR(INDEX(data_2005,MATCH(M$5&amp;$C$4,regnper_2005&amp;regnr_2005,0),MATCH($C123,var_2005,0)),"-")</f>
        <v>-</v>
      </c>
      <c r="N123" s="9" t="str">
        <f t="array" ref="N123">IFERROR(INDEX(data_2005,MATCH(N$5&amp;$C$4,regnper_2005&amp;regnr_2005,0),MATCH($C123,var_2005,0)),"-")</f>
        <v>-</v>
      </c>
    </row>
    <row r="124" spans="1:14" x14ac:dyDescent="0.25">
      <c r="A124" s="8" t="s">
        <v>93</v>
      </c>
      <c r="B124" s="13" t="s">
        <v>277</v>
      </c>
      <c r="C124" s="12" t="s">
        <v>268</v>
      </c>
      <c r="D124" s="9">
        <f t="array" ref="D124">IFERROR(INDEX(data_2005,MATCH(D$5&amp;$C$4,regnper_2005&amp;regnr_2005,0),MATCH($C124,var_2005,0)),"-")</f>
        <v>0</v>
      </c>
      <c r="E124" s="9">
        <f t="array" ref="E124">IFERROR(INDEX(data_2005,MATCH(E$5&amp;$C$4,regnper_2005&amp;regnr_2005,0),MATCH($C124,var_2005,0)),"-")</f>
        <v>0</v>
      </c>
      <c r="F124" s="9">
        <f t="array" ref="F124">IFERROR(INDEX(data_2005,MATCH(F$5&amp;$C$4,regnper_2005&amp;regnr_2005,0),MATCH($C124,var_2005,0)),"-")</f>
        <v>0</v>
      </c>
      <c r="G124" s="9">
        <f t="array" ref="G124">IFERROR(INDEX(data_2005,MATCH(G$5&amp;$C$4,regnper_2005&amp;regnr_2005,0),MATCH($C124,var_2005,0)),"-")</f>
        <v>0</v>
      </c>
      <c r="H124" s="9">
        <f t="array" ref="H124">IFERROR(INDEX(data_2005,MATCH(H$5&amp;$C$4,regnper_2005&amp;regnr_2005,0),MATCH($C124,var_2005,0)),"-")</f>
        <v>0</v>
      </c>
      <c r="I124" s="9">
        <f t="array" ref="I124">IFERROR(INDEX(data_2005,MATCH(I$5&amp;$C$4,regnper_2005&amp;regnr_2005,0),MATCH($C124,var_2005,0)),"-")</f>
        <v>0</v>
      </c>
      <c r="J124" s="9">
        <f t="array" ref="J124">IFERROR(INDEX(data_2005,MATCH(J$5&amp;$C$4,regnper_2005&amp;regnr_2005,0),MATCH($C124,var_2005,0)),"-")</f>
        <v>0</v>
      </c>
      <c r="K124" s="9">
        <f t="array" ref="K124">IFERROR(INDEX(data_2005,MATCH(K$5&amp;$C$4,regnper_2005&amp;regnr_2005,0),MATCH($C124,var_2005,0)),"-")</f>
        <v>0</v>
      </c>
      <c r="L124" s="9" t="str">
        <f t="array" ref="L124">IFERROR(INDEX(data_2005,MATCH(L$5&amp;$C$4,regnper_2005&amp;regnr_2005,0),MATCH($C124,var_2005,0)),"-")</f>
        <v>-</v>
      </c>
      <c r="M124" s="9" t="str">
        <f t="array" ref="M124">IFERROR(INDEX(data_2005,MATCH(M$5&amp;$C$4,regnper_2005&amp;regnr_2005,0),MATCH($C124,var_2005,0)),"-")</f>
        <v>-</v>
      </c>
      <c r="N124" s="9" t="str">
        <f t="array" ref="N124">IFERROR(INDEX(data_2005,MATCH(N$5&amp;$C$4,regnper_2005&amp;regnr_2005,0),MATCH($C124,var_2005,0)),"-")</f>
        <v>-</v>
      </c>
    </row>
    <row r="125" spans="1:14" x14ac:dyDescent="0.25">
      <c r="A125" s="8" t="s">
        <v>96</v>
      </c>
      <c r="B125" s="13" t="s">
        <v>279</v>
      </c>
      <c r="C125" s="12" t="s">
        <v>270</v>
      </c>
      <c r="D125" s="9">
        <f t="array" ref="D125">IFERROR(INDEX(data_2005,MATCH(D$5&amp;$C$4,regnper_2005&amp;regnr_2005,0),MATCH($C125,var_2005,0)),"-")</f>
        <v>0</v>
      </c>
      <c r="E125" s="9">
        <f t="array" ref="E125">IFERROR(INDEX(data_2005,MATCH(E$5&amp;$C$4,regnper_2005&amp;regnr_2005,0),MATCH($C125,var_2005,0)),"-")</f>
        <v>0</v>
      </c>
      <c r="F125" s="9">
        <f t="array" ref="F125">IFERROR(INDEX(data_2005,MATCH(F$5&amp;$C$4,regnper_2005&amp;regnr_2005,0),MATCH($C125,var_2005,0)),"-")</f>
        <v>0</v>
      </c>
      <c r="G125" s="9">
        <f t="array" ref="G125">IFERROR(INDEX(data_2005,MATCH(G$5&amp;$C$4,regnper_2005&amp;regnr_2005,0),MATCH($C125,var_2005,0)),"-")</f>
        <v>0</v>
      </c>
      <c r="H125" s="9">
        <f t="array" ref="H125">IFERROR(INDEX(data_2005,MATCH(H$5&amp;$C$4,regnper_2005&amp;regnr_2005,0),MATCH($C125,var_2005,0)),"-")</f>
        <v>0</v>
      </c>
      <c r="I125" s="9">
        <f t="array" ref="I125">IFERROR(INDEX(data_2005,MATCH(I$5&amp;$C$4,regnper_2005&amp;regnr_2005,0),MATCH($C125,var_2005,0)),"-")</f>
        <v>0</v>
      </c>
      <c r="J125" s="9">
        <f t="array" ref="J125">IFERROR(INDEX(data_2005,MATCH(J$5&amp;$C$4,regnper_2005&amp;regnr_2005,0),MATCH($C125,var_2005,0)),"-")</f>
        <v>0</v>
      </c>
      <c r="K125" s="9">
        <f t="array" ref="K125">IFERROR(INDEX(data_2005,MATCH(K$5&amp;$C$4,regnper_2005&amp;regnr_2005,0),MATCH($C125,var_2005,0)),"-")</f>
        <v>0</v>
      </c>
      <c r="L125" s="9" t="str">
        <f t="array" ref="L125">IFERROR(INDEX(data_2005,MATCH(L$5&amp;$C$4,regnper_2005&amp;regnr_2005,0),MATCH($C125,var_2005,0)),"-")</f>
        <v>-</v>
      </c>
      <c r="M125" s="9" t="str">
        <f t="array" ref="M125">IFERROR(INDEX(data_2005,MATCH(M$5&amp;$C$4,regnper_2005&amp;regnr_2005,0),MATCH($C125,var_2005,0)),"-")</f>
        <v>-</v>
      </c>
      <c r="N125" s="9" t="str">
        <f t="array" ref="N125">IFERROR(INDEX(data_2005,MATCH(N$5&amp;$C$4,regnper_2005&amp;regnr_2005,0),MATCH($C125,var_2005,0)),"-")</f>
        <v>-</v>
      </c>
    </row>
    <row r="126" spans="1:14" x14ac:dyDescent="0.25">
      <c r="A126" s="8" t="s">
        <v>99</v>
      </c>
      <c r="B126" s="13" t="s">
        <v>281</v>
      </c>
      <c r="C126" s="12" t="s">
        <v>272</v>
      </c>
      <c r="D126" s="9">
        <f t="array" ref="D126">IFERROR(INDEX(data_2005,MATCH(D$5&amp;$C$4,regnper_2005&amp;regnr_2005,0),MATCH($C126,var_2005,0)),"-")</f>
        <v>14792</v>
      </c>
      <c r="E126" s="9">
        <f t="array" ref="E126">IFERROR(INDEX(data_2005,MATCH(E$5&amp;$C$4,regnper_2005&amp;regnr_2005,0),MATCH($C126,var_2005,0)),"-")</f>
        <v>89249</v>
      </c>
      <c r="F126" s="9">
        <f t="array" ref="F126">IFERROR(INDEX(data_2005,MATCH(F$5&amp;$C$4,regnper_2005&amp;regnr_2005,0),MATCH($C126,var_2005,0)),"-")</f>
        <v>29481</v>
      </c>
      <c r="G126" s="9">
        <f t="array" ref="G126">IFERROR(INDEX(data_2005,MATCH(G$5&amp;$C$4,regnper_2005&amp;regnr_2005,0),MATCH($C126,var_2005,0)),"-")</f>
        <v>24796</v>
      </c>
      <c r="H126" s="9">
        <f t="array" ref="H126">IFERROR(INDEX(data_2005,MATCH(H$5&amp;$C$4,regnper_2005&amp;regnr_2005,0),MATCH($C126,var_2005,0)),"-")</f>
        <v>34723</v>
      </c>
      <c r="I126" s="9">
        <f t="array" ref="I126">IFERROR(INDEX(data_2005,MATCH(I$5&amp;$C$4,regnper_2005&amp;regnr_2005,0),MATCH($C126,var_2005,0)),"-")</f>
        <v>76506</v>
      </c>
      <c r="J126" s="9">
        <f t="array" ref="J126">IFERROR(INDEX(data_2005,MATCH(J$5&amp;$C$4,regnper_2005&amp;regnr_2005,0),MATCH($C126,var_2005,0)),"-")</f>
        <v>45886</v>
      </c>
      <c r="K126" s="9">
        <f t="array" ref="K126">IFERROR(INDEX(data_2005,MATCH(K$5&amp;$C$4,regnper_2005&amp;regnr_2005,0),MATCH($C126,var_2005,0)),"-")</f>
        <v>10373</v>
      </c>
      <c r="L126" s="9" t="str">
        <f t="array" ref="L126">IFERROR(INDEX(data_2005,MATCH(L$5&amp;$C$4,regnper_2005&amp;regnr_2005,0),MATCH($C126,var_2005,0)),"-")</f>
        <v>-</v>
      </c>
      <c r="M126" s="9" t="str">
        <f t="array" ref="M126">IFERROR(INDEX(data_2005,MATCH(M$5&amp;$C$4,regnper_2005&amp;regnr_2005,0),MATCH($C126,var_2005,0)),"-")</f>
        <v>-</v>
      </c>
      <c r="N126" s="9" t="str">
        <f t="array" ref="N126">IFERROR(INDEX(data_2005,MATCH(N$5&amp;$C$4,regnper_2005&amp;regnr_2005,0),MATCH($C126,var_2005,0)),"-")</f>
        <v>-</v>
      </c>
    </row>
    <row r="127" spans="1:14" x14ac:dyDescent="0.25">
      <c r="A127" s="8" t="s">
        <v>102</v>
      </c>
      <c r="B127" s="13" t="s">
        <v>283</v>
      </c>
      <c r="C127" s="12" t="s">
        <v>274</v>
      </c>
      <c r="D127" s="9">
        <f t="array" ref="D127">IFERROR(INDEX(data_2005,MATCH(D$5&amp;$C$4,regnper_2005&amp;regnr_2005,0),MATCH($C127,var_2005,0)),"-")</f>
        <v>0</v>
      </c>
      <c r="E127" s="9">
        <f t="array" ref="E127">IFERROR(INDEX(data_2005,MATCH(E$5&amp;$C$4,regnper_2005&amp;regnr_2005,0),MATCH($C127,var_2005,0)),"-")</f>
        <v>0</v>
      </c>
      <c r="F127" s="9">
        <f t="array" ref="F127">IFERROR(INDEX(data_2005,MATCH(F$5&amp;$C$4,regnper_2005&amp;regnr_2005,0),MATCH($C127,var_2005,0)),"-")</f>
        <v>0</v>
      </c>
      <c r="G127" s="9">
        <f t="array" ref="G127">IFERROR(INDEX(data_2005,MATCH(G$5&amp;$C$4,regnper_2005&amp;regnr_2005,0),MATCH($C127,var_2005,0)),"-")</f>
        <v>0</v>
      </c>
      <c r="H127" s="9">
        <f t="array" ref="H127">IFERROR(INDEX(data_2005,MATCH(H$5&amp;$C$4,regnper_2005&amp;regnr_2005,0),MATCH($C127,var_2005,0)),"-")</f>
        <v>0</v>
      </c>
      <c r="I127" s="9">
        <f t="array" ref="I127">IFERROR(INDEX(data_2005,MATCH(I$5&amp;$C$4,regnper_2005&amp;regnr_2005,0),MATCH($C127,var_2005,0)),"-")</f>
        <v>0</v>
      </c>
      <c r="J127" s="9">
        <f t="array" ref="J127">IFERROR(INDEX(data_2005,MATCH(J$5&amp;$C$4,regnper_2005&amp;regnr_2005,0),MATCH($C127,var_2005,0)),"-")</f>
        <v>0</v>
      </c>
      <c r="K127" s="9">
        <f t="array" ref="K127">IFERROR(INDEX(data_2005,MATCH(K$5&amp;$C$4,regnper_2005&amp;regnr_2005,0),MATCH($C127,var_2005,0)),"-")</f>
        <v>0</v>
      </c>
      <c r="L127" s="9" t="str">
        <f t="array" ref="L127">IFERROR(INDEX(data_2005,MATCH(L$5&amp;$C$4,regnper_2005&amp;regnr_2005,0),MATCH($C127,var_2005,0)),"-")</f>
        <v>-</v>
      </c>
      <c r="M127" s="9" t="str">
        <f t="array" ref="M127">IFERROR(INDEX(data_2005,MATCH(M$5&amp;$C$4,regnper_2005&amp;regnr_2005,0),MATCH($C127,var_2005,0)),"-")</f>
        <v>-</v>
      </c>
      <c r="N127" s="9" t="str">
        <f t="array" ref="N127">IFERROR(INDEX(data_2005,MATCH(N$5&amp;$C$4,regnper_2005&amp;regnr_2005,0),MATCH($C127,var_2005,0)),"-")</f>
        <v>-</v>
      </c>
    </row>
    <row r="128" spans="1:14" x14ac:dyDescent="0.25">
      <c r="A128" s="8" t="s">
        <v>105</v>
      </c>
      <c r="B128" s="13" t="s">
        <v>362</v>
      </c>
      <c r="C128" s="12" t="s">
        <v>276</v>
      </c>
      <c r="D128" s="9">
        <f t="array" ref="D128">IFERROR(INDEX(data_2005,MATCH(D$5&amp;$C$4,regnper_2005&amp;regnr_2005,0),MATCH($C128,var_2005,0)),"-")</f>
        <v>0</v>
      </c>
      <c r="E128" s="9">
        <f t="array" ref="E128">IFERROR(INDEX(data_2005,MATCH(E$5&amp;$C$4,regnper_2005&amp;regnr_2005,0),MATCH($C128,var_2005,0)),"-")</f>
        <v>0</v>
      </c>
      <c r="F128" s="9">
        <f t="array" ref="F128">IFERROR(INDEX(data_2005,MATCH(F$5&amp;$C$4,regnper_2005&amp;regnr_2005,0),MATCH($C128,var_2005,0)),"-")</f>
        <v>0</v>
      </c>
      <c r="G128" s="9">
        <f t="array" ref="G128">IFERROR(INDEX(data_2005,MATCH(G$5&amp;$C$4,regnper_2005&amp;regnr_2005,0),MATCH($C128,var_2005,0)),"-")</f>
        <v>92616</v>
      </c>
      <c r="H128" s="9">
        <f t="array" ref="H128">IFERROR(INDEX(data_2005,MATCH(H$5&amp;$C$4,regnper_2005&amp;regnr_2005,0),MATCH($C128,var_2005,0)),"-")</f>
        <v>0</v>
      </c>
      <c r="I128" s="9">
        <f t="array" ref="I128">IFERROR(INDEX(data_2005,MATCH(I$5&amp;$C$4,regnper_2005&amp;regnr_2005,0),MATCH($C128,var_2005,0)),"-")</f>
        <v>0</v>
      </c>
      <c r="J128" s="9">
        <f t="array" ref="J128">IFERROR(INDEX(data_2005,MATCH(J$5&amp;$C$4,regnper_2005&amp;regnr_2005,0),MATCH($C128,var_2005,0)),"-")</f>
        <v>0</v>
      </c>
      <c r="K128" s="9">
        <f t="array" ref="K128">IFERROR(INDEX(data_2005,MATCH(K$5&amp;$C$4,regnper_2005&amp;regnr_2005,0),MATCH($C128,var_2005,0)),"-")</f>
        <v>7500</v>
      </c>
      <c r="L128" s="9" t="str">
        <f t="array" ref="L128">IFERROR(INDEX(data_2005,MATCH(L$5&amp;$C$4,regnper_2005&amp;regnr_2005,0),MATCH($C128,var_2005,0)),"-")</f>
        <v>-</v>
      </c>
      <c r="M128" s="9" t="str">
        <f t="array" ref="M128">IFERROR(INDEX(data_2005,MATCH(M$5&amp;$C$4,regnper_2005&amp;regnr_2005,0),MATCH($C128,var_2005,0)),"-")</f>
        <v>-</v>
      </c>
      <c r="N128" s="9" t="str">
        <f t="array" ref="N128">IFERROR(INDEX(data_2005,MATCH(N$5&amp;$C$4,regnper_2005&amp;regnr_2005,0),MATCH($C128,var_2005,0)),"-")</f>
        <v>-</v>
      </c>
    </row>
    <row r="129" spans="1:14" x14ac:dyDescent="0.25">
      <c r="A129" s="8" t="s">
        <v>108</v>
      </c>
      <c r="B129" s="13" t="s">
        <v>363</v>
      </c>
      <c r="C129" s="12" t="s">
        <v>278</v>
      </c>
      <c r="D129" s="9">
        <f t="array" ref="D129">IFERROR(INDEX(data_2005,MATCH(D$5&amp;$C$4,regnper_2005&amp;regnr_2005,0),MATCH($C129,var_2005,0)),"-")</f>
        <v>0</v>
      </c>
      <c r="E129" s="9">
        <f t="array" ref="E129">IFERROR(INDEX(data_2005,MATCH(E$5&amp;$C$4,regnper_2005&amp;regnr_2005,0),MATCH($C129,var_2005,0)),"-")</f>
        <v>0</v>
      </c>
      <c r="F129" s="9">
        <f t="array" ref="F129">IFERROR(INDEX(data_2005,MATCH(F$5&amp;$C$4,regnper_2005&amp;regnr_2005,0),MATCH($C129,var_2005,0)),"-")</f>
        <v>0</v>
      </c>
      <c r="G129" s="9">
        <f t="array" ref="G129">IFERROR(INDEX(data_2005,MATCH(G$5&amp;$C$4,regnper_2005&amp;regnr_2005,0),MATCH($C129,var_2005,0)),"-")</f>
        <v>0</v>
      </c>
      <c r="H129" s="9">
        <f t="array" ref="H129">IFERROR(INDEX(data_2005,MATCH(H$5&amp;$C$4,regnper_2005&amp;regnr_2005,0),MATCH($C129,var_2005,0)),"-")</f>
        <v>0</v>
      </c>
      <c r="I129" s="9">
        <f t="array" ref="I129">IFERROR(INDEX(data_2005,MATCH(I$5&amp;$C$4,regnper_2005&amp;regnr_2005,0),MATCH($C129,var_2005,0)),"-")</f>
        <v>0</v>
      </c>
      <c r="J129" s="9">
        <f t="array" ref="J129">IFERROR(INDEX(data_2005,MATCH(J$5&amp;$C$4,regnper_2005&amp;regnr_2005,0),MATCH($C129,var_2005,0)),"-")</f>
        <v>0</v>
      </c>
      <c r="K129" s="9">
        <f t="array" ref="K129">IFERROR(INDEX(data_2005,MATCH(K$5&amp;$C$4,regnper_2005&amp;regnr_2005,0),MATCH($C129,var_2005,0)),"-")</f>
        <v>0</v>
      </c>
      <c r="L129" s="9" t="str">
        <f t="array" ref="L129">IFERROR(INDEX(data_2005,MATCH(L$5&amp;$C$4,regnper_2005&amp;regnr_2005,0),MATCH($C129,var_2005,0)),"-")</f>
        <v>-</v>
      </c>
      <c r="M129" s="9" t="str">
        <f t="array" ref="M129">IFERROR(INDEX(data_2005,MATCH(M$5&amp;$C$4,regnper_2005&amp;regnr_2005,0),MATCH($C129,var_2005,0)),"-")</f>
        <v>-</v>
      </c>
      <c r="N129" s="9" t="str">
        <f t="array" ref="N129">IFERROR(INDEX(data_2005,MATCH(N$5&amp;$C$4,regnper_2005&amp;regnr_2005,0),MATCH($C129,var_2005,0)),"-")</f>
        <v>-</v>
      </c>
    </row>
    <row r="130" spans="1:14" x14ac:dyDescent="0.25">
      <c r="A130" s="8" t="s">
        <v>111</v>
      </c>
      <c r="B130" s="13" t="s">
        <v>287</v>
      </c>
      <c r="C130" s="12" t="s">
        <v>280</v>
      </c>
      <c r="D130" s="9">
        <f t="array" ref="D130">IFERROR(INDEX(data_2005,MATCH(D$5&amp;$C$4,regnper_2005&amp;regnr_2005,0),MATCH($C130,var_2005,0)),"-")</f>
        <v>7457</v>
      </c>
      <c r="E130" s="9">
        <f t="array" ref="E130">IFERROR(INDEX(data_2005,MATCH(E$5&amp;$C$4,regnper_2005&amp;regnr_2005,0),MATCH($C130,var_2005,0)),"-")</f>
        <v>10812</v>
      </c>
      <c r="F130" s="9">
        <f t="array" ref="F130">IFERROR(INDEX(data_2005,MATCH(F$5&amp;$C$4,regnper_2005&amp;regnr_2005,0),MATCH($C130,var_2005,0)),"-")</f>
        <v>54272</v>
      </c>
      <c r="G130" s="9">
        <f t="array" ref="G130">IFERROR(INDEX(data_2005,MATCH(G$5&amp;$C$4,regnper_2005&amp;regnr_2005,0),MATCH($C130,var_2005,0)),"-")</f>
        <v>25802</v>
      </c>
      <c r="H130" s="9">
        <f t="array" ref="H130">IFERROR(INDEX(data_2005,MATCH(H$5&amp;$C$4,regnper_2005&amp;regnr_2005,0),MATCH($C130,var_2005,0)),"-")</f>
        <v>10028</v>
      </c>
      <c r="I130" s="9">
        <f t="array" ref="I130">IFERROR(INDEX(data_2005,MATCH(I$5&amp;$C$4,regnper_2005&amp;regnr_2005,0),MATCH($C130,var_2005,0)),"-")</f>
        <v>2440</v>
      </c>
      <c r="J130" s="9">
        <f t="array" ref="J130">IFERROR(INDEX(data_2005,MATCH(J$5&amp;$C$4,regnper_2005&amp;regnr_2005,0),MATCH($C130,var_2005,0)),"-")</f>
        <v>1822</v>
      </c>
      <c r="K130" s="9">
        <f t="array" ref="K130">IFERROR(INDEX(data_2005,MATCH(K$5&amp;$C$4,regnper_2005&amp;regnr_2005,0),MATCH($C130,var_2005,0)),"-")</f>
        <v>1597</v>
      </c>
      <c r="L130" s="9" t="str">
        <f t="array" ref="L130">IFERROR(INDEX(data_2005,MATCH(L$5&amp;$C$4,regnper_2005&amp;regnr_2005,0),MATCH($C130,var_2005,0)),"-")</f>
        <v>-</v>
      </c>
      <c r="M130" s="9" t="str">
        <f t="array" ref="M130">IFERROR(INDEX(data_2005,MATCH(M$5&amp;$C$4,regnper_2005&amp;regnr_2005,0),MATCH($C130,var_2005,0)),"-")</f>
        <v>-</v>
      </c>
      <c r="N130" s="9" t="str">
        <f t="array" ref="N130">IFERROR(INDEX(data_2005,MATCH(N$5&amp;$C$4,regnper_2005&amp;regnr_2005,0),MATCH($C130,var_2005,0)),"-")</f>
        <v>-</v>
      </c>
    </row>
    <row r="131" spans="1:14" x14ac:dyDescent="0.25">
      <c r="A131" s="11" t="s">
        <v>114</v>
      </c>
      <c r="B131" s="14" t="s">
        <v>364</v>
      </c>
      <c r="C131" s="12" t="s">
        <v>282</v>
      </c>
      <c r="D131" s="47">
        <f t="array" ref="D131">IFERROR(INDEX(data_2005,MATCH(D$5&amp;$C$4,regnper_2005&amp;regnr_2005,0),MATCH($C131,var_2005,0)),"-")</f>
        <v>212745</v>
      </c>
      <c r="E131" s="47">
        <f t="array" ref="E131">IFERROR(INDEX(data_2005,MATCH(E$5&amp;$C$4,regnper_2005&amp;regnr_2005,0),MATCH($C131,var_2005,0)),"-")</f>
        <v>231450</v>
      </c>
      <c r="F131" s="47">
        <f t="array" ref="F131">IFERROR(INDEX(data_2005,MATCH(F$5&amp;$C$4,regnper_2005&amp;regnr_2005,0),MATCH($C131,var_2005,0)),"-")</f>
        <v>237127</v>
      </c>
      <c r="G131" s="47">
        <f t="array" ref="G131">IFERROR(INDEX(data_2005,MATCH(G$5&amp;$C$4,regnper_2005&amp;regnr_2005,0),MATCH($C131,var_2005,0)),"-")</f>
        <v>191176</v>
      </c>
      <c r="H131" s="47">
        <f t="array" ref="H131">IFERROR(INDEX(data_2005,MATCH(H$5&amp;$C$4,regnper_2005&amp;regnr_2005,0),MATCH($C131,var_2005,0)),"-")</f>
        <v>80365</v>
      </c>
      <c r="I131" s="47">
        <f t="array" ref="I131">IFERROR(INDEX(data_2005,MATCH(I$5&amp;$C$4,regnper_2005&amp;regnr_2005,0),MATCH($C131,var_2005,0)),"-")</f>
        <v>144262</v>
      </c>
      <c r="J131" s="47">
        <f t="array" ref="J131">IFERROR(INDEX(data_2005,MATCH(J$5&amp;$C$4,regnper_2005&amp;regnr_2005,0),MATCH($C131,var_2005,0)),"-")</f>
        <v>124914</v>
      </c>
      <c r="K131" s="47">
        <f t="array" ref="K131">IFERROR(INDEX(data_2005,MATCH(K$5&amp;$C$4,regnper_2005&amp;regnr_2005,0),MATCH($C131,var_2005,0)),"-")</f>
        <v>62289</v>
      </c>
      <c r="L131" s="47" t="str">
        <f t="array" ref="L131">IFERROR(INDEX(data_2005,MATCH(L$5&amp;$C$4,regnper_2005&amp;regnr_2005,0),MATCH($C131,var_2005,0)),"-")</f>
        <v>-</v>
      </c>
      <c r="M131" s="47" t="str">
        <f t="array" ref="M131">IFERROR(INDEX(data_2005,MATCH(M$5&amp;$C$4,regnper_2005&amp;regnr_2005,0),MATCH($C131,var_2005,0)),"-")</f>
        <v>-</v>
      </c>
      <c r="N131" s="47" t="str">
        <f t="array" ref="N131">IFERROR(INDEX(data_2005,MATCH(N$5&amp;$C$4,regnper_2005&amp;regnr_2005,0),MATCH($C131,var_2005,0)),"-")</f>
        <v>-</v>
      </c>
    </row>
    <row r="132" spans="1:14" x14ac:dyDescent="0.25">
      <c r="A132" s="8" t="s">
        <v>117</v>
      </c>
      <c r="B132" s="13" t="s">
        <v>294</v>
      </c>
      <c r="C132" s="12" t="s">
        <v>284</v>
      </c>
      <c r="D132" s="9">
        <f t="array" ref="D132">IFERROR(INDEX(data_2005,MATCH(D$5&amp;$C$4,regnper_2005&amp;regnr_2005,0),MATCH($C132,var_2005,0)),"-")</f>
        <v>1869</v>
      </c>
      <c r="E132" s="9">
        <f t="array" ref="E132">IFERROR(INDEX(data_2005,MATCH(E$5&amp;$C$4,regnper_2005&amp;regnr_2005,0),MATCH($C132,var_2005,0)),"-")</f>
        <v>1218</v>
      </c>
      <c r="F132" s="9">
        <f t="array" ref="F132">IFERROR(INDEX(data_2005,MATCH(F$5&amp;$C$4,regnper_2005&amp;regnr_2005,0),MATCH($C132,var_2005,0)),"-")</f>
        <v>1122</v>
      </c>
      <c r="G132" s="9">
        <f t="array" ref="G132">IFERROR(INDEX(data_2005,MATCH(G$5&amp;$C$4,regnper_2005&amp;regnr_2005,0),MATCH($C132,var_2005,0)),"-")</f>
        <v>398</v>
      </c>
      <c r="H132" s="9">
        <f t="array" ref="H132">IFERROR(INDEX(data_2005,MATCH(H$5&amp;$C$4,regnper_2005&amp;regnr_2005,0),MATCH($C132,var_2005,0)),"-")</f>
        <v>878</v>
      </c>
      <c r="I132" s="9">
        <f t="array" ref="I132">IFERROR(INDEX(data_2005,MATCH(I$5&amp;$C$4,regnper_2005&amp;regnr_2005,0),MATCH($C132,var_2005,0)),"-")</f>
        <v>0</v>
      </c>
      <c r="J132" s="9">
        <f t="array" ref="J132">IFERROR(INDEX(data_2005,MATCH(J$5&amp;$C$4,regnper_2005&amp;regnr_2005,0),MATCH($C132,var_2005,0)),"-")</f>
        <v>0</v>
      </c>
      <c r="K132" s="9">
        <f t="array" ref="K132">IFERROR(INDEX(data_2005,MATCH(K$5&amp;$C$4,regnper_2005&amp;regnr_2005,0),MATCH($C132,var_2005,0)),"-")</f>
        <v>0</v>
      </c>
      <c r="L132" s="9" t="str">
        <f t="array" ref="L132">IFERROR(INDEX(data_2005,MATCH(L$5&amp;$C$4,regnper_2005&amp;regnr_2005,0),MATCH($C132,var_2005,0)),"-")</f>
        <v>-</v>
      </c>
      <c r="M132" s="9" t="str">
        <f t="array" ref="M132">IFERROR(INDEX(data_2005,MATCH(M$5&amp;$C$4,regnper_2005&amp;regnr_2005,0),MATCH($C132,var_2005,0)),"-")</f>
        <v>-</v>
      </c>
      <c r="N132" s="9" t="str">
        <f t="array" ref="N132">IFERROR(INDEX(data_2005,MATCH(N$5&amp;$C$4,regnper_2005&amp;regnr_2005,0),MATCH($C132,var_2005,0)),"-")</f>
        <v>-</v>
      </c>
    </row>
    <row r="133" spans="1:14" x14ac:dyDescent="0.25">
      <c r="A133" s="11" t="s">
        <v>120</v>
      </c>
      <c r="B133" s="14" t="s">
        <v>365</v>
      </c>
      <c r="C133" s="12" t="s">
        <v>286</v>
      </c>
      <c r="D133" s="47">
        <f t="array" ref="D133">IFERROR(INDEX(data_2005,MATCH(D$5&amp;$C$4,regnper_2005&amp;regnr_2005,0),MATCH($C133,var_2005,0)),"-")</f>
        <v>2319791</v>
      </c>
      <c r="E133" s="47">
        <f t="array" ref="E133">IFERROR(INDEX(data_2005,MATCH(E$5&amp;$C$4,regnper_2005&amp;regnr_2005,0),MATCH($C133,var_2005,0)),"-")</f>
        <v>1975882</v>
      </c>
      <c r="F133" s="47">
        <f t="array" ref="F133">IFERROR(INDEX(data_2005,MATCH(F$5&amp;$C$4,regnper_2005&amp;regnr_2005,0),MATCH($C133,var_2005,0)),"-")</f>
        <v>1728466</v>
      </c>
      <c r="G133" s="47">
        <f t="array" ref="G133">IFERROR(INDEX(data_2005,MATCH(G$5&amp;$C$4,regnper_2005&amp;regnr_2005,0),MATCH($C133,var_2005,0)),"-")</f>
        <v>1279467</v>
      </c>
      <c r="H133" s="47">
        <f t="array" ref="H133">IFERROR(INDEX(data_2005,MATCH(H$5&amp;$C$4,regnper_2005&amp;regnr_2005,0),MATCH($C133,var_2005,0)),"-")</f>
        <v>834056</v>
      </c>
      <c r="I133" s="47">
        <f t="array" ref="I133">IFERROR(INDEX(data_2005,MATCH(I$5&amp;$C$4,regnper_2005&amp;regnr_2005,0),MATCH($C133,var_2005,0)),"-")</f>
        <v>871038</v>
      </c>
      <c r="J133" s="47">
        <f t="array" ref="J133">IFERROR(INDEX(data_2005,MATCH(J$5&amp;$C$4,regnper_2005&amp;regnr_2005,0),MATCH($C133,var_2005,0)),"-")</f>
        <v>795728</v>
      </c>
      <c r="K133" s="47">
        <f t="array" ref="K133">IFERROR(INDEX(data_2005,MATCH(K$5&amp;$C$4,regnper_2005&amp;regnr_2005,0),MATCH($C133,var_2005,0)),"-")</f>
        <v>709543</v>
      </c>
      <c r="L133" s="47" t="str">
        <f t="array" ref="L133">IFERROR(INDEX(data_2005,MATCH(L$5&amp;$C$4,regnper_2005&amp;regnr_2005,0),MATCH($C133,var_2005,0)),"-")</f>
        <v>-</v>
      </c>
      <c r="M133" s="47" t="str">
        <f t="array" ref="M133">IFERROR(INDEX(data_2005,MATCH(M$5&amp;$C$4,regnper_2005&amp;regnr_2005,0),MATCH($C133,var_2005,0)),"-")</f>
        <v>-</v>
      </c>
      <c r="N133" s="47" t="str">
        <f t="array" ref="N133">IFERROR(INDEX(data_2005,MATCH(N$5&amp;$C$4,regnper_2005&amp;regnr_2005,0),MATCH($C133,var_2005,0)),"-")</f>
        <v>-</v>
      </c>
    </row>
    <row r="134" spans="1:14" x14ac:dyDescent="0.25"/>
  </sheetData>
  <sheetProtection algorithmName="SHA-512" hashValue="GkK7sqhfhIpOuqvsHd9XQQS9+DwJL4VGpwClOmZRZ+UuPu5OoXhmUTOzAt9ywg3lhxvpwVTdFwTSQpOSwOlPhQ==" saltValue="EgWsFrA+bv652dQOMfSZpQ==" spinCount="100000" sheet="1" objects="1" scenarios="1"/>
  <mergeCells count="5">
    <mergeCell ref="A6:N6"/>
    <mergeCell ref="A45:N45"/>
    <mergeCell ref="C3:D3"/>
    <mergeCell ref="C4:D4"/>
    <mergeCell ref="A1:B1"/>
  </mergeCells>
  <dataValidations count="1">
    <dataValidation type="list" allowBlank="1" showInputMessage="1" showErrorMessage="1" sqref="B4" xr:uid="{00000000-0002-0000-0200-000000000000}">
      <formula1>drop_navn_2005</formula1>
    </dataValidation>
  </dataValidations>
  <hyperlinks>
    <hyperlink ref="A1:B1" location="Indholdsfortegnelse!A1" display="Tilbage til indholdsfortegnels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headerFooter>
    <oddHeader>&amp;C&amp;G</oddHeader>
  </headerFooter>
  <rowBreaks count="2" manualBreakCount="2">
    <brk id="44" max="16383" man="1"/>
    <brk id="91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A1:J132"/>
  <sheetViews>
    <sheetView showGridLines="0" topLeftCell="A102" zoomScaleNormal="100" workbookViewId="0">
      <selection activeCell="B4" sqref="B4"/>
    </sheetView>
  </sheetViews>
  <sheetFormatPr defaultColWidth="0" defaultRowHeight="15" zeroHeight="1" x14ac:dyDescent="0.25"/>
  <cols>
    <col min="1" max="1" width="9.140625" style="49" customWidth="1"/>
    <col min="2" max="2" width="78" style="49" customWidth="1"/>
    <col min="3" max="3" width="18.140625" style="49" customWidth="1"/>
    <col min="4" max="8" width="16.5703125" style="49" customWidth="1"/>
    <col min="9" max="9" width="13.140625" style="49" customWidth="1"/>
    <col min="10" max="10" width="9.140625" style="49" customWidth="1"/>
    <col min="11" max="16384" width="9.140625" style="49" hidden="1"/>
  </cols>
  <sheetData>
    <row r="1" spans="1:10" x14ac:dyDescent="0.25">
      <c r="A1" s="71" t="s">
        <v>373</v>
      </c>
      <c r="B1" s="71"/>
      <c r="C1" s="71"/>
    </row>
    <row r="2" spans="1:10" x14ac:dyDescent="0.25"/>
    <row r="3" spans="1:10" x14ac:dyDescent="0.25">
      <c r="B3" s="50" t="s">
        <v>366</v>
      </c>
      <c r="C3" s="51" t="s">
        <v>367</v>
      </c>
      <c r="I3" s="52"/>
    </row>
    <row r="4" spans="1:10" x14ac:dyDescent="0.25">
      <c r="B4" s="31" t="s">
        <v>384</v>
      </c>
      <c r="C4" s="51">
        <f>INDEX(drop_regnr_2016,MATCH(B4,drop_navn_2016,0))</f>
        <v>53093</v>
      </c>
      <c r="I4" s="52"/>
    </row>
    <row r="5" spans="1:10" x14ac:dyDescent="0.25"/>
    <row r="6" spans="1:10" ht="23.25" x14ac:dyDescent="0.25">
      <c r="A6" s="72" t="s">
        <v>0</v>
      </c>
      <c r="B6" s="72"/>
      <c r="C6" s="73"/>
      <c r="D6" s="73"/>
      <c r="E6" s="53"/>
      <c r="F6" s="53"/>
      <c r="G6" s="53"/>
      <c r="H6" s="53"/>
      <c r="I6" s="53"/>
      <c r="J6" s="53"/>
    </row>
    <row r="7" spans="1:10" x14ac:dyDescent="0.25">
      <c r="A7" s="54"/>
      <c r="B7" s="54"/>
      <c r="C7" s="43" t="s">
        <v>1</v>
      </c>
      <c r="D7" s="15">
        <v>2016</v>
      </c>
      <c r="E7" s="15">
        <v>2017</v>
      </c>
      <c r="F7" s="15">
        <v>2018</v>
      </c>
      <c r="G7" s="15">
        <v>2019</v>
      </c>
      <c r="H7" s="15">
        <v>2020</v>
      </c>
      <c r="I7" s="15">
        <v>2021</v>
      </c>
      <c r="J7" s="15">
        <v>2022</v>
      </c>
    </row>
    <row r="8" spans="1:10" x14ac:dyDescent="0.25">
      <c r="A8" s="5" t="s">
        <v>2</v>
      </c>
      <c r="B8" s="54"/>
      <c r="C8" s="6"/>
      <c r="D8" s="44" t="s">
        <v>803</v>
      </c>
      <c r="E8" s="44" t="s">
        <v>803</v>
      </c>
      <c r="F8" s="44" t="s">
        <v>803</v>
      </c>
      <c r="G8" s="44" t="s">
        <v>803</v>
      </c>
      <c r="H8" s="44" t="s">
        <v>803</v>
      </c>
      <c r="I8" s="44" t="s">
        <v>803</v>
      </c>
      <c r="J8" s="44" t="s">
        <v>803</v>
      </c>
    </row>
    <row r="9" spans="1:10" x14ac:dyDescent="0.25">
      <c r="A9" s="55" t="s">
        <v>3</v>
      </c>
      <c r="B9" s="55" t="s">
        <v>4</v>
      </c>
      <c r="C9" s="55" t="s">
        <v>707</v>
      </c>
      <c r="D9" s="56">
        <f t="array" ref="D9">IFERROR(INDEX(Data_2016_frem!$2:$255,MATCH(D$7&amp;"12"&amp;$C$4,Data_2016_frem!$A$2:$A$255&amp;Data_2016_frem!$B$2:$B$255,0),MATCH($C9,var_2016,0)),"-")</f>
        <v>22000</v>
      </c>
      <c r="E9" s="56">
        <f t="array" ref="E9">IFERROR(INDEX(Data_2016_frem!$2:$255,MATCH(E$7&amp;"12"&amp;$C$4,Data_2016_frem!$A$2:$A$255&amp;Data_2016_frem!$B$2:$B$255,0),MATCH($C9,var_2016,0)),"-")</f>
        <v>22000</v>
      </c>
      <c r="F9" s="56">
        <f t="array" ref="F9">IFERROR(INDEX(Data_2016_frem!$2:$255,MATCH(F$7&amp;"12"&amp;$C$4,Data_2016_frem!$A$2:$A$255&amp;Data_2016_frem!$B$2:$B$255,0),MATCH($C9,var_2016,0)),"-")</f>
        <v>22000</v>
      </c>
      <c r="G9" s="56">
        <f t="array" ref="G9">IFERROR(INDEX(Data_2016_frem!$2:$255,MATCH(G$7&amp;"12"&amp;$C$4,Data_2016_frem!$A$2:$A$255&amp;Data_2016_frem!$B$2:$B$255,0),MATCH($C9,var_2016,0)),"-")</f>
        <v>22000</v>
      </c>
      <c r="H9" s="56">
        <f t="array" ref="H9">IFERROR(INDEX(Data_2016_frem!$2:$2550,MATCH(H$7&amp;"12"&amp;$C$4,Data_2016_frem!$A$2:$A$2550&amp;Data_2016_frem!$B$2:$B$2550,0),MATCH($C9,var_2016,0)),"-")</f>
        <v>22000</v>
      </c>
      <c r="I9" s="56">
        <f t="array" ref="I9">IFERROR(INDEX(Data_2016_frem!$2:$2550,MATCH(I$7&amp;"12"&amp;$C$4,Data_2016_frem!$A$2:$A$2550&amp;Data_2016_frem!$B$2:$B$2550,0),MATCH($C9,var_2016,0)),"-")</f>
        <v>18000</v>
      </c>
      <c r="J9" s="56">
        <f t="array" ref="J9">IFERROR(INDEX(Data_2016_frem!$2:$2550,MATCH(J$7&amp;"12"&amp;$C$4,Data_2016_frem!$A$2:$A$2550&amp;Data_2016_frem!$B$2:$B$2550,0),MATCH($C9,var_2016,0)),"-")</f>
        <v>18000</v>
      </c>
    </row>
    <row r="10" spans="1:10" x14ac:dyDescent="0.25">
      <c r="A10" s="55" t="s">
        <v>6</v>
      </c>
      <c r="B10" s="55" t="s">
        <v>299</v>
      </c>
      <c r="C10" s="55" t="s">
        <v>708</v>
      </c>
      <c r="D10" s="56">
        <f t="array" ref="D10">IFERROR(INDEX(Data_2016_frem!$2:$255,MATCH(D$7&amp;"12"&amp;$C$4,Data_2016_frem!$A$2:$A$255&amp;Data_2016_frem!$B$2:$B$255,0),MATCH($C10,var_2016,0)),"-")</f>
        <v>-1250</v>
      </c>
      <c r="E10" s="56">
        <f t="array" ref="E10">IFERROR(INDEX(Data_2016_frem!$2:$255,MATCH(E$7&amp;"12"&amp;$C$4,Data_2016_frem!$A$2:$A$255&amp;Data_2016_frem!$B$2:$B$255,0),MATCH($C10,var_2016,0)),"-")</f>
        <v>-761</v>
      </c>
      <c r="F10" s="56">
        <f t="array" ref="F10">IFERROR(INDEX(Data_2016_frem!$2:$255,MATCH(F$7&amp;"12"&amp;$C$4,Data_2016_frem!$A$2:$A$255&amp;Data_2016_frem!$B$2:$B$255,0),MATCH($C10,var_2016,0)),"-")</f>
        <v>-1500</v>
      </c>
      <c r="G10" s="56">
        <f t="array" ref="G10">IFERROR(INDEX(Data_2016_frem!$2:$255,MATCH(G$7&amp;"12"&amp;$C$4,Data_2016_frem!$A$2:$A$255&amp;Data_2016_frem!$B$2:$B$255,0),MATCH($C10,var_2016,0)),"-")</f>
        <v>-1303</v>
      </c>
      <c r="H10" s="56">
        <f t="array" ref="H10">IFERROR(INDEX(Data_2016_frem!$2:$2550,MATCH(H$7&amp;"12"&amp;$C$4,Data_2016_frem!$A$2:$A$2550&amp;Data_2016_frem!$B$2:$B$2550,0),MATCH($C10,var_2016,0)),"-")</f>
        <v>-1361</v>
      </c>
      <c r="I10" s="56">
        <f t="array" ref="I10">IFERROR(INDEX(Data_2016_frem!$2:$2550,MATCH(I$7&amp;"12"&amp;$C$4,Data_2016_frem!$A$2:$A$2550&amp;Data_2016_frem!$B$2:$B$2550,0),MATCH($C10,var_2016,0)),"-")</f>
        <v>-1486</v>
      </c>
      <c r="J10" s="56">
        <f t="array" ref="J10">IFERROR(INDEX(Data_2016_frem!$2:$2550,MATCH(J$7&amp;"12"&amp;$C$4,Data_2016_frem!$A$2:$A$2550&amp;Data_2016_frem!$B$2:$B$2550,0),MATCH($C10,var_2016,0)),"-")</f>
        <v>-1868</v>
      </c>
    </row>
    <row r="11" spans="1:10" x14ac:dyDescent="0.25">
      <c r="A11" s="55" t="s">
        <v>9</v>
      </c>
      <c r="B11" s="55" t="s">
        <v>10</v>
      </c>
      <c r="C11" s="55" t="s">
        <v>709</v>
      </c>
      <c r="D11" s="56">
        <f t="array" ref="D11">IFERROR(INDEX(Data_2016_frem!$2:$255,MATCH(D$7&amp;"12"&amp;$C$4,Data_2016_frem!$A$2:$A$255&amp;Data_2016_frem!$B$2:$B$255,0),MATCH($C11,var_2016,0)),"-")</f>
        <v>0</v>
      </c>
      <c r="E11" s="56">
        <f t="array" ref="E11">IFERROR(INDEX(Data_2016_frem!$2:$255,MATCH(E$7&amp;"12"&amp;$C$4,Data_2016_frem!$A$2:$A$255&amp;Data_2016_frem!$B$2:$B$255,0),MATCH($C11,var_2016,0)),"-")</f>
        <v>0</v>
      </c>
      <c r="F11" s="56">
        <f t="array" ref="F11">IFERROR(INDEX(Data_2016_frem!$2:$255,MATCH(F$7&amp;"12"&amp;$C$4,Data_2016_frem!$A$2:$A$255&amp;Data_2016_frem!$B$2:$B$255,0),MATCH($C11,var_2016,0)),"-")</f>
        <v>0</v>
      </c>
      <c r="G11" s="56">
        <f t="array" ref="G11">IFERROR(INDEX(Data_2016_frem!$2:$255,MATCH(G$7&amp;"12"&amp;$C$4,Data_2016_frem!$A$2:$A$255&amp;Data_2016_frem!$B$2:$B$255,0),MATCH($C11,var_2016,0)),"-")</f>
        <v>0</v>
      </c>
      <c r="H11" s="56">
        <f t="array" ref="H11">IFERROR(INDEX(Data_2016_frem!$2:$2550,MATCH(H$7&amp;"12"&amp;$C$4,Data_2016_frem!$A$2:$A$2550&amp;Data_2016_frem!$B$2:$B$2550,0),MATCH($C11,var_2016,0)),"-")</f>
        <v>0</v>
      </c>
      <c r="I11" s="56">
        <f t="array" ref="I11">IFERROR(INDEX(Data_2016_frem!$2:$2550,MATCH(I$7&amp;"12"&amp;$C$4,Data_2016_frem!$A$2:$A$2550&amp;Data_2016_frem!$B$2:$B$2550,0),MATCH($C11,var_2016,0)),"-")</f>
        <v>0</v>
      </c>
      <c r="J11" s="56">
        <f t="array" ref="J11">IFERROR(INDEX(Data_2016_frem!$2:$2550,MATCH(J$7&amp;"12"&amp;$C$4,Data_2016_frem!$A$2:$A$2550&amp;Data_2016_frem!$B$2:$B$2550,0),MATCH($C11,var_2016,0)),"-")</f>
        <v>0</v>
      </c>
    </row>
    <row r="12" spans="1:10" x14ac:dyDescent="0.25">
      <c r="A12" s="55" t="s">
        <v>12</v>
      </c>
      <c r="B12" s="55" t="s">
        <v>565</v>
      </c>
      <c r="C12" s="55" t="s">
        <v>710</v>
      </c>
      <c r="D12" s="56">
        <f t="array" ref="D12">IFERROR(INDEX(Data_2016_frem!$2:$255,MATCH(D$7&amp;"12"&amp;$C$4,Data_2016_frem!$A$2:$A$255&amp;Data_2016_frem!$B$2:$B$255,0),MATCH($C12,var_2016,0)),"-")</f>
        <v>0</v>
      </c>
      <c r="E12" s="56">
        <f t="array" ref="E12">IFERROR(INDEX(Data_2016_frem!$2:$255,MATCH(E$7&amp;"12"&amp;$C$4,Data_2016_frem!$A$2:$A$255&amp;Data_2016_frem!$B$2:$B$255,0),MATCH($C12,var_2016,0)),"-")</f>
        <v>0</v>
      </c>
      <c r="F12" s="56">
        <f t="array" ref="F12">IFERROR(INDEX(Data_2016_frem!$2:$255,MATCH(F$7&amp;"12"&amp;$C$4,Data_2016_frem!$A$2:$A$255&amp;Data_2016_frem!$B$2:$B$255,0),MATCH($C12,var_2016,0)),"-")</f>
        <v>0</v>
      </c>
      <c r="G12" s="56">
        <f t="array" ref="G12">IFERROR(INDEX(Data_2016_frem!$2:$255,MATCH(G$7&amp;"12"&amp;$C$4,Data_2016_frem!$A$2:$A$255&amp;Data_2016_frem!$B$2:$B$255,0),MATCH($C12,var_2016,0)),"-")</f>
        <v>0</v>
      </c>
      <c r="H12" s="56">
        <f t="array" ref="H12">IFERROR(INDEX(Data_2016_frem!$2:$2550,MATCH(H$7&amp;"12"&amp;$C$4,Data_2016_frem!$A$2:$A$2550&amp;Data_2016_frem!$B$2:$B$2550,0),MATCH($C12,var_2016,0)),"-")</f>
        <v>0</v>
      </c>
      <c r="I12" s="56">
        <f t="array" ref="I12">IFERROR(INDEX(Data_2016_frem!$2:$2550,MATCH(I$7&amp;"12"&amp;$C$4,Data_2016_frem!$A$2:$A$2550&amp;Data_2016_frem!$B$2:$B$2550,0),MATCH($C12,var_2016,0)),"-")</f>
        <v>0</v>
      </c>
      <c r="J12" s="56">
        <f t="array" ref="J12">IFERROR(INDEX(Data_2016_frem!$2:$2550,MATCH(J$7&amp;"12"&amp;$C$4,Data_2016_frem!$A$2:$A$2550&amp;Data_2016_frem!$B$2:$B$2550,0),MATCH($C12,var_2016,0)),"-")</f>
        <v>0</v>
      </c>
    </row>
    <row r="13" spans="1:10" x14ac:dyDescent="0.25">
      <c r="A13" s="55" t="s">
        <v>143</v>
      </c>
      <c r="B13" s="55" t="s">
        <v>13</v>
      </c>
      <c r="C13" s="55" t="s">
        <v>711</v>
      </c>
      <c r="D13" s="56">
        <f t="array" ref="D13">IFERROR(INDEX(Data_2016_frem!$2:$255,MATCH(D$7&amp;"12"&amp;$C$4,Data_2016_frem!$A$2:$A$255&amp;Data_2016_frem!$B$2:$B$255,0),MATCH($C13,var_2016,0)),"-")</f>
        <v>0</v>
      </c>
      <c r="E13" s="56">
        <f t="array" ref="E13">IFERROR(INDEX(Data_2016_frem!$2:$255,MATCH(E$7&amp;"12"&amp;$C$4,Data_2016_frem!$A$2:$A$255&amp;Data_2016_frem!$B$2:$B$255,0),MATCH($C13,var_2016,0)),"-")</f>
        <v>0</v>
      </c>
      <c r="F13" s="56">
        <f t="array" ref="F13">IFERROR(INDEX(Data_2016_frem!$2:$255,MATCH(F$7&amp;"12"&amp;$C$4,Data_2016_frem!$A$2:$A$255&amp;Data_2016_frem!$B$2:$B$255,0),MATCH($C13,var_2016,0)),"-")</f>
        <v>0</v>
      </c>
      <c r="G13" s="56">
        <f t="array" ref="G13">IFERROR(INDEX(Data_2016_frem!$2:$255,MATCH(G$7&amp;"12"&amp;$C$4,Data_2016_frem!$A$2:$A$255&amp;Data_2016_frem!$B$2:$B$255,0),MATCH($C13,var_2016,0)),"-")</f>
        <v>0</v>
      </c>
      <c r="H13" s="56">
        <f t="array" ref="H13">IFERROR(INDEX(Data_2016_frem!$2:$2550,MATCH(H$7&amp;"12"&amp;$C$4,Data_2016_frem!$A$2:$A$2550&amp;Data_2016_frem!$B$2:$B$2550,0),MATCH($C13,var_2016,0)),"-")</f>
        <v>0</v>
      </c>
      <c r="I13" s="56">
        <f t="array" ref="I13">IFERROR(INDEX(Data_2016_frem!$2:$2550,MATCH(I$7&amp;"12"&amp;$C$4,Data_2016_frem!$A$2:$A$2550&amp;Data_2016_frem!$B$2:$B$2550,0),MATCH($C13,var_2016,0)),"-")</f>
        <v>0</v>
      </c>
      <c r="J13" s="56">
        <f t="array" ref="J13">IFERROR(INDEX(Data_2016_frem!$2:$2550,MATCH(J$7&amp;"12"&amp;$C$4,Data_2016_frem!$A$2:$A$2550&amp;Data_2016_frem!$B$2:$B$2550,0),MATCH($C13,var_2016,0)),"-")</f>
        <v>0</v>
      </c>
    </row>
    <row r="14" spans="1:10" x14ac:dyDescent="0.25">
      <c r="A14" s="55" t="s">
        <v>18</v>
      </c>
      <c r="B14" s="57" t="s">
        <v>566</v>
      </c>
      <c r="C14" s="55" t="s">
        <v>712</v>
      </c>
      <c r="D14" s="56">
        <f t="array" ref="D14">IFERROR(INDEX(Data_2016_frem!$2:$255,MATCH(D$7&amp;"12"&amp;$C$4,Data_2016_frem!$A$2:$A$255&amp;Data_2016_frem!$B$2:$B$255,0),MATCH($C14,var_2016,0)),"-")</f>
        <v>20750</v>
      </c>
      <c r="E14" s="56">
        <f t="array" ref="E14">IFERROR(INDEX(Data_2016_frem!$2:$255,MATCH(E$7&amp;"12"&amp;$C$4,Data_2016_frem!$A$2:$A$255&amp;Data_2016_frem!$B$2:$B$255,0),MATCH($C14,var_2016,0)),"-")</f>
        <v>21239</v>
      </c>
      <c r="F14" s="56">
        <f t="array" ref="F14">IFERROR(INDEX(Data_2016_frem!$2:$255,MATCH(F$7&amp;"12"&amp;$C$4,Data_2016_frem!$A$2:$A$255&amp;Data_2016_frem!$B$2:$B$255,0),MATCH($C14,var_2016,0)),"-")</f>
        <v>20500</v>
      </c>
      <c r="G14" s="56">
        <f t="array" ref="G14">IFERROR(INDEX(Data_2016_frem!$2:$255,MATCH(G$7&amp;"12"&amp;$C$4,Data_2016_frem!$A$2:$A$255&amp;Data_2016_frem!$B$2:$B$255,0),MATCH($C14,var_2016,0)),"-")</f>
        <v>20697</v>
      </c>
      <c r="H14" s="56">
        <f t="array" ref="H14">IFERROR(INDEX(Data_2016_frem!$2:$2550,MATCH(H$7&amp;"12"&amp;$C$4,Data_2016_frem!$A$2:$A$2550&amp;Data_2016_frem!$B$2:$B$2550,0),MATCH($C14,var_2016,0)),"-")</f>
        <v>20639</v>
      </c>
      <c r="I14" s="56">
        <f t="array" ref="I14">IFERROR(INDEX(Data_2016_frem!$2:$2550,MATCH(I$7&amp;"12"&amp;$C$4,Data_2016_frem!$A$2:$A$2550&amp;Data_2016_frem!$B$2:$B$2550,0),MATCH($C14,var_2016,0)),"-")</f>
        <v>16514</v>
      </c>
      <c r="J14" s="56">
        <f t="array" ref="J14">IFERROR(INDEX(Data_2016_frem!$2:$2550,MATCH(J$7&amp;"12"&amp;$C$4,Data_2016_frem!$A$2:$A$2550&amp;Data_2016_frem!$B$2:$B$2550,0),MATCH($C14,var_2016,0)),"-")</f>
        <v>16132</v>
      </c>
    </row>
    <row r="15" spans="1:10" x14ac:dyDescent="0.25">
      <c r="A15" s="55" t="s">
        <v>21</v>
      </c>
      <c r="B15" s="55" t="s">
        <v>300</v>
      </c>
      <c r="C15" s="55" t="s">
        <v>713</v>
      </c>
      <c r="D15" s="56">
        <f t="array" ref="D15">IFERROR(INDEX(Data_2016_frem!$2:$255,MATCH(D$7&amp;"12"&amp;$C$4,Data_2016_frem!$A$2:$A$255&amp;Data_2016_frem!$B$2:$B$255,0),MATCH($C15,var_2016,0)),"-")</f>
        <v>-34</v>
      </c>
      <c r="E15" s="56">
        <f t="array" ref="E15">IFERROR(INDEX(Data_2016_frem!$2:$255,MATCH(E$7&amp;"12"&amp;$C$4,Data_2016_frem!$A$2:$A$255&amp;Data_2016_frem!$B$2:$B$255,0),MATCH($C15,var_2016,0)),"-")</f>
        <v>-9</v>
      </c>
      <c r="F15" s="56">
        <f t="array" ref="F15">IFERROR(INDEX(Data_2016_frem!$2:$255,MATCH(F$7&amp;"12"&amp;$C$4,Data_2016_frem!$A$2:$A$255&amp;Data_2016_frem!$B$2:$B$255,0),MATCH($C15,var_2016,0)),"-")</f>
        <v>0</v>
      </c>
      <c r="G15" s="56">
        <f t="array" ref="G15">IFERROR(INDEX(Data_2016_frem!$2:$255,MATCH(G$7&amp;"12"&amp;$C$4,Data_2016_frem!$A$2:$A$255&amp;Data_2016_frem!$B$2:$B$255,0),MATCH($C15,var_2016,0)),"-")</f>
        <v>-36</v>
      </c>
      <c r="H15" s="56">
        <f t="array" ref="H15">IFERROR(INDEX(Data_2016_frem!$2:$2550,MATCH(H$7&amp;"12"&amp;$C$4,Data_2016_frem!$A$2:$A$2550&amp;Data_2016_frem!$B$2:$B$2550,0),MATCH($C15,var_2016,0)),"-")</f>
        <v>-69</v>
      </c>
      <c r="I15" s="56">
        <f t="array" ref="I15">IFERROR(INDEX(Data_2016_frem!$2:$2550,MATCH(I$7&amp;"12"&amp;$C$4,Data_2016_frem!$A$2:$A$2550&amp;Data_2016_frem!$B$2:$B$2550,0),MATCH($C15,var_2016,0)),"-")</f>
        <v>-54</v>
      </c>
      <c r="J15" s="56">
        <f t="array" ref="J15">IFERROR(INDEX(Data_2016_frem!$2:$2550,MATCH(J$7&amp;"12"&amp;$C$4,Data_2016_frem!$A$2:$A$2550&amp;Data_2016_frem!$B$2:$B$2550,0),MATCH($C15,var_2016,0)),"-")</f>
        <v>285</v>
      </c>
    </row>
    <row r="16" spans="1:10" x14ac:dyDescent="0.25">
      <c r="A16" s="55" t="s">
        <v>24</v>
      </c>
      <c r="B16" s="55" t="s">
        <v>301</v>
      </c>
      <c r="C16" s="55" t="s">
        <v>714</v>
      </c>
      <c r="D16" s="56">
        <f t="array" ref="D16">IFERROR(INDEX(Data_2016_frem!$2:$255,MATCH(D$7&amp;"12"&amp;$C$4,Data_2016_frem!$A$2:$A$255&amp;Data_2016_frem!$B$2:$B$255,0),MATCH($C16,var_2016,0)),"-")</f>
        <v>-4814</v>
      </c>
      <c r="E16" s="56">
        <f t="array" ref="E16">IFERROR(INDEX(Data_2016_frem!$2:$255,MATCH(E$7&amp;"12"&amp;$C$4,Data_2016_frem!$A$2:$A$255&amp;Data_2016_frem!$B$2:$B$255,0),MATCH($C16,var_2016,0)),"-")</f>
        <v>-7354</v>
      </c>
      <c r="F16" s="56">
        <f t="array" ref="F16">IFERROR(INDEX(Data_2016_frem!$2:$255,MATCH(F$7&amp;"12"&amp;$C$4,Data_2016_frem!$A$2:$A$255&amp;Data_2016_frem!$B$2:$B$255,0),MATCH($C16,var_2016,0)),"-")</f>
        <v>-7975</v>
      </c>
      <c r="G16" s="56">
        <f t="array" ref="G16">IFERROR(INDEX(Data_2016_frem!$2:$255,MATCH(G$7&amp;"12"&amp;$C$4,Data_2016_frem!$A$2:$A$255&amp;Data_2016_frem!$B$2:$B$255,0),MATCH($C16,var_2016,0)),"-")</f>
        <v>-6859</v>
      </c>
      <c r="H16" s="56">
        <f t="array" ref="H16">IFERROR(INDEX(Data_2016_frem!$2:$2550,MATCH(H$7&amp;"12"&amp;$C$4,Data_2016_frem!$A$2:$A$2550&amp;Data_2016_frem!$B$2:$B$2550,0),MATCH($C16,var_2016,0)),"-")</f>
        <v>-7540</v>
      </c>
      <c r="I16" s="56">
        <f t="array" ref="I16">IFERROR(INDEX(Data_2016_frem!$2:$2550,MATCH(I$7&amp;"12"&amp;$C$4,Data_2016_frem!$A$2:$A$2550&amp;Data_2016_frem!$B$2:$B$2550,0),MATCH($C16,var_2016,0)),"-")</f>
        <v>-7083</v>
      </c>
      <c r="J16" s="56">
        <f t="array" ref="J16">IFERROR(INDEX(Data_2016_frem!$2:$2550,MATCH(J$7&amp;"12"&amp;$C$4,Data_2016_frem!$A$2:$A$2550&amp;Data_2016_frem!$B$2:$B$2550,0),MATCH($C16,var_2016,0)),"-")</f>
        <v>-5667</v>
      </c>
    </row>
    <row r="17" spans="1:10" x14ac:dyDescent="0.25">
      <c r="A17" s="55" t="s">
        <v>27</v>
      </c>
      <c r="B17" s="55" t="s">
        <v>25</v>
      </c>
      <c r="C17" s="55" t="s">
        <v>715</v>
      </c>
      <c r="D17" s="56">
        <f t="array" ref="D17">IFERROR(INDEX(Data_2016_frem!$2:$255,MATCH(D$7&amp;"12"&amp;$C$4,Data_2016_frem!$A$2:$A$255&amp;Data_2016_frem!$B$2:$B$255,0),MATCH($C17,var_2016,0)),"-")</f>
        <v>109</v>
      </c>
      <c r="E17" s="56">
        <f t="array" ref="E17">IFERROR(INDEX(Data_2016_frem!$2:$255,MATCH(E$7&amp;"12"&amp;$C$4,Data_2016_frem!$A$2:$A$255&amp;Data_2016_frem!$B$2:$B$255,0),MATCH($C17,var_2016,0)),"-")</f>
        <v>879</v>
      </c>
      <c r="F17" s="56">
        <f t="array" ref="F17">IFERROR(INDEX(Data_2016_frem!$2:$255,MATCH(F$7&amp;"12"&amp;$C$4,Data_2016_frem!$A$2:$A$255&amp;Data_2016_frem!$B$2:$B$255,0),MATCH($C17,var_2016,0)),"-")</f>
        <v>0</v>
      </c>
      <c r="G17" s="56">
        <f t="array" ref="G17">IFERROR(INDEX(Data_2016_frem!$2:$255,MATCH(G$7&amp;"12"&amp;$C$4,Data_2016_frem!$A$2:$A$255&amp;Data_2016_frem!$B$2:$B$255,0),MATCH($C17,var_2016,0)),"-")</f>
        <v>2529</v>
      </c>
      <c r="H17" s="56">
        <f t="array" ref="H17">IFERROR(INDEX(Data_2016_frem!$2:$2550,MATCH(H$7&amp;"12"&amp;$C$4,Data_2016_frem!$A$2:$A$2550&amp;Data_2016_frem!$B$2:$B$2550,0),MATCH($C17,var_2016,0)),"-")</f>
        <v>0</v>
      </c>
      <c r="I17" s="56">
        <f t="array" ref="I17">IFERROR(INDEX(Data_2016_frem!$2:$2550,MATCH(I$7&amp;"12"&amp;$C$4,Data_2016_frem!$A$2:$A$2550&amp;Data_2016_frem!$B$2:$B$2550,0),MATCH($C17,var_2016,0)),"-")</f>
        <v>0</v>
      </c>
      <c r="J17" s="56">
        <f t="array" ref="J17">IFERROR(INDEX(Data_2016_frem!$2:$2550,MATCH(J$7&amp;"12"&amp;$C$4,Data_2016_frem!$A$2:$A$2550&amp;Data_2016_frem!$B$2:$B$2550,0),MATCH($C17,var_2016,0)),"-")</f>
        <v>0</v>
      </c>
    </row>
    <row r="18" spans="1:10" x14ac:dyDescent="0.25">
      <c r="A18" s="55" t="s">
        <v>30</v>
      </c>
      <c r="B18" s="55" t="s">
        <v>302</v>
      </c>
      <c r="C18" s="55" t="s">
        <v>716</v>
      </c>
      <c r="D18" s="56">
        <f t="array" ref="D18">IFERROR(INDEX(Data_2016_frem!$2:$255,MATCH(D$7&amp;"12"&amp;$C$4,Data_2016_frem!$A$2:$A$255&amp;Data_2016_frem!$B$2:$B$255,0),MATCH($C18,var_2016,0)),"-")</f>
        <v>11326</v>
      </c>
      <c r="E18" s="56">
        <f t="array" ref="E18">IFERROR(INDEX(Data_2016_frem!$2:$255,MATCH(E$7&amp;"12"&amp;$C$4,Data_2016_frem!$A$2:$A$255&amp;Data_2016_frem!$B$2:$B$255,0),MATCH($C18,var_2016,0)),"-")</f>
        <v>168</v>
      </c>
      <c r="F18" s="56">
        <f t="array" ref="F18">IFERROR(INDEX(Data_2016_frem!$2:$255,MATCH(F$7&amp;"12"&amp;$C$4,Data_2016_frem!$A$2:$A$255&amp;Data_2016_frem!$B$2:$B$255,0),MATCH($C18,var_2016,0)),"-")</f>
        <v>2716</v>
      </c>
      <c r="G18" s="56">
        <f t="array" ref="G18">IFERROR(INDEX(Data_2016_frem!$2:$255,MATCH(G$7&amp;"12"&amp;$C$4,Data_2016_frem!$A$2:$A$255&amp;Data_2016_frem!$B$2:$B$255,0),MATCH($C18,var_2016,0)),"-")</f>
        <v>-4110</v>
      </c>
      <c r="H18" s="56">
        <f t="array" ref="H18">IFERROR(INDEX(Data_2016_frem!$2:$2550,MATCH(H$7&amp;"12"&amp;$C$4,Data_2016_frem!$A$2:$A$2550&amp;Data_2016_frem!$B$2:$B$2550,0),MATCH($C18,var_2016,0)),"-")</f>
        <v>-7552</v>
      </c>
      <c r="I18" s="56">
        <f t="array" ref="I18">IFERROR(INDEX(Data_2016_frem!$2:$2550,MATCH(I$7&amp;"12"&amp;$C$4,Data_2016_frem!$A$2:$A$2550&amp;Data_2016_frem!$B$2:$B$2550,0),MATCH($C18,var_2016,0)),"-")</f>
        <v>5602</v>
      </c>
      <c r="J18" s="56">
        <f t="array" ref="J18">IFERROR(INDEX(Data_2016_frem!$2:$2550,MATCH(J$7&amp;"12"&amp;$C$4,Data_2016_frem!$A$2:$A$2550&amp;Data_2016_frem!$B$2:$B$2550,0),MATCH($C18,var_2016,0)),"-")</f>
        <v>-863</v>
      </c>
    </row>
    <row r="19" spans="1:10" x14ac:dyDescent="0.25">
      <c r="A19" s="55" t="s">
        <v>33</v>
      </c>
      <c r="B19" s="55" t="s">
        <v>567</v>
      </c>
      <c r="C19" s="55" t="s">
        <v>717</v>
      </c>
      <c r="D19" s="56">
        <f t="array" ref="D19">IFERROR(INDEX(Data_2016_frem!$2:$255,MATCH(D$7&amp;"12"&amp;$C$4,Data_2016_frem!$A$2:$A$255&amp;Data_2016_frem!$B$2:$B$255,0),MATCH($C19,var_2016,0)),"-")</f>
        <v>4158</v>
      </c>
      <c r="E19" s="56">
        <f t="array" ref="E19">IFERROR(INDEX(Data_2016_frem!$2:$255,MATCH(E$7&amp;"12"&amp;$C$4,Data_2016_frem!$A$2:$A$255&amp;Data_2016_frem!$B$2:$B$255,0),MATCH($C19,var_2016,0)),"-")</f>
        <v>866</v>
      </c>
      <c r="F19" s="56">
        <f t="array" ref="F19">IFERROR(INDEX(Data_2016_frem!$2:$255,MATCH(F$7&amp;"12"&amp;$C$4,Data_2016_frem!$A$2:$A$255&amp;Data_2016_frem!$B$2:$B$255,0),MATCH($C19,var_2016,0)),"-")</f>
        <v>-1462</v>
      </c>
      <c r="G19" s="56">
        <f t="array" ref="G19">IFERROR(INDEX(Data_2016_frem!$2:$255,MATCH(G$7&amp;"12"&amp;$C$4,Data_2016_frem!$A$2:$A$255&amp;Data_2016_frem!$B$2:$B$255,0),MATCH($C19,var_2016,0)),"-")</f>
        <v>-34</v>
      </c>
      <c r="H19" s="56">
        <f t="array" ref="H19">IFERROR(INDEX(Data_2016_frem!$2:$2550,MATCH(H$7&amp;"12"&amp;$C$4,Data_2016_frem!$A$2:$A$2550&amp;Data_2016_frem!$B$2:$B$2550,0),MATCH($C19,var_2016,0)),"-")</f>
        <v>181</v>
      </c>
      <c r="I19" s="56">
        <f t="array" ref="I19">IFERROR(INDEX(Data_2016_frem!$2:$2550,MATCH(I$7&amp;"12"&amp;$C$4,Data_2016_frem!$A$2:$A$2550&amp;Data_2016_frem!$B$2:$B$2550,0),MATCH($C19,var_2016,0)),"-")</f>
        <v>-454</v>
      </c>
      <c r="J19" s="56">
        <f t="array" ref="J19">IFERROR(INDEX(Data_2016_frem!$2:$2550,MATCH(J$7&amp;"12"&amp;$C$4,Data_2016_frem!$A$2:$A$2550&amp;Data_2016_frem!$B$2:$B$2550,0),MATCH($C19,var_2016,0)),"-")</f>
        <v>2287</v>
      </c>
    </row>
    <row r="20" spans="1:10" x14ac:dyDescent="0.25">
      <c r="A20" s="55" t="s">
        <v>36</v>
      </c>
      <c r="B20" s="55" t="s">
        <v>31</v>
      </c>
      <c r="C20" s="55" t="s">
        <v>718</v>
      </c>
      <c r="D20" s="56">
        <f t="array" ref="D20">IFERROR(INDEX(Data_2016_frem!$2:$255,MATCH(D$7&amp;"12"&amp;$C$4,Data_2016_frem!$A$2:$A$255&amp;Data_2016_frem!$B$2:$B$255,0),MATCH($C20,var_2016,0)),"-")</f>
        <v>-5200</v>
      </c>
      <c r="E20" s="56">
        <f t="array" ref="E20">IFERROR(INDEX(Data_2016_frem!$2:$255,MATCH(E$7&amp;"12"&amp;$C$4,Data_2016_frem!$A$2:$A$255&amp;Data_2016_frem!$B$2:$B$255,0),MATCH($C20,var_2016,0)),"-")</f>
        <v>1683</v>
      </c>
      <c r="F20" s="56">
        <f t="array" ref="F20">IFERROR(INDEX(Data_2016_frem!$2:$255,MATCH(F$7&amp;"12"&amp;$C$4,Data_2016_frem!$A$2:$A$255&amp;Data_2016_frem!$B$2:$B$255,0),MATCH($C20,var_2016,0)),"-")</f>
        <v>1785</v>
      </c>
      <c r="G20" s="56">
        <f t="array" ref="G20">IFERROR(INDEX(Data_2016_frem!$2:$255,MATCH(G$7&amp;"12"&amp;$C$4,Data_2016_frem!$A$2:$A$255&amp;Data_2016_frem!$B$2:$B$255,0),MATCH($C20,var_2016,0)),"-")</f>
        <v>1365</v>
      </c>
      <c r="H20" s="56">
        <f t="array" ref="H20">IFERROR(INDEX(Data_2016_frem!$2:$2550,MATCH(H$7&amp;"12"&amp;$C$4,Data_2016_frem!$A$2:$A$2550&amp;Data_2016_frem!$B$2:$B$2550,0),MATCH($C20,var_2016,0)),"-")</f>
        <v>-1066</v>
      </c>
      <c r="I20" s="56">
        <f t="array" ref="I20">IFERROR(INDEX(Data_2016_frem!$2:$2550,MATCH(I$7&amp;"12"&amp;$C$4,Data_2016_frem!$A$2:$A$2550&amp;Data_2016_frem!$B$2:$B$2550,0),MATCH($C20,var_2016,0)),"-")</f>
        <v>-976</v>
      </c>
      <c r="J20" s="56">
        <f t="array" ref="J20">IFERROR(INDEX(Data_2016_frem!$2:$2550,MATCH(J$7&amp;"12"&amp;$C$4,Data_2016_frem!$A$2:$A$2550&amp;Data_2016_frem!$B$2:$B$2550,0),MATCH($C20,var_2016,0)),"-")</f>
        <v>-211</v>
      </c>
    </row>
    <row r="21" spans="1:10" x14ac:dyDescent="0.25">
      <c r="A21" s="55" t="s">
        <v>39</v>
      </c>
      <c r="B21" s="57" t="s">
        <v>568</v>
      </c>
      <c r="C21" s="55" t="s">
        <v>719</v>
      </c>
      <c r="D21" s="56">
        <f t="array" ref="D21">IFERROR(INDEX(Data_2016_frem!$2:$255,MATCH(D$7&amp;"12"&amp;$C$4,Data_2016_frem!$A$2:$A$255&amp;Data_2016_frem!$B$2:$B$255,0),MATCH($C21,var_2016,0)),"-")</f>
        <v>5579</v>
      </c>
      <c r="E21" s="56">
        <f t="array" ref="E21">IFERROR(INDEX(Data_2016_frem!$2:$255,MATCH(E$7&amp;"12"&amp;$C$4,Data_2016_frem!$A$2:$A$255&amp;Data_2016_frem!$B$2:$B$255,0),MATCH($C21,var_2016,0)),"-")</f>
        <v>-3758</v>
      </c>
      <c r="F21" s="56">
        <f t="array" ref="F21">IFERROR(INDEX(Data_2016_frem!$2:$255,MATCH(F$7&amp;"12"&amp;$C$4,Data_2016_frem!$A$2:$A$255&amp;Data_2016_frem!$B$2:$B$255,0),MATCH($C21,var_2016,0)),"-")</f>
        <v>-4936</v>
      </c>
      <c r="G21" s="56">
        <f t="array" ref="G21">IFERROR(INDEX(Data_2016_frem!$2:$255,MATCH(G$7&amp;"12"&amp;$C$4,Data_2016_frem!$A$2:$A$255&amp;Data_2016_frem!$B$2:$B$255,0),MATCH($C21,var_2016,0)),"-")</f>
        <v>-7109</v>
      </c>
      <c r="H21" s="56">
        <f t="array" ref="H21">IFERROR(INDEX(Data_2016_frem!$2:$2550,MATCH(H$7&amp;"12"&amp;$C$4,Data_2016_frem!$A$2:$A$2550&amp;Data_2016_frem!$B$2:$B$2550,0),MATCH($C21,var_2016,0)),"-")</f>
        <v>-15977</v>
      </c>
      <c r="I21" s="56">
        <f t="array" ref="I21">IFERROR(INDEX(Data_2016_frem!$2:$2550,MATCH(I$7&amp;"12"&amp;$C$4,Data_2016_frem!$A$2:$A$2550&amp;Data_2016_frem!$B$2:$B$2550,0),MATCH($C21,var_2016,0)),"-")</f>
        <v>-2911</v>
      </c>
      <c r="J21" s="56">
        <f t="array" ref="J21">IFERROR(INDEX(Data_2016_frem!$2:$2550,MATCH(J$7&amp;"12"&amp;$C$4,Data_2016_frem!$A$2:$A$2550&amp;Data_2016_frem!$B$2:$B$2550,0),MATCH($C21,var_2016,0)),"-")</f>
        <v>-4454</v>
      </c>
    </row>
    <row r="22" spans="1:10" x14ac:dyDescent="0.25">
      <c r="A22" s="55" t="s">
        <v>42</v>
      </c>
      <c r="B22" s="55" t="s">
        <v>40</v>
      </c>
      <c r="C22" s="55" t="s">
        <v>720</v>
      </c>
      <c r="D22" s="56">
        <f t="array" ref="D22">IFERROR(INDEX(Data_2016_frem!$2:$255,MATCH(D$7&amp;"12"&amp;$C$4,Data_2016_frem!$A$2:$A$255&amp;Data_2016_frem!$B$2:$B$255,0),MATCH($C22,var_2016,0)),"-")</f>
        <v>0</v>
      </c>
      <c r="E22" s="56">
        <f t="array" ref="E22">IFERROR(INDEX(Data_2016_frem!$2:$255,MATCH(E$7&amp;"12"&amp;$C$4,Data_2016_frem!$A$2:$A$255&amp;Data_2016_frem!$B$2:$B$255,0),MATCH($C22,var_2016,0)),"-")</f>
        <v>0</v>
      </c>
      <c r="F22" s="56">
        <f t="array" ref="F22">IFERROR(INDEX(Data_2016_frem!$2:$255,MATCH(F$7&amp;"12"&amp;$C$4,Data_2016_frem!$A$2:$A$255&amp;Data_2016_frem!$B$2:$B$255,0),MATCH($C22,var_2016,0)),"-")</f>
        <v>0</v>
      </c>
      <c r="G22" s="56">
        <f t="array" ref="G22">IFERROR(INDEX(Data_2016_frem!$2:$255,MATCH(G$7&amp;"12"&amp;$C$4,Data_2016_frem!$A$2:$A$255&amp;Data_2016_frem!$B$2:$B$255,0),MATCH($C22,var_2016,0)),"-")</f>
        <v>0</v>
      </c>
      <c r="H22" s="56">
        <f t="array" ref="H22">IFERROR(INDEX(Data_2016_frem!$2:$2550,MATCH(H$7&amp;"12"&amp;$C$4,Data_2016_frem!$A$2:$A$2550&amp;Data_2016_frem!$B$2:$B$2550,0),MATCH($C22,var_2016,0)),"-")</f>
        <v>0</v>
      </c>
      <c r="I22" s="56">
        <f t="array" ref="I22">IFERROR(INDEX(Data_2016_frem!$2:$2550,MATCH(I$7&amp;"12"&amp;$C$4,Data_2016_frem!$A$2:$A$2550&amp;Data_2016_frem!$B$2:$B$2550,0),MATCH($C22,var_2016,0)),"-")</f>
        <v>0</v>
      </c>
      <c r="J22" s="56">
        <f t="array" ref="J22">IFERROR(INDEX(Data_2016_frem!$2:$2550,MATCH(J$7&amp;"12"&amp;$C$4,Data_2016_frem!$A$2:$A$2550&amp;Data_2016_frem!$B$2:$B$2550,0),MATCH($C22,var_2016,0)),"-")</f>
        <v>0</v>
      </c>
    </row>
    <row r="23" spans="1:10" x14ac:dyDescent="0.25">
      <c r="A23" s="55" t="s">
        <v>45</v>
      </c>
      <c r="B23" s="55" t="s">
        <v>43</v>
      </c>
      <c r="C23" s="55" t="s">
        <v>721</v>
      </c>
      <c r="D23" s="56">
        <f t="array" ref="D23">IFERROR(INDEX(Data_2016_frem!$2:$255,MATCH(D$7&amp;"12"&amp;$C$4,Data_2016_frem!$A$2:$A$255&amp;Data_2016_frem!$B$2:$B$255,0),MATCH($C23,var_2016,0)),"-")</f>
        <v>0</v>
      </c>
      <c r="E23" s="56">
        <f t="array" ref="E23">IFERROR(INDEX(Data_2016_frem!$2:$255,MATCH(E$7&amp;"12"&amp;$C$4,Data_2016_frem!$A$2:$A$255&amp;Data_2016_frem!$B$2:$B$255,0),MATCH($C23,var_2016,0)),"-")</f>
        <v>0</v>
      </c>
      <c r="F23" s="56">
        <f t="array" ref="F23">IFERROR(INDEX(Data_2016_frem!$2:$255,MATCH(F$7&amp;"12"&amp;$C$4,Data_2016_frem!$A$2:$A$255&amp;Data_2016_frem!$B$2:$B$255,0),MATCH($C23,var_2016,0)),"-")</f>
        <v>0</v>
      </c>
      <c r="G23" s="56">
        <f t="array" ref="G23">IFERROR(INDEX(Data_2016_frem!$2:$255,MATCH(G$7&amp;"12"&amp;$C$4,Data_2016_frem!$A$2:$A$255&amp;Data_2016_frem!$B$2:$B$255,0),MATCH($C23,var_2016,0)),"-")</f>
        <v>0</v>
      </c>
      <c r="H23" s="56">
        <f t="array" ref="H23">IFERROR(INDEX(Data_2016_frem!$2:$2550,MATCH(H$7&amp;"12"&amp;$C$4,Data_2016_frem!$A$2:$A$2550&amp;Data_2016_frem!$B$2:$B$2550,0),MATCH($C23,var_2016,0)),"-")</f>
        <v>0</v>
      </c>
      <c r="I23" s="56">
        <f t="array" ref="I23">IFERROR(INDEX(Data_2016_frem!$2:$2550,MATCH(I$7&amp;"12"&amp;$C$4,Data_2016_frem!$A$2:$A$2550&amp;Data_2016_frem!$B$2:$B$2550,0),MATCH($C23,var_2016,0)),"-")</f>
        <v>0</v>
      </c>
      <c r="J23" s="56">
        <f t="array" ref="J23">IFERROR(INDEX(Data_2016_frem!$2:$2550,MATCH(J$7&amp;"12"&amp;$C$4,Data_2016_frem!$A$2:$A$2550&amp;Data_2016_frem!$B$2:$B$2550,0),MATCH($C23,var_2016,0)),"-")</f>
        <v>0</v>
      </c>
    </row>
    <row r="24" spans="1:10" x14ac:dyDescent="0.25">
      <c r="A24" s="55" t="s">
        <v>48</v>
      </c>
      <c r="B24" s="55" t="s">
        <v>46</v>
      </c>
      <c r="C24" s="55" t="s">
        <v>722</v>
      </c>
      <c r="D24" s="56">
        <f t="array" ref="D24">IFERROR(INDEX(Data_2016_frem!$2:$255,MATCH(D$7&amp;"12"&amp;$C$4,Data_2016_frem!$A$2:$A$255&amp;Data_2016_frem!$B$2:$B$255,0),MATCH($C24,var_2016,0)),"-")</f>
        <v>-2558</v>
      </c>
      <c r="E24" s="56">
        <f t="array" ref="E24">IFERROR(INDEX(Data_2016_frem!$2:$255,MATCH(E$7&amp;"12"&amp;$C$4,Data_2016_frem!$A$2:$A$255&amp;Data_2016_frem!$B$2:$B$255,0),MATCH($C24,var_2016,0)),"-")</f>
        <v>-3783</v>
      </c>
      <c r="F24" s="56">
        <f t="array" ref="F24">IFERROR(INDEX(Data_2016_frem!$2:$255,MATCH(F$7&amp;"12"&amp;$C$4,Data_2016_frem!$A$2:$A$255&amp;Data_2016_frem!$B$2:$B$255,0),MATCH($C24,var_2016,0)),"-")</f>
        <v>-3290</v>
      </c>
      <c r="G24" s="56">
        <f t="array" ref="G24">IFERROR(INDEX(Data_2016_frem!$2:$255,MATCH(G$7&amp;"12"&amp;$C$4,Data_2016_frem!$A$2:$A$255&amp;Data_2016_frem!$B$2:$B$255,0),MATCH($C24,var_2016,0)),"-")</f>
        <v>-2646</v>
      </c>
      <c r="H24" s="56">
        <f t="array" ref="H24">IFERROR(INDEX(Data_2016_frem!$2:$2550,MATCH(H$7&amp;"12"&amp;$C$4,Data_2016_frem!$A$2:$A$2550&amp;Data_2016_frem!$B$2:$B$2550,0),MATCH($C24,var_2016,0)),"-")</f>
        <v>-1152</v>
      </c>
      <c r="I24" s="56">
        <f t="array" ref="I24">IFERROR(INDEX(Data_2016_frem!$2:$2550,MATCH(I$7&amp;"12"&amp;$C$4,Data_2016_frem!$A$2:$A$2550&amp;Data_2016_frem!$B$2:$B$2550,0),MATCH($C24,var_2016,0)),"-")</f>
        <v>-1874</v>
      </c>
      <c r="J24" s="56">
        <f t="array" ref="J24">IFERROR(INDEX(Data_2016_frem!$2:$2550,MATCH(J$7&amp;"12"&amp;$C$4,Data_2016_frem!$A$2:$A$2550&amp;Data_2016_frem!$B$2:$B$2550,0),MATCH($C24,var_2016,0)),"-")</f>
        <v>-1863</v>
      </c>
    </row>
    <row r="25" spans="1:10" x14ac:dyDescent="0.25">
      <c r="A25" s="55" t="s">
        <v>51</v>
      </c>
      <c r="B25" s="55" t="s">
        <v>49</v>
      </c>
      <c r="C25" s="55" t="s">
        <v>723</v>
      </c>
      <c r="D25" s="56">
        <f t="array" ref="D25">IFERROR(INDEX(Data_2016_frem!$2:$255,MATCH(D$7&amp;"12"&amp;$C$4,Data_2016_frem!$A$2:$A$255&amp;Data_2016_frem!$B$2:$B$255,0),MATCH($C25,var_2016,0)),"-")</f>
        <v>0</v>
      </c>
      <c r="E25" s="56">
        <f t="array" ref="E25">IFERROR(INDEX(Data_2016_frem!$2:$255,MATCH(E$7&amp;"12"&amp;$C$4,Data_2016_frem!$A$2:$A$255&amp;Data_2016_frem!$B$2:$B$255,0),MATCH($C25,var_2016,0)),"-")</f>
        <v>0</v>
      </c>
      <c r="F25" s="56">
        <f t="array" ref="F25">IFERROR(INDEX(Data_2016_frem!$2:$255,MATCH(F$7&amp;"12"&amp;$C$4,Data_2016_frem!$A$2:$A$255&amp;Data_2016_frem!$B$2:$B$255,0),MATCH($C25,var_2016,0)),"-")</f>
        <v>0</v>
      </c>
      <c r="G25" s="56">
        <f t="array" ref="G25">IFERROR(INDEX(Data_2016_frem!$2:$255,MATCH(G$7&amp;"12"&amp;$C$4,Data_2016_frem!$A$2:$A$255&amp;Data_2016_frem!$B$2:$B$255,0),MATCH($C25,var_2016,0)),"-")</f>
        <v>0</v>
      </c>
      <c r="H25" s="56">
        <f t="array" ref="H25">IFERROR(INDEX(Data_2016_frem!$2:$2550,MATCH(H$7&amp;"12"&amp;$C$4,Data_2016_frem!$A$2:$A$2550&amp;Data_2016_frem!$B$2:$B$2550,0),MATCH($C25,var_2016,0)),"-")</f>
        <v>0</v>
      </c>
      <c r="I25" s="56">
        <f t="array" ref="I25">IFERROR(INDEX(Data_2016_frem!$2:$2550,MATCH(I$7&amp;"12"&amp;$C$4,Data_2016_frem!$A$2:$A$2550&amp;Data_2016_frem!$B$2:$B$2550,0),MATCH($C25,var_2016,0)),"-")</f>
        <v>0</v>
      </c>
      <c r="J25" s="56">
        <f t="array" ref="J25">IFERROR(INDEX(Data_2016_frem!$2:$2550,MATCH(J$7&amp;"12"&amp;$C$4,Data_2016_frem!$A$2:$A$2550&amp;Data_2016_frem!$B$2:$B$2550,0),MATCH($C25,var_2016,0)),"-")</f>
        <v>0</v>
      </c>
    </row>
    <row r="26" spans="1:10" x14ac:dyDescent="0.25">
      <c r="A26" s="55" t="s">
        <v>54</v>
      </c>
      <c r="B26" s="55" t="s">
        <v>52</v>
      </c>
      <c r="C26" s="55" t="s">
        <v>724</v>
      </c>
      <c r="D26" s="56">
        <f t="array" ref="D26">IFERROR(INDEX(Data_2016_frem!$2:$255,MATCH(D$7&amp;"12"&amp;$C$4,Data_2016_frem!$A$2:$A$255&amp;Data_2016_frem!$B$2:$B$255,0),MATCH($C26,var_2016,0)),"-")</f>
        <v>0</v>
      </c>
      <c r="E26" s="56">
        <f t="array" ref="E26">IFERROR(INDEX(Data_2016_frem!$2:$255,MATCH(E$7&amp;"12"&amp;$C$4,Data_2016_frem!$A$2:$A$255&amp;Data_2016_frem!$B$2:$B$255,0),MATCH($C26,var_2016,0)),"-")</f>
        <v>0</v>
      </c>
      <c r="F26" s="56">
        <f t="array" ref="F26">IFERROR(INDEX(Data_2016_frem!$2:$255,MATCH(F$7&amp;"12"&amp;$C$4,Data_2016_frem!$A$2:$A$255&amp;Data_2016_frem!$B$2:$B$255,0),MATCH($C26,var_2016,0)),"-")</f>
        <v>0</v>
      </c>
      <c r="G26" s="56">
        <f t="array" ref="G26">IFERROR(INDEX(Data_2016_frem!$2:$255,MATCH(G$7&amp;"12"&amp;$C$4,Data_2016_frem!$A$2:$A$255&amp;Data_2016_frem!$B$2:$B$255,0),MATCH($C26,var_2016,0)),"-")</f>
        <v>0</v>
      </c>
      <c r="H26" s="56">
        <f t="array" ref="H26">IFERROR(INDEX(Data_2016_frem!$2:$2550,MATCH(H$7&amp;"12"&amp;$C$4,Data_2016_frem!$A$2:$A$2550&amp;Data_2016_frem!$B$2:$B$2550,0),MATCH($C26,var_2016,0)),"-")</f>
        <v>0</v>
      </c>
      <c r="I26" s="56">
        <f t="array" ref="I26">IFERROR(INDEX(Data_2016_frem!$2:$2550,MATCH(I$7&amp;"12"&amp;$C$4,Data_2016_frem!$A$2:$A$2550&amp;Data_2016_frem!$B$2:$B$2550,0),MATCH($C26,var_2016,0)),"-")</f>
        <v>0</v>
      </c>
      <c r="J26" s="56">
        <f t="array" ref="J26">IFERROR(INDEX(Data_2016_frem!$2:$2550,MATCH(J$7&amp;"12"&amp;$C$4,Data_2016_frem!$A$2:$A$2550&amp;Data_2016_frem!$B$2:$B$2550,0),MATCH($C26,var_2016,0)),"-")</f>
        <v>0</v>
      </c>
    </row>
    <row r="27" spans="1:10" x14ac:dyDescent="0.25">
      <c r="A27" s="55" t="s">
        <v>57</v>
      </c>
      <c r="B27" s="57" t="s">
        <v>569</v>
      </c>
      <c r="C27" s="55" t="s">
        <v>725</v>
      </c>
      <c r="D27" s="56">
        <f t="array" ref="D27">IFERROR(INDEX(Data_2016_frem!$2:$255,MATCH(D$7&amp;"12"&amp;$C$4,Data_2016_frem!$A$2:$A$255&amp;Data_2016_frem!$B$2:$B$255,0),MATCH($C27,var_2016,0)),"-")</f>
        <v>-2558</v>
      </c>
      <c r="E27" s="56">
        <f t="array" ref="E27">IFERROR(INDEX(Data_2016_frem!$2:$255,MATCH(E$7&amp;"12"&amp;$C$4,Data_2016_frem!$A$2:$A$255&amp;Data_2016_frem!$B$2:$B$255,0),MATCH($C27,var_2016,0)),"-")</f>
        <v>-3783</v>
      </c>
      <c r="F27" s="56">
        <f t="array" ref="F27">IFERROR(INDEX(Data_2016_frem!$2:$255,MATCH(F$7&amp;"12"&amp;$C$4,Data_2016_frem!$A$2:$A$255&amp;Data_2016_frem!$B$2:$B$255,0),MATCH($C27,var_2016,0)),"-")</f>
        <v>-3290</v>
      </c>
      <c r="G27" s="56">
        <f t="array" ref="G27">IFERROR(INDEX(Data_2016_frem!$2:$255,MATCH(G$7&amp;"12"&amp;$C$4,Data_2016_frem!$A$2:$A$255&amp;Data_2016_frem!$B$2:$B$255,0),MATCH($C27,var_2016,0)),"-")</f>
        <v>-2646</v>
      </c>
      <c r="H27" s="56">
        <f t="array" ref="H27">IFERROR(INDEX(Data_2016_frem!$2:$2550,MATCH(H$7&amp;"12"&amp;$C$4,Data_2016_frem!$A$2:$A$2550&amp;Data_2016_frem!$B$2:$B$2550,0),MATCH($C27,var_2016,0)),"-")</f>
        <v>-1152</v>
      </c>
      <c r="I27" s="56">
        <f t="array" ref="I27">IFERROR(INDEX(Data_2016_frem!$2:$2550,MATCH(I$7&amp;"12"&amp;$C$4,Data_2016_frem!$A$2:$A$2550&amp;Data_2016_frem!$B$2:$B$2550,0),MATCH($C27,var_2016,0)),"-")</f>
        <v>-1874</v>
      </c>
      <c r="J27" s="56">
        <f t="array" ref="J27">IFERROR(INDEX(Data_2016_frem!$2:$2550,MATCH(J$7&amp;"12"&amp;$C$4,Data_2016_frem!$A$2:$A$2550&amp;Data_2016_frem!$B$2:$B$2550,0),MATCH($C27,var_2016,0)),"-")</f>
        <v>-1863</v>
      </c>
    </row>
    <row r="28" spans="1:10" x14ac:dyDescent="0.25">
      <c r="A28" s="55" t="s">
        <v>60</v>
      </c>
      <c r="B28" s="57" t="s">
        <v>570</v>
      </c>
      <c r="C28" s="55" t="s">
        <v>726</v>
      </c>
      <c r="D28" s="56">
        <f t="array" ref="D28">IFERROR(INDEX(Data_2016_frem!$2:$255,MATCH(D$7&amp;"12"&amp;$C$4,Data_2016_frem!$A$2:$A$255&amp;Data_2016_frem!$B$2:$B$255,0),MATCH($C28,var_2016,0)),"-")</f>
        <v>23737</v>
      </c>
      <c r="E28" s="56">
        <f t="array" ref="E28">IFERROR(INDEX(Data_2016_frem!$2:$255,MATCH(E$7&amp;"12"&amp;$C$4,Data_2016_frem!$A$2:$A$255&amp;Data_2016_frem!$B$2:$B$255,0),MATCH($C28,var_2016,0)),"-")</f>
        <v>13689</v>
      </c>
      <c r="F28" s="56">
        <f t="array" ref="F28">IFERROR(INDEX(Data_2016_frem!$2:$255,MATCH(F$7&amp;"12"&amp;$C$4,Data_2016_frem!$A$2:$A$255&amp;Data_2016_frem!$B$2:$B$255,0),MATCH($C28,var_2016,0)),"-")</f>
        <v>12274</v>
      </c>
      <c r="G28" s="56">
        <f t="array" ref="G28">IFERROR(INDEX(Data_2016_frem!$2:$255,MATCH(G$7&amp;"12"&amp;$C$4,Data_2016_frem!$A$2:$A$255&amp;Data_2016_frem!$B$2:$B$255,0),MATCH($C28,var_2016,0)),"-")</f>
        <v>10906</v>
      </c>
      <c r="H28" s="56">
        <f t="array" ref="H28">IFERROR(INDEX(Data_2016_frem!$2:$2550,MATCH(H$7&amp;"12"&amp;$C$4,Data_2016_frem!$A$2:$A$2550&amp;Data_2016_frem!$B$2:$B$2550,0),MATCH($C28,var_2016,0)),"-")</f>
        <v>3441</v>
      </c>
      <c r="I28" s="56">
        <f t="array" ref="I28">IFERROR(INDEX(Data_2016_frem!$2:$2550,MATCH(I$7&amp;"12"&amp;$C$4,Data_2016_frem!$A$2:$A$2550&amp;Data_2016_frem!$B$2:$B$2550,0),MATCH($C28,var_2016,0)),"-")</f>
        <v>11675</v>
      </c>
      <c r="J28" s="56">
        <f t="array" ref="J28">IFERROR(INDEX(Data_2016_frem!$2:$2550,MATCH(J$7&amp;"12"&amp;$C$4,Data_2016_frem!$A$2:$A$2550&amp;Data_2016_frem!$B$2:$B$2550,0),MATCH($C28,var_2016,0)),"-")</f>
        <v>10100</v>
      </c>
    </row>
    <row r="29" spans="1:10" x14ac:dyDescent="0.25">
      <c r="A29" s="55" t="s">
        <v>63</v>
      </c>
      <c r="B29" s="55" t="s">
        <v>64</v>
      </c>
      <c r="C29" s="55" t="s">
        <v>727</v>
      </c>
      <c r="D29" s="56">
        <f t="array" ref="D29">IFERROR(INDEX(Data_2016_frem!$2:$255,MATCH(D$7&amp;"12"&amp;$C$4,Data_2016_frem!$A$2:$A$255&amp;Data_2016_frem!$B$2:$B$255,0),MATCH($C29,var_2016,0)),"-")</f>
        <v>0</v>
      </c>
      <c r="E29" s="56">
        <f t="array" ref="E29">IFERROR(INDEX(Data_2016_frem!$2:$255,MATCH(E$7&amp;"12"&amp;$C$4,Data_2016_frem!$A$2:$A$255&amp;Data_2016_frem!$B$2:$B$255,0),MATCH($C29,var_2016,0)),"-")</f>
        <v>0</v>
      </c>
      <c r="F29" s="56">
        <f t="array" ref="F29">IFERROR(INDEX(Data_2016_frem!$2:$255,MATCH(F$7&amp;"12"&amp;$C$4,Data_2016_frem!$A$2:$A$255&amp;Data_2016_frem!$B$2:$B$255,0),MATCH($C29,var_2016,0)),"-")</f>
        <v>0</v>
      </c>
      <c r="G29" s="56">
        <f t="array" ref="G29">IFERROR(INDEX(Data_2016_frem!$2:$255,MATCH(G$7&amp;"12"&amp;$C$4,Data_2016_frem!$A$2:$A$255&amp;Data_2016_frem!$B$2:$B$255,0),MATCH($C29,var_2016,0)),"-")</f>
        <v>0</v>
      </c>
      <c r="H29" s="56">
        <f t="array" ref="H29">IFERROR(INDEX(Data_2016_frem!$2:$2550,MATCH(H$7&amp;"12"&amp;$C$4,Data_2016_frem!$A$2:$A$2550&amp;Data_2016_frem!$B$2:$B$2550,0),MATCH($C29,var_2016,0)),"-")</f>
        <v>0</v>
      </c>
      <c r="I29" s="56">
        <f t="array" ref="I29">IFERROR(INDEX(Data_2016_frem!$2:$2550,MATCH(I$7&amp;"12"&amp;$C$4,Data_2016_frem!$A$2:$A$2550&amp;Data_2016_frem!$B$2:$B$2550,0),MATCH($C29,var_2016,0)),"-")</f>
        <v>0</v>
      </c>
      <c r="J29" s="56">
        <f t="array" ref="J29">IFERROR(INDEX(Data_2016_frem!$2:$2550,MATCH(J$7&amp;"12"&amp;$C$4,Data_2016_frem!$A$2:$A$2550&amp;Data_2016_frem!$B$2:$B$2550,0),MATCH($C29,var_2016,0)),"-")</f>
        <v>0</v>
      </c>
    </row>
    <row r="30" spans="1:10" x14ac:dyDescent="0.25">
      <c r="A30" s="55" t="s">
        <v>66</v>
      </c>
      <c r="B30" s="55" t="s">
        <v>67</v>
      </c>
      <c r="C30" s="55" t="s">
        <v>728</v>
      </c>
      <c r="D30" s="56">
        <f t="array" ref="D30">IFERROR(INDEX(Data_2016_frem!$2:$255,MATCH(D$7&amp;"12"&amp;$C$4,Data_2016_frem!$A$2:$A$255&amp;Data_2016_frem!$B$2:$B$255,0),MATCH($C30,var_2016,0)),"-")</f>
        <v>0</v>
      </c>
      <c r="E30" s="56">
        <f t="array" ref="E30">IFERROR(INDEX(Data_2016_frem!$2:$255,MATCH(E$7&amp;"12"&amp;$C$4,Data_2016_frem!$A$2:$A$255&amp;Data_2016_frem!$B$2:$B$255,0),MATCH($C30,var_2016,0)),"-")</f>
        <v>0</v>
      </c>
      <c r="F30" s="56">
        <f t="array" ref="F30">IFERROR(INDEX(Data_2016_frem!$2:$255,MATCH(F$7&amp;"12"&amp;$C$4,Data_2016_frem!$A$2:$A$255&amp;Data_2016_frem!$B$2:$B$255,0),MATCH($C30,var_2016,0)),"-")</f>
        <v>0</v>
      </c>
      <c r="G30" s="56">
        <f t="array" ref="G30">IFERROR(INDEX(Data_2016_frem!$2:$255,MATCH(G$7&amp;"12"&amp;$C$4,Data_2016_frem!$A$2:$A$255&amp;Data_2016_frem!$B$2:$B$255,0),MATCH($C30,var_2016,0)),"-")</f>
        <v>0</v>
      </c>
      <c r="H30" s="56">
        <f t="array" ref="H30">IFERROR(INDEX(Data_2016_frem!$2:$2550,MATCH(H$7&amp;"12"&amp;$C$4,Data_2016_frem!$A$2:$A$2550&amp;Data_2016_frem!$B$2:$B$2550,0),MATCH($C30,var_2016,0)),"-")</f>
        <v>0</v>
      </c>
      <c r="I30" s="56">
        <f t="array" ref="I30">IFERROR(INDEX(Data_2016_frem!$2:$2550,MATCH(I$7&amp;"12"&amp;$C$4,Data_2016_frem!$A$2:$A$2550&amp;Data_2016_frem!$B$2:$B$2550,0),MATCH($C30,var_2016,0)),"-")</f>
        <v>0</v>
      </c>
      <c r="J30" s="56">
        <f t="array" ref="J30">IFERROR(INDEX(Data_2016_frem!$2:$2550,MATCH(J$7&amp;"12"&amp;$C$4,Data_2016_frem!$A$2:$A$2550&amp;Data_2016_frem!$B$2:$B$2550,0),MATCH($C30,var_2016,0)),"-")</f>
        <v>0</v>
      </c>
    </row>
    <row r="31" spans="1:10" x14ac:dyDescent="0.25">
      <c r="A31" s="55" t="s">
        <v>69</v>
      </c>
      <c r="B31" s="55" t="s">
        <v>303</v>
      </c>
      <c r="C31" s="55" t="s">
        <v>729</v>
      </c>
      <c r="D31" s="56">
        <f t="array" ref="D31">IFERROR(INDEX(Data_2016_frem!$2:$255,MATCH(D$7&amp;"12"&amp;$C$4,Data_2016_frem!$A$2:$A$255&amp;Data_2016_frem!$B$2:$B$255,0),MATCH($C31,var_2016,0)),"-")</f>
        <v>0</v>
      </c>
      <c r="E31" s="56">
        <f t="array" ref="E31">IFERROR(INDEX(Data_2016_frem!$2:$255,MATCH(E$7&amp;"12"&amp;$C$4,Data_2016_frem!$A$2:$A$255&amp;Data_2016_frem!$B$2:$B$255,0),MATCH($C31,var_2016,0)),"-")</f>
        <v>0</v>
      </c>
      <c r="F31" s="56">
        <f t="array" ref="F31">IFERROR(INDEX(Data_2016_frem!$2:$255,MATCH(F$7&amp;"12"&amp;$C$4,Data_2016_frem!$A$2:$A$255&amp;Data_2016_frem!$B$2:$B$255,0),MATCH($C31,var_2016,0)),"-")</f>
        <v>0</v>
      </c>
      <c r="G31" s="56">
        <f t="array" ref="G31">IFERROR(INDEX(Data_2016_frem!$2:$255,MATCH(G$7&amp;"12"&amp;$C$4,Data_2016_frem!$A$2:$A$255&amp;Data_2016_frem!$B$2:$B$255,0),MATCH($C31,var_2016,0)),"-")</f>
        <v>0</v>
      </c>
      <c r="H31" s="56">
        <f t="array" ref="H31">IFERROR(INDEX(Data_2016_frem!$2:$2550,MATCH(H$7&amp;"12"&amp;$C$4,Data_2016_frem!$A$2:$A$2550&amp;Data_2016_frem!$B$2:$B$2550,0),MATCH($C31,var_2016,0)),"-")</f>
        <v>0</v>
      </c>
      <c r="I31" s="56">
        <f t="array" ref="I31">IFERROR(INDEX(Data_2016_frem!$2:$2550,MATCH(I$7&amp;"12"&amp;$C$4,Data_2016_frem!$A$2:$A$2550&amp;Data_2016_frem!$B$2:$B$2550,0),MATCH($C31,var_2016,0)),"-")</f>
        <v>0</v>
      </c>
      <c r="J31" s="56">
        <f t="array" ref="J31">IFERROR(INDEX(Data_2016_frem!$2:$2550,MATCH(J$7&amp;"12"&amp;$C$4,Data_2016_frem!$A$2:$A$2550&amp;Data_2016_frem!$B$2:$B$2550,0),MATCH($C31,var_2016,0)),"-")</f>
        <v>0</v>
      </c>
    </row>
    <row r="32" spans="1:10" x14ac:dyDescent="0.25">
      <c r="A32" s="55" t="s">
        <v>72</v>
      </c>
      <c r="B32" s="55" t="s">
        <v>304</v>
      </c>
      <c r="C32" s="55" t="s">
        <v>730</v>
      </c>
      <c r="D32" s="56">
        <f t="array" ref="D32">IFERROR(INDEX(Data_2016_frem!$2:$255,MATCH(D$7&amp;"12"&amp;$C$4,Data_2016_frem!$A$2:$A$255&amp;Data_2016_frem!$B$2:$B$255,0),MATCH($C32,var_2016,0)),"-")</f>
        <v>1189</v>
      </c>
      <c r="E32" s="56">
        <f t="array" ref="E32">IFERROR(INDEX(Data_2016_frem!$2:$255,MATCH(E$7&amp;"12"&amp;$C$4,Data_2016_frem!$A$2:$A$255&amp;Data_2016_frem!$B$2:$B$255,0),MATCH($C32,var_2016,0)),"-")</f>
        <v>1514</v>
      </c>
      <c r="F32" s="56">
        <f t="array" ref="F32">IFERROR(INDEX(Data_2016_frem!$2:$255,MATCH(F$7&amp;"12"&amp;$C$4,Data_2016_frem!$A$2:$A$255&amp;Data_2016_frem!$B$2:$B$255,0),MATCH($C32,var_2016,0)),"-")</f>
        <v>913</v>
      </c>
      <c r="G32" s="56">
        <f t="array" ref="G32">IFERROR(INDEX(Data_2016_frem!$2:$255,MATCH(G$7&amp;"12"&amp;$C$4,Data_2016_frem!$A$2:$A$255&amp;Data_2016_frem!$B$2:$B$255,0),MATCH($C32,var_2016,0)),"-")</f>
        <v>800</v>
      </c>
      <c r="H32" s="56">
        <f t="array" ref="H32">IFERROR(INDEX(Data_2016_frem!$2:$2550,MATCH(H$7&amp;"12"&amp;$C$4,Data_2016_frem!$A$2:$A$2550&amp;Data_2016_frem!$B$2:$B$2550,0),MATCH($C32,var_2016,0)),"-")</f>
        <v>2099</v>
      </c>
      <c r="I32" s="56">
        <f t="array" ref="I32">IFERROR(INDEX(Data_2016_frem!$2:$2550,MATCH(I$7&amp;"12"&amp;$C$4,Data_2016_frem!$A$2:$A$2550&amp;Data_2016_frem!$B$2:$B$2550,0),MATCH($C32,var_2016,0)),"-")</f>
        <v>4781</v>
      </c>
      <c r="J32" s="56">
        <f t="array" ref="J32">IFERROR(INDEX(Data_2016_frem!$2:$2550,MATCH(J$7&amp;"12"&amp;$C$4,Data_2016_frem!$A$2:$A$2550&amp;Data_2016_frem!$B$2:$B$2550,0),MATCH($C32,var_2016,0)),"-")</f>
        <v>201</v>
      </c>
    </row>
    <row r="33" spans="1:10" x14ac:dyDescent="0.25">
      <c r="A33" s="55" t="s">
        <v>75</v>
      </c>
      <c r="B33" s="55" t="s">
        <v>305</v>
      </c>
      <c r="C33" s="55" t="s">
        <v>731</v>
      </c>
      <c r="D33" s="56">
        <f t="array" ref="D33">IFERROR(INDEX(Data_2016_frem!$2:$255,MATCH(D$7&amp;"12"&amp;$C$4,Data_2016_frem!$A$2:$A$255&amp;Data_2016_frem!$B$2:$B$255,0),MATCH($C33,var_2016,0)),"-")</f>
        <v>-1132</v>
      </c>
      <c r="E33" s="56">
        <f t="array" ref="E33">IFERROR(INDEX(Data_2016_frem!$2:$255,MATCH(E$7&amp;"12"&amp;$C$4,Data_2016_frem!$A$2:$A$255&amp;Data_2016_frem!$B$2:$B$255,0),MATCH($C33,var_2016,0)),"-")</f>
        <v>-938</v>
      </c>
      <c r="F33" s="56">
        <f t="array" ref="F33">IFERROR(INDEX(Data_2016_frem!$2:$255,MATCH(F$7&amp;"12"&amp;$C$4,Data_2016_frem!$A$2:$A$255&amp;Data_2016_frem!$B$2:$B$255,0),MATCH($C33,var_2016,0)),"-")</f>
        <v>-723</v>
      </c>
      <c r="G33" s="56">
        <f t="array" ref="G33">IFERROR(INDEX(Data_2016_frem!$2:$255,MATCH(G$7&amp;"12"&amp;$C$4,Data_2016_frem!$A$2:$A$255&amp;Data_2016_frem!$B$2:$B$255,0),MATCH($C33,var_2016,0)),"-")</f>
        <v>-681</v>
      </c>
      <c r="H33" s="56">
        <f t="array" ref="H33">IFERROR(INDEX(Data_2016_frem!$2:$2550,MATCH(H$7&amp;"12"&amp;$C$4,Data_2016_frem!$A$2:$A$2550&amp;Data_2016_frem!$B$2:$B$2550,0),MATCH($C33,var_2016,0)),"-")</f>
        <v>3485</v>
      </c>
      <c r="I33" s="56">
        <f t="array" ref="I33">IFERROR(INDEX(Data_2016_frem!$2:$2550,MATCH(I$7&amp;"12"&amp;$C$4,Data_2016_frem!$A$2:$A$2550&amp;Data_2016_frem!$B$2:$B$2550,0),MATCH($C33,var_2016,0)),"-")</f>
        <v>-2609</v>
      </c>
      <c r="J33" s="56">
        <f t="array" ref="J33">IFERROR(INDEX(Data_2016_frem!$2:$2550,MATCH(J$7&amp;"12"&amp;$C$4,Data_2016_frem!$A$2:$A$2550&amp;Data_2016_frem!$B$2:$B$2550,0),MATCH($C33,var_2016,0)),"-")</f>
        <v>-863</v>
      </c>
    </row>
    <row r="34" spans="1:10" x14ac:dyDescent="0.25">
      <c r="A34" s="55" t="s">
        <v>78</v>
      </c>
      <c r="B34" s="55" t="s">
        <v>88</v>
      </c>
      <c r="C34" s="55" t="s">
        <v>732</v>
      </c>
      <c r="D34" s="56">
        <f t="array" ref="D34">IFERROR(INDEX(Data_2016_frem!$2:$255,MATCH(D$7&amp;"12"&amp;$C$4,Data_2016_frem!$A$2:$A$255&amp;Data_2016_frem!$B$2:$B$255,0),MATCH($C34,var_2016,0)),"-")</f>
        <v>0</v>
      </c>
      <c r="E34" s="56">
        <f t="array" ref="E34">IFERROR(INDEX(Data_2016_frem!$2:$255,MATCH(E$7&amp;"12"&amp;$C$4,Data_2016_frem!$A$2:$A$255&amp;Data_2016_frem!$B$2:$B$255,0),MATCH($C34,var_2016,0)),"-")</f>
        <v>-12</v>
      </c>
      <c r="F34" s="56">
        <f t="array" ref="F34">IFERROR(INDEX(Data_2016_frem!$2:$255,MATCH(F$7&amp;"12"&amp;$C$4,Data_2016_frem!$A$2:$A$255&amp;Data_2016_frem!$B$2:$B$255,0),MATCH($C34,var_2016,0)),"-")</f>
        <v>-115</v>
      </c>
      <c r="G34" s="56">
        <f t="array" ref="G34">IFERROR(INDEX(Data_2016_frem!$2:$255,MATCH(G$7&amp;"12"&amp;$C$4,Data_2016_frem!$A$2:$A$255&amp;Data_2016_frem!$B$2:$B$255,0),MATCH($C34,var_2016,0)),"-")</f>
        <v>-61</v>
      </c>
      <c r="H34" s="56">
        <f t="array" ref="H34">IFERROR(INDEX(Data_2016_frem!$2:$2550,MATCH(H$7&amp;"12"&amp;$C$4,Data_2016_frem!$A$2:$A$2550&amp;Data_2016_frem!$B$2:$B$2550,0),MATCH($C34,var_2016,0)),"-")</f>
        <v>-121</v>
      </c>
      <c r="I34" s="56">
        <f t="array" ref="I34">IFERROR(INDEX(Data_2016_frem!$2:$2550,MATCH(I$7&amp;"12"&amp;$C$4,Data_2016_frem!$A$2:$A$2550&amp;Data_2016_frem!$B$2:$B$2550,0),MATCH($C34,var_2016,0)),"-")</f>
        <v>-146</v>
      </c>
      <c r="J34" s="56">
        <f t="array" ref="J34">IFERROR(INDEX(Data_2016_frem!$2:$2550,MATCH(J$7&amp;"12"&amp;$C$4,Data_2016_frem!$A$2:$A$2550&amp;Data_2016_frem!$B$2:$B$2550,0),MATCH($C34,var_2016,0)),"-")</f>
        <v>-502</v>
      </c>
    </row>
    <row r="35" spans="1:10" x14ac:dyDescent="0.25">
      <c r="A35" s="55" t="s">
        <v>81</v>
      </c>
      <c r="B35" s="55" t="s">
        <v>85</v>
      </c>
      <c r="C35" s="55" t="s">
        <v>733</v>
      </c>
      <c r="D35" s="56">
        <f t="array" ref="D35">IFERROR(INDEX(Data_2016_frem!$2:$255,MATCH(D$7&amp;"12"&amp;$C$4,Data_2016_frem!$A$2:$A$255&amp;Data_2016_frem!$B$2:$B$255,0),MATCH($C35,var_2016,0)),"-")</f>
        <v>-65</v>
      </c>
      <c r="E35" s="56">
        <f t="array" ref="E35">IFERROR(INDEX(Data_2016_frem!$2:$255,MATCH(E$7&amp;"12"&amp;$C$4,Data_2016_frem!$A$2:$A$255&amp;Data_2016_frem!$B$2:$B$255,0),MATCH($C35,var_2016,0)),"-")</f>
        <v>0</v>
      </c>
      <c r="F35" s="56">
        <f t="array" ref="F35">IFERROR(INDEX(Data_2016_frem!$2:$255,MATCH(F$7&amp;"12"&amp;$C$4,Data_2016_frem!$A$2:$A$255&amp;Data_2016_frem!$B$2:$B$255,0),MATCH($C35,var_2016,0)),"-")</f>
        <v>-8</v>
      </c>
      <c r="G35" s="56">
        <f t="array" ref="G35">IFERROR(INDEX(Data_2016_frem!$2:$255,MATCH(G$7&amp;"12"&amp;$C$4,Data_2016_frem!$A$2:$A$255&amp;Data_2016_frem!$B$2:$B$255,0),MATCH($C35,var_2016,0)),"-")</f>
        <v>-112</v>
      </c>
      <c r="H35" s="56">
        <f t="array" ref="H35">IFERROR(INDEX(Data_2016_frem!$2:$2550,MATCH(H$7&amp;"12"&amp;$C$4,Data_2016_frem!$A$2:$A$2550&amp;Data_2016_frem!$B$2:$B$2550,0),MATCH($C35,var_2016,0)),"-")</f>
        <v>-343</v>
      </c>
      <c r="I35" s="56">
        <f t="array" ref="I35">IFERROR(INDEX(Data_2016_frem!$2:$2550,MATCH(I$7&amp;"12"&amp;$C$4,Data_2016_frem!$A$2:$A$2550&amp;Data_2016_frem!$B$2:$B$2550,0),MATCH($C35,var_2016,0)),"-")</f>
        <v>0</v>
      </c>
      <c r="J35" s="56">
        <f t="array" ref="J35">IFERROR(INDEX(Data_2016_frem!$2:$2550,MATCH(J$7&amp;"12"&amp;$C$4,Data_2016_frem!$A$2:$A$2550&amp;Data_2016_frem!$B$2:$B$2550,0),MATCH($C35,var_2016,0)),"-")</f>
        <v>0</v>
      </c>
    </row>
    <row r="36" spans="1:10" x14ac:dyDescent="0.25">
      <c r="A36" s="55" t="s">
        <v>84</v>
      </c>
      <c r="B36" s="57" t="s">
        <v>571</v>
      </c>
      <c r="C36" s="55" t="s">
        <v>734</v>
      </c>
      <c r="D36" s="56">
        <f t="array" ref="D36">IFERROR(INDEX(Data_2016_frem!$2:$255,MATCH(D$7&amp;"12"&amp;$C$4,Data_2016_frem!$A$2:$A$255&amp;Data_2016_frem!$B$2:$B$255,0),MATCH($C36,var_2016,0)),"-")</f>
        <v>-8</v>
      </c>
      <c r="E36" s="56">
        <f t="array" ref="E36">IFERROR(INDEX(Data_2016_frem!$2:$255,MATCH(E$7&amp;"12"&amp;$C$4,Data_2016_frem!$A$2:$A$255&amp;Data_2016_frem!$B$2:$B$255,0),MATCH($C36,var_2016,0)),"-")</f>
        <v>564</v>
      </c>
      <c r="F36" s="56">
        <f t="array" ref="F36">IFERROR(INDEX(Data_2016_frem!$2:$255,MATCH(F$7&amp;"12"&amp;$C$4,Data_2016_frem!$A$2:$A$255&amp;Data_2016_frem!$B$2:$B$255,0),MATCH($C36,var_2016,0)),"-")</f>
        <v>67</v>
      </c>
      <c r="G36" s="56">
        <f t="array" ref="G36">IFERROR(INDEX(Data_2016_frem!$2:$255,MATCH(G$7&amp;"12"&amp;$C$4,Data_2016_frem!$A$2:$A$255&amp;Data_2016_frem!$B$2:$B$255,0),MATCH($C36,var_2016,0)),"-")</f>
        <v>-54</v>
      </c>
      <c r="H36" s="56">
        <f t="array" ref="H36">IFERROR(INDEX(Data_2016_frem!$2:$2550,MATCH(H$7&amp;"12"&amp;$C$4,Data_2016_frem!$A$2:$A$2550&amp;Data_2016_frem!$B$2:$B$2550,0),MATCH($C36,var_2016,0)),"-")</f>
        <v>5120</v>
      </c>
      <c r="I36" s="56">
        <f t="array" ref="I36">IFERROR(INDEX(Data_2016_frem!$2:$2550,MATCH(I$7&amp;"12"&amp;$C$4,Data_2016_frem!$A$2:$A$2550&amp;Data_2016_frem!$B$2:$B$2550,0),MATCH($C36,var_2016,0)),"-")</f>
        <v>2026</v>
      </c>
      <c r="J36" s="56">
        <f t="array" ref="J36">IFERROR(INDEX(Data_2016_frem!$2:$2550,MATCH(J$7&amp;"12"&amp;$C$4,Data_2016_frem!$A$2:$A$2550&amp;Data_2016_frem!$B$2:$B$2550,0),MATCH($C36,var_2016,0)),"-")</f>
        <v>-1164</v>
      </c>
    </row>
    <row r="37" spans="1:10" x14ac:dyDescent="0.25">
      <c r="A37" s="55" t="s">
        <v>87</v>
      </c>
      <c r="B37" s="55" t="s">
        <v>307</v>
      </c>
      <c r="C37" s="55" t="s">
        <v>735</v>
      </c>
      <c r="D37" s="56">
        <f t="array" ref="D37">IFERROR(INDEX(Data_2016_frem!$2:$255,MATCH(D$7&amp;"12"&amp;$C$4,Data_2016_frem!$A$2:$A$255&amp;Data_2016_frem!$B$2:$B$255,0),MATCH($C37,var_2016,0)),"-")</f>
        <v>-3594</v>
      </c>
      <c r="E37" s="56">
        <f t="array" ref="E37">IFERROR(INDEX(Data_2016_frem!$2:$255,MATCH(E$7&amp;"12"&amp;$C$4,Data_2016_frem!$A$2:$A$255&amp;Data_2016_frem!$B$2:$B$255,0),MATCH($C37,var_2016,0)),"-")</f>
        <v>-41</v>
      </c>
      <c r="F37" s="56">
        <f t="array" ref="F37">IFERROR(INDEX(Data_2016_frem!$2:$255,MATCH(F$7&amp;"12"&amp;$C$4,Data_2016_frem!$A$2:$A$255&amp;Data_2016_frem!$B$2:$B$255,0),MATCH($C37,var_2016,0)),"-")</f>
        <v>-102</v>
      </c>
      <c r="G37" s="56">
        <f t="array" ref="G37">IFERROR(INDEX(Data_2016_frem!$2:$255,MATCH(G$7&amp;"12"&amp;$C$4,Data_2016_frem!$A$2:$A$255&amp;Data_2016_frem!$B$2:$B$255,0),MATCH($C37,var_2016,0)),"-")</f>
        <v>-1270</v>
      </c>
      <c r="H37" s="56">
        <f t="array" ref="H37">IFERROR(INDEX(Data_2016_frem!$2:$2550,MATCH(H$7&amp;"12"&amp;$C$4,Data_2016_frem!$A$2:$A$2550&amp;Data_2016_frem!$B$2:$B$2550,0),MATCH($C37,var_2016,0)),"-")</f>
        <v>-636</v>
      </c>
      <c r="I37" s="56">
        <f t="array" ref="I37">IFERROR(INDEX(Data_2016_frem!$2:$2550,MATCH(I$7&amp;"12"&amp;$C$4,Data_2016_frem!$A$2:$A$2550&amp;Data_2016_frem!$B$2:$B$2550,0),MATCH($C37,var_2016,0)),"-")</f>
        <v>668</v>
      </c>
      <c r="J37" s="56">
        <f t="array" ref="J37">IFERROR(INDEX(Data_2016_frem!$2:$2550,MATCH(J$7&amp;"12"&amp;$C$4,Data_2016_frem!$A$2:$A$2550&amp;Data_2016_frem!$B$2:$B$2550,0),MATCH($C37,var_2016,0)),"-")</f>
        <v>2969</v>
      </c>
    </row>
    <row r="38" spans="1:10" x14ac:dyDescent="0.25">
      <c r="A38" s="55" t="s">
        <v>90</v>
      </c>
      <c r="B38" s="57" t="s">
        <v>572</v>
      </c>
      <c r="C38" s="55" t="s">
        <v>736</v>
      </c>
      <c r="D38" s="56">
        <f t="array" ref="D38">IFERROR(INDEX(Data_2016_frem!$2:$255,MATCH(D$7&amp;"12"&amp;$C$4,Data_2016_frem!$A$2:$A$255&amp;Data_2016_frem!$B$2:$B$255,0),MATCH($C38,var_2016,0)),"-")</f>
        <v>-3602</v>
      </c>
      <c r="E38" s="56">
        <f t="array" ref="E38">IFERROR(INDEX(Data_2016_frem!$2:$255,MATCH(E$7&amp;"12"&amp;$C$4,Data_2016_frem!$A$2:$A$255&amp;Data_2016_frem!$B$2:$B$255,0),MATCH($C38,var_2016,0)),"-")</f>
        <v>523</v>
      </c>
      <c r="F38" s="56">
        <f t="array" ref="F38">IFERROR(INDEX(Data_2016_frem!$2:$255,MATCH(F$7&amp;"12"&amp;$C$4,Data_2016_frem!$A$2:$A$255&amp;Data_2016_frem!$B$2:$B$255,0),MATCH($C38,var_2016,0)),"-")</f>
        <v>-35</v>
      </c>
      <c r="G38" s="56">
        <f t="array" ref="G38">IFERROR(INDEX(Data_2016_frem!$2:$255,MATCH(G$7&amp;"12"&amp;$C$4,Data_2016_frem!$A$2:$A$255&amp;Data_2016_frem!$B$2:$B$255,0),MATCH($C38,var_2016,0)),"-")</f>
        <v>-1324</v>
      </c>
      <c r="H38" s="56">
        <f t="array" ref="H38">IFERROR(INDEX(Data_2016_frem!$2:$2550,MATCH(H$7&amp;"12"&amp;$C$4,Data_2016_frem!$A$2:$A$2550&amp;Data_2016_frem!$B$2:$B$2550,0),MATCH($C38,var_2016,0)),"-")</f>
        <v>4484</v>
      </c>
      <c r="I38" s="56">
        <f t="array" ref="I38">IFERROR(INDEX(Data_2016_frem!$2:$2550,MATCH(I$7&amp;"12"&amp;$C$4,Data_2016_frem!$A$2:$A$2550&amp;Data_2016_frem!$B$2:$B$2550,0),MATCH($C38,var_2016,0)),"-")</f>
        <v>2694</v>
      </c>
      <c r="J38" s="56">
        <f t="array" ref="J38">IFERROR(INDEX(Data_2016_frem!$2:$2550,MATCH(J$7&amp;"12"&amp;$C$4,Data_2016_frem!$A$2:$A$2550&amp;Data_2016_frem!$B$2:$B$2550,0),MATCH($C38,var_2016,0)),"-")</f>
        <v>1805</v>
      </c>
    </row>
    <row r="39" spans="1:10" x14ac:dyDescent="0.25">
      <c r="A39" s="55" t="s">
        <v>93</v>
      </c>
      <c r="B39" s="55" t="s">
        <v>309</v>
      </c>
      <c r="C39" s="55" t="s">
        <v>737</v>
      </c>
      <c r="D39" s="56">
        <f t="array" ref="D39">IFERROR(INDEX(Data_2016_frem!$2:$255,MATCH(D$7&amp;"12"&amp;$C$4,Data_2016_frem!$A$2:$A$255&amp;Data_2016_frem!$B$2:$B$255,0),MATCH($C39,var_2016,0)),"-")</f>
        <v>0</v>
      </c>
      <c r="E39" s="56">
        <f t="array" ref="E39">IFERROR(INDEX(Data_2016_frem!$2:$255,MATCH(E$7&amp;"12"&amp;$C$4,Data_2016_frem!$A$2:$A$255&amp;Data_2016_frem!$B$2:$B$255,0),MATCH($C39,var_2016,0)),"-")</f>
        <v>0</v>
      </c>
      <c r="F39" s="56">
        <f t="array" ref="F39">IFERROR(INDEX(Data_2016_frem!$2:$255,MATCH(F$7&amp;"12"&amp;$C$4,Data_2016_frem!$A$2:$A$255&amp;Data_2016_frem!$B$2:$B$255,0),MATCH($C39,var_2016,0)),"-")</f>
        <v>0</v>
      </c>
      <c r="G39" s="56">
        <f t="array" ref="G39">IFERROR(INDEX(Data_2016_frem!$2:$255,MATCH(G$7&amp;"12"&amp;$C$4,Data_2016_frem!$A$2:$A$255&amp;Data_2016_frem!$B$2:$B$255,0),MATCH($C39,var_2016,0)),"-")</f>
        <v>0</v>
      </c>
      <c r="H39" s="56">
        <f t="array" ref="H39">IFERROR(INDEX(Data_2016_frem!$2:$2550,MATCH(H$7&amp;"12"&amp;$C$4,Data_2016_frem!$A$2:$A$2550&amp;Data_2016_frem!$B$2:$B$2550,0),MATCH($C39,var_2016,0)),"-")</f>
        <v>0</v>
      </c>
      <c r="I39" s="56">
        <f t="array" ref="I39">IFERROR(INDEX(Data_2016_frem!$2:$2550,MATCH(I$7&amp;"12"&amp;$C$4,Data_2016_frem!$A$2:$A$2550&amp;Data_2016_frem!$B$2:$B$2550,0),MATCH($C39,var_2016,0)),"-")</f>
        <v>0</v>
      </c>
      <c r="J39" s="56">
        <f t="array" ref="J39">IFERROR(INDEX(Data_2016_frem!$2:$2550,MATCH(J$7&amp;"12"&amp;$C$4,Data_2016_frem!$A$2:$A$2550&amp;Data_2016_frem!$B$2:$B$2550,0),MATCH($C39,var_2016,0)),"-")</f>
        <v>0</v>
      </c>
    </row>
    <row r="40" spans="1:10" x14ac:dyDescent="0.25">
      <c r="A40" s="55" t="s">
        <v>96</v>
      </c>
      <c r="B40" s="55" t="s">
        <v>310</v>
      </c>
      <c r="C40" s="55" t="s">
        <v>738</v>
      </c>
      <c r="D40" s="56">
        <f t="array" ref="D40">IFERROR(INDEX(Data_2016_frem!$2:$255,MATCH(D$7&amp;"12"&amp;$C$4,Data_2016_frem!$A$2:$A$255&amp;Data_2016_frem!$B$2:$B$255,0),MATCH($C40,var_2016,0)),"-")</f>
        <v>0</v>
      </c>
      <c r="E40" s="56">
        <f t="array" ref="E40">IFERROR(INDEX(Data_2016_frem!$2:$255,MATCH(E$7&amp;"12"&amp;$C$4,Data_2016_frem!$A$2:$A$255&amp;Data_2016_frem!$B$2:$B$255,0),MATCH($C40,var_2016,0)),"-")</f>
        <v>0</v>
      </c>
      <c r="F40" s="56">
        <f t="array" ref="F40">IFERROR(INDEX(Data_2016_frem!$2:$255,MATCH(F$7&amp;"12"&amp;$C$4,Data_2016_frem!$A$2:$A$255&amp;Data_2016_frem!$B$2:$B$255,0),MATCH($C40,var_2016,0)),"-")</f>
        <v>0</v>
      </c>
      <c r="G40" s="56">
        <f t="array" ref="G40">IFERROR(INDEX(Data_2016_frem!$2:$255,MATCH(G$7&amp;"12"&amp;$C$4,Data_2016_frem!$A$2:$A$255&amp;Data_2016_frem!$B$2:$B$255,0),MATCH($C40,var_2016,0)),"-")</f>
        <v>0</v>
      </c>
      <c r="H40" s="56">
        <f t="array" ref="H40">IFERROR(INDEX(Data_2016_frem!$2:$2550,MATCH(H$7&amp;"12"&amp;$C$4,Data_2016_frem!$A$2:$A$2550&amp;Data_2016_frem!$B$2:$B$2550,0),MATCH($C40,var_2016,0)),"-")</f>
        <v>0</v>
      </c>
      <c r="I40" s="56">
        <f t="array" ref="I40">IFERROR(INDEX(Data_2016_frem!$2:$2550,MATCH(I$7&amp;"12"&amp;$C$4,Data_2016_frem!$A$2:$A$2550&amp;Data_2016_frem!$B$2:$B$2550,0),MATCH($C40,var_2016,0)),"-")</f>
        <v>0</v>
      </c>
      <c r="J40" s="56">
        <f t="array" ref="J40">IFERROR(INDEX(Data_2016_frem!$2:$2550,MATCH(J$7&amp;"12"&amp;$C$4,Data_2016_frem!$A$2:$A$2550&amp;Data_2016_frem!$B$2:$B$2550,0),MATCH($C40,var_2016,0)),"-")</f>
        <v>0</v>
      </c>
    </row>
    <row r="41" spans="1:10" x14ac:dyDescent="0.25">
      <c r="A41" s="55" t="s">
        <v>99</v>
      </c>
      <c r="B41" s="55" t="s">
        <v>311</v>
      </c>
      <c r="C41" s="55" t="s">
        <v>739</v>
      </c>
      <c r="D41" s="56">
        <f t="array" ref="D41">IFERROR(INDEX(Data_2016_frem!$2:$255,MATCH(D$7&amp;"12"&amp;$C$4,Data_2016_frem!$A$2:$A$255&amp;Data_2016_frem!$B$2:$B$255,0),MATCH($C41,var_2016,0)),"-")</f>
        <v>0</v>
      </c>
      <c r="E41" s="56">
        <f t="array" ref="E41">IFERROR(INDEX(Data_2016_frem!$2:$255,MATCH(E$7&amp;"12"&amp;$C$4,Data_2016_frem!$A$2:$A$255&amp;Data_2016_frem!$B$2:$B$255,0),MATCH($C41,var_2016,0)),"-")</f>
        <v>0</v>
      </c>
      <c r="F41" s="56">
        <f t="array" ref="F41">IFERROR(INDEX(Data_2016_frem!$2:$255,MATCH(F$7&amp;"12"&amp;$C$4,Data_2016_frem!$A$2:$A$255&amp;Data_2016_frem!$B$2:$B$255,0),MATCH($C41,var_2016,0)),"-")</f>
        <v>0</v>
      </c>
      <c r="G41" s="56">
        <f t="array" ref="G41">IFERROR(INDEX(Data_2016_frem!$2:$255,MATCH(G$7&amp;"12"&amp;$C$4,Data_2016_frem!$A$2:$A$255&amp;Data_2016_frem!$B$2:$B$255,0),MATCH($C41,var_2016,0)),"-")</f>
        <v>0</v>
      </c>
      <c r="H41" s="56">
        <f t="array" ref="H41">IFERROR(INDEX(Data_2016_frem!$2:$2550,MATCH(H$7&amp;"12"&amp;$C$4,Data_2016_frem!$A$2:$A$2550&amp;Data_2016_frem!$B$2:$B$2550,0),MATCH($C41,var_2016,0)),"-")</f>
        <v>0</v>
      </c>
      <c r="I41" s="56">
        <f t="array" ref="I41">IFERROR(INDEX(Data_2016_frem!$2:$2550,MATCH(I$7&amp;"12"&amp;$C$4,Data_2016_frem!$A$2:$A$2550&amp;Data_2016_frem!$B$2:$B$2550,0),MATCH($C41,var_2016,0)),"-")</f>
        <v>0</v>
      </c>
      <c r="J41" s="56">
        <f t="array" ref="J41">IFERROR(INDEX(Data_2016_frem!$2:$2550,MATCH(J$7&amp;"12"&amp;$C$4,Data_2016_frem!$A$2:$A$2550&amp;Data_2016_frem!$B$2:$B$2550,0),MATCH($C41,var_2016,0)),"-")</f>
        <v>0</v>
      </c>
    </row>
    <row r="42" spans="1:10" x14ac:dyDescent="0.25">
      <c r="A42" s="55" t="s">
        <v>102</v>
      </c>
      <c r="B42" s="57" t="s">
        <v>573</v>
      </c>
      <c r="C42" s="55" t="s">
        <v>740</v>
      </c>
      <c r="D42" s="56">
        <f t="array" ref="D42">IFERROR(INDEX(Data_2016_frem!$2:$255,MATCH(D$7&amp;"12"&amp;$C$4,Data_2016_frem!$A$2:$A$255&amp;Data_2016_frem!$B$2:$B$255,0),MATCH($C42,var_2016,0)),"-")</f>
        <v>20135</v>
      </c>
      <c r="E42" s="56">
        <f t="array" ref="E42">IFERROR(INDEX(Data_2016_frem!$2:$255,MATCH(E$7&amp;"12"&amp;$C$4,Data_2016_frem!$A$2:$A$255&amp;Data_2016_frem!$B$2:$B$255,0),MATCH($C42,var_2016,0)),"-")</f>
        <v>14212</v>
      </c>
      <c r="F42" s="56">
        <f t="array" ref="F42">IFERROR(INDEX(Data_2016_frem!$2:$255,MATCH(F$7&amp;"12"&amp;$C$4,Data_2016_frem!$A$2:$A$255&amp;Data_2016_frem!$B$2:$B$255,0),MATCH($C42,var_2016,0)),"-")</f>
        <v>12239</v>
      </c>
      <c r="G42" s="56">
        <f t="array" ref="G42">IFERROR(INDEX(Data_2016_frem!$2:$255,MATCH(G$7&amp;"12"&amp;$C$4,Data_2016_frem!$A$2:$A$255&amp;Data_2016_frem!$B$2:$B$255,0),MATCH($C42,var_2016,0)),"-")</f>
        <v>9582</v>
      </c>
      <c r="H42" s="56">
        <f t="array" ref="H42">IFERROR(INDEX(Data_2016_frem!$2:$2550,MATCH(H$7&amp;"12"&amp;$C$4,Data_2016_frem!$A$2:$A$2550&amp;Data_2016_frem!$B$2:$B$2550,0),MATCH($C42,var_2016,0)),"-")</f>
        <v>7925</v>
      </c>
      <c r="I42" s="56">
        <f t="array" ref="I42">IFERROR(INDEX(Data_2016_frem!$2:$2550,MATCH(I$7&amp;"12"&amp;$C$4,Data_2016_frem!$A$2:$A$2550&amp;Data_2016_frem!$B$2:$B$2550,0),MATCH($C42,var_2016,0)),"-")</f>
        <v>14369</v>
      </c>
      <c r="J42" s="56">
        <f t="array" ref="J42">IFERROR(INDEX(Data_2016_frem!$2:$2550,MATCH(J$7&amp;"12"&amp;$C$4,Data_2016_frem!$A$2:$A$2550&amp;Data_2016_frem!$B$2:$B$2550,0),MATCH($C42,var_2016,0)),"-")</f>
        <v>11905</v>
      </c>
    </row>
    <row r="43" spans="1:10" x14ac:dyDescent="0.25">
      <c r="A43" s="55" t="s">
        <v>105</v>
      </c>
      <c r="B43" s="55" t="s">
        <v>127</v>
      </c>
      <c r="C43" s="55" t="s">
        <v>741</v>
      </c>
      <c r="D43" s="56">
        <f t="array" ref="D43">IFERROR(INDEX(Data_2016_frem!$2:$255,MATCH(D$7&amp;"12"&amp;$C$4,Data_2016_frem!$A$2:$A$255&amp;Data_2016_frem!$B$2:$B$255,0),MATCH($C43,var_2016,0)),"-")</f>
        <v>-4429</v>
      </c>
      <c r="E43" s="56">
        <f t="array" ref="E43">IFERROR(INDEX(Data_2016_frem!$2:$255,MATCH(E$7&amp;"12"&amp;$C$4,Data_2016_frem!$A$2:$A$255&amp;Data_2016_frem!$B$2:$B$255,0),MATCH($C43,var_2016,0)),"-")</f>
        <v>-3127</v>
      </c>
      <c r="F43" s="56">
        <f t="array" ref="F43">IFERROR(INDEX(Data_2016_frem!$2:$255,MATCH(F$7&amp;"12"&amp;$C$4,Data_2016_frem!$A$2:$A$255&amp;Data_2016_frem!$B$2:$B$255,0),MATCH($C43,var_2016,0)),"-")</f>
        <v>9418</v>
      </c>
      <c r="G43" s="56">
        <f t="array" ref="G43">IFERROR(INDEX(Data_2016_frem!$2:$255,MATCH(G$7&amp;"12"&amp;$C$4,Data_2016_frem!$A$2:$A$255&amp;Data_2016_frem!$B$2:$B$255,0),MATCH($C43,var_2016,0)),"-")</f>
        <v>-1755</v>
      </c>
      <c r="H43" s="56">
        <f t="array" ref="H43">IFERROR(INDEX(Data_2016_frem!$2:$2550,MATCH(H$7&amp;"12"&amp;$C$4,Data_2016_frem!$A$2:$A$2550&amp;Data_2016_frem!$B$2:$B$2550,0),MATCH($C43,var_2016,0)),"-")</f>
        <v>-207</v>
      </c>
      <c r="I43" s="56">
        <f t="array" ref="I43">IFERROR(INDEX(Data_2016_frem!$2:$2550,MATCH(I$7&amp;"12"&amp;$C$4,Data_2016_frem!$A$2:$A$2550&amp;Data_2016_frem!$B$2:$B$2550,0),MATCH($C43,var_2016,0)),"-")</f>
        <v>579</v>
      </c>
      <c r="J43" s="56">
        <f t="array" ref="J43">IFERROR(INDEX(Data_2016_frem!$2:$2550,MATCH(J$7&amp;"12"&amp;$C$4,Data_2016_frem!$A$2:$A$2550&amp;Data_2016_frem!$B$2:$B$2550,0),MATCH($C43,var_2016,0)),"-")</f>
        <v>35</v>
      </c>
    </row>
    <row r="44" spans="1:10" x14ac:dyDescent="0.25">
      <c r="A44" s="55" t="s">
        <v>108</v>
      </c>
      <c r="B44" s="57" t="s">
        <v>574</v>
      </c>
      <c r="C44" s="55" t="s">
        <v>742</v>
      </c>
      <c r="D44" s="56">
        <f t="array" ref="D44">IFERROR(INDEX(Data_2016_frem!$2:$255,MATCH(D$7&amp;"12"&amp;$C$4,Data_2016_frem!$A$2:$A$255&amp;Data_2016_frem!$B$2:$B$255,0),MATCH($C44,var_2016,0)),"-")</f>
        <v>15706</v>
      </c>
      <c r="E44" s="56">
        <f t="array" ref="E44">IFERROR(INDEX(Data_2016_frem!$2:$255,MATCH(E$7&amp;"12"&amp;$C$4,Data_2016_frem!$A$2:$A$255&amp;Data_2016_frem!$B$2:$B$255,0),MATCH($C44,var_2016,0)),"-")</f>
        <v>11085</v>
      </c>
      <c r="F44" s="56">
        <f t="array" ref="F44">IFERROR(INDEX(Data_2016_frem!$2:$255,MATCH(F$7&amp;"12"&amp;$C$4,Data_2016_frem!$A$2:$A$255&amp;Data_2016_frem!$B$2:$B$255,0),MATCH($C44,var_2016,0)),"-")</f>
        <v>21657</v>
      </c>
      <c r="G44" s="56">
        <f t="array" ref="G44">IFERROR(INDEX(Data_2016_frem!$2:$255,MATCH(G$7&amp;"12"&amp;$C$4,Data_2016_frem!$A$2:$A$255&amp;Data_2016_frem!$B$2:$B$255,0),MATCH($C44,var_2016,0)),"-")</f>
        <v>7827</v>
      </c>
      <c r="H44" s="56">
        <f t="array" ref="H44">IFERROR(INDEX(Data_2016_frem!$2:$2550,MATCH(H$7&amp;"12"&amp;$C$4,Data_2016_frem!$A$2:$A$2550&amp;Data_2016_frem!$B$2:$B$2550,0),MATCH($C44,var_2016,0)),"-")</f>
        <v>7718</v>
      </c>
      <c r="I44" s="56">
        <f t="array" ref="I44">IFERROR(INDEX(Data_2016_frem!$2:$2550,MATCH(I$7&amp;"12"&amp;$C$4,Data_2016_frem!$A$2:$A$2550&amp;Data_2016_frem!$B$2:$B$2550,0),MATCH($C44,var_2016,0)),"-")</f>
        <v>14948</v>
      </c>
      <c r="J44" s="56">
        <f t="array" ref="J44">IFERROR(INDEX(Data_2016_frem!$2:$2550,MATCH(J$7&amp;"12"&amp;$C$4,Data_2016_frem!$A$2:$A$2550&amp;Data_2016_frem!$B$2:$B$2550,0),MATCH($C44,var_2016,0)),"-")</f>
        <v>11940</v>
      </c>
    </row>
    <row r="45" spans="1:10" x14ac:dyDescent="0.25"/>
    <row r="46" spans="1:10" ht="23.25" x14ac:dyDescent="0.25">
      <c r="A46" s="73" t="s">
        <v>132</v>
      </c>
      <c r="B46" s="73"/>
      <c r="C46" s="73"/>
      <c r="D46" s="73"/>
      <c r="E46" s="53"/>
      <c r="F46" s="53"/>
      <c r="G46" s="53"/>
      <c r="H46" s="53"/>
      <c r="I46" s="53"/>
      <c r="J46" s="53"/>
    </row>
    <row r="47" spans="1:10" x14ac:dyDescent="0.25">
      <c r="A47" s="54"/>
      <c r="B47" s="54"/>
      <c r="C47" s="43" t="s">
        <v>1</v>
      </c>
      <c r="D47" s="15">
        <v>2016</v>
      </c>
      <c r="E47" s="15">
        <v>2017</v>
      </c>
      <c r="F47" s="15">
        <v>2018</v>
      </c>
      <c r="G47" s="15">
        <v>2019</v>
      </c>
      <c r="H47" s="15">
        <v>2020</v>
      </c>
      <c r="I47" s="15">
        <v>2021</v>
      </c>
      <c r="J47" s="15">
        <v>2022</v>
      </c>
    </row>
    <row r="48" spans="1:10" x14ac:dyDescent="0.25">
      <c r="A48" s="5" t="s">
        <v>2</v>
      </c>
      <c r="B48" s="58" t="s">
        <v>134</v>
      </c>
      <c r="C48" s="6"/>
      <c r="D48" s="44" t="s">
        <v>803</v>
      </c>
      <c r="E48" s="44" t="s">
        <v>803</v>
      </c>
      <c r="F48" s="44" t="s">
        <v>803</v>
      </c>
      <c r="G48" s="44" t="s">
        <v>803</v>
      </c>
      <c r="H48" s="44" t="s">
        <v>803</v>
      </c>
      <c r="I48" s="44" t="s">
        <v>803</v>
      </c>
      <c r="J48" s="44" t="s">
        <v>803</v>
      </c>
    </row>
    <row r="49" spans="1:10" x14ac:dyDescent="0.25">
      <c r="A49" s="55" t="s">
        <v>3</v>
      </c>
      <c r="B49" s="55" t="s">
        <v>135</v>
      </c>
      <c r="C49" s="55" t="s">
        <v>626</v>
      </c>
      <c r="D49" s="56">
        <f t="array" ref="D49">IFERROR(INDEX(Data_2016_frem!$2:$255,MATCH(D$7&amp;"12"&amp;$C$4,Data_2016_frem!$A$2:$A$255&amp;Data_2016_frem!$B$2:$B$255,0),MATCH($C49,var_2016,0)),"-")</f>
        <v>0</v>
      </c>
      <c r="E49" s="56">
        <f t="array" ref="E49">IFERROR(INDEX(Data_2016_frem!$2:$255,MATCH(E$7&amp;"12"&amp;$C$4,Data_2016_frem!$A$2:$A$255&amp;Data_2016_frem!$B$2:$B$255,0),MATCH($C49,var_2016,0)),"-")</f>
        <v>0</v>
      </c>
      <c r="F49" s="56">
        <f t="array" ref="F49">IFERROR(INDEX(Data_2016_frem!$2:$255,MATCH(F$7&amp;"12"&amp;$C$4,Data_2016_frem!$A$2:$A$255&amp;Data_2016_frem!$B$2:$B$255,0),MATCH($C49,var_2016,0)),"-")</f>
        <v>0</v>
      </c>
      <c r="G49" s="56">
        <f t="array" ref="G49">IFERROR(INDEX(Data_2016_frem!$2:$255,MATCH(G$7&amp;"12"&amp;$C$4,Data_2016_frem!$A$2:$A$255&amp;Data_2016_frem!$B$2:$B$255,0),MATCH($C49,var_2016,0)),"-")</f>
        <v>0</v>
      </c>
      <c r="H49" s="56">
        <f t="array" ref="H49">IFERROR(INDEX(Data_2016_frem!$2:$2550,MATCH(H$7&amp;"12"&amp;$C$4,Data_2016_frem!$A$2:$A$2550&amp;Data_2016_frem!$B$2:$B$2550,0),MATCH($C49,var_2016,0)),"-")</f>
        <v>0</v>
      </c>
      <c r="I49" s="56">
        <f t="array" ref="I49">IFERROR(INDEX(Data_2016_frem!$2:$2550,MATCH(I$7&amp;"12"&amp;$C$4,Data_2016_frem!$A$2:$A$2550&amp;Data_2016_frem!$B$2:$B$2550,0),MATCH($C49,var_2016,0)),"-")</f>
        <v>0</v>
      </c>
      <c r="J49" s="56">
        <f t="array" ref="J49">IFERROR(INDEX(Data_2016_frem!$2:$2550,MATCH(J$7&amp;"12"&amp;$C$4,Data_2016_frem!$A$2:$A$2550&amp;Data_2016_frem!$B$2:$B$2550,0),MATCH($C49,var_2016,0)),"-")</f>
        <v>0</v>
      </c>
    </row>
    <row r="50" spans="1:10" x14ac:dyDescent="0.25">
      <c r="A50" s="55" t="s">
        <v>6</v>
      </c>
      <c r="B50" s="55" t="s">
        <v>314</v>
      </c>
      <c r="C50" s="55" t="s">
        <v>627</v>
      </c>
      <c r="D50" s="56">
        <f t="array" ref="D50">IFERROR(INDEX(Data_2016_frem!$2:$255,MATCH(D$7&amp;"12"&amp;$C$4,Data_2016_frem!$A$2:$A$255&amp;Data_2016_frem!$B$2:$B$255,0),MATCH($C50,var_2016,0)),"-")</f>
        <v>0</v>
      </c>
      <c r="E50" s="56">
        <f t="array" ref="E50">IFERROR(INDEX(Data_2016_frem!$2:$255,MATCH(E$7&amp;"12"&amp;$C$4,Data_2016_frem!$A$2:$A$255&amp;Data_2016_frem!$B$2:$B$255,0),MATCH($C50,var_2016,0)),"-")</f>
        <v>0</v>
      </c>
      <c r="F50" s="56">
        <f t="array" ref="F50">IFERROR(INDEX(Data_2016_frem!$2:$255,MATCH(F$7&amp;"12"&amp;$C$4,Data_2016_frem!$A$2:$A$255&amp;Data_2016_frem!$B$2:$B$255,0),MATCH($C50,var_2016,0)),"-")</f>
        <v>0</v>
      </c>
      <c r="G50" s="56">
        <f t="array" ref="G50">IFERROR(INDEX(Data_2016_frem!$2:$255,MATCH(G$7&amp;"12"&amp;$C$4,Data_2016_frem!$A$2:$A$255&amp;Data_2016_frem!$B$2:$B$255,0),MATCH($C50,var_2016,0)),"-")</f>
        <v>0</v>
      </c>
      <c r="H50" s="56">
        <f t="array" ref="H50">IFERROR(INDEX(Data_2016_frem!$2:$2550,MATCH(H$7&amp;"12"&amp;$C$4,Data_2016_frem!$A$2:$A$2550&amp;Data_2016_frem!$B$2:$B$2550,0),MATCH($C50,var_2016,0)),"-")</f>
        <v>0</v>
      </c>
      <c r="I50" s="56">
        <f t="array" ref="I50">IFERROR(INDEX(Data_2016_frem!$2:$2550,MATCH(I$7&amp;"12"&amp;$C$4,Data_2016_frem!$A$2:$A$2550&amp;Data_2016_frem!$B$2:$B$2550,0),MATCH($C50,var_2016,0)),"-")</f>
        <v>0</v>
      </c>
      <c r="J50" s="56">
        <f t="array" ref="J50">IFERROR(INDEX(Data_2016_frem!$2:$2550,MATCH(J$7&amp;"12"&amp;$C$4,Data_2016_frem!$A$2:$A$2550&amp;Data_2016_frem!$B$2:$B$2550,0),MATCH($C50,var_2016,0)),"-")</f>
        <v>0</v>
      </c>
    </row>
    <row r="51" spans="1:10" x14ac:dyDescent="0.25">
      <c r="A51" s="55" t="s">
        <v>9</v>
      </c>
      <c r="B51" s="55" t="s">
        <v>315</v>
      </c>
      <c r="C51" s="55" t="s">
        <v>628</v>
      </c>
      <c r="D51" s="56">
        <f t="array" ref="D51">IFERROR(INDEX(Data_2016_frem!$2:$255,MATCH(D$7&amp;"12"&amp;$C$4,Data_2016_frem!$A$2:$A$255&amp;Data_2016_frem!$B$2:$B$255,0),MATCH($C51,var_2016,0)),"-")</f>
        <v>0</v>
      </c>
      <c r="E51" s="56">
        <f t="array" ref="E51">IFERROR(INDEX(Data_2016_frem!$2:$255,MATCH(E$7&amp;"12"&amp;$C$4,Data_2016_frem!$A$2:$A$255&amp;Data_2016_frem!$B$2:$B$255,0),MATCH($C51,var_2016,0)),"-")</f>
        <v>0</v>
      </c>
      <c r="F51" s="56">
        <f t="array" ref="F51">IFERROR(INDEX(Data_2016_frem!$2:$255,MATCH(F$7&amp;"12"&amp;$C$4,Data_2016_frem!$A$2:$A$255&amp;Data_2016_frem!$B$2:$B$255,0),MATCH($C51,var_2016,0)),"-")</f>
        <v>0</v>
      </c>
      <c r="G51" s="56">
        <f t="array" ref="G51">IFERROR(INDEX(Data_2016_frem!$2:$255,MATCH(G$7&amp;"12"&amp;$C$4,Data_2016_frem!$A$2:$A$255&amp;Data_2016_frem!$B$2:$B$255,0),MATCH($C51,var_2016,0)),"-")</f>
        <v>0</v>
      </c>
      <c r="H51" s="56">
        <f t="array" ref="H51">IFERROR(INDEX(Data_2016_frem!$2:$2550,MATCH(H$7&amp;"12"&amp;$C$4,Data_2016_frem!$A$2:$A$2550&amp;Data_2016_frem!$B$2:$B$2550,0),MATCH($C51,var_2016,0)),"-")</f>
        <v>0</v>
      </c>
      <c r="I51" s="56">
        <f t="array" ref="I51">IFERROR(INDEX(Data_2016_frem!$2:$2550,MATCH(I$7&amp;"12"&amp;$C$4,Data_2016_frem!$A$2:$A$2550&amp;Data_2016_frem!$B$2:$B$2550,0),MATCH($C51,var_2016,0)),"-")</f>
        <v>0</v>
      </c>
      <c r="J51" s="56">
        <f t="array" ref="J51">IFERROR(INDEX(Data_2016_frem!$2:$2550,MATCH(J$7&amp;"12"&amp;$C$4,Data_2016_frem!$A$2:$A$2550&amp;Data_2016_frem!$B$2:$B$2550,0),MATCH($C51,var_2016,0)),"-")</f>
        <v>0</v>
      </c>
    </row>
    <row r="52" spans="1:10" x14ac:dyDescent="0.25">
      <c r="A52" s="55" t="s">
        <v>12</v>
      </c>
      <c r="B52" s="57" t="s">
        <v>316</v>
      </c>
      <c r="C52" s="55" t="s">
        <v>629</v>
      </c>
      <c r="D52" s="56">
        <f t="array" ref="D52">IFERROR(INDEX(Data_2016_frem!$2:$255,MATCH(D$7&amp;"12"&amp;$C$4,Data_2016_frem!$A$2:$A$255&amp;Data_2016_frem!$B$2:$B$255,0),MATCH($C52,var_2016,0)),"-")</f>
        <v>0</v>
      </c>
      <c r="E52" s="56">
        <f t="array" ref="E52">IFERROR(INDEX(Data_2016_frem!$2:$255,MATCH(E$7&amp;"12"&amp;$C$4,Data_2016_frem!$A$2:$A$255&amp;Data_2016_frem!$B$2:$B$255,0),MATCH($C52,var_2016,0)),"-")</f>
        <v>0</v>
      </c>
      <c r="F52" s="56">
        <f t="array" ref="F52">IFERROR(INDEX(Data_2016_frem!$2:$255,MATCH(F$7&amp;"12"&amp;$C$4,Data_2016_frem!$A$2:$A$255&amp;Data_2016_frem!$B$2:$B$255,0),MATCH($C52,var_2016,0)),"-")</f>
        <v>0</v>
      </c>
      <c r="G52" s="56">
        <f t="array" ref="G52">IFERROR(INDEX(Data_2016_frem!$2:$255,MATCH(G$7&amp;"12"&amp;$C$4,Data_2016_frem!$A$2:$A$255&amp;Data_2016_frem!$B$2:$B$255,0),MATCH($C52,var_2016,0)),"-")</f>
        <v>0</v>
      </c>
      <c r="H52" s="56">
        <f t="array" ref="H52">IFERROR(INDEX(Data_2016_frem!$2:$2550,MATCH(H$7&amp;"12"&amp;$C$4,Data_2016_frem!$A$2:$A$2550&amp;Data_2016_frem!$B$2:$B$2550,0),MATCH($C52,var_2016,0)),"-")</f>
        <v>0</v>
      </c>
      <c r="I52" s="56">
        <f t="array" ref="I52">IFERROR(INDEX(Data_2016_frem!$2:$2550,MATCH(I$7&amp;"12"&amp;$C$4,Data_2016_frem!$A$2:$A$2550&amp;Data_2016_frem!$B$2:$B$2550,0),MATCH($C52,var_2016,0)),"-")</f>
        <v>0</v>
      </c>
      <c r="J52" s="56">
        <f t="array" ref="J52">IFERROR(INDEX(Data_2016_frem!$2:$2550,MATCH(J$7&amp;"12"&amp;$C$4,Data_2016_frem!$A$2:$A$2550&amp;Data_2016_frem!$B$2:$B$2550,0),MATCH($C52,var_2016,0)),"-")</f>
        <v>0</v>
      </c>
    </row>
    <row r="53" spans="1:10" x14ac:dyDescent="0.25">
      <c r="A53" s="55" t="s">
        <v>143</v>
      </c>
      <c r="B53" s="55" t="s">
        <v>317</v>
      </c>
      <c r="C53" s="55" t="s">
        <v>630</v>
      </c>
      <c r="D53" s="56">
        <f t="array" ref="D53">IFERROR(INDEX(Data_2016_frem!$2:$255,MATCH(D$7&amp;"12"&amp;$C$4,Data_2016_frem!$A$2:$A$255&amp;Data_2016_frem!$B$2:$B$255,0),MATCH($C53,var_2016,0)),"-")</f>
        <v>0</v>
      </c>
      <c r="E53" s="56">
        <f t="array" ref="E53">IFERROR(INDEX(Data_2016_frem!$2:$255,MATCH(E$7&amp;"12"&amp;$C$4,Data_2016_frem!$A$2:$A$255&amp;Data_2016_frem!$B$2:$B$255,0),MATCH($C53,var_2016,0)),"-")</f>
        <v>0</v>
      </c>
      <c r="F53" s="56">
        <f t="array" ref="F53">IFERROR(INDEX(Data_2016_frem!$2:$255,MATCH(F$7&amp;"12"&amp;$C$4,Data_2016_frem!$A$2:$A$255&amp;Data_2016_frem!$B$2:$B$255,0),MATCH($C53,var_2016,0)),"-")</f>
        <v>0</v>
      </c>
      <c r="G53" s="56">
        <f t="array" ref="G53">IFERROR(INDEX(Data_2016_frem!$2:$255,MATCH(G$7&amp;"12"&amp;$C$4,Data_2016_frem!$A$2:$A$255&amp;Data_2016_frem!$B$2:$B$255,0),MATCH($C53,var_2016,0)),"-")</f>
        <v>0</v>
      </c>
      <c r="H53" s="56">
        <f t="array" ref="H53">IFERROR(INDEX(Data_2016_frem!$2:$2550,MATCH(H$7&amp;"12"&amp;$C$4,Data_2016_frem!$A$2:$A$2550&amp;Data_2016_frem!$B$2:$B$2550,0),MATCH($C53,var_2016,0)),"-")</f>
        <v>0</v>
      </c>
      <c r="I53" s="56">
        <f t="array" ref="I53">IFERROR(INDEX(Data_2016_frem!$2:$2550,MATCH(I$7&amp;"12"&amp;$C$4,Data_2016_frem!$A$2:$A$2550&amp;Data_2016_frem!$B$2:$B$2550,0),MATCH($C53,var_2016,0)),"-")</f>
        <v>0</v>
      </c>
      <c r="J53" s="56">
        <f t="array" ref="J53">IFERROR(INDEX(Data_2016_frem!$2:$2550,MATCH(J$7&amp;"12"&amp;$C$4,Data_2016_frem!$A$2:$A$2550&amp;Data_2016_frem!$B$2:$B$2550,0),MATCH($C53,var_2016,0)),"-")</f>
        <v>0</v>
      </c>
    </row>
    <row r="54" spans="1:10" x14ac:dyDescent="0.25">
      <c r="A54" s="55" t="s">
        <v>18</v>
      </c>
      <c r="B54" s="55" t="s">
        <v>139</v>
      </c>
      <c r="C54" s="55" t="s">
        <v>631</v>
      </c>
      <c r="D54" s="56">
        <f t="array" ref="D54">IFERROR(INDEX(Data_2016_frem!$2:$255,MATCH(D$7&amp;"12"&amp;$C$4,Data_2016_frem!$A$2:$A$255&amp;Data_2016_frem!$B$2:$B$255,0),MATCH($C54,var_2016,0)),"-")</f>
        <v>0</v>
      </c>
      <c r="E54" s="56">
        <f t="array" ref="E54">IFERROR(INDEX(Data_2016_frem!$2:$255,MATCH(E$7&amp;"12"&amp;$C$4,Data_2016_frem!$A$2:$A$255&amp;Data_2016_frem!$B$2:$B$255,0),MATCH($C54,var_2016,0)),"-")</f>
        <v>0</v>
      </c>
      <c r="F54" s="56">
        <f t="array" ref="F54">IFERROR(INDEX(Data_2016_frem!$2:$255,MATCH(F$7&amp;"12"&amp;$C$4,Data_2016_frem!$A$2:$A$255&amp;Data_2016_frem!$B$2:$B$255,0),MATCH($C54,var_2016,0)),"-")</f>
        <v>0</v>
      </c>
      <c r="G54" s="56">
        <f t="array" ref="G54">IFERROR(INDEX(Data_2016_frem!$2:$255,MATCH(G$7&amp;"12"&amp;$C$4,Data_2016_frem!$A$2:$A$255&amp;Data_2016_frem!$B$2:$B$255,0),MATCH($C54,var_2016,0)),"-")</f>
        <v>0</v>
      </c>
      <c r="H54" s="56">
        <f t="array" ref="H54">IFERROR(INDEX(Data_2016_frem!$2:$2550,MATCH(H$7&amp;"12"&amp;$C$4,Data_2016_frem!$A$2:$A$2550&amp;Data_2016_frem!$B$2:$B$2550,0),MATCH($C54,var_2016,0)),"-")</f>
        <v>0</v>
      </c>
      <c r="I54" s="56">
        <f t="array" ref="I54">IFERROR(INDEX(Data_2016_frem!$2:$2550,MATCH(I$7&amp;"12"&amp;$C$4,Data_2016_frem!$A$2:$A$2550&amp;Data_2016_frem!$B$2:$B$2550,0),MATCH($C54,var_2016,0)),"-")</f>
        <v>0</v>
      </c>
      <c r="J54" s="56">
        <f t="array" ref="J54">IFERROR(INDEX(Data_2016_frem!$2:$2550,MATCH(J$7&amp;"12"&amp;$C$4,Data_2016_frem!$A$2:$A$2550&amp;Data_2016_frem!$B$2:$B$2550,0),MATCH($C54,var_2016,0)),"-")</f>
        <v>0</v>
      </c>
    </row>
    <row r="55" spans="1:10" x14ac:dyDescent="0.25">
      <c r="A55" s="55" t="s">
        <v>21</v>
      </c>
      <c r="B55" s="55" t="s">
        <v>141</v>
      </c>
      <c r="C55" s="55" t="s">
        <v>632</v>
      </c>
      <c r="D55" s="56">
        <f t="array" ref="D55">IFERROR(INDEX(Data_2016_frem!$2:$255,MATCH(D$7&amp;"12"&amp;$C$4,Data_2016_frem!$A$2:$A$255&amp;Data_2016_frem!$B$2:$B$255,0),MATCH($C55,var_2016,0)),"-")</f>
        <v>48025</v>
      </c>
      <c r="E55" s="56">
        <f t="array" ref="E55">IFERROR(INDEX(Data_2016_frem!$2:$255,MATCH(E$7&amp;"12"&amp;$C$4,Data_2016_frem!$A$2:$A$255&amp;Data_2016_frem!$B$2:$B$255,0),MATCH($C55,var_2016,0)),"-")</f>
        <v>0</v>
      </c>
      <c r="F55" s="56">
        <f t="array" ref="F55">IFERROR(INDEX(Data_2016_frem!$2:$255,MATCH(F$7&amp;"12"&amp;$C$4,Data_2016_frem!$A$2:$A$255&amp;Data_2016_frem!$B$2:$B$255,0),MATCH($C55,var_2016,0)),"-")</f>
        <v>0</v>
      </c>
      <c r="G55" s="56">
        <f t="array" ref="G55">IFERROR(INDEX(Data_2016_frem!$2:$255,MATCH(G$7&amp;"12"&amp;$C$4,Data_2016_frem!$A$2:$A$255&amp;Data_2016_frem!$B$2:$B$255,0),MATCH($C55,var_2016,0)),"-")</f>
        <v>0</v>
      </c>
      <c r="H55" s="56">
        <f t="array" ref="H55">IFERROR(INDEX(Data_2016_frem!$2:$2550,MATCH(H$7&amp;"12"&amp;$C$4,Data_2016_frem!$A$2:$A$2550&amp;Data_2016_frem!$B$2:$B$2550,0),MATCH($C55,var_2016,0)),"-")</f>
        <v>0</v>
      </c>
      <c r="I55" s="56">
        <f t="array" ref="I55">IFERROR(INDEX(Data_2016_frem!$2:$2550,MATCH(I$7&amp;"12"&amp;$C$4,Data_2016_frem!$A$2:$A$2550&amp;Data_2016_frem!$B$2:$B$2550,0),MATCH($C55,var_2016,0)),"-")</f>
        <v>0</v>
      </c>
      <c r="J55" s="56">
        <f t="array" ref="J55">IFERROR(INDEX(Data_2016_frem!$2:$2550,MATCH(J$7&amp;"12"&amp;$C$4,Data_2016_frem!$A$2:$A$2550&amp;Data_2016_frem!$B$2:$B$2550,0),MATCH($C55,var_2016,0)),"-")</f>
        <v>0</v>
      </c>
    </row>
    <row r="56" spans="1:10" x14ac:dyDescent="0.25">
      <c r="A56" s="55" t="s">
        <v>24</v>
      </c>
      <c r="B56" s="55" t="s">
        <v>144</v>
      </c>
      <c r="C56" s="55" t="s">
        <v>633</v>
      </c>
      <c r="D56" s="56">
        <f t="array" ref="D56">IFERROR(INDEX(Data_2016_frem!$2:$255,MATCH(D$7&amp;"12"&amp;$C$4,Data_2016_frem!$A$2:$A$255&amp;Data_2016_frem!$B$2:$B$255,0),MATCH($C56,var_2016,0)),"-")</f>
        <v>0</v>
      </c>
      <c r="E56" s="56">
        <f t="array" ref="E56">IFERROR(INDEX(Data_2016_frem!$2:$255,MATCH(E$7&amp;"12"&amp;$C$4,Data_2016_frem!$A$2:$A$255&amp;Data_2016_frem!$B$2:$B$255,0),MATCH($C56,var_2016,0)),"-")</f>
        <v>0</v>
      </c>
      <c r="F56" s="56">
        <f t="array" ref="F56">IFERROR(INDEX(Data_2016_frem!$2:$255,MATCH(F$7&amp;"12"&amp;$C$4,Data_2016_frem!$A$2:$A$255&amp;Data_2016_frem!$B$2:$B$255,0),MATCH($C56,var_2016,0)),"-")</f>
        <v>0</v>
      </c>
      <c r="G56" s="56">
        <f t="array" ref="G56">IFERROR(INDEX(Data_2016_frem!$2:$255,MATCH(G$7&amp;"12"&amp;$C$4,Data_2016_frem!$A$2:$A$255&amp;Data_2016_frem!$B$2:$B$255,0),MATCH($C56,var_2016,0)),"-")</f>
        <v>0</v>
      </c>
      <c r="H56" s="56">
        <f t="array" ref="H56">IFERROR(INDEX(Data_2016_frem!$2:$2550,MATCH(H$7&amp;"12"&amp;$C$4,Data_2016_frem!$A$2:$A$2550&amp;Data_2016_frem!$B$2:$B$2550,0),MATCH($C56,var_2016,0)),"-")</f>
        <v>0</v>
      </c>
      <c r="I56" s="56">
        <f t="array" ref="I56">IFERROR(INDEX(Data_2016_frem!$2:$2550,MATCH(I$7&amp;"12"&amp;$C$4,Data_2016_frem!$A$2:$A$2550&amp;Data_2016_frem!$B$2:$B$2550,0),MATCH($C56,var_2016,0)),"-")</f>
        <v>0</v>
      </c>
      <c r="J56" s="56">
        <f t="array" ref="J56">IFERROR(INDEX(Data_2016_frem!$2:$2550,MATCH(J$7&amp;"12"&amp;$C$4,Data_2016_frem!$A$2:$A$2550&amp;Data_2016_frem!$B$2:$B$2550,0),MATCH($C56,var_2016,0)),"-")</f>
        <v>0</v>
      </c>
    </row>
    <row r="57" spans="1:10" x14ac:dyDescent="0.25">
      <c r="A57" s="55" t="s">
        <v>27</v>
      </c>
      <c r="B57" s="55" t="s">
        <v>575</v>
      </c>
      <c r="C57" s="55" t="s">
        <v>634</v>
      </c>
      <c r="D57" s="56">
        <f t="array" ref="D57">IFERROR(INDEX(Data_2016_frem!$2:$255,MATCH(D$7&amp;"12"&amp;$C$4,Data_2016_frem!$A$2:$A$255&amp;Data_2016_frem!$B$2:$B$255,0),MATCH($C57,var_2016,0)),"-")</f>
        <v>0</v>
      </c>
      <c r="E57" s="56">
        <f t="array" ref="E57">IFERROR(INDEX(Data_2016_frem!$2:$255,MATCH(E$7&amp;"12"&amp;$C$4,Data_2016_frem!$A$2:$A$255&amp;Data_2016_frem!$B$2:$B$255,0),MATCH($C57,var_2016,0)),"-")</f>
        <v>0</v>
      </c>
      <c r="F57" s="56">
        <f t="array" ref="F57">IFERROR(INDEX(Data_2016_frem!$2:$255,MATCH(F$7&amp;"12"&amp;$C$4,Data_2016_frem!$A$2:$A$255&amp;Data_2016_frem!$B$2:$B$255,0),MATCH($C57,var_2016,0)),"-")</f>
        <v>0</v>
      </c>
      <c r="G57" s="56">
        <f t="array" ref="G57">IFERROR(INDEX(Data_2016_frem!$2:$255,MATCH(G$7&amp;"12"&amp;$C$4,Data_2016_frem!$A$2:$A$255&amp;Data_2016_frem!$B$2:$B$255,0),MATCH($C57,var_2016,0)),"-")</f>
        <v>0</v>
      </c>
      <c r="H57" s="56">
        <f t="array" ref="H57">IFERROR(INDEX(Data_2016_frem!$2:$2550,MATCH(H$7&amp;"12"&amp;$C$4,Data_2016_frem!$A$2:$A$2550&amp;Data_2016_frem!$B$2:$B$2550,0),MATCH($C57,var_2016,0)),"-")</f>
        <v>0</v>
      </c>
      <c r="I57" s="56">
        <f t="array" ref="I57">IFERROR(INDEX(Data_2016_frem!$2:$2550,MATCH(I$7&amp;"12"&amp;$C$4,Data_2016_frem!$A$2:$A$2550&amp;Data_2016_frem!$B$2:$B$2550,0),MATCH($C57,var_2016,0)),"-")</f>
        <v>0</v>
      </c>
      <c r="J57" s="56">
        <f t="array" ref="J57">IFERROR(INDEX(Data_2016_frem!$2:$2550,MATCH(J$7&amp;"12"&amp;$C$4,Data_2016_frem!$A$2:$A$2550&amp;Data_2016_frem!$B$2:$B$2550,0),MATCH($C57,var_2016,0)),"-")</f>
        <v>0</v>
      </c>
    </row>
    <row r="58" spans="1:10" ht="25.5" x14ac:dyDescent="0.25">
      <c r="A58" s="55" t="s">
        <v>30</v>
      </c>
      <c r="B58" s="59" t="s">
        <v>318</v>
      </c>
      <c r="C58" s="55" t="s">
        <v>635</v>
      </c>
      <c r="D58" s="56">
        <f t="array" ref="D58">IFERROR(INDEX(Data_2016_frem!$2:$255,MATCH(D$7&amp;"12"&amp;$C$4,Data_2016_frem!$A$2:$A$255&amp;Data_2016_frem!$B$2:$B$255,0),MATCH($C58,var_2016,0)),"-")</f>
        <v>48025</v>
      </c>
      <c r="E58" s="56">
        <f t="array" ref="E58">IFERROR(INDEX(Data_2016_frem!$2:$255,MATCH(E$7&amp;"12"&amp;$C$4,Data_2016_frem!$A$2:$A$255&amp;Data_2016_frem!$B$2:$B$255,0),MATCH($C58,var_2016,0)),"-")</f>
        <v>0</v>
      </c>
      <c r="F58" s="56">
        <f t="array" ref="F58">IFERROR(INDEX(Data_2016_frem!$2:$255,MATCH(F$7&amp;"12"&amp;$C$4,Data_2016_frem!$A$2:$A$255&amp;Data_2016_frem!$B$2:$B$255,0),MATCH($C58,var_2016,0)),"-")</f>
        <v>0</v>
      </c>
      <c r="G58" s="56">
        <f t="array" ref="G58">IFERROR(INDEX(Data_2016_frem!$2:$255,MATCH(G$7&amp;"12"&amp;$C$4,Data_2016_frem!$A$2:$A$255&amp;Data_2016_frem!$B$2:$B$255,0),MATCH($C58,var_2016,0)),"-")</f>
        <v>0</v>
      </c>
      <c r="H58" s="56">
        <f t="array" ref="H58">IFERROR(INDEX(Data_2016_frem!$2:$2550,MATCH(H$7&amp;"12"&amp;$C$4,Data_2016_frem!$A$2:$A$2550&amp;Data_2016_frem!$B$2:$B$2550,0),MATCH($C58,var_2016,0)),"-")</f>
        <v>0</v>
      </c>
      <c r="I58" s="56">
        <f t="array" ref="I58">IFERROR(INDEX(Data_2016_frem!$2:$2550,MATCH(I$7&amp;"12"&amp;$C$4,Data_2016_frem!$A$2:$A$2550&amp;Data_2016_frem!$B$2:$B$2550,0),MATCH($C58,var_2016,0)),"-")</f>
        <v>0</v>
      </c>
      <c r="J58" s="56">
        <f t="array" ref="J58">IFERROR(INDEX(Data_2016_frem!$2:$2550,MATCH(J$7&amp;"12"&amp;$C$4,Data_2016_frem!$A$2:$A$2550&amp;Data_2016_frem!$B$2:$B$2550,0),MATCH($C58,var_2016,0)),"-")</f>
        <v>0</v>
      </c>
    </row>
    <row r="59" spans="1:10" x14ac:dyDescent="0.25">
      <c r="A59" s="55" t="s">
        <v>33</v>
      </c>
      <c r="B59" s="55" t="s">
        <v>150</v>
      </c>
      <c r="C59" s="55" t="s">
        <v>636</v>
      </c>
      <c r="D59" s="56">
        <f t="array" ref="D59">IFERROR(INDEX(Data_2016_frem!$2:$255,MATCH(D$7&amp;"12"&amp;$C$4,Data_2016_frem!$A$2:$A$255&amp;Data_2016_frem!$B$2:$B$255,0),MATCH($C59,var_2016,0)),"-")</f>
        <v>0</v>
      </c>
      <c r="E59" s="56">
        <f t="array" ref="E59">IFERROR(INDEX(Data_2016_frem!$2:$255,MATCH(E$7&amp;"12"&amp;$C$4,Data_2016_frem!$A$2:$A$255&amp;Data_2016_frem!$B$2:$B$255,0),MATCH($C59,var_2016,0)),"-")</f>
        <v>0</v>
      </c>
      <c r="F59" s="56">
        <f t="array" ref="F59">IFERROR(INDEX(Data_2016_frem!$2:$255,MATCH(F$7&amp;"12"&amp;$C$4,Data_2016_frem!$A$2:$A$255&amp;Data_2016_frem!$B$2:$B$255,0),MATCH($C59,var_2016,0)),"-")</f>
        <v>0</v>
      </c>
      <c r="G59" s="56">
        <f t="array" ref="G59">IFERROR(INDEX(Data_2016_frem!$2:$255,MATCH(G$7&amp;"12"&amp;$C$4,Data_2016_frem!$A$2:$A$255&amp;Data_2016_frem!$B$2:$B$255,0),MATCH($C59,var_2016,0)),"-")</f>
        <v>0</v>
      </c>
      <c r="H59" s="56">
        <f t="array" ref="H59">IFERROR(INDEX(Data_2016_frem!$2:$2550,MATCH(H$7&amp;"12"&amp;$C$4,Data_2016_frem!$A$2:$A$2550&amp;Data_2016_frem!$B$2:$B$2550,0),MATCH($C59,var_2016,0)),"-")</f>
        <v>0</v>
      </c>
      <c r="I59" s="56">
        <f t="array" ref="I59">IFERROR(INDEX(Data_2016_frem!$2:$2550,MATCH(I$7&amp;"12"&amp;$C$4,Data_2016_frem!$A$2:$A$2550&amp;Data_2016_frem!$B$2:$B$2550,0),MATCH($C59,var_2016,0)),"-")</f>
        <v>0</v>
      </c>
      <c r="J59" s="56">
        <f t="array" ref="J59">IFERROR(INDEX(Data_2016_frem!$2:$2550,MATCH(J$7&amp;"12"&amp;$C$4,Data_2016_frem!$A$2:$A$2550&amp;Data_2016_frem!$B$2:$B$2550,0),MATCH($C59,var_2016,0)),"-")</f>
        <v>0</v>
      </c>
    </row>
    <row r="60" spans="1:10" x14ac:dyDescent="0.25">
      <c r="A60" s="55" t="s">
        <v>36</v>
      </c>
      <c r="B60" s="55" t="s">
        <v>152</v>
      </c>
      <c r="C60" s="55" t="s">
        <v>637</v>
      </c>
      <c r="D60" s="56">
        <f t="array" ref="D60">IFERROR(INDEX(Data_2016_frem!$2:$255,MATCH(D$7&amp;"12"&amp;$C$4,Data_2016_frem!$A$2:$A$255&amp;Data_2016_frem!$B$2:$B$255,0),MATCH($C60,var_2016,0)),"-")</f>
        <v>0</v>
      </c>
      <c r="E60" s="56">
        <f t="array" ref="E60">IFERROR(INDEX(Data_2016_frem!$2:$255,MATCH(E$7&amp;"12"&amp;$C$4,Data_2016_frem!$A$2:$A$255&amp;Data_2016_frem!$B$2:$B$255,0),MATCH($C60,var_2016,0)),"-")</f>
        <v>0</v>
      </c>
      <c r="F60" s="56">
        <f t="array" ref="F60">IFERROR(INDEX(Data_2016_frem!$2:$255,MATCH(F$7&amp;"12"&amp;$C$4,Data_2016_frem!$A$2:$A$255&amp;Data_2016_frem!$B$2:$B$255,0),MATCH($C60,var_2016,0)),"-")</f>
        <v>0</v>
      </c>
      <c r="G60" s="56">
        <f t="array" ref="G60">IFERROR(INDEX(Data_2016_frem!$2:$255,MATCH(G$7&amp;"12"&amp;$C$4,Data_2016_frem!$A$2:$A$255&amp;Data_2016_frem!$B$2:$B$255,0),MATCH($C60,var_2016,0)),"-")</f>
        <v>44879</v>
      </c>
      <c r="H60" s="56">
        <f t="array" ref="H60">IFERROR(INDEX(Data_2016_frem!$2:$2550,MATCH(H$7&amp;"12"&amp;$C$4,Data_2016_frem!$A$2:$A$2550&amp;Data_2016_frem!$B$2:$B$2550,0),MATCH($C60,var_2016,0)),"-")</f>
        <v>94464</v>
      </c>
      <c r="I60" s="56">
        <f t="array" ref="I60">IFERROR(INDEX(Data_2016_frem!$2:$2550,MATCH(I$7&amp;"12"&amp;$C$4,Data_2016_frem!$A$2:$A$2550&amp;Data_2016_frem!$B$2:$B$2550,0),MATCH($C60,var_2016,0)),"-")</f>
        <v>0</v>
      </c>
      <c r="J60" s="56">
        <f t="array" ref="J60">IFERROR(INDEX(Data_2016_frem!$2:$2550,MATCH(J$7&amp;"12"&amp;$C$4,Data_2016_frem!$A$2:$A$2550&amp;Data_2016_frem!$B$2:$B$2550,0),MATCH($C60,var_2016,0)),"-")</f>
        <v>0</v>
      </c>
    </row>
    <row r="61" spans="1:10" x14ac:dyDescent="0.25">
      <c r="A61" s="55" t="s">
        <v>39</v>
      </c>
      <c r="B61" s="55" t="s">
        <v>154</v>
      </c>
      <c r="C61" s="55" t="s">
        <v>638</v>
      </c>
      <c r="D61" s="56">
        <f t="array" ref="D61">IFERROR(INDEX(Data_2016_frem!$2:$255,MATCH(D$7&amp;"12"&amp;$C$4,Data_2016_frem!$A$2:$A$255&amp;Data_2016_frem!$B$2:$B$255,0),MATCH($C61,var_2016,0)),"-")</f>
        <v>80538</v>
      </c>
      <c r="E61" s="56">
        <f t="array" ref="E61">IFERROR(INDEX(Data_2016_frem!$2:$255,MATCH(E$7&amp;"12"&amp;$C$4,Data_2016_frem!$A$2:$A$255&amp;Data_2016_frem!$B$2:$B$255,0),MATCH($C61,var_2016,0)),"-")</f>
        <v>98162</v>
      </c>
      <c r="F61" s="56">
        <f t="array" ref="F61">IFERROR(INDEX(Data_2016_frem!$2:$255,MATCH(F$7&amp;"12"&amp;$C$4,Data_2016_frem!$A$2:$A$255&amp;Data_2016_frem!$B$2:$B$255,0),MATCH($C61,var_2016,0)),"-")</f>
        <v>82439</v>
      </c>
      <c r="G61" s="56">
        <f t="array" ref="G61">IFERROR(INDEX(Data_2016_frem!$2:$255,MATCH(G$7&amp;"12"&amp;$C$4,Data_2016_frem!$A$2:$A$255&amp;Data_2016_frem!$B$2:$B$255,0),MATCH($C61,var_2016,0)),"-")</f>
        <v>81890</v>
      </c>
      <c r="H61" s="56">
        <f t="array" ref="H61">IFERROR(INDEX(Data_2016_frem!$2:$2550,MATCH(H$7&amp;"12"&amp;$C$4,Data_2016_frem!$A$2:$A$2550&amp;Data_2016_frem!$B$2:$B$2550,0),MATCH($C61,var_2016,0)),"-")</f>
        <v>50844</v>
      </c>
      <c r="I61" s="56">
        <f t="array" ref="I61">IFERROR(INDEX(Data_2016_frem!$2:$2550,MATCH(I$7&amp;"12"&amp;$C$4,Data_2016_frem!$A$2:$A$2550&amp;Data_2016_frem!$B$2:$B$2550,0),MATCH($C61,var_2016,0)),"-")</f>
        <v>50098</v>
      </c>
      <c r="J61" s="56">
        <f t="array" ref="J61">IFERROR(INDEX(Data_2016_frem!$2:$2550,MATCH(J$7&amp;"12"&amp;$C$4,Data_2016_frem!$A$2:$A$2550&amp;Data_2016_frem!$B$2:$B$2550,0),MATCH($C61,var_2016,0)),"-")</f>
        <v>24173</v>
      </c>
    </row>
    <row r="62" spans="1:10" x14ac:dyDescent="0.25">
      <c r="A62" s="55" t="s">
        <v>42</v>
      </c>
      <c r="B62" s="55" t="s">
        <v>156</v>
      </c>
      <c r="C62" s="55" t="s">
        <v>639</v>
      </c>
      <c r="D62" s="56">
        <f t="array" ref="D62">IFERROR(INDEX(Data_2016_frem!$2:$255,MATCH(D$7&amp;"12"&amp;$C$4,Data_2016_frem!$A$2:$A$255&amp;Data_2016_frem!$B$2:$B$255,0),MATCH($C62,var_2016,0)),"-")</f>
        <v>0</v>
      </c>
      <c r="E62" s="56">
        <f t="array" ref="E62">IFERROR(INDEX(Data_2016_frem!$2:$255,MATCH(E$7&amp;"12"&amp;$C$4,Data_2016_frem!$A$2:$A$255&amp;Data_2016_frem!$B$2:$B$255,0),MATCH($C62,var_2016,0)),"-")</f>
        <v>0</v>
      </c>
      <c r="F62" s="56">
        <f t="array" ref="F62">IFERROR(INDEX(Data_2016_frem!$2:$255,MATCH(F$7&amp;"12"&amp;$C$4,Data_2016_frem!$A$2:$A$255&amp;Data_2016_frem!$B$2:$B$255,0),MATCH($C62,var_2016,0)),"-")</f>
        <v>0</v>
      </c>
      <c r="G62" s="56">
        <f t="array" ref="G62">IFERROR(INDEX(Data_2016_frem!$2:$255,MATCH(G$7&amp;"12"&amp;$C$4,Data_2016_frem!$A$2:$A$255&amp;Data_2016_frem!$B$2:$B$255,0),MATCH($C62,var_2016,0)),"-")</f>
        <v>0</v>
      </c>
      <c r="H62" s="56">
        <f t="array" ref="H62">IFERROR(INDEX(Data_2016_frem!$2:$2550,MATCH(H$7&amp;"12"&amp;$C$4,Data_2016_frem!$A$2:$A$2550&amp;Data_2016_frem!$B$2:$B$2550,0),MATCH($C62,var_2016,0)),"-")</f>
        <v>0</v>
      </c>
      <c r="I62" s="56">
        <f t="array" ref="I62">IFERROR(INDEX(Data_2016_frem!$2:$2550,MATCH(I$7&amp;"12"&amp;$C$4,Data_2016_frem!$A$2:$A$2550&amp;Data_2016_frem!$B$2:$B$2550,0),MATCH($C62,var_2016,0)),"-")</f>
        <v>0</v>
      </c>
      <c r="J62" s="56">
        <f t="array" ref="J62">IFERROR(INDEX(Data_2016_frem!$2:$2550,MATCH(J$7&amp;"12"&amp;$C$4,Data_2016_frem!$A$2:$A$2550&amp;Data_2016_frem!$B$2:$B$2550,0),MATCH($C62,var_2016,0)),"-")</f>
        <v>0</v>
      </c>
    </row>
    <row r="63" spans="1:10" x14ac:dyDescent="0.25">
      <c r="A63" s="55" t="s">
        <v>45</v>
      </c>
      <c r="B63" s="55" t="s">
        <v>158</v>
      </c>
      <c r="C63" s="55" t="s">
        <v>640</v>
      </c>
      <c r="D63" s="56">
        <f t="array" ref="D63">IFERROR(INDEX(Data_2016_frem!$2:$255,MATCH(D$7&amp;"12"&amp;$C$4,Data_2016_frem!$A$2:$A$255&amp;Data_2016_frem!$B$2:$B$255,0),MATCH($C63,var_2016,0)),"-")</f>
        <v>0</v>
      </c>
      <c r="E63" s="56">
        <f t="array" ref="E63">IFERROR(INDEX(Data_2016_frem!$2:$255,MATCH(E$7&amp;"12"&amp;$C$4,Data_2016_frem!$A$2:$A$255&amp;Data_2016_frem!$B$2:$B$255,0),MATCH($C63,var_2016,0)),"-")</f>
        <v>0</v>
      </c>
      <c r="F63" s="56">
        <f t="array" ref="F63">IFERROR(INDEX(Data_2016_frem!$2:$255,MATCH(F$7&amp;"12"&amp;$C$4,Data_2016_frem!$A$2:$A$255&amp;Data_2016_frem!$B$2:$B$255,0),MATCH($C63,var_2016,0)),"-")</f>
        <v>0</v>
      </c>
      <c r="G63" s="56">
        <f t="array" ref="G63">IFERROR(INDEX(Data_2016_frem!$2:$255,MATCH(G$7&amp;"12"&amp;$C$4,Data_2016_frem!$A$2:$A$255&amp;Data_2016_frem!$B$2:$B$255,0),MATCH($C63,var_2016,0)),"-")</f>
        <v>0</v>
      </c>
      <c r="H63" s="56">
        <f t="array" ref="H63">IFERROR(INDEX(Data_2016_frem!$2:$2550,MATCH(H$7&amp;"12"&amp;$C$4,Data_2016_frem!$A$2:$A$2550&amp;Data_2016_frem!$B$2:$B$2550,0),MATCH($C63,var_2016,0)),"-")</f>
        <v>0</v>
      </c>
      <c r="I63" s="56">
        <f t="array" ref="I63">IFERROR(INDEX(Data_2016_frem!$2:$2550,MATCH(I$7&amp;"12"&amp;$C$4,Data_2016_frem!$A$2:$A$2550&amp;Data_2016_frem!$B$2:$B$2550,0),MATCH($C63,var_2016,0)),"-")</f>
        <v>0</v>
      </c>
      <c r="J63" s="56">
        <f t="array" ref="J63">IFERROR(INDEX(Data_2016_frem!$2:$2550,MATCH(J$7&amp;"12"&amp;$C$4,Data_2016_frem!$A$2:$A$2550&amp;Data_2016_frem!$B$2:$B$2550,0),MATCH($C63,var_2016,0)),"-")</f>
        <v>0</v>
      </c>
    </row>
    <row r="64" spans="1:10" x14ac:dyDescent="0.25">
      <c r="A64" s="55" t="s">
        <v>48</v>
      </c>
      <c r="B64" s="55" t="s">
        <v>160</v>
      </c>
      <c r="C64" s="55" t="s">
        <v>641</v>
      </c>
      <c r="D64" s="56">
        <f t="array" ref="D64">IFERROR(INDEX(Data_2016_frem!$2:$255,MATCH(D$7&amp;"12"&amp;$C$4,Data_2016_frem!$A$2:$A$255&amp;Data_2016_frem!$B$2:$B$255,0),MATCH($C64,var_2016,0)),"-")</f>
        <v>0</v>
      </c>
      <c r="E64" s="56">
        <f t="array" ref="E64">IFERROR(INDEX(Data_2016_frem!$2:$255,MATCH(E$7&amp;"12"&amp;$C$4,Data_2016_frem!$A$2:$A$255&amp;Data_2016_frem!$B$2:$B$255,0),MATCH($C64,var_2016,0)),"-")</f>
        <v>0</v>
      </c>
      <c r="F64" s="56">
        <f t="array" ref="F64">IFERROR(INDEX(Data_2016_frem!$2:$255,MATCH(F$7&amp;"12"&amp;$C$4,Data_2016_frem!$A$2:$A$255&amp;Data_2016_frem!$B$2:$B$255,0),MATCH($C64,var_2016,0)),"-")</f>
        <v>0</v>
      </c>
      <c r="G64" s="56">
        <f t="array" ref="G64">IFERROR(INDEX(Data_2016_frem!$2:$255,MATCH(G$7&amp;"12"&amp;$C$4,Data_2016_frem!$A$2:$A$255&amp;Data_2016_frem!$B$2:$B$255,0),MATCH($C64,var_2016,0)),"-")</f>
        <v>0</v>
      </c>
      <c r="H64" s="56">
        <f t="array" ref="H64">IFERROR(INDEX(Data_2016_frem!$2:$2550,MATCH(H$7&amp;"12"&amp;$C$4,Data_2016_frem!$A$2:$A$2550&amp;Data_2016_frem!$B$2:$B$2550,0),MATCH($C64,var_2016,0)),"-")</f>
        <v>0</v>
      </c>
      <c r="I64" s="56">
        <f t="array" ref="I64">IFERROR(INDEX(Data_2016_frem!$2:$2550,MATCH(I$7&amp;"12"&amp;$C$4,Data_2016_frem!$A$2:$A$2550&amp;Data_2016_frem!$B$2:$B$2550,0),MATCH($C64,var_2016,0)),"-")</f>
        <v>0</v>
      </c>
      <c r="J64" s="56">
        <f t="array" ref="J64">IFERROR(INDEX(Data_2016_frem!$2:$2550,MATCH(J$7&amp;"12"&amp;$C$4,Data_2016_frem!$A$2:$A$2550&amp;Data_2016_frem!$B$2:$B$2550,0),MATCH($C64,var_2016,0)),"-")</f>
        <v>27022</v>
      </c>
    </row>
    <row r="65" spans="1:10" x14ac:dyDescent="0.25">
      <c r="A65" s="55" t="s">
        <v>51</v>
      </c>
      <c r="B65" s="55" t="s">
        <v>162</v>
      </c>
      <c r="C65" s="55" t="s">
        <v>642</v>
      </c>
      <c r="D65" s="56">
        <f t="array" ref="D65">IFERROR(INDEX(Data_2016_frem!$2:$255,MATCH(D$7&amp;"12"&amp;$C$4,Data_2016_frem!$A$2:$A$255&amp;Data_2016_frem!$B$2:$B$255,0),MATCH($C65,var_2016,0)),"-")</f>
        <v>0</v>
      </c>
      <c r="E65" s="56">
        <f t="array" ref="E65">IFERROR(INDEX(Data_2016_frem!$2:$255,MATCH(E$7&amp;"12"&amp;$C$4,Data_2016_frem!$A$2:$A$255&amp;Data_2016_frem!$B$2:$B$255,0),MATCH($C65,var_2016,0)),"-")</f>
        <v>0</v>
      </c>
      <c r="F65" s="56">
        <f t="array" ref="F65">IFERROR(INDEX(Data_2016_frem!$2:$255,MATCH(F$7&amp;"12"&amp;$C$4,Data_2016_frem!$A$2:$A$255&amp;Data_2016_frem!$B$2:$B$255,0),MATCH($C65,var_2016,0)),"-")</f>
        <v>0</v>
      </c>
      <c r="G65" s="56">
        <f t="array" ref="G65">IFERROR(INDEX(Data_2016_frem!$2:$255,MATCH(G$7&amp;"12"&amp;$C$4,Data_2016_frem!$A$2:$A$255&amp;Data_2016_frem!$B$2:$B$255,0),MATCH($C65,var_2016,0)),"-")</f>
        <v>0</v>
      </c>
      <c r="H65" s="56">
        <f t="array" ref="H65">IFERROR(INDEX(Data_2016_frem!$2:$2550,MATCH(H$7&amp;"12"&amp;$C$4,Data_2016_frem!$A$2:$A$2550&amp;Data_2016_frem!$B$2:$B$2550,0),MATCH($C65,var_2016,0)),"-")</f>
        <v>0</v>
      </c>
      <c r="I65" s="56">
        <f t="array" ref="I65">IFERROR(INDEX(Data_2016_frem!$2:$2550,MATCH(I$7&amp;"12"&amp;$C$4,Data_2016_frem!$A$2:$A$2550&amp;Data_2016_frem!$B$2:$B$2550,0),MATCH($C65,var_2016,0)),"-")</f>
        <v>0</v>
      </c>
      <c r="J65" s="56">
        <f t="array" ref="J65">IFERROR(INDEX(Data_2016_frem!$2:$2550,MATCH(J$7&amp;"12"&amp;$C$4,Data_2016_frem!$A$2:$A$2550&amp;Data_2016_frem!$B$2:$B$2550,0),MATCH($C65,var_2016,0)),"-")</f>
        <v>0</v>
      </c>
    </row>
    <row r="66" spans="1:10" x14ac:dyDescent="0.25">
      <c r="A66" s="55" t="s">
        <v>54</v>
      </c>
      <c r="B66" s="55" t="s">
        <v>164</v>
      </c>
      <c r="C66" s="55" t="s">
        <v>643</v>
      </c>
      <c r="D66" s="56">
        <f t="array" ref="D66">IFERROR(INDEX(Data_2016_frem!$2:$255,MATCH(D$7&amp;"12"&amp;$C$4,Data_2016_frem!$A$2:$A$255&amp;Data_2016_frem!$B$2:$B$255,0),MATCH($C66,var_2016,0)),"-")</f>
        <v>0</v>
      </c>
      <c r="E66" s="56">
        <f t="array" ref="E66">IFERROR(INDEX(Data_2016_frem!$2:$255,MATCH(E$7&amp;"12"&amp;$C$4,Data_2016_frem!$A$2:$A$255&amp;Data_2016_frem!$B$2:$B$255,0),MATCH($C66,var_2016,0)),"-")</f>
        <v>0</v>
      </c>
      <c r="F66" s="56">
        <f t="array" ref="F66">IFERROR(INDEX(Data_2016_frem!$2:$255,MATCH(F$7&amp;"12"&amp;$C$4,Data_2016_frem!$A$2:$A$255&amp;Data_2016_frem!$B$2:$B$255,0),MATCH($C66,var_2016,0)),"-")</f>
        <v>0</v>
      </c>
      <c r="G66" s="56">
        <f t="array" ref="G66">IFERROR(INDEX(Data_2016_frem!$2:$255,MATCH(G$7&amp;"12"&amp;$C$4,Data_2016_frem!$A$2:$A$255&amp;Data_2016_frem!$B$2:$B$255,0),MATCH($C66,var_2016,0)),"-")</f>
        <v>0</v>
      </c>
      <c r="H66" s="56">
        <f t="array" ref="H66">IFERROR(INDEX(Data_2016_frem!$2:$2550,MATCH(H$7&amp;"12"&amp;$C$4,Data_2016_frem!$A$2:$A$2550&amp;Data_2016_frem!$B$2:$B$2550,0),MATCH($C66,var_2016,0)),"-")</f>
        <v>0</v>
      </c>
      <c r="I66" s="56">
        <f t="array" ref="I66">IFERROR(INDEX(Data_2016_frem!$2:$2550,MATCH(I$7&amp;"12"&amp;$C$4,Data_2016_frem!$A$2:$A$2550&amp;Data_2016_frem!$B$2:$B$2550,0),MATCH($C66,var_2016,0)),"-")</f>
        <v>0</v>
      </c>
      <c r="J66" s="56">
        <f t="array" ref="J66">IFERROR(INDEX(Data_2016_frem!$2:$2550,MATCH(J$7&amp;"12"&amp;$C$4,Data_2016_frem!$A$2:$A$2550&amp;Data_2016_frem!$B$2:$B$2550,0),MATCH($C66,var_2016,0)),"-")</f>
        <v>0</v>
      </c>
    </row>
    <row r="67" spans="1:10" ht="25.5" x14ac:dyDescent="0.25">
      <c r="A67" s="55" t="s">
        <v>57</v>
      </c>
      <c r="B67" s="59" t="s">
        <v>576</v>
      </c>
      <c r="C67" s="55" t="s">
        <v>644</v>
      </c>
      <c r="D67" s="56">
        <f t="array" ref="D67">IFERROR(INDEX(Data_2016_frem!$2:$255,MATCH(D$7&amp;"12"&amp;$C$4,Data_2016_frem!$A$2:$A$255&amp;Data_2016_frem!$B$2:$B$255,0),MATCH($C67,var_2016,0)),"-")</f>
        <v>80538</v>
      </c>
      <c r="E67" s="56">
        <f t="array" ref="E67">IFERROR(INDEX(Data_2016_frem!$2:$255,MATCH(E$7&amp;"12"&amp;$C$4,Data_2016_frem!$A$2:$A$255&amp;Data_2016_frem!$B$2:$B$255,0),MATCH($C67,var_2016,0)),"-")</f>
        <v>98162</v>
      </c>
      <c r="F67" s="56">
        <f t="array" ref="F67">IFERROR(INDEX(Data_2016_frem!$2:$255,MATCH(F$7&amp;"12"&amp;$C$4,Data_2016_frem!$A$2:$A$255&amp;Data_2016_frem!$B$2:$B$255,0),MATCH($C67,var_2016,0)),"-")</f>
        <v>82439</v>
      </c>
      <c r="G67" s="56">
        <f t="array" ref="G67">IFERROR(INDEX(Data_2016_frem!$2:$255,MATCH(G$7&amp;"12"&amp;$C$4,Data_2016_frem!$A$2:$A$255&amp;Data_2016_frem!$B$2:$B$255,0),MATCH($C67,var_2016,0)),"-")</f>
        <v>126769</v>
      </c>
      <c r="H67" s="56">
        <f t="array" ref="H67">IFERROR(INDEX(Data_2016_frem!$2:$2550,MATCH(H$7&amp;"12"&amp;$C$4,Data_2016_frem!$A$2:$A$2550&amp;Data_2016_frem!$B$2:$B$2550,0),MATCH($C67,var_2016,0)),"-")</f>
        <v>145308</v>
      </c>
      <c r="I67" s="56">
        <f t="array" ref="I67">IFERROR(INDEX(Data_2016_frem!$2:$2550,MATCH(I$7&amp;"12"&amp;$C$4,Data_2016_frem!$A$2:$A$2550&amp;Data_2016_frem!$B$2:$B$2550,0),MATCH($C67,var_2016,0)),"-")</f>
        <v>50098</v>
      </c>
      <c r="J67" s="56">
        <f t="array" ref="J67">IFERROR(INDEX(Data_2016_frem!$2:$2550,MATCH(J$7&amp;"12"&amp;$C$4,Data_2016_frem!$A$2:$A$2550&amp;Data_2016_frem!$B$2:$B$2550,0),MATCH($C67,var_2016,0)),"-")</f>
        <v>51195</v>
      </c>
    </row>
    <row r="68" spans="1:10" x14ac:dyDescent="0.25">
      <c r="A68" s="55" t="s">
        <v>60</v>
      </c>
      <c r="B68" s="55" t="s">
        <v>168</v>
      </c>
      <c r="C68" s="55" t="s">
        <v>645</v>
      </c>
      <c r="D68" s="56">
        <f t="array" ref="D68">IFERROR(INDEX(Data_2016_frem!$2:$255,MATCH(D$7&amp;"12"&amp;$C$4,Data_2016_frem!$A$2:$A$255&amp;Data_2016_frem!$B$2:$B$255,0),MATCH($C68,var_2016,0)),"-")</f>
        <v>0</v>
      </c>
      <c r="E68" s="56">
        <f t="array" ref="E68">IFERROR(INDEX(Data_2016_frem!$2:$255,MATCH(E$7&amp;"12"&amp;$C$4,Data_2016_frem!$A$2:$A$255&amp;Data_2016_frem!$B$2:$B$255,0),MATCH($C68,var_2016,0)),"-")</f>
        <v>0</v>
      </c>
      <c r="F68" s="56">
        <f t="array" ref="F68">IFERROR(INDEX(Data_2016_frem!$2:$255,MATCH(F$7&amp;"12"&amp;$C$4,Data_2016_frem!$A$2:$A$255&amp;Data_2016_frem!$B$2:$B$255,0),MATCH($C68,var_2016,0)),"-")</f>
        <v>0</v>
      </c>
      <c r="G68" s="56">
        <f t="array" ref="G68">IFERROR(INDEX(Data_2016_frem!$2:$255,MATCH(G$7&amp;"12"&amp;$C$4,Data_2016_frem!$A$2:$A$255&amp;Data_2016_frem!$B$2:$B$255,0),MATCH($C68,var_2016,0)),"-")</f>
        <v>0</v>
      </c>
      <c r="H68" s="56">
        <f t="array" ref="H68">IFERROR(INDEX(Data_2016_frem!$2:$2550,MATCH(H$7&amp;"12"&amp;$C$4,Data_2016_frem!$A$2:$A$2550&amp;Data_2016_frem!$B$2:$B$2550,0),MATCH($C68,var_2016,0)),"-")</f>
        <v>0</v>
      </c>
      <c r="I68" s="56">
        <f t="array" ref="I68">IFERROR(INDEX(Data_2016_frem!$2:$2550,MATCH(I$7&amp;"12"&amp;$C$4,Data_2016_frem!$A$2:$A$2550&amp;Data_2016_frem!$B$2:$B$2550,0),MATCH($C68,var_2016,0)),"-")</f>
        <v>0</v>
      </c>
      <c r="J68" s="56">
        <f t="array" ref="J68">IFERROR(INDEX(Data_2016_frem!$2:$2550,MATCH(J$7&amp;"12"&amp;$C$4,Data_2016_frem!$A$2:$A$2550&amp;Data_2016_frem!$B$2:$B$2550,0),MATCH($C68,var_2016,0)),"-")</f>
        <v>0</v>
      </c>
    </row>
    <row r="69" spans="1:10" x14ac:dyDescent="0.25">
      <c r="A69" s="55" t="s">
        <v>63</v>
      </c>
      <c r="B69" s="57" t="s">
        <v>320</v>
      </c>
      <c r="C69" s="55" t="s">
        <v>646</v>
      </c>
      <c r="D69" s="56">
        <f t="array" ref="D69">IFERROR(INDEX(Data_2016_frem!$2:$255,MATCH(D$7&amp;"12"&amp;$C$4,Data_2016_frem!$A$2:$A$255&amp;Data_2016_frem!$B$2:$B$255,0),MATCH($C69,var_2016,0)),"-")</f>
        <v>128563</v>
      </c>
      <c r="E69" s="56">
        <f t="array" ref="E69">IFERROR(INDEX(Data_2016_frem!$2:$255,MATCH(E$7&amp;"12"&amp;$C$4,Data_2016_frem!$A$2:$A$255&amp;Data_2016_frem!$B$2:$B$255,0),MATCH($C69,var_2016,0)),"-")</f>
        <v>98162</v>
      </c>
      <c r="F69" s="56">
        <f t="array" ref="F69">IFERROR(INDEX(Data_2016_frem!$2:$255,MATCH(F$7&amp;"12"&amp;$C$4,Data_2016_frem!$A$2:$A$255&amp;Data_2016_frem!$B$2:$B$255,0),MATCH($C69,var_2016,0)),"-")</f>
        <v>82439</v>
      </c>
      <c r="G69" s="56">
        <f t="array" ref="G69">IFERROR(INDEX(Data_2016_frem!$2:$255,MATCH(G$7&amp;"12"&amp;$C$4,Data_2016_frem!$A$2:$A$255&amp;Data_2016_frem!$B$2:$B$255,0),MATCH($C69,var_2016,0)),"-")</f>
        <v>126769</v>
      </c>
      <c r="H69" s="56">
        <f t="array" ref="H69">IFERROR(INDEX(Data_2016_frem!$2:$2550,MATCH(H$7&amp;"12"&amp;$C$4,Data_2016_frem!$A$2:$A$2550&amp;Data_2016_frem!$B$2:$B$2550,0),MATCH($C69,var_2016,0)),"-")</f>
        <v>145308</v>
      </c>
      <c r="I69" s="56">
        <f t="array" ref="I69">IFERROR(INDEX(Data_2016_frem!$2:$2550,MATCH(I$7&amp;"12"&amp;$C$4,Data_2016_frem!$A$2:$A$2550&amp;Data_2016_frem!$B$2:$B$2550,0),MATCH($C69,var_2016,0)),"-")</f>
        <v>50098</v>
      </c>
      <c r="J69" s="56">
        <f t="array" ref="J69">IFERROR(INDEX(Data_2016_frem!$2:$2550,MATCH(J$7&amp;"12"&amp;$C$4,Data_2016_frem!$A$2:$A$2550&amp;Data_2016_frem!$B$2:$B$2550,0),MATCH($C69,var_2016,0)),"-")</f>
        <v>51195</v>
      </c>
    </row>
    <row r="70" spans="1:10" x14ac:dyDescent="0.25">
      <c r="A70" s="55" t="s">
        <v>66</v>
      </c>
      <c r="B70" s="55" t="s">
        <v>321</v>
      </c>
      <c r="C70" s="55" t="s">
        <v>647</v>
      </c>
      <c r="D70" s="56">
        <f t="array" ref="D70">IFERROR(INDEX(Data_2016_frem!$2:$255,MATCH(D$7&amp;"12"&amp;$C$4,Data_2016_frem!$A$2:$A$255&amp;Data_2016_frem!$B$2:$B$255,0),MATCH($C70,var_2016,0)),"-")</f>
        <v>0</v>
      </c>
      <c r="E70" s="56">
        <f t="array" ref="E70">IFERROR(INDEX(Data_2016_frem!$2:$255,MATCH(E$7&amp;"12"&amp;$C$4,Data_2016_frem!$A$2:$A$255&amp;Data_2016_frem!$B$2:$B$255,0),MATCH($C70,var_2016,0)),"-")</f>
        <v>0</v>
      </c>
      <c r="F70" s="56">
        <f t="array" ref="F70">IFERROR(INDEX(Data_2016_frem!$2:$255,MATCH(F$7&amp;"12"&amp;$C$4,Data_2016_frem!$A$2:$A$255&amp;Data_2016_frem!$B$2:$B$255,0),MATCH($C70,var_2016,0)),"-")</f>
        <v>0</v>
      </c>
      <c r="G70" s="56">
        <f t="array" ref="G70">IFERROR(INDEX(Data_2016_frem!$2:$255,MATCH(G$7&amp;"12"&amp;$C$4,Data_2016_frem!$A$2:$A$255&amp;Data_2016_frem!$B$2:$B$255,0),MATCH($C70,var_2016,0)),"-")</f>
        <v>0</v>
      </c>
      <c r="H70" s="56">
        <f t="array" ref="H70">IFERROR(INDEX(Data_2016_frem!$2:$2550,MATCH(H$7&amp;"12"&amp;$C$4,Data_2016_frem!$A$2:$A$2550&amp;Data_2016_frem!$B$2:$B$2550,0),MATCH($C70,var_2016,0)),"-")</f>
        <v>0</v>
      </c>
      <c r="I70" s="56">
        <f t="array" ref="I70">IFERROR(INDEX(Data_2016_frem!$2:$2550,MATCH(I$7&amp;"12"&amp;$C$4,Data_2016_frem!$A$2:$A$2550&amp;Data_2016_frem!$B$2:$B$2550,0),MATCH($C70,var_2016,0)),"-")</f>
        <v>0</v>
      </c>
      <c r="J70" s="56">
        <f t="array" ref="J70">IFERROR(INDEX(Data_2016_frem!$2:$2550,MATCH(J$7&amp;"12"&amp;$C$4,Data_2016_frem!$A$2:$A$2550&amp;Data_2016_frem!$B$2:$B$2550,0),MATCH($C70,var_2016,0)),"-")</f>
        <v>0</v>
      </c>
    </row>
    <row r="71" spans="1:10" x14ac:dyDescent="0.25">
      <c r="A71" s="55" t="s">
        <v>69</v>
      </c>
      <c r="B71" s="55" t="s">
        <v>322</v>
      </c>
      <c r="C71" s="55" t="s">
        <v>648</v>
      </c>
      <c r="D71" s="56">
        <f t="array" ref="D71">IFERROR(INDEX(Data_2016_frem!$2:$255,MATCH(D$7&amp;"12"&amp;$C$4,Data_2016_frem!$A$2:$A$255&amp;Data_2016_frem!$B$2:$B$255,0),MATCH($C71,var_2016,0)),"-")</f>
        <v>1733</v>
      </c>
      <c r="E71" s="56">
        <f t="array" ref="E71">IFERROR(INDEX(Data_2016_frem!$2:$255,MATCH(E$7&amp;"12"&amp;$C$4,Data_2016_frem!$A$2:$A$255&amp;Data_2016_frem!$B$2:$B$255,0),MATCH($C71,var_2016,0)),"-")</f>
        <v>3416</v>
      </c>
      <c r="F71" s="56">
        <f t="array" ref="F71">IFERROR(INDEX(Data_2016_frem!$2:$255,MATCH(F$7&amp;"12"&amp;$C$4,Data_2016_frem!$A$2:$A$255&amp;Data_2016_frem!$B$2:$B$255,0),MATCH($C71,var_2016,0)),"-")</f>
        <v>2746</v>
      </c>
      <c r="G71" s="56">
        <f t="array" ref="G71">IFERROR(INDEX(Data_2016_frem!$2:$255,MATCH(G$7&amp;"12"&amp;$C$4,Data_2016_frem!$A$2:$A$255&amp;Data_2016_frem!$B$2:$B$255,0),MATCH($C71,var_2016,0)),"-")</f>
        <v>4578</v>
      </c>
      <c r="H71" s="56">
        <f t="array" ref="H71">IFERROR(INDEX(Data_2016_frem!$2:$2550,MATCH(H$7&amp;"12"&amp;$C$4,Data_2016_frem!$A$2:$A$2550&amp;Data_2016_frem!$B$2:$B$2550,0),MATCH($C71,var_2016,0)),"-")</f>
        <v>3512</v>
      </c>
      <c r="I71" s="56">
        <f t="array" ref="I71">IFERROR(INDEX(Data_2016_frem!$2:$2550,MATCH(I$7&amp;"12"&amp;$C$4,Data_2016_frem!$A$2:$A$2550&amp;Data_2016_frem!$B$2:$B$2550,0),MATCH($C71,var_2016,0)),"-")</f>
        <v>3204</v>
      </c>
      <c r="J71" s="56">
        <f t="array" ref="J71">IFERROR(INDEX(Data_2016_frem!$2:$2550,MATCH(J$7&amp;"12"&amp;$C$4,Data_2016_frem!$A$2:$A$2550&amp;Data_2016_frem!$B$2:$B$2550,0),MATCH($C71,var_2016,0)),"-")</f>
        <v>2993</v>
      </c>
    </row>
    <row r="72" spans="1:10" x14ac:dyDescent="0.25">
      <c r="A72" s="55" t="s">
        <v>72</v>
      </c>
      <c r="B72" s="55" t="s">
        <v>323</v>
      </c>
      <c r="C72" s="55" t="s">
        <v>649</v>
      </c>
      <c r="D72" s="56">
        <f t="array" ref="D72">IFERROR(INDEX(Data_2016_frem!$2:$255,MATCH(D$7&amp;"12"&amp;$C$4,Data_2016_frem!$A$2:$A$255&amp;Data_2016_frem!$B$2:$B$255,0),MATCH($C72,var_2016,0)),"-")</f>
        <v>0</v>
      </c>
      <c r="E72" s="56">
        <f t="array" ref="E72">IFERROR(INDEX(Data_2016_frem!$2:$255,MATCH(E$7&amp;"12"&amp;$C$4,Data_2016_frem!$A$2:$A$255&amp;Data_2016_frem!$B$2:$B$255,0),MATCH($C72,var_2016,0)),"-")</f>
        <v>0</v>
      </c>
      <c r="F72" s="56">
        <f t="array" ref="F72">IFERROR(INDEX(Data_2016_frem!$2:$255,MATCH(F$7&amp;"12"&amp;$C$4,Data_2016_frem!$A$2:$A$255&amp;Data_2016_frem!$B$2:$B$255,0),MATCH($C72,var_2016,0)),"-")</f>
        <v>0</v>
      </c>
      <c r="G72" s="56">
        <f t="array" ref="G72">IFERROR(INDEX(Data_2016_frem!$2:$255,MATCH(G$7&amp;"12"&amp;$C$4,Data_2016_frem!$A$2:$A$255&amp;Data_2016_frem!$B$2:$B$255,0),MATCH($C72,var_2016,0)),"-")</f>
        <v>0</v>
      </c>
      <c r="H72" s="56">
        <f t="array" ref="H72">IFERROR(INDEX(Data_2016_frem!$2:$2550,MATCH(H$7&amp;"12"&amp;$C$4,Data_2016_frem!$A$2:$A$2550&amp;Data_2016_frem!$B$2:$B$2550,0),MATCH($C72,var_2016,0)),"-")</f>
        <v>0</v>
      </c>
      <c r="I72" s="56">
        <f t="array" ref="I72">IFERROR(INDEX(Data_2016_frem!$2:$2550,MATCH(I$7&amp;"12"&amp;$C$4,Data_2016_frem!$A$2:$A$2550&amp;Data_2016_frem!$B$2:$B$2550,0),MATCH($C72,var_2016,0)),"-")</f>
        <v>0</v>
      </c>
      <c r="J72" s="56">
        <f t="array" ref="J72">IFERROR(INDEX(Data_2016_frem!$2:$2550,MATCH(J$7&amp;"12"&amp;$C$4,Data_2016_frem!$A$2:$A$2550&amp;Data_2016_frem!$B$2:$B$2550,0),MATCH($C72,var_2016,0)),"-")</f>
        <v>0</v>
      </c>
    </row>
    <row r="73" spans="1:10" ht="25.5" x14ac:dyDescent="0.25">
      <c r="A73" s="55" t="s">
        <v>75</v>
      </c>
      <c r="B73" s="59" t="s">
        <v>577</v>
      </c>
      <c r="C73" s="55" t="s">
        <v>650</v>
      </c>
      <c r="D73" s="56">
        <f t="array" ref="D73">IFERROR(INDEX(Data_2016_frem!$2:$255,MATCH(D$7&amp;"12"&amp;$C$4,Data_2016_frem!$A$2:$A$255&amp;Data_2016_frem!$B$2:$B$255,0),MATCH($C73,var_2016,0)),"-")</f>
        <v>1733</v>
      </c>
      <c r="E73" s="56">
        <f t="array" ref="E73">IFERROR(INDEX(Data_2016_frem!$2:$255,MATCH(E$7&amp;"12"&amp;$C$4,Data_2016_frem!$A$2:$A$255&amp;Data_2016_frem!$B$2:$B$255,0),MATCH($C73,var_2016,0)),"-")</f>
        <v>3416</v>
      </c>
      <c r="F73" s="56">
        <f t="array" ref="F73">IFERROR(INDEX(Data_2016_frem!$2:$255,MATCH(F$7&amp;"12"&amp;$C$4,Data_2016_frem!$A$2:$A$255&amp;Data_2016_frem!$B$2:$B$255,0),MATCH($C73,var_2016,0)),"-")</f>
        <v>2746</v>
      </c>
      <c r="G73" s="56">
        <f t="array" ref="G73">IFERROR(INDEX(Data_2016_frem!$2:$255,MATCH(G$7&amp;"12"&amp;$C$4,Data_2016_frem!$A$2:$A$255&amp;Data_2016_frem!$B$2:$B$255,0),MATCH($C73,var_2016,0)),"-")</f>
        <v>4578</v>
      </c>
      <c r="H73" s="56">
        <f t="array" ref="H73">IFERROR(INDEX(Data_2016_frem!$2:$2550,MATCH(H$7&amp;"12"&amp;$C$4,Data_2016_frem!$A$2:$A$2550&amp;Data_2016_frem!$B$2:$B$2550,0),MATCH($C73,var_2016,0)),"-")</f>
        <v>3512</v>
      </c>
      <c r="I73" s="56">
        <f t="array" ref="I73">IFERROR(INDEX(Data_2016_frem!$2:$2550,MATCH(I$7&amp;"12"&amp;$C$4,Data_2016_frem!$A$2:$A$2550&amp;Data_2016_frem!$B$2:$B$2550,0),MATCH($C73,var_2016,0)),"-")</f>
        <v>3204</v>
      </c>
      <c r="J73" s="56">
        <f t="array" ref="J73">IFERROR(INDEX(Data_2016_frem!$2:$2550,MATCH(J$7&amp;"12"&amp;$C$4,Data_2016_frem!$A$2:$A$2550&amp;Data_2016_frem!$B$2:$B$2550,0),MATCH($C73,var_2016,0)),"-")</f>
        <v>2993</v>
      </c>
    </row>
    <row r="74" spans="1:10" x14ac:dyDescent="0.25">
      <c r="A74" s="55" t="s">
        <v>78</v>
      </c>
      <c r="B74" s="55" t="s">
        <v>325</v>
      </c>
      <c r="C74" s="55" t="s">
        <v>651</v>
      </c>
      <c r="D74" s="56">
        <f t="array" ref="D74">IFERROR(INDEX(Data_2016_frem!$2:$255,MATCH(D$7&amp;"12"&amp;$C$4,Data_2016_frem!$A$2:$A$255&amp;Data_2016_frem!$B$2:$B$255,0),MATCH($C74,var_2016,0)),"-")</f>
        <v>0</v>
      </c>
      <c r="E74" s="56">
        <f t="array" ref="E74">IFERROR(INDEX(Data_2016_frem!$2:$255,MATCH(E$7&amp;"12"&amp;$C$4,Data_2016_frem!$A$2:$A$255&amp;Data_2016_frem!$B$2:$B$255,0),MATCH($C74,var_2016,0)),"-")</f>
        <v>0</v>
      </c>
      <c r="F74" s="56">
        <f t="array" ref="F74">IFERROR(INDEX(Data_2016_frem!$2:$255,MATCH(F$7&amp;"12"&amp;$C$4,Data_2016_frem!$A$2:$A$255&amp;Data_2016_frem!$B$2:$B$255,0),MATCH($C74,var_2016,0)),"-")</f>
        <v>0</v>
      </c>
      <c r="G74" s="56">
        <f t="array" ref="G74">IFERROR(INDEX(Data_2016_frem!$2:$255,MATCH(G$7&amp;"12"&amp;$C$4,Data_2016_frem!$A$2:$A$255&amp;Data_2016_frem!$B$2:$B$255,0),MATCH($C74,var_2016,0)),"-")</f>
        <v>0</v>
      </c>
      <c r="H74" s="56">
        <f t="array" ref="H74">IFERROR(INDEX(Data_2016_frem!$2:$2550,MATCH(H$7&amp;"12"&amp;$C$4,Data_2016_frem!$A$2:$A$2550&amp;Data_2016_frem!$B$2:$B$2550,0),MATCH($C74,var_2016,0)),"-")</f>
        <v>0</v>
      </c>
      <c r="I74" s="56">
        <f t="array" ref="I74">IFERROR(INDEX(Data_2016_frem!$2:$2550,MATCH(I$7&amp;"12"&amp;$C$4,Data_2016_frem!$A$2:$A$2550&amp;Data_2016_frem!$B$2:$B$2550,0),MATCH($C74,var_2016,0)),"-")</f>
        <v>0</v>
      </c>
      <c r="J74" s="56">
        <f t="array" ref="J74">IFERROR(INDEX(Data_2016_frem!$2:$2550,MATCH(J$7&amp;"12"&amp;$C$4,Data_2016_frem!$A$2:$A$2550&amp;Data_2016_frem!$B$2:$B$2550,0),MATCH($C74,var_2016,0)),"-")</f>
        <v>0</v>
      </c>
    </row>
    <row r="75" spans="1:10" x14ac:dyDescent="0.25">
      <c r="A75" s="55" t="s">
        <v>81</v>
      </c>
      <c r="B75" s="55" t="s">
        <v>326</v>
      </c>
      <c r="C75" s="55" t="s">
        <v>652</v>
      </c>
      <c r="D75" s="56">
        <f t="array" ref="D75">IFERROR(INDEX(Data_2016_frem!$2:$255,MATCH(D$7&amp;"12"&amp;$C$4,Data_2016_frem!$A$2:$A$255&amp;Data_2016_frem!$B$2:$B$255,0),MATCH($C75,var_2016,0)),"-")</f>
        <v>0</v>
      </c>
      <c r="E75" s="56">
        <f t="array" ref="E75">IFERROR(INDEX(Data_2016_frem!$2:$255,MATCH(E$7&amp;"12"&amp;$C$4,Data_2016_frem!$A$2:$A$255&amp;Data_2016_frem!$B$2:$B$255,0),MATCH($C75,var_2016,0)),"-")</f>
        <v>0</v>
      </c>
      <c r="F75" s="56">
        <f t="array" ref="F75">IFERROR(INDEX(Data_2016_frem!$2:$255,MATCH(F$7&amp;"12"&amp;$C$4,Data_2016_frem!$A$2:$A$255&amp;Data_2016_frem!$B$2:$B$255,0),MATCH($C75,var_2016,0)),"-")</f>
        <v>0</v>
      </c>
      <c r="G75" s="56">
        <f t="array" ref="G75">IFERROR(INDEX(Data_2016_frem!$2:$255,MATCH(G$7&amp;"12"&amp;$C$4,Data_2016_frem!$A$2:$A$255&amp;Data_2016_frem!$B$2:$B$255,0),MATCH($C75,var_2016,0)),"-")</f>
        <v>0</v>
      </c>
      <c r="H75" s="56">
        <f t="array" ref="H75">IFERROR(INDEX(Data_2016_frem!$2:$2550,MATCH(H$7&amp;"12"&amp;$C$4,Data_2016_frem!$A$2:$A$2550&amp;Data_2016_frem!$B$2:$B$2550,0),MATCH($C75,var_2016,0)),"-")</f>
        <v>0</v>
      </c>
      <c r="I75" s="56">
        <f t="array" ref="I75">IFERROR(INDEX(Data_2016_frem!$2:$2550,MATCH(I$7&amp;"12"&amp;$C$4,Data_2016_frem!$A$2:$A$2550&amp;Data_2016_frem!$B$2:$B$2550,0),MATCH($C75,var_2016,0)),"-")</f>
        <v>0</v>
      </c>
      <c r="J75" s="56">
        <f t="array" ref="J75">IFERROR(INDEX(Data_2016_frem!$2:$2550,MATCH(J$7&amp;"12"&amp;$C$4,Data_2016_frem!$A$2:$A$2550&amp;Data_2016_frem!$B$2:$B$2550,0),MATCH($C75,var_2016,0)),"-")</f>
        <v>0</v>
      </c>
    </row>
    <row r="76" spans="1:10" ht="25.5" x14ac:dyDescent="0.25">
      <c r="A76" s="55" t="s">
        <v>84</v>
      </c>
      <c r="B76" s="59" t="s">
        <v>327</v>
      </c>
      <c r="C76" s="55" t="s">
        <v>653</v>
      </c>
      <c r="D76" s="56">
        <f t="array" ref="D76">IFERROR(INDEX(Data_2016_frem!$2:$255,MATCH(D$7&amp;"12"&amp;$C$4,Data_2016_frem!$A$2:$A$255&amp;Data_2016_frem!$B$2:$B$255,0),MATCH($C76,var_2016,0)),"-")</f>
        <v>0</v>
      </c>
      <c r="E76" s="56">
        <f t="array" ref="E76">IFERROR(INDEX(Data_2016_frem!$2:$255,MATCH(E$7&amp;"12"&amp;$C$4,Data_2016_frem!$A$2:$A$255&amp;Data_2016_frem!$B$2:$B$255,0),MATCH($C76,var_2016,0)),"-")</f>
        <v>0</v>
      </c>
      <c r="F76" s="56">
        <f t="array" ref="F76">IFERROR(INDEX(Data_2016_frem!$2:$255,MATCH(F$7&amp;"12"&amp;$C$4,Data_2016_frem!$A$2:$A$255&amp;Data_2016_frem!$B$2:$B$255,0),MATCH($C76,var_2016,0)),"-")</f>
        <v>0</v>
      </c>
      <c r="G76" s="56">
        <f t="array" ref="G76">IFERROR(INDEX(Data_2016_frem!$2:$255,MATCH(G$7&amp;"12"&amp;$C$4,Data_2016_frem!$A$2:$A$255&amp;Data_2016_frem!$B$2:$B$255,0),MATCH($C76,var_2016,0)),"-")</f>
        <v>0</v>
      </c>
      <c r="H76" s="56">
        <f t="array" ref="H76">IFERROR(INDEX(Data_2016_frem!$2:$2550,MATCH(H$7&amp;"12"&amp;$C$4,Data_2016_frem!$A$2:$A$2550&amp;Data_2016_frem!$B$2:$B$2550,0),MATCH($C76,var_2016,0)),"-")</f>
        <v>0</v>
      </c>
      <c r="I76" s="56">
        <f t="array" ref="I76">IFERROR(INDEX(Data_2016_frem!$2:$2550,MATCH(I$7&amp;"12"&amp;$C$4,Data_2016_frem!$A$2:$A$2550&amp;Data_2016_frem!$B$2:$B$2550,0),MATCH($C76,var_2016,0)),"-")</f>
        <v>0</v>
      </c>
      <c r="J76" s="56">
        <f t="array" ref="J76">IFERROR(INDEX(Data_2016_frem!$2:$2550,MATCH(J$7&amp;"12"&amp;$C$4,Data_2016_frem!$A$2:$A$2550&amp;Data_2016_frem!$B$2:$B$2550,0),MATCH($C76,var_2016,0)),"-")</f>
        <v>0</v>
      </c>
    </row>
    <row r="77" spans="1:10" x14ac:dyDescent="0.25">
      <c r="A77" s="55" t="s">
        <v>87</v>
      </c>
      <c r="B77" s="55" t="s">
        <v>328</v>
      </c>
      <c r="C77" s="55" t="s">
        <v>654</v>
      </c>
      <c r="D77" s="56">
        <f t="array" ref="D77">IFERROR(INDEX(Data_2016_frem!$2:$255,MATCH(D$7&amp;"12"&amp;$C$4,Data_2016_frem!$A$2:$A$255&amp;Data_2016_frem!$B$2:$B$255,0),MATCH($C77,var_2016,0)),"-")</f>
        <v>0</v>
      </c>
      <c r="E77" s="56">
        <f t="array" ref="E77">IFERROR(INDEX(Data_2016_frem!$2:$255,MATCH(E$7&amp;"12"&amp;$C$4,Data_2016_frem!$A$2:$A$255&amp;Data_2016_frem!$B$2:$B$255,0),MATCH($C77,var_2016,0)),"-")</f>
        <v>0</v>
      </c>
      <c r="F77" s="56">
        <f t="array" ref="F77">IFERROR(INDEX(Data_2016_frem!$2:$255,MATCH(F$7&amp;"12"&amp;$C$4,Data_2016_frem!$A$2:$A$255&amp;Data_2016_frem!$B$2:$B$255,0),MATCH($C77,var_2016,0)),"-")</f>
        <v>0</v>
      </c>
      <c r="G77" s="56">
        <f t="array" ref="G77">IFERROR(INDEX(Data_2016_frem!$2:$255,MATCH(G$7&amp;"12"&amp;$C$4,Data_2016_frem!$A$2:$A$255&amp;Data_2016_frem!$B$2:$B$255,0),MATCH($C77,var_2016,0)),"-")</f>
        <v>0</v>
      </c>
      <c r="H77" s="56">
        <f t="array" ref="H77">IFERROR(INDEX(Data_2016_frem!$2:$2550,MATCH(H$7&amp;"12"&amp;$C$4,Data_2016_frem!$A$2:$A$2550&amp;Data_2016_frem!$B$2:$B$2550,0),MATCH($C77,var_2016,0)),"-")</f>
        <v>0</v>
      </c>
      <c r="I77" s="56">
        <f t="array" ref="I77">IFERROR(INDEX(Data_2016_frem!$2:$2550,MATCH(I$7&amp;"12"&amp;$C$4,Data_2016_frem!$A$2:$A$2550&amp;Data_2016_frem!$B$2:$B$2550,0),MATCH($C77,var_2016,0)),"-")</f>
        <v>0</v>
      </c>
      <c r="J77" s="56">
        <f t="array" ref="J77">IFERROR(INDEX(Data_2016_frem!$2:$2550,MATCH(J$7&amp;"12"&amp;$C$4,Data_2016_frem!$A$2:$A$2550&amp;Data_2016_frem!$B$2:$B$2550,0),MATCH($C77,var_2016,0)),"-")</f>
        <v>0</v>
      </c>
    </row>
    <row r="78" spans="1:10" x14ac:dyDescent="0.25">
      <c r="A78" s="55" t="s">
        <v>90</v>
      </c>
      <c r="B78" s="55" t="s">
        <v>180</v>
      </c>
      <c r="C78" s="55" t="s">
        <v>655</v>
      </c>
      <c r="D78" s="56">
        <f t="array" ref="D78">IFERROR(INDEX(Data_2016_frem!$2:$255,MATCH(D$7&amp;"12"&amp;$C$4,Data_2016_frem!$A$2:$A$255&amp;Data_2016_frem!$B$2:$B$255,0),MATCH($C78,var_2016,0)),"-")</f>
        <v>0</v>
      </c>
      <c r="E78" s="56">
        <f t="array" ref="E78">IFERROR(INDEX(Data_2016_frem!$2:$255,MATCH(E$7&amp;"12"&amp;$C$4,Data_2016_frem!$A$2:$A$255&amp;Data_2016_frem!$B$2:$B$255,0),MATCH($C78,var_2016,0)),"-")</f>
        <v>0</v>
      </c>
      <c r="F78" s="56">
        <f t="array" ref="F78">IFERROR(INDEX(Data_2016_frem!$2:$255,MATCH(F$7&amp;"12"&amp;$C$4,Data_2016_frem!$A$2:$A$255&amp;Data_2016_frem!$B$2:$B$255,0),MATCH($C78,var_2016,0)),"-")</f>
        <v>90</v>
      </c>
      <c r="G78" s="56">
        <f t="array" ref="G78">IFERROR(INDEX(Data_2016_frem!$2:$255,MATCH(G$7&amp;"12"&amp;$C$4,Data_2016_frem!$A$2:$A$255&amp;Data_2016_frem!$B$2:$B$255,0),MATCH($C78,var_2016,0)),"-")</f>
        <v>91</v>
      </c>
      <c r="H78" s="56">
        <f t="array" ref="H78">IFERROR(INDEX(Data_2016_frem!$2:$2550,MATCH(H$7&amp;"12"&amp;$C$4,Data_2016_frem!$A$2:$A$2550&amp;Data_2016_frem!$B$2:$B$2550,0),MATCH($C78,var_2016,0)),"-")</f>
        <v>85</v>
      </c>
      <c r="I78" s="56">
        <f t="array" ref="I78">IFERROR(INDEX(Data_2016_frem!$2:$2550,MATCH(I$7&amp;"12"&amp;$C$4,Data_2016_frem!$A$2:$A$2550&amp;Data_2016_frem!$B$2:$B$2550,0),MATCH($C78,var_2016,0)),"-")</f>
        <v>75</v>
      </c>
      <c r="J78" s="56">
        <f t="array" ref="J78">IFERROR(INDEX(Data_2016_frem!$2:$2550,MATCH(J$7&amp;"12"&amp;$C$4,Data_2016_frem!$A$2:$A$2550&amp;Data_2016_frem!$B$2:$B$2550,0),MATCH($C78,var_2016,0)),"-")</f>
        <v>0</v>
      </c>
    </row>
    <row r="79" spans="1:10" x14ac:dyDescent="0.25">
      <c r="A79" s="55" t="s">
        <v>93</v>
      </c>
      <c r="B79" s="55" t="s">
        <v>182</v>
      </c>
      <c r="C79" s="55" t="s">
        <v>656</v>
      </c>
      <c r="D79" s="56">
        <f t="array" ref="D79">IFERROR(INDEX(Data_2016_frem!$2:$255,MATCH(D$7&amp;"12"&amp;$C$4,Data_2016_frem!$A$2:$A$255&amp;Data_2016_frem!$B$2:$B$255,0),MATCH($C79,var_2016,0)),"-")</f>
        <v>0</v>
      </c>
      <c r="E79" s="56">
        <f t="array" ref="E79">IFERROR(INDEX(Data_2016_frem!$2:$255,MATCH(E$7&amp;"12"&amp;$C$4,Data_2016_frem!$A$2:$A$255&amp;Data_2016_frem!$B$2:$B$255,0),MATCH($C79,var_2016,0)),"-")</f>
        <v>0</v>
      </c>
      <c r="F79" s="56">
        <f t="array" ref="F79">IFERROR(INDEX(Data_2016_frem!$2:$255,MATCH(F$7&amp;"12"&amp;$C$4,Data_2016_frem!$A$2:$A$255&amp;Data_2016_frem!$B$2:$B$255,0),MATCH($C79,var_2016,0)),"-")</f>
        <v>0</v>
      </c>
      <c r="G79" s="56">
        <f t="array" ref="G79">IFERROR(INDEX(Data_2016_frem!$2:$255,MATCH(G$7&amp;"12"&amp;$C$4,Data_2016_frem!$A$2:$A$255&amp;Data_2016_frem!$B$2:$B$255,0),MATCH($C79,var_2016,0)),"-")</f>
        <v>0</v>
      </c>
      <c r="H79" s="56">
        <f t="array" ref="H79">IFERROR(INDEX(Data_2016_frem!$2:$2550,MATCH(H$7&amp;"12"&amp;$C$4,Data_2016_frem!$A$2:$A$2550&amp;Data_2016_frem!$B$2:$B$2550,0),MATCH($C79,var_2016,0)),"-")</f>
        <v>0</v>
      </c>
      <c r="I79" s="56">
        <f t="array" ref="I79">IFERROR(INDEX(Data_2016_frem!$2:$2550,MATCH(I$7&amp;"12"&amp;$C$4,Data_2016_frem!$A$2:$A$2550&amp;Data_2016_frem!$B$2:$B$2550,0),MATCH($C79,var_2016,0)),"-")</f>
        <v>0</v>
      </c>
      <c r="J79" s="56">
        <f t="array" ref="J79">IFERROR(INDEX(Data_2016_frem!$2:$2550,MATCH(J$7&amp;"12"&amp;$C$4,Data_2016_frem!$A$2:$A$2550&amp;Data_2016_frem!$B$2:$B$2550,0),MATCH($C79,var_2016,0)),"-")</f>
        <v>0</v>
      </c>
    </row>
    <row r="80" spans="1:10" x14ac:dyDescent="0.25">
      <c r="A80" s="55" t="s">
        <v>96</v>
      </c>
      <c r="B80" s="55" t="s">
        <v>184</v>
      </c>
      <c r="C80" s="55" t="s">
        <v>657</v>
      </c>
      <c r="D80" s="56">
        <f t="array" ref="D80">IFERROR(INDEX(Data_2016_frem!$2:$255,MATCH(D$7&amp;"12"&amp;$C$4,Data_2016_frem!$A$2:$A$255&amp;Data_2016_frem!$B$2:$B$255,0),MATCH($C80,var_2016,0)),"-")</f>
        <v>0</v>
      </c>
      <c r="E80" s="56">
        <f t="array" ref="E80">IFERROR(INDEX(Data_2016_frem!$2:$255,MATCH(E$7&amp;"12"&amp;$C$4,Data_2016_frem!$A$2:$A$255&amp;Data_2016_frem!$B$2:$B$255,0),MATCH($C80,var_2016,0)),"-")</f>
        <v>0</v>
      </c>
      <c r="F80" s="56">
        <f t="array" ref="F80">IFERROR(INDEX(Data_2016_frem!$2:$255,MATCH(F$7&amp;"12"&amp;$C$4,Data_2016_frem!$A$2:$A$255&amp;Data_2016_frem!$B$2:$B$255,0),MATCH($C80,var_2016,0)),"-")</f>
        <v>0</v>
      </c>
      <c r="G80" s="56">
        <f t="array" ref="G80">IFERROR(INDEX(Data_2016_frem!$2:$255,MATCH(G$7&amp;"12"&amp;$C$4,Data_2016_frem!$A$2:$A$255&amp;Data_2016_frem!$B$2:$B$255,0),MATCH($C80,var_2016,0)),"-")</f>
        <v>0</v>
      </c>
      <c r="H80" s="56">
        <f t="array" ref="H80">IFERROR(INDEX(Data_2016_frem!$2:$2550,MATCH(H$7&amp;"12"&amp;$C$4,Data_2016_frem!$A$2:$A$2550&amp;Data_2016_frem!$B$2:$B$2550,0),MATCH($C80,var_2016,0)),"-")</f>
        <v>0</v>
      </c>
      <c r="I80" s="56">
        <f t="array" ref="I80">IFERROR(INDEX(Data_2016_frem!$2:$2550,MATCH(I$7&amp;"12"&amp;$C$4,Data_2016_frem!$A$2:$A$2550&amp;Data_2016_frem!$B$2:$B$2550,0),MATCH($C80,var_2016,0)),"-")</f>
        <v>0</v>
      </c>
      <c r="J80" s="56">
        <f t="array" ref="J80">IFERROR(INDEX(Data_2016_frem!$2:$2550,MATCH(J$7&amp;"12"&amp;$C$4,Data_2016_frem!$A$2:$A$2550&amp;Data_2016_frem!$B$2:$B$2550,0),MATCH($C80,var_2016,0)),"-")</f>
        <v>13</v>
      </c>
    </row>
    <row r="81" spans="1:10" x14ac:dyDescent="0.25">
      <c r="A81" s="55" t="s">
        <v>99</v>
      </c>
      <c r="B81" s="57" t="s">
        <v>329</v>
      </c>
      <c r="C81" s="55" t="s">
        <v>658</v>
      </c>
      <c r="D81" s="56">
        <f t="array" ref="D81">IFERROR(INDEX(Data_2016_frem!$2:$255,MATCH(D$7&amp;"12"&amp;$C$4,Data_2016_frem!$A$2:$A$255&amp;Data_2016_frem!$B$2:$B$255,0),MATCH($C81,var_2016,0)),"-")</f>
        <v>1733</v>
      </c>
      <c r="E81" s="56">
        <f t="array" ref="E81">IFERROR(INDEX(Data_2016_frem!$2:$255,MATCH(E$7&amp;"12"&amp;$C$4,Data_2016_frem!$A$2:$A$255&amp;Data_2016_frem!$B$2:$B$255,0),MATCH($C81,var_2016,0)),"-")</f>
        <v>3416</v>
      </c>
      <c r="F81" s="56">
        <f t="array" ref="F81">IFERROR(INDEX(Data_2016_frem!$2:$255,MATCH(F$7&amp;"12"&amp;$C$4,Data_2016_frem!$A$2:$A$255&amp;Data_2016_frem!$B$2:$B$255,0),MATCH($C81,var_2016,0)),"-")</f>
        <v>2836</v>
      </c>
      <c r="G81" s="56">
        <f t="array" ref="G81">IFERROR(INDEX(Data_2016_frem!$2:$255,MATCH(G$7&amp;"12"&amp;$C$4,Data_2016_frem!$A$2:$A$255&amp;Data_2016_frem!$B$2:$B$255,0),MATCH($C81,var_2016,0)),"-")</f>
        <v>4669</v>
      </c>
      <c r="H81" s="56">
        <f t="array" ref="H81">IFERROR(INDEX(Data_2016_frem!$2:$2550,MATCH(H$7&amp;"12"&amp;$C$4,Data_2016_frem!$A$2:$A$2550&amp;Data_2016_frem!$B$2:$B$2550,0),MATCH($C81,var_2016,0)),"-")</f>
        <v>3597</v>
      </c>
      <c r="I81" s="56">
        <f t="array" ref="I81">IFERROR(INDEX(Data_2016_frem!$2:$2550,MATCH(I$7&amp;"12"&amp;$C$4,Data_2016_frem!$A$2:$A$2550&amp;Data_2016_frem!$B$2:$B$2550,0),MATCH($C81,var_2016,0)),"-")</f>
        <v>3279</v>
      </c>
      <c r="J81" s="56">
        <f t="array" ref="J81">IFERROR(INDEX(Data_2016_frem!$2:$2550,MATCH(J$7&amp;"12"&amp;$C$4,Data_2016_frem!$A$2:$A$2550&amp;Data_2016_frem!$B$2:$B$2550,0),MATCH($C81,var_2016,0)),"-")</f>
        <v>3006</v>
      </c>
    </row>
    <row r="82" spans="1:10" x14ac:dyDescent="0.25">
      <c r="A82" s="55" t="s">
        <v>102</v>
      </c>
      <c r="B82" s="55" t="s">
        <v>330</v>
      </c>
      <c r="C82" s="55" t="s">
        <v>659</v>
      </c>
      <c r="D82" s="56">
        <f t="array" ref="D82">IFERROR(INDEX(Data_2016_frem!$2:$255,MATCH(D$7&amp;"12"&amp;$C$4,Data_2016_frem!$A$2:$A$255&amp;Data_2016_frem!$B$2:$B$255,0),MATCH($C82,var_2016,0)),"-")</f>
        <v>0</v>
      </c>
      <c r="E82" s="56">
        <f t="array" ref="E82">IFERROR(INDEX(Data_2016_frem!$2:$255,MATCH(E$7&amp;"12"&amp;$C$4,Data_2016_frem!$A$2:$A$255&amp;Data_2016_frem!$B$2:$B$255,0),MATCH($C82,var_2016,0)),"-")</f>
        <v>0</v>
      </c>
      <c r="F82" s="56">
        <f t="array" ref="F82">IFERROR(INDEX(Data_2016_frem!$2:$255,MATCH(F$7&amp;"12"&amp;$C$4,Data_2016_frem!$A$2:$A$255&amp;Data_2016_frem!$B$2:$B$255,0),MATCH($C82,var_2016,0)),"-")</f>
        <v>0</v>
      </c>
      <c r="G82" s="56">
        <f t="array" ref="G82">IFERROR(INDEX(Data_2016_frem!$2:$255,MATCH(G$7&amp;"12"&amp;$C$4,Data_2016_frem!$A$2:$A$255&amp;Data_2016_frem!$B$2:$B$255,0),MATCH($C82,var_2016,0)),"-")</f>
        <v>0</v>
      </c>
      <c r="H82" s="56">
        <f t="array" ref="H82">IFERROR(INDEX(Data_2016_frem!$2:$2550,MATCH(H$7&amp;"12"&amp;$C$4,Data_2016_frem!$A$2:$A$2550&amp;Data_2016_frem!$B$2:$B$2550,0),MATCH($C82,var_2016,0)),"-")</f>
        <v>0</v>
      </c>
      <c r="I82" s="56">
        <f t="array" ref="I82">IFERROR(INDEX(Data_2016_frem!$2:$2550,MATCH(I$7&amp;"12"&amp;$C$4,Data_2016_frem!$A$2:$A$2550&amp;Data_2016_frem!$B$2:$B$2550,0),MATCH($C82,var_2016,0)),"-")</f>
        <v>0</v>
      </c>
      <c r="J82" s="56">
        <f t="array" ref="J82">IFERROR(INDEX(Data_2016_frem!$2:$2550,MATCH(J$7&amp;"12"&amp;$C$4,Data_2016_frem!$A$2:$A$2550&amp;Data_2016_frem!$B$2:$B$2550,0),MATCH($C82,var_2016,0)),"-")</f>
        <v>0</v>
      </c>
    </row>
    <row r="83" spans="1:10" x14ac:dyDescent="0.25">
      <c r="A83" s="55" t="s">
        <v>105</v>
      </c>
      <c r="B83" s="55" t="s">
        <v>331</v>
      </c>
      <c r="C83" s="55" t="s">
        <v>660</v>
      </c>
      <c r="D83" s="56">
        <f t="array" ref="D83">IFERROR(INDEX(Data_2016_frem!$2:$255,MATCH(D$7&amp;"12"&amp;$C$4,Data_2016_frem!$A$2:$A$255&amp;Data_2016_frem!$B$2:$B$255,0),MATCH($C83,var_2016,0)),"-")</f>
        <v>0</v>
      </c>
      <c r="E83" s="56">
        <f t="array" ref="E83">IFERROR(INDEX(Data_2016_frem!$2:$255,MATCH(E$7&amp;"12"&amp;$C$4,Data_2016_frem!$A$2:$A$255&amp;Data_2016_frem!$B$2:$B$255,0),MATCH($C83,var_2016,0)),"-")</f>
        <v>1609</v>
      </c>
      <c r="F83" s="56">
        <f t="array" ref="F83">IFERROR(INDEX(Data_2016_frem!$2:$255,MATCH(F$7&amp;"12"&amp;$C$4,Data_2016_frem!$A$2:$A$255&amp;Data_2016_frem!$B$2:$B$255,0),MATCH($C83,var_2016,0)),"-")</f>
        <v>263</v>
      </c>
      <c r="G83" s="56">
        <f t="array" ref="G83">IFERROR(INDEX(Data_2016_frem!$2:$255,MATCH(G$7&amp;"12"&amp;$C$4,Data_2016_frem!$A$2:$A$255&amp;Data_2016_frem!$B$2:$B$255,0),MATCH($C83,var_2016,0)),"-")</f>
        <v>0</v>
      </c>
      <c r="H83" s="56">
        <f t="array" ref="H83">IFERROR(INDEX(Data_2016_frem!$2:$2550,MATCH(H$7&amp;"12"&amp;$C$4,Data_2016_frem!$A$2:$A$2550&amp;Data_2016_frem!$B$2:$B$2550,0),MATCH($C83,var_2016,0)),"-")</f>
        <v>0</v>
      </c>
      <c r="I83" s="56">
        <f t="array" ref="I83">IFERROR(INDEX(Data_2016_frem!$2:$2550,MATCH(I$7&amp;"12"&amp;$C$4,Data_2016_frem!$A$2:$A$2550&amp;Data_2016_frem!$B$2:$B$2550,0),MATCH($C83,var_2016,0)),"-")</f>
        <v>758</v>
      </c>
      <c r="J83" s="56">
        <f t="array" ref="J83">IFERROR(INDEX(Data_2016_frem!$2:$2550,MATCH(J$7&amp;"12"&amp;$C$4,Data_2016_frem!$A$2:$A$2550&amp;Data_2016_frem!$B$2:$B$2550,0),MATCH($C83,var_2016,0)),"-")</f>
        <v>758</v>
      </c>
    </row>
    <row r="84" spans="1:10" x14ac:dyDescent="0.25">
      <c r="A84" s="55" t="s">
        <v>108</v>
      </c>
      <c r="B84" s="55" t="s">
        <v>332</v>
      </c>
      <c r="C84" s="55" t="s">
        <v>661</v>
      </c>
      <c r="D84" s="56">
        <f t="array" ref="D84">IFERROR(INDEX(Data_2016_frem!$2:$255,MATCH(D$7&amp;"12"&amp;$C$4,Data_2016_frem!$A$2:$A$255&amp;Data_2016_frem!$B$2:$B$255,0),MATCH($C84,var_2016,0)),"-")</f>
        <v>16006</v>
      </c>
      <c r="E84" s="56">
        <f t="array" ref="E84">IFERROR(INDEX(Data_2016_frem!$2:$255,MATCH(E$7&amp;"12"&amp;$C$4,Data_2016_frem!$A$2:$A$255&amp;Data_2016_frem!$B$2:$B$255,0),MATCH($C84,var_2016,0)),"-")</f>
        <v>12206</v>
      </c>
      <c r="F84" s="56">
        <f t="array" ref="F84">IFERROR(INDEX(Data_2016_frem!$2:$255,MATCH(F$7&amp;"12"&amp;$C$4,Data_2016_frem!$A$2:$A$255&amp;Data_2016_frem!$B$2:$B$255,0),MATCH($C84,var_2016,0)),"-")</f>
        <v>21161</v>
      </c>
      <c r="G84" s="56">
        <f t="array" ref="G84">IFERROR(INDEX(Data_2016_frem!$2:$255,MATCH(G$7&amp;"12"&amp;$C$4,Data_2016_frem!$A$2:$A$255&amp;Data_2016_frem!$B$2:$B$255,0),MATCH($C84,var_2016,0)),"-")</f>
        <v>8140</v>
      </c>
      <c r="H84" s="56">
        <f t="array" ref="H84">IFERROR(INDEX(Data_2016_frem!$2:$2550,MATCH(H$7&amp;"12"&amp;$C$4,Data_2016_frem!$A$2:$A$2550&amp;Data_2016_frem!$B$2:$B$2550,0),MATCH($C84,var_2016,0)),"-")</f>
        <v>6914</v>
      </c>
      <c r="I84" s="56">
        <f t="array" ref="I84">IFERROR(INDEX(Data_2016_frem!$2:$2550,MATCH(I$7&amp;"12"&amp;$C$4,Data_2016_frem!$A$2:$A$2550&amp;Data_2016_frem!$B$2:$B$2550,0),MATCH($C84,var_2016,0)),"-")</f>
        <v>280</v>
      </c>
      <c r="J84" s="56">
        <f t="array" ref="J84">IFERROR(INDEX(Data_2016_frem!$2:$2550,MATCH(J$7&amp;"12"&amp;$C$4,Data_2016_frem!$A$2:$A$2550&amp;Data_2016_frem!$B$2:$B$2550,0),MATCH($C84,var_2016,0)),"-")</f>
        <v>280</v>
      </c>
    </row>
    <row r="85" spans="1:10" x14ac:dyDescent="0.25">
      <c r="A85" s="55" t="s">
        <v>111</v>
      </c>
      <c r="B85" s="55" t="s">
        <v>333</v>
      </c>
      <c r="C85" s="55" t="s">
        <v>662</v>
      </c>
      <c r="D85" s="56">
        <f t="array" ref="D85">IFERROR(INDEX(Data_2016_frem!$2:$255,MATCH(D$7&amp;"12"&amp;$C$4,Data_2016_frem!$A$2:$A$255&amp;Data_2016_frem!$B$2:$B$255,0),MATCH($C85,var_2016,0)),"-")</f>
        <v>23797</v>
      </c>
      <c r="E85" s="56">
        <f t="array" ref="E85">IFERROR(INDEX(Data_2016_frem!$2:$255,MATCH(E$7&amp;"12"&amp;$C$4,Data_2016_frem!$A$2:$A$255&amp;Data_2016_frem!$B$2:$B$255,0),MATCH($C85,var_2016,0)),"-")</f>
        <v>9344</v>
      </c>
      <c r="F85" s="56">
        <f t="array" ref="F85">IFERROR(INDEX(Data_2016_frem!$2:$255,MATCH(F$7&amp;"12"&amp;$C$4,Data_2016_frem!$A$2:$A$255&amp;Data_2016_frem!$B$2:$B$255,0),MATCH($C85,var_2016,0)),"-")</f>
        <v>35423</v>
      </c>
      <c r="G85" s="56">
        <f t="array" ref="G85">IFERROR(INDEX(Data_2016_frem!$2:$255,MATCH(G$7&amp;"12"&amp;$C$4,Data_2016_frem!$A$2:$A$255&amp;Data_2016_frem!$B$2:$B$255,0),MATCH($C85,var_2016,0)),"-")</f>
        <v>5792</v>
      </c>
      <c r="H85" s="56">
        <f t="array" ref="H85">IFERROR(INDEX(Data_2016_frem!$2:$2550,MATCH(H$7&amp;"12"&amp;$C$4,Data_2016_frem!$A$2:$A$2550&amp;Data_2016_frem!$B$2:$B$2550,0),MATCH($C85,var_2016,0)),"-")</f>
        <v>6092</v>
      </c>
      <c r="I85" s="56">
        <f t="array" ref="I85">IFERROR(INDEX(Data_2016_frem!$2:$2550,MATCH(I$7&amp;"12"&amp;$C$4,Data_2016_frem!$A$2:$A$2550&amp;Data_2016_frem!$B$2:$B$2550,0),MATCH($C85,var_2016,0)),"-")</f>
        <v>63595</v>
      </c>
      <c r="J85" s="56">
        <f t="array" ref="J85">IFERROR(INDEX(Data_2016_frem!$2:$2550,MATCH(J$7&amp;"12"&amp;$C$4,Data_2016_frem!$A$2:$A$2550&amp;Data_2016_frem!$B$2:$B$2550,0),MATCH($C85,var_2016,0)),"-")</f>
        <v>55489</v>
      </c>
    </row>
    <row r="86" spans="1:10" x14ac:dyDescent="0.25">
      <c r="A86" s="55" t="s">
        <v>114</v>
      </c>
      <c r="B86" s="55" t="s">
        <v>164</v>
      </c>
      <c r="C86" s="55" t="s">
        <v>663</v>
      </c>
      <c r="D86" s="56">
        <f t="array" ref="D86">IFERROR(INDEX(Data_2016_frem!$2:$255,MATCH(D$7&amp;"12"&amp;$C$4,Data_2016_frem!$A$2:$A$255&amp;Data_2016_frem!$B$2:$B$255,0),MATCH($C86,var_2016,0)),"-")</f>
        <v>0</v>
      </c>
      <c r="E86" s="56">
        <f t="array" ref="E86">IFERROR(INDEX(Data_2016_frem!$2:$255,MATCH(E$7&amp;"12"&amp;$C$4,Data_2016_frem!$A$2:$A$255&amp;Data_2016_frem!$B$2:$B$255,0),MATCH($C86,var_2016,0)),"-")</f>
        <v>0</v>
      </c>
      <c r="F86" s="56">
        <f t="array" ref="F86">IFERROR(INDEX(Data_2016_frem!$2:$255,MATCH(F$7&amp;"12"&amp;$C$4,Data_2016_frem!$A$2:$A$255&amp;Data_2016_frem!$B$2:$B$255,0),MATCH($C86,var_2016,0)),"-")</f>
        <v>0</v>
      </c>
      <c r="G86" s="56">
        <f t="array" ref="G86">IFERROR(INDEX(Data_2016_frem!$2:$255,MATCH(G$7&amp;"12"&amp;$C$4,Data_2016_frem!$A$2:$A$255&amp;Data_2016_frem!$B$2:$B$255,0),MATCH($C86,var_2016,0)),"-")</f>
        <v>0</v>
      </c>
      <c r="H86" s="56">
        <f t="array" ref="H86">IFERROR(INDEX(Data_2016_frem!$2:$2550,MATCH(H$7&amp;"12"&amp;$C$4,Data_2016_frem!$A$2:$A$2550&amp;Data_2016_frem!$B$2:$B$2550,0),MATCH($C86,var_2016,0)),"-")</f>
        <v>0</v>
      </c>
      <c r="I86" s="56">
        <f t="array" ref="I86">IFERROR(INDEX(Data_2016_frem!$2:$2550,MATCH(I$7&amp;"12"&amp;$C$4,Data_2016_frem!$A$2:$A$2550&amp;Data_2016_frem!$B$2:$B$2550,0),MATCH($C86,var_2016,0)),"-")</f>
        <v>0</v>
      </c>
      <c r="J86" s="56">
        <f t="array" ref="J86">IFERROR(INDEX(Data_2016_frem!$2:$2550,MATCH(J$7&amp;"12"&amp;$C$4,Data_2016_frem!$A$2:$A$2550&amp;Data_2016_frem!$B$2:$B$2550,0),MATCH($C86,var_2016,0)),"-")</f>
        <v>0</v>
      </c>
    </row>
    <row r="87" spans="1:10" x14ac:dyDescent="0.25">
      <c r="A87" s="55" t="s">
        <v>117</v>
      </c>
      <c r="B87" s="57" t="s">
        <v>336</v>
      </c>
      <c r="C87" s="55" t="s">
        <v>664</v>
      </c>
      <c r="D87" s="56">
        <f t="array" ref="D87">IFERROR(INDEX(Data_2016_frem!$2:$255,MATCH(D$7&amp;"12"&amp;$C$4,Data_2016_frem!$A$2:$A$255&amp;Data_2016_frem!$B$2:$B$255,0),MATCH($C87,var_2016,0)),"-")</f>
        <v>39803</v>
      </c>
      <c r="E87" s="56">
        <f t="array" ref="E87">IFERROR(INDEX(Data_2016_frem!$2:$255,MATCH(E$7&amp;"12"&amp;$C$4,Data_2016_frem!$A$2:$A$255&amp;Data_2016_frem!$B$2:$B$255,0),MATCH($C87,var_2016,0)),"-")</f>
        <v>23159</v>
      </c>
      <c r="F87" s="56">
        <f t="array" ref="F87">IFERROR(INDEX(Data_2016_frem!$2:$255,MATCH(F$7&amp;"12"&amp;$C$4,Data_2016_frem!$A$2:$A$255&amp;Data_2016_frem!$B$2:$B$255,0),MATCH($C87,var_2016,0)),"-")</f>
        <v>56847</v>
      </c>
      <c r="G87" s="56">
        <f t="array" ref="G87">IFERROR(INDEX(Data_2016_frem!$2:$255,MATCH(G$7&amp;"12"&amp;$C$4,Data_2016_frem!$A$2:$A$255&amp;Data_2016_frem!$B$2:$B$255,0),MATCH($C87,var_2016,0)),"-")</f>
        <v>13932</v>
      </c>
      <c r="H87" s="56">
        <f t="array" ref="H87">IFERROR(INDEX(Data_2016_frem!$2:$2550,MATCH(H$7&amp;"12"&amp;$C$4,Data_2016_frem!$A$2:$A$2550&amp;Data_2016_frem!$B$2:$B$2550,0),MATCH($C87,var_2016,0)),"-")</f>
        <v>13006</v>
      </c>
      <c r="I87" s="56">
        <f t="array" ref="I87">IFERROR(INDEX(Data_2016_frem!$2:$2550,MATCH(I$7&amp;"12"&amp;$C$4,Data_2016_frem!$A$2:$A$2550&amp;Data_2016_frem!$B$2:$B$2550,0),MATCH($C87,var_2016,0)),"-")</f>
        <v>64633</v>
      </c>
      <c r="J87" s="56">
        <f t="array" ref="J87">IFERROR(INDEX(Data_2016_frem!$2:$2550,MATCH(J$7&amp;"12"&amp;$C$4,Data_2016_frem!$A$2:$A$2550&amp;Data_2016_frem!$B$2:$B$2550,0),MATCH($C87,var_2016,0)),"-")</f>
        <v>56527</v>
      </c>
    </row>
    <row r="88" spans="1:10" x14ac:dyDescent="0.25">
      <c r="A88" s="55" t="s">
        <v>120</v>
      </c>
      <c r="B88" s="55" t="s">
        <v>578</v>
      </c>
      <c r="C88" s="55" t="s">
        <v>665</v>
      </c>
      <c r="D88" s="56">
        <f t="array" ref="D88">IFERROR(INDEX(Data_2016_frem!$2:$255,MATCH(D$7&amp;"12"&amp;$C$4,Data_2016_frem!$A$2:$A$255&amp;Data_2016_frem!$B$2:$B$255,0),MATCH($C88,var_2016,0)),"-")</f>
        <v>1081</v>
      </c>
      <c r="E88" s="56">
        <f t="array" ref="E88">IFERROR(INDEX(Data_2016_frem!$2:$255,MATCH(E$7&amp;"12"&amp;$C$4,Data_2016_frem!$A$2:$A$255&amp;Data_2016_frem!$B$2:$B$255,0),MATCH($C88,var_2016,0)),"-")</f>
        <v>549</v>
      </c>
      <c r="F88" s="56">
        <f t="array" ref="F88">IFERROR(INDEX(Data_2016_frem!$2:$255,MATCH(F$7&amp;"12"&amp;$C$4,Data_2016_frem!$A$2:$A$255&amp;Data_2016_frem!$B$2:$B$255,0),MATCH($C88,var_2016,0)),"-")</f>
        <v>512</v>
      </c>
      <c r="G88" s="56">
        <f t="array" ref="G88">IFERROR(INDEX(Data_2016_frem!$2:$255,MATCH(G$7&amp;"12"&amp;$C$4,Data_2016_frem!$A$2:$A$255&amp;Data_2016_frem!$B$2:$B$255,0),MATCH($C88,var_2016,0)),"-")</f>
        <v>512</v>
      </c>
      <c r="H88" s="56">
        <f t="array" ref="H88">IFERROR(INDEX(Data_2016_frem!$2:$2550,MATCH(H$7&amp;"12"&amp;$C$4,Data_2016_frem!$A$2:$A$2550&amp;Data_2016_frem!$B$2:$B$2550,0),MATCH($C88,var_2016,0)),"-")</f>
        <v>438</v>
      </c>
      <c r="I88" s="56">
        <f t="array" ref="I88">IFERROR(INDEX(Data_2016_frem!$2:$2550,MATCH(I$7&amp;"12"&amp;$C$4,Data_2016_frem!$A$2:$A$2550&amp;Data_2016_frem!$B$2:$B$2550,0),MATCH($C88,var_2016,0)),"-")</f>
        <v>437</v>
      </c>
      <c r="J88" s="56">
        <f t="array" ref="J88">IFERROR(INDEX(Data_2016_frem!$2:$2550,MATCH(J$7&amp;"12"&amp;$C$4,Data_2016_frem!$A$2:$A$2550&amp;Data_2016_frem!$B$2:$B$2550,0),MATCH($C88,var_2016,0)),"-")</f>
        <v>152</v>
      </c>
    </row>
    <row r="89" spans="1:10" x14ac:dyDescent="0.25">
      <c r="A89" s="55" t="s">
        <v>123</v>
      </c>
      <c r="B89" s="55" t="s">
        <v>201</v>
      </c>
      <c r="C89" s="55" t="s">
        <v>666</v>
      </c>
      <c r="D89" s="56">
        <f t="array" ref="D89">IFERROR(INDEX(Data_2016_frem!$2:$255,MATCH(D$7&amp;"12"&amp;$C$4,Data_2016_frem!$A$2:$A$255&amp;Data_2016_frem!$B$2:$B$255,0),MATCH($C89,var_2016,0)),"-")</f>
        <v>98</v>
      </c>
      <c r="E89" s="56">
        <f t="array" ref="E89">IFERROR(INDEX(Data_2016_frem!$2:$255,MATCH(E$7&amp;"12"&amp;$C$4,Data_2016_frem!$A$2:$A$255&amp;Data_2016_frem!$B$2:$B$255,0),MATCH($C89,var_2016,0)),"-")</f>
        <v>0</v>
      </c>
      <c r="F89" s="56">
        <f t="array" ref="F89">IFERROR(INDEX(Data_2016_frem!$2:$255,MATCH(F$7&amp;"12"&amp;$C$4,Data_2016_frem!$A$2:$A$255&amp;Data_2016_frem!$B$2:$B$255,0),MATCH($C89,var_2016,0)),"-")</f>
        <v>0</v>
      </c>
      <c r="G89" s="56">
        <f t="array" ref="G89">IFERROR(INDEX(Data_2016_frem!$2:$255,MATCH(G$7&amp;"12"&amp;$C$4,Data_2016_frem!$A$2:$A$255&amp;Data_2016_frem!$B$2:$B$255,0),MATCH($C89,var_2016,0)),"-")</f>
        <v>0</v>
      </c>
      <c r="H89" s="56">
        <f t="array" ref="H89">IFERROR(INDEX(Data_2016_frem!$2:$2550,MATCH(H$7&amp;"12"&amp;$C$4,Data_2016_frem!$A$2:$A$2550&amp;Data_2016_frem!$B$2:$B$2550,0),MATCH($C89,var_2016,0)),"-")</f>
        <v>0</v>
      </c>
      <c r="I89" s="56">
        <f t="array" ref="I89">IFERROR(INDEX(Data_2016_frem!$2:$2550,MATCH(I$7&amp;"12"&amp;$C$4,Data_2016_frem!$A$2:$A$2550&amp;Data_2016_frem!$B$2:$B$2550,0),MATCH($C89,var_2016,0)),"-")</f>
        <v>0</v>
      </c>
      <c r="J89" s="56">
        <f t="array" ref="J89">IFERROR(INDEX(Data_2016_frem!$2:$2550,MATCH(J$7&amp;"12"&amp;$C$4,Data_2016_frem!$A$2:$A$2550&amp;Data_2016_frem!$B$2:$B$2550,0),MATCH($C89,var_2016,0)),"-")</f>
        <v>81</v>
      </c>
    </row>
    <row r="90" spans="1:10" x14ac:dyDescent="0.25">
      <c r="A90" s="55" t="s">
        <v>126</v>
      </c>
      <c r="B90" s="57" t="s">
        <v>341</v>
      </c>
      <c r="C90" s="55" t="s">
        <v>667</v>
      </c>
      <c r="D90" s="56">
        <f t="array" ref="D90">IFERROR(INDEX(Data_2016_frem!$2:$255,MATCH(D$7&amp;"12"&amp;$C$4,Data_2016_frem!$A$2:$A$255&amp;Data_2016_frem!$B$2:$B$255,0),MATCH($C90,var_2016,0)),"-")</f>
        <v>1179</v>
      </c>
      <c r="E90" s="56">
        <f t="array" ref="E90">IFERROR(INDEX(Data_2016_frem!$2:$255,MATCH(E$7&amp;"12"&amp;$C$4,Data_2016_frem!$A$2:$A$255&amp;Data_2016_frem!$B$2:$B$255,0),MATCH($C90,var_2016,0)),"-")</f>
        <v>549</v>
      </c>
      <c r="F90" s="56">
        <f t="array" ref="F90">IFERROR(INDEX(Data_2016_frem!$2:$255,MATCH(F$7&amp;"12"&amp;$C$4,Data_2016_frem!$A$2:$A$255&amp;Data_2016_frem!$B$2:$B$255,0),MATCH($C90,var_2016,0)),"-")</f>
        <v>512</v>
      </c>
      <c r="G90" s="56">
        <f t="array" ref="G90">IFERROR(INDEX(Data_2016_frem!$2:$255,MATCH(G$7&amp;"12"&amp;$C$4,Data_2016_frem!$A$2:$A$255&amp;Data_2016_frem!$B$2:$B$255,0),MATCH($C90,var_2016,0)),"-")</f>
        <v>512</v>
      </c>
      <c r="H90" s="56">
        <f t="array" ref="H90">IFERROR(INDEX(Data_2016_frem!$2:$2550,MATCH(H$7&amp;"12"&amp;$C$4,Data_2016_frem!$A$2:$A$2550&amp;Data_2016_frem!$B$2:$B$2550,0),MATCH($C90,var_2016,0)),"-")</f>
        <v>438</v>
      </c>
      <c r="I90" s="56">
        <f t="array" ref="I90">IFERROR(INDEX(Data_2016_frem!$2:$2550,MATCH(I$7&amp;"12"&amp;$C$4,Data_2016_frem!$A$2:$A$2550&amp;Data_2016_frem!$B$2:$B$2550,0),MATCH($C90,var_2016,0)),"-")</f>
        <v>437</v>
      </c>
      <c r="J90" s="56">
        <f t="array" ref="J90">IFERROR(INDEX(Data_2016_frem!$2:$2550,MATCH(J$7&amp;"12"&amp;$C$4,Data_2016_frem!$A$2:$A$2550&amp;Data_2016_frem!$B$2:$B$2550,0),MATCH($C90,var_2016,0)),"-")</f>
        <v>233</v>
      </c>
    </row>
    <row r="91" spans="1:10" x14ac:dyDescent="0.25">
      <c r="A91" s="55" t="s">
        <v>129</v>
      </c>
      <c r="B91" s="57" t="s">
        <v>343</v>
      </c>
      <c r="C91" s="55" t="s">
        <v>668</v>
      </c>
      <c r="D91" s="56">
        <f t="array" ref="D91">IFERROR(INDEX(Data_2016_frem!$2:$255,MATCH(D$7&amp;"12"&amp;$C$4,Data_2016_frem!$A$2:$A$255&amp;Data_2016_frem!$B$2:$B$255,0),MATCH($C91,var_2016,0)),"-")</f>
        <v>171278</v>
      </c>
      <c r="E91" s="56">
        <f t="array" ref="E91">IFERROR(INDEX(Data_2016_frem!$2:$255,MATCH(E$7&amp;"12"&amp;$C$4,Data_2016_frem!$A$2:$A$255&amp;Data_2016_frem!$B$2:$B$255,0),MATCH($C91,var_2016,0)),"-")</f>
        <v>125286</v>
      </c>
      <c r="F91" s="56">
        <f t="array" ref="F91">IFERROR(INDEX(Data_2016_frem!$2:$255,MATCH(F$7&amp;"12"&amp;$C$4,Data_2016_frem!$A$2:$A$255&amp;Data_2016_frem!$B$2:$B$255,0),MATCH($C91,var_2016,0)),"-")</f>
        <v>142634</v>
      </c>
      <c r="G91" s="56">
        <f t="array" ref="G91">IFERROR(INDEX(Data_2016_frem!$2:$255,MATCH(G$7&amp;"12"&amp;$C$4,Data_2016_frem!$A$2:$A$255&amp;Data_2016_frem!$B$2:$B$255,0),MATCH($C91,var_2016,0)),"-")</f>
        <v>145882</v>
      </c>
      <c r="H91" s="56">
        <f t="array" ref="H91">IFERROR(INDEX(Data_2016_frem!$2:$2550,MATCH(H$7&amp;"12"&amp;$C$4,Data_2016_frem!$A$2:$A$2550&amp;Data_2016_frem!$B$2:$B$2550,0),MATCH($C91,var_2016,0)),"-")</f>
        <v>162349</v>
      </c>
      <c r="I91" s="56">
        <f t="array" ref="I91">IFERROR(INDEX(Data_2016_frem!$2:$2550,MATCH(I$7&amp;"12"&amp;$C$4,Data_2016_frem!$A$2:$A$2550&amp;Data_2016_frem!$B$2:$B$2550,0),MATCH($C91,var_2016,0)),"-")</f>
        <v>118447</v>
      </c>
      <c r="J91" s="56">
        <f t="array" ref="J91">IFERROR(INDEX(Data_2016_frem!$2:$2550,MATCH(J$7&amp;"12"&amp;$C$4,Data_2016_frem!$A$2:$A$2550&amp;Data_2016_frem!$B$2:$B$2550,0),MATCH($C91,var_2016,0)),"-")</f>
        <v>110961</v>
      </c>
    </row>
    <row r="92" spans="1:10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</row>
    <row r="93" spans="1:10" x14ac:dyDescent="0.25">
      <c r="A93" s="55"/>
      <c r="B93" s="57" t="s">
        <v>207</v>
      </c>
      <c r="C93" s="55"/>
      <c r="D93" s="55"/>
      <c r="E93" s="55"/>
      <c r="F93" s="55"/>
      <c r="G93" s="55"/>
      <c r="H93" s="55"/>
      <c r="I93" s="55"/>
      <c r="J93" s="55"/>
    </row>
    <row r="94" spans="1:10" x14ac:dyDescent="0.25">
      <c r="A94" s="55" t="s">
        <v>293</v>
      </c>
      <c r="B94" s="55" t="s">
        <v>208</v>
      </c>
      <c r="C94" s="55" t="s">
        <v>669</v>
      </c>
      <c r="D94" s="56">
        <f t="array" ref="D94">IFERROR(INDEX(Data_2016_frem!$2:$255,MATCH(D$7&amp;"12"&amp;$C$4,Data_2016_frem!$A$2:$A$255&amp;Data_2016_frem!$B$2:$B$255,0),MATCH($C94,var_2016,0)),"-")</f>
        <v>35000</v>
      </c>
      <c r="E94" s="56">
        <f t="array" ref="E94">IFERROR(INDEX(Data_2016_frem!$2:$255,MATCH(E$7&amp;"12"&amp;$C$4,Data_2016_frem!$A$2:$A$255&amp;Data_2016_frem!$B$2:$B$255,0),MATCH($C94,var_2016,0)),"-")</f>
        <v>35000</v>
      </c>
      <c r="F94" s="56">
        <f t="array" ref="F94">IFERROR(INDEX(Data_2016_frem!$2:$255,MATCH(F$7&amp;"12"&amp;$C$4,Data_2016_frem!$A$2:$A$255&amp;Data_2016_frem!$B$2:$B$255,0),MATCH($C94,var_2016,0)),"-")</f>
        <v>35000</v>
      </c>
      <c r="G94" s="56">
        <f t="array" ref="G94">IFERROR(INDEX(Data_2016_frem!$2:$255,MATCH(G$7&amp;"12"&amp;$C$4,Data_2016_frem!$A$2:$A$255&amp;Data_2016_frem!$B$2:$B$255,0),MATCH($C94,var_2016,0)),"-")</f>
        <v>35000</v>
      </c>
      <c r="H94" s="56">
        <f t="array" ref="H94">IFERROR(INDEX(Data_2016_frem!$2:$2550,MATCH(H$7&amp;"12"&amp;$C$4,Data_2016_frem!$A$2:$A$2550&amp;Data_2016_frem!$B$2:$B$2550,0),MATCH($C94,var_2016,0)),"-")</f>
        <v>35000</v>
      </c>
      <c r="I94" s="56">
        <f t="array" ref="I94">IFERROR(INDEX(Data_2016_frem!$2:$2550,MATCH(I$7&amp;"12"&amp;$C$4,Data_2016_frem!$A$2:$A$2550&amp;Data_2016_frem!$B$2:$B$2550,0),MATCH($C94,var_2016,0)),"-")</f>
        <v>35000</v>
      </c>
      <c r="J94" s="56">
        <f t="array" ref="J94">IFERROR(INDEX(Data_2016_frem!$2:$2550,MATCH(J$7&amp;"12"&amp;$C$4,Data_2016_frem!$A$2:$A$2550&amp;Data_2016_frem!$B$2:$B$2550,0),MATCH($C94,var_2016,0)),"-")</f>
        <v>35000</v>
      </c>
    </row>
    <row r="95" spans="1:10" x14ac:dyDescent="0.25">
      <c r="A95" s="55" t="s">
        <v>296</v>
      </c>
      <c r="B95" s="55" t="s">
        <v>210</v>
      </c>
      <c r="C95" s="55" t="s">
        <v>670</v>
      </c>
      <c r="D95" s="56">
        <f t="array" ref="D95">IFERROR(INDEX(Data_2016_frem!$2:$255,MATCH(D$7&amp;"12"&amp;$C$4,Data_2016_frem!$A$2:$A$255&amp;Data_2016_frem!$B$2:$B$255,0),MATCH($C95,var_2016,0)),"-")</f>
        <v>0</v>
      </c>
      <c r="E95" s="56">
        <f t="array" ref="E95">IFERROR(INDEX(Data_2016_frem!$2:$255,MATCH(E$7&amp;"12"&amp;$C$4,Data_2016_frem!$A$2:$A$255&amp;Data_2016_frem!$B$2:$B$255,0),MATCH($C95,var_2016,0)),"-")</f>
        <v>0</v>
      </c>
      <c r="F95" s="56">
        <f t="array" ref="F95">IFERROR(INDEX(Data_2016_frem!$2:$255,MATCH(F$7&amp;"12"&amp;$C$4,Data_2016_frem!$A$2:$A$255&amp;Data_2016_frem!$B$2:$B$255,0),MATCH($C95,var_2016,0)),"-")</f>
        <v>0</v>
      </c>
      <c r="G95" s="56">
        <f t="array" ref="G95">IFERROR(INDEX(Data_2016_frem!$2:$255,MATCH(G$7&amp;"12"&amp;$C$4,Data_2016_frem!$A$2:$A$255&amp;Data_2016_frem!$B$2:$B$255,0),MATCH($C95,var_2016,0)),"-")</f>
        <v>0</v>
      </c>
      <c r="H95" s="56">
        <f t="array" ref="H95">IFERROR(INDEX(Data_2016_frem!$2:$2550,MATCH(H$7&amp;"12"&amp;$C$4,Data_2016_frem!$A$2:$A$2550&amp;Data_2016_frem!$B$2:$B$2550,0),MATCH($C95,var_2016,0)),"-")</f>
        <v>0</v>
      </c>
      <c r="I95" s="56">
        <f t="array" ref="I95">IFERROR(INDEX(Data_2016_frem!$2:$2550,MATCH(I$7&amp;"12"&amp;$C$4,Data_2016_frem!$A$2:$A$2550&amp;Data_2016_frem!$B$2:$B$2550,0),MATCH($C95,var_2016,0)),"-")</f>
        <v>0</v>
      </c>
      <c r="J95" s="56">
        <f t="array" ref="J95">IFERROR(INDEX(Data_2016_frem!$2:$2550,MATCH(J$7&amp;"12"&amp;$C$4,Data_2016_frem!$A$2:$A$2550&amp;Data_2016_frem!$B$2:$B$2550,0),MATCH($C95,var_2016,0)),"-")</f>
        <v>0</v>
      </c>
    </row>
    <row r="96" spans="1:10" x14ac:dyDescent="0.25">
      <c r="A96" s="55" t="s">
        <v>579</v>
      </c>
      <c r="B96" s="55" t="s">
        <v>212</v>
      </c>
      <c r="C96" s="55" t="s">
        <v>671</v>
      </c>
      <c r="D96" s="56">
        <f t="array" ref="D96">IFERROR(INDEX(Data_2016_frem!$2:$255,MATCH(D$7&amp;"12"&amp;$C$4,Data_2016_frem!$A$2:$A$255&amp;Data_2016_frem!$B$2:$B$255,0),MATCH($C96,var_2016,0)),"-")</f>
        <v>0</v>
      </c>
      <c r="E96" s="56">
        <f t="array" ref="E96">IFERROR(INDEX(Data_2016_frem!$2:$255,MATCH(E$7&amp;"12"&amp;$C$4,Data_2016_frem!$A$2:$A$255&amp;Data_2016_frem!$B$2:$B$255,0),MATCH($C96,var_2016,0)),"-")</f>
        <v>0</v>
      </c>
      <c r="F96" s="56">
        <f t="array" ref="F96">IFERROR(INDEX(Data_2016_frem!$2:$255,MATCH(F$7&amp;"12"&amp;$C$4,Data_2016_frem!$A$2:$A$255&amp;Data_2016_frem!$B$2:$B$255,0),MATCH($C96,var_2016,0)),"-")</f>
        <v>0</v>
      </c>
      <c r="G96" s="56">
        <f t="array" ref="G96">IFERROR(INDEX(Data_2016_frem!$2:$255,MATCH(G$7&amp;"12"&amp;$C$4,Data_2016_frem!$A$2:$A$255&amp;Data_2016_frem!$B$2:$B$255,0),MATCH($C96,var_2016,0)),"-")</f>
        <v>0</v>
      </c>
      <c r="H96" s="56">
        <f t="array" ref="H96">IFERROR(INDEX(Data_2016_frem!$2:$2550,MATCH(H$7&amp;"12"&amp;$C$4,Data_2016_frem!$A$2:$A$2550&amp;Data_2016_frem!$B$2:$B$2550,0),MATCH($C96,var_2016,0)),"-")</f>
        <v>0</v>
      </c>
      <c r="I96" s="56">
        <f t="array" ref="I96">IFERROR(INDEX(Data_2016_frem!$2:$2550,MATCH(I$7&amp;"12"&amp;$C$4,Data_2016_frem!$A$2:$A$2550&amp;Data_2016_frem!$B$2:$B$2550,0),MATCH($C96,var_2016,0)),"-")</f>
        <v>0</v>
      </c>
      <c r="J96" s="56">
        <f t="array" ref="J96">IFERROR(INDEX(Data_2016_frem!$2:$2550,MATCH(J$7&amp;"12"&amp;$C$4,Data_2016_frem!$A$2:$A$2550&amp;Data_2016_frem!$B$2:$B$2550,0),MATCH($C96,var_2016,0)),"-")</f>
        <v>0</v>
      </c>
    </row>
    <row r="97" spans="1:10" x14ac:dyDescent="0.25">
      <c r="A97" s="55" t="s">
        <v>580</v>
      </c>
      <c r="B97" s="55" t="s">
        <v>216</v>
      </c>
      <c r="C97" s="55" t="s">
        <v>672</v>
      </c>
      <c r="D97" s="56">
        <f t="array" ref="D97">IFERROR(INDEX(Data_2016_frem!$2:$255,MATCH(D$7&amp;"12"&amp;$C$4,Data_2016_frem!$A$2:$A$255&amp;Data_2016_frem!$B$2:$B$255,0),MATCH($C97,var_2016,0)),"-")</f>
        <v>0</v>
      </c>
      <c r="E97" s="56">
        <f t="array" ref="E97">IFERROR(INDEX(Data_2016_frem!$2:$255,MATCH(E$7&amp;"12"&amp;$C$4,Data_2016_frem!$A$2:$A$255&amp;Data_2016_frem!$B$2:$B$255,0),MATCH($C97,var_2016,0)),"-")</f>
        <v>0</v>
      </c>
      <c r="F97" s="56">
        <f t="array" ref="F97">IFERROR(INDEX(Data_2016_frem!$2:$255,MATCH(F$7&amp;"12"&amp;$C$4,Data_2016_frem!$A$2:$A$255&amp;Data_2016_frem!$B$2:$B$255,0),MATCH($C97,var_2016,0)),"-")</f>
        <v>0</v>
      </c>
      <c r="G97" s="56">
        <f t="array" ref="G97">IFERROR(INDEX(Data_2016_frem!$2:$255,MATCH(G$7&amp;"12"&amp;$C$4,Data_2016_frem!$A$2:$A$255&amp;Data_2016_frem!$B$2:$B$255,0),MATCH($C97,var_2016,0)),"-")</f>
        <v>0</v>
      </c>
      <c r="H97" s="56">
        <f t="array" ref="H97">IFERROR(INDEX(Data_2016_frem!$2:$2550,MATCH(H$7&amp;"12"&amp;$C$4,Data_2016_frem!$A$2:$A$2550&amp;Data_2016_frem!$B$2:$B$2550,0),MATCH($C97,var_2016,0)),"-")</f>
        <v>0</v>
      </c>
      <c r="I97" s="56">
        <f t="array" ref="I97">IFERROR(INDEX(Data_2016_frem!$2:$2550,MATCH(I$7&amp;"12"&amp;$C$4,Data_2016_frem!$A$2:$A$2550&amp;Data_2016_frem!$B$2:$B$2550,0),MATCH($C97,var_2016,0)),"-")</f>
        <v>0</v>
      </c>
      <c r="J97" s="56">
        <f t="array" ref="J97">IFERROR(INDEX(Data_2016_frem!$2:$2550,MATCH(J$7&amp;"12"&amp;$C$4,Data_2016_frem!$A$2:$A$2550&amp;Data_2016_frem!$B$2:$B$2550,0),MATCH($C97,var_2016,0)),"-")</f>
        <v>0</v>
      </c>
    </row>
    <row r="98" spans="1:10" x14ac:dyDescent="0.25">
      <c r="A98" s="55" t="s">
        <v>581</v>
      </c>
      <c r="B98" s="55" t="s">
        <v>222</v>
      </c>
      <c r="C98" s="55" t="s">
        <v>673</v>
      </c>
      <c r="D98" s="56">
        <f t="array" ref="D98">IFERROR(INDEX(Data_2016_frem!$2:$255,MATCH(D$7&amp;"12"&amp;$C$4,Data_2016_frem!$A$2:$A$255&amp;Data_2016_frem!$B$2:$B$255,0),MATCH($C98,var_2016,0)),"-")</f>
        <v>0</v>
      </c>
      <c r="E98" s="56">
        <f t="array" ref="E98">IFERROR(INDEX(Data_2016_frem!$2:$255,MATCH(E$7&amp;"12"&amp;$C$4,Data_2016_frem!$A$2:$A$255&amp;Data_2016_frem!$B$2:$B$255,0),MATCH($C98,var_2016,0)),"-")</f>
        <v>0</v>
      </c>
      <c r="F98" s="56">
        <f t="array" ref="F98">IFERROR(INDEX(Data_2016_frem!$2:$255,MATCH(F$7&amp;"12"&amp;$C$4,Data_2016_frem!$A$2:$A$255&amp;Data_2016_frem!$B$2:$B$255,0),MATCH($C98,var_2016,0)),"-")</f>
        <v>0</v>
      </c>
      <c r="G98" s="56">
        <f t="array" ref="G98">IFERROR(INDEX(Data_2016_frem!$2:$255,MATCH(G$7&amp;"12"&amp;$C$4,Data_2016_frem!$A$2:$A$255&amp;Data_2016_frem!$B$2:$B$255,0),MATCH($C98,var_2016,0)),"-")</f>
        <v>0</v>
      </c>
      <c r="H98" s="56">
        <f t="array" ref="H98">IFERROR(INDEX(Data_2016_frem!$2:$2550,MATCH(H$7&amp;"12"&amp;$C$4,Data_2016_frem!$A$2:$A$2550&amp;Data_2016_frem!$B$2:$B$2550,0),MATCH($C98,var_2016,0)),"-")</f>
        <v>0</v>
      </c>
      <c r="I98" s="56">
        <f t="array" ref="I98">IFERROR(INDEX(Data_2016_frem!$2:$2550,MATCH(I$7&amp;"12"&amp;$C$4,Data_2016_frem!$A$2:$A$2550&amp;Data_2016_frem!$B$2:$B$2550,0),MATCH($C98,var_2016,0)),"-")</f>
        <v>0</v>
      </c>
      <c r="J98" s="56">
        <f t="array" ref="J98">IFERROR(INDEX(Data_2016_frem!$2:$2550,MATCH(J$7&amp;"12"&amp;$C$4,Data_2016_frem!$A$2:$A$2550&amp;Data_2016_frem!$B$2:$B$2550,0),MATCH($C98,var_2016,0)),"-")</f>
        <v>0</v>
      </c>
    </row>
    <row r="99" spans="1:10" x14ac:dyDescent="0.25">
      <c r="A99" s="55" t="s">
        <v>582</v>
      </c>
      <c r="B99" s="55" t="s">
        <v>224</v>
      </c>
      <c r="C99" s="55" t="s">
        <v>674</v>
      </c>
      <c r="D99" s="56">
        <f t="array" ref="D99">IFERROR(INDEX(Data_2016_frem!$2:$255,MATCH(D$7&amp;"12"&amp;$C$4,Data_2016_frem!$A$2:$A$255&amp;Data_2016_frem!$B$2:$B$255,0),MATCH($C99,var_2016,0)),"-")</f>
        <v>0</v>
      </c>
      <c r="E99" s="56">
        <f t="array" ref="E99">IFERROR(INDEX(Data_2016_frem!$2:$255,MATCH(E$7&amp;"12"&amp;$C$4,Data_2016_frem!$A$2:$A$255&amp;Data_2016_frem!$B$2:$B$255,0),MATCH($C99,var_2016,0)),"-")</f>
        <v>0</v>
      </c>
      <c r="F99" s="56">
        <f t="array" ref="F99">IFERROR(INDEX(Data_2016_frem!$2:$255,MATCH(F$7&amp;"12"&amp;$C$4,Data_2016_frem!$A$2:$A$255&amp;Data_2016_frem!$B$2:$B$255,0),MATCH($C99,var_2016,0)),"-")</f>
        <v>0</v>
      </c>
      <c r="G99" s="56">
        <f t="array" ref="G99">IFERROR(INDEX(Data_2016_frem!$2:$255,MATCH(G$7&amp;"12"&amp;$C$4,Data_2016_frem!$A$2:$A$255&amp;Data_2016_frem!$B$2:$B$255,0),MATCH($C99,var_2016,0)),"-")</f>
        <v>0</v>
      </c>
      <c r="H99" s="56">
        <f t="array" ref="H99">IFERROR(INDEX(Data_2016_frem!$2:$2550,MATCH(H$7&amp;"12"&amp;$C$4,Data_2016_frem!$A$2:$A$2550&amp;Data_2016_frem!$B$2:$B$2550,0),MATCH($C99,var_2016,0)),"-")</f>
        <v>0</v>
      </c>
      <c r="I99" s="56">
        <f t="array" ref="I99">IFERROR(INDEX(Data_2016_frem!$2:$2550,MATCH(I$7&amp;"12"&amp;$C$4,Data_2016_frem!$A$2:$A$2550&amp;Data_2016_frem!$B$2:$B$2550,0),MATCH($C99,var_2016,0)),"-")</f>
        <v>0</v>
      </c>
      <c r="J99" s="56">
        <f t="array" ref="J99">IFERROR(INDEX(Data_2016_frem!$2:$2550,MATCH(J$7&amp;"12"&amp;$C$4,Data_2016_frem!$A$2:$A$2550&amp;Data_2016_frem!$B$2:$B$2550,0),MATCH($C99,var_2016,0)),"-")</f>
        <v>0</v>
      </c>
    </row>
    <row r="100" spans="1:10" x14ac:dyDescent="0.25">
      <c r="A100" s="55" t="s">
        <v>583</v>
      </c>
      <c r="B100" s="57" t="s">
        <v>584</v>
      </c>
      <c r="C100" s="55" t="s">
        <v>675</v>
      </c>
      <c r="D100" s="56">
        <f t="array" ref="D100">IFERROR(INDEX(Data_2016_frem!$2:$255,MATCH(D$7&amp;"12"&amp;$C$4,Data_2016_frem!$A$2:$A$255&amp;Data_2016_frem!$B$2:$B$255,0),MATCH($C100,var_2016,0)),"-")</f>
        <v>0</v>
      </c>
      <c r="E100" s="56">
        <f t="array" ref="E100">IFERROR(INDEX(Data_2016_frem!$2:$255,MATCH(E$7&amp;"12"&amp;$C$4,Data_2016_frem!$A$2:$A$255&amp;Data_2016_frem!$B$2:$B$255,0),MATCH($C100,var_2016,0)),"-")</f>
        <v>0</v>
      </c>
      <c r="F100" s="56">
        <f t="array" ref="F100">IFERROR(INDEX(Data_2016_frem!$2:$255,MATCH(F$7&amp;"12"&amp;$C$4,Data_2016_frem!$A$2:$A$255&amp;Data_2016_frem!$B$2:$B$255,0),MATCH($C100,var_2016,0)),"-")</f>
        <v>0</v>
      </c>
      <c r="G100" s="56">
        <f t="array" ref="G100">IFERROR(INDEX(Data_2016_frem!$2:$255,MATCH(G$7&amp;"12"&amp;$C$4,Data_2016_frem!$A$2:$A$255&amp;Data_2016_frem!$B$2:$B$255,0),MATCH($C100,var_2016,0)),"-")</f>
        <v>0</v>
      </c>
      <c r="H100" s="56">
        <f t="array" ref="H100">IFERROR(INDEX(Data_2016_frem!$2:$2550,MATCH(H$7&amp;"12"&amp;$C$4,Data_2016_frem!$A$2:$A$2550&amp;Data_2016_frem!$B$2:$B$2550,0),MATCH($C100,var_2016,0)),"-")</f>
        <v>0</v>
      </c>
      <c r="I100" s="56">
        <f t="array" ref="I100">IFERROR(INDEX(Data_2016_frem!$2:$2550,MATCH(I$7&amp;"12"&amp;$C$4,Data_2016_frem!$A$2:$A$2550&amp;Data_2016_frem!$B$2:$B$2550,0),MATCH($C100,var_2016,0)),"-")</f>
        <v>0</v>
      </c>
      <c r="J100" s="56">
        <f t="array" ref="J100">IFERROR(INDEX(Data_2016_frem!$2:$2550,MATCH(J$7&amp;"12"&amp;$C$4,Data_2016_frem!$A$2:$A$2550&amp;Data_2016_frem!$B$2:$B$2550,0),MATCH($C100,var_2016,0)),"-")</f>
        <v>0</v>
      </c>
    </row>
    <row r="101" spans="1:10" x14ac:dyDescent="0.25">
      <c r="A101" s="55" t="s">
        <v>585</v>
      </c>
      <c r="B101" s="55" t="s">
        <v>228</v>
      </c>
      <c r="C101" s="55" t="s">
        <v>676</v>
      </c>
      <c r="D101" s="56">
        <f t="array" ref="D101">IFERROR(INDEX(Data_2016_frem!$2:$255,MATCH(D$7&amp;"12"&amp;$C$4,Data_2016_frem!$A$2:$A$255&amp;Data_2016_frem!$B$2:$B$255,0),MATCH($C101,var_2016,0)),"-")</f>
        <v>77889</v>
      </c>
      <c r="E101" s="56">
        <f t="array" ref="E101">IFERROR(INDEX(Data_2016_frem!$2:$255,MATCH(E$7&amp;"12"&amp;$C$4,Data_2016_frem!$A$2:$A$255&amp;Data_2016_frem!$B$2:$B$255,0),MATCH($C101,var_2016,0)),"-")</f>
        <v>33538</v>
      </c>
      <c r="F101" s="56">
        <f t="array" ref="F101">IFERROR(INDEX(Data_2016_frem!$2:$255,MATCH(F$7&amp;"12"&amp;$C$4,Data_2016_frem!$A$2:$A$255&amp;Data_2016_frem!$B$2:$B$255,0),MATCH($C101,var_2016,0)),"-")</f>
        <v>51600</v>
      </c>
      <c r="G101" s="56">
        <f t="array" ref="G101">IFERROR(INDEX(Data_2016_frem!$2:$255,MATCH(G$7&amp;"12"&amp;$C$4,Data_2016_frem!$A$2:$A$255&amp;Data_2016_frem!$B$2:$B$255,0),MATCH($C101,var_2016,0)),"-")</f>
        <v>49882</v>
      </c>
      <c r="H101" s="56">
        <f t="array" ref="H101">IFERROR(INDEX(Data_2016_frem!$2:$2550,MATCH(H$7&amp;"12"&amp;$C$4,Data_2016_frem!$A$2:$A$2550&amp;Data_2016_frem!$B$2:$B$2550,0),MATCH($C101,var_2016,0)),"-")</f>
        <v>57396</v>
      </c>
      <c r="I101" s="56">
        <f t="array" ref="I101">IFERROR(INDEX(Data_2016_frem!$2:$2550,MATCH(I$7&amp;"12"&amp;$C$4,Data_2016_frem!$A$2:$A$2550&amp;Data_2016_frem!$B$2:$B$2550,0),MATCH($C101,var_2016,0)),"-")</f>
        <v>15219</v>
      </c>
      <c r="J101" s="56">
        <f t="array" ref="J101">IFERROR(INDEX(Data_2016_frem!$2:$2550,MATCH(J$7&amp;"12"&amp;$C$4,Data_2016_frem!$A$2:$A$2550&amp;Data_2016_frem!$B$2:$B$2550,0),MATCH($C101,var_2016,0)),"-")</f>
        <v>12443</v>
      </c>
    </row>
    <row r="102" spans="1:10" x14ac:dyDescent="0.25">
      <c r="A102" s="55" t="s">
        <v>586</v>
      </c>
      <c r="B102" s="57" t="s">
        <v>587</v>
      </c>
      <c r="C102" s="55" t="s">
        <v>677</v>
      </c>
      <c r="D102" s="56">
        <f t="array" ref="D102">IFERROR(INDEX(Data_2016_frem!$2:$255,MATCH(D$7&amp;"12"&amp;$C$4,Data_2016_frem!$A$2:$A$255&amp;Data_2016_frem!$B$2:$B$255,0),MATCH($C102,var_2016,0)),"-")</f>
        <v>112889</v>
      </c>
      <c r="E102" s="56">
        <f t="array" ref="E102">IFERROR(INDEX(Data_2016_frem!$2:$255,MATCH(E$7&amp;"12"&amp;$C$4,Data_2016_frem!$A$2:$A$255&amp;Data_2016_frem!$B$2:$B$255,0),MATCH($C102,var_2016,0)),"-")</f>
        <v>68538</v>
      </c>
      <c r="F102" s="56">
        <f t="array" ref="F102">IFERROR(INDEX(Data_2016_frem!$2:$255,MATCH(F$7&amp;"12"&amp;$C$4,Data_2016_frem!$A$2:$A$255&amp;Data_2016_frem!$B$2:$B$255,0),MATCH($C102,var_2016,0)),"-")</f>
        <v>86600</v>
      </c>
      <c r="G102" s="56">
        <f t="array" ref="G102">IFERROR(INDEX(Data_2016_frem!$2:$255,MATCH(G$7&amp;"12"&amp;$C$4,Data_2016_frem!$A$2:$A$255&amp;Data_2016_frem!$B$2:$B$255,0),MATCH($C102,var_2016,0)),"-")</f>
        <v>84882</v>
      </c>
      <c r="H102" s="56">
        <f t="array" ref="H102">IFERROR(INDEX(Data_2016_frem!$2:$2550,MATCH(H$7&amp;"12"&amp;$C$4,Data_2016_frem!$A$2:$A$2550&amp;Data_2016_frem!$B$2:$B$2550,0),MATCH($C102,var_2016,0)),"-")</f>
        <v>92396</v>
      </c>
      <c r="I102" s="56">
        <f t="array" ref="I102">IFERROR(INDEX(Data_2016_frem!$2:$2550,MATCH(I$7&amp;"12"&amp;$C$4,Data_2016_frem!$A$2:$A$2550&amp;Data_2016_frem!$B$2:$B$2550,0),MATCH($C102,var_2016,0)),"-")</f>
        <v>50219</v>
      </c>
      <c r="J102" s="56">
        <f t="array" ref="J102">IFERROR(INDEX(Data_2016_frem!$2:$2550,MATCH(J$7&amp;"12"&amp;$C$4,Data_2016_frem!$A$2:$A$2550&amp;Data_2016_frem!$B$2:$B$2550,0),MATCH($C102,var_2016,0)),"-")</f>
        <v>47443</v>
      </c>
    </row>
    <row r="103" spans="1:10" x14ac:dyDescent="0.25">
      <c r="A103" s="55" t="s">
        <v>588</v>
      </c>
      <c r="B103" s="55" t="s">
        <v>353</v>
      </c>
      <c r="C103" s="55" t="s">
        <v>678</v>
      </c>
      <c r="D103" s="56">
        <f t="array" ref="D103">IFERROR(INDEX(Data_2016_frem!$2:$255,MATCH(D$7&amp;"12"&amp;$C$4,Data_2016_frem!$A$2:$A$255&amp;Data_2016_frem!$B$2:$B$255,0),MATCH($C103,var_2016,0)),"-")</f>
        <v>0</v>
      </c>
      <c r="E103" s="56">
        <f t="array" ref="E103">IFERROR(INDEX(Data_2016_frem!$2:$255,MATCH(E$7&amp;"12"&amp;$C$4,Data_2016_frem!$A$2:$A$255&amp;Data_2016_frem!$B$2:$B$255,0),MATCH($C103,var_2016,0)),"-")</f>
        <v>0</v>
      </c>
      <c r="F103" s="56">
        <f t="array" ref="F103">IFERROR(INDEX(Data_2016_frem!$2:$255,MATCH(F$7&amp;"12"&amp;$C$4,Data_2016_frem!$A$2:$A$255&amp;Data_2016_frem!$B$2:$B$255,0),MATCH($C103,var_2016,0)),"-")</f>
        <v>0</v>
      </c>
      <c r="G103" s="56">
        <f t="array" ref="G103">IFERROR(INDEX(Data_2016_frem!$2:$255,MATCH(G$7&amp;"12"&amp;$C$4,Data_2016_frem!$A$2:$A$255&amp;Data_2016_frem!$B$2:$B$255,0),MATCH($C103,var_2016,0)),"-")</f>
        <v>0</v>
      </c>
      <c r="H103" s="56">
        <f t="array" ref="H103">IFERROR(INDEX(Data_2016_frem!$2:$2550,MATCH(H$7&amp;"12"&amp;$C$4,Data_2016_frem!$A$2:$A$2550&amp;Data_2016_frem!$B$2:$B$2550,0),MATCH($C103,var_2016,0)),"-")</f>
        <v>0</v>
      </c>
      <c r="I103" s="56">
        <f t="array" ref="I103">IFERROR(INDEX(Data_2016_frem!$2:$2550,MATCH(I$7&amp;"12"&amp;$C$4,Data_2016_frem!$A$2:$A$2550&amp;Data_2016_frem!$B$2:$B$2550,0),MATCH($C103,var_2016,0)),"-")</f>
        <v>0</v>
      </c>
      <c r="J103" s="56">
        <f t="array" ref="J103">IFERROR(INDEX(Data_2016_frem!$2:$2550,MATCH(J$7&amp;"12"&amp;$C$4,Data_2016_frem!$A$2:$A$2550&amp;Data_2016_frem!$B$2:$B$2550,0),MATCH($C103,var_2016,0)),"-")</f>
        <v>0</v>
      </c>
    </row>
    <row r="104" spans="1:10" x14ac:dyDescent="0.25">
      <c r="A104" s="55" t="s">
        <v>589</v>
      </c>
      <c r="B104" s="55" t="s">
        <v>590</v>
      </c>
      <c r="C104" s="55" t="s">
        <v>679</v>
      </c>
      <c r="D104" s="56">
        <f t="array" ref="D104">IFERROR(INDEX(Data_2016_frem!$2:$255,MATCH(D$7&amp;"12"&amp;$C$4,Data_2016_frem!$A$2:$A$255&amp;Data_2016_frem!$B$2:$B$255,0),MATCH($C104,var_2016,0)),"-")</f>
        <v>0</v>
      </c>
      <c r="E104" s="56">
        <f t="array" ref="E104">IFERROR(INDEX(Data_2016_frem!$2:$255,MATCH(E$7&amp;"12"&amp;$C$4,Data_2016_frem!$A$2:$A$255&amp;Data_2016_frem!$B$2:$B$255,0),MATCH($C104,var_2016,0)),"-")</f>
        <v>0</v>
      </c>
      <c r="F104" s="56">
        <f t="array" ref="F104">IFERROR(INDEX(Data_2016_frem!$2:$255,MATCH(F$7&amp;"12"&amp;$C$4,Data_2016_frem!$A$2:$A$255&amp;Data_2016_frem!$B$2:$B$255,0),MATCH($C104,var_2016,0)),"-")</f>
        <v>0</v>
      </c>
      <c r="G104" s="56">
        <f t="array" ref="G104">IFERROR(INDEX(Data_2016_frem!$2:$255,MATCH(G$7&amp;"12"&amp;$C$4,Data_2016_frem!$A$2:$A$255&amp;Data_2016_frem!$B$2:$B$255,0),MATCH($C104,var_2016,0)),"-")</f>
        <v>0</v>
      </c>
      <c r="H104" s="56">
        <f t="array" ref="H104">IFERROR(INDEX(Data_2016_frem!$2:$2550,MATCH(H$7&amp;"12"&amp;$C$4,Data_2016_frem!$A$2:$A$2550&amp;Data_2016_frem!$B$2:$B$2550,0),MATCH($C104,var_2016,0)),"-")</f>
        <v>0</v>
      </c>
      <c r="I104" s="56">
        <f t="array" ref="I104">IFERROR(INDEX(Data_2016_frem!$2:$2550,MATCH(I$7&amp;"12"&amp;$C$4,Data_2016_frem!$A$2:$A$2550&amp;Data_2016_frem!$B$2:$B$2550,0),MATCH($C104,var_2016,0)),"-")</f>
        <v>0</v>
      </c>
      <c r="J104" s="56">
        <f t="array" ref="J104">IFERROR(INDEX(Data_2016_frem!$2:$2550,MATCH(J$7&amp;"12"&amp;$C$4,Data_2016_frem!$A$2:$A$2550&amp;Data_2016_frem!$B$2:$B$2550,0),MATCH($C104,var_2016,0)),"-")</f>
        <v>0</v>
      </c>
    </row>
    <row r="105" spans="1:10" x14ac:dyDescent="0.25">
      <c r="A105" s="55" t="s">
        <v>591</v>
      </c>
      <c r="B105" s="55" t="s">
        <v>592</v>
      </c>
      <c r="C105" s="55" t="s">
        <v>680</v>
      </c>
      <c r="D105" s="56">
        <f t="array" ref="D105">IFERROR(INDEX(Data_2016_frem!$2:$255,MATCH(D$7&amp;"12"&amp;$C$4,Data_2016_frem!$A$2:$A$255&amp;Data_2016_frem!$B$2:$B$255,0),MATCH($C105,var_2016,0)),"-")</f>
        <v>0</v>
      </c>
      <c r="E105" s="56">
        <f t="array" ref="E105">IFERROR(INDEX(Data_2016_frem!$2:$255,MATCH(E$7&amp;"12"&amp;$C$4,Data_2016_frem!$A$2:$A$255&amp;Data_2016_frem!$B$2:$B$255,0),MATCH($C105,var_2016,0)),"-")</f>
        <v>0</v>
      </c>
      <c r="F105" s="56">
        <f t="array" ref="F105">IFERROR(INDEX(Data_2016_frem!$2:$255,MATCH(F$7&amp;"12"&amp;$C$4,Data_2016_frem!$A$2:$A$255&amp;Data_2016_frem!$B$2:$B$255,0),MATCH($C105,var_2016,0)),"-")</f>
        <v>0</v>
      </c>
      <c r="G105" s="56">
        <f t="array" ref="G105">IFERROR(INDEX(Data_2016_frem!$2:$255,MATCH(G$7&amp;"12"&amp;$C$4,Data_2016_frem!$A$2:$A$255&amp;Data_2016_frem!$B$2:$B$255,0),MATCH($C105,var_2016,0)),"-")</f>
        <v>0</v>
      </c>
      <c r="H105" s="56">
        <f t="array" ref="H105">IFERROR(INDEX(Data_2016_frem!$2:$2550,MATCH(H$7&amp;"12"&amp;$C$4,Data_2016_frem!$A$2:$A$2550&amp;Data_2016_frem!$B$2:$B$2550,0),MATCH($C105,var_2016,0)),"-")</f>
        <v>0</v>
      </c>
      <c r="I105" s="56">
        <f t="array" ref="I105">IFERROR(INDEX(Data_2016_frem!$2:$2550,MATCH(I$7&amp;"12"&amp;$C$4,Data_2016_frem!$A$2:$A$2550&amp;Data_2016_frem!$B$2:$B$2550,0),MATCH($C105,var_2016,0)),"-")</f>
        <v>0</v>
      </c>
      <c r="J105" s="56">
        <f t="array" ref="J105">IFERROR(INDEX(Data_2016_frem!$2:$2550,MATCH(J$7&amp;"12"&amp;$C$4,Data_2016_frem!$A$2:$A$2550&amp;Data_2016_frem!$B$2:$B$2550,0),MATCH($C105,var_2016,0)),"-")</f>
        <v>0</v>
      </c>
    </row>
    <row r="106" spans="1:10" x14ac:dyDescent="0.25">
      <c r="A106" s="55" t="s">
        <v>593</v>
      </c>
      <c r="B106" s="57" t="s">
        <v>594</v>
      </c>
      <c r="C106" s="55" t="s">
        <v>681</v>
      </c>
      <c r="D106" s="56">
        <f t="array" ref="D106">IFERROR(INDEX(Data_2016_frem!$2:$255,MATCH(D$7&amp;"12"&amp;$C$4,Data_2016_frem!$A$2:$A$255&amp;Data_2016_frem!$B$2:$B$255,0),MATCH($C106,var_2016,0)),"-")</f>
        <v>0</v>
      </c>
      <c r="E106" s="56">
        <f t="array" ref="E106">IFERROR(INDEX(Data_2016_frem!$2:$255,MATCH(E$7&amp;"12"&amp;$C$4,Data_2016_frem!$A$2:$A$255&amp;Data_2016_frem!$B$2:$B$255,0),MATCH($C106,var_2016,0)),"-")</f>
        <v>0</v>
      </c>
      <c r="F106" s="56">
        <f t="array" ref="F106">IFERROR(INDEX(Data_2016_frem!$2:$255,MATCH(F$7&amp;"12"&amp;$C$4,Data_2016_frem!$A$2:$A$255&amp;Data_2016_frem!$B$2:$B$255,0),MATCH($C106,var_2016,0)),"-")</f>
        <v>0</v>
      </c>
      <c r="G106" s="56">
        <f t="array" ref="G106">IFERROR(INDEX(Data_2016_frem!$2:$255,MATCH(G$7&amp;"12"&amp;$C$4,Data_2016_frem!$A$2:$A$255&amp;Data_2016_frem!$B$2:$B$255,0),MATCH($C106,var_2016,0)),"-")</f>
        <v>0</v>
      </c>
      <c r="H106" s="56">
        <f t="array" ref="H106">IFERROR(INDEX(Data_2016_frem!$2:$2550,MATCH(H$7&amp;"12"&amp;$C$4,Data_2016_frem!$A$2:$A$2550&amp;Data_2016_frem!$B$2:$B$2550,0),MATCH($C106,var_2016,0)),"-")</f>
        <v>0</v>
      </c>
      <c r="I106" s="56">
        <f t="array" ref="I106">IFERROR(INDEX(Data_2016_frem!$2:$2550,MATCH(I$7&amp;"12"&amp;$C$4,Data_2016_frem!$A$2:$A$2550&amp;Data_2016_frem!$B$2:$B$2550,0),MATCH($C106,var_2016,0)),"-")</f>
        <v>0</v>
      </c>
      <c r="J106" s="56">
        <f t="array" ref="J106">IFERROR(INDEX(Data_2016_frem!$2:$2550,MATCH(J$7&amp;"12"&amp;$C$4,Data_2016_frem!$A$2:$A$2550&amp;Data_2016_frem!$B$2:$B$2550,0),MATCH($C106,var_2016,0)),"-")</f>
        <v>0</v>
      </c>
    </row>
    <row r="107" spans="1:10" x14ac:dyDescent="0.25">
      <c r="A107" s="55" t="s">
        <v>595</v>
      </c>
      <c r="B107" s="55" t="s">
        <v>355</v>
      </c>
      <c r="C107" s="55" t="s">
        <v>682</v>
      </c>
      <c r="D107" s="56">
        <f t="array" ref="D107">IFERROR(INDEX(Data_2016_frem!$2:$255,MATCH(D$7&amp;"12"&amp;$C$4,Data_2016_frem!$A$2:$A$255&amp;Data_2016_frem!$B$2:$B$255,0),MATCH($C107,var_2016,0)),"-")</f>
        <v>0</v>
      </c>
      <c r="E107" s="56">
        <f t="array" ref="E107">IFERROR(INDEX(Data_2016_frem!$2:$255,MATCH(E$7&amp;"12"&amp;$C$4,Data_2016_frem!$A$2:$A$255&amp;Data_2016_frem!$B$2:$B$255,0),MATCH($C107,var_2016,0)),"-")</f>
        <v>0</v>
      </c>
      <c r="F107" s="56">
        <f t="array" ref="F107">IFERROR(INDEX(Data_2016_frem!$2:$255,MATCH(F$7&amp;"12"&amp;$C$4,Data_2016_frem!$A$2:$A$255&amp;Data_2016_frem!$B$2:$B$255,0),MATCH($C107,var_2016,0)),"-")</f>
        <v>0</v>
      </c>
      <c r="G107" s="56">
        <f t="array" ref="G107">IFERROR(INDEX(Data_2016_frem!$2:$255,MATCH(G$7&amp;"12"&amp;$C$4,Data_2016_frem!$A$2:$A$255&amp;Data_2016_frem!$B$2:$B$255,0),MATCH($C107,var_2016,0)),"-")</f>
        <v>0</v>
      </c>
      <c r="H107" s="56">
        <f t="array" ref="H107">IFERROR(INDEX(Data_2016_frem!$2:$2550,MATCH(H$7&amp;"12"&amp;$C$4,Data_2016_frem!$A$2:$A$2550&amp;Data_2016_frem!$B$2:$B$2550,0),MATCH($C107,var_2016,0)),"-")</f>
        <v>0</v>
      </c>
      <c r="I107" s="56">
        <f t="array" ref="I107">IFERROR(INDEX(Data_2016_frem!$2:$2550,MATCH(I$7&amp;"12"&amp;$C$4,Data_2016_frem!$A$2:$A$2550&amp;Data_2016_frem!$B$2:$B$2550,0),MATCH($C107,var_2016,0)),"-")</f>
        <v>0</v>
      </c>
      <c r="J107" s="56">
        <f t="array" ref="J107">IFERROR(INDEX(Data_2016_frem!$2:$2550,MATCH(J$7&amp;"12"&amp;$C$4,Data_2016_frem!$A$2:$A$2550&amp;Data_2016_frem!$B$2:$B$2550,0),MATCH($C107,var_2016,0)),"-")</f>
        <v>0</v>
      </c>
    </row>
    <row r="108" spans="1:10" x14ac:dyDescent="0.25">
      <c r="A108" s="55" t="s">
        <v>596</v>
      </c>
      <c r="B108" s="55" t="s">
        <v>597</v>
      </c>
      <c r="C108" s="55" t="s">
        <v>683</v>
      </c>
      <c r="D108" s="56">
        <f t="array" ref="D108">IFERROR(INDEX(Data_2016_frem!$2:$255,MATCH(D$7&amp;"12"&amp;$C$4,Data_2016_frem!$A$2:$A$255&amp;Data_2016_frem!$B$2:$B$255,0),MATCH($C108,var_2016,0)),"-")</f>
        <v>0</v>
      </c>
      <c r="E108" s="56">
        <f t="array" ref="E108">IFERROR(INDEX(Data_2016_frem!$2:$255,MATCH(E$7&amp;"12"&amp;$C$4,Data_2016_frem!$A$2:$A$255&amp;Data_2016_frem!$B$2:$B$255,0),MATCH($C108,var_2016,0)),"-")</f>
        <v>0</v>
      </c>
      <c r="F108" s="56">
        <f t="array" ref="F108">IFERROR(INDEX(Data_2016_frem!$2:$255,MATCH(F$7&amp;"12"&amp;$C$4,Data_2016_frem!$A$2:$A$255&amp;Data_2016_frem!$B$2:$B$255,0),MATCH($C108,var_2016,0)),"-")</f>
        <v>0</v>
      </c>
      <c r="G108" s="56">
        <f t="array" ref="G108">IFERROR(INDEX(Data_2016_frem!$2:$255,MATCH(G$7&amp;"12"&amp;$C$4,Data_2016_frem!$A$2:$A$255&amp;Data_2016_frem!$B$2:$B$255,0),MATCH($C108,var_2016,0)),"-")</f>
        <v>0</v>
      </c>
      <c r="H108" s="56">
        <f t="array" ref="H108">IFERROR(INDEX(Data_2016_frem!$2:$2550,MATCH(H$7&amp;"12"&amp;$C$4,Data_2016_frem!$A$2:$A$2550&amp;Data_2016_frem!$B$2:$B$2550,0),MATCH($C108,var_2016,0)),"-")</f>
        <v>0</v>
      </c>
      <c r="I108" s="56">
        <f t="array" ref="I108">IFERROR(INDEX(Data_2016_frem!$2:$2550,MATCH(I$7&amp;"12"&amp;$C$4,Data_2016_frem!$A$2:$A$2550&amp;Data_2016_frem!$B$2:$B$2550,0),MATCH($C108,var_2016,0)),"-")</f>
        <v>0</v>
      </c>
      <c r="J108" s="56">
        <f t="array" ref="J108">IFERROR(INDEX(Data_2016_frem!$2:$2550,MATCH(J$7&amp;"12"&amp;$C$4,Data_2016_frem!$A$2:$A$2550&amp;Data_2016_frem!$B$2:$B$2550,0),MATCH($C108,var_2016,0)),"-")</f>
        <v>0</v>
      </c>
    </row>
    <row r="109" spans="1:10" x14ac:dyDescent="0.25">
      <c r="A109" s="55" t="s">
        <v>598</v>
      </c>
      <c r="B109" s="55" t="s">
        <v>356</v>
      </c>
      <c r="C109" s="55" t="s">
        <v>684</v>
      </c>
      <c r="D109" s="56">
        <f t="array" ref="D109">IFERROR(INDEX(Data_2016_frem!$2:$255,MATCH(D$7&amp;"12"&amp;$C$4,Data_2016_frem!$A$2:$A$255&amp;Data_2016_frem!$B$2:$B$255,0),MATCH($C109,var_2016,0)),"-")</f>
        <v>46651</v>
      </c>
      <c r="E109" s="56">
        <f t="array" ref="E109">IFERROR(INDEX(Data_2016_frem!$2:$255,MATCH(E$7&amp;"12"&amp;$C$4,Data_2016_frem!$A$2:$A$255&amp;Data_2016_frem!$B$2:$B$255,0),MATCH($C109,var_2016,0)),"-")</f>
        <v>46533</v>
      </c>
      <c r="F109" s="56">
        <f t="array" ref="F109">IFERROR(INDEX(Data_2016_frem!$2:$255,MATCH(F$7&amp;"12"&amp;$C$4,Data_2016_frem!$A$2:$A$255&amp;Data_2016_frem!$B$2:$B$255,0),MATCH($C109,var_2016,0)),"-")</f>
        <v>43919</v>
      </c>
      <c r="G109" s="56">
        <f t="array" ref="G109">IFERROR(INDEX(Data_2016_frem!$2:$255,MATCH(G$7&amp;"12"&amp;$C$4,Data_2016_frem!$A$2:$A$255&amp;Data_2016_frem!$B$2:$B$255,0),MATCH($C109,var_2016,0)),"-")</f>
        <v>50432</v>
      </c>
      <c r="H109" s="56">
        <f t="array" ref="H109">IFERROR(INDEX(Data_2016_frem!$2:$2550,MATCH(H$7&amp;"12"&amp;$C$4,Data_2016_frem!$A$2:$A$2550&amp;Data_2016_frem!$B$2:$B$2550,0),MATCH($C109,var_2016,0)),"-")</f>
        <v>58386</v>
      </c>
      <c r="I109" s="56">
        <f t="array" ref="I109">IFERROR(INDEX(Data_2016_frem!$2:$2550,MATCH(I$7&amp;"12"&amp;$C$4,Data_2016_frem!$A$2:$A$2550&amp;Data_2016_frem!$B$2:$B$2550,0),MATCH($C109,var_2016,0)),"-")</f>
        <v>57510</v>
      </c>
      <c r="J109" s="56">
        <f t="array" ref="J109">IFERROR(INDEX(Data_2016_frem!$2:$2550,MATCH(J$7&amp;"12"&amp;$C$4,Data_2016_frem!$A$2:$A$2550&amp;Data_2016_frem!$B$2:$B$2550,0),MATCH($C109,var_2016,0)),"-")</f>
        <v>55119</v>
      </c>
    </row>
    <row r="110" spans="1:10" x14ac:dyDescent="0.25">
      <c r="A110" s="55" t="s">
        <v>599</v>
      </c>
      <c r="B110" s="55" t="s">
        <v>600</v>
      </c>
      <c r="C110" s="55" t="s">
        <v>685</v>
      </c>
      <c r="D110" s="56">
        <f t="array" ref="D110">IFERROR(INDEX(Data_2016_frem!$2:$255,MATCH(D$7&amp;"12"&amp;$C$4,Data_2016_frem!$A$2:$A$255&amp;Data_2016_frem!$B$2:$B$255,0),MATCH($C110,var_2016,0)),"-")</f>
        <v>7343</v>
      </c>
      <c r="E110" s="56">
        <f t="array" ref="E110">IFERROR(INDEX(Data_2016_frem!$2:$255,MATCH(E$7&amp;"12"&amp;$C$4,Data_2016_frem!$A$2:$A$255&amp;Data_2016_frem!$B$2:$B$255,0),MATCH($C110,var_2016,0)),"-")</f>
        <v>6477</v>
      </c>
      <c r="F110" s="56">
        <f t="array" ref="F110">IFERROR(INDEX(Data_2016_frem!$2:$255,MATCH(F$7&amp;"12"&amp;$C$4,Data_2016_frem!$A$2:$A$255&amp;Data_2016_frem!$B$2:$B$255,0),MATCH($C110,var_2016,0)),"-")</f>
        <v>7938</v>
      </c>
      <c r="G110" s="56">
        <f t="array" ref="G110">IFERROR(INDEX(Data_2016_frem!$2:$255,MATCH(G$7&amp;"12"&amp;$C$4,Data_2016_frem!$A$2:$A$255&amp;Data_2016_frem!$B$2:$B$255,0),MATCH($C110,var_2016,0)),"-")</f>
        <v>7971</v>
      </c>
      <c r="H110" s="56">
        <f t="array" ref="H110">IFERROR(INDEX(Data_2016_frem!$2:$2550,MATCH(H$7&amp;"12"&amp;$C$4,Data_2016_frem!$A$2:$A$2550&amp;Data_2016_frem!$B$2:$B$2550,0),MATCH($C110,var_2016,0)),"-")</f>
        <v>7685</v>
      </c>
      <c r="I110" s="56">
        <f t="array" ref="I110">IFERROR(INDEX(Data_2016_frem!$2:$2550,MATCH(I$7&amp;"12"&amp;$C$4,Data_2016_frem!$A$2:$A$2550&amp;Data_2016_frem!$B$2:$B$2550,0),MATCH($C110,var_2016,0)),"-")</f>
        <v>9504</v>
      </c>
      <c r="J110" s="56">
        <f t="array" ref="J110">IFERROR(INDEX(Data_2016_frem!$2:$2550,MATCH(J$7&amp;"12"&amp;$C$4,Data_2016_frem!$A$2:$A$2550&amp;Data_2016_frem!$B$2:$B$2550,0),MATCH($C110,var_2016,0)),"-")</f>
        <v>7217</v>
      </c>
    </row>
    <row r="111" spans="1:10" x14ac:dyDescent="0.25">
      <c r="A111" s="55" t="s">
        <v>601</v>
      </c>
      <c r="B111" s="55" t="s">
        <v>357</v>
      </c>
      <c r="C111" s="55" t="s">
        <v>686</v>
      </c>
      <c r="D111" s="56">
        <f t="array" ref="D111">IFERROR(INDEX(Data_2016_frem!$2:$255,MATCH(D$7&amp;"12"&amp;$C$4,Data_2016_frem!$A$2:$A$255&amp;Data_2016_frem!$B$2:$B$255,0),MATCH($C111,var_2016,0)),"-")</f>
        <v>0</v>
      </c>
      <c r="E111" s="56">
        <f t="array" ref="E111">IFERROR(INDEX(Data_2016_frem!$2:$255,MATCH(E$7&amp;"12"&amp;$C$4,Data_2016_frem!$A$2:$A$255&amp;Data_2016_frem!$B$2:$B$255,0),MATCH($C111,var_2016,0)),"-")</f>
        <v>0</v>
      </c>
      <c r="F111" s="56">
        <f t="array" ref="F111">IFERROR(INDEX(Data_2016_frem!$2:$255,MATCH(F$7&amp;"12"&amp;$C$4,Data_2016_frem!$A$2:$A$255&amp;Data_2016_frem!$B$2:$B$255,0),MATCH($C111,var_2016,0)),"-")</f>
        <v>0</v>
      </c>
      <c r="G111" s="56">
        <f t="array" ref="G111">IFERROR(INDEX(Data_2016_frem!$2:$255,MATCH(G$7&amp;"12"&amp;$C$4,Data_2016_frem!$A$2:$A$255&amp;Data_2016_frem!$B$2:$B$255,0),MATCH($C111,var_2016,0)),"-")</f>
        <v>0</v>
      </c>
      <c r="H111" s="56">
        <f t="array" ref="H111">IFERROR(INDEX(Data_2016_frem!$2:$2550,MATCH(H$7&amp;"12"&amp;$C$4,Data_2016_frem!$A$2:$A$2550&amp;Data_2016_frem!$B$2:$B$2550,0),MATCH($C111,var_2016,0)),"-")</f>
        <v>0</v>
      </c>
      <c r="I111" s="56">
        <f t="array" ref="I111">IFERROR(INDEX(Data_2016_frem!$2:$2550,MATCH(I$7&amp;"12"&amp;$C$4,Data_2016_frem!$A$2:$A$2550&amp;Data_2016_frem!$B$2:$B$2550,0),MATCH($C111,var_2016,0)),"-")</f>
        <v>0</v>
      </c>
      <c r="J111" s="56">
        <f t="array" ref="J111">IFERROR(INDEX(Data_2016_frem!$2:$2550,MATCH(J$7&amp;"12"&amp;$C$4,Data_2016_frem!$A$2:$A$2550&amp;Data_2016_frem!$B$2:$B$2550,0),MATCH($C111,var_2016,0)),"-")</f>
        <v>0</v>
      </c>
    </row>
    <row r="112" spans="1:10" ht="25.5" x14ac:dyDescent="0.25">
      <c r="A112" s="55" t="s">
        <v>602</v>
      </c>
      <c r="B112" s="59" t="s">
        <v>603</v>
      </c>
      <c r="C112" s="55" t="s">
        <v>687</v>
      </c>
      <c r="D112" s="56">
        <f t="array" ref="D112">IFERROR(INDEX(Data_2016_frem!$2:$255,MATCH(D$7&amp;"12"&amp;$C$4,Data_2016_frem!$A$2:$A$255&amp;Data_2016_frem!$B$2:$B$255,0),MATCH($C112,var_2016,0)),"-")</f>
        <v>53994</v>
      </c>
      <c r="E112" s="56">
        <f t="array" ref="E112">IFERROR(INDEX(Data_2016_frem!$2:$255,MATCH(E$7&amp;"12"&amp;$C$4,Data_2016_frem!$A$2:$A$255&amp;Data_2016_frem!$B$2:$B$255,0),MATCH($C112,var_2016,0)),"-")</f>
        <v>53010</v>
      </c>
      <c r="F112" s="56">
        <f t="array" ref="F112">IFERROR(INDEX(Data_2016_frem!$2:$255,MATCH(F$7&amp;"12"&amp;$C$4,Data_2016_frem!$A$2:$A$255&amp;Data_2016_frem!$B$2:$B$255,0),MATCH($C112,var_2016,0)),"-")</f>
        <v>51857</v>
      </c>
      <c r="G112" s="56">
        <f t="array" ref="G112">IFERROR(INDEX(Data_2016_frem!$2:$255,MATCH(G$7&amp;"12"&amp;$C$4,Data_2016_frem!$A$2:$A$255&amp;Data_2016_frem!$B$2:$B$255,0),MATCH($C112,var_2016,0)),"-")</f>
        <v>58403</v>
      </c>
      <c r="H112" s="56">
        <f t="array" ref="H112">IFERROR(INDEX(Data_2016_frem!$2:$2550,MATCH(H$7&amp;"12"&amp;$C$4,Data_2016_frem!$A$2:$A$2550&amp;Data_2016_frem!$B$2:$B$2550,0),MATCH($C112,var_2016,0)),"-")</f>
        <v>66071</v>
      </c>
      <c r="I112" s="56">
        <f t="array" ref="I112">IFERROR(INDEX(Data_2016_frem!$2:$2550,MATCH(I$7&amp;"12"&amp;$C$4,Data_2016_frem!$A$2:$A$2550&amp;Data_2016_frem!$B$2:$B$2550,0),MATCH($C112,var_2016,0)),"-")</f>
        <v>67014</v>
      </c>
      <c r="J112" s="56">
        <f t="array" ref="J112">IFERROR(INDEX(Data_2016_frem!$2:$2550,MATCH(J$7&amp;"12"&amp;$C$4,Data_2016_frem!$A$2:$A$2550&amp;Data_2016_frem!$B$2:$B$2550,0),MATCH($C112,var_2016,0)),"-")</f>
        <v>62336</v>
      </c>
    </row>
    <row r="113" spans="1:10" x14ac:dyDescent="0.25">
      <c r="A113" s="55" t="s">
        <v>604</v>
      </c>
      <c r="B113" s="55" t="s">
        <v>359</v>
      </c>
      <c r="C113" s="55" t="s">
        <v>688</v>
      </c>
      <c r="D113" s="56">
        <f t="array" ref="D113">IFERROR(INDEX(Data_2016_frem!$2:$255,MATCH(D$7&amp;"12"&amp;$C$4,Data_2016_frem!$A$2:$A$255&amp;Data_2016_frem!$B$2:$B$255,0),MATCH($C113,var_2016,0)),"-")</f>
        <v>0</v>
      </c>
      <c r="E113" s="56">
        <f t="array" ref="E113">IFERROR(INDEX(Data_2016_frem!$2:$255,MATCH(E$7&amp;"12"&amp;$C$4,Data_2016_frem!$A$2:$A$255&amp;Data_2016_frem!$B$2:$B$255,0),MATCH($C113,var_2016,0)),"-")</f>
        <v>0</v>
      </c>
      <c r="F113" s="56">
        <f t="array" ref="F113">IFERROR(INDEX(Data_2016_frem!$2:$255,MATCH(F$7&amp;"12"&amp;$C$4,Data_2016_frem!$A$2:$A$255&amp;Data_2016_frem!$B$2:$B$255,0),MATCH($C113,var_2016,0)),"-")</f>
        <v>0</v>
      </c>
      <c r="G113" s="56">
        <f t="array" ref="G113">IFERROR(INDEX(Data_2016_frem!$2:$255,MATCH(G$7&amp;"12"&amp;$C$4,Data_2016_frem!$A$2:$A$255&amp;Data_2016_frem!$B$2:$B$255,0),MATCH($C113,var_2016,0)),"-")</f>
        <v>0</v>
      </c>
      <c r="H113" s="56">
        <f t="array" ref="H113">IFERROR(INDEX(Data_2016_frem!$2:$2550,MATCH(H$7&amp;"12"&amp;$C$4,Data_2016_frem!$A$2:$A$2550&amp;Data_2016_frem!$B$2:$B$2550,0),MATCH($C113,var_2016,0)),"-")</f>
        <v>0</v>
      </c>
      <c r="I113" s="56">
        <f t="array" ref="I113">IFERROR(INDEX(Data_2016_frem!$2:$2550,MATCH(I$7&amp;"12"&amp;$C$4,Data_2016_frem!$A$2:$A$2550&amp;Data_2016_frem!$B$2:$B$2550,0),MATCH($C113,var_2016,0)),"-")</f>
        <v>0</v>
      </c>
      <c r="J113" s="56">
        <f t="array" ref="J113">IFERROR(INDEX(Data_2016_frem!$2:$2550,MATCH(J$7&amp;"12"&amp;$C$4,Data_2016_frem!$A$2:$A$2550&amp;Data_2016_frem!$B$2:$B$2550,0),MATCH($C113,var_2016,0)),"-")</f>
        <v>0</v>
      </c>
    </row>
    <row r="114" spans="1:10" x14ac:dyDescent="0.25">
      <c r="A114" s="55" t="s">
        <v>605</v>
      </c>
      <c r="B114" s="55" t="s">
        <v>360</v>
      </c>
      <c r="C114" s="55" t="s">
        <v>689</v>
      </c>
      <c r="D114" s="56">
        <f t="array" ref="D114">IFERROR(INDEX(Data_2016_frem!$2:$255,MATCH(D$7&amp;"12"&amp;$C$4,Data_2016_frem!$A$2:$A$255&amp;Data_2016_frem!$B$2:$B$255,0),MATCH($C114,var_2016,0)),"-")</f>
        <v>0</v>
      </c>
      <c r="E114" s="56">
        <f t="array" ref="E114">IFERROR(INDEX(Data_2016_frem!$2:$255,MATCH(E$7&amp;"12"&amp;$C$4,Data_2016_frem!$A$2:$A$255&amp;Data_2016_frem!$B$2:$B$255,0),MATCH($C114,var_2016,0)),"-")</f>
        <v>0</v>
      </c>
      <c r="F114" s="56">
        <f t="array" ref="F114">IFERROR(INDEX(Data_2016_frem!$2:$255,MATCH(F$7&amp;"12"&amp;$C$4,Data_2016_frem!$A$2:$A$255&amp;Data_2016_frem!$B$2:$B$255,0),MATCH($C114,var_2016,0)),"-")</f>
        <v>0</v>
      </c>
      <c r="G114" s="56">
        <f t="array" ref="G114">IFERROR(INDEX(Data_2016_frem!$2:$255,MATCH(G$7&amp;"12"&amp;$C$4,Data_2016_frem!$A$2:$A$255&amp;Data_2016_frem!$B$2:$B$255,0),MATCH($C114,var_2016,0)),"-")</f>
        <v>0</v>
      </c>
      <c r="H114" s="56">
        <f t="array" ref="H114">IFERROR(INDEX(Data_2016_frem!$2:$2550,MATCH(H$7&amp;"12"&amp;$C$4,Data_2016_frem!$A$2:$A$2550&amp;Data_2016_frem!$B$2:$B$2550,0),MATCH($C114,var_2016,0)),"-")</f>
        <v>0</v>
      </c>
      <c r="I114" s="56">
        <f t="array" ref="I114">IFERROR(INDEX(Data_2016_frem!$2:$2550,MATCH(I$7&amp;"12"&amp;$C$4,Data_2016_frem!$A$2:$A$2550&amp;Data_2016_frem!$B$2:$B$2550,0),MATCH($C114,var_2016,0)),"-")</f>
        <v>0</v>
      </c>
      <c r="J114" s="56">
        <f t="array" ref="J114">IFERROR(INDEX(Data_2016_frem!$2:$2550,MATCH(J$7&amp;"12"&amp;$C$4,Data_2016_frem!$A$2:$A$2550&amp;Data_2016_frem!$B$2:$B$2550,0),MATCH($C114,var_2016,0)),"-")</f>
        <v>0</v>
      </c>
    </row>
    <row r="115" spans="1:10" x14ac:dyDescent="0.25">
      <c r="A115" s="55" t="s">
        <v>606</v>
      </c>
      <c r="B115" s="55" t="s">
        <v>264</v>
      </c>
      <c r="C115" s="55" t="s">
        <v>690</v>
      </c>
      <c r="D115" s="56">
        <f t="array" ref="D115">IFERROR(INDEX(Data_2016_frem!$2:$255,MATCH(D$7&amp;"12"&amp;$C$4,Data_2016_frem!$A$2:$A$255&amp;Data_2016_frem!$B$2:$B$255,0),MATCH($C115,var_2016,0)),"-")</f>
        <v>0</v>
      </c>
      <c r="E115" s="56">
        <f t="array" ref="E115">IFERROR(INDEX(Data_2016_frem!$2:$255,MATCH(E$7&amp;"12"&amp;$C$4,Data_2016_frem!$A$2:$A$255&amp;Data_2016_frem!$B$2:$B$255,0),MATCH($C115,var_2016,0)),"-")</f>
        <v>0</v>
      </c>
      <c r="F115" s="56">
        <f t="array" ref="F115">IFERROR(INDEX(Data_2016_frem!$2:$255,MATCH(F$7&amp;"12"&amp;$C$4,Data_2016_frem!$A$2:$A$255&amp;Data_2016_frem!$B$2:$B$255,0),MATCH($C115,var_2016,0)),"-")</f>
        <v>0</v>
      </c>
      <c r="G115" s="56">
        <f t="array" ref="G115">IFERROR(INDEX(Data_2016_frem!$2:$255,MATCH(G$7&amp;"12"&amp;$C$4,Data_2016_frem!$A$2:$A$255&amp;Data_2016_frem!$B$2:$B$255,0),MATCH($C115,var_2016,0)),"-")</f>
        <v>0</v>
      </c>
      <c r="H115" s="56">
        <f t="array" ref="H115">IFERROR(INDEX(Data_2016_frem!$2:$2550,MATCH(H$7&amp;"12"&amp;$C$4,Data_2016_frem!$A$2:$A$2550&amp;Data_2016_frem!$B$2:$B$2550,0),MATCH($C115,var_2016,0)),"-")</f>
        <v>0</v>
      </c>
      <c r="I115" s="56">
        <f t="array" ref="I115">IFERROR(INDEX(Data_2016_frem!$2:$2550,MATCH(I$7&amp;"12"&amp;$C$4,Data_2016_frem!$A$2:$A$2550&amp;Data_2016_frem!$B$2:$B$2550,0),MATCH($C115,var_2016,0)),"-")</f>
        <v>0</v>
      </c>
      <c r="J115" s="56">
        <f t="array" ref="J115">IFERROR(INDEX(Data_2016_frem!$2:$2550,MATCH(J$7&amp;"12"&amp;$C$4,Data_2016_frem!$A$2:$A$2550&amp;Data_2016_frem!$B$2:$B$2550,0),MATCH($C115,var_2016,0)),"-")</f>
        <v>0</v>
      </c>
    </row>
    <row r="116" spans="1:10" x14ac:dyDescent="0.25">
      <c r="A116" s="55" t="s">
        <v>607</v>
      </c>
      <c r="B116" s="57" t="s">
        <v>608</v>
      </c>
      <c r="C116" s="55" t="s">
        <v>691</v>
      </c>
      <c r="D116" s="56">
        <f t="array" ref="D116">IFERROR(INDEX(Data_2016_frem!$2:$255,MATCH(D$7&amp;"12"&amp;$C$4,Data_2016_frem!$A$2:$A$255&amp;Data_2016_frem!$B$2:$B$255,0),MATCH($C116,var_2016,0)),"-")</f>
        <v>0</v>
      </c>
      <c r="E116" s="56">
        <f t="array" ref="E116">IFERROR(INDEX(Data_2016_frem!$2:$255,MATCH(E$7&amp;"12"&amp;$C$4,Data_2016_frem!$A$2:$A$255&amp;Data_2016_frem!$B$2:$B$255,0),MATCH($C116,var_2016,0)),"-")</f>
        <v>0</v>
      </c>
      <c r="F116" s="56">
        <f t="array" ref="F116">IFERROR(INDEX(Data_2016_frem!$2:$255,MATCH(F$7&amp;"12"&amp;$C$4,Data_2016_frem!$A$2:$A$255&amp;Data_2016_frem!$B$2:$B$255,0),MATCH($C116,var_2016,0)),"-")</f>
        <v>0</v>
      </c>
      <c r="G116" s="56">
        <f t="array" ref="G116">IFERROR(INDEX(Data_2016_frem!$2:$255,MATCH(G$7&amp;"12"&amp;$C$4,Data_2016_frem!$A$2:$A$255&amp;Data_2016_frem!$B$2:$B$255,0),MATCH($C116,var_2016,0)),"-")</f>
        <v>0</v>
      </c>
      <c r="H116" s="56">
        <f t="array" ref="H116">IFERROR(INDEX(Data_2016_frem!$2:$2550,MATCH(H$7&amp;"12"&amp;$C$4,Data_2016_frem!$A$2:$A$2550&amp;Data_2016_frem!$B$2:$B$2550,0),MATCH($C116,var_2016,0)),"-")</f>
        <v>0</v>
      </c>
      <c r="I116" s="56">
        <f t="array" ref="I116">IFERROR(INDEX(Data_2016_frem!$2:$2550,MATCH(I$7&amp;"12"&amp;$C$4,Data_2016_frem!$A$2:$A$2550&amp;Data_2016_frem!$B$2:$B$2550,0),MATCH($C116,var_2016,0)),"-")</f>
        <v>0</v>
      </c>
      <c r="J116" s="56">
        <f t="array" ref="J116">IFERROR(INDEX(Data_2016_frem!$2:$2550,MATCH(J$7&amp;"12"&amp;$C$4,Data_2016_frem!$A$2:$A$2550&amp;Data_2016_frem!$B$2:$B$2550,0),MATCH($C116,var_2016,0)),"-")</f>
        <v>0</v>
      </c>
    </row>
    <row r="117" spans="1:10" x14ac:dyDescent="0.25">
      <c r="A117" s="55" t="s">
        <v>609</v>
      </c>
      <c r="B117" s="55" t="s">
        <v>168</v>
      </c>
      <c r="C117" s="55" t="s">
        <v>692</v>
      </c>
      <c r="D117" s="56">
        <f t="array" ref="D117">IFERROR(INDEX(Data_2016_frem!$2:$255,MATCH(D$7&amp;"12"&amp;$C$4,Data_2016_frem!$A$2:$A$255&amp;Data_2016_frem!$B$2:$B$255,0),MATCH($C117,var_2016,0)),"-")</f>
        <v>0</v>
      </c>
      <c r="E117" s="56">
        <f t="array" ref="E117">IFERROR(INDEX(Data_2016_frem!$2:$255,MATCH(E$7&amp;"12"&amp;$C$4,Data_2016_frem!$A$2:$A$255&amp;Data_2016_frem!$B$2:$B$255,0),MATCH($C117,var_2016,0)),"-")</f>
        <v>0</v>
      </c>
      <c r="F117" s="56">
        <f t="array" ref="F117">IFERROR(INDEX(Data_2016_frem!$2:$255,MATCH(F$7&amp;"12"&amp;$C$4,Data_2016_frem!$A$2:$A$255&amp;Data_2016_frem!$B$2:$B$255,0),MATCH($C117,var_2016,0)),"-")</f>
        <v>0</v>
      </c>
      <c r="G117" s="56">
        <f t="array" ref="G117">IFERROR(INDEX(Data_2016_frem!$2:$255,MATCH(G$7&amp;"12"&amp;$C$4,Data_2016_frem!$A$2:$A$255&amp;Data_2016_frem!$B$2:$B$255,0),MATCH($C117,var_2016,0)),"-")</f>
        <v>0</v>
      </c>
      <c r="H117" s="56">
        <f t="array" ref="H117">IFERROR(INDEX(Data_2016_frem!$2:$2550,MATCH(H$7&amp;"12"&amp;$C$4,Data_2016_frem!$A$2:$A$2550&amp;Data_2016_frem!$B$2:$B$2550,0),MATCH($C117,var_2016,0)),"-")</f>
        <v>0</v>
      </c>
      <c r="I117" s="56">
        <f t="array" ref="I117">IFERROR(INDEX(Data_2016_frem!$2:$2550,MATCH(I$7&amp;"12"&amp;$C$4,Data_2016_frem!$A$2:$A$2550&amp;Data_2016_frem!$B$2:$B$2550,0),MATCH($C117,var_2016,0)),"-")</f>
        <v>0</v>
      </c>
      <c r="J117" s="56">
        <f t="array" ref="J117">IFERROR(INDEX(Data_2016_frem!$2:$2550,MATCH(J$7&amp;"12"&amp;$C$4,Data_2016_frem!$A$2:$A$2550&amp;Data_2016_frem!$B$2:$B$2550,0),MATCH($C117,var_2016,0)),"-")</f>
        <v>0</v>
      </c>
    </row>
    <row r="118" spans="1:10" x14ac:dyDescent="0.25">
      <c r="A118" s="55" t="s">
        <v>610</v>
      </c>
      <c r="B118" s="55" t="s">
        <v>269</v>
      </c>
      <c r="C118" s="55" t="s">
        <v>693</v>
      </c>
      <c r="D118" s="56">
        <f t="array" ref="D118">IFERROR(INDEX(Data_2016_frem!$2:$255,MATCH(D$7&amp;"12"&amp;$C$4,Data_2016_frem!$A$2:$A$255&amp;Data_2016_frem!$B$2:$B$255,0),MATCH($C118,var_2016,0)),"-")</f>
        <v>0</v>
      </c>
      <c r="E118" s="56">
        <f t="array" ref="E118">IFERROR(INDEX(Data_2016_frem!$2:$255,MATCH(E$7&amp;"12"&amp;$C$4,Data_2016_frem!$A$2:$A$255&amp;Data_2016_frem!$B$2:$B$255,0),MATCH($C118,var_2016,0)),"-")</f>
        <v>0</v>
      </c>
      <c r="F118" s="56">
        <f t="array" ref="F118">IFERROR(INDEX(Data_2016_frem!$2:$255,MATCH(F$7&amp;"12"&amp;$C$4,Data_2016_frem!$A$2:$A$255&amp;Data_2016_frem!$B$2:$B$255,0),MATCH($C118,var_2016,0)),"-")</f>
        <v>0</v>
      </c>
      <c r="G118" s="56">
        <f t="array" ref="G118">IFERROR(INDEX(Data_2016_frem!$2:$255,MATCH(G$7&amp;"12"&amp;$C$4,Data_2016_frem!$A$2:$A$255&amp;Data_2016_frem!$B$2:$B$255,0),MATCH($C118,var_2016,0)),"-")</f>
        <v>0</v>
      </c>
      <c r="H118" s="56">
        <f t="array" ref="H118">IFERROR(INDEX(Data_2016_frem!$2:$2550,MATCH(H$7&amp;"12"&amp;$C$4,Data_2016_frem!$A$2:$A$2550&amp;Data_2016_frem!$B$2:$B$2550,0),MATCH($C118,var_2016,0)),"-")</f>
        <v>0</v>
      </c>
      <c r="I118" s="56">
        <f t="array" ref="I118">IFERROR(INDEX(Data_2016_frem!$2:$2550,MATCH(I$7&amp;"12"&amp;$C$4,Data_2016_frem!$A$2:$A$2550&amp;Data_2016_frem!$B$2:$B$2550,0),MATCH($C118,var_2016,0)),"-")</f>
        <v>0</v>
      </c>
      <c r="J118" s="56">
        <f t="array" ref="J118">IFERROR(INDEX(Data_2016_frem!$2:$2550,MATCH(J$7&amp;"12"&amp;$C$4,Data_2016_frem!$A$2:$A$2550&amp;Data_2016_frem!$B$2:$B$2550,0),MATCH($C118,var_2016,0)),"-")</f>
        <v>0</v>
      </c>
    </row>
    <row r="119" spans="1:10" x14ac:dyDescent="0.25">
      <c r="A119" s="55" t="s">
        <v>611</v>
      </c>
      <c r="B119" s="55" t="s">
        <v>271</v>
      </c>
      <c r="C119" s="55" t="s">
        <v>694</v>
      </c>
      <c r="D119" s="56">
        <f t="array" ref="D119">IFERROR(INDEX(Data_2016_frem!$2:$255,MATCH(D$7&amp;"12"&amp;$C$4,Data_2016_frem!$A$2:$A$255&amp;Data_2016_frem!$B$2:$B$255,0),MATCH($C119,var_2016,0)),"-")</f>
        <v>0</v>
      </c>
      <c r="E119" s="56">
        <f t="array" ref="E119">IFERROR(INDEX(Data_2016_frem!$2:$255,MATCH(E$7&amp;"12"&amp;$C$4,Data_2016_frem!$A$2:$A$255&amp;Data_2016_frem!$B$2:$B$255,0),MATCH($C119,var_2016,0)),"-")</f>
        <v>0</v>
      </c>
      <c r="F119" s="56">
        <f t="array" ref="F119">IFERROR(INDEX(Data_2016_frem!$2:$255,MATCH(F$7&amp;"12"&amp;$C$4,Data_2016_frem!$A$2:$A$255&amp;Data_2016_frem!$B$2:$B$255,0),MATCH($C119,var_2016,0)),"-")</f>
        <v>0</v>
      </c>
      <c r="G119" s="56">
        <f t="array" ref="G119">IFERROR(INDEX(Data_2016_frem!$2:$255,MATCH(G$7&amp;"12"&amp;$C$4,Data_2016_frem!$A$2:$A$255&amp;Data_2016_frem!$B$2:$B$255,0),MATCH($C119,var_2016,0)),"-")</f>
        <v>0</v>
      </c>
      <c r="H119" s="56">
        <f t="array" ref="H119">IFERROR(INDEX(Data_2016_frem!$2:$2550,MATCH(H$7&amp;"12"&amp;$C$4,Data_2016_frem!$A$2:$A$2550&amp;Data_2016_frem!$B$2:$B$2550,0),MATCH($C119,var_2016,0)),"-")</f>
        <v>0</v>
      </c>
      <c r="I119" s="56">
        <f t="array" ref="I119">IFERROR(INDEX(Data_2016_frem!$2:$2550,MATCH(I$7&amp;"12"&amp;$C$4,Data_2016_frem!$A$2:$A$2550&amp;Data_2016_frem!$B$2:$B$2550,0),MATCH($C119,var_2016,0)),"-")</f>
        <v>488</v>
      </c>
      <c r="J119" s="56">
        <f t="array" ref="J119">IFERROR(INDEX(Data_2016_frem!$2:$2550,MATCH(J$7&amp;"12"&amp;$C$4,Data_2016_frem!$A$2:$A$2550&amp;Data_2016_frem!$B$2:$B$2550,0),MATCH($C119,var_2016,0)),"-")</f>
        <v>460</v>
      </c>
    </row>
    <row r="120" spans="1:10" x14ac:dyDescent="0.25">
      <c r="A120" s="55" t="s">
        <v>612</v>
      </c>
      <c r="B120" s="55" t="s">
        <v>273</v>
      </c>
      <c r="C120" s="55" t="s">
        <v>695</v>
      </c>
      <c r="D120" s="56">
        <f t="array" ref="D120">IFERROR(INDEX(Data_2016_frem!$2:$255,MATCH(D$7&amp;"12"&amp;$C$4,Data_2016_frem!$A$2:$A$255&amp;Data_2016_frem!$B$2:$B$255,0),MATCH($C120,var_2016,0)),"-")</f>
        <v>0</v>
      </c>
      <c r="E120" s="56">
        <f t="array" ref="E120">IFERROR(INDEX(Data_2016_frem!$2:$255,MATCH(E$7&amp;"12"&amp;$C$4,Data_2016_frem!$A$2:$A$255&amp;Data_2016_frem!$B$2:$B$255,0),MATCH($C120,var_2016,0)),"-")</f>
        <v>0</v>
      </c>
      <c r="F120" s="56">
        <f t="array" ref="F120">IFERROR(INDEX(Data_2016_frem!$2:$255,MATCH(F$7&amp;"12"&amp;$C$4,Data_2016_frem!$A$2:$A$255&amp;Data_2016_frem!$B$2:$B$255,0),MATCH($C120,var_2016,0)),"-")</f>
        <v>0</v>
      </c>
      <c r="G120" s="56">
        <f t="array" ref="G120">IFERROR(INDEX(Data_2016_frem!$2:$255,MATCH(G$7&amp;"12"&amp;$C$4,Data_2016_frem!$A$2:$A$255&amp;Data_2016_frem!$B$2:$B$255,0),MATCH($C120,var_2016,0)),"-")</f>
        <v>0</v>
      </c>
      <c r="H120" s="56">
        <f t="array" ref="H120">IFERROR(INDEX(Data_2016_frem!$2:$2550,MATCH(H$7&amp;"12"&amp;$C$4,Data_2016_frem!$A$2:$A$2550&amp;Data_2016_frem!$B$2:$B$2550,0),MATCH($C120,var_2016,0)),"-")</f>
        <v>0</v>
      </c>
      <c r="I120" s="56">
        <f t="array" ref="I120">IFERROR(INDEX(Data_2016_frem!$2:$2550,MATCH(I$7&amp;"12"&amp;$C$4,Data_2016_frem!$A$2:$A$2550&amp;Data_2016_frem!$B$2:$B$2550,0),MATCH($C120,var_2016,0)),"-")</f>
        <v>0</v>
      </c>
      <c r="J120" s="56">
        <f t="array" ref="J120">IFERROR(INDEX(Data_2016_frem!$2:$2550,MATCH(J$7&amp;"12"&amp;$C$4,Data_2016_frem!$A$2:$A$2550&amp;Data_2016_frem!$B$2:$B$2550,0),MATCH($C120,var_2016,0)),"-")</f>
        <v>0</v>
      </c>
    </row>
    <row r="121" spans="1:10" x14ac:dyDescent="0.25">
      <c r="A121" s="55" t="s">
        <v>613</v>
      </c>
      <c r="B121" s="55" t="s">
        <v>275</v>
      </c>
      <c r="C121" s="55" t="s">
        <v>696</v>
      </c>
      <c r="D121" s="56">
        <f t="array" ref="D121">IFERROR(INDEX(Data_2016_frem!$2:$255,MATCH(D$7&amp;"12"&amp;$C$4,Data_2016_frem!$A$2:$A$255&amp;Data_2016_frem!$B$2:$B$255,0),MATCH($C121,var_2016,0)),"-")</f>
        <v>0</v>
      </c>
      <c r="E121" s="56">
        <f t="array" ref="E121">IFERROR(INDEX(Data_2016_frem!$2:$255,MATCH(E$7&amp;"12"&amp;$C$4,Data_2016_frem!$A$2:$A$255&amp;Data_2016_frem!$B$2:$B$255,0),MATCH($C121,var_2016,0)),"-")</f>
        <v>0</v>
      </c>
      <c r="F121" s="56">
        <f t="array" ref="F121">IFERROR(INDEX(Data_2016_frem!$2:$255,MATCH(F$7&amp;"12"&amp;$C$4,Data_2016_frem!$A$2:$A$255&amp;Data_2016_frem!$B$2:$B$255,0),MATCH($C121,var_2016,0)),"-")</f>
        <v>0</v>
      </c>
      <c r="G121" s="56">
        <f t="array" ref="G121">IFERROR(INDEX(Data_2016_frem!$2:$255,MATCH(G$7&amp;"12"&amp;$C$4,Data_2016_frem!$A$2:$A$255&amp;Data_2016_frem!$B$2:$B$255,0),MATCH($C121,var_2016,0)),"-")</f>
        <v>0</v>
      </c>
      <c r="H121" s="56">
        <f t="array" ref="H121">IFERROR(INDEX(Data_2016_frem!$2:$2550,MATCH(H$7&amp;"12"&amp;$C$4,Data_2016_frem!$A$2:$A$2550&amp;Data_2016_frem!$B$2:$B$2550,0),MATCH($C121,var_2016,0)),"-")</f>
        <v>0</v>
      </c>
      <c r="I121" s="56">
        <f t="array" ref="I121">IFERROR(INDEX(Data_2016_frem!$2:$2550,MATCH(I$7&amp;"12"&amp;$C$4,Data_2016_frem!$A$2:$A$2550&amp;Data_2016_frem!$B$2:$B$2550,0),MATCH($C121,var_2016,0)),"-")</f>
        <v>0</v>
      </c>
      <c r="J121" s="56">
        <f t="array" ref="J121">IFERROR(INDEX(Data_2016_frem!$2:$2550,MATCH(J$7&amp;"12"&amp;$C$4,Data_2016_frem!$A$2:$A$2550&amp;Data_2016_frem!$B$2:$B$2550,0),MATCH($C121,var_2016,0)),"-")</f>
        <v>0</v>
      </c>
    </row>
    <row r="122" spans="1:10" x14ac:dyDescent="0.25">
      <c r="A122" s="55" t="s">
        <v>614</v>
      </c>
      <c r="B122" s="55" t="s">
        <v>277</v>
      </c>
      <c r="C122" s="55" t="s">
        <v>697</v>
      </c>
      <c r="D122" s="56">
        <f t="array" ref="D122">IFERROR(INDEX(Data_2016_frem!$2:$255,MATCH(D$7&amp;"12"&amp;$C$4,Data_2016_frem!$A$2:$A$255&amp;Data_2016_frem!$B$2:$B$255,0),MATCH($C122,var_2016,0)),"-")</f>
        <v>0</v>
      </c>
      <c r="E122" s="56">
        <f t="array" ref="E122">IFERROR(INDEX(Data_2016_frem!$2:$255,MATCH(E$7&amp;"12"&amp;$C$4,Data_2016_frem!$A$2:$A$255&amp;Data_2016_frem!$B$2:$B$255,0),MATCH($C122,var_2016,0)),"-")</f>
        <v>0</v>
      </c>
      <c r="F122" s="56">
        <f t="array" ref="F122">IFERROR(INDEX(Data_2016_frem!$2:$255,MATCH(F$7&amp;"12"&amp;$C$4,Data_2016_frem!$A$2:$A$255&amp;Data_2016_frem!$B$2:$B$255,0),MATCH($C122,var_2016,0)),"-")</f>
        <v>0</v>
      </c>
      <c r="G122" s="56">
        <f t="array" ref="G122">IFERROR(INDEX(Data_2016_frem!$2:$255,MATCH(G$7&amp;"12"&amp;$C$4,Data_2016_frem!$A$2:$A$255&amp;Data_2016_frem!$B$2:$B$255,0),MATCH($C122,var_2016,0)),"-")</f>
        <v>0</v>
      </c>
      <c r="H122" s="56">
        <f t="array" ref="H122">IFERROR(INDEX(Data_2016_frem!$2:$2550,MATCH(H$7&amp;"12"&amp;$C$4,Data_2016_frem!$A$2:$A$2550&amp;Data_2016_frem!$B$2:$B$2550,0),MATCH($C122,var_2016,0)),"-")</f>
        <v>0</v>
      </c>
      <c r="I122" s="56">
        <f t="array" ref="I122">IFERROR(INDEX(Data_2016_frem!$2:$2550,MATCH(I$7&amp;"12"&amp;$C$4,Data_2016_frem!$A$2:$A$2550&amp;Data_2016_frem!$B$2:$B$2550,0),MATCH($C122,var_2016,0)),"-")</f>
        <v>0</v>
      </c>
      <c r="J122" s="56">
        <f t="array" ref="J122">IFERROR(INDEX(Data_2016_frem!$2:$2550,MATCH(J$7&amp;"12"&amp;$C$4,Data_2016_frem!$A$2:$A$2550&amp;Data_2016_frem!$B$2:$B$2550,0),MATCH($C122,var_2016,0)),"-")</f>
        <v>0</v>
      </c>
    </row>
    <row r="123" spans="1:10" x14ac:dyDescent="0.25">
      <c r="A123" s="55" t="s">
        <v>615</v>
      </c>
      <c r="B123" s="55" t="s">
        <v>279</v>
      </c>
      <c r="C123" s="55" t="s">
        <v>698</v>
      </c>
      <c r="D123" s="56">
        <f t="array" ref="D123">IFERROR(INDEX(Data_2016_frem!$2:$255,MATCH(D$7&amp;"12"&amp;$C$4,Data_2016_frem!$A$2:$A$255&amp;Data_2016_frem!$B$2:$B$255,0),MATCH($C123,var_2016,0)),"-")</f>
        <v>0</v>
      </c>
      <c r="E123" s="56">
        <f t="array" ref="E123">IFERROR(INDEX(Data_2016_frem!$2:$255,MATCH(E$7&amp;"12"&amp;$C$4,Data_2016_frem!$A$2:$A$255&amp;Data_2016_frem!$B$2:$B$255,0),MATCH($C123,var_2016,0)),"-")</f>
        <v>0</v>
      </c>
      <c r="F123" s="56">
        <f t="array" ref="F123">IFERROR(INDEX(Data_2016_frem!$2:$255,MATCH(F$7&amp;"12"&amp;$C$4,Data_2016_frem!$A$2:$A$255&amp;Data_2016_frem!$B$2:$B$255,0),MATCH($C123,var_2016,0)),"-")</f>
        <v>0</v>
      </c>
      <c r="G123" s="56">
        <f t="array" ref="G123">IFERROR(INDEX(Data_2016_frem!$2:$255,MATCH(G$7&amp;"12"&amp;$C$4,Data_2016_frem!$A$2:$A$255&amp;Data_2016_frem!$B$2:$B$255,0),MATCH($C123,var_2016,0)),"-")</f>
        <v>0</v>
      </c>
      <c r="H123" s="56">
        <f t="array" ref="H123">IFERROR(INDEX(Data_2016_frem!$2:$2550,MATCH(H$7&amp;"12"&amp;$C$4,Data_2016_frem!$A$2:$A$2550&amp;Data_2016_frem!$B$2:$B$2550,0),MATCH($C123,var_2016,0)),"-")</f>
        <v>0</v>
      </c>
      <c r="I123" s="56">
        <f t="array" ref="I123">IFERROR(INDEX(Data_2016_frem!$2:$2550,MATCH(I$7&amp;"12"&amp;$C$4,Data_2016_frem!$A$2:$A$2550&amp;Data_2016_frem!$B$2:$B$2550,0),MATCH($C123,var_2016,0)),"-")</f>
        <v>0</v>
      </c>
      <c r="J123" s="56">
        <f t="array" ref="J123">IFERROR(INDEX(Data_2016_frem!$2:$2550,MATCH(J$7&amp;"12"&amp;$C$4,Data_2016_frem!$A$2:$A$2550&amp;Data_2016_frem!$B$2:$B$2550,0),MATCH($C123,var_2016,0)),"-")</f>
        <v>0</v>
      </c>
    </row>
    <row r="124" spans="1:10" x14ac:dyDescent="0.25">
      <c r="A124" s="55" t="s">
        <v>616</v>
      </c>
      <c r="B124" s="55" t="s">
        <v>281</v>
      </c>
      <c r="C124" s="55" t="s">
        <v>699</v>
      </c>
      <c r="D124" s="56">
        <f t="array" ref="D124">IFERROR(INDEX(Data_2016_frem!$2:$255,MATCH(D$7&amp;"12"&amp;$C$4,Data_2016_frem!$A$2:$A$255&amp;Data_2016_frem!$B$2:$B$255,0),MATCH($C124,var_2016,0)),"-")</f>
        <v>0</v>
      </c>
      <c r="E124" s="56">
        <f t="array" ref="E124">IFERROR(INDEX(Data_2016_frem!$2:$255,MATCH(E$7&amp;"12"&amp;$C$4,Data_2016_frem!$A$2:$A$255&amp;Data_2016_frem!$B$2:$B$255,0),MATCH($C124,var_2016,0)),"-")</f>
        <v>0</v>
      </c>
      <c r="F124" s="56">
        <f t="array" ref="F124">IFERROR(INDEX(Data_2016_frem!$2:$255,MATCH(F$7&amp;"12"&amp;$C$4,Data_2016_frem!$A$2:$A$255&amp;Data_2016_frem!$B$2:$B$255,0),MATCH($C124,var_2016,0)),"-")</f>
        <v>1586</v>
      </c>
      <c r="G124" s="56">
        <f t="array" ref="G124">IFERROR(INDEX(Data_2016_frem!$2:$255,MATCH(G$7&amp;"12"&amp;$C$4,Data_2016_frem!$A$2:$A$255&amp;Data_2016_frem!$B$2:$B$255,0),MATCH($C124,var_2016,0)),"-")</f>
        <v>0</v>
      </c>
      <c r="H124" s="56">
        <f t="array" ref="H124">IFERROR(INDEX(Data_2016_frem!$2:$2550,MATCH(H$7&amp;"12"&amp;$C$4,Data_2016_frem!$A$2:$A$2550&amp;Data_2016_frem!$B$2:$B$2550,0),MATCH($C124,var_2016,0)),"-")</f>
        <v>1119</v>
      </c>
      <c r="I124" s="56">
        <f t="array" ref="I124">IFERROR(INDEX(Data_2016_frem!$2:$2550,MATCH(I$7&amp;"12"&amp;$C$4,Data_2016_frem!$A$2:$A$2550&amp;Data_2016_frem!$B$2:$B$2550,0),MATCH($C124,var_2016,0)),"-")</f>
        <v>0</v>
      </c>
      <c r="J124" s="56">
        <f t="array" ref="J124">IFERROR(INDEX(Data_2016_frem!$2:$2550,MATCH(J$7&amp;"12"&amp;$C$4,Data_2016_frem!$A$2:$A$2550&amp;Data_2016_frem!$B$2:$B$2550,0),MATCH($C124,var_2016,0)),"-")</f>
        <v>0</v>
      </c>
    </row>
    <row r="125" spans="1:10" x14ac:dyDescent="0.25">
      <c r="A125" s="55" t="s">
        <v>617</v>
      </c>
      <c r="B125" s="55" t="s">
        <v>283</v>
      </c>
      <c r="C125" s="55" t="s">
        <v>700</v>
      </c>
      <c r="D125" s="56">
        <f t="array" ref="D125">IFERROR(INDEX(Data_2016_frem!$2:$255,MATCH(D$7&amp;"12"&amp;$C$4,Data_2016_frem!$A$2:$A$255&amp;Data_2016_frem!$B$2:$B$255,0),MATCH($C125,var_2016,0)),"-")</f>
        <v>0</v>
      </c>
      <c r="E125" s="56">
        <f t="array" ref="E125">IFERROR(INDEX(Data_2016_frem!$2:$255,MATCH(E$7&amp;"12"&amp;$C$4,Data_2016_frem!$A$2:$A$255&amp;Data_2016_frem!$B$2:$B$255,0),MATCH($C125,var_2016,0)),"-")</f>
        <v>0</v>
      </c>
      <c r="F125" s="56">
        <f t="array" ref="F125">IFERROR(INDEX(Data_2016_frem!$2:$255,MATCH(F$7&amp;"12"&amp;$C$4,Data_2016_frem!$A$2:$A$255&amp;Data_2016_frem!$B$2:$B$255,0),MATCH($C125,var_2016,0)),"-")</f>
        <v>0</v>
      </c>
      <c r="G125" s="56">
        <f t="array" ref="G125">IFERROR(INDEX(Data_2016_frem!$2:$255,MATCH(G$7&amp;"12"&amp;$C$4,Data_2016_frem!$A$2:$A$255&amp;Data_2016_frem!$B$2:$B$255,0),MATCH($C125,var_2016,0)),"-")</f>
        <v>0</v>
      </c>
      <c r="H125" s="56">
        <f t="array" ref="H125">IFERROR(INDEX(Data_2016_frem!$2:$2550,MATCH(H$7&amp;"12"&amp;$C$4,Data_2016_frem!$A$2:$A$2550&amp;Data_2016_frem!$B$2:$B$2550,0),MATCH($C125,var_2016,0)),"-")</f>
        <v>0</v>
      </c>
      <c r="I125" s="56">
        <f t="array" ref="I125">IFERROR(INDEX(Data_2016_frem!$2:$2550,MATCH(I$7&amp;"12"&amp;$C$4,Data_2016_frem!$A$2:$A$2550&amp;Data_2016_frem!$B$2:$B$2550,0),MATCH($C125,var_2016,0)),"-")</f>
        <v>0</v>
      </c>
      <c r="J125" s="56">
        <f t="array" ref="J125">IFERROR(INDEX(Data_2016_frem!$2:$2550,MATCH(J$7&amp;"12"&amp;$C$4,Data_2016_frem!$A$2:$A$2550&amp;Data_2016_frem!$B$2:$B$2550,0),MATCH($C125,var_2016,0)),"-")</f>
        <v>0</v>
      </c>
    </row>
    <row r="126" spans="1:10" x14ac:dyDescent="0.25">
      <c r="A126" s="55" t="s">
        <v>618</v>
      </c>
      <c r="B126" s="55" t="s">
        <v>362</v>
      </c>
      <c r="C126" s="55" t="s">
        <v>701</v>
      </c>
      <c r="D126" s="56">
        <f t="array" ref="D126">IFERROR(INDEX(Data_2016_frem!$2:$255,MATCH(D$7&amp;"12"&amp;$C$4,Data_2016_frem!$A$2:$A$255&amp;Data_2016_frem!$B$2:$B$255,0),MATCH($C126,var_2016,0)),"-")</f>
        <v>3638</v>
      </c>
      <c r="E126" s="56">
        <f t="array" ref="E126">IFERROR(INDEX(Data_2016_frem!$2:$255,MATCH(E$7&amp;"12"&amp;$C$4,Data_2016_frem!$A$2:$A$255&amp;Data_2016_frem!$B$2:$B$255,0),MATCH($C126,var_2016,0)),"-")</f>
        <v>1134</v>
      </c>
      <c r="F126" s="56">
        <f t="array" ref="F126">IFERROR(INDEX(Data_2016_frem!$2:$255,MATCH(F$7&amp;"12"&amp;$C$4,Data_2016_frem!$A$2:$A$255&amp;Data_2016_frem!$B$2:$B$255,0),MATCH($C126,var_2016,0)),"-")</f>
        <v>0</v>
      </c>
      <c r="G126" s="56">
        <f t="array" ref="G126">IFERROR(INDEX(Data_2016_frem!$2:$255,MATCH(G$7&amp;"12"&amp;$C$4,Data_2016_frem!$A$2:$A$255&amp;Data_2016_frem!$B$2:$B$255,0),MATCH($C126,var_2016,0)),"-")</f>
        <v>0</v>
      </c>
      <c r="H126" s="56">
        <f t="array" ref="H126">IFERROR(INDEX(Data_2016_frem!$2:$2550,MATCH(H$7&amp;"12"&amp;$C$4,Data_2016_frem!$A$2:$A$2550&amp;Data_2016_frem!$B$2:$B$2550,0),MATCH($C126,var_2016,0)),"-")</f>
        <v>0</v>
      </c>
      <c r="I126" s="56">
        <f t="array" ref="I126">IFERROR(INDEX(Data_2016_frem!$2:$2550,MATCH(I$7&amp;"12"&amp;$C$4,Data_2016_frem!$A$2:$A$2550&amp;Data_2016_frem!$B$2:$B$2550,0),MATCH($C126,var_2016,0)),"-")</f>
        <v>0</v>
      </c>
      <c r="J126" s="56">
        <f t="array" ref="J126">IFERROR(INDEX(Data_2016_frem!$2:$2550,MATCH(J$7&amp;"12"&amp;$C$4,Data_2016_frem!$A$2:$A$2550&amp;Data_2016_frem!$B$2:$B$2550,0),MATCH($C126,var_2016,0)),"-")</f>
        <v>0</v>
      </c>
    </row>
    <row r="127" spans="1:10" x14ac:dyDescent="0.25">
      <c r="A127" s="55" t="s">
        <v>619</v>
      </c>
      <c r="B127" s="55" t="s">
        <v>363</v>
      </c>
      <c r="C127" s="55" t="s">
        <v>702</v>
      </c>
      <c r="D127" s="56">
        <f t="array" ref="D127">IFERROR(INDEX(Data_2016_frem!$2:$255,MATCH(D$7&amp;"12"&amp;$C$4,Data_2016_frem!$A$2:$A$255&amp;Data_2016_frem!$B$2:$B$255,0),MATCH($C127,var_2016,0)),"-")</f>
        <v>0</v>
      </c>
      <c r="E127" s="56">
        <f t="array" ref="E127">IFERROR(INDEX(Data_2016_frem!$2:$255,MATCH(E$7&amp;"12"&amp;$C$4,Data_2016_frem!$A$2:$A$255&amp;Data_2016_frem!$B$2:$B$255,0),MATCH($C127,var_2016,0)),"-")</f>
        <v>0</v>
      </c>
      <c r="F127" s="56">
        <f t="array" ref="F127">IFERROR(INDEX(Data_2016_frem!$2:$255,MATCH(F$7&amp;"12"&amp;$C$4,Data_2016_frem!$A$2:$A$255&amp;Data_2016_frem!$B$2:$B$255,0),MATCH($C127,var_2016,0)),"-")</f>
        <v>0</v>
      </c>
      <c r="G127" s="56">
        <f t="array" ref="G127">IFERROR(INDEX(Data_2016_frem!$2:$255,MATCH(G$7&amp;"12"&amp;$C$4,Data_2016_frem!$A$2:$A$255&amp;Data_2016_frem!$B$2:$B$255,0),MATCH($C127,var_2016,0)),"-")</f>
        <v>0</v>
      </c>
      <c r="H127" s="56">
        <f t="array" ref="H127">IFERROR(INDEX(Data_2016_frem!$2:$2550,MATCH(H$7&amp;"12"&amp;$C$4,Data_2016_frem!$A$2:$A$2550&amp;Data_2016_frem!$B$2:$B$2550,0),MATCH($C127,var_2016,0)),"-")</f>
        <v>0</v>
      </c>
      <c r="I127" s="56">
        <f t="array" ref="I127">IFERROR(INDEX(Data_2016_frem!$2:$2550,MATCH(I$7&amp;"12"&amp;$C$4,Data_2016_frem!$A$2:$A$2550&amp;Data_2016_frem!$B$2:$B$2550,0),MATCH($C127,var_2016,0)),"-")</f>
        <v>0</v>
      </c>
      <c r="J127" s="56">
        <f t="array" ref="J127">IFERROR(INDEX(Data_2016_frem!$2:$2550,MATCH(J$7&amp;"12"&amp;$C$4,Data_2016_frem!$A$2:$A$2550&amp;Data_2016_frem!$B$2:$B$2550,0),MATCH($C127,var_2016,0)),"-")</f>
        <v>0</v>
      </c>
    </row>
    <row r="128" spans="1:10" x14ac:dyDescent="0.25">
      <c r="A128" s="55" t="s">
        <v>620</v>
      </c>
      <c r="B128" s="55" t="s">
        <v>287</v>
      </c>
      <c r="C128" s="55" t="s">
        <v>703</v>
      </c>
      <c r="D128" s="56">
        <f t="array" ref="D128">IFERROR(INDEX(Data_2016_frem!$2:$255,MATCH(D$7&amp;"12"&amp;$C$4,Data_2016_frem!$A$2:$A$255&amp;Data_2016_frem!$B$2:$B$255,0),MATCH($C128,var_2016,0)),"-")</f>
        <v>757</v>
      </c>
      <c r="E128" s="56">
        <f t="array" ref="E128">IFERROR(INDEX(Data_2016_frem!$2:$255,MATCH(E$7&amp;"12"&amp;$C$4,Data_2016_frem!$A$2:$A$255&amp;Data_2016_frem!$B$2:$B$255,0),MATCH($C128,var_2016,0)),"-")</f>
        <v>1715</v>
      </c>
      <c r="F128" s="56">
        <f t="array" ref="F128">IFERROR(INDEX(Data_2016_frem!$2:$255,MATCH(F$7&amp;"12"&amp;$C$4,Data_2016_frem!$A$2:$A$255&amp;Data_2016_frem!$B$2:$B$255,0),MATCH($C128,var_2016,0)),"-")</f>
        <v>2591</v>
      </c>
      <c r="G128" s="56">
        <f t="array" ref="G128">IFERROR(INDEX(Data_2016_frem!$2:$255,MATCH(G$7&amp;"12"&amp;$C$4,Data_2016_frem!$A$2:$A$255&amp;Data_2016_frem!$B$2:$B$255,0),MATCH($C128,var_2016,0)),"-")</f>
        <v>2597</v>
      </c>
      <c r="H128" s="56">
        <f t="array" ref="H128">IFERROR(INDEX(Data_2016_frem!$2:$2550,MATCH(H$7&amp;"12"&amp;$C$4,Data_2016_frem!$A$2:$A$2550&amp;Data_2016_frem!$B$2:$B$2550,0),MATCH($C128,var_2016,0)),"-")</f>
        <v>2763</v>
      </c>
      <c r="I128" s="56">
        <f t="array" ref="I128">IFERROR(INDEX(Data_2016_frem!$2:$2550,MATCH(I$7&amp;"12"&amp;$C$4,Data_2016_frem!$A$2:$A$2550&amp;Data_2016_frem!$B$2:$B$2550,0),MATCH($C128,var_2016,0)),"-")</f>
        <v>726</v>
      </c>
      <c r="J128" s="56">
        <f t="array" ref="J128">IFERROR(INDEX(Data_2016_frem!$2:$2550,MATCH(J$7&amp;"12"&amp;$C$4,Data_2016_frem!$A$2:$A$2550&amp;Data_2016_frem!$B$2:$B$2550,0),MATCH($C128,var_2016,0)),"-")</f>
        <v>722</v>
      </c>
    </row>
    <row r="129" spans="1:10" x14ac:dyDescent="0.25">
      <c r="A129" s="55" t="s">
        <v>621</v>
      </c>
      <c r="B129" s="57" t="s">
        <v>622</v>
      </c>
      <c r="C129" s="55" t="s">
        <v>704</v>
      </c>
      <c r="D129" s="56">
        <f t="array" ref="D129">IFERROR(INDEX(Data_2016_frem!$2:$255,MATCH(D$7&amp;"12"&amp;$C$4,Data_2016_frem!$A$2:$A$255&amp;Data_2016_frem!$B$2:$B$255,0),MATCH($C129,var_2016,0)),"-")</f>
        <v>4395</v>
      </c>
      <c r="E129" s="56">
        <f t="array" ref="E129">IFERROR(INDEX(Data_2016_frem!$2:$255,MATCH(E$7&amp;"12"&amp;$C$4,Data_2016_frem!$A$2:$A$255&amp;Data_2016_frem!$B$2:$B$255,0),MATCH($C129,var_2016,0)),"-")</f>
        <v>2849</v>
      </c>
      <c r="F129" s="56">
        <f t="array" ref="F129">IFERROR(INDEX(Data_2016_frem!$2:$255,MATCH(F$7&amp;"12"&amp;$C$4,Data_2016_frem!$A$2:$A$255&amp;Data_2016_frem!$B$2:$B$255,0),MATCH($C129,var_2016,0)),"-")</f>
        <v>4177</v>
      </c>
      <c r="G129" s="56">
        <f t="array" ref="G129">IFERROR(INDEX(Data_2016_frem!$2:$255,MATCH(G$7&amp;"12"&amp;$C$4,Data_2016_frem!$A$2:$A$255&amp;Data_2016_frem!$B$2:$B$255,0),MATCH($C129,var_2016,0)),"-")</f>
        <v>2597</v>
      </c>
      <c r="H129" s="56">
        <f t="array" ref="H129">IFERROR(INDEX(Data_2016_frem!$2:$2550,MATCH(H$7&amp;"12"&amp;$C$4,Data_2016_frem!$A$2:$A$2550&amp;Data_2016_frem!$B$2:$B$2550,0),MATCH($C129,var_2016,0)),"-")</f>
        <v>3882</v>
      </c>
      <c r="I129" s="56">
        <f t="array" ref="I129">IFERROR(INDEX(Data_2016_frem!$2:$2550,MATCH(I$7&amp;"12"&amp;$C$4,Data_2016_frem!$A$2:$A$2550&amp;Data_2016_frem!$B$2:$B$2550,0),MATCH($C129,var_2016,0)),"-")</f>
        <v>1214</v>
      </c>
      <c r="J129" s="56">
        <f t="array" ref="J129">IFERROR(INDEX(Data_2016_frem!$2:$2550,MATCH(J$7&amp;"12"&amp;$C$4,Data_2016_frem!$A$2:$A$2550&amp;Data_2016_frem!$B$2:$B$2550,0),MATCH($C129,var_2016,0)),"-")</f>
        <v>1182</v>
      </c>
    </row>
    <row r="130" spans="1:10" x14ac:dyDescent="0.25">
      <c r="A130" s="55" t="s">
        <v>623</v>
      </c>
      <c r="B130" s="55" t="s">
        <v>294</v>
      </c>
      <c r="C130" s="55" t="s">
        <v>705</v>
      </c>
      <c r="D130" s="56">
        <f t="array" ref="D130">IFERROR(INDEX(Data_2016_frem!$2:$255,MATCH(D$7&amp;"12"&amp;$C$4,Data_2016_frem!$A$2:$A$255&amp;Data_2016_frem!$B$2:$B$255,0),MATCH($C130,var_2016,0)),"-")</f>
        <v>0</v>
      </c>
      <c r="E130" s="56">
        <f t="array" ref="E130">IFERROR(INDEX(Data_2016_frem!$2:$255,MATCH(E$7&amp;"12"&amp;$C$4,Data_2016_frem!$A$2:$A$255&amp;Data_2016_frem!$B$2:$B$255,0),MATCH($C130,var_2016,0)),"-")</f>
        <v>889</v>
      </c>
      <c r="F130" s="56">
        <f t="array" ref="F130">IFERROR(INDEX(Data_2016_frem!$2:$255,MATCH(F$7&amp;"12"&amp;$C$4,Data_2016_frem!$A$2:$A$255&amp;Data_2016_frem!$B$2:$B$255,0),MATCH($C130,var_2016,0)),"-")</f>
        <v>0</v>
      </c>
      <c r="G130" s="56">
        <f t="array" ref="G130">IFERROR(INDEX(Data_2016_frem!$2:$255,MATCH(G$7&amp;"12"&amp;$C$4,Data_2016_frem!$A$2:$A$255&amp;Data_2016_frem!$B$2:$B$255,0),MATCH($C130,var_2016,0)),"-")</f>
        <v>0</v>
      </c>
      <c r="H130" s="56">
        <f t="array" ref="H130">IFERROR(INDEX(Data_2016_frem!$2:$2550,MATCH(H$7&amp;"12"&amp;$C$4,Data_2016_frem!$A$2:$A$2550&amp;Data_2016_frem!$B$2:$B$2550,0),MATCH($C130,var_2016,0)),"-")</f>
        <v>0</v>
      </c>
      <c r="I130" s="56">
        <f t="array" ref="I130">IFERROR(INDEX(Data_2016_frem!$2:$2550,MATCH(I$7&amp;"12"&amp;$C$4,Data_2016_frem!$A$2:$A$2550&amp;Data_2016_frem!$B$2:$B$2550,0),MATCH($C130,var_2016,0)),"-")</f>
        <v>0</v>
      </c>
      <c r="J130" s="56">
        <f t="array" ref="J130">IFERROR(INDEX(Data_2016_frem!$2:$2550,MATCH(J$7&amp;"12"&amp;$C$4,Data_2016_frem!$A$2:$A$2550&amp;Data_2016_frem!$B$2:$B$2550,0),MATCH($C130,var_2016,0)),"-")</f>
        <v>0</v>
      </c>
    </row>
    <row r="131" spans="1:10" x14ac:dyDescent="0.25">
      <c r="A131" s="55" t="s">
        <v>624</v>
      </c>
      <c r="B131" s="57" t="s">
        <v>625</v>
      </c>
      <c r="C131" s="55" t="s">
        <v>706</v>
      </c>
      <c r="D131" s="56">
        <f t="array" ref="D131">IFERROR(INDEX(Data_2016_frem!$2:$255,MATCH(D$7&amp;"12"&amp;$C$4,Data_2016_frem!$A$2:$A$255&amp;Data_2016_frem!$B$2:$B$255,0),MATCH($C131,var_2016,0)),"-")</f>
        <v>171278</v>
      </c>
      <c r="E131" s="56">
        <f t="array" ref="E131">IFERROR(INDEX(Data_2016_frem!$2:$255,MATCH(E$7&amp;"12"&amp;$C$4,Data_2016_frem!$A$2:$A$255&amp;Data_2016_frem!$B$2:$B$255,0),MATCH($C131,var_2016,0)),"-")</f>
        <v>125286</v>
      </c>
      <c r="F131" s="56">
        <f t="array" ref="F131">IFERROR(INDEX(Data_2016_frem!$2:$255,MATCH(F$7&amp;"12"&amp;$C$4,Data_2016_frem!$A$2:$A$255&amp;Data_2016_frem!$B$2:$B$255,0),MATCH($C131,var_2016,0)),"-")</f>
        <v>142634</v>
      </c>
      <c r="G131" s="56">
        <f t="array" ref="G131">IFERROR(INDEX(Data_2016_frem!$2:$255,MATCH(G$7&amp;"12"&amp;$C$4,Data_2016_frem!$A$2:$A$255&amp;Data_2016_frem!$B$2:$B$255,0),MATCH($C131,var_2016,0)),"-")</f>
        <v>145882</v>
      </c>
      <c r="H131" s="56">
        <f t="array" ref="H131">IFERROR(INDEX(Data_2016_frem!$2:$2550,MATCH(H$7&amp;"12"&amp;$C$4,Data_2016_frem!$A$2:$A$2550&amp;Data_2016_frem!$B$2:$B$2550,0),MATCH($C131,var_2016,0)),"-")</f>
        <v>162349</v>
      </c>
      <c r="I131" s="56">
        <f t="array" ref="I131">IFERROR(INDEX(Data_2016_frem!$2:$2550,MATCH(I$7&amp;"12"&amp;$C$4,Data_2016_frem!$A$2:$A$2550&amp;Data_2016_frem!$B$2:$B$2550,0),MATCH($C131,var_2016,0)),"-")</f>
        <v>118447</v>
      </c>
      <c r="J131" s="56">
        <f t="array" ref="J131">IFERROR(INDEX(Data_2016_frem!$2:$2550,MATCH(J$7&amp;"12"&amp;$C$4,Data_2016_frem!$A$2:$A$2550&amp;Data_2016_frem!$B$2:$B$2550,0),MATCH($C131,var_2016,0)),"-")</f>
        <v>110961</v>
      </c>
    </row>
    <row r="132" spans="1:10" x14ac:dyDescent="0.25"/>
  </sheetData>
  <sheetProtection algorithmName="SHA-512" hashValue="URrX9/U0fXbgFuLEexu4zMdGuBGmhOqiiV04shj7MHYU+rHVozLFD2Z4EgTsukExmyTANxt/nswSsxEihncRhQ==" saltValue="1CU1/aZdt5aBbwzXqh2LuQ==" spinCount="100000" sheet="1" objects="1" scenarios="1"/>
  <mergeCells count="3">
    <mergeCell ref="A1:C1"/>
    <mergeCell ref="A6:D6"/>
    <mergeCell ref="A46:D46"/>
  </mergeCells>
  <dataValidations count="1">
    <dataValidation type="list" allowBlank="1" showInputMessage="1" showErrorMessage="1" sqref="B4" xr:uid="{00000000-0002-0000-0300-000000000000}">
      <formula1>drop_navn_2016</formula1>
    </dataValidation>
  </dataValidations>
  <hyperlinks>
    <hyperlink ref="A1:C1" location="Indholdsfortegnelse!A1" display="Tilbage til indholdsfortegnels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&amp;C&amp;G</oddHeader>
  </headerFooter>
  <rowBreaks count="2" manualBreakCount="2">
    <brk id="45" max="8" man="1"/>
    <brk id="92" max="8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fitToPage="1"/>
  </sheetPr>
  <dimension ref="A1:U220"/>
  <sheetViews>
    <sheetView showGridLines="0" zoomScaleNormal="100" workbookViewId="0">
      <selection sqref="A1:E1"/>
    </sheetView>
  </sheetViews>
  <sheetFormatPr defaultColWidth="0" defaultRowHeight="15" zeroHeight="1" x14ac:dyDescent="0.25"/>
  <cols>
    <col min="1" max="1" width="9.140625" customWidth="1"/>
    <col min="2" max="2" width="5" customWidth="1"/>
    <col min="3" max="3" width="88" bestFit="1" customWidth="1"/>
    <col min="4" max="4" width="9.140625" customWidth="1"/>
    <col min="5" max="21" width="0" hidden="1" customWidth="1"/>
    <col min="22" max="16384" width="9.140625" hidden="1"/>
  </cols>
  <sheetData>
    <row r="1" spans="1:5" x14ac:dyDescent="0.25">
      <c r="A1" s="74" t="s">
        <v>796</v>
      </c>
      <c r="B1" s="74"/>
      <c r="C1" s="74"/>
      <c r="D1" s="74"/>
      <c r="E1" s="74"/>
    </row>
    <row r="2" spans="1:5" x14ac:dyDescent="0.25"/>
    <row r="3" spans="1:5" ht="23.25" x14ac:dyDescent="0.25">
      <c r="A3" s="75" t="s">
        <v>857</v>
      </c>
      <c r="B3" s="76"/>
      <c r="C3" s="76"/>
    </row>
    <row r="4" spans="1:5" x14ac:dyDescent="0.25">
      <c r="A4" s="37" t="s">
        <v>801</v>
      </c>
      <c r="B4" s="38"/>
      <c r="C4" s="37" t="s">
        <v>797</v>
      </c>
    </row>
    <row r="5" spans="1:5" x14ac:dyDescent="0.25">
      <c r="A5" s="25">
        <v>51414</v>
      </c>
      <c r="B5" s="39"/>
      <c r="C5" s="39" t="s">
        <v>818</v>
      </c>
    </row>
    <row r="6" spans="1:5" x14ac:dyDescent="0.25">
      <c r="A6" s="25">
        <v>53118</v>
      </c>
      <c r="B6" s="39"/>
      <c r="C6" s="39" t="s">
        <v>816</v>
      </c>
    </row>
    <row r="7" spans="1:5" x14ac:dyDescent="0.25">
      <c r="A7" s="25">
        <v>53083</v>
      </c>
      <c r="B7" s="39"/>
      <c r="C7" s="39" t="s">
        <v>819</v>
      </c>
    </row>
    <row r="8" spans="1:5" x14ac:dyDescent="0.25">
      <c r="A8" s="25"/>
      <c r="B8" s="39"/>
      <c r="C8" s="39"/>
    </row>
    <row r="9" spans="1:5" x14ac:dyDescent="0.25">
      <c r="A9" s="25">
        <v>51809</v>
      </c>
      <c r="B9" s="39"/>
      <c r="C9" s="39" t="s">
        <v>378</v>
      </c>
    </row>
    <row r="10" spans="1:5" x14ac:dyDescent="0.25">
      <c r="A10" s="25">
        <v>53002</v>
      </c>
      <c r="B10" s="39"/>
      <c r="C10" s="39" t="s">
        <v>379</v>
      </c>
    </row>
    <row r="11" spans="1:5" x14ac:dyDescent="0.25">
      <c r="A11" s="25">
        <v>53115</v>
      </c>
      <c r="B11" s="39"/>
      <c r="C11" s="39" t="s">
        <v>380</v>
      </c>
    </row>
    <row r="12" spans="1:5" x14ac:dyDescent="0.25">
      <c r="A12" s="25">
        <v>52077</v>
      </c>
      <c r="B12" s="39"/>
      <c r="C12" s="39" t="s">
        <v>820</v>
      </c>
    </row>
    <row r="13" spans="1:5" x14ac:dyDescent="0.25">
      <c r="A13" s="25">
        <v>50239</v>
      </c>
      <c r="B13" s="39"/>
      <c r="C13" s="39" t="s">
        <v>821</v>
      </c>
    </row>
    <row r="14" spans="1:5" x14ac:dyDescent="0.25">
      <c r="A14" s="25">
        <v>52052</v>
      </c>
      <c r="B14" s="39"/>
      <c r="C14" s="39" t="s">
        <v>563</v>
      </c>
    </row>
    <row r="15" spans="1:5" x14ac:dyDescent="0.25">
      <c r="A15" s="25">
        <v>53060</v>
      </c>
      <c r="B15" s="39"/>
      <c r="C15" s="39" t="s">
        <v>822</v>
      </c>
    </row>
    <row r="16" spans="1:5" x14ac:dyDescent="0.25">
      <c r="A16" s="25">
        <v>53086</v>
      </c>
      <c r="B16" s="39"/>
      <c r="C16" s="39" t="s">
        <v>381</v>
      </c>
    </row>
    <row r="17" spans="1:3" x14ac:dyDescent="0.25">
      <c r="A17" s="25">
        <v>51276</v>
      </c>
      <c r="B17" s="39"/>
      <c r="C17" s="39" t="s">
        <v>516</v>
      </c>
    </row>
    <row r="18" spans="1:3" x14ac:dyDescent="0.25">
      <c r="A18" s="25">
        <v>51530</v>
      </c>
      <c r="B18" s="39"/>
      <c r="C18" s="39" t="s">
        <v>823</v>
      </c>
    </row>
    <row r="19" spans="1:3" x14ac:dyDescent="0.25">
      <c r="A19" s="25">
        <v>51364</v>
      </c>
      <c r="B19" s="39"/>
      <c r="C19" s="39" t="s">
        <v>798</v>
      </c>
    </row>
    <row r="20" spans="1:3" x14ac:dyDescent="0.25">
      <c r="A20" s="25">
        <v>51450</v>
      </c>
      <c r="B20" s="39"/>
      <c r="C20" s="39" t="s">
        <v>824</v>
      </c>
    </row>
    <row r="21" spans="1:3" x14ac:dyDescent="0.25">
      <c r="A21" s="25">
        <v>53068</v>
      </c>
      <c r="B21" s="39"/>
      <c r="C21" s="39" t="s">
        <v>382</v>
      </c>
    </row>
    <row r="22" spans="1:3" x14ac:dyDescent="0.25">
      <c r="A22" s="25">
        <v>53068</v>
      </c>
      <c r="B22" s="39"/>
      <c r="C22" s="39" t="s">
        <v>814</v>
      </c>
    </row>
    <row r="23" spans="1:3" x14ac:dyDescent="0.25">
      <c r="A23" s="25">
        <v>53120</v>
      </c>
      <c r="B23" s="39"/>
      <c r="C23" s="39" t="s">
        <v>817</v>
      </c>
    </row>
    <row r="24" spans="1:3" x14ac:dyDescent="0.25">
      <c r="A24" s="25">
        <v>50253</v>
      </c>
      <c r="B24" s="39"/>
      <c r="C24" s="39" t="s">
        <v>383</v>
      </c>
    </row>
    <row r="25" spans="1:3" x14ac:dyDescent="0.25">
      <c r="A25" s="25">
        <v>53093</v>
      </c>
      <c r="B25" s="39"/>
      <c r="C25" s="39" t="s">
        <v>384</v>
      </c>
    </row>
    <row r="26" spans="1:3" x14ac:dyDescent="0.25">
      <c r="A26" s="25"/>
      <c r="B26" s="39"/>
      <c r="C26" s="39"/>
    </row>
    <row r="27" spans="1:3" x14ac:dyDescent="0.25">
      <c r="A27" s="25">
        <v>52074</v>
      </c>
      <c r="B27" s="39"/>
      <c r="C27" s="39" t="s">
        <v>825</v>
      </c>
    </row>
    <row r="28" spans="1:3" x14ac:dyDescent="0.25">
      <c r="A28" s="25">
        <v>50092</v>
      </c>
      <c r="B28" s="39"/>
      <c r="C28" s="39" t="s">
        <v>385</v>
      </c>
    </row>
    <row r="29" spans="1:3" x14ac:dyDescent="0.25">
      <c r="A29" s="25">
        <v>53048</v>
      </c>
      <c r="B29" s="39"/>
      <c r="C29" s="39" t="s">
        <v>386</v>
      </c>
    </row>
    <row r="30" spans="1:3" x14ac:dyDescent="0.25">
      <c r="A30" s="25">
        <v>53065</v>
      </c>
      <c r="B30" s="39"/>
      <c r="C30" s="39" t="s">
        <v>387</v>
      </c>
    </row>
    <row r="31" spans="1:3" x14ac:dyDescent="0.25">
      <c r="A31" s="25">
        <v>53065</v>
      </c>
      <c r="B31" s="39"/>
      <c r="C31" s="39" t="s">
        <v>808</v>
      </c>
    </row>
    <row r="32" spans="1:3" x14ac:dyDescent="0.25">
      <c r="A32" s="25">
        <v>53028</v>
      </c>
      <c r="B32" s="39"/>
      <c r="C32" s="39" t="s">
        <v>388</v>
      </c>
    </row>
    <row r="33" spans="1:3" x14ac:dyDescent="0.25">
      <c r="A33" s="25">
        <v>50285</v>
      </c>
      <c r="B33" s="39"/>
      <c r="C33" s="39" t="s">
        <v>826</v>
      </c>
    </row>
    <row r="34" spans="1:3" x14ac:dyDescent="0.25">
      <c r="A34" s="25"/>
      <c r="B34" s="39"/>
      <c r="C34" s="39"/>
    </row>
    <row r="35" spans="1:3" x14ac:dyDescent="0.25">
      <c r="A35" s="25">
        <v>53092</v>
      </c>
      <c r="B35" s="39"/>
      <c r="C35" s="39" t="s">
        <v>389</v>
      </c>
    </row>
    <row r="36" spans="1:3" x14ac:dyDescent="0.25">
      <c r="A36" s="25">
        <v>52036</v>
      </c>
      <c r="B36" s="39"/>
      <c r="C36" s="39" t="s">
        <v>390</v>
      </c>
    </row>
    <row r="37" spans="1:3" x14ac:dyDescent="0.25">
      <c r="A37" s="25">
        <v>52042</v>
      </c>
      <c r="B37" s="39"/>
      <c r="C37" s="39" t="s">
        <v>391</v>
      </c>
    </row>
    <row r="38" spans="1:3" x14ac:dyDescent="0.25">
      <c r="A38" s="25">
        <v>53055</v>
      </c>
      <c r="B38" s="39"/>
      <c r="C38" s="39" t="s">
        <v>392</v>
      </c>
    </row>
    <row r="39" spans="1:3" x14ac:dyDescent="0.25">
      <c r="A39" s="25"/>
      <c r="B39" s="39"/>
      <c r="C39" s="39"/>
    </row>
    <row r="40" spans="1:3" x14ac:dyDescent="0.25">
      <c r="A40" s="25">
        <v>53101</v>
      </c>
      <c r="B40" s="39"/>
      <c r="C40" s="39" t="s">
        <v>393</v>
      </c>
    </row>
    <row r="41" spans="1:3" x14ac:dyDescent="0.25">
      <c r="A41" s="25">
        <v>53100</v>
      </c>
      <c r="B41" s="39"/>
      <c r="C41" s="39" t="s">
        <v>368</v>
      </c>
    </row>
    <row r="42" spans="1:3" x14ac:dyDescent="0.25">
      <c r="A42" s="25">
        <v>53110</v>
      </c>
      <c r="B42" s="39"/>
      <c r="C42" s="39" t="s">
        <v>394</v>
      </c>
    </row>
    <row r="43" spans="1:3" x14ac:dyDescent="0.25">
      <c r="A43" s="25">
        <v>53107</v>
      </c>
      <c r="B43" s="39"/>
      <c r="C43" s="39" t="s">
        <v>395</v>
      </c>
    </row>
    <row r="44" spans="1:3" x14ac:dyDescent="0.25">
      <c r="A44" s="25">
        <v>53089</v>
      </c>
      <c r="B44" s="39"/>
      <c r="C44" s="39" t="s">
        <v>396</v>
      </c>
    </row>
    <row r="45" spans="1:3" x14ac:dyDescent="0.25">
      <c r="A45" s="25">
        <v>53087</v>
      </c>
      <c r="B45" s="39"/>
      <c r="C45" s="39" t="s">
        <v>397</v>
      </c>
    </row>
    <row r="46" spans="1:3" x14ac:dyDescent="0.25">
      <c r="A46" s="25">
        <v>53088</v>
      </c>
      <c r="B46" s="39"/>
      <c r="C46" s="39" t="s">
        <v>493</v>
      </c>
    </row>
    <row r="47" spans="1:3" x14ac:dyDescent="0.25">
      <c r="A47" s="25">
        <v>53005</v>
      </c>
      <c r="B47" s="39"/>
      <c r="C47" s="39" t="s">
        <v>398</v>
      </c>
    </row>
    <row r="48" spans="1:3" x14ac:dyDescent="0.25">
      <c r="A48" s="25">
        <v>50257</v>
      </c>
      <c r="B48" s="39"/>
      <c r="C48" s="39" t="s">
        <v>399</v>
      </c>
    </row>
    <row r="49" spans="1:3" x14ac:dyDescent="0.25">
      <c r="A49" s="25">
        <v>50540</v>
      </c>
      <c r="B49" s="39"/>
      <c r="C49" s="39" t="s">
        <v>400</v>
      </c>
    </row>
    <row r="50" spans="1:3" x14ac:dyDescent="0.25">
      <c r="A50" s="25">
        <v>53095</v>
      </c>
      <c r="B50" s="39"/>
      <c r="C50" s="39" t="s">
        <v>401</v>
      </c>
    </row>
    <row r="51" spans="1:3" x14ac:dyDescent="0.25">
      <c r="A51" s="25">
        <v>50580</v>
      </c>
      <c r="B51" s="39"/>
      <c r="C51" s="39" t="s">
        <v>402</v>
      </c>
    </row>
    <row r="52" spans="1:3" x14ac:dyDescent="0.25">
      <c r="A52" s="25">
        <v>50599</v>
      </c>
      <c r="B52" s="39"/>
      <c r="C52" s="39" t="s">
        <v>517</v>
      </c>
    </row>
    <row r="53" spans="1:3" x14ac:dyDescent="0.25">
      <c r="A53" s="25">
        <v>50635</v>
      </c>
      <c r="B53" s="39"/>
      <c r="C53" s="39" t="s">
        <v>403</v>
      </c>
    </row>
    <row r="54" spans="1:3" x14ac:dyDescent="0.25">
      <c r="A54" s="25">
        <v>53061</v>
      </c>
      <c r="B54" s="39"/>
      <c r="C54" s="39" t="s">
        <v>404</v>
      </c>
    </row>
    <row r="55" spans="1:3" x14ac:dyDescent="0.25">
      <c r="A55" s="25">
        <v>53000</v>
      </c>
      <c r="B55" s="39"/>
      <c r="C55" s="39" t="s">
        <v>827</v>
      </c>
    </row>
    <row r="56" spans="1:3" x14ac:dyDescent="0.25">
      <c r="A56" s="25">
        <v>50568</v>
      </c>
      <c r="B56" s="39"/>
      <c r="C56" s="39" t="s">
        <v>405</v>
      </c>
    </row>
    <row r="57" spans="1:3" x14ac:dyDescent="0.25">
      <c r="A57" s="25">
        <v>50220</v>
      </c>
      <c r="B57" s="39"/>
      <c r="C57" s="39" t="s">
        <v>406</v>
      </c>
    </row>
    <row r="58" spans="1:3" x14ac:dyDescent="0.25">
      <c r="A58" s="25">
        <v>50421</v>
      </c>
      <c r="B58" s="39"/>
      <c r="C58" s="39" t="s">
        <v>407</v>
      </c>
    </row>
    <row r="59" spans="1:3" x14ac:dyDescent="0.25">
      <c r="A59" s="25">
        <v>53067</v>
      </c>
      <c r="B59" s="39"/>
      <c r="C59" s="39" t="s">
        <v>408</v>
      </c>
    </row>
    <row r="60" spans="1:3" x14ac:dyDescent="0.25">
      <c r="A60" s="25">
        <v>53119</v>
      </c>
      <c r="B60" s="39"/>
      <c r="C60" s="39" t="s">
        <v>815</v>
      </c>
    </row>
    <row r="61" spans="1:3" x14ac:dyDescent="0.25">
      <c r="A61" s="25">
        <v>50147</v>
      </c>
      <c r="B61" s="39"/>
      <c r="C61" s="39" t="s">
        <v>828</v>
      </c>
    </row>
    <row r="62" spans="1:3" x14ac:dyDescent="0.25">
      <c r="A62" s="25"/>
      <c r="B62" s="39"/>
      <c r="C62" s="39"/>
    </row>
    <row r="63" spans="1:3" x14ac:dyDescent="0.25">
      <c r="A63" s="25">
        <v>53103</v>
      </c>
      <c r="B63" s="39"/>
      <c r="C63" s="39" t="s">
        <v>409</v>
      </c>
    </row>
    <row r="64" spans="1:3" x14ac:dyDescent="0.25">
      <c r="A64" s="25">
        <v>53063</v>
      </c>
      <c r="B64" s="39"/>
      <c r="C64" s="39" t="s">
        <v>829</v>
      </c>
    </row>
    <row r="65" spans="1:3" x14ac:dyDescent="0.25">
      <c r="A65" s="25">
        <v>53050</v>
      </c>
      <c r="B65" s="39"/>
      <c r="C65" s="39" t="s">
        <v>410</v>
      </c>
    </row>
    <row r="66" spans="1:3" x14ac:dyDescent="0.25">
      <c r="A66" s="25">
        <v>50149</v>
      </c>
      <c r="B66" s="39"/>
      <c r="C66" s="39" t="s">
        <v>411</v>
      </c>
    </row>
    <row r="67" spans="1:3" x14ac:dyDescent="0.25">
      <c r="A67" s="25"/>
      <c r="B67" s="39"/>
      <c r="C67" s="39"/>
    </row>
    <row r="68" spans="1:3" x14ac:dyDescent="0.25">
      <c r="A68" s="25">
        <v>53097</v>
      </c>
      <c r="B68" s="39"/>
      <c r="C68" s="39" t="s">
        <v>412</v>
      </c>
    </row>
    <row r="69" spans="1:3" x14ac:dyDescent="0.25">
      <c r="A69" s="25">
        <v>53108</v>
      </c>
      <c r="B69" s="39"/>
      <c r="C69" s="39" t="s">
        <v>413</v>
      </c>
    </row>
    <row r="70" spans="1:3" x14ac:dyDescent="0.25">
      <c r="A70" s="25">
        <v>51609</v>
      </c>
      <c r="B70" s="39"/>
      <c r="C70" s="39" t="s">
        <v>813</v>
      </c>
    </row>
    <row r="71" spans="1:3" x14ac:dyDescent="0.25">
      <c r="A71" s="25">
        <v>53084</v>
      </c>
      <c r="B71" s="39"/>
      <c r="C71" s="39" t="s">
        <v>414</v>
      </c>
    </row>
    <row r="72" spans="1:3" x14ac:dyDescent="0.25">
      <c r="A72" s="25">
        <v>53072</v>
      </c>
      <c r="B72" s="39"/>
      <c r="C72" s="39" t="s">
        <v>746</v>
      </c>
    </row>
    <row r="73" spans="1:3" x14ac:dyDescent="0.25">
      <c r="A73" s="25">
        <v>50134</v>
      </c>
      <c r="B73" s="39"/>
      <c r="C73" s="39" t="s">
        <v>415</v>
      </c>
    </row>
    <row r="74" spans="1:3" x14ac:dyDescent="0.25">
      <c r="A74" s="25">
        <v>53104</v>
      </c>
      <c r="B74" s="39"/>
      <c r="C74" s="39" t="s">
        <v>416</v>
      </c>
    </row>
    <row r="75" spans="1:3" x14ac:dyDescent="0.25">
      <c r="A75" s="25">
        <v>53066</v>
      </c>
      <c r="B75" s="39"/>
      <c r="C75" s="39" t="s">
        <v>417</v>
      </c>
    </row>
    <row r="76" spans="1:3" x14ac:dyDescent="0.25">
      <c r="A76" s="25">
        <v>51609</v>
      </c>
      <c r="B76" s="39"/>
      <c r="C76" s="39" t="s">
        <v>418</v>
      </c>
    </row>
    <row r="77" spans="1:3" x14ac:dyDescent="0.25">
      <c r="A77" s="25">
        <v>50635</v>
      </c>
      <c r="B77" s="39"/>
      <c r="C77" s="39" t="s">
        <v>812</v>
      </c>
    </row>
    <row r="78" spans="1:3" x14ac:dyDescent="0.25">
      <c r="A78" s="25">
        <v>50043</v>
      </c>
      <c r="B78" s="39"/>
      <c r="C78" s="39" t="s">
        <v>419</v>
      </c>
    </row>
    <row r="79" spans="1:3" x14ac:dyDescent="0.25">
      <c r="A79" s="25">
        <v>52035</v>
      </c>
      <c r="B79" s="39"/>
      <c r="C79" s="39" t="s">
        <v>420</v>
      </c>
    </row>
    <row r="80" spans="1:3" x14ac:dyDescent="0.25">
      <c r="A80" s="25">
        <v>53121</v>
      </c>
      <c r="B80" s="39"/>
      <c r="C80" s="39" t="s">
        <v>856</v>
      </c>
    </row>
    <row r="81" spans="1:3" x14ac:dyDescent="0.25">
      <c r="A81" s="25">
        <v>50088</v>
      </c>
      <c r="B81" s="39"/>
      <c r="C81" s="39" t="s">
        <v>830</v>
      </c>
    </row>
    <row r="82" spans="1:3" x14ac:dyDescent="0.25">
      <c r="A82" s="25">
        <v>53072</v>
      </c>
      <c r="B82" s="39"/>
      <c r="C82" s="39" t="s">
        <v>421</v>
      </c>
    </row>
    <row r="83" spans="1:3" x14ac:dyDescent="0.25">
      <c r="A83" s="25">
        <v>51571</v>
      </c>
      <c r="B83" s="39"/>
      <c r="C83" s="39" t="s">
        <v>747</v>
      </c>
    </row>
    <row r="84" spans="1:3" x14ac:dyDescent="0.25">
      <c r="A84" s="25">
        <v>51571</v>
      </c>
      <c r="B84" s="39"/>
      <c r="C84" s="39" t="s">
        <v>422</v>
      </c>
    </row>
    <row r="85" spans="1:3" x14ac:dyDescent="0.25">
      <c r="A85" s="25">
        <v>51949</v>
      </c>
      <c r="B85" s="39"/>
      <c r="C85" s="39" t="s">
        <v>423</v>
      </c>
    </row>
    <row r="86" spans="1:3" x14ac:dyDescent="0.25">
      <c r="A86" s="25">
        <v>53074</v>
      </c>
      <c r="B86" s="39"/>
      <c r="C86" s="39" t="s">
        <v>424</v>
      </c>
    </row>
    <row r="87" spans="1:3" x14ac:dyDescent="0.25">
      <c r="A87" s="25">
        <v>50096</v>
      </c>
      <c r="B87" s="39"/>
      <c r="C87" s="39" t="s">
        <v>831</v>
      </c>
    </row>
    <row r="88" spans="1:3" x14ac:dyDescent="0.25">
      <c r="A88" s="25">
        <v>50230</v>
      </c>
      <c r="B88" s="39"/>
      <c r="C88" s="39" t="s">
        <v>425</v>
      </c>
    </row>
    <row r="89" spans="1:3" x14ac:dyDescent="0.25">
      <c r="A89" s="25">
        <v>53106</v>
      </c>
      <c r="B89" s="39"/>
      <c r="C89" s="39" t="s">
        <v>426</v>
      </c>
    </row>
    <row r="90" spans="1:3" x14ac:dyDescent="0.25">
      <c r="A90" s="25">
        <v>53089</v>
      </c>
      <c r="B90" s="39"/>
      <c r="C90" s="39" t="s">
        <v>748</v>
      </c>
    </row>
    <row r="91" spans="1:3" x14ac:dyDescent="0.25">
      <c r="A91" s="25">
        <v>53105</v>
      </c>
      <c r="B91" s="39"/>
      <c r="C91" s="39" t="s">
        <v>832</v>
      </c>
    </row>
    <row r="92" spans="1:3" x14ac:dyDescent="0.25">
      <c r="A92" s="25">
        <v>50349</v>
      </c>
      <c r="B92" s="39"/>
      <c r="C92" s="39" t="s">
        <v>833</v>
      </c>
    </row>
    <row r="93" spans="1:3" x14ac:dyDescent="0.25">
      <c r="A93" s="25">
        <v>53111</v>
      </c>
      <c r="B93" s="39"/>
      <c r="C93" s="39" t="s">
        <v>427</v>
      </c>
    </row>
    <row r="94" spans="1:3" x14ac:dyDescent="0.25">
      <c r="A94" s="25">
        <v>50451</v>
      </c>
      <c r="B94" s="39"/>
      <c r="C94" s="39" t="s">
        <v>834</v>
      </c>
    </row>
    <row r="95" spans="1:3" x14ac:dyDescent="0.25">
      <c r="A95" s="25">
        <v>50069</v>
      </c>
      <c r="B95" s="39"/>
      <c r="C95" s="39" t="s">
        <v>835</v>
      </c>
    </row>
    <row r="96" spans="1:3" x14ac:dyDescent="0.25">
      <c r="A96" s="25"/>
      <c r="B96" s="39"/>
      <c r="C96" s="39"/>
    </row>
    <row r="97" spans="1:3" x14ac:dyDescent="0.25">
      <c r="A97" s="25">
        <v>50295</v>
      </c>
      <c r="B97" s="39"/>
      <c r="C97" s="39" t="s">
        <v>428</v>
      </c>
    </row>
    <row r="98" spans="1:3" x14ac:dyDescent="0.25">
      <c r="A98" s="25">
        <v>51619</v>
      </c>
      <c r="B98" s="39"/>
      <c r="C98" s="39" t="s">
        <v>429</v>
      </c>
    </row>
    <row r="99" spans="1:3" x14ac:dyDescent="0.25">
      <c r="A99" s="25">
        <v>50062</v>
      </c>
      <c r="B99" s="39"/>
      <c r="C99" s="39" t="s">
        <v>836</v>
      </c>
    </row>
    <row r="100" spans="1:3" x14ac:dyDescent="0.25">
      <c r="A100" s="25">
        <v>53117</v>
      </c>
      <c r="B100" s="39"/>
      <c r="C100" s="39" t="s">
        <v>430</v>
      </c>
    </row>
    <row r="101" spans="1:3" x14ac:dyDescent="0.25">
      <c r="A101" s="25">
        <v>52071</v>
      </c>
      <c r="B101" s="39"/>
      <c r="C101" s="39" t="s">
        <v>431</v>
      </c>
    </row>
    <row r="102" spans="1:3" x14ac:dyDescent="0.25">
      <c r="A102" s="25">
        <v>53116</v>
      </c>
      <c r="B102" s="39"/>
      <c r="C102" s="39" t="s">
        <v>432</v>
      </c>
    </row>
    <row r="103" spans="1:3" x14ac:dyDescent="0.25">
      <c r="A103" s="25">
        <v>53082</v>
      </c>
      <c r="B103" s="39"/>
      <c r="C103" s="39" t="s">
        <v>433</v>
      </c>
    </row>
    <row r="104" spans="1:3" x14ac:dyDescent="0.25">
      <c r="A104" s="25">
        <v>50516</v>
      </c>
      <c r="B104" s="39"/>
      <c r="C104" s="39" t="s">
        <v>837</v>
      </c>
    </row>
    <row r="105" spans="1:3" x14ac:dyDescent="0.25">
      <c r="A105" s="25"/>
      <c r="B105" s="39"/>
      <c r="C105" s="39"/>
    </row>
    <row r="106" spans="1:3" x14ac:dyDescent="0.25">
      <c r="A106" s="25">
        <v>50140</v>
      </c>
      <c r="B106" s="39"/>
      <c r="C106" s="39" t="s">
        <v>434</v>
      </c>
    </row>
    <row r="107" spans="1:3" x14ac:dyDescent="0.25">
      <c r="A107" s="25">
        <v>50447</v>
      </c>
      <c r="B107" s="39"/>
      <c r="C107" s="39" t="s">
        <v>795</v>
      </c>
    </row>
    <row r="108" spans="1:3" x14ac:dyDescent="0.25">
      <c r="A108" s="25">
        <v>50057</v>
      </c>
      <c r="B108" s="39"/>
      <c r="C108" s="39" t="s">
        <v>838</v>
      </c>
    </row>
    <row r="109" spans="1:3" x14ac:dyDescent="0.25">
      <c r="A109" s="25">
        <v>50424</v>
      </c>
      <c r="B109" s="39"/>
      <c r="C109" s="39" t="s">
        <v>839</v>
      </c>
    </row>
    <row r="110" spans="1:3" x14ac:dyDescent="0.25">
      <c r="A110" s="25">
        <v>50095</v>
      </c>
      <c r="B110" s="39"/>
      <c r="C110" s="39" t="s">
        <v>840</v>
      </c>
    </row>
    <row r="111" spans="1:3" x14ac:dyDescent="0.25">
      <c r="A111" s="25">
        <v>50447</v>
      </c>
      <c r="B111" s="39"/>
      <c r="C111" s="39" t="s">
        <v>435</v>
      </c>
    </row>
    <row r="112" spans="1:3" x14ac:dyDescent="0.25">
      <c r="A112" s="25">
        <v>51063</v>
      </c>
      <c r="B112" s="39"/>
      <c r="C112" s="39" t="s">
        <v>841</v>
      </c>
    </row>
    <row r="113" spans="1:3" x14ac:dyDescent="0.25">
      <c r="A113" s="25">
        <v>50826</v>
      </c>
      <c r="B113" s="39"/>
      <c r="C113" s="39" t="s">
        <v>436</v>
      </c>
    </row>
    <row r="114" spans="1:3" x14ac:dyDescent="0.25">
      <c r="A114" s="25"/>
      <c r="B114" s="39"/>
      <c r="C114" s="39"/>
    </row>
    <row r="115" spans="1:3" x14ac:dyDescent="0.25">
      <c r="A115" s="25">
        <v>51856</v>
      </c>
      <c r="B115" s="39"/>
      <c r="C115" s="39" t="s">
        <v>437</v>
      </c>
    </row>
    <row r="116" spans="1:3" x14ac:dyDescent="0.25">
      <c r="A116" s="25">
        <v>52070</v>
      </c>
      <c r="B116" s="39"/>
      <c r="C116" s="39" t="s">
        <v>438</v>
      </c>
    </row>
    <row r="117" spans="1:3" x14ac:dyDescent="0.25">
      <c r="A117" s="25"/>
      <c r="B117" s="39"/>
      <c r="C117" s="39"/>
    </row>
    <row r="118" spans="1:3" x14ac:dyDescent="0.25">
      <c r="A118" s="25">
        <v>50317</v>
      </c>
      <c r="B118" s="39"/>
      <c r="C118" s="39" t="s">
        <v>842</v>
      </c>
    </row>
    <row r="119" spans="1:3" x14ac:dyDescent="0.25">
      <c r="A119" s="25">
        <v>52062</v>
      </c>
      <c r="B119" s="39"/>
      <c r="C119" s="39" t="s">
        <v>519</v>
      </c>
    </row>
    <row r="120" spans="1:3" x14ac:dyDescent="0.25">
      <c r="A120" s="25">
        <v>53045</v>
      </c>
      <c r="B120" s="39"/>
      <c r="C120" s="39" t="s">
        <v>439</v>
      </c>
    </row>
    <row r="121" spans="1:3" x14ac:dyDescent="0.25">
      <c r="A121" s="25"/>
      <c r="B121" s="39"/>
      <c r="C121" s="39"/>
    </row>
    <row r="122" spans="1:3" x14ac:dyDescent="0.25">
      <c r="A122" s="25">
        <v>53096</v>
      </c>
      <c r="B122" s="39"/>
      <c r="C122" s="39" t="s">
        <v>440</v>
      </c>
    </row>
    <row r="123" spans="1:3" x14ac:dyDescent="0.25">
      <c r="A123" s="25">
        <v>53079</v>
      </c>
      <c r="B123" s="39"/>
      <c r="C123" s="39" t="s">
        <v>441</v>
      </c>
    </row>
    <row r="124" spans="1:3" x14ac:dyDescent="0.25">
      <c r="A124" s="25">
        <v>51674</v>
      </c>
      <c r="B124" s="39"/>
      <c r="C124" s="39" t="s">
        <v>799</v>
      </c>
    </row>
    <row r="125" spans="1:3" x14ac:dyDescent="0.25">
      <c r="A125" s="25">
        <v>50192</v>
      </c>
      <c r="B125" s="39"/>
      <c r="C125" s="39" t="s">
        <v>442</v>
      </c>
    </row>
    <row r="126" spans="1:3" x14ac:dyDescent="0.25">
      <c r="A126" s="25">
        <v>53046</v>
      </c>
      <c r="B126" s="39"/>
      <c r="C126" s="39" t="s">
        <v>443</v>
      </c>
    </row>
    <row r="127" spans="1:3" x14ac:dyDescent="0.25">
      <c r="A127" s="25">
        <v>53047</v>
      </c>
      <c r="B127" s="39"/>
      <c r="C127" s="39" t="s">
        <v>444</v>
      </c>
    </row>
    <row r="128" spans="1:3" x14ac:dyDescent="0.25">
      <c r="A128" s="25">
        <v>51778</v>
      </c>
      <c r="B128" s="39"/>
      <c r="C128" s="39" t="s">
        <v>445</v>
      </c>
    </row>
    <row r="129" spans="1:3" x14ac:dyDescent="0.25">
      <c r="A129" s="25"/>
      <c r="B129" s="39"/>
      <c r="C129" s="39"/>
    </row>
    <row r="130" spans="1:3" x14ac:dyDescent="0.25">
      <c r="A130" s="25">
        <v>53040</v>
      </c>
      <c r="B130" s="39"/>
      <c r="C130" s="39" t="s">
        <v>446</v>
      </c>
    </row>
    <row r="131" spans="1:3" x14ac:dyDescent="0.25">
      <c r="A131" s="25">
        <v>50234</v>
      </c>
      <c r="B131" s="39"/>
      <c r="C131" s="39" t="s">
        <v>447</v>
      </c>
    </row>
    <row r="132" spans="1:3" x14ac:dyDescent="0.25">
      <c r="A132" s="25">
        <v>50469</v>
      </c>
      <c r="B132" s="39"/>
      <c r="C132" s="39" t="s">
        <v>843</v>
      </c>
    </row>
    <row r="133" spans="1:3" x14ac:dyDescent="0.25">
      <c r="A133" s="25">
        <v>50099</v>
      </c>
      <c r="B133" s="39"/>
      <c r="C133" s="39" t="s">
        <v>448</v>
      </c>
    </row>
    <row r="134" spans="1:3" x14ac:dyDescent="0.25">
      <c r="A134" s="25">
        <v>53090</v>
      </c>
      <c r="B134" s="39"/>
      <c r="C134" s="39" t="s">
        <v>449</v>
      </c>
    </row>
    <row r="135" spans="1:3" x14ac:dyDescent="0.25">
      <c r="A135" s="25">
        <v>53051</v>
      </c>
      <c r="B135" s="39"/>
      <c r="C135" s="39" t="s">
        <v>450</v>
      </c>
    </row>
    <row r="136" spans="1:3" x14ac:dyDescent="0.25">
      <c r="A136" s="25">
        <v>50184</v>
      </c>
      <c r="B136" s="39"/>
      <c r="C136" s="39" t="s">
        <v>451</v>
      </c>
    </row>
    <row r="137" spans="1:3" x14ac:dyDescent="0.25">
      <c r="A137" s="25">
        <v>51086</v>
      </c>
      <c r="B137" s="39"/>
      <c r="C137" s="39" t="s">
        <v>452</v>
      </c>
    </row>
    <row r="138" spans="1:3" x14ac:dyDescent="0.25">
      <c r="A138" s="25"/>
      <c r="B138" s="39"/>
      <c r="C138" s="39"/>
    </row>
    <row r="139" spans="1:3" x14ac:dyDescent="0.25">
      <c r="A139" s="25">
        <v>53099</v>
      </c>
      <c r="B139" s="39"/>
      <c r="C139" s="39" t="s">
        <v>453</v>
      </c>
    </row>
    <row r="140" spans="1:3" x14ac:dyDescent="0.25">
      <c r="A140" s="25">
        <v>53109</v>
      </c>
      <c r="B140" s="39"/>
      <c r="C140" s="39" t="s">
        <v>454</v>
      </c>
    </row>
    <row r="141" spans="1:3" x14ac:dyDescent="0.25">
      <c r="A141" s="25">
        <v>53113</v>
      </c>
      <c r="B141" s="39"/>
      <c r="C141" s="39" t="s">
        <v>455</v>
      </c>
    </row>
    <row r="142" spans="1:3" x14ac:dyDescent="0.25">
      <c r="A142" s="25">
        <v>50264</v>
      </c>
      <c r="B142" s="39"/>
      <c r="C142" s="39" t="s">
        <v>520</v>
      </c>
    </row>
    <row r="143" spans="1:3" x14ac:dyDescent="0.25">
      <c r="A143" s="25">
        <v>50060</v>
      </c>
      <c r="B143" s="39"/>
      <c r="C143" s="39" t="s">
        <v>456</v>
      </c>
    </row>
    <row r="144" spans="1:3" x14ac:dyDescent="0.25">
      <c r="A144" s="25">
        <v>50080</v>
      </c>
      <c r="B144" s="39"/>
      <c r="C144" s="39" t="s">
        <v>457</v>
      </c>
    </row>
    <row r="145" spans="1:3" x14ac:dyDescent="0.25">
      <c r="A145" s="25">
        <v>53073</v>
      </c>
      <c r="B145" s="39"/>
      <c r="C145" s="39" t="s">
        <v>458</v>
      </c>
    </row>
    <row r="146" spans="1:3" x14ac:dyDescent="0.25">
      <c r="A146" s="25"/>
      <c r="B146" s="39"/>
      <c r="C146" s="39"/>
    </row>
    <row r="147" spans="1:3" x14ac:dyDescent="0.25">
      <c r="A147" s="25">
        <v>50052</v>
      </c>
      <c r="B147" s="39"/>
      <c r="C147" s="39" t="s">
        <v>459</v>
      </c>
    </row>
    <row r="148" spans="1:3" x14ac:dyDescent="0.25">
      <c r="A148" s="25">
        <v>53013</v>
      </c>
      <c r="B148" s="39"/>
      <c r="C148" s="39" t="s">
        <v>460</v>
      </c>
    </row>
    <row r="149" spans="1:3" x14ac:dyDescent="0.25">
      <c r="A149" s="25">
        <v>53080</v>
      </c>
      <c r="B149" s="39"/>
      <c r="C149" s="39" t="s">
        <v>844</v>
      </c>
    </row>
    <row r="150" spans="1:3" x14ac:dyDescent="0.25">
      <c r="A150" s="25">
        <v>50162</v>
      </c>
      <c r="B150" s="39"/>
      <c r="C150" s="39" t="s">
        <v>557</v>
      </c>
    </row>
    <row r="151" spans="1:3" x14ac:dyDescent="0.25">
      <c r="A151" s="25">
        <v>53006</v>
      </c>
      <c r="B151" s="39"/>
      <c r="C151" s="39" t="s">
        <v>461</v>
      </c>
    </row>
    <row r="152" spans="1:3" x14ac:dyDescent="0.25">
      <c r="A152" s="25">
        <v>50431</v>
      </c>
      <c r="B152" s="39"/>
      <c r="C152" s="39" t="s">
        <v>462</v>
      </c>
    </row>
    <row r="153" spans="1:3" x14ac:dyDescent="0.25">
      <c r="A153" s="25">
        <v>50462</v>
      </c>
      <c r="B153" s="39"/>
      <c r="C153" s="39" t="s">
        <v>463</v>
      </c>
    </row>
    <row r="154" spans="1:3" x14ac:dyDescent="0.25">
      <c r="A154" s="25">
        <v>50084</v>
      </c>
      <c r="B154" s="39"/>
      <c r="C154" s="39" t="s">
        <v>464</v>
      </c>
    </row>
    <row r="155" spans="1:3" x14ac:dyDescent="0.25">
      <c r="A155" s="25">
        <v>50275</v>
      </c>
      <c r="B155" s="39"/>
      <c r="C155" s="39" t="s">
        <v>465</v>
      </c>
    </row>
    <row r="156" spans="1:3" x14ac:dyDescent="0.25">
      <c r="A156" s="25">
        <v>50453</v>
      </c>
      <c r="B156" s="39"/>
      <c r="C156" s="39" t="s">
        <v>466</v>
      </c>
    </row>
    <row r="157" spans="1:3" x14ac:dyDescent="0.25">
      <c r="A157" s="25"/>
      <c r="B157" s="39"/>
      <c r="C157" s="39"/>
    </row>
    <row r="158" spans="1:3" x14ac:dyDescent="0.25">
      <c r="A158" s="25">
        <v>50154</v>
      </c>
      <c r="B158" s="39"/>
      <c r="C158" s="39" t="s">
        <v>467</v>
      </c>
    </row>
    <row r="159" spans="1:3" x14ac:dyDescent="0.25">
      <c r="A159" s="25"/>
      <c r="B159" s="39"/>
      <c r="C159" s="39"/>
    </row>
    <row r="160" spans="1:3" x14ac:dyDescent="0.25">
      <c r="A160" s="25">
        <v>50105</v>
      </c>
      <c r="B160" s="39"/>
      <c r="C160" s="39" t="s">
        <v>845</v>
      </c>
    </row>
    <row r="161" spans="1:3" x14ac:dyDescent="0.25">
      <c r="A161" s="25">
        <v>53017</v>
      </c>
      <c r="B161" s="39"/>
      <c r="C161" s="39" t="s">
        <v>556</v>
      </c>
    </row>
    <row r="162" spans="1:3" x14ac:dyDescent="0.25">
      <c r="A162" s="25">
        <v>53038</v>
      </c>
      <c r="B162" s="39"/>
      <c r="C162" s="39" t="s">
        <v>468</v>
      </c>
    </row>
    <row r="163" spans="1:3" x14ac:dyDescent="0.25">
      <c r="A163" s="25">
        <v>53053</v>
      </c>
      <c r="B163" s="39"/>
      <c r="C163" s="39" t="s">
        <v>469</v>
      </c>
    </row>
    <row r="164" spans="1:3" x14ac:dyDescent="0.25">
      <c r="A164" s="25">
        <v>50854</v>
      </c>
      <c r="B164" s="39"/>
      <c r="C164" s="39" t="s">
        <v>521</v>
      </c>
    </row>
    <row r="165" spans="1:3" x14ac:dyDescent="0.25">
      <c r="A165" s="25">
        <v>51519</v>
      </c>
      <c r="B165" s="39"/>
      <c r="C165" s="39" t="s">
        <v>470</v>
      </c>
    </row>
    <row r="166" spans="1:3" x14ac:dyDescent="0.25">
      <c r="A166" s="25"/>
      <c r="B166" s="39"/>
      <c r="C166" s="39"/>
    </row>
    <row r="167" spans="1:3" x14ac:dyDescent="0.25">
      <c r="A167" s="25">
        <v>53098</v>
      </c>
      <c r="B167" s="39"/>
      <c r="C167" s="39" t="s">
        <v>471</v>
      </c>
    </row>
    <row r="168" spans="1:3" x14ac:dyDescent="0.25">
      <c r="A168" s="25">
        <v>53112</v>
      </c>
      <c r="B168" s="39"/>
      <c r="C168" s="39" t="s">
        <v>472</v>
      </c>
    </row>
    <row r="169" spans="1:3" x14ac:dyDescent="0.25">
      <c r="A169" s="25">
        <v>53112</v>
      </c>
      <c r="B169" s="39"/>
      <c r="C169" s="39" t="s">
        <v>811</v>
      </c>
    </row>
    <row r="170" spans="1:3" x14ac:dyDescent="0.25">
      <c r="A170" s="25"/>
      <c r="B170" s="39"/>
      <c r="C170" s="39"/>
    </row>
    <row r="171" spans="1:3" x14ac:dyDescent="0.25">
      <c r="A171" s="25">
        <v>50142</v>
      </c>
      <c r="B171" s="39"/>
      <c r="C171" s="39" t="s">
        <v>473</v>
      </c>
    </row>
    <row r="172" spans="1:3" x14ac:dyDescent="0.25">
      <c r="A172" s="25">
        <v>52094</v>
      </c>
      <c r="B172" s="39"/>
      <c r="C172" s="39" t="s">
        <v>474</v>
      </c>
    </row>
    <row r="173" spans="1:3" x14ac:dyDescent="0.25">
      <c r="A173" s="25">
        <v>50452</v>
      </c>
      <c r="B173" s="39"/>
      <c r="C173" s="39" t="s">
        <v>846</v>
      </c>
    </row>
    <row r="174" spans="1:3" x14ac:dyDescent="0.25">
      <c r="A174" s="25"/>
      <c r="B174" s="39"/>
      <c r="C174" s="39"/>
    </row>
    <row r="175" spans="1:3" x14ac:dyDescent="0.25">
      <c r="A175" s="25">
        <v>51706</v>
      </c>
      <c r="B175" s="39"/>
      <c r="C175" s="39" t="s">
        <v>750</v>
      </c>
    </row>
    <row r="176" spans="1:3" x14ac:dyDescent="0.25">
      <c r="A176" s="25">
        <v>53101</v>
      </c>
      <c r="B176" s="39"/>
      <c r="C176" s="39" t="s">
        <v>809</v>
      </c>
    </row>
    <row r="177" spans="1:3" x14ac:dyDescent="0.25">
      <c r="A177" s="25">
        <v>50195</v>
      </c>
      <c r="B177" s="39"/>
      <c r="C177" s="39" t="s">
        <v>847</v>
      </c>
    </row>
    <row r="178" spans="1:3" x14ac:dyDescent="0.25">
      <c r="A178" s="25">
        <v>50480</v>
      </c>
      <c r="B178" s="39"/>
      <c r="C178" s="39" t="s">
        <v>475</v>
      </c>
    </row>
    <row r="179" spans="1:3" x14ac:dyDescent="0.25">
      <c r="A179" s="25">
        <v>50479</v>
      </c>
      <c r="B179" s="39"/>
      <c r="C179" s="39" t="s">
        <v>476</v>
      </c>
    </row>
    <row r="180" spans="1:3" x14ac:dyDescent="0.25">
      <c r="A180" s="25">
        <v>53049</v>
      </c>
      <c r="B180" s="39"/>
      <c r="C180" s="39" t="s">
        <v>477</v>
      </c>
    </row>
    <row r="181" spans="1:3" x14ac:dyDescent="0.25">
      <c r="A181" s="25">
        <v>50219</v>
      </c>
      <c r="B181" s="39"/>
      <c r="C181" s="39" t="s">
        <v>555</v>
      </c>
    </row>
    <row r="182" spans="1:3" x14ac:dyDescent="0.25">
      <c r="A182" s="25">
        <v>50405</v>
      </c>
      <c r="B182" s="39"/>
      <c r="C182" s="39" t="s">
        <v>554</v>
      </c>
    </row>
    <row r="183" spans="1:3" x14ac:dyDescent="0.25">
      <c r="A183" s="25">
        <v>50167</v>
      </c>
      <c r="B183" s="39"/>
      <c r="C183" s="39" t="s">
        <v>478</v>
      </c>
    </row>
    <row r="184" spans="1:3" x14ac:dyDescent="0.25">
      <c r="A184" s="25">
        <v>50035</v>
      </c>
      <c r="B184" s="39"/>
      <c r="C184" s="39" t="s">
        <v>848</v>
      </c>
    </row>
    <row r="185" spans="1:3" x14ac:dyDescent="0.25">
      <c r="A185" s="25">
        <v>51659</v>
      </c>
      <c r="B185" s="39"/>
      <c r="C185" s="39" t="s">
        <v>849</v>
      </c>
    </row>
    <row r="186" spans="1:3" x14ac:dyDescent="0.25">
      <c r="A186" s="25">
        <v>51706</v>
      </c>
      <c r="B186" s="39"/>
      <c r="C186" s="39" t="s">
        <v>479</v>
      </c>
    </row>
    <row r="187" spans="1:3" x14ac:dyDescent="0.25">
      <c r="A187" s="25">
        <v>53052</v>
      </c>
      <c r="B187" s="39"/>
      <c r="C187" s="39" t="s">
        <v>480</v>
      </c>
    </row>
    <row r="188" spans="1:3" x14ac:dyDescent="0.25">
      <c r="A188" s="25">
        <v>50441</v>
      </c>
      <c r="B188" s="39"/>
      <c r="C188" s="39" t="s">
        <v>850</v>
      </c>
    </row>
    <row r="189" spans="1:3" x14ac:dyDescent="0.25">
      <c r="A189" s="25">
        <v>50104</v>
      </c>
      <c r="B189" s="39"/>
      <c r="C189" s="39" t="s">
        <v>851</v>
      </c>
    </row>
    <row r="190" spans="1:3" x14ac:dyDescent="0.25">
      <c r="A190" s="25">
        <v>53064</v>
      </c>
      <c r="B190" s="39"/>
      <c r="C190" s="39" t="s">
        <v>522</v>
      </c>
    </row>
    <row r="191" spans="1:3" x14ac:dyDescent="0.25">
      <c r="A191" s="25">
        <v>50240</v>
      </c>
      <c r="B191" s="39"/>
      <c r="C191" s="39" t="s">
        <v>481</v>
      </c>
    </row>
    <row r="192" spans="1:3" x14ac:dyDescent="0.25">
      <c r="A192" s="25"/>
      <c r="B192" s="39"/>
      <c r="C192" s="39"/>
    </row>
    <row r="193" spans="1:3" x14ac:dyDescent="0.25">
      <c r="A193" s="25">
        <v>53094</v>
      </c>
      <c r="B193" s="39"/>
      <c r="C193" s="39" t="s">
        <v>482</v>
      </c>
    </row>
    <row r="194" spans="1:3" x14ac:dyDescent="0.25">
      <c r="A194" s="25">
        <v>51777</v>
      </c>
      <c r="B194" s="39"/>
      <c r="C194" s="39" t="s">
        <v>751</v>
      </c>
    </row>
    <row r="195" spans="1:3" x14ac:dyDescent="0.25">
      <c r="A195" s="25">
        <v>51777</v>
      </c>
      <c r="B195" s="39"/>
      <c r="C195" s="39" t="s">
        <v>483</v>
      </c>
    </row>
    <row r="196" spans="1:3" x14ac:dyDescent="0.25">
      <c r="A196" s="25">
        <v>50179</v>
      </c>
      <c r="B196" s="39"/>
      <c r="C196" s="39" t="s">
        <v>852</v>
      </c>
    </row>
    <row r="197" spans="1:3" x14ac:dyDescent="0.25">
      <c r="A197" s="25">
        <v>52009</v>
      </c>
      <c r="B197" s="39"/>
      <c r="C197" s="39" t="s">
        <v>484</v>
      </c>
    </row>
    <row r="198" spans="1:3" x14ac:dyDescent="0.25">
      <c r="A198" s="25">
        <v>50175</v>
      </c>
      <c r="B198" s="39"/>
      <c r="C198" s="39" t="s">
        <v>485</v>
      </c>
    </row>
    <row r="199" spans="1:3" x14ac:dyDescent="0.25">
      <c r="A199" s="25">
        <v>53070</v>
      </c>
      <c r="B199" s="39"/>
      <c r="C199" s="39" t="s">
        <v>486</v>
      </c>
    </row>
    <row r="200" spans="1:3" x14ac:dyDescent="0.25">
      <c r="A200" s="25">
        <v>53059</v>
      </c>
      <c r="B200" s="39"/>
      <c r="C200" s="39" t="s">
        <v>523</v>
      </c>
    </row>
    <row r="201" spans="1:3" x14ac:dyDescent="0.25">
      <c r="A201" s="25">
        <v>51635</v>
      </c>
      <c r="B201" s="39"/>
      <c r="C201" s="39" t="s">
        <v>800</v>
      </c>
    </row>
    <row r="202" spans="1:3" x14ac:dyDescent="0.25">
      <c r="A202" s="25">
        <v>50053</v>
      </c>
      <c r="B202" s="39"/>
      <c r="C202" s="39" t="s">
        <v>487</v>
      </c>
    </row>
    <row r="203" spans="1:3" x14ac:dyDescent="0.25">
      <c r="A203" s="25"/>
      <c r="B203" s="39"/>
      <c r="C203" s="39"/>
    </row>
    <row r="204" spans="1:3" x14ac:dyDescent="0.25">
      <c r="A204" s="25">
        <v>50074</v>
      </c>
      <c r="B204" s="39"/>
      <c r="C204" s="39" t="s">
        <v>752</v>
      </c>
    </row>
    <row r="205" spans="1:3" x14ac:dyDescent="0.25">
      <c r="A205" s="25">
        <v>50018</v>
      </c>
      <c r="B205" s="39"/>
      <c r="C205" s="39" t="s">
        <v>753</v>
      </c>
    </row>
    <row r="206" spans="1:3" x14ac:dyDescent="0.25">
      <c r="A206" s="25">
        <v>50074</v>
      </c>
      <c r="B206" s="39"/>
      <c r="C206" s="39" t="s">
        <v>488</v>
      </c>
    </row>
    <row r="207" spans="1:3" x14ac:dyDescent="0.25">
      <c r="A207" s="25">
        <v>50018</v>
      </c>
      <c r="B207" s="39"/>
      <c r="C207" s="39" t="s">
        <v>489</v>
      </c>
    </row>
    <row r="208" spans="1:3" x14ac:dyDescent="0.25">
      <c r="A208" s="25">
        <v>53114</v>
      </c>
      <c r="B208" s="39"/>
      <c r="C208" s="39" t="s">
        <v>490</v>
      </c>
    </row>
    <row r="209" spans="1:3" x14ac:dyDescent="0.25">
      <c r="A209" s="25">
        <v>50544</v>
      </c>
      <c r="B209" s="39"/>
      <c r="C209" s="39" t="s">
        <v>853</v>
      </c>
    </row>
    <row r="210" spans="1:3" x14ac:dyDescent="0.25">
      <c r="A210" s="25"/>
      <c r="B210" s="39"/>
      <c r="C210" s="39"/>
    </row>
    <row r="211" spans="1:3" x14ac:dyDescent="0.25">
      <c r="A211" s="25">
        <v>50102</v>
      </c>
      <c r="B211" s="39"/>
      <c r="C211" s="39" t="s">
        <v>754</v>
      </c>
    </row>
    <row r="212" spans="1:3" x14ac:dyDescent="0.25">
      <c r="A212" s="25">
        <v>50091</v>
      </c>
      <c r="B212" s="39"/>
      <c r="C212" s="39" t="s">
        <v>491</v>
      </c>
    </row>
    <row r="213" spans="1:3" x14ac:dyDescent="0.25">
      <c r="A213" s="25">
        <v>50102</v>
      </c>
      <c r="B213" s="39"/>
      <c r="C213" s="39" t="s">
        <v>492</v>
      </c>
    </row>
    <row r="214" spans="1:3" x14ac:dyDescent="0.25">
      <c r="A214" s="25"/>
      <c r="B214" s="39"/>
      <c r="C214" s="39"/>
    </row>
    <row r="215" spans="1:3" x14ac:dyDescent="0.25">
      <c r="A215" s="25">
        <v>50182</v>
      </c>
      <c r="B215" s="39"/>
      <c r="C215" s="39" t="s">
        <v>550</v>
      </c>
    </row>
    <row r="216" spans="1:3" x14ac:dyDescent="0.25">
      <c r="A216" s="25"/>
      <c r="B216" s="39"/>
      <c r="C216" s="39"/>
    </row>
    <row r="217" spans="1:3" x14ac:dyDescent="0.25">
      <c r="A217" s="25">
        <v>53100</v>
      </c>
      <c r="B217" s="39"/>
      <c r="C217" s="39" t="s">
        <v>810</v>
      </c>
    </row>
    <row r="218" spans="1:3" x14ac:dyDescent="0.25">
      <c r="A218" s="25">
        <v>50298</v>
      </c>
      <c r="B218" s="39"/>
      <c r="C218" s="39" t="s">
        <v>854</v>
      </c>
    </row>
    <row r="219" spans="1:3" x14ac:dyDescent="0.25">
      <c r="A219" s="25"/>
      <c r="B219" s="39"/>
      <c r="C219" s="39"/>
    </row>
    <row r="220" spans="1:3" x14ac:dyDescent="0.25"/>
  </sheetData>
  <sheetProtection algorithmName="SHA-512" hashValue="z5Z/5pLFZDIZCghny60ye4z0C85GH/lkN9R7aHYtDZFNb0xxXuxdB/2Uulg/VsMrCdPbZAQbpiKD55ZC564Chg==" saltValue="kj59FhcLqauhs+4e7bM2Dw==" spinCount="100000" sheet="1" objects="1" scenarios="1"/>
  <mergeCells count="2">
    <mergeCell ref="A1:E1"/>
    <mergeCell ref="A3:C3"/>
  </mergeCells>
  <hyperlinks>
    <hyperlink ref="A1" location="Indholdsfortegnelse!A1" display="Tilbage til indholdsfortegnelse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headerFooter>
    <oddHeader>&amp;C&amp;G</oddHeader>
  </headerFooter>
  <rowBreaks count="3" manualBreakCount="3">
    <brk id="58" max="2" man="1"/>
    <brk id="116" max="2" man="1"/>
    <brk id="168" max="2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52"/>
  <sheetViews>
    <sheetView workbookViewId="0">
      <pane xSplit="4" ySplit="2" topLeftCell="G3" activePane="bottomRight" state="frozen"/>
      <selection pane="topRight" activeCell="E1" sqref="E1"/>
      <selection pane="bottomLeft" activeCell="A3" sqref="A3"/>
      <selection pane="bottomRight" activeCell="H74" sqref="H3:H74"/>
    </sheetView>
  </sheetViews>
  <sheetFormatPr defaultRowHeight="15" x14ac:dyDescent="0.25"/>
  <cols>
    <col min="2" max="2" width="70.28515625" bestFit="1" customWidth="1"/>
    <col min="6" max="6" width="70.28515625" bestFit="1" customWidth="1"/>
    <col min="9" max="9" width="130.7109375" bestFit="1" customWidth="1"/>
  </cols>
  <sheetData>
    <row r="1" spans="1:9" x14ac:dyDescent="0.25">
      <c r="A1" t="s">
        <v>515</v>
      </c>
      <c r="E1" t="s">
        <v>376</v>
      </c>
      <c r="H1" t="s">
        <v>743</v>
      </c>
    </row>
    <row r="2" spans="1:9" x14ac:dyDescent="0.25">
      <c r="A2" t="s">
        <v>374</v>
      </c>
      <c r="B2" t="s">
        <v>377</v>
      </c>
      <c r="E2" t="s">
        <v>374</v>
      </c>
      <c r="F2" t="s">
        <v>377</v>
      </c>
      <c r="H2" t="s">
        <v>744</v>
      </c>
      <c r="I2" t="s">
        <v>745</v>
      </c>
    </row>
    <row r="3" spans="1:9" x14ac:dyDescent="0.25">
      <c r="A3">
        <v>51414</v>
      </c>
      <c r="B3" s="36" t="s">
        <v>525</v>
      </c>
      <c r="E3">
        <v>51809</v>
      </c>
      <c r="F3" s="36" t="s">
        <v>378</v>
      </c>
      <c r="H3" s="48">
        <v>53118</v>
      </c>
      <c r="I3" s="36" t="s">
        <v>816</v>
      </c>
    </row>
    <row r="4" spans="1:9" x14ac:dyDescent="0.25">
      <c r="A4">
        <v>53083</v>
      </c>
      <c r="B4" s="36" t="s">
        <v>526</v>
      </c>
      <c r="E4">
        <v>53115</v>
      </c>
      <c r="F4" s="36" t="s">
        <v>380</v>
      </c>
      <c r="H4" s="48">
        <v>53086</v>
      </c>
      <c r="I4" s="36" t="s">
        <v>381</v>
      </c>
    </row>
    <row r="5" spans="1:9" x14ac:dyDescent="0.25">
      <c r="A5">
        <v>51809</v>
      </c>
      <c r="B5" s="36" t="s">
        <v>378</v>
      </c>
      <c r="E5">
        <v>52077</v>
      </c>
      <c r="F5" s="36" t="s">
        <v>500</v>
      </c>
      <c r="H5" s="48">
        <v>53068</v>
      </c>
      <c r="I5" s="36" t="s">
        <v>814</v>
      </c>
    </row>
    <row r="6" spans="1:9" x14ac:dyDescent="0.25">
      <c r="A6">
        <v>53002</v>
      </c>
      <c r="B6" s="36" t="s">
        <v>379</v>
      </c>
      <c r="E6">
        <v>53086</v>
      </c>
      <c r="F6" s="36" t="s">
        <v>381</v>
      </c>
      <c r="H6" s="48">
        <v>53120</v>
      </c>
      <c r="I6" s="36" t="s">
        <v>817</v>
      </c>
    </row>
    <row r="7" spans="1:9" x14ac:dyDescent="0.25">
      <c r="A7">
        <v>52077</v>
      </c>
      <c r="B7" s="36" t="s">
        <v>527</v>
      </c>
      <c r="E7">
        <v>51530</v>
      </c>
      <c r="F7" s="36" t="s">
        <v>501</v>
      </c>
      <c r="H7" s="48">
        <v>50253</v>
      </c>
      <c r="I7" s="36" t="s">
        <v>383</v>
      </c>
    </row>
    <row r="8" spans="1:9" x14ac:dyDescent="0.25">
      <c r="A8">
        <v>50239</v>
      </c>
      <c r="B8" s="36" t="s">
        <v>564</v>
      </c>
      <c r="E8">
        <v>53068</v>
      </c>
      <c r="F8" s="36" t="s">
        <v>382</v>
      </c>
      <c r="H8" s="48">
        <v>53093</v>
      </c>
      <c r="I8" s="36" t="s">
        <v>384</v>
      </c>
    </row>
    <row r="9" spans="1:9" x14ac:dyDescent="0.25">
      <c r="A9">
        <v>52052</v>
      </c>
      <c r="B9" s="36" t="s">
        <v>563</v>
      </c>
      <c r="E9">
        <v>53002</v>
      </c>
      <c r="F9" s="36" t="s">
        <v>379</v>
      </c>
      <c r="H9" s="48">
        <v>53065</v>
      </c>
      <c r="I9" s="36" t="s">
        <v>808</v>
      </c>
    </row>
    <row r="10" spans="1:9" x14ac:dyDescent="0.25">
      <c r="A10">
        <v>53060</v>
      </c>
      <c r="B10" s="36" t="s">
        <v>528</v>
      </c>
      <c r="E10">
        <v>50253</v>
      </c>
      <c r="F10" s="36" t="s">
        <v>383</v>
      </c>
      <c r="H10" s="48">
        <v>53028</v>
      </c>
      <c r="I10" s="36" t="s">
        <v>388</v>
      </c>
    </row>
    <row r="11" spans="1:9" x14ac:dyDescent="0.25">
      <c r="A11">
        <v>53086</v>
      </c>
      <c r="B11" s="36" t="s">
        <v>381</v>
      </c>
      <c r="E11">
        <v>53093</v>
      </c>
      <c r="F11" s="36" t="s">
        <v>384</v>
      </c>
      <c r="H11" s="48">
        <v>53092</v>
      </c>
      <c r="I11" s="36" t="s">
        <v>389</v>
      </c>
    </row>
    <row r="12" spans="1:9" x14ac:dyDescent="0.25">
      <c r="A12">
        <v>51276</v>
      </c>
      <c r="B12" s="36" t="s">
        <v>516</v>
      </c>
      <c r="E12">
        <v>50092</v>
      </c>
      <c r="F12" s="36" t="s">
        <v>385</v>
      </c>
      <c r="H12" s="48">
        <v>52042</v>
      </c>
      <c r="I12" s="36" t="s">
        <v>391</v>
      </c>
    </row>
    <row r="13" spans="1:9" x14ac:dyDescent="0.25">
      <c r="A13">
        <v>51530</v>
      </c>
      <c r="B13" s="36" t="s">
        <v>529</v>
      </c>
      <c r="E13">
        <v>53048</v>
      </c>
      <c r="F13" s="36" t="s">
        <v>386</v>
      </c>
      <c r="H13" s="48">
        <v>53055</v>
      </c>
      <c r="I13" s="36" t="s">
        <v>392</v>
      </c>
    </row>
    <row r="14" spans="1:9" x14ac:dyDescent="0.25">
      <c r="A14">
        <v>51364</v>
      </c>
      <c r="B14" s="36" t="s">
        <v>562</v>
      </c>
      <c r="E14">
        <v>53065</v>
      </c>
      <c r="F14" s="36" t="s">
        <v>387</v>
      </c>
      <c r="H14" s="48">
        <v>53087</v>
      </c>
      <c r="I14" s="36" t="s">
        <v>397</v>
      </c>
    </row>
    <row r="15" spans="1:9" x14ac:dyDescent="0.25">
      <c r="A15">
        <v>51450</v>
      </c>
      <c r="B15" s="36" t="s">
        <v>561</v>
      </c>
      <c r="E15">
        <v>53028</v>
      </c>
      <c r="F15" s="36" t="s">
        <v>388</v>
      </c>
      <c r="H15" s="48">
        <v>53005</v>
      </c>
      <c r="I15" s="36" t="s">
        <v>398</v>
      </c>
    </row>
    <row r="16" spans="1:9" x14ac:dyDescent="0.25">
      <c r="A16">
        <v>53068</v>
      </c>
      <c r="B16" s="36" t="s">
        <v>382</v>
      </c>
      <c r="E16">
        <v>53092</v>
      </c>
      <c r="F16" s="36" t="s">
        <v>389</v>
      </c>
      <c r="H16" s="48">
        <v>50257</v>
      </c>
      <c r="I16" s="36" t="s">
        <v>399</v>
      </c>
    </row>
    <row r="17" spans="1:9" x14ac:dyDescent="0.25">
      <c r="A17">
        <v>50253</v>
      </c>
      <c r="B17" s="36" t="s">
        <v>383</v>
      </c>
      <c r="E17">
        <v>52036</v>
      </c>
      <c r="F17" s="36" t="s">
        <v>390</v>
      </c>
      <c r="H17" s="48">
        <v>50540</v>
      </c>
      <c r="I17" s="36" t="s">
        <v>400</v>
      </c>
    </row>
    <row r="18" spans="1:9" x14ac:dyDescent="0.25">
      <c r="A18">
        <v>53093</v>
      </c>
      <c r="B18" s="36" t="s">
        <v>384</v>
      </c>
      <c r="E18">
        <v>52042</v>
      </c>
      <c r="F18" s="36" t="s">
        <v>391</v>
      </c>
      <c r="H18" s="48">
        <v>53095</v>
      </c>
      <c r="I18" s="36" t="s">
        <v>401</v>
      </c>
    </row>
    <row r="19" spans="1:9" x14ac:dyDescent="0.25">
      <c r="A19">
        <v>52074</v>
      </c>
      <c r="B19" s="36" t="s">
        <v>560</v>
      </c>
      <c r="E19">
        <v>53055</v>
      </c>
      <c r="F19" s="36" t="s">
        <v>392</v>
      </c>
      <c r="H19" s="48">
        <v>50580</v>
      </c>
      <c r="I19" s="36" t="s">
        <v>402</v>
      </c>
    </row>
    <row r="20" spans="1:9" x14ac:dyDescent="0.25">
      <c r="A20">
        <v>50092</v>
      </c>
      <c r="B20" s="36" t="s">
        <v>385</v>
      </c>
      <c r="E20">
        <v>53101</v>
      </c>
      <c r="F20" s="36" t="s">
        <v>393</v>
      </c>
      <c r="H20" s="48">
        <v>50568</v>
      </c>
      <c r="I20" s="36" t="s">
        <v>405</v>
      </c>
    </row>
    <row r="21" spans="1:9" x14ac:dyDescent="0.25">
      <c r="A21">
        <v>53048</v>
      </c>
      <c r="B21" s="36" t="s">
        <v>386</v>
      </c>
      <c r="E21">
        <v>53107</v>
      </c>
      <c r="F21" s="36" t="s">
        <v>395</v>
      </c>
      <c r="H21" s="48">
        <v>50421</v>
      </c>
      <c r="I21" s="36" t="s">
        <v>407</v>
      </c>
    </row>
    <row r="22" spans="1:9" x14ac:dyDescent="0.25">
      <c r="A22">
        <v>53065</v>
      </c>
      <c r="B22" s="36" t="s">
        <v>387</v>
      </c>
      <c r="E22">
        <v>53089</v>
      </c>
      <c r="F22" s="36" t="s">
        <v>396</v>
      </c>
      <c r="H22" s="48">
        <v>53119</v>
      </c>
      <c r="I22" s="36" t="s">
        <v>815</v>
      </c>
    </row>
    <row r="23" spans="1:9" x14ac:dyDescent="0.25">
      <c r="A23">
        <v>53028</v>
      </c>
      <c r="B23" s="36" t="s">
        <v>388</v>
      </c>
      <c r="E23">
        <v>53087</v>
      </c>
      <c r="F23" s="36" t="s">
        <v>397</v>
      </c>
      <c r="H23" s="48">
        <v>53110</v>
      </c>
      <c r="I23" s="36" t="s">
        <v>394</v>
      </c>
    </row>
    <row r="24" spans="1:9" x14ac:dyDescent="0.25">
      <c r="A24">
        <v>50285</v>
      </c>
      <c r="B24" s="36" t="s">
        <v>530</v>
      </c>
      <c r="E24">
        <v>53088</v>
      </c>
      <c r="F24" s="36" t="s">
        <v>493</v>
      </c>
      <c r="H24" s="48">
        <v>53103</v>
      </c>
      <c r="I24" s="36" t="s">
        <v>409</v>
      </c>
    </row>
    <row r="25" spans="1:9" x14ac:dyDescent="0.25">
      <c r="A25">
        <v>53092</v>
      </c>
      <c r="B25" s="36" t="s">
        <v>389</v>
      </c>
      <c r="E25">
        <v>53005</v>
      </c>
      <c r="F25" s="36" t="s">
        <v>398</v>
      </c>
      <c r="H25" s="48">
        <v>50149</v>
      </c>
      <c r="I25" s="36" t="s">
        <v>411</v>
      </c>
    </row>
    <row r="26" spans="1:9" x14ac:dyDescent="0.25">
      <c r="A26">
        <v>52036</v>
      </c>
      <c r="B26" s="36" t="s">
        <v>390</v>
      </c>
      <c r="E26">
        <v>50257</v>
      </c>
      <c r="F26" s="36" t="s">
        <v>399</v>
      </c>
      <c r="H26" s="48">
        <v>53108</v>
      </c>
      <c r="I26" s="36" t="s">
        <v>413</v>
      </c>
    </row>
    <row r="27" spans="1:9" x14ac:dyDescent="0.25">
      <c r="A27">
        <v>52042</v>
      </c>
      <c r="B27" s="36" t="s">
        <v>391</v>
      </c>
      <c r="E27">
        <v>50540</v>
      </c>
      <c r="F27" s="36" t="s">
        <v>400</v>
      </c>
      <c r="H27" s="48">
        <v>51609</v>
      </c>
      <c r="I27" s="36" t="s">
        <v>813</v>
      </c>
    </row>
    <row r="28" spans="1:9" x14ac:dyDescent="0.25">
      <c r="A28">
        <v>53055</v>
      </c>
      <c r="B28" s="36" t="s">
        <v>392</v>
      </c>
      <c r="E28">
        <v>53095</v>
      </c>
      <c r="F28" s="36" t="s">
        <v>401</v>
      </c>
      <c r="H28" s="48">
        <v>50635</v>
      </c>
      <c r="I28" s="36" t="s">
        <v>812</v>
      </c>
    </row>
    <row r="29" spans="1:9" x14ac:dyDescent="0.25">
      <c r="A29">
        <v>53089</v>
      </c>
      <c r="B29" s="36" t="s">
        <v>396</v>
      </c>
      <c r="E29">
        <v>50580</v>
      </c>
      <c r="F29" s="36" t="s">
        <v>402</v>
      </c>
      <c r="H29" s="48">
        <v>50043</v>
      </c>
      <c r="I29" s="36" t="s">
        <v>419</v>
      </c>
    </row>
    <row r="30" spans="1:9" x14ac:dyDescent="0.25">
      <c r="A30">
        <v>53087</v>
      </c>
      <c r="B30" s="36" t="s">
        <v>397</v>
      </c>
      <c r="E30">
        <v>50635</v>
      </c>
      <c r="F30" s="36" t="s">
        <v>403</v>
      </c>
      <c r="H30" s="48">
        <v>53089</v>
      </c>
      <c r="I30" s="36" t="s">
        <v>748</v>
      </c>
    </row>
    <row r="31" spans="1:9" x14ac:dyDescent="0.25">
      <c r="A31">
        <v>53088</v>
      </c>
      <c r="B31" s="36" t="s">
        <v>544</v>
      </c>
      <c r="E31">
        <v>53061</v>
      </c>
      <c r="F31" s="36" t="s">
        <v>404</v>
      </c>
      <c r="H31" s="48">
        <v>53072</v>
      </c>
      <c r="I31" s="36" t="s">
        <v>746</v>
      </c>
    </row>
    <row r="32" spans="1:9" x14ac:dyDescent="0.25">
      <c r="A32">
        <v>53005</v>
      </c>
      <c r="B32" s="36" t="s">
        <v>398</v>
      </c>
      <c r="E32">
        <v>53000</v>
      </c>
      <c r="F32" s="36" t="s">
        <v>494</v>
      </c>
      <c r="H32" s="48">
        <v>51571</v>
      </c>
      <c r="I32" s="36" t="s">
        <v>747</v>
      </c>
    </row>
    <row r="33" spans="1:9" x14ac:dyDescent="0.25">
      <c r="A33">
        <v>50257</v>
      </c>
      <c r="B33" s="36" t="s">
        <v>399</v>
      </c>
      <c r="E33">
        <v>50568</v>
      </c>
      <c r="F33" s="36" t="s">
        <v>405</v>
      </c>
      <c r="H33" s="48">
        <v>51949</v>
      </c>
      <c r="I33" s="36" t="s">
        <v>423</v>
      </c>
    </row>
    <row r="34" spans="1:9" x14ac:dyDescent="0.25">
      <c r="A34">
        <v>50540</v>
      </c>
      <c r="B34" s="36" t="s">
        <v>400</v>
      </c>
      <c r="E34">
        <v>50220</v>
      </c>
      <c r="F34" s="36" t="s">
        <v>406</v>
      </c>
      <c r="H34" s="48">
        <v>53074</v>
      </c>
      <c r="I34" s="36" t="s">
        <v>424</v>
      </c>
    </row>
    <row r="35" spans="1:9" x14ac:dyDescent="0.25">
      <c r="A35">
        <v>53095</v>
      </c>
      <c r="B35" s="36" t="s">
        <v>401</v>
      </c>
      <c r="E35">
        <v>50421</v>
      </c>
      <c r="F35" s="36" t="s">
        <v>407</v>
      </c>
      <c r="H35" s="48">
        <v>50134</v>
      </c>
      <c r="I35" s="36" t="s">
        <v>415</v>
      </c>
    </row>
    <row r="36" spans="1:9" x14ac:dyDescent="0.25">
      <c r="A36">
        <v>50580</v>
      </c>
      <c r="B36" s="36" t="s">
        <v>402</v>
      </c>
      <c r="E36">
        <v>53067</v>
      </c>
      <c r="F36" s="36" t="s">
        <v>408</v>
      </c>
      <c r="H36" s="48">
        <v>50230</v>
      </c>
      <c r="I36" s="36" t="s">
        <v>425</v>
      </c>
    </row>
    <row r="37" spans="1:9" x14ac:dyDescent="0.25">
      <c r="A37">
        <v>50599</v>
      </c>
      <c r="B37" s="36" t="s">
        <v>517</v>
      </c>
      <c r="E37">
        <v>53100</v>
      </c>
      <c r="F37" s="36" t="s">
        <v>368</v>
      </c>
      <c r="H37" s="48">
        <v>53106</v>
      </c>
      <c r="I37" s="36" t="s">
        <v>426</v>
      </c>
    </row>
    <row r="38" spans="1:9" x14ac:dyDescent="0.25">
      <c r="A38">
        <v>50635</v>
      </c>
      <c r="B38" s="36" t="s">
        <v>403</v>
      </c>
      <c r="E38">
        <v>53110</v>
      </c>
      <c r="F38" s="36" t="s">
        <v>394</v>
      </c>
      <c r="H38" s="48">
        <v>53111</v>
      </c>
      <c r="I38" s="36" t="s">
        <v>427</v>
      </c>
    </row>
    <row r="39" spans="1:9" x14ac:dyDescent="0.25">
      <c r="A39">
        <v>53061</v>
      </c>
      <c r="B39" s="36" t="s">
        <v>404</v>
      </c>
      <c r="E39">
        <v>53063</v>
      </c>
      <c r="F39" s="36" t="s">
        <v>495</v>
      </c>
      <c r="H39" s="48">
        <v>50295</v>
      </c>
      <c r="I39" s="36" t="s">
        <v>428</v>
      </c>
    </row>
    <row r="40" spans="1:9" x14ac:dyDescent="0.25">
      <c r="A40">
        <v>53000</v>
      </c>
      <c r="B40" s="36" t="s">
        <v>494</v>
      </c>
      <c r="E40">
        <v>53050</v>
      </c>
      <c r="F40" s="36" t="s">
        <v>410</v>
      </c>
      <c r="H40" s="48">
        <v>53117</v>
      </c>
      <c r="I40" s="36" t="s">
        <v>430</v>
      </c>
    </row>
    <row r="41" spans="1:9" x14ac:dyDescent="0.25">
      <c r="A41">
        <v>50568</v>
      </c>
      <c r="B41" s="36" t="s">
        <v>405</v>
      </c>
      <c r="E41">
        <v>53103</v>
      </c>
      <c r="F41" s="36" t="s">
        <v>409</v>
      </c>
      <c r="H41" s="48">
        <v>51619</v>
      </c>
      <c r="I41" s="36" t="s">
        <v>429</v>
      </c>
    </row>
    <row r="42" spans="1:9" x14ac:dyDescent="0.25">
      <c r="A42">
        <v>50220</v>
      </c>
      <c r="B42" s="36" t="s">
        <v>406</v>
      </c>
      <c r="E42">
        <v>50149</v>
      </c>
      <c r="F42" s="36" t="s">
        <v>411</v>
      </c>
      <c r="H42" s="48">
        <v>53116</v>
      </c>
      <c r="I42" s="36" t="s">
        <v>432</v>
      </c>
    </row>
    <row r="43" spans="1:9" x14ac:dyDescent="0.25">
      <c r="A43">
        <v>50421</v>
      </c>
      <c r="B43" s="36" t="s">
        <v>407</v>
      </c>
      <c r="E43">
        <v>53104</v>
      </c>
      <c r="F43" s="36" t="s">
        <v>416</v>
      </c>
      <c r="H43" s="48">
        <v>50140</v>
      </c>
      <c r="I43" s="36" t="s">
        <v>434</v>
      </c>
    </row>
    <row r="44" spans="1:9" x14ac:dyDescent="0.25">
      <c r="A44">
        <v>53067</v>
      </c>
      <c r="B44" s="36" t="s">
        <v>408</v>
      </c>
      <c r="E44">
        <v>53066</v>
      </c>
      <c r="F44" s="36" t="s">
        <v>417</v>
      </c>
      <c r="H44" s="48">
        <v>50447</v>
      </c>
      <c r="I44" s="36" t="s">
        <v>749</v>
      </c>
    </row>
    <row r="45" spans="1:9" x14ac:dyDescent="0.25">
      <c r="A45">
        <v>50147</v>
      </c>
      <c r="B45" s="36" t="s">
        <v>524</v>
      </c>
      <c r="E45">
        <v>53097</v>
      </c>
      <c r="F45" s="36" t="s">
        <v>412</v>
      </c>
      <c r="H45" s="48">
        <v>50826</v>
      </c>
      <c r="I45" s="36" t="s">
        <v>436</v>
      </c>
    </row>
    <row r="46" spans="1:9" x14ac:dyDescent="0.25">
      <c r="A46">
        <v>53063</v>
      </c>
      <c r="B46" s="36" t="s">
        <v>495</v>
      </c>
      <c r="E46">
        <v>53108</v>
      </c>
      <c r="F46" s="36" t="s">
        <v>413</v>
      </c>
      <c r="H46" s="48">
        <v>50192</v>
      </c>
      <c r="I46" s="36" t="s">
        <v>442</v>
      </c>
    </row>
    <row r="47" spans="1:9" x14ac:dyDescent="0.25">
      <c r="A47">
        <v>53050</v>
      </c>
      <c r="B47" s="36" t="s">
        <v>410</v>
      </c>
      <c r="E47">
        <v>51609</v>
      </c>
      <c r="F47" s="36" t="s">
        <v>418</v>
      </c>
      <c r="H47" s="48">
        <v>51778</v>
      </c>
      <c r="I47" s="36" t="s">
        <v>445</v>
      </c>
    </row>
    <row r="48" spans="1:9" x14ac:dyDescent="0.25">
      <c r="A48">
        <v>50149</v>
      </c>
      <c r="B48" s="36" t="s">
        <v>411</v>
      </c>
      <c r="E48">
        <v>53084</v>
      </c>
      <c r="F48" s="36" t="s">
        <v>414</v>
      </c>
      <c r="H48" s="48">
        <v>50234</v>
      </c>
      <c r="I48" s="36" t="s">
        <v>447</v>
      </c>
    </row>
    <row r="49" spans="1:9" x14ac:dyDescent="0.25">
      <c r="A49">
        <v>53084</v>
      </c>
      <c r="B49" s="36" t="s">
        <v>414</v>
      </c>
      <c r="E49">
        <v>50043</v>
      </c>
      <c r="F49" s="36" t="s">
        <v>419</v>
      </c>
      <c r="H49" s="48">
        <v>53040</v>
      </c>
      <c r="I49" s="36" t="s">
        <v>446</v>
      </c>
    </row>
    <row r="50" spans="1:9" x14ac:dyDescent="0.25">
      <c r="A50">
        <v>50134</v>
      </c>
      <c r="B50" s="36" t="s">
        <v>415</v>
      </c>
      <c r="E50">
        <v>52035</v>
      </c>
      <c r="F50" s="36" t="s">
        <v>420</v>
      </c>
      <c r="H50" s="48">
        <v>50099</v>
      </c>
      <c r="I50" s="36" t="s">
        <v>448</v>
      </c>
    </row>
    <row r="51" spans="1:9" x14ac:dyDescent="0.25">
      <c r="A51">
        <v>53066</v>
      </c>
      <c r="B51" s="36" t="s">
        <v>417</v>
      </c>
      <c r="E51">
        <v>53105</v>
      </c>
      <c r="F51" s="36" t="s">
        <v>502</v>
      </c>
      <c r="H51" s="48">
        <v>53090</v>
      </c>
      <c r="I51" s="36" t="s">
        <v>449</v>
      </c>
    </row>
    <row r="52" spans="1:9" x14ac:dyDescent="0.25">
      <c r="A52">
        <v>51609</v>
      </c>
      <c r="B52" s="36" t="s">
        <v>418</v>
      </c>
      <c r="E52">
        <v>50088</v>
      </c>
      <c r="F52" s="36" t="s">
        <v>496</v>
      </c>
      <c r="H52" s="48">
        <v>53113</v>
      </c>
      <c r="I52" s="36" t="s">
        <v>455</v>
      </c>
    </row>
    <row r="53" spans="1:9" x14ac:dyDescent="0.25">
      <c r="A53">
        <v>50043</v>
      </c>
      <c r="B53" s="36" t="s">
        <v>419</v>
      </c>
      <c r="E53">
        <v>53072</v>
      </c>
      <c r="F53" s="36" t="s">
        <v>421</v>
      </c>
      <c r="H53" s="48">
        <v>53099</v>
      </c>
      <c r="I53" s="36" t="s">
        <v>453</v>
      </c>
    </row>
    <row r="54" spans="1:9" x14ac:dyDescent="0.25">
      <c r="A54">
        <v>52035</v>
      </c>
      <c r="B54" s="36" t="s">
        <v>420</v>
      </c>
      <c r="E54">
        <v>51571</v>
      </c>
      <c r="F54" s="36" t="s">
        <v>422</v>
      </c>
      <c r="H54" s="48">
        <v>53073</v>
      </c>
      <c r="I54" s="36" t="s">
        <v>458</v>
      </c>
    </row>
    <row r="55" spans="1:9" x14ac:dyDescent="0.25">
      <c r="A55">
        <v>50088</v>
      </c>
      <c r="B55" s="36" t="s">
        <v>496</v>
      </c>
      <c r="E55">
        <v>51949</v>
      </c>
      <c r="F55" s="36" t="s">
        <v>423</v>
      </c>
      <c r="H55" s="48">
        <v>50052</v>
      </c>
      <c r="I55" s="36" t="s">
        <v>459</v>
      </c>
    </row>
    <row r="56" spans="1:9" x14ac:dyDescent="0.25">
      <c r="A56">
        <v>53072</v>
      </c>
      <c r="B56" s="36" t="s">
        <v>421</v>
      </c>
      <c r="E56">
        <v>53074</v>
      </c>
      <c r="F56" s="36" t="s">
        <v>424</v>
      </c>
      <c r="H56" s="48">
        <v>53006</v>
      </c>
      <c r="I56" s="36" t="s">
        <v>461</v>
      </c>
    </row>
    <row r="57" spans="1:9" x14ac:dyDescent="0.25">
      <c r="A57">
        <v>51571</v>
      </c>
      <c r="B57" s="36" t="s">
        <v>422</v>
      </c>
      <c r="E57">
        <v>50096</v>
      </c>
      <c r="F57" s="36" t="s">
        <v>497</v>
      </c>
      <c r="H57" s="48">
        <v>50453</v>
      </c>
      <c r="I57" s="36" t="s">
        <v>466</v>
      </c>
    </row>
    <row r="58" spans="1:9" x14ac:dyDescent="0.25">
      <c r="A58">
        <v>51949</v>
      </c>
      <c r="B58" s="36" t="s">
        <v>423</v>
      </c>
      <c r="E58">
        <v>50134</v>
      </c>
      <c r="F58" s="36" t="s">
        <v>415</v>
      </c>
      <c r="H58" s="48">
        <v>53053</v>
      </c>
      <c r="I58" s="36" t="s">
        <v>469</v>
      </c>
    </row>
    <row r="59" spans="1:9" x14ac:dyDescent="0.25">
      <c r="A59">
        <v>53074</v>
      </c>
      <c r="B59" s="36" t="s">
        <v>424</v>
      </c>
      <c r="E59">
        <v>50230</v>
      </c>
      <c r="F59" s="36" t="s">
        <v>425</v>
      </c>
      <c r="H59" s="48">
        <v>51519</v>
      </c>
      <c r="I59" s="36" t="s">
        <v>470</v>
      </c>
    </row>
    <row r="60" spans="1:9" x14ac:dyDescent="0.25">
      <c r="A60">
        <v>50096</v>
      </c>
      <c r="B60" s="36" t="s">
        <v>531</v>
      </c>
      <c r="E60">
        <v>53106</v>
      </c>
      <c r="F60" s="36" t="s">
        <v>426</v>
      </c>
      <c r="H60" s="48">
        <v>53112</v>
      </c>
      <c r="I60" s="36" t="s">
        <v>811</v>
      </c>
    </row>
    <row r="61" spans="1:9" x14ac:dyDescent="0.25">
      <c r="A61">
        <v>50230</v>
      </c>
      <c r="B61" s="36" t="s">
        <v>425</v>
      </c>
      <c r="E61">
        <v>53111</v>
      </c>
      <c r="F61" s="36" t="s">
        <v>427</v>
      </c>
      <c r="H61" s="48">
        <v>53101</v>
      </c>
      <c r="I61" s="36" t="s">
        <v>809</v>
      </c>
    </row>
    <row r="62" spans="1:9" x14ac:dyDescent="0.25">
      <c r="A62">
        <v>50349</v>
      </c>
      <c r="B62" s="36" t="s">
        <v>532</v>
      </c>
      <c r="E62">
        <v>50295</v>
      </c>
      <c r="F62" s="36" t="s">
        <v>428</v>
      </c>
      <c r="H62" s="48">
        <v>50479</v>
      </c>
      <c r="I62" s="36" t="s">
        <v>476</v>
      </c>
    </row>
    <row r="63" spans="1:9" x14ac:dyDescent="0.25">
      <c r="A63">
        <v>50451</v>
      </c>
      <c r="B63" s="36" t="s">
        <v>533</v>
      </c>
      <c r="E63">
        <v>53117</v>
      </c>
      <c r="F63" s="36" t="s">
        <v>430</v>
      </c>
      <c r="H63" s="48">
        <v>50167</v>
      </c>
      <c r="I63" s="36" t="s">
        <v>478</v>
      </c>
    </row>
    <row r="64" spans="1:9" x14ac:dyDescent="0.25">
      <c r="A64">
        <v>50069</v>
      </c>
      <c r="B64" s="36" t="s">
        <v>518</v>
      </c>
      <c r="E64">
        <v>51619</v>
      </c>
      <c r="F64" s="36" t="s">
        <v>429</v>
      </c>
      <c r="H64" s="48">
        <v>51706</v>
      </c>
      <c r="I64" s="36" t="s">
        <v>750</v>
      </c>
    </row>
    <row r="65" spans="1:9" x14ac:dyDescent="0.25">
      <c r="A65">
        <v>50295</v>
      </c>
      <c r="B65" s="36" t="s">
        <v>428</v>
      </c>
      <c r="E65">
        <v>52071</v>
      </c>
      <c r="F65" s="36" t="s">
        <v>431</v>
      </c>
      <c r="H65" s="48">
        <v>50240</v>
      </c>
      <c r="I65" s="36" t="s">
        <v>481</v>
      </c>
    </row>
    <row r="66" spans="1:9" x14ac:dyDescent="0.25">
      <c r="A66">
        <v>51619</v>
      </c>
      <c r="B66" s="36" t="s">
        <v>429</v>
      </c>
      <c r="E66">
        <v>53116</v>
      </c>
      <c r="F66" s="36" t="s">
        <v>432</v>
      </c>
      <c r="H66" s="48">
        <v>53094</v>
      </c>
      <c r="I66" s="36" t="s">
        <v>482</v>
      </c>
    </row>
    <row r="67" spans="1:9" x14ac:dyDescent="0.25">
      <c r="A67">
        <v>50062</v>
      </c>
      <c r="B67" s="36" t="s">
        <v>534</v>
      </c>
      <c r="E67">
        <v>53082</v>
      </c>
      <c r="F67" s="36" t="s">
        <v>433</v>
      </c>
      <c r="H67" s="48">
        <v>51777</v>
      </c>
      <c r="I67" s="36" t="s">
        <v>751</v>
      </c>
    </row>
    <row r="68" spans="1:9" x14ac:dyDescent="0.25">
      <c r="A68">
        <v>52071</v>
      </c>
      <c r="B68" s="36" t="s">
        <v>431</v>
      </c>
      <c r="E68">
        <v>50516</v>
      </c>
      <c r="F68" s="36" t="s">
        <v>498</v>
      </c>
      <c r="H68" s="48">
        <v>52009</v>
      </c>
      <c r="I68" s="36" t="s">
        <v>484</v>
      </c>
    </row>
    <row r="69" spans="1:9" x14ac:dyDescent="0.25">
      <c r="A69">
        <v>53082</v>
      </c>
      <c r="B69" s="36" t="s">
        <v>433</v>
      </c>
      <c r="E69">
        <v>50424</v>
      </c>
      <c r="F69" s="36" t="s">
        <v>499</v>
      </c>
      <c r="H69" s="48">
        <v>53070</v>
      </c>
      <c r="I69" s="36" t="s">
        <v>486</v>
      </c>
    </row>
    <row r="70" spans="1:9" x14ac:dyDescent="0.25">
      <c r="A70">
        <v>50516</v>
      </c>
      <c r="B70" s="36" t="s">
        <v>559</v>
      </c>
      <c r="E70">
        <v>50095</v>
      </c>
      <c r="F70" s="36" t="s">
        <v>503</v>
      </c>
      <c r="H70" s="48">
        <v>50074</v>
      </c>
      <c r="I70" s="36" t="s">
        <v>752</v>
      </c>
    </row>
    <row r="71" spans="1:9" x14ac:dyDescent="0.25">
      <c r="A71">
        <v>50140</v>
      </c>
      <c r="B71" s="36" t="s">
        <v>434</v>
      </c>
      <c r="E71">
        <v>50140</v>
      </c>
      <c r="F71" s="36" t="s">
        <v>434</v>
      </c>
      <c r="H71" s="48">
        <v>50018</v>
      </c>
      <c r="I71" s="36" t="s">
        <v>753</v>
      </c>
    </row>
    <row r="72" spans="1:9" x14ac:dyDescent="0.25">
      <c r="A72">
        <v>50057</v>
      </c>
      <c r="B72" s="36" t="s">
        <v>535</v>
      </c>
      <c r="E72">
        <v>50447</v>
      </c>
      <c r="F72" s="36" t="s">
        <v>435</v>
      </c>
      <c r="H72" s="48">
        <v>53114</v>
      </c>
      <c r="I72" s="36" t="s">
        <v>490</v>
      </c>
    </row>
    <row r="73" spans="1:9" x14ac:dyDescent="0.25">
      <c r="A73">
        <v>50424</v>
      </c>
      <c r="B73" s="36" t="s">
        <v>499</v>
      </c>
      <c r="E73">
        <v>51063</v>
      </c>
      <c r="F73" s="36" t="s">
        <v>509</v>
      </c>
      <c r="H73" s="48">
        <v>50102</v>
      </c>
      <c r="I73" s="36" t="s">
        <v>754</v>
      </c>
    </row>
    <row r="74" spans="1:9" x14ac:dyDescent="0.25">
      <c r="A74">
        <v>50095</v>
      </c>
      <c r="B74" s="36" t="s">
        <v>536</v>
      </c>
      <c r="E74">
        <v>50826</v>
      </c>
      <c r="F74" s="36" t="s">
        <v>436</v>
      </c>
      <c r="H74" s="48">
        <v>53100</v>
      </c>
      <c r="I74" s="36" t="s">
        <v>810</v>
      </c>
    </row>
    <row r="75" spans="1:9" x14ac:dyDescent="0.25">
      <c r="A75">
        <v>50447</v>
      </c>
      <c r="B75" s="36" t="s">
        <v>435</v>
      </c>
      <c r="E75">
        <v>51856</v>
      </c>
      <c r="F75" s="36" t="s">
        <v>437</v>
      </c>
    </row>
    <row r="76" spans="1:9" x14ac:dyDescent="0.25">
      <c r="A76">
        <v>51063</v>
      </c>
      <c r="B76" s="36" t="s">
        <v>545</v>
      </c>
      <c r="E76">
        <v>52070</v>
      </c>
      <c r="F76" s="36" t="s">
        <v>438</v>
      </c>
    </row>
    <row r="77" spans="1:9" x14ac:dyDescent="0.25">
      <c r="A77">
        <v>50826</v>
      </c>
      <c r="B77" s="36" t="s">
        <v>436</v>
      </c>
      <c r="E77">
        <v>53045</v>
      </c>
      <c r="F77" s="36" t="s">
        <v>439</v>
      </c>
    </row>
    <row r="78" spans="1:9" x14ac:dyDescent="0.25">
      <c r="A78">
        <v>51856</v>
      </c>
      <c r="B78" s="36" t="s">
        <v>437</v>
      </c>
      <c r="E78">
        <v>53096</v>
      </c>
      <c r="F78" s="36" t="s">
        <v>440</v>
      </c>
    </row>
    <row r="79" spans="1:9" x14ac:dyDescent="0.25">
      <c r="A79">
        <v>52070</v>
      </c>
      <c r="B79" s="36" t="s">
        <v>438</v>
      </c>
      <c r="E79">
        <v>53079</v>
      </c>
      <c r="F79" s="36" t="s">
        <v>441</v>
      </c>
    </row>
    <row r="80" spans="1:9" x14ac:dyDescent="0.25">
      <c r="A80">
        <v>50317</v>
      </c>
      <c r="B80" s="36" t="s">
        <v>537</v>
      </c>
      <c r="E80">
        <v>50192</v>
      </c>
      <c r="F80" s="36" t="s">
        <v>442</v>
      </c>
    </row>
    <row r="81" spans="1:6" x14ac:dyDescent="0.25">
      <c r="A81">
        <v>52062</v>
      </c>
      <c r="B81" s="36" t="s">
        <v>519</v>
      </c>
      <c r="E81">
        <v>53046</v>
      </c>
      <c r="F81" s="36" t="s">
        <v>443</v>
      </c>
    </row>
    <row r="82" spans="1:6" x14ac:dyDescent="0.25">
      <c r="A82">
        <v>53045</v>
      </c>
      <c r="B82" s="36" t="s">
        <v>439</v>
      </c>
      <c r="E82">
        <v>53047</v>
      </c>
      <c r="F82" s="36" t="s">
        <v>444</v>
      </c>
    </row>
    <row r="83" spans="1:6" x14ac:dyDescent="0.25">
      <c r="A83">
        <v>53096</v>
      </c>
      <c r="B83" s="36" t="s">
        <v>440</v>
      </c>
      <c r="E83">
        <v>51778</v>
      </c>
      <c r="F83" s="36" t="s">
        <v>445</v>
      </c>
    </row>
    <row r="84" spans="1:6" x14ac:dyDescent="0.25">
      <c r="A84">
        <v>53079</v>
      </c>
      <c r="B84" s="36" t="s">
        <v>441</v>
      </c>
      <c r="E84">
        <v>50234</v>
      </c>
      <c r="F84" s="36" t="s">
        <v>447</v>
      </c>
    </row>
    <row r="85" spans="1:6" x14ac:dyDescent="0.25">
      <c r="A85">
        <v>51674</v>
      </c>
      <c r="B85" s="36" t="s">
        <v>558</v>
      </c>
      <c r="E85">
        <v>53040</v>
      </c>
      <c r="F85" s="36" t="s">
        <v>446</v>
      </c>
    </row>
    <row r="86" spans="1:6" x14ac:dyDescent="0.25">
      <c r="A86">
        <v>50192</v>
      </c>
      <c r="B86" s="36" t="s">
        <v>442</v>
      </c>
      <c r="E86">
        <v>50469</v>
      </c>
      <c r="F86" s="36" t="s">
        <v>510</v>
      </c>
    </row>
    <row r="87" spans="1:6" x14ac:dyDescent="0.25">
      <c r="A87">
        <v>53046</v>
      </c>
      <c r="B87" s="36" t="s">
        <v>443</v>
      </c>
      <c r="E87">
        <v>50099</v>
      </c>
      <c r="F87" s="36" t="s">
        <v>448</v>
      </c>
    </row>
    <row r="88" spans="1:6" x14ac:dyDescent="0.25">
      <c r="A88">
        <v>53047</v>
      </c>
      <c r="B88" s="36" t="s">
        <v>444</v>
      </c>
      <c r="E88">
        <v>53090</v>
      </c>
      <c r="F88" s="36" t="s">
        <v>449</v>
      </c>
    </row>
    <row r="89" spans="1:6" x14ac:dyDescent="0.25">
      <c r="A89">
        <v>51778</v>
      </c>
      <c r="B89" s="36" t="s">
        <v>445</v>
      </c>
      <c r="E89">
        <v>53051</v>
      </c>
      <c r="F89" s="36" t="s">
        <v>450</v>
      </c>
    </row>
    <row r="90" spans="1:6" x14ac:dyDescent="0.25">
      <c r="A90">
        <v>53040</v>
      </c>
      <c r="B90" s="36" t="s">
        <v>446</v>
      </c>
      <c r="E90">
        <v>50184</v>
      </c>
      <c r="F90" s="36" t="s">
        <v>451</v>
      </c>
    </row>
    <row r="91" spans="1:6" x14ac:dyDescent="0.25">
      <c r="A91">
        <v>50234</v>
      </c>
      <c r="B91" s="36" t="s">
        <v>447</v>
      </c>
      <c r="E91">
        <v>51086</v>
      </c>
      <c r="F91" s="36" t="s">
        <v>452</v>
      </c>
    </row>
    <row r="92" spans="1:6" x14ac:dyDescent="0.25">
      <c r="A92">
        <v>50469</v>
      </c>
      <c r="B92" s="36" t="s">
        <v>546</v>
      </c>
      <c r="E92">
        <v>53113</v>
      </c>
      <c r="F92" s="36" t="s">
        <v>455</v>
      </c>
    </row>
    <row r="93" spans="1:6" x14ac:dyDescent="0.25">
      <c r="A93">
        <v>50099</v>
      </c>
      <c r="B93" s="36" t="s">
        <v>448</v>
      </c>
      <c r="E93">
        <v>53099</v>
      </c>
      <c r="F93" s="36" t="s">
        <v>453</v>
      </c>
    </row>
    <row r="94" spans="1:6" x14ac:dyDescent="0.25">
      <c r="A94">
        <v>53090</v>
      </c>
      <c r="B94" s="36" t="s">
        <v>449</v>
      </c>
      <c r="E94">
        <v>50060</v>
      </c>
      <c r="F94" s="36" t="s">
        <v>456</v>
      </c>
    </row>
    <row r="95" spans="1:6" x14ac:dyDescent="0.25">
      <c r="A95">
        <v>53051</v>
      </c>
      <c r="B95" s="36" t="s">
        <v>450</v>
      </c>
      <c r="E95">
        <v>50080</v>
      </c>
      <c r="F95" s="36" t="s">
        <v>457</v>
      </c>
    </row>
    <row r="96" spans="1:6" x14ac:dyDescent="0.25">
      <c r="A96">
        <v>50184</v>
      </c>
      <c r="B96" s="36" t="s">
        <v>451</v>
      </c>
      <c r="E96">
        <v>53109</v>
      </c>
      <c r="F96" s="36" t="s">
        <v>454</v>
      </c>
    </row>
    <row r="97" spans="1:6" x14ac:dyDescent="0.25">
      <c r="A97">
        <v>51086</v>
      </c>
      <c r="B97" s="36" t="s">
        <v>452</v>
      </c>
      <c r="E97">
        <v>53073</v>
      </c>
      <c r="F97" s="36" t="s">
        <v>458</v>
      </c>
    </row>
    <row r="98" spans="1:6" x14ac:dyDescent="0.25">
      <c r="A98">
        <v>50264</v>
      </c>
      <c r="B98" s="36" t="s">
        <v>520</v>
      </c>
      <c r="E98">
        <v>50052</v>
      </c>
      <c r="F98" s="36" t="s">
        <v>459</v>
      </c>
    </row>
    <row r="99" spans="1:6" x14ac:dyDescent="0.25">
      <c r="A99">
        <v>50060</v>
      </c>
      <c r="B99" s="36" t="s">
        <v>456</v>
      </c>
      <c r="E99">
        <v>53013</v>
      </c>
      <c r="F99" s="36" t="s">
        <v>460</v>
      </c>
    </row>
    <row r="100" spans="1:6" x14ac:dyDescent="0.25">
      <c r="A100">
        <v>50080</v>
      </c>
      <c r="B100" s="36" t="s">
        <v>457</v>
      </c>
      <c r="E100">
        <v>53080</v>
      </c>
      <c r="F100" s="36" t="s">
        <v>514</v>
      </c>
    </row>
    <row r="101" spans="1:6" x14ac:dyDescent="0.25">
      <c r="A101">
        <v>53073</v>
      </c>
      <c r="B101" s="36" t="s">
        <v>458</v>
      </c>
      <c r="E101">
        <v>53006</v>
      </c>
      <c r="F101" s="36" t="s">
        <v>461</v>
      </c>
    </row>
    <row r="102" spans="1:6" x14ac:dyDescent="0.25">
      <c r="A102">
        <v>50052</v>
      </c>
      <c r="B102" s="36" t="s">
        <v>459</v>
      </c>
      <c r="E102">
        <v>50431</v>
      </c>
      <c r="F102" s="36" t="s">
        <v>462</v>
      </c>
    </row>
    <row r="103" spans="1:6" x14ac:dyDescent="0.25">
      <c r="A103">
        <v>53013</v>
      </c>
      <c r="B103" s="36" t="s">
        <v>460</v>
      </c>
      <c r="E103">
        <v>50462</v>
      </c>
      <c r="F103" s="36" t="s">
        <v>463</v>
      </c>
    </row>
    <row r="104" spans="1:6" x14ac:dyDescent="0.25">
      <c r="A104">
        <v>53080</v>
      </c>
      <c r="B104" s="36" t="s">
        <v>548</v>
      </c>
      <c r="E104">
        <v>50084</v>
      </c>
      <c r="F104" s="36" t="s">
        <v>464</v>
      </c>
    </row>
    <row r="105" spans="1:6" x14ac:dyDescent="0.25">
      <c r="A105">
        <v>50162</v>
      </c>
      <c r="B105" s="36" t="s">
        <v>557</v>
      </c>
      <c r="E105">
        <v>50453</v>
      </c>
      <c r="F105" s="36" t="s">
        <v>466</v>
      </c>
    </row>
    <row r="106" spans="1:6" x14ac:dyDescent="0.25">
      <c r="A106">
        <v>53006</v>
      </c>
      <c r="B106" s="36" t="s">
        <v>461</v>
      </c>
      <c r="E106">
        <v>50275</v>
      </c>
      <c r="F106" s="36" t="s">
        <v>465</v>
      </c>
    </row>
    <row r="107" spans="1:6" x14ac:dyDescent="0.25">
      <c r="A107">
        <v>50431</v>
      </c>
      <c r="B107" s="36" t="s">
        <v>462</v>
      </c>
      <c r="E107">
        <v>50154</v>
      </c>
      <c r="F107" s="36" t="s">
        <v>467</v>
      </c>
    </row>
    <row r="108" spans="1:6" x14ac:dyDescent="0.25">
      <c r="A108">
        <v>50462</v>
      </c>
      <c r="B108" s="36" t="s">
        <v>463</v>
      </c>
      <c r="E108">
        <v>50105</v>
      </c>
      <c r="F108" s="36" t="s">
        <v>504</v>
      </c>
    </row>
    <row r="109" spans="1:6" x14ac:dyDescent="0.25">
      <c r="A109">
        <v>50084</v>
      </c>
      <c r="B109" s="36" t="s">
        <v>464</v>
      </c>
      <c r="E109">
        <v>53053</v>
      </c>
      <c r="F109" s="36" t="s">
        <v>469</v>
      </c>
    </row>
    <row r="110" spans="1:6" x14ac:dyDescent="0.25">
      <c r="A110">
        <v>50275</v>
      </c>
      <c r="B110" s="36" t="s">
        <v>465</v>
      </c>
      <c r="E110">
        <v>53038</v>
      </c>
      <c r="F110" s="36" t="s">
        <v>468</v>
      </c>
    </row>
    <row r="111" spans="1:6" x14ac:dyDescent="0.25">
      <c r="A111">
        <v>50453</v>
      </c>
      <c r="B111" s="36" t="s">
        <v>466</v>
      </c>
      <c r="E111">
        <v>51519</v>
      </c>
      <c r="F111" s="36" t="s">
        <v>470</v>
      </c>
    </row>
    <row r="112" spans="1:6" x14ac:dyDescent="0.25">
      <c r="A112">
        <v>50154</v>
      </c>
      <c r="B112" s="36" t="s">
        <v>467</v>
      </c>
      <c r="E112">
        <v>53098</v>
      </c>
      <c r="F112" s="36" t="s">
        <v>471</v>
      </c>
    </row>
    <row r="113" spans="1:6" x14ac:dyDescent="0.25">
      <c r="A113">
        <v>50105</v>
      </c>
      <c r="B113" s="36" t="s">
        <v>538</v>
      </c>
      <c r="E113">
        <v>53112</v>
      </c>
      <c r="F113" s="36" t="s">
        <v>472</v>
      </c>
    </row>
    <row r="114" spans="1:6" x14ac:dyDescent="0.25">
      <c r="A114">
        <v>53017</v>
      </c>
      <c r="B114" s="36" t="s">
        <v>556</v>
      </c>
      <c r="E114">
        <v>50142</v>
      </c>
      <c r="F114" s="36" t="s">
        <v>473</v>
      </c>
    </row>
    <row r="115" spans="1:6" x14ac:dyDescent="0.25">
      <c r="A115">
        <v>53038</v>
      </c>
      <c r="B115" s="36" t="s">
        <v>468</v>
      </c>
      <c r="E115">
        <v>52094</v>
      </c>
      <c r="F115" s="36" t="s">
        <v>474</v>
      </c>
    </row>
    <row r="116" spans="1:6" x14ac:dyDescent="0.25">
      <c r="A116">
        <v>53053</v>
      </c>
      <c r="B116" s="36" t="s">
        <v>469</v>
      </c>
      <c r="E116">
        <v>50452</v>
      </c>
      <c r="F116" s="36" t="s">
        <v>505</v>
      </c>
    </row>
    <row r="117" spans="1:6" x14ac:dyDescent="0.25">
      <c r="A117">
        <v>50854</v>
      </c>
      <c r="B117" s="36" t="s">
        <v>521</v>
      </c>
      <c r="E117">
        <v>50480</v>
      </c>
      <c r="F117" s="36" t="s">
        <v>475</v>
      </c>
    </row>
    <row r="118" spans="1:6" x14ac:dyDescent="0.25">
      <c r="A118">
        <v>51519</v>
      </c>
      <c r="B118" s="36" t="s">
        <v>470</v>
      </c>
      <c r="E118">
        <v>50479</v>
      </c>
      <c r="F118" s="36" t="s">
        <v>476</v>
      </c>
    </row>
    <row r="119" spans="1:6" x14ac:dyDescent="0.25">
      <c r="A119">
        <v>50142</v>
      </c>
      <c r="B119" s="36" t="s">
        <v>473</v>
      </c>
      <c r="E119">
        <v>53049</v>
      </c>
      <c r="F119" s="36" t="s">
        <v>477</v>
      </c>
    </row>
    <row r="120" spans="1:6" x14ac:dyDescent="0.25">
      <c r="A120">
        <v>52094</v>
      </c>
      <c r="B120" s="36" t="s">
        <v>474</v>
      </c>
      <c r="E120">
        <v>50219</v>
      </c>
      <c r="F120" s="36" t="s">
        <v>512</v>
      </c>
    </row>
    <row r="121" spans="1:6" x14ac:dyDescent="0.25">
      <c r="A121">
        <v>50452</v>
      </c>
      <c r="B121" s="36" t="s">
        <v>539</v>
      </c>
      <c r="E121">
        <v>50167</v>
      </c>
      <c r="F121" s="36" t="s">
        <v>478</v>
      </c>
    </row>
    <row r="122" spans="1:6" x14ac:dyDescent="0.25">
      <c r="A122">
        <v>50195</v>
      </c>
      <c r="B122" s="36" t="s">
        <v>540</v>
      </c>
      <c r="E122">
        <v>50035</v>
      </c>
      <c r="F122" s="36" t="s">
        <v>513</v>
      </c>
    </row>
    <row r="123" spans="1:6" x14ac:dyDescent="0.25">
      <c r="A123">
        <v>50480</v>
      </c>
      <c r="B123" s="36" t="s">
        <v>475</v>
      </c>
      <c r="E123">
        <v>51659</v>
      </c>
      <c r="F123" s="36" t="s">
        <v>506</v>
      </c>
    </row>
    <row r="124" spans="1:6" x14ac:dyDescent="0.25">
      <c r="A124">
        <v>50479</v>
      </c>
      <c r="B124" s="36" t="s">
        <v>476</v>
      </c>
      <c r="E124">
        <v>51706</v>
      </c>
      <c r="F124" s="36" t="s">
        <v>479</v>
      </c>
    </row>
    <row r="125" spans="1:6" x14ac:dyDescent="0.25">
      <c r="A125">
        <v>53049</v>
      </c>
      <c r="B125" s="36" t="s">
        <v>477</v>
      </c>
      <c r="E125">
        <v>53052</v>
      </c>
      <c r="F125" s="36" t="s">
        <v>480</v>
      </c>
    </row>
    <row r="126" spans="1:6" x14ac:dyDescent="0.25">
      <c r="A126">
        <v>50219</v>
      </c>
      <c r="B126" s="36" t="s">
        <v>555</v>
      </c>
      <c r="E126">
        <v>50441</v>
      </c>
      <c r="F126" s="36" t="s">
        <v>507</v>
      </c>
    </row>
    <row r="127" spans="1:6" x14ac:dyDescent="0.25">
      <c r="A127">
        <v>50405</v>
      </c>
      <c r="B127" s="36" t="s">
        <v>554</v>
      </c>
      <c r="E127">
        <v>50240</v>
      </c>
      <c r="F127" s="36" t="s">
        <v>481</v>
      </c>
    </row>
    <row r="128" spans="1:6" x14ac:dyDescent="0.25">
      <c r="A128">
        <v>50167</v>
      </c>
      <c r="B128" s="36" t="s">
        <v>478</v>
      </c>
      <c r="E128">
        <v>53094</v>
      </c>
      <c r="F128" s="36" t="s">
        <v>482</v>
      </c>
    </row>
    <row r="129" spans="1:6" x14ac:dyDescent="0.25">
      <c r="A129">
        <v>50035</v>
      </c>
      <c r="B129" s="36" t="s">
        <v>553</v>
      </c>
      <c r="E129">
        <v>51777</v>
      </c>
      <c r="F129" s="36" t="s">
        <v>483</v>
      </c>
    </row>
    <row r="130" spans="1:6" x14ac:dyDescent="0.25">
      <c r="A130">
        <v>51659</v>
      </c>
      <c r="B130" s="36" t="s">
        <v>541</v>
      </c>
      <c r="E130">
        <v>50179</v>
      </c>
      <c r="F130" s="36" t="s">
        <v>511</v>
      </c>
    </row>
    <row r="131" spans="1:6" x14ac:dyDescent="0.25">
      <c r="A131">
        <v>51706</v>
      </c>
      <c r="B131" s="36" t="s">
        <v>479</v>
      </c>
      <c r="E131">
        <v>52009</v>
      </c>
      <c r="F131" s="36" t="s">
        <v>484</v>
      </c>
    </row>
    <row r="132" spans="1:6" x14ac:dyDescent="0.25">
      <c r="A132">
        <v>53052</v>
      </c>
      <c r="B132" s="36" t="s">
        <v>480</v>
      </c>
      <c r="E132">
        <v>50175</v>
      </c>
      <c r="F132" s="36" t="s">
        <v>485</v>
      </c>
    </row>
    <row r="133" spans="1:6" x14ac:dyDescent="0.25">
      <c r="A133">
        <v>50441</v>
      </c>
      <c r="B133" s="36" t="s">
        <v>542</v>
      </c>
      <c r="E133">
        <v>53070</v>
      </c>
      <c r="F133" s="36" t="s">
        <v>486</v>
      </c>
    </row>
    <row r="134" spans="1:6" x14ac:dyDescent="0.25">
      <c r="A134">
        <v>50104</v>
      </c>
      <c r="B134" s="36" t="s">
        <v>552</v>
      </c>
      <c r="E134">
        <v>50053</v>
      </c>
      <c r="F134" s="36" t="s">
        <v>487</v>
      </c>
    </row>
    <row r="135" spans="1:6" x14ac:dyDescent="0.25">
      <c r="A135">
        <v>53064</v>
      </c>
      <c r="B135" s="36" t="s">
        <v>522</v>
      </c>
      <c r="E135">
        <v>50074</v>
      </c>
      <c r="F135" s="36" t="s">
        <v>488</v>
      </c>
    </row>
    <row r="136" spans="1:6" x14ac:dyDescent="0.25">
      <c r="A136">
        <v>50240</v>
      </c>
      <c r="B136" s="36" t="s">
        <v>481</v>
      </c>
      <c r="E136">
        <v>50018</v>
      </c>
      <c r="F136" s="36" t="s">
        <v>489</v>
      </c>
    </row>
    <row r="137" spans="1:6" x14ac:dyDescent="0.25">
      <c r="A137">
        <v>53094</v>
      </c>
      <c r="B137" s="36" t="s">
        <v>482</v>
      </c>
      <c r="E137">
        <v>53114</v>
      </c>
      <c r="F137" s="36" t="s">
        <v>490</v>
      </c>
    </row>
    <row r="138" spans="1:6" x14ac:dyDescent="0.25">
      <c r="A138">
        <v>51777</v>
      </c>
      <c r="B138" s="36" t="s">
        <v>483</v>
      </c>
      <c r="E138">
        <v>50544</v>
      </c>
      <c r="F138" s="36" t="s">
        <v>508</v>
      </c>
    </row>
    <row r="139" spans="1:6" x14ac:dyDescent="0.25">
      <c r="A139">
        <v>50179</v>
      </c>
      <c r="B139" s="36" t="s">
        <v>547</v>
      </c>
      <c r="E139">
        <v>50091</v>
      </c>
      <c r="F139" s="36" t="s">
        <v>491</v>
      </c>
    </row>
    <row r="140" spans="1:6" x14ac:dyDescent="0.25">
      <c r="A140">
        <v>52009</v>
      </c>
      <c r="B140" s="36" t="s">
        <v>484</v>
      </c>
      <c r="E140">
        <v>50102</v>
      </c>
      <c r="F140" s="36" t="s">
        <v>492</v>
      </c>
    </row>
    <row r="141" spans="1:6" x14ac:dyDescent="0.25">
      <c r="A141">
        <v>50175</v>
      </c>
      <c r="B141" s="36" t="s">
        <v>485</v>
      </c>
    </row>
    <row r="142" spans="1:6" x14ac:dyDescent="0.25">
      <c r="A142">
        <v>53070</v>
      </c>
      <c r="B142" s="36" t="s">
        <v>486</v>
      </c>
    </row>
    <row r="143" spans="1:6" x14ac:dyDescent="0.25">
      <c r="A143">
        <v>53059</v>
      </c>
      <c r="B143" s="36" t="s">
        <v>523</v>
      </c>
    </row>
    <row r="144" spans="1:6" x14ac:dyDescent="0.25">
      <c r="A144">
        <v>51635</v>
      </c>
      <c r="B144" s="36" t="s">
        <v>551</v>
      </c>
    </row>
    <row r="145" spans="1:2" x14ac:dyDescent="0.25">
      <c r="A145">
        <v>50053</v>
      </c>
      <c r="B145" s="36" t="s">
        <v>487</v>
      </c>
    </row>
    <row r="146" spans="1:2" x14ac:dyDescent="0.25">
      <c r="A146">
        <v>50074</v>
      </c>
      <c r="B146" s="36" t="s">
        <v>488</v>
      </c>
    </row>
    <row r="147" spans="1:2" x14ac:dyDescent="0.25">
      <c r="A147">
        <v>50018</v>
      </c>
      <c r="B147" s="36" t="s">
        <v>489</v>
      </c>
    </row>
    <row r="148" spans="1:2" x14ac:dyDescent="0.25">
      <c r="A148">
        <v>50544</v>
      </c>
      <c r="B148" s="36" t="s">
        <v>543</v>
      </c>
    </row>
    <row r="149" spans="1:2" x14ac:dyDescent="0.25">
      <c r="A149">
        <v>50091</v>
      </c>
      <c r="B149" s="36" t="s">
        <v>491</v>
      </c>
    </row>
    <row r="150" spans="1:2" x14ac:dyDescent="0.25">
      <c r="A150">
        <v>50102</v>
      </c>
      <c r="B150" s="36" t="s">
        <v>492</v>
      </c>
    </row>
    <row r="151" spans="1:2" x14ac:dyDescent="0.25">
      <c r="A151">
        <v>50182</v>
      </c>
      <c r="B151" s="36" t="s">
        <v>550</v>
      </c>
    </row>
    <row r="152" spans="1:2" x14ac:dyDescent="0.25">
      <c r="A152">
        <v>50298</v>
      </c>
      <c r="B152" s="36" t="s">
        <v>549</v>
      </c>
    </row>
  </sheetData>
  <autoFilter ref="E2:F140" xr:uid="{00000000-0009-0000-0000-000005000000}">
    <sortState xmlns:xlrd2="http://schemas.microsoft.com/office/spreadsheetml/2017/richdata2" ref="E3:F140">
      <sortCondition ref="F2:F140"/>
    </sortState>
  </autoFilter>
  <sortState xmlns:xlrd2="http://schemas.microsoft.com/office/spreadsheetml/2017/richdata2" ref="H3:I74">
    <sortCondition ref="I3:I7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DV64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sheetData>
    <row r="1" spans="1:126" x14ac:dyDescent="0.25">
      <c r="A1" t="s">
        <v>374</v>
      </c>
      <c r="B1" t="s">
        <v>375</v>
      </c>
      <c r="C1" t="s">
        <v>5</v>
      </c>
      <c r="D1" t="s">
        <v>8</v>
      </c>
      <c r="E1" t="s">
        <v>11</v>
      </c>
      <c r="F1" t="s">
        <v>14</v>
      </c>
      <c r="G1" t="s">
        <v>17</v>
      </c>
      <c r="H1" t="s">
        <v>20</v>
      </c>
      <c r="I1" t="s">
        <v>23</v>
      </c>
      <c r="J1" t="s">
        <v>26</v>
      </c>
      <c r="K1" t="s">
        <v>29</v>
      </c>
      <c r="L1" t="s">
        <v>32</v>
      </c>
      <c r="M1" t="s">
        <v>35</v>
      </c>
      <c r="N1" t="s">
        <v>38</v>
      </c>
      <c r="O1" t="s">
        <v>41</v>
      </c>
      <c r="P1" t="s">
        <v>44</v>
      </c>
      <c r="Q1" t="s">
        <v>47</v>
      </c>
      <c r="R1" t="s">
        <v>50</v>
      </c>
      <c r="S1" t="s">
        <v>53</v>
      </c>
      <c r="T1" t="s">
        <v>56</v>
      </c>
      <c r="U1" t="s">
        <v>59</v>
      </c>
      <c r="V1" t="s">
        <v>62</v>
      </c>
      <c r="W1" t="s">
        <v>65</v>
      </c>
      <c r="X1" t="s">
        <v>68</v>
      </c>
      <c r="Y1" t="s">
        <v>71</v>
      </c>
      <c r="Z1" t="s">
        <v>74</v>
      </c>
      <c r="AA1" t="s">
        <v>77</v>
      </c>
      <c r="AB1" t="s">
        <v>80</v>
      </c>
      <c r="AC1" t="s">
        <v>83</v>
      </c>
      <c r="AD1" t="s">
        <v>86</v>
      </c>
      <c r="AE1" t="s">
        <v>89</v>
      </c>
      <c r="AF1" t="s">
        <v>92</v>
      </c>
      <c r="AG1" t="s">
        <v>95</v>
      </c>
      <c r="AH1" t="s">
        <v>98</v>
      </c>
      <c r="AI1" t="s">
        <v>101</v>
      </c>
      <c r="AJ1" t="s">
        <v>104</v>
      </c>
      <c r="AK1" t="s">
        <v>107</v>
      </c>
      <c r="AL1" t="s">
        <v>110</v>
      </c>
      <c r="AM1" t="s">
        <v>113</v>
      </c>
      <c r="AN1" t="s">
        <v>116</v>
      </c>
      <c r="AO1" t="s">
        <v>119</v>
      </c>
      <c r="AP1" t="s">
        <v>122</v>
      </c>
      <c r="AQ1" t="s">
        <v>125</v>
      </c>
      <c r="AR1" t="s">
        <v>128</v>
      </c>
      <c r="AS1" t="s">
        <v>131</v>
      </c>
      <c r="AT1" t="s">
        <v>136</v>
      </c>
      <c r="AU1" t="s">
        <v>138</v>
      </c>
      <c r="AV1" t="s">
        <v>140</v>
      </c>
      <c r="AW1" t="s">
        <v>142</v>
      </c>
      <c r="AX1" t="s">
        <v>145</v>
      </c>
      <c r="AY1" t="s">
        <v>147</v>
      </c>
      <c r="AZ1" t="s">
        <v>149</v>
      </c>
      <c r="BA1" t="s">
        <v>151</v>
      </c>
      <c r="BB1" t="s">
        <v>153</v>
      </c>
      <c r="BC1" t="s">
        <v>155</v>
      </c>
      <c r="BD1" t="s">
        <v>157</v>
      </c>
      <c r="BE1" t="s">
        <v>159</v>
      </c>
      <c r="BF1" t="s">
        <v>161</v>
      </c>
      <c r="BG1" t="s">
        <v>163</v>
      </c>
      <c r="BH1" t="s">
        <v>165</v>
      </c>
      <c r="BI1" t="s">
        <v>167</v>
      </c>
      <c r="BJ1" t="s">
        <v>169</v>
      </c>
      <c r="BK1" t="s">
        <v>171</v>
      </c>
      <c r="BL1" t="s">
        <v>173</v>
      </c>
      <c r="BM1" t="s">
        <v>175</v>
      </c>
      <c r="BN1" t="s">
        <v>177</v>
      </c>
      <c r="BO1" t="s">
        <v>179</v>
      </c>
      <c r="BP1" t="s">
        <v>181</v>
      </c>
      <c r="BQ1" t="s">
        <v>183</v>
      </c>
      <c r="BR1" t="s">
        <v>185</v>
      </c>
      <c r="BS1" t="s">
        <v>187</v>
      </c>
      <c r="BT1" t="s">
        <v>189</v>
      </c>
      <c r="BU1" t="s">
        <v>191</v>
      </c>
      <c r="BV1" t="s">
        <v>193</v>
      </c>
      <c r="BW1" t="s">
        <v>194</v>
      </c>
      <c r="BX1" t="s">
        <v>196</v>
      </c>
      <c r="BY1" t="s">
        <v>198</v>
      </c>
      <c r="BZ1" t="s">
        <v>200</v>
      </c>
      <c r="CA1" t="s">
        <v>202</v>
      </c>
      <c r="CB1" t="s">
        <v>204</v>
      </c>
      <c r="CC1" t="s">
        <v>206</v>
      </c>
      <c r="CD1" t="s">
        <v>209</v>
      </c>
      <c r="CE1" t="s">
        <v>211</v>
      </c>
      <c r="CF1" t="s">
        <v>213</v>
      </c>
      <c r="CG1" t="s">
        <v>215</v>
      </c>
      <c r="CH1" t="s">
        <v>217</v>
      </c>
      <c r="CI1" t="s">
        <v>219</v>
      </c>
      <c r="CJ1" t="s">
        <v>221</v>
      </c>
      <c r="CK1" t="s">
        <v>223</v>
      </c>
      <c r="CL1" t="s">
        <v>225</v>
      </c>
      <c r="CM1" t="s">
        <v>227</v>
      </c>
      <c r="CN1" t="s">
        <v>229</v>
      </c>
      <c r="CO1" t="s">
        <v>231</v>
      </c>
      <c r="CP1" t="s">
        <v>233</v>
      </c>
      <c r="CQ1" t="s">
        <v>235</v>
      </c>
      <c r="CR1" t="s">
        <v>237</v>
      </c>
      <c r="CS1" t="s">
        <v>239</v>
      </c>
      <c r="CT1" t="s">
        <v>241</v>
      </c>
      <c r="CU1" t="s">
        <v>243</v>
      </c>
      <c r="CV1" t="s">
        <v>245</v>
      </c>
      <c r="CW1" t="s">
        <v>247</v>
      </c>
      <c r="CX1" t="s">
        <v>249</v>
      </c>
      <c r="CY1" t="s">
        <v>251</v>
      </c>
      <c r="CZ1" t="s">
        <v>253</v>
      </c>
      <c r="DA1" t="s">
        <v>255</v>
      </c>
      <c r="DB1" t="s">
        <v>257</v>
      </c>
      <c r="DC1" t="s">
        <v>259</v>
      </c>
      <c r="DD1" t="s">
        <v>261</v>
      </c>
      <c r="DE1" t="s">
        <v>263</v>
      </c>
      <c r="DF1" t="s">
        <v>265</v>
      </c>
      <c r="DG1" t="s">
        <v>267</v>
      </c>
      <c r="DH1" t="s">
        <v>268</v>
      </c>
      <c r="DI1" t="s">
        <v>270</v>
      </c>
      <c r="DJ1" t="s">
        <v>272</v>
      </c>
      <c r="DK1" t="s">
        <v>274</v>
      </c>
      <c r="DL1" t="s">
        <v>276</v>
      </c>
      <c r="DM1" t="s">
        <v>278</v>
      </c>
      <c r="DN1" t="s">
        <v>280</v>
      </c>
      <c r="DO1" t="s">
        <v>282</v>
      </c>
      <c r="DP1" t="s">
        <v>284</v>
      </c>
      <c r="DQ1" t="s">
        <v>286</v>
      </c>
      <c r="DR1" t="s">
        <v>288</v>
      </c>
      <c r="DS1" t="s">
        <v>290</v>
      </c>
      <c r="DT1" t="s">
        <v>292</v>
      </c>
      <c r="DU1" t="s">
        <v>295</v>
      </c>
      <c r="DV1" t="s">
        <v>298</v>
      </c>
    </row>
    <row r="2" spans="1:126" x14ac:dyDescent="0.25">
      <c r="A2">
        <v>50018</v>
      </c>
      <c r="B2">
        <v>200012</v>
      </c>
      <c r="C2">
        <v>38727</v>
      </c>
      <c r="D2">
        <v>-325</v>
      </c>
      <c r="E2">
        <v>0</v>
      </c>
      <c r="F2">
        <v>0</v>
      </c>
      <c r="G2">
        <v>38402</v>
      </c>
      <c r="H2">
        <v>6655</v>
      </c>
      <c r="I2">
        <v>-30036</v>
      </c>
      <c r="J2">
        <v>0</v>
      </c>
      <c r="K2">
        <v>-8391</v>
      </c>
      <c r="L2">
        <v>0</v>
      </c>
      <c r="M2">
        <v>-38427</v>
      </c>
      <c r="N2">
        <v>0</v>
      </c>
      <c r="O2">
        <v>0</v>
      </c>
      <c r="P2">
        <v>0</v>
      </c>
      <c r="Q2">
        <v>-5793</v>
      </c>
      <c r="R2">
        <v>0</v>
      </c>
      <c r="S2">
        <v>0</v>
      </c>
      <c r="T2">
        <v>-5793</v>
      </c>
      <c r="U2">
        <v>365</v>
      </c>
      <c r="V2">
        <v>1202</v>
      </c>
      <c r="W2">
        <v>0</v>
      </c>
      <c r="X2">
        <v>0</v>
      </c>
      <c r="Y2">
        <v>0</v>
      </c>
      <c r="Z2">
        <v>14653</v>
      </c>
      <c r="AA2">
        <v>0</v>
      </c>
      <c r="AB2">
        <v>14653</v>
      </c>
      <c r="AC2">
        <v>973</v>
      </c>
      <c r="AD2">
        <v>-74</v>
      </c>
      <c r="AE2">
        <v>-6</v>
      </c>
      <c r="AF2">
        <v>-538</v>
      </c>
      <c r="AG2">
        <v>-618</v>
      </c>
      <c r="AH2">
        <v>-2167</v>
      </c>
      <c r="AI2">
        <v>0</v>
      </c>
      <c r="AJ2">
        <v>-12441</v>
      </c>
      <c r="AK2">
        <v>400</v>
      </c>
      <c r="AL2">
        <v>0</v>
      </c>
      <c r="AM2">
        <v>0</v>
      </c>
      <c r="AN2">
        <v>1602</v>
      </c>
      <c r="AO2">
        <v>0</v>
      </c>
      <c r="AP2">
        <v>0</v>
      </c>
      <c r="AQ2">
        <v>1602</v>
      </c>
      <c r="AR2">
        <v>0</v>
      </c>
      <c r="AS2">
        <v>1602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32709</v>
      </c>
      <c r="BC2">
        <v>228052</v>
      </c>
      <c r="BD2">
        <v>0</v>
      </c>
      <c r="BE2">
        <v>0</v>
      </c>
      <c r="BF2">
        <v>0</v>
      </c>
      <c r="BG2">
        <v>3707</v>
      </c>
      <c r="BH2">
        <v>0</v>
      </c>
      <c r="BI2">
        <v>264468</v>
      </c>
      <c r="BJ2">
        <v>0</v>
      </c>
      <c r="BK2">
        <v>264468</v>
      </c>
      <c r="BL2">
        <v>2343</v>
      </c>
      <c r="BM2">
        <v>0</v>
      </c>
      <c r="BN2">
        <v>2343</v>
      </c>
      <c r="BO2">
        <v>97</v>
      </c>
      <c r="BP2">
        <v>0</v>
      </c>
      <c r="BQ2">
        <v>0</v>
      </c>
      <c r="BR2">
        <v>0</v>
      </c>
      <c r="BS2">
        <v>2440</v>
      </c>
      <c r="BT2">
        <v>409</v>
      </c>
      <c r="BU2">
        <v>2</v>
      </c>
      <c r="BV2">
        <v>0</v>
      </c>
      <c r="BW2">
        <v>0</v>
      </c>
      <c r="BX2">
        <v>411</v>
      </c>
      <c r="BY2">
        <v>4300</v>
      </c>
      <c r="BZ2">
        <v>0</v>
      </c>
      <c r="CA2">
        <v>1653</v>
      </c>
      <c r="CB2">
        <v>5953</v>
      </c>
      <c r="CC2">
        <v>273272</v>
      </c>
      <c r="CD2">
        <v>0</v>
      </c>
      <c r="CE2">
        <v>0</v>
      </c>
      <c r="CF2">
        <v>0</v>
      </c>
      <c r="CG2">
        <v>0</v>
      </c>
      <c r="CH2">
        <v>31934</v>
      </c>
      <c r="CI2">
        <v>0</v>
      </c>
      <c r="CJ2">
        <v>0</v>
      </c>
      <c r="CK2">
        <v>0</v>
      </c>
      <c r="CL2">
        <v>0</v>
      </c>
      <c r="CM2">
        <v>31934</v>
      </c>
      <c r="CN2">
        <v>1602</v>
      </c>
      <c r="CO2">
        <v>33536</v>
      </c>
      <c r="CP2">
        <v>0</v>
      </c>
      <c r="CQ2">
        <v>0</v>
      </c>
      <c r="CR2">
        <v>0</v>
      </c>
      <c r="CS2">
        <v>0</v>
      </c>
      <c r="CT2">
        <v>51956</v>
      </c>
      <c r="CU2">
        <v>0</v>
      </c>
      <c r="CV2">
        <v>51956</v>
      </c>
      <c r="CW2">
        <v>173125</v>
      </c>
      <c r="CX2">
        <v>0</v>
      </c>
      <c r="CY2">
        <v>173125</v>
      </c>
      <c r="CZ2">
        <v>0</v>
      </c>
      <c r="DA2">
        <v>12635</v>
      </c>
      <c r="DB2">
        <v>0</v>
      </c>
      <c r="DC2">
        <v>237716</v>
      </c>
      <c r="DD2">
        <v>0</v>
      </c>
      <c r="DE2">
        <v>979</v>
      </c>
      <c r="DF2">
        <v>794</v>
      </c>
      <c r="DG2">
        <v>1773</v>
      </c>
      <c r="DH2">
        <v>0</v>
      </c>
      <c r="DI2">
        <v>0</v>
      </c>
      <c r="DJ2">
        <v>32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32</v>
      </c>
      <c r="DU2">
        <v>215</v>
      </c>
      <c r="DV2">
        <v>273272</v>
      </c>
    </row>
    <row r="3" spans="1:126" x14ac:dyDescent="0.25">
      <c r="A3">
        <v>50035</v>
      </c>
      <c r="B3">
        <v>200012</v>
      </c>
      <c r="C3">
        <v>2544895</v>
      </c>
      <c r="D3">
        <v>-619833</v>
      </c>
      <c r="E3">
        <v>-98909</v>
      </c>
      <c r="F3">
        <v>2597</v>
      </c>
      <c r="G3">
        <v>1828750</v>
      </c>
      <c r="H3">
        <v>330682</v>
      </c>
      <c r="I3">
        <v>-2547956</v>
      </c>
      <c r="J3">
        <v>634232</v>
      </c>
      <c r="K3">
        <v>278680</v>
      </c>
      <c r="L3">
        <v>103902</v>
      </c>
      <c r="M3">
        <v>-1531142</v>
      </c>
      <c r="N3">
        <v>317663</v>
      </c>
      <c r="O3">
        <v>0</v>
      </c>
      <c r="P3">
        <v>-902268</v>
      </c>
      <c r="Q3">
        <v>-63562</v>
      </c>
      <c r="R3">
        <v>-52506</v>
      </c>
      <c r="S3">
        <v>126808</v>
      </c>
      <c r="T3">
        <v>-891528</v>
      </c>
      <c r="U3">
        <v>92000</v>
      </c>
      <c r="V3">
        <v>146425</v>
      </c>
      <c r="W3">
        <v>-4</v>
      </c>
      <c r="X3">
        <v>0</v>
      </c>
      <c r="Y3">
        <v>43</v>
      </c>
      <c r="Z3">
        <v>468105</v>
      </c>
      <c r="AA3">
        <v>199065</v>
      </c>
      <c r="AB3">
        <v>667209</v>
      </c>
      <c r="AC3">
        <v>120925</v>
      </c>
      <c r="AD3">
        <v>-4906</v>
      </c>
      <c r="AE3">
        <v>-11264</v>
      </c>
      <c r="AF3">
        <v>0</v>
      </c>
      <c r="AG3">
        <v>-16170</v>
      </c>
      <c r="AH3">
        <v>0</v>
      </c>
      <c r="AI3">
        <v>-146999</v>
      </c>
      <c r="AJ3">
        <v>-315272</v>
      </c>
      <c r="AK3">
        <v>309693</v>
      </c>
      <c r="AL3">
        <v>0</v>
      </c>
      <c r="AM3">
        <v>0</v>
      </c>
      <c r="AN3">
        <v>456118</v>
      </c>
      <c r="AO3">
        <v>0</v>
      </c>
      <c r="AP3">
        <v>0</v>
      </c>
      <c r="AQ3">
        <v>456118</v>
      </c>
      <c r="AR3">
        <v>-131442</v>
      </c>
      <c r="AS3">
        <v>324676</v>
      </c>
      <c r="AT3">
        <v>0</v>
      </c>
      <c r="AU3">
        <v>1250</v>
      </c>
      <c r="AV3">
        <v>933</v>
      </c>
      <c r="AW3">
        <v>0</v>
      </c>
      <c r="AX3">
        <v>45909</v>
      </c>
      <c r="AY3">
        <v>0</v>
      </c>
      <c r="AZ3">
        <v>46842</v>
      </c>
      <c r="BA3">
        <v>83196</v>
      </c>
      <c r="BB3">
        <v>9473</v>
      </c>
      <c r="BC3">
        <v>6240822</v>
      </c>
      <c r="BD3">
        <v>0</v>
      </c>
      <c r="BE3">
        <v>16425</v>
      </c>
      <c r="BF3">
        <v>0</v>
      </c>
      <c r="BG3">
        <v>91363</v>
      </c>
      <c r="BH3">
        <v>242</v>
      </c>
      <c r="BI3">
        <v>6441521</v>
      </c>
      <c r="BJ3">
        <v>370959</v>
      </c>
      <c r="BK3">
        <v>6860572</v>
      </c>
      <c r="BL3">
        <v>0</v>
      </c>
      <c r="BM3">
        <v>0</v>
      </c>
      <c r="BN3">
        <v>0</v>
      </c>
      <c r="BO3">
        <v>259932</v>
      </c>
      <c r="BP3">
        <v>67704</v>
      </c>
      <c r="BQ3">
        <v>0</v>
      </c>
      <c r="BR3">
        <v>482835</v>
      </c>
      <c r="BS3">
        <v>810471</v>
      </c>
      <c r="BT3">
        <v>7430</v>
      </c>
      <c r="BU3">
        <v>17450</v>
      </c>
      <c r="BV3">
        <v>0</v>
      </c>
      <c r="BW3">
        <v>1730</v>
      </c>
      <c r="BX3">
        <v>26610</v>
      </c>
      <c r="BY3">
        <v>162361</v>
      </c>
      <c r="BZ3">
        <v>108539</v>
      </c>
      <c r="CA3">
        <v>1984</v>
      </c>
      <c r="CB3">
        <v>272884</v>
      </c>
      <c r="CC3">
        <v>7970537</v>
      </c>
      <c r="CD3">
        <v>1050000</v>
      </c>
      <c r="CE3">
        <v>58292</v>
      </c>
      <c r="CF3">
        <v>0</v>
      </c>
      <c r="CG3">
        <v>0</v>
      </c>
      <c r="CH3">
        <v>436000</v>
      </c>
      <c r="CI3">
        <v>67</v>
      </c>
      <c r="CJ3">
        <v>0</v>
      </c>
      <c r="CK3">
        <v>0</v>
      </c>
      <c r="CL3">
        <v>-302700</v>
      </c>
      <c r="CM3">
        <v>133367</v>
      </c>
      <c r="CN3">
        <v>941729</v>
      </c>
      <c r="CO3">
        <v>2183388</v>
      </c>
      <c r="CP3">
        <v>0</v>
      </c>
      <c r="CQ3">
        <v>728855</v>
      </c>
      <c r="CR3">
        <v>105673</v>
      </c>
      <c r="CS3">
        <v>623182</v>
      </c>
      <c r="CT3">
        <v>5645519</v>
      </c>
      <c r="CU3">
        <v>1366429</v>
      </c>
      <c r="CV3">
        <v>4279090</v>
      </c>
      <c r="CW3">
        <v>0</v>
      </c>
      <c r="CX3">
        <v>0</v>
      </c>
      <c r="CY3">
        <v>0</v>
      </c>
      <c r="CZ3">
        <v>0</v>
      </c>
      <c r="DA3">
        <v>89243</v>
      </c>
      <c r="DB3">
        <v>189277</v>
      </c>
      <c r="DC3">
        <v>5180792</v>
      </c>
      <c r="DD3">
        <v>1720</v>
      </c>
      <c r="DE3">
        <v>26458</v>
      </c>
      <c r="DF3">
        <v>0</v>
      </c>
      <c r="DG3">
        <v>28178</v>
      </c>
      <c r="DH3">
        <v>44222</v>
      </c>
      <c r="DI3">
        <v>0</v>
      </c>
      <c r="DJ3">
        <v>219782</v>
      </c>
      <c r="DK3">
        <v>0</v>
      </c>
      <c r="DL3">
        <v>0</v>
      </c>
      <c r="DM3">
        <v>0</v>
      </c>
      <c r="DN3">
        <v>0</v>
      </c>
      <c r="DO3">
        <v>145707</v>
      </c>
      <c r="DP3">
        <v>0</v>
      </c>
      <c r="DQ3">
        <v>8938</v>
      </c>
      <c r="DR3">
        <v>69530</v>
      </c>
      <c r="DS3">
        <v>90000</v>
      </c>
      <c r="DT3">
        <v>533957</v>
      </c>
      <c r="DU3">
        <v>0</v>
      </c>
      <c r="DV3">
        <v>7970537</v>
      </c>
    </row>
    <row r="4" spans="1:126" x14ac:dyDescent="0.25">
      <c r="A4">
        <v>50043</v>
      </c>
      <c r="B4">
        <v>200012</v>
      </c>
      <c r="C4">
        <v>1057034</v>
      </c>
      <c r="D4">
        <v>-39780</v>
      </c>
      <c r="E4">
        <v>-11562</v>
      </c>
      <c r="F4">
        <v>-3798</v>
      </c>
      <c r="G4">
        <v>1001894</v>
      </c>
      <c r="H4">
        <v>69510</v>
      </c>
      <c r="I4">
        <v>-1032549</v>
      </c>
      <c r="J4">
        <v>150964</v>
      </c>
      <c r="K4">
        <v>155750</v>
      </c>
      <c r="L4">
        <v>-106893</v>
      </c>
      <c r="M4">
        <v>-832728</v>
      </c>
      <c r="N4">
        <v>0</v>
      </c>
      <c r="O4">
        <v>0</v>
      </c>
      <c r="P4">
        <v>-119196</v>
      </c>
      <c r="Q4">
        <v>-218319</v>
      </c>
      <c r="R4">
        <v>63889</v>
      </c>
      <c r="S4">
        <v>2425</v>
      </c>
      <c r="T4">
        <v>-271201</v>
      </c>
      <c r="U4">
        <v>-1093</v>
      </c>
      <c r="V4">
        <v>-33618</v>
      </c>
      <c r="W4">
        <v>25143</v>
      </c>
      <c r="X4">
        <v>0</v>
      </c>
      <c r="Y4">
        <v>-134</v>
      </c>
      <c r="Z4">
        <v>84413</v>
      </c>
      <c r="AA4">
        <v>50161</v>
      </c>
      <c r="AB4">
        <v>159583</v>
      </c>
      <c r="AC4">
        <v>24386</v>
      </c>
      <c r="AD4">
        <v>-9881</v>
      </c>
      <c r="AE4">
        <v>-8354</v>
      </c>
      <c r="AF4">
        <v>0</v>
      </c>
      <c r="AG4">
        <v>-18235</v>
      </c>
      <c r="AH4">
        <v>0</v>
      </c>
      <c r="AI4">
        <v>26577</v>
      </c>
      <c r="AJ4">
        <v>-71687</v>
      </c>
      <c r="AK4">
        <v>120624</v>
      </c>
      <c r="AL4">
        <v>0</v>
      </c>
      <c r="AM4">
        <v>0</v>
      </c>
      <c r="AN4">
        <v>87006</v>
      </c>
      <c r="AO4">
        <v>0</v>
      </c>
      <c r="AP4">
        <v>0</v>
      </c>
      <c r="AQ4">
        <v>87006</v>
      </c>
      <c r="AR4">
        <v>-24572</v>
      </c>
      <c r="AS4">
        <v>62434</v>
      </c>
      <c r="AT4">
        <v>0</v>
      </c>
      <c r="AU4">
        <v>2230</v>
      </c>
      <c r="AV4">
        <v>288371</v>
      </c>
      <c r="AW4">
        <v>0</v>
      </c>
      <c r="AX4">
        <v>295</v>
      </c>
      <c r="AY4">
        <v>0</v>
      </c>
      <c r="AZ4">
        <v>288666</v>
      </c>
      <c r="BA4">
        <v>530570</v>
      </c>
      <c r="BB4">
        <v>10411</v>
      </c>
      <c r="BC4">
        <v>1205888</v>
      </c>
      <c r="BD4">
        <v>0</v>
      </c>
      <c r="BE4">
        <v>1066</v>
      </c>
      <c r="BF4">
        <v>35852</v>
      </c>
      <c r="BG4">
        <v>0</v>
      </c>
      <c r="BH4">
        <v>0</v>
      </c>
      <c r="BI4">
        <v>1783787</v>
      </c>
      <c r="BJ4">
        <v>0</v>
      </c>
      <c r="BK4">
        <v>2074683</v>
      </c>
      <c r="BL4">
        <v>37757</v>
      </c>
      <c r="BM4">
        <v>0</v>
      </c>
      <c r="BN4">
        <v>37757</v>
      </c>
      <c r="BO4">
        <v>13422</v>
      </c>
      <c r="BP4">
        <v>100370</v>
      </c>
      <c r="BQ4">
        <v>0</v>
      </c>
      <c r="BR4">
        <v>3712</v>
      </c>
      <c r="BS4">
        <v>155261</v>
      </c>
      <c r="BT4">
        <v>12600</v>
      </c>
      <c r="BU4">
        <v>106157</v>
      </c>
      <c r="BV4">
        <v>0</v>
      </c>
      <c r="BW4">
        <v>0</v>
      </c>
      <c r="BX4">
        <v>118757</v>
      </c>
      <c r="BY4">
        <v>22908</v>
      </c>
      <c r="BZ4">
        <v>0</v>
      </c>
      <c r="CA4">
        <v>5853</v>
      </c>
      <c r="CB4">
        <v>28761</v>
      </c>
      <c r="CC4">
        <v>2377462</v>
      </c>
      <c r="CD4">
        <v>88099</v>
      </c>
      <c r="CE4">
        <v>54149</v>
      </c>
      <c r="CF4">
        <v>822</v>
      </c>
      <c r="CG4">
        <v>0</v>
      </c>
      <c r="CH4">
        <v>190301</v>
      </c>
      <c r="CI4">
        <v>79762</v>
      </c>
      <c r="CJ4">
        <v>0</v>
      </c>
      <c r="CK4">
        <v>0</v>
      </c>
      <c r="CL4">
        <v>0</v>
      </c>
      <c r="CM4">
        <v>270063</v>
      </c>
      <c r="CN4">
        <v>416759</v>
      </c>
      <c r="CO4">
        <v>829892</v>
      </c>
      <c r="CP4">
        <v>71012</v>
      </c>
      <c r="CQ4">
        <v>284720</v>
      </c>
      <c r="CR4">
        <v>4887</v>
      </c>
      <c r="CS4">
        <v>279833</v>
      </c>
      <c r="CT4">
        <v>934790</v>
      </c>
      <c r="CU4">
        <v>33870</v>
      </c>
      <c r="CV4">
        <v>900920</v>
      </c>
      <c r="CW4">
        <v>83388</v>
      </c>
      <c r="CX4">
        <v>0</v>
      </c>
      <c r="CY4">
        <v>83388</v>
      </c>
      <c r="CZ4">
        <v>0</v>
      </c>
      <c r="DA4">
        <v>50735</v>
      </c>
      <c r="DB4">
        <v>0</v>
      </c>
      <c r="DC4">
        <v>1314876</v>
      </c>
      <c r="DD4">
        <v>0</v>
      </c>
      <c r="DE4">
        <v>16987</v>
      </c>
      <c r="DF4">
        <v>0</v>
      </c>
      <c r="DG4">
        <v>16987</v>
      </c>
      <c r="DH4">
        <v>0</v>
      </c>
      <c r="DI4">
        <v>2794</v>
      </c>
      <c r="DJ4">
        <v>25</v>
      </c>
      <c r="DK4">
        <v>0</v>
      </c>
      <c r="DL4">
        <v>0</v>
      </c>
      <c r="DM4">
        <v>0</v>
      </c>
      <c r="DN4">
        <v>35528</v>
      </c>
      <c r="DO4">
        <v>0</v>
      </c>
      <c r="DP4">
        <v>0</v>
      </c>
      <c r="DQ4">
        <v>37376</v>
      </c>
      <c r="DR4">
        <v>62173</v>
      </c>
      <c r="DS4">
        <v>5947</v>
      </c>
      <c r="DT4">
        <v>143843</v>
      </c>
      <c r="DU4">
        <v>852</v>
      </c>
      <c r="DV4">
        <v>2377462</v>
      </c>
    </row>
    <row r="5" spans="1:126" x14ac:dyDescent="0.25">
      <c r="A5">
        <v>50052</v>
      </c>
      <c r="B5">
        <v>200012</v>
      </c>
      <c r="C5">
        <v>22518</v>
      </c>
      <c r="D5">
        <v>-6028</v>
      </c>
      <c r="E5">
        <v>-1309</v>
      </c>
      <c r="F5">
        <v>560</v>
      </c>
      <c r="G5">
        <v>15741</v>
      </c>
      <c r="H5">
        <v>701</v>
      </c>
      <c r="I5">
        <v>-23234</v>
      </c>
      <c r="J5">
        <v>12529</v>
      </c>
      <c r="K5">
        <v>6912</v>
      </c>
      <c r="L5">
        <v>-10115</v>
      </c>
      <c r="M5">
        <v>-13908</v>
      </c>
      <c r="N5">
        <v>0</v>
      </c>
      <c r="O5">
        <v>0</v>
      </c>
      <c r="P5">
        <v>-3428</v>
      </c>
      <c r="Q5">
        <v>-5616</v>
      </c>
      <c r="R5">
        <v>0</v>
      </c>
      <c r="S5">
        <v>487</v>
      </c>
      <c r="T5">
        <v>-8557</v>
      </c>
      <c r="U5">
        <v>0</v>
      </c>
      <c r="V5">
        <v>-6023</v>
      </c>
      <c r="W5">
        <v>0</v>
      </c>
      <c r="X5">
        <v>0</v>
      </c>
      <c r="Y5">
        <v>226</v>
      </c>
      <c r="Z5">
        <v>3021</v>
      </c>
      <c r="AA5">
        <v>328</v>
      </c>
      <c r="AB5">
        <v>3575</v>
      </c>
      <c r="AC5">
        <v>0</v>
      </c>
      <c r="AD5">
        <v>0</v>
      </c>
      <c r="AE5">
        <v>-164</v>
      </c>
      <c r="AF5">
        <v>0</v>
      </c>
      <c r="AG5">
        <v>-164</v>
      </c>
      <c r="AH5">
        <v>-37</v>
      </c>
      <c r="AI5">
        <v>0</v>
      </c>
      <c r="AJ5">
        <v>-701</v>
      </c>
      <c r="AK5">
        <v>2673</v>
      </c>
      <c r="AL5">
        <v>0</v>
      </c>
      <c r="AM5">
        <v>0</v>
      </c>
      <c r="AN5">
        <v>-3350</v>
      </c>
      <c r="AO5">
        <v>0</v>
      </c>
      <c r="AP5">
        <v>0</v>
      </c>
      <c r="AQ5">
        <v>-3350</v>
      </c>
      <c r="AR5">
        <v>0</v>
      </c>
      <c r="AS5">
        <v>-3350</v>
      </c>
      <c r="AT5">
        <v>0</v>
      </c>
      <c r="AU5">
        <v>11000</v>
      </c>
      <c r="AV5">
        <v>0</v>
      </c>
      <c r="AW5">
        <v>0</v>
      </c>
      <c r="AX5">
        <v>0</v>
      </c>
      <c r="AY5">
        <v>0</v>
      </c>
      <c r="AZ5">
        <v>0</v>
      </c>
      <c r="BA5">
        <v>398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398</v>
      </c>
      <c r="BJ5">
        <v>0</v>
      </c>
      <c r="BK5">
        <v>11398</v>
      </c>
      <c r="BL5">
        <v>686</v>
      </c>
      <c r="BM5">
        <v>0</v>
      </c>
      <c r="BN5">
        <v>686</v>
      </c>
      <c r="BO5">
        <v>1747</v>
      </c>
      <c r="BP5">
        <v>0</v>
      </c>
      <c r="BQ5">
        <v>0</v>
      </c>
      <c r="BR5">
        <v>65</v>
      </c>
      <c r="BS5">
        <v>2498</v>
      </c>
      <c r="BT5">
        <v>540</v>
      </c>
      <c r="BU5">
        <v>42434</v>
      </c>
      <c r="BV5">
        <v>0</v>
      </c>
      <c r="BW5">
        <v>0</v>
      </c>
      <c r="BX5">
        <v>42974</v>
      </c>
      <c r="BY5">
        <v>0</v>
      </c>
      <c r="BZ5">
        <v>1301</v>
      </c>
      <c r="CA5">
        <v>0</v>
      </c>
      <c r="CB5">
        <v>1301</v>
      </c>
      <c r="CC5">
        <v>58171</v>
      </c>
      <c r="CD5">
        <v>30000</v>
      </c>
      <c r="CE5">
        <v>0</v>
      </c>
      <c r="CF5">
        <v>3213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8464</v>
      </c>
      <c r="CO5">
        <v>41677</v>
      </c>
      <c r="CP5">
        <v>0</v>
      </c>
      <c r="CQ5">
        <v>9276</v>
      </c>
      <c r="CR5">
        <v>2150</v>
      </c>
      <c r="CS5">
        <v>7126</v>
      </c>
      <c r="CT5">
        <v>8595</v>
      </c>
      <c r="CU5">
        <v>744</v>
      </c>
      <c r="CV5">
        <v>7851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14977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232</v>
      </c>
      <c r="DO5">
        <v>0</v>
      </c>
      <c r="DP5">
        <v>0</v>
      </c>
      <c r="DQ5">
        <v>0</v>
      </c>
      <c r="DR5">
        <v>1135</v>
      </c>
      <c r="DS5">
        <v>150</v>
      </c>
      <c r="DT5">
        <v>1517</v>
      </c>
      <c r="DU5">
        <v>0</v>
      </c>
      <c r="DV5">
        <v>58171</v>
      </c>
    </row>
    <row r="6" spans="1:126" x14ac:dyDescent="0.25">
      <c r="A6">
        <v>50053</v>
      </c>
      <c r="B6">
        <v>200012</v>
      </c>
      <c r="C6">
        <v>133821</v>
      </c>
      <c r="D6">
        <v>-58172</v>
      </c>
      <c r="E6">
        <v>1450</v>
      </c>
      <c r="F6">
        <v>-1070</v>
      </c>
      <c r="G6">
        <v>76029</v>
      </c>
      <c r="H6">
        <v>20856</v>
      </c>
      <c r="I6">
        <v>-11895</v>
      </c>
      <c r="J6">
        <v>13877</v>
      </c>
      <c r="K6">
        <v>30281</v>
      </c>
      <c r="L6">
        <v>-7050</v>
      </c>
      <c r="M6">
        <v>25213</v>
      </c>
      <c r="N6">
        <v>1399</v>
      </c>
      <c r="O6">
        <v>0</v>
      </c>
      <c r="P6">
        <v>-12987</v>
      </c>
      <c r="Q6">
        <v>-26700</v>
      </c>
      <c r="R6">
        <v>0</v>
      </c>
      <c r="S6">
        <v>23142</v>
      </c>
      <c r="T6">
        <v>-16545</v>
      </c>
      <c r="U6">
        <v>0</v>
      </c>
      <c r="V6">
        <v>106952</v>
      </c>
      <c r="W6">
        <v>0</v>
      </c>
      <c r="X6">
        <v>0</v>
      </c>
      <c r="Y6">
        <v>12180</v>
      </c>
      <c r="Z6">
        <v>50297</v>
      </c>
      <c r="AA6">
        <v>-3940</v>
      </c>
      <c r="AB6">
        <v>58537</v>
      </c>
      <c r="AC6">
        <v>17878</v>
      </c>
      <c r="AD6">
        <v>-795</v>
      </c>
      <c r="AE6">
        <v>-940</v>
      </c>
      <c r="AF6">
        <v>0</v>
      </c>
      <c r="AG6">
        <v>-1735</v>
      </c>
      <c r="AH6">
        <v>0</v>
      </c>
      <c r="AI6">
        <v>52</v>
      </c>
      <c r="AJ6">
        <v>-20857</v>
      </c>
      <c r="AK6">
        <v>53875</v>
      </c>
      <c r="AL6">
        <v>0</v>
      </c>
      <c r="AM6">
        <v>0</v>
      </c>
      <c r="AN6">
        <v>160827</v>
      </c>
      <c r="AO6">
        <v>0</v>
      </c>
      <c r="AP6">
        <v>0</v>
      </c>
      <c r="AQ6">
        <v>160827</v>
      </c>
      <c r="AR6">
        <v>-28458</v>
      </c>
      <c r="AS6">
        <v>132369</v>
      </c>
      <c r="AT6">
        <v>0</v>
      </c>
      <c r="AU6">
        <v>180000</v>
      </c>
      <c r="AV6">
        <v>0</v>
      </c>
      <c r="AW6">
        <v>0</v>
      </c>
      <c r="AX6">
        <v>0</v>
      </c>
      <c r="AY6">
        <v>0</v>
      </c>
      <c r="AZ6">
        <v>0</v>
      </c>
      <c r="BA6">
        <v>58668</v>
      </c>
      <c r="BB6">
        <v>473</v>
      </c>
      <c r="BC6">
        <v>610457</v>
      </c>
      <c r="BD6">
        <v>0</v>
      </c>
      <c r="BE6">
        <v>8082</v>
      </c>
      <c r="BF6">
        <v>0</v>
      </c>
      <c r="BG6">
        <v>48982</v>
      </c>
      <c r="BH6">
        <v>0</v>
      </c>
      <c r="BI6">
        <v>726662</v>
      </c>
      <c r="BJ6">
        <v>2343</v>
      </c>
      <c r="BK6">
        <v>909005</v>
      </c>
      <c r="BL6">
        <v>671</v>
      </c>
      <c r="BM6">
        <v>0</v>
      </c>
      <c r="BN6">
        <v>671</v>
      </c>
      <c r="BO6">
        <v>1662</v>
      </c>
      <c r="BP6">
        <v>5150</v>
      </c>
      <c r="BQ6">
        <v>0</v>
      </c>
      <c r="BR6">
        <v>15716</v>
      </c>
      <c r="BS6">
        <v>23199</v>
      </c>
      <c r="BT6">
        <v>0</v>
      </c>
      <c r="BU6">
        <v>102867</v>
      </c>
      <c r="BV6">
        <v>1891</v>
      </c>
      <c r="BW6">
        <v>0</v>
      </c>
      <c r="BX6">
        <v>104758</v>
      </c>
      <c r="BY6">
        <v>9599</v>
      </c>
      <c r="BZ6">
        <v>0</v>
      </c>
      <c r="CA6">
        <v>0</v>
      </c>
      <c r="CB6">
        <v>9599</v>
      </c>
      <c r="CC6">
        <v>1046561</v>
      </c>
      <c r="CD6">
        <v>193179</v>
      </c>
      <c r="CE6">
        <v>0</v>
      </c>
      <c r="CF6">
        <v>26171</v>
      </c>
      <c r="CG6">
        <v>0</v>
      </c>
      <c r="CH6">
        <v>139000</v>
      </c>
      <c r="CI6">
        <v>0</v>
      </c>
      <c r="CJ6">
        <v>1890</v>
      </c>
      <c r="CK6">
        <v>0</v>
      </c>
      <c r="CL6">
        <v>0</v>
      </c>
      <c r="CM6">
        <v>140890</v>
      </c>
      <c r="CN6">
        <v>3803</v>
      </c>
      <c r="CO6">
        <v>364043</v>
      </c>
      <c r="CP6">
        <v>0</v>
      </c>
      <c r="CQ6">
        <v>14228</v>
      </c>
      <c r="CR6">
        <v>2886</v>
      </c>
      <c r="CS6">
        <v>11342</v>
      </c>
      <c r="CT6">
        <v>145301</v>
      </c>
      <c r="CU6">
        <v>60029</v>
      </c>
      <c r="CV6">
        <v>85272</v>
      </c>
      <c r="CW6">
        <v>0</v>
      </c>
      <c r="CX6">
        <v>0</v>
      </c>
      <c r="CY6">
        <v>0</v>
      </c>
      <c r="CZ6">
        <v>0</v>
      </c>
      <c r="DA6">
        <v>270000</v>
      </c>
      <c r="DB6">
        <v>12202</v>
      </c>
      <c r="DC6">
        <v>378816</v>
      </c>
      <c r="DD6">
        <v>0</v>
      </c>
      <c r="DE6">
        <v>2900</v>
      </c>
      <c r="DF6">
        <v>0</v>
      </c>
      <c r="DG6">
        <v>2900</v>
      </c>
      <c r="DH6">
        <v>0</v>
      </c>
      <c r="DI6">
        <v>0</v>
      </c>
      <c r="DJ6">
        <v>4885</v>
      </c>
      <c r="DK6">
        <v>0</v>
      </c>
      <c r="DL6">
        <v>0</v>
      </c>
      <c r="DM6">
        <v>0</v>
      </c>
      <c r="DN6">
        <v>0</v>
      </c>
      <c r="DO6">
        <v>22357</v>
      </c>
      <c r="DP6">
        <v>0</v>
      </c>
      <c r="DQ6">
        <v>0</v>
      </c>
      <c r="DR6">
        <v>23560</v>
      </c>
      <c r="DS6">
        <v>250000</v>
      </c>
      <c r="DT6">
        <v>300802</v>
      </c>
      <c r="DU6">
        <v>0</v>
      </c>
      <c r="DV6">
        <v>1046561</v>
      </c>
    </row>
    <row r="7" spans="1:126" x14ac:dyDescent="0.25">
      <c r="A7">
        <v>50057</v>
      </c>
      <c r="B7">
        <v>200012</v>
      </c>
      <c r="C7">
        <v>541</v>
      </c>
      <c r="D7">
        <v>-200</v>
      </c>
      <c r="E7">
        <v>0</v>
      </c>
      <c r="F7">
        <v>0</v>
      </c>
      <c r="G7">
        <v>341</v>
      </c>
      <c r="H7">
        <v>0</v>
      </c>
      <c r="I7">
        <v>-416</v>
      </c>
      <c r="J7">
        <v>0</v>
      </c>
      <c r="K7">
        <v>0</v>
      </c>
      <c r="L7">
        <v>0</v>
      </c>
      <c r="M7">
        <v>-416</v>
      </c>
      <c r="N7">
        <v>0</v>
      </c>
      <c r="O7">
        <v>0</v>
      </c>
      <c r="P7">
        <v>0</v>
      </c>
      <c r="Q7">
        <v>-534</v>
      </c>
      <c r="R7">
        <v>0</v>
      </c>
      <c r="S7">
        <v>0</v>
      </c>
      <c r="T7">
        <v>-534</v>
      </c>
      <c r="U7">
        <v>0</v>
      </c>
      <c r="V7">
        <v>-609</v>
      </c>
      <c r="W7">
        <v>0</v>
      </c>
      <c r="X7">
        <v>0</v>
      </c>
      <c r="Y7">
        <v>0</v>
      </c>
      <c r="Z7">
        <v>601</v>
      </c>
      <c r="AA7">
        <v>-821</v>
      </c>
      <c r="AB7">
        <v>-220</v>
      </c>
      <c r="AC7">
        <v>-120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-340</v>
      </c>
      <c r="AL7">
        <v>0</v>
      </c>
      <c r="AM7">
        <v>0</v>
      </c>
      <c r="AN7">
        <v>-949</v>
      </c>
      <c r="AO7">
        <v>0</v>
      </c>
      <c r="AP7">
        <v>0</v>
      </c>
      <c r="AQ7">
        <v>-949</v>
      </c>
      <c r="AR7">
        <v>0</v>
      </c>
      <c r="AS7">
        <v>-949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9580</v>
      </c>
      <c r="BD7">
        <v>0</v>
      </c>
      <c r="BE7">
        <v>0</v>
      </c>
      <c r="BF7">
        <v>0</v>
      </c>
      <c r="BG7">
        <v>0</v>
      </c>
      <c r="BH7">
        <v>0</v>
      </c>
      <c r="BI7">
        <v>9580</v>
      </c>
      <c r="BJ7">
        <v>0</v>
      </c>
      <c r="BK7">
        <v>9580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410</v>
      </c>
      <c r="BV7">
        <v>0</v>
      </c>
      <c r="BW7">
        <v>0</v>
      </c>
      <c r="BX7">
        <v>410</v>
      </c>
      <c r="BY7">
        <v>211</v>
      </c>
      <c r="BZ7">
        <v>0</v>
      </c>
      <c r="CA7">
        <v>0</v>
      </c>
      <c r="CB7">
        <v>211</v>
      </c>
      <c r="CC7">
        <v>10201</v>
      </c>
      <c r="CD7">
        <v>0</v>
      </c>
      <c r="CE7">
        <v>0</v>
      </c>
      <c r="CF7">
        <v>0</v>
      </c>
      <c r="CG7">
        <v>700</v>
      </c>
      <c r="CH7">
        <v>0</v>
      </c>
      <c r="CI7">
        <v>0</v>
      </c>
      <c r="CJ7">
        <v>0</v>
      </c>
      <c r="CK7">
        <v>0</v>
      </c>
      <c r="CL7">
        <v>2250</v>
      </c>
      <c r="CM7">
        <v>2950</v>
      </c>
      <c r="CN7">
        <v>7165</v>
      </c>
      <c r="CO7">
        <v>10115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86</v>
      </c>
      <c r="DS7">
        <v>0</v>
      </c>
      <c r="DT7">
        <v>86</v>
      </c>
      <c r="DU7">
        <v>0</v>
      </c>
      <c r="DV7">
        <v>10201</v>
      </c>
    </row>
    <row r="8" spans="1:126" x14ac:dyDescent="0.25">
      <c r="A8">
        <v>50060</v>
      </c>
      <c r="B8">
        <v>200012</v>
      </c>
      <c r="C8">
        <v>41797</v>
      </c>
      <c r="D8">
        <v>-6365</v>
      </c>
      <c r="E8">
        <v>-833</v>
      </c>
      <c r="F8">
        <v>8</v>
      </c>
      <c r="G8">
        <v>34607</v>
      </c>
      <c r="H8">
        <v>1477</v>
      </c>
      <c r="I8">
        <v>-33181</v>
      </c>
      <c r="J8">
        <v>5482</v>
      </c>
      <c r="K8">
        <v>173</v>
      </c>
      <c r="L8">
        <v>1297</v>
      </c>
      <c r="M8">
        <v>-26229</v>
      </c>
      <c r="N8">
        <v>114</v>
      </c>
      <c r="O8">
        <v>-274</v>
      </c>
      <c r="P8">
        <v>-3996</v>
      </c>
      <c r="Q8">
        <v>-11088</v>
      </c>
      <c r="R8">
        <v>0</v>
      </c>
      <c r="S8">
        <v>1451</v>
      </c>
      <c r="T8">
        <v>-13633</v>
      </c>
      <c r="U8">
        <v>750</v>
      </c>
      <c r="V8">
        <v>-3188</v>
      </c>
      <c r="W8">
        <v>0</v>
      </c>
      <c r="X8">
        <v>-489</v>
      </c>
      <c r="Y8">
        <v>429</v>
      </c>
      <c r="Z8">
        <v>2255</v>
      </c>
      <c r="AA8">
        <v>211</v>
      </c>
      <c r="AB8">
        <v>2406</v>
      </c>
      <c r="AC8">
        <v>1627</v>
      </c>
      <c r="AD8">
        <v>-121</v>
      </c>
      <c r="AE8">
        <v>-27</v>
      </c>
      <c r="AF8">
        <v>-401</v>
      </c>
      <c r="AG8">
        <v>-549</v>
      </c>
      <c r="AH8">
        <v>-15</v>
      </c>
      <c r="AI8">
        <v>0</v>
      </c>
      <c r="AJ8">
        <v>-1477</v>
      </c>
      <c r="AK8">
        <v>1992</v>
      </c>
      <c r="AL8">
        <v>0</v>
      </c>
      <c r="AM8">
        <v>0</v>
      </c>
      <c r="AN8">
        <v>-1196</v>
      </c>
      <c r="AO8">
        <v>0</v>
      </c>
      <c r="AP8">
        <v>0</v>
      </c>
      <c r="AQ8">
        <v>-1196</v>
      </c>
      <c r="AR8">
        <v>0</v>
      </c>
      <c r="AS8">
        <v>-1196</v>
      </c>
      <c r="AT8">
        <v>32</v>
      </c>
      <c r="AU8">
        <v>6350</v>
      </c>
      <c r="AV8">
        <v>0</v>
      </c>
      <c r="AW8">
        <v>0</v>
      </c>
      <c r="AX8">
        <v>1094</v>
      </c>
      <c r="AY8">
        <v>0</v>
      </c>
      <c r="AZ8">
        <v>1094</v>
      </c>
      <c r="BA8">
        <v>6013</v>
      </c>
      <c r="BB8">
        <v>50</v>
      </c>
      <c r="BC8">
        <v>28222</v>
      </c>
      <c r="BD8">
        <v>0</v>
      </c>
      <c r="BE8">
        <v>49</v>
      </c>
      <c r="BF8">
        <v>250</v>
      </c>
      <c r="BG8">
        <v>5000</v>
      </c>
      <c r="BH8">
        <v>0</v>
      </c>
      <c r="BI8">
        <v>39584</v>
      </c>
      <c r="BJ8">
        <v>0</v>
      </c>
      <c r="BK8">
        <v>47028</v>
      </c>
      <c r="BL8">
        <v>3855</v>
      </c>
      <c r="BM8">
        <v>0</v>
      </c>
      <c r="BN8">
        <v>3855</v>
      </c>
      <c r="BO8">
        <v>1048</v>
      </c>
      <c r="BP8">
        <v>0</v>
      </c>
      <c r="BQ8">
        <v>0</v>
      </c>
      <c r="BR8">
        <v>0</v>
      </c>
      <c r="BS8">
        <v>4903</v>
      </c>
      <c r="BT8">
        <v>971</v>
      </c>
      <c r="BU8">
        <v>1559</v>
      </c>
      <c r="BV8">
        <v>0</v>
      </c>
      <c r="BW8">
        <v>0</v>
      </c>
      <c r="BX8">
        <v>2530</v>
      </c>
      <c r="BY8">
        <v>945</v>
      </c>
      <c r="BZ8">
        <v>99</v>
      </c>
      <c r="CA8">
        <v>1126</v>
      </c>
      <c r="CB8">
        <v>2170</v>
      </c>
      <c r="CC8">
        <v>56663</v>
      </c>
      <c r="CD8">
        <v>0</v>
      </c>
      <c r="CE8">
        <v>0</v>
      </c>
      <c r="CF8">
        <v>0</v>
      </c>
      <c r="CG8">
        <v>10000</v>
      </c>
      <c r="CH8">
        <v>0</v>
      </c>
      <c r="CI8">
        <v>0</v>
      </c>
      <c r="CJ8">
        <v>0</v>
      </c>
      <c r="CK8">
        <v>0</v>
      </c>
      <c r="CL8">
        <v>0</v>
      </c>
      <c r="CM8">
        <v>10000</v>
      </c>
      <c r="CN8">
        <v>14626</v>
      </c>
      <c r="CO8">
        <v>24626</v>
      </c>
      <c r="CP8">
        <v>0</v>
      </c>
      <c r="CQ8">
        <v>10817</v>
      </c>
      <c r="CR8">
        <v>8</v>
      </c>
      <c r="CS8">
        <v>10809</v>
      </c>
      <c r="CT8">
        <v>24595</v>
      </c>
      <c r="CU8">
        <v>10640</v>
      </c>
      <c r="CV8">
        <v>13955</v>
      </c>
      <c r="CW8">
        <v>0</v>
      </c>
      <c r="CX8">
        <v>0</v>
      </c>
      <c r="CY8">
        <v>0</v>
      </c>
      <c r="CZ8">
        <v>0</v>
      </c>
      <c r="DA8">
        <v>1350</v>
      </c>
      <c r="DB8">
        <v>536</v>
      </c>
      <c r="DC8">
        <v>26650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2757</v>
      </c>
      <c r="DO8">
        <v>0</v>
      </c>
      <c r="DP8">
        <v>0</v>
      </c>
      <c r="DQ8">
        <v>0</v>
      </c>
      <c r="DR8">
        <v>2630</v>
      </c>
      <c r="DS8">
        <v>0</v>
      </c>
      <c r="DT8">
        <v>5387</v>
      </c>
      <c r="DU8">
        <v>0</v>
      </c>
      <c r="DV8">
        <v>56663</v>
      </c>
    </row>
    <row r="9" spans="1:126" x14ac:dyDescent="0.25">
      <c r="A9">
        <v>50062</v>
      </c>
      <c r="B9">
        <v>200012</v>
      </c>
      <c r="C9">
        <v>31972</v>
      </c>
      <c r="D9">
        <v>-2298</v>
      </c>
      <c r="E9">
        <v>40</v>
      </c>
      <c r="F9">
        <v>0</v>
      </c>
      <c r="G9">
        <v>29714</v>
      </c>
      <c r="H9">
        <v>328</v>
      </c>
      <c r="I9">
        <v>-9426</v>
      </c>
      <c r="J9">
        <v>-792</v>
      </c>
      <c r="K9">
        <v>-1000</v>
      </c>
      <c r="L9">
        <v>-615</v>
      </c>
      <c r="M9">
        <v>-11833</v>
      </c>
      <c r="N9">
        <v>0</v>
      </c>
      <c r="O9">
        <v>-6753</v>
      </c>
      <c r="P9">
        <v>0</v>
      </c>
      <c r="Q9">
        <v>-4154</v>
      </c>
      <c r="R9">
        <v>0</v>
      </c>
      <c r="S9">
        <v>2</v>
      </c>
      <c r="T9">
        <v>-4152</v>
      </c>
      <c r="U9">
        <v>0</v>
      </c>
      <c r="V9">
        <v>7304</v>
      </c>
      <c r="W9">
        <v>0</v>
      </c>
      <c r="X9">
        <v>0</v>
      </c>
      <c r="Y9">
        <v>0</v>
      </c>
      <c r="Z9">
        <v>3678</v>
      </c>
      <c r="AA9">
        <v>0</v>
      </c>
      <c r="AB9">
        <v>3678</v>
      </c>
      <c r="AC9">
        <v>4476</v>
      </c>
      <c r="AD9">
        <v>-85</v>
      </c>
      <c r="AE9">
        <v>0</v>
      </c>
      <c r="AF9">
        <v>-28</v>
      </c>
      <c r="AG9">
        <v>-113</v>
      </c>
      <c r="AH9">
        <v>0</v>
      </c>
      <c r="AI9">
        <v>0</v>
      </c>
      <c r="AJ9">
        <v>-328</v>
      </c>
      <c r="AK9">
        <v>7713</v>
      </c>
      <c r="AL9">
        <v>0</v>
      </c>
      <c r="AM9">
        <v>0</v>
      </c>
      <c r="AN9">
        <v>15017</v>
      </c>
      <c r="AO9">
        <v>0</v>
      </c>
      <c r="AP9">
        <v>0</v>
      </c>
      <c r="AQ9">
        <v>15017</v>
      </c>
      <c r="AR9">
        <v>0</v>
      </c>
      <c r="AS9">
        <v>15017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17713</v>
      </c>
      <c r="BC9">
        <v>37111</v>
      </c>
      <c r="BD9">
        <v>0</v>
      </c>
      <c r="BE9">
        <v>0</v>
      </c>
      <c r="BF9">
        <v>0</v>
      </c>
      <c r="BG9">
        <v>9371</v>
      </c>
      <c r="BH9">
        <v>0</v>
      </c>
      <c r="BI9">
        <v>64195</v>
      </c>
      <c r="BJ9">
        <v>0</v>
      </c>
      <c r="BK9">
        <v>64195</v>
      </c>
      <c r="BL9">
        <v>3721</v>
      </c>
      <c r="BM9">
        <v>0</v>
      </c>
      <c r="BN9">
        <v>3721</v>
      </c>
      <c r="BO9">
        <v>0</v>
      </c>
      <c r="BP9">
        <v>0</v>
      </c>
      <c r="BQ9">
        <v>0</v>
      </c>
      <c r="BR9">
        <v>987</v>
      </c>
      <c r="BS9">
        <v>4708</v>
      </c>
      <c r="BT9">
        <v>106</v>
      </c>
      <c r="BU9">
        <v>0</v>
      </c>
      <c r="BV9">
        <v>0</v>
      </c>
      <c r="BW9">
        <v>0</v>
      </c>
      <c r="BX9">
        <v>106</v>
      </c>
      <c r="BY9">
        <v>1342</v>
      </c>
      <c r="BZ9">
        <v>0</v>
      </c>
      <c r="CA9">
        <v>155</v>
      </c>
      <c r="CB9">
        <v>1497</v>
      </c>
      <c r="CC9">
        <v>70506</v>
      </c>
      <c r="CD9">
        <v>0</v>
      </c>
      <c r="CE9">
        <v>0</v>
      </c>
      <c r="CF9">
        <v>0</v>
      </c>
      <c r="CG9">
        <v>4000</v>
      </c>
      <c r="CH9">
        <v>0</v>
      </c>
      <c r="CI9">
        <v>0</v>
      </c>
      <c r="CJ9">
        <v>0</v>
      </c>
      <c r="CK9">
        <v>0</v>
      </c>
      <c r="CL9">
        <v>38364</v>
      </c>
      <c r="CM9">
        <v>42364</v>
      </c>
      <c r="CN9">
        <v>353</v>
      </c>
      <c r="CO9">
        <v>42717</v>
      </c>
      <c r="CP9">
        <v>0</v>
      </c>
      <c r="CQ9">
        <v>0</v>
      </c>
      <c r="CR9">
        <v>0</v>
      </c>
      <c r="CS9">
        <v>0</v>
      </c>
      <c r="CT9">
        <v>4000</v>
      </c>
      <c r="CU9">
        <v>735</v>
      </c>
      <c r="CV9">
        <v>3265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3265</v>
      </c>
      <c r="DD9">
        <v>0</v>
      </c>
      <c r="DE9">
        <v>0</v>
      </c>
      <c r="DF9">
        <v>0</v>
      </c>
      <c r="DG9">
        <v>0</v>
      </c>
      <c r="DH9">
        <v>0</v>
      </c>
      <c r="DI9">
        <v>23601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923</v>
      </c>
      <c r="DS9">
        <v>0</v>
      </c>
      <c r="DT9">
        <v>24524</v>
      </c>
      <c r="DU9">
        <v>0</v>
      </c>
      <c r="DV9">
        <v>70506</v>
      </c>
    </row>
    <row r="10" spans="1:126" x14ac:dyDescent="0.25">
      <c r="A10">
        <v>50069</v>
      </c>
      <c r="B10">
        <v>200012</v>
      </c>
      <c r="C10">
        <v>20539</v>
      </c>
      <c r="D10">
        <v>-10111</v>
      </c>
      <c r="E10">
        <v>489</v>
      </c>
      <c r="F10">
        <v>-371</v>
      </c>
      <c r="G10">
        <v>10546</v>
      </c>
      <c r="H10">
        <v>1426</v>
      </c>
      <c r="I10">
        <v>-43915</v>
      </c>
      <c r="J10">
        <v>16519</v>
      </c>
      <c r="K10">
        <v>23965</v>
      </c>
      <c r="L10">
        <v>-4227</v>
      </c>
      <c r="M10">
        <v>-7658</v>
      </c>
      <c r="N10">
        <v>0</v>
      </c>
      <c r="O10">
        <v>-369</v>
      </c>
      <c r="P10">
        <v>-2342</v>
      </c>
      <c r="Q10">
        <v>-4945</v>
      </c>
      <c r="R10">
        <v>0</v>
      </c>
      <c r="S10">
        <v>2022</v>
      </c>
      <c r="T10">
        <v>-5265</v>
      </c>
      <c r="U10">
        <v>0</v>
      </c>
      <c r="V10">
        <v>-1320</v>
      </c>
      <c r="W10">
        <v>0</v>
      </c>
      <c r="X10">
        <v>0</v>
      </c>
      <c r="Y10">
        <v>330</v>
      </c>
      <c r="Z10">
        <v>2018</v>
      </c>
      <c r="AA10">
        <v>673</v>
      </c>
      <c r="AB10">
        <v>3021</v>
      </c>
      <c r="AC10">
        <v>47</v>
      </c>
      <c r="AD10">
        <v>-106</v>
      </c>
      <c r="AE10">
        <v>0</v>
      </c>
      <c r="AF10">
        <v>0</v>
      </c>
      <c r="AG10">
        <v>-106</v>
      </c>
      <c r="AH10">
        <v>0</v>
      </c>
      <c r="AI10">
        <v>0</v>
      </c>
      <c r="AJ10">
        <v>-1426</v>
      </c>
      <c r="AK10">
        <v>1536</v>
      </c>
      <c r="AL10">
        <v>0</v>
      </c>
      <c r="AM10">
        <v>-8</v>
      </c>
      <c r="AN10">
        <v>208</v>
      </c>
      <c r="AO10">
        <v>0</v>
      </c>
      <c r="AP10">
        <v>0</v>
      </c>
      <c r="AQ10">
        <v>208</v>
      </c>
      <c r="AR10">
        <v>0</v>
      </c>
      <c r="AS10">
        <v>208</v>
      </c>
      <c r="AT10">
        <v>0</v>
      </c>
      <c r="AU10">
        <v>5300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1978</v>
      </c>
      <c r="BB10">
        <v>0</v>
      </c>
      <c r="BC10">
        <v>102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2080</v>
      </c>
      <c r="BJ10">
        <v>0</v>
      </c>
      <c r="BK10">
        <v>7380</v>
      </c>
      <c r="BL10">
        <v>360</v>
      </c>
      <c r="BM10">
        <v>0</v>
      </c>
      <c r="BN10">
        <v>360</v>
      </c>
      <c r="BO10">
        <v>218</v>
      </c>
      <c r="BP10">
        <v>0</v>
      </c>
      <c r="BQ10">
        <v>0</v>
      </c>
      <c r="BR10">
        <v>0</v>
      </c>
      <c r="BS10">
        <v>578</v>
      </c>
      <c r="BT10">
        <v>455</v>
      </c>
      <c r="BU10">
        <v>22819</v>
      </c>
      <c r="BV10">
        <v>0</v>
      </c>
      <c r="BW10">
        <v>237</v>
      </c>
      <c r="BX10">
        <v>23511</v>
      </c>
      <c r="BY10">
        <v>348</v>
      </c>
      <c r="BZ10">
        <v>0</v>
      </c>
      <c r="CA10">
        <v>7</v>
      </c>
      <c r="CB10">
        <v>355</v>
      </c>
      <c r="CC10">
        <v>31824</v>
      </c>
      <c r="CD10">
        <v>0</v>
      </c>
      <c r="CE10">
        <v>0</v>
      </c>
      <c r="CF10">
        <v>0</v>
      </c>
      <c r="CG10">
        <v>6000</v>
      </c>
      <c r="CH10">
        <v>0</v>
      </c>
      <c r="CI10">
        <v>0</v>
      </c>
      <c r="CJ10">
        <v>0</v>
      </c>
      <c r="CK10">
        <v>9923</v>
      </c>
      <c r="CL10">
        <v>0</v>
      </c>
      <c r="CM10">
        <v>15923</v>
      </c>
      <c r="CN10">
        <v>208</v>
      </c>
      <c r="CO10">
        <v>16131</v>
      </c>
      <c r="CP10">
        <v>0</v>
      </c>
      <c r="CQ10">
        <v>8287</v>
      </c>
      <c r="CR10">
        <v>3533</v>
      </c>
      <c r="CS10">
        <v>4754</v>
      </c>
      <c r="CT10">
        <v>19038</v>
      </c>
      <c r="CU10">
        <v>9363</v>
      </c>
      <c r="CV10">
        <v>9675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14429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100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1164</v>
      </c>
      <c r="DS10">
        <v>0</v>
      </c>
      <c r="DT10">
        <v>1264</v>
      </c>
      <c r="DU10">
        <v>0</v>
      </c>
      <c r="DV10">
        <v>31824</v>
      </c>
    </row>
    <row r="11" spans="1:126" x14ac:dyDescent="0.25">
      <c r="A11">
        <v>50074</v>
      </c>
      <c r="B11">
        <v>200012</v>
      </c>
      <c r="C11">
        <v>67</v>
      </c>
      <c r="D11">
        <v>-10</v>
      </c>
      <c r="E11">
        <v>0</v>
      </c>
      <c r="F11">
        <v>0</v>
      </c>
      <c r="G11">
        <v>57</v>
      </c>
      <c r="H11">
        <v>2</v>
      </c>
      <c r="I11">
        <v>-40</v>
      </c>
      <c r="J11">
        <v>0</v>
      </c>
      <c r="K11">
        <v>-1</v>
      </c>
      <c r="L11">
        <v>0</v>
      </c>
      <c r="M11">
        <v>-41</v>
      </c>
      <c r="N11">
        <v>0</v>
      </c>
      <c r="O11">
        <v>0</v>
      </c>
      <c r="P11">
        <v>0</v>
      </c>
      <c r="Q11">
        <v>-281</v>
      </c>
      <c r="R11">
        <v>0</v>
      </c>
      <c r="S11">
        <v>0</v>
      </c>
      <c r="T11">
        <v>-281</v>
      </c>
      <c r="U11">
        <v>0</v>
      </c>
      <c r="V11">
        <v>-263</v>
      </c>
      <c r="W11">
        <v>0</v>
      </c>
      <c r="X11">
        <v>0</v>
      </c>
      <c r="Y11">
        <v>0</v>
      </c>
      <c r="Z11">
        <v>1288</v>
      </c>
      <c r="AA11">
        <v>0</v>
      </c>
      <c r="AB11">
        <v>1288</v>
      </c>
      <c r="AC11">
        <v>0</v>
      </c>
      <c r="AD11">
        <v>0</v>
      </c>
      <c r="AE11">
        <v>0</v>
      </c>
      <c r="AF11">
        <v>-42</v>
      </c>
      <c r="AG11">
        <v>-42</v>
      </c>
      <c r="AH11">
        <v>-186</v>
      </c>
      <c r="AI11">
        <v>0</v>
      </c>
      <c r="AJ11">
        <v>-2</v>
      </c>
      <c r="AK11">
        <v>1058</v>
      </c>
      <c r="AL11">
        <v>1</v>
      </c>
      <c r="AM11">
        <v>-1</v>
      </c>
      <c r="AN11">
        <v>795</v>
      </c>
      <c r="AO11">
        <v>0</v>
      </c>
      <c r="AP11">
        <v>0</v>
      </c>
      <c r="AQ11">
        <v>795</v>
      </c>
      <c r="AR11">
        <v>-66</v>
      </c>
      <c r="AS11">
        <v>729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18575</v>
      </c>
      <c r="BD11">
        <v>0</v>
      </c>
      <c r="BE11">
        <v>0</v>
      </c>
      <c r="BF11">
        <v>0</v>
      </c>
      <c r="BG11">
        <v>647</v>
      </c>
      <c r="BH11">
        <v>0</v>
      </c>
      <c r="BI11">
        <v>19222</v>
      </c>
      <c r="BJ11">
        <v>0</v>
      </c>
      <c r="BK11">
        <v>19222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55</v>
      </c>
      <c r="BV11">
        <v>0</v>
      </c>
      <c r="BW11">
        <v>0</v>
      </c>
      <c r="BX11">
        <v>55</v>
      </c>
      <c r="BY11">
        <v>537</v>
      </c>
      <c r="BZ11">
        <v>0</v>
      </c>
      <c r="CA11">
        <v>0</v>
      </c>
      <c r="CB11">
        <v>537</v>
      </c>
      <c r="CC11">
        <v>19814</v>
      </c>
      <c r="CD11">
        <v>0</v>
      </c>
      <c r="CE11">
        <v>0</v>
      </c>
      <c r="CF11">
        <v>0</v>
      </c>
      <c r="CG11">
        <v>2500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2500</v>
      </c>
      <c r="CN11">
        <v>16990</v>
      </c>
      <c r="CO11">
        <v>19490</v>
      </c>
      <c r="CP11">
        <v>0</v>
      </c>
      <c r="CQ11">
        <v>0</v>
      </c>
      <c r="CR11">
        <v>0</v>
      </c>
      <c r="CS11">
        <v>0</v>
      </c>
      <c r="CT11">
        <v>5</v>
      </c>
      <c r="CU11">
        <v>0</v>
      </c>
      <c r="CV11">
        <v>5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5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61</v>
      </c>
      <c r="DR11">
        <v>129</v>
      </c>
      <c r="DS11">
        <v>0</v>
      </c>
      <c r="DT11">
        <v>190</v>
      </c>
      <c r="DU11">
        <v>129</v>
      </c>
      <c r="DV11">
        <v>19814</v>
      </c>
    </row>
    <row r="12" spans="1:126" x14ac:dyDescent="0.25">
      <c r="A12">
        <v>50080</v>
      </c>
      <c r="B12">
        <v>200012</v>
      </c>
      <c r="C12">
        <v>673</v>
      </c>
      <c r="D12">
        <v>-78</v>
      </c>
      <c r="E12">
        <v>0</v>
      </c>
      <c r="F12">
        <v>0</v>
      </c>
      <c r="G12">
        <v>595</v>
      </c>
      <c r="H12">
        <v>2</v>
      </c>
      <c r="I12">
        <v>-458</v>
      </c>
      <c r="J12">
        <v>0</v>
      </c>
      <c r="K12">
        <v>-58</v>
      </c>
      <c r="L12">
        <v>0</v>
      </c>
      <c r="M12">
        <v>-516</v>
      </c>
      <c r="N12">
        <v>0</v>
      </c>
      <c r="O12">
        <v>0</v>
      </c>
      <c r="P12">
        <v>-414</v>
      </c>
      <c r="Q12">
        <v>-762</v>
      </c>
      <c r="R12">
        <v>0</v>
      </c>
      <c r="S12">
        <v>214</v>
      </c>
      <c r="T12">
        <v>-962</v>
      </c>
      <c r="U12">
        <v>0</v>
      </c>
      <c r="V12">
        <v>-881</v>
      </c>
      <c r="W12">
        <v>0</v>
      </c>
      <c r="X12">
        <v>0</v>
      </c>
      <c r="Y12">
        <v>97</v>
      </c>
      <c r="Z12">
        <v>1193</v>
      </c>
      <c r="AA12">
        <v>199</v>
      </c>
      <c r="AB12">
        <v>1489</v>
      </c>
      <c r="AC12">
        <v>103</v>
      </c>
      <c r="AD12">
        <v>0</v>
      </c>
      <c r="AE12">
        <v>0</v>
      </c>
      <c r="AF12">
        <v>-13</v>
      </c>
      <c r="AG12">
        <v>-13</v>
      </c>
      <c r="AH12">
        <v>-215</v>
      </c>
      <c r="AI12">
        <v>0</v>
      </c>
      <c r="AJ12">
        <v>-2</v>
      </c>
      <c r="AK12">
        <v>1362</v>
      </c>
      <c r="AL12">
        <v>0</v>
      </c>
      <c r="AM12">
        <v>0</v>
      </c>
      <c r="AN12">
        <v>481</v>
      </c>
      <c r="AO12">
        <v>0</v>
      </c>
      <c r="AP12">
        <v>0</v>
      </c>
      <c r="AQ12">
        <v>481</v>
      </c>
      <c r="AR12">
        <v>0</v>
      </c>
      <c r="AS12">
        <v>481</v>
      </c>
      <c r="AT12">
        <v>0</v>
      </c>
      <c r="AU12">
        <v>1300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10</v>
      </c>
      <c r="BB12">
        <v>4428</v>
      </c>
      <c r="BC12">
        <v>12979</v>
      </c>
      <c r="BD12">
        <v>0</v>
      </c>
      <c r="BE12">
        <v>0</v>
      </c>
      <c r="BF12">
        <v>0</v>
      </c>
      <c r="BG12">
        <v>20</v>
      </c>
      <c r="BH12">
        <v>0</v>
      </c>
      <c r="BI12">
        <v>17437</v>
      </c>
      <c r="BJ12">
        <v>0</v>
      </c>
      <c r="BK12">
        <v>18737</v>
      </c>
      <c r="BL12">
        <v>14</v>
      </c>
      <c r="BM12">
        <v>0</v>
      </c>
      <c r="BN12">
        <v>14</v>
      </c>
      <c r="BO12">
        <v>353</v>
      </c>
      <c r="BP12">
        <v>0</v>
      </c>
      <c r="BQ12">
        <v>0</v>
      </c>
      <c r="BR12">
        <v>57</v>
      </c>
      <c r="BS12">
        <v>424</v>
      </c>
      <c r="BT12">
        <v>0</v>
      </c>
      <c r="BU12">
        <v>245</v>
      </c>
      <c r="BV12">
        <v>0</v>
      </c>
      <c r="BW12">
        <v>0</v>
      </c>
      <c r="BX12">
        <v>245</v>
      </c>
      <c r="BY12">
        <v>405</v>
      </c>
      <c r="BZ12">
        <v>56</v>
      </c>
      <c r="CA12">
        <v>0</v>
      </c>
      <c r="CB12">
        <v>461</v>
      </c>
      <c r="CC12">
        <v>19867</v>
      </c>
      <c r="CD12">
        <v>0</v>
      </c>
      <c r="CE12">
        <v>0</v>
      </c>
      <c r="CF12">
        <v>0</v>
      </c>
      <c r="CG12">
        <v>2500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2500</v>
      </c>
      <c r="CN12">
        <v>17047</v>
      </c>
      <c r="CO12">
        <v>19547</v>
      </c>
      <c r="CP12">
        <v>0</v>
      </c>
      <c r="CQ12">
        <v>0</v>
      </c>
      <c r="CR12">
        <v>0</v>
      </c>
      <c r="CS12">
        <v>0</v>
      </c>
      <c r="CT12">
        <v>76</v>
      </c>
      <c r="CU12">
        <v>0</v>
      </c>
      <c r="CV12">
        <v>76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76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213</v>
      </c>
      <c r="DS12">
        <v>0</v>
      </c>
      <c r="DT12">
        <v>213</v>
      </c>
      <c r="DU12">
        <v>31</v>
      </c>
      <c r="DV12">
        <v>19867</v>
      </c>
    </row>
    <row r="13" spans="1:126" x14ac:dyDescent="0.25">
      <c r="A13">
        <v>50084</v>
      </c>
      <c r="B13">
        <v>200012</v>
      </c>
      <c r="C13">
        <v>1136</v>
      </c>
      <c r="D13">
        <v>-24</v>
      </c>
      <c r="E13">
        <v>-4</v>
      </c>
      <c r="F13">
        <v>0</v>
      </c>
      <c r="G13">
        <v>1108</v>
      </c>
      <c r="H13">
        <v>33</v>
      </c>
      <c r="I13">
        <v>-685</v>
      </c>
      <c r="J13">
        <v>0</v>
      </c>
      <c r="K13">
        <v>10</v>
      </c>
      <c r="L13">
        <v>0</v>
      </c>
      <c r="M13">
        <v>-675</v>
      </c>
      <c r="N13">
        <v>0</v>
      </c>
      <c r="O13">
        <v>0</v>
      </c>
      <c r="P13">
        <v>-880</v>
      </c>
      <c r="Q13">
        <v>-542</v>
      </c>
      <c r="R13">
        <v>0</v>
      </c>
      <c r="S13">
        <v>0</v>
      </c>
      <c r="T13">
        <v>-1422</v>
      </c>
      <c r="U13">
        <v>0</v>
      </c>
      <c r="V13">
        <v>-956</v>
      </c>
      <c r="W13">
        <v>0</v>
      </c>
      <c r="X13">
        <v>0</v>
      </c>
      <c r="Y13">
        <v>0</v>
      </c>
      <c r="Z13">
        <v>957</v>
      </c>
      <c r="AA13">
        <v>35</v>
      </c>
      <c r="AB13">
        <v>992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-34</v>
      </c>
      <c r="AI13">
        <v>0</v>
      </c>
      <c r="AJ13">
        <v>-33</v>
      </c>
      <c r="AK13">
        <v>925</v>
      </c>
      <c r="AL13">
        <v>0</v>
      </c>
      <c r="AM13">
        <v>0</v>
      </c>
      <c r="AN13">
        <v>-31</v>
      </c>
      <c r="AO13">
        <v>0</v>
      </c>
      <c r="AP13">
        <v>0</v>
      </c>
      <c r="AQ13">
        <v>-31</v>
      </c>
      <c r="AR13">
        <v>0</v>
      </c>
      <c r="AS13">
        <v>-31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12667</v>
      </c>
      <c r="BC13">
        <v>2968</v>
      </c>
      <c r="BD13">
        <v>0</v>
      </c>
      <c r="BE13">
        <v>0</v>
      </c>
      <c r="BF13">
        <v>0</v>
      </c>
      <c r="BG13">
        <v>2759</v>
      </c>
      <c r="BH13">
        <v>0</v>
      </c>
      <c r="BI13">
        <v>18394</v>
      </c>
      <c r="BJ13">
        <v>0</v>
      </c>
      <c r="BK13">
        <v>18394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592</v>
      </c>
      <c r="BV13">
        <v>0</v>
      </c>
      <c r="BW13">
        <v>0</v>
      </c>
      <c r="BX13">
        <v>592</v>
      </c>
      <c r="BY13">
        <v>45</v>
      </c>
      <c r="BZ13">
        <v>0</v>
      </c>
      <c r="CA13">
        <v>0</v>
      </c>
      <c r="CB13">
        <v>45</v>
      </c>
      <c r="CC13">
        <v>19031</v>
      </c>
      <c r="CD13">
        <v>0</v>
      </c>
      <c r="CE13">
        <v>0</v>
      </c>
      <c r="CF13">
        <v>0</v>
      </c>
      <c r="CG13">
        <v>3000</v>
      </c>
      <c r="CH13">
        <v>0</v>
      </c>
      <c r="CI13">
        <v>0</v>
      </c>
      <c r="CJ13">
        <v>0</v>
      </c>
      <c r="CK13">
        <v>0</v>
      </c>
      <c r="CL13">
        <v>15072</v>
      </c>
      <c r="CM13">
        <v>18072</v>
      </c>
      <c r="CN13">
        <v>0</v>
      </c>
      <c r="CO13">
        <v>18072</v>
      </c>
      <c r="CP13">
        <v>0</v>
      </c>
      <c r="CQ13">
        <v>249</v>
      </c>
      <c r="CR13">
        <v>0</v>
      </c>
      <c r="CS13">
        <v>249</v>
      </c>
      <c r="CT13">
        <v>368</v>
      </c>
      <c r="CU13">
        <v>0</v>
      </c>
      <c r="CV13">
        <v>368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617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342</v>
      </c>
      <c r="DS13">
        <v>0</v>
      </c>
      <c r="DT13">
        <v>342</v>
      </c>
      <c r="DU13">
        <v>0</v>
      </c>
      <c r="DV13">
        <v>19031</v>
      </c>
    </row>
    <row r="14" spans="1:126" x14ac:dyDescent="0.25">
      <c r="A14">
        <v>50088</v>
      </c>
      <c r="B14">
        <v>200012</v>
      </c>
      <c r="C14">
        <v>789</v>
      </c>
      <c r="D14">
        <v>-52</v>
      </c>
      <c r="E14">
        <v>-45</v>
      </c>
      <c r="F14">
        <v>0</v>
      </c>
      <c r="G14">
        <v>692</v>
      </c>
      <c r="H14">
        <v>14</v>
      </c>
      <c r="I14">
        <v>-398</v>
      </c>
      <c r="J14">
        <v>0</v>
      </c>
      <c r="K14">
        <v>24</v>
      </c>
      <c r="L14">
        <v>0</v>
      </c>
      <c r="M14">
        <v>-374</v>
      </c>
      <c r="N14">
        <v>0</v>
      </c>
      <c r="O14">
        <v>0</v>
      </c>
      <c r="P14">
        <v>0</v>
      </c>
      <c r="Q14">
        <v>-1265</v>
      </c>
      <c r="R14">
        <v>0</v>
      </c>
      <c r="S14">
        <v>0</v>
      </c>
      <c r="T14">
        <v>-1265</v>
      </c>
      <c r="U14">
        <v>0</v>
      </c>
      <c r="V14">
        <v>-933</v>
      </c>
      <c r="W14">
        <v>0</v>
      </c>
      <c r="X14">
        <v>0</v>
      </c>
      <c r="Y14">
        <v>0</v>
      </c>
      <c r="Z14">
        <v>1927</v>
      </c>
      <c r="AA14">
        <v>844</v>
      </c>
      <c r="AB14">
        <v>2771</v>
      </c>
      <c r="AC14">
        <v>2285</v>
      </c>
      <c r="AD14">
        <v>-44</v>
      </c>
      <c r="AE14">
        <v>-38</v>
      </c>
      <c r="AF14">
        <v>-24</v>
      </c>
      <c r="AG14">
        <v>-106</v>
      </c>
      <c r="AH14">
        <v>0</v>
      </c>
      <c r="AI14">
        <v>0</v>
      </c>
      <c r="AJ14">
        <v>-14</v>
      </c>
      <c r="AK14">
        <v>4936</v>
      </c>
      <c r="AL14">
        <v>175</v>
      </c>
      <c r="AM14">
        <v>0</v>
      </c>
      <c r="AN14">
        <v>4178</v>
      </c>
      <c r="AO14">
        <v>0</v>
      </c>
      <c r="AP14">
        <v>0</v>
      </c>
      <c r="AQ14">
        <v>4178</v>
      </c>
      <c r="AR14">
        <v>-1298</v>
      </c>
      <c r="AS14">
        <v>2880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9517</v>
      </c>
      <c r="BB14">
        <v>0</v>
      </c>
      <c r="BC14">
        <v>26786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36303</v>
      </c>
      <c r="BJ14">
        <v>0</v>
      </c>
      <c r="BK14">
        <v>36303</v>
      </c>
      <c r="BL14">
        <v>0</v>
      </c>
      <c r="BM14">
        <v>0</v>
      </c>
      <c r="BN14">
        <v>0</v>
      </c>
      <c r="BO14">
        <v>5</v>
      </c>
      <c r="BP14">
        <v>0</v>
      </c>
      <c r="BQ14">
        <v>0</v>
      </c>
      <c r="BR14">
        <v>0</v>
      </c>
      <c r="BS14">
        <v>5</v>
      </c>
      <c r="BT14">
        <v>9</v>
      </c>
      <c r="BU14">
        <v>15</v>
      </c>
      <c r="BV14">
        <v>0</v>
      </c>
      <c r="BW14">
        <v>0</v>
      </c>
      <c r="BX14">
        <v>24</v>
      </c>
      <c r="BY14">
        <v>420</v>
      </c>
      <c r="BZ14">
        <v>0</v>
      </c>
      <c r="CA14">
        <v>33</v>
      </c>
      <c r="CB14">
        <v>453</v>
      </c>
      <c r="CC14">
        <v>36800</v>
      </c>
      <c r="CD14">
        <v>0</v>
      </c>
      <c r="CE14">
        <v>0</v>
      </c>
      <c r="CF14">
        <v>0</v>
      </c>
      <c r="CG14">
        <v>2500</v>
      </c>
      <c r="CH14">
        <v>0</v>
      </c>
      <c r="CI14">
        <v>0</v>
      </c>
      <c r="CJ14">
        <v>0</v>
      </c>
      <c r="CK14">
        <v>0</v>
      </c>
      <c r="CL14">
        <v>30045</v>
      </c>
      <c r="CM14">
        <v>32545</v>
      </c>
      <c r="CN14">
        <v>2880</v>
      </c>
      <c r="CO14">
        <v>35425</v>
      </c>
      <c r="CP14">
        <v>0</v>
      </c>
      <c r="CQ14">
        <v>165</v>
      </c>
      <c r="CR14">
        <v>0</v>
      </c>
      <c r="CS14">
        <v>165</v>
      </c>
      <c r="CT14">
        <v>105</v>
      </c>
      <c r="CU14">
        <v>0</v>
      </c>
      <c r="CV14">
        <v>105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270</v>
      </c>
      <c r="DD14">
        <v>0</v>
      </c>
      <c r="DE14">
        <v>519</v>
      </c>
      <c r="DF14">
        <v>0</v>
      </c>
      <c r="DG14">
        <v>519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7</v>
      </c>
      <c r="DO14">
        <v>0</v>
      </c>
      <c r="DP14">
        <v>0</v>
      </c>
      <c r="DQ14">
        <v>368</v>
      </c>
      <c r="DR14">
        <v>211</v>
      </c>
      <c r="DS14">
        <v>0</v>
      </c>
      <c r="DT14">
        <v>586</v>
      </c>
      <c r="DU14">
        <v>0</v>
      </c>
      <c r="DV14">
        <v>36800</v>
      </c>
    </row>
    <row r="15" spans="1:126" x14ac:dyDescent="0.25">
      <c r="A15">
        <v>50091</v>
      </c>
      <c r="B15">
        <v>200012</v>
      </c>
      <c r="C15">
        <v>17746</v>
      </c>
      <c r="D15">
        <v>-9799</v>
      </c>
      <c r="E15">
        <v>14</v>
      </c>
      <c r="F15">
        <v>0</v>
      </c>
      <c r="G15">
        <v>7961</v>
      </c>
      <c r="H15">
        <v>545</v>
      </c>
      <c r="I15">
        <v>-10430</v>
      </c>
      <c r="J15">
        <v>5249</v>
      </c>
      <c r="K15">
        <v>-1860</v>
      </c>
      <c r="L15">
        <v>1307</v>
      </c>
      <c r="M15">
        <v>-5734</v>
      </c>
      <c r="N15">
        <v>0</v>
      </c>
      <c r="O15">
        <v>0</v>
      </c>
      <c r="P15">
        <v>-1794</v>
      </c>
      <c r="Q15">
        <v>-6847</v>
      </c>
      <c r="R15">
        <v>1007</v>
      </c>
      <c r="S15">
        <v>2765</v>
      </c>
      <c r="T15">
        <v>-4869</v>
      </c>
      <c r="U15">
        <v>0</v>
      </c>
      <c r="V15">
        <v>-2097</v>
      </c>
      <c r="W15">
        <v>0</v>
      </c>
      <c r="X15">
        <v>0</v>
      </c>
      <c r="Y15">
        <v>266</v>
      </c>
      <c r="Z15">
        <v>1520</v>
      </c>
      <c r="AA15">
        <v>751</v>
      </c>
      <c r="AB15">
        <v>2537</v>
      </c>
      <c r="AC15">
        <v>1460</v>
      </c>
      <c r="AD15">
        <v>0</v>
      </c>
      <c r="AE15">
        <v>-24</v>
      </c>
      <c r="AF15">
        <v>-2</v>
      </c>
      <c r="AG15">
        <v>-26</v>
      </c>
      <c r="AH15">
        <v>-656</v>
      </c>
      <c r="AI15">
        <v>0</v>
      </c>
      <c r="AJ15">
        <v>-545</v>
      </c>
      <c r="AK15">
        <v>2770</v>
      </c>
      <c r="AL15">
        <v>0</v>
      </c>
      <c r="AM15">
        <v>0</v>
      </c>
      <c r="AN15">
        <v>673</v>
      </c>
      <c r="AO15">
        <v>0</v>
      </c>
      <c r="AP15">
        <v>0</v>
      </c>
      <c r="AQ15">
        <v>673</v>
      </c>
      <c r="AR15">
        <v>-225</v>
      </c>
      <c r="AS15">
        <v>448</v>
      </c>
      <c r="AT15">
        <v>0</v>
      </c>
      <c r="AU15">
        <v>3000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6581</v>
      </c>
      <c r="BB15">
        <v>759</v>
      </c>
      <c r="BC15">
        <v>21676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29016</v>
      </c>
      <c r="BJ15">
        <v>0</v>
      </c>
      <c r="BK15">
        <v>32016</v>
      </c>
      <c r="BL15">
        <v>3</v>
      </c>
      <c r="BM15">
        <v>0</v>
      </c>
      <c r="BN15">
        <v>3</v>
      </c>
      <c r="BO15">
        <v>0</v>
      </c>
      <c r="BP15">
        <v>0</v>
      </c>
      <c r="BQ15">
        <v>0</v>
      </c>
      <c r="BR15">
        <v>600</v>
      </c>
      <c r="BS15">
        <v>603</v>
      </c>
      <c r="BT15">
        <v>384</v>
      </c>
      <c r="BU15">
        <v>953</v>
      </c>
      <c r="BV15">
        <v>0</v>
      </c>
      <c r="BW15">
        <v>0</v>
      </c>
      <c r="BX15">
        <v>1337</v>
      </c>
      <c r="BY15">
        <v>284</v>
      </c>
      <c r="BZ15">
        <v>0</v>
      </c>
      <c r="CA15">
        <v>30</v>
      </c>
      <c r="CB15">
        <v>314</v>
      </c>
      <c r="CC15">
        <v>34270</v>
      </c>
      <c r="CD15">
        <v>0</v>
      </c>
      <c r="CE15">
        <v>0</v>
      </c>
      <c r="CF15">
        <v>1590</v>
      </c>
      <c r="CG15">
        <v>5000</v>
      </c>
      <c r="CH15">
        <v>0</v>
      </c>
      <c r="CI15">
        <v>0</v>
      </c>
      <c r="CJ15">
        <v>0</v>
      </c>
      <c r="CK15">
        <v>0</v>
      </c>
      <c r="CL15">
        <v>21563</v>
      </c>
      <c r="CM15">
        <v>26563</v>
      </c>
      <c r="CN15">
        <v>0</v>
      </c>
      <c r="CO15">
        <v>28153</v>
      </c>
      <c r="CP15">
        <v>0</v>
      </c>
      <c r="CQ15">
        <v>72</v>
      </c>
      <c r="CR15">
        <v>2</v>
      </c>
      <c r="CS15">
        <v>70</v>
      </c>
      <c r="CT15">
        <v>6210</v>
      </c>
      <c r="CU15">
        <v>3371</v>
      </c>
      <c r="CV15">
        <v>2839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2909</v>
      </c>
      <c r="DD15">
        <v>0</v>
      </c>
      <c r="DE15">
        <v>86</v>
      </c>
      <c r="DF15">
        <v>0</v>
      </c>
      <c r="DG15">
        <v>86</v>
      </c>
      <c r="DH15">
        <v>0</v>
      </c>
      <c r="DI15">
        <v>0</v>
      </c>
      <c r="DJ15">
        <v>862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1775</v>
      </c>
      <c r="DS15">
        <v>0</v>
      </c>
      <c r="DT15">
        <v>2637</v>
      </c>
      <c r="DU15">
        <v>485</v>
      </c>
      <c r="DV15">
        <v>34270</v>
      </c>
    </row>
    <row r="16" spans="1:126" x14ac:dyDescent="0.25">
      <c r="A16">
        <v>50092</v>
      </c>
      <c r="B16">
        <v>200012</v>
      </c>
      <c r="C16">
        <v>141309</v>
      </c>
      <c r="D16">
        <v>-35983</v>
      </c>
      <c r="E16">
        <v>-4785</v>
      </c>
      <c r="F16">
        <v>571</v>
      </c>
      <c r="G16">
        <v>101112</v>
      </c>
      <c r="H16">
        <v>6580</v>
      </c>
      <c r="I16">
        <v>-131896</v>
      </c>
      <c r="J16">
        <v>33795</v>
      </c>
      <c r="K16">
        <v>7112</v>
      </c>
      <c r="L16">
        <v>-5228</v>
      </c>
      <c r="M16">
        <v>-96217</v>
      </c>
      <c r="N16">
        <v>0</v>
      </c>
      <c r="O16">
        <v>0</v>
      </c>
      <c r="P16">
        <v>-7477</v>
      </c>
      <c r="Q16">
        <v>-17445</v>
      </c>
      <c r="R16">
        <v>0</v>
      </c>
      <c r="S16">
        <v>6622</v>
      </c>
      <c r="T16">
        <v>-18300</v>
      </c>
      <c r="U16">
        <v>0</v>
      </c>
      <c r="V16">
        <v>-6825</v>
      </c>
      <c r="W16">
        <v>430</v>
      </c>
      <c r="X16">
        <v>0</v>
      </c>
      <c r="Y16">
        <v>-3</v>
      </c>
      <c r="Z16">
        <v>10874</v>
      </c>
      <c r="AA16">
        <v>0</v>
      </c>
      <c r="AB16">
        <v>11301</v>
      </c>
      <c r="AC16">
        <v>2781</v>
      </c>
      <c r="AD16">
        <v>-349</v>
      </c>
      <c r="AE16">
        <v>0</v>
      </c>
      <c r="AF16">
        <v>0</v>
      </c>
      <c r="AG16">
        <v>-349</v>
      </c>
      <c r="AH16">
        <v>0</v>
      </c>
      <c r="AI16">
        <v>0</v>
      </c>
      <c r="AJ16">
        <v>-6580</v>
      </c>
      <c r="AK16">
        <v>7153</v>
      </c>
      <c r="AL16">
        <v>6</v>
      </c>
      <c r="AM16">
        <v>-21</v>
      </c>
      <c r="AN16">
        <v>313</v>
      </c>
      <c r="AO16">
        <v>0</v>
      </c>
      <c r="AP16">
        <v>-1</v>
      </c>
      <c r="AQ16">
        <v>312</v>
      </c>
      <c r="AR16">
        <v>-530</v>
      </c>
      <c r="AS16">
        <v>-218</v>
      </c>
      <c r="AT16">
        <v>775</v>
      </c>
      <c r="AU16">
        <v>92</v>
      </c>
      <c r="AV16">
        <v>5152</v>
      </c>
      <c r="AW16">
        <v>0</v>
      </c>
      <c r="AX16">
        <v>0</v>
      </c>
      <c r="AY16">
        <v>0</v>
      </c>
      <c r="AZ16">
        <v>5152</v>
      </c>
      <c r="BA16">
        <v>2889</v>
      </c>
      <c r="BB16">
        <v>54840</v>
      </c>
      <c r="BC16">
        <v>124521</v>
      </c>
      <c r="BD16">
        <v>0</v>
      </c>
      <c r="BE16">
        <v>0</v>
      </c>
      <c r="BF16">
        <v>0</v>
      </c>
      <c r="BG16">
        <v>339</v>
      </c>
      <c r="BH16">
        <v>0</v>
      </c>
      <c r="BI16">
        <v>182589</v>
      </c>
      <c r="BJ16">
        <v>0</v>
      </c>
      <c r="BK16">
        <v>187833</v>
      </c>
      <c r="BL16">
        <v>2346</v>
      </c>
      <c r="BM16">
        <v>0</v>
      </c>
      <c r="BN16">
        <v>2346</v>
      </c>
      <c r="BO16">
        <v>2326</v>
      </c>
      <c r="BP16">
        <v>0</v>
      </c>
      <c r="BQ16">
        <v>0</v>
      </c>
      <c r="BR16">
        <v>272</v>
      </c>
      <c r="BS16">
        <v>4944</v>
      </c>
      <c r="BT16">
        <v>1820</v>
      </c>
      <c r="BU16">
        <v>6117</v>
      </c>
      <c r="BV16">
        <v>0</v>
      </c>
      <c r="BW16">
        <v>2452</v>
      </c>
      <c r="BX16">
        <v>10389</v>
      </c>
      <c r="BY16">
        <v>2205</v>
      </c>
      <c r="BZ16">
        <v>1036</v>
      </c>
      <c r="CA16">
        <v>370</v>
      </c>
      <c r="CB16">
        <v>3611</v>
      </c>
      <c r="CC16">
        <v>207552</v>
      </c>
      <c r="CD16">
        <v>30000</v>
      </c>
      <c r="CE16">
        <v>0</v>
      </c>
      <c r="CF16">
        <v>0</v>
      </c>
      <c r="CG16">
        <v>0</v>
      </c>
      <c r="CH16">
        <v>15982</v>
      </c>
      <c r="CI16">
        <v>0</v>
      </c>
      <c r="CJ16">
        <v>0</v>
      </c>
      <c r="CK16">
        <v>11073</v>
      </c>
      <c r="CL16">
        <v>0</v>
      </c>
      <c r="CM16">
        <v>27055</v>
      </c>
      <c r="CN16">
        <v>20524</v>
      </c>
      <c r="CO16">
        <v>77579</v>
      </c>
      <c r="CP16">
        <v>0</v>
      </c>
      <c r="CQ16">
        <v>56192</v>
      </c>
      <c r="CR16">
        <v>7200</v>
      </c>
      <c r="CS16">
        <v>48992</v>
      </c>
      <c r="CT16">
        <v>102115</v>
      </c>
      <c r="CU16">
        <v>30412</v>
      </c>
      <c r="CV16">
        <v>71703</v>
      </c>
      <c r="CW16">
        <v>0</v>
      </c>
      <c r="CX16">
        <v>0</v>
      </c>
      <c r="CY16">
        <v>0</v>
      </c>
      <c r="CZ16">
        <v>0</v>
      </c>
      <c r="DA16">
        <v>1591</v>
      </c>
      <c r="DB16">
        <v>0</v>
      </c>
      <c r="DC16">
        <v>122286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512</v>
      </c>
      <c r="DJ16">
        <v>47</v>
      </c>
      <c r="DK16">
        <v>0</v>
      </c>
      <c r="DL16">
        <v>0</v>
      </c>
      <c r="DM16">
        <v>0</v>
      </c>
      <c r="DN16">
        <v>0</v>
      </c>
      <c r="DO16">
        <v>1681</v>
      </c>
      <c r="DP16">
        <v>0</v>
      </c>
      <c r="DQ16">
        <v>0</v>
      </c>
      <c r="DR16">
        <v>4367</v>
      </c>
      <c r="DS16">
        <v>0</v>
      </c>
      <c r="DT16">
        <v>6607</v>
      </c>
      <c r="DU16">
        <v>1080</v>
      </c>
      <c r="DV16">
        <v>207552</v>
      </c>
    </row>
    <row r="17" spans="1:126" x14ac:dyDescent="0.25">
      <c r="A17">
        <v>50095</v>
      </c>
      <c r="B17">
        <v>200012</v>
      </c>
      <c r="C17">
        <v>145</v>
      </c>
      <c r="D17">
        <v>-27</v>
      </c>
      <c r="E17">
        <v>0</v>
      </c>
      <c r="F17">
        <v>0</v>
      </c>
      <c r="G17">
        <v>118</v>
      </c>
      <c r="H17">
        <v>0</v>
      </c>
      <c r="I17">
        <v>-375</v>
      </c>
      <c r="J17">
        <v>0</v>
      </c>
      <c r="K17">
        <v>0</v>
      </c>
      <c r="L17">
        <v>0</v>
      </c>
      <c r="M17">
        <v>-375</v>
      </c>
      <c r="N17">
        <v>0</v>
      </c>
      <c r="O17">
        <v>0</v>
      </c>
      <c r="P17">
        <v>0</v>
      </c>
      <c r="Q17">
        <v>-405</v>
      </c>
      <c r="R17">
        <v>0</v>
      </c>
      <c r="S17">
        <v>0</v>
      </c>
      <c r="T17">
        <v>-405</v>
      </c>
      <c r="U17">
        <v>0</v>
      </c>
      <c r="V17">
        <v>-662</v>
      </c>
      <c r="W17">
        <v>0</v>
      </c>
      <c r="X17">
        <v>0</v>
      </c>
      <c r="Y17">
        <v>0</v>
      </c>
      <c r="Z17">
        <v>1281</v>
      </c>
      <c r="AA17">
        <v>52</v>
      </c>
      <c r="AB17">
        <v>1333</v>
      </c>
      <c r="AC17">
        <v>388</v>
      </c>
      <c r="AD17">
        <v>-19</v>
      </c>
      <c r="AE17">
        <v>0</v>
      </c>
      <c r="AF17">
        <v>-266</v>
      </c>
      <c r="AG17">
        <v>-285</v>
      </c>
      <c r="AH17">
        <v>0</v>
      </c>
      <c r="AI17">
        <v>0</v>
      </c>
      <c r="AJ17">
        <v>0</v>
      </c>
      <c r="AK17">
        <v>1436</v>
      </c>
      <c r="AL17">
        <v>0</v>
      </c>
      <c r="AM17">
        <v>0</v>
      </c>
      <c r="AN17">
        <v>774</v>
      </c>
      <c r="AO17">
        <v>0</v>
      </c>
      <c r="AP17">
        <v>0</v>
      </c>
      <c r="AQ17">
        <v>774</v>
      </c>
      <c r="AR17">
        <v>60</v>
      </c>
      <c r="AS17">
        <v>834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302</v>
      </c>
      <c r="BB17">
        <v>3951</v>
      </c>
      <c r="BC17">
        <v>19426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23679</v>
      </c>
      <c r="BJ17">
        <v>0</v>
      </c>
      <c r="BK17">
        <v>23679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338</v>
      </c>
      <c r="BV17">
        <v>0</v>
      </c>
      <c r="BW17">
        <v>1</v>
      </c>
      <c r="BX17">
        <v>339</v>
      </c>
      <c r="BY17">
        <v>247</v>
      </c>
      <c r="BZ17">
        <v>0</v>
      </c>
      <c r="CA17">
        <v>0</v>
      </c>
      <c r="CB17">
        <v>247</v>
      </c>
      <c r="CC17">
        <v>24265</v>
      </c>
      <c r="CD17">
        <v>0</v>
      </c>
      <c r="CE17">
        <v>0</v>
      </c>
      <c r="CF17">
        <v>0</v>
      </c>
      <c r="CG17">
        <v>4000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4000</v>
      </c>
      <c r="CN17">
        <v>20232</v>
      </c>
      <c r="CO17">
        <v>24232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33</v>
      </c>
      <c r="DS17">
        <v>0</v>
      </c>
      <c r="DT17">
        <v>33</v>
      </c>
      <c r="DU17">
        <v>0</v>
      </c>
      <c r="DV17">
        <v>24265</v>
      </c>
    </row>
    <row r="18" spans="1:126" x14ac:dyDescent="0.25">
      <c r="A18">
        <v>50096</v>
      </c>
      <c r="B18">
        <v>200012</v>
      </c>
      <c r="C18">
        <v>949</v>
      </c>
      <c r="D18">
        <v>-148</v>
      </c>
      <c r="E18">
        <v>0</v>
      </c>
      <c r="F18">
        <v>0</v>
      </c>
      <c r="G18">
        <v>801</v>
      </c>
      <c r="H18">
        <v>25</v>
      </c>
      <c r="I18">
        <v>-71</v>
      </c>
      <c r="J18">
        <v>0</v>
      </c>
      <c r="K18">
        <v>-78</v>
      </c>
      <c r="L18">
        <v>0</v>
      </c>
      <c r="M18">
        <v>-149</v>
      </c>
      <c r="N18">
        <v>0</v>
      </c>
      <c r="O18">
        <v>0</v>
      </c>
      <c r="P18">
        <v>-20</v>
      </c>
      <c r="Q18">
        <v>-736</v>
      </c>
      <c r="R18">
        <v>0</v>
      </c>
      <c r="S18">
        <v>0</v>
      </c>
      <c r="T18">
        <v>-756</v>
      </c>
      <c r="U18">
        <v>0</v>
      </c>
      <c r="V18">
        <v>-79</v>
      </c>
      <c r="W18">
        <v>0</v>
      </c>
      <c r="X18">
        <v>0</v>
      </c>
      <c r="Y18">
        <v>40</v>
      </c>
      <c r="Z18">
        <v>1924</v>
      </c>
      <c r="AA18">
        <v>0</v>
      </c>
      <c r="AB18">
        <v>1964</v>
      </c>
      <c r="AC18">
        <v>274</v>
      </c>
      <c r="AD18">
        <v>-84</v>
      </c>
      <c r="AE18">
        <v>0</v>
      </c>
      <c r="AF18">
        <v>-217</v>
      </c>
      <c r="AG18">
        <v>-301</v>
      </c>
      <c r="AH18">
        <v>0</v>
      </c>
      <c r="AI18">
        <v>0</v>
      </c>
      <c r="AJ18">
        <v>-25</v>
      </c>
      <c r="AK18">
        <v>1912</v>
      </c>
      <c r="AL18">
        <v>19</v>
      </c>
      <c r="AM18">
        <v>0</v>
      </c>
      <c r="AN18">
        <v>1852</v>
      </c>
      <c r="AO18">
        <v>0</v>
      </c>
      <c r="AP18">
        <v>0</v>
      </c>
      <c r="AQ18">
        <v>1852</v>
      </c>
      <c r="AR18">
        <v>-329</v>
      </c>
      <c r="AS18">
        <v>1523</v>
      </c>
      <c r="AT18">
        <v>0</v>
      </c>
      <c r="AU18">
        <v>1171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312</v>
      </c>
      <c r="BB18">
        <v>0</v>
      </c>
      <c r="BC18">
        <v>29434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29746</v>
      </c>
      <c r="BJ18">
        <v>0</v>
      </c>
      <c r="BK18">
        <v>30917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2</v>
      </c>
      <c r="BS18">
        <v>2</v>
      </c>
      <c r="BT18">
        <v>0</v>
      </c>
      <c r="BU18">
        <v>994</v>
      </c>
      <c r="BV18">
        <v>0</v>
      </c>
      <c r="BW18">
        <v>0</v>
      </c>
      <c r="BX18">
        <v>994</v>
      </c>
      <c r="BY18">
        <v>764</v>
      </c>
      <c r="BZ18">
        <v>0</v>
      </c>
      <c r="CA18">
        <v>0</v>
      </c>
      <c r="CB18">
        <v>764</v>
      </c>
      <c r="CC18">
        <v>32677</v>
      </c>
      <c r="CD18">
        <v>0</v>
      </c>
      <c r="CE18">
        <v>0</v>
      </c>
      <c r="CF18">
        <v>91</v>
      </c>
      <c r="CG18">
        <v>2500</v>
      </c>
      <c r="CH18">
        <v>0</v>
      </c>
      <c r="CI18">
        <v>0</v>
      </c>
      <c r="CJ18">
        <v>0</v>
      </c>
      <c r="CK18">
        <v>0</v>
      </c>
      <c r="CL18">
        <v>29683</v>
      </c>
      <c r="CM18">
        <v>32183</v>
      </c>
      <c r="CN18">
        <v>0</v>
      </c>
      <c r="CO18">
        <v>32274</v>
      </c>
      <c r="CP18">
        <v>0</v>
      </c>
      <c r="CQ18">
        <v>0</v>
      </c>
      <c r="CR18">
        <v>0</v>
      </c>
      <c r="CS18">
        <v>0</v>
      </c>
      <c r="CT18">
        <v>128</v>
      </c>
      <c r="CU18">
        <v>0</v>
      </c>
      <c r="CV18">
        <v>128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128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102</v>
      </c>
      <c r="DR18">
        <v>173</v>
      </c>
      <c r="DS18">
        <v>0</v>
      </c>
      <c r="DT18">
        <v>275</v>
      </c>
      <c r="DU18">
        <v>0</v>
      </c>
      <c r="DV18">
        <v>32677</v>
      </c>
    </row>
    <row r="19" spans="1:126" x14ac:dyDescent="0.25">
      <c r="A19">
        <v>50099</v>
      </c>
      <c r="B19">
        <v>200012</v>
      </c>
      <c r="C19">
        <v>83761</v>
      </c>
      <c r="D19">
        <v>-49587</v>
      </c>
      <c r="E19">
        <v>-2051</v>
      </c>
      <c r="F19">
        <v>1037</v>
      </c>
      <c r="G19">
        <v>33160</v>
      </c>
      <c r="H19">
        <v>2101</v>
      </c>
      <c r="I19">
        <v>-104470</v>
      </c>
      <c r="J19">
        <v>62328</v>
      </c>
      <c r="K19">
        <v>46943</v>
      </c>
      <c r="L19">
        <v>-26637</v>
      </c>
      <c r="M19">
        <v>-21836</v>
      </c>
      <c r="N19">
        <v>-362</v>
      </c>
      <c r="O19">
        <v>0</v>
      </c>
      <c r="P19">
        <v>-5544</v>
      </c>
      <c r="Q19">
        <v>-16413</v>
      </c>
      <c r="R19">
        <v>0</v>
      </c>
      <c r="S19">
        <v>8018</v>
      </c>
      <c r="T19">
        <v>-13939</v>
      </c>
      <c r="U19">
        <v>0</v>
      </c>
      <c r="V19">
        <v>-876</v>
      </c>
      <c r="W19">
        <v>231</v>
      </c>
      <c r="X19">
        <v>0</v>
      </c>
      <c r="Y19">
        <v>307</v>
      </c>
      <c r="Z19">
        <v>3895</v>
      </c>
      <c r="AA19">
        <v>0</v>
      </c>
      <c r="AB19">
        <v>4433</v>
      </c>
      <c r="AC19">
        <v>852</v>
      </c>
      <c r="AD19">
        <v>-49</v>
      </c>
      <c r="AE19">
        <v>0</v>
      </c>
      <c r="AF19">
        <v>-725</v>
      </c>
      <c r="AG19">
        <v>-774</v>
      </c>
      <c r="AH19">
        <v>-370</v>
      </c>
      <c r="AI19">
        <v>0</v>
      </c>
      <c r="AJ19">
        <v>-2101</v>
      </c>
      <c r="AK19">
        <v>2040</v>
      </c>
      <c r="AL19">
        <v>217</v>
      </c>
      <c r="AM19">
        <v>0</v>
      </c>
      <c r="AN19">
        <v>1381</v>
      </c>
      <c r="AO19">
        <v>0</v>
      </c>
      <c r="AP19">
        <v>0</v>
      </c>
      <c r="AQ19">
        <v>1381</v>
      </c>
      <c r="AR19">
        <v>858</v>
      </c>
      <c r="AS19">
        <v>2239</v>
      </c>
      <c r="AT19">
        <v>6462</v>
      </c>
      <c r="AU19">
        <v>4050</v>
      </c>
      <c r="AV19">
        <v>13359</v>
      </c>
      <c r="AW19">
        <v>0</v>
      </c>
      <c r="AX19">
        <v>0</v>
      </c>
      <c r="AY19">
        <v>0</v>
      </c>
      <c r="AZ19">
        <v>13359</v>
      </c>
      <c r="BA19">
        <v>2205</v>
      </c>
      <c r="BB19">
        <v>52178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54383</v>
      </c>
      <c r="BJ19">
        <v>0</v>
      </c>
      <c r="BK19">
        <v>71792</v>
      </c>
      <c r="BL19">
        <v>2905</v>
      </c>
      <c r="BM19">
        <v>0</v>
      </c>
      <c r="BN19">
        <v>2905</v>
      </c>
      <c r="BO19">
        <v>2169</v>
      </c>
      <c r="BP19">
        <v>653</v>
      </c>
      <c r="BQ19">
        <v>0</v>
      </c>
      <c r="BR19">
        <v>320</v>
      </c>
      <c r="BS19">
        <v>6047</v>
      </c>
      <c r="BT19">
        <v>1512</v>
      </c>
      <c r="BU19">
        <v>2154</v>
      </c>
      <c r="BV19">
        <v>0</v>
      </c>
      <c r="BW19">
        <v>2220</v>
      </c>
      <c r="BX19">
        <v>5886</v>
      </c>
      <c r="BY19">
        <v>0</v>
      </c>
      <c r="BZ19">
        <v>0</v>
      </c>
      <c r="CA19">
        <v>28</v>
      </c>
      <c r="CB19">
        <v>28</v>
      </c>
      <c r="CC19">
        <v>90215</v>
      </c>
      <c r="CD19">
        <v>0</v>
      </c>
      <c r="CE19">
        <v>0</v>
      </c>
      <c r="CF19">
        <v>0</v>
      </c>
      <c r="CG19">
        <v>15000</v>
      </c>
      <c r="CH19">
        <v>0</v>
      </c>
      <c r="CI19">
        <v>0</v>
      </c>
      <c r="CJ19">
        <v>0</v>
      </c>
      <c r="CK19">
        <v>0</v>
      </c>
      <c r="CL19">
        <v>37794</v>
      </c>
      <c r="CM19">
        <v>52794</v>
      </c>
      <c r="CN19">
        <v>0</v>
      </c>
      <c r="CO19">
        <v>52794</v>
      </c>
      <c r="CP19">
        <v>0</v>
      </c>
      <c r="CQ19">
        <v>26988</v>
      </c>
      <c r="CR19">
        <v>14765</v>
      </c>
      <c r="CS19">
        <v>12223</v>
      </c>
      <c r="CT19">
        <v>49703</v>
      </c>
      <c r="CU19">
        <v>37687</v>
      </c>
      <c r="CV19">
        <v>12016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1119</v>
      </c>
      <c r="DC19">
        <v>25358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1539</v>
      </c>
      <c r="DJ19">
        <v>0</v>
      </c>
      <c r="DK19">
        <v>0</v>
      </c>
      <c r="DL19">
        <v>0</v>
      </c>
      <c r="DM19">
        <v>0</v>
      </c>
      <c r="DN19">
        <v>2357</v>
      </c>
      <c r="DO19">
        <v>0</v>
      </c>
      <c r="DP19">
        <v>0</v>
      </c>
      <c r="DQ19">
        <v>0</v>
      </c>
      <c r="DR19">
        <v>4586</v>
      </c>
      <c r="DS19">
        <v>0</v>
      </c>
      <c r="DT19">
        <v>8482</v>
      </c>
      <c r="DU19">
        <v>3581</v>
      </c>
      <c r="DV19">
        <v>90215</v>
      </c>
    </row>
    <row r="20" spans="1:126" x14ac:dyDescent="0.25">
      <c r="A20">
        <v>50102</v>
      </c>
      <c r="B20">
        <v>200012</v>
      </c>
      <c r="C20">
        <v>76666</v>
      </c>
      <c r="D20">
        <v>-22424</v>
      </c>
      <c r="E20">
        <v>-2982</v>
      </c>
      <c r="F20">
        <v>0</v>
      </c>
      <c r="G20">
        <v>51260</v>
      </c>
      <c r="H20">
        <v>4031</v>
      </c>
      <c r="I20">
        <v>-60811</v>
      </c>
      <c r="J20">
        <v>23463</v>
      </c>
      <c r="K20">
        <v>9055</v>
      </c>
      <c r="L20">
        <v>-8500</v>
      </c>
      <c r="M20">
        <v>-36793</v>
      </c>
      <c r="N20">
        <v>0</v>
      </c>
      <c r="O20">
        <v>0</v>
      </c>
      <c r="P20">
        <v>-4368</v>
      </c>
      <c r="Q20">
        <v>-15479</v>
      </c>
      <c r="R20">
        <v>0</v>
      </c>
      <c r="S20">
        <v>5898</v>
      </c>
      <c r="T20">
        <v>-13949</v>
      </c>
      <c r="U20">
        <v>0</v>
      </c>
      <c r="V20">
        <v>4549</v>
      </c>
      <c r="W20">
        <v>0</v>
      </c>
      <c r="X20">
        <v>0</v>
      </c>
      <c r="Y20">
        <v>385</v>
      </c>
      <c r="Z20">
        <v>6005</v>
      </c>
      <c r="AA20">
        <v>130</v>
      </c>
      <c r="AB20">
        <v>6520</v>
      </c>
      <c r="AC20">
        <v>2540</v>
      </c>
      <c r="AD20">
        <v>-261</v>
      </c>
      <c r="AE20">
        <v>-3</v>
      </c>
      <c r="AF20">
        <v>-8</v>
      </c>
      <c r="AG20">
        <v>-272</v>
      </c>
      <c r="AH20">
        <v>-1</v>
      </c>
      <c r="AI20">
        <v>0</v>
      </c>
      <c r="AJ20">
        <v>-4031</v>
      </c>
      <c r="AK20">
        <v>4756</v>
      </c>
      <c r="AL20">
        <v>0</v>
      </c>
      <c r="AM20">
        <v>0</v>
      </c>
      <c r="AN20">
        <v>9305</v>
      </c>
      <c r="AO20">
        <v>0</v>
      </c>
      <c r="AP20">
        <v>0</v>
      </c>
      <c r="AQ20">
        <v>9305</v>
      </c>
      <c r="AR20">
        <v>-1956</v>
      </c>
      <c r="AS20">
        <v>7349</v>
      </c>
      <c r="AT20">
        <v>0</v>
      </c>
      <c r="AU20">
        <v>5500</v>
      </c>
      <c r="AV20">
        <v>0</v>
      </c>
      <c r="AW20">
        <v>0</v>
      </c>
      <c r="AX20">
        <v>1044</v>
      </c>
      <c r="AY20">
        <v>0</v>
      </c>
      <c r="AZ20">
        <v>1044</v>
      </c>
      <c r="BA20">
        <v>23949</v>
      </c>
      <c r="BB20">
        <v>0</v>
      </c>
      <c r="BC20">
        <v>64330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88279</v>
      </c>
      <c r="BJ20">
        <v>0</v>
      </c>
      <c r="BK20">
        <v>94823</v>
      </c>
      <c r="BL20">
        <v>1920</v>
      </c>
      <c r="BM20">
        <v>0</v>
      </c>
      <c r="BN20">
        <v>1920</v>
      </c>
      <c r="BO20">
        <v>793</v>
      </c>
      <c r="BP20">
        <v>0</v>
      </c>
      <c r="BQ20">
        <v>0</v>
      </c>
      <c r="BR20">
        <v>387</v>
      </c>
      <c r="BS20">
        <v>3100</v>
      </c>
      <c r="BT20">
        <v>876</v>
      </c>
      <c r="BU20">
        <v>62821</v>
      </c>
      <c r="BV20">
        <v>0</v>
      </c>
      <c r="BW20">
        <v>133</v>
      </c>
      <c r="BX20">
        <v>63830</v>
      </c>
      <c r="BY20">
        <v>1640</v>
      </c>
      <c r="BZ20">
        <v>0</v>
      </c>
      <c r="CA20">
        <v>580</v>
      </c>
      <c r="CB20">
        <v>2220</v>
      </c>
      <c r="CC20">
        <v>163973</v>
      </c>
      <c r="CD20">
        <v>10000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71239</v>
      </c>
      <c r="CO20">
        <v>81239</v>
      </c>
      <c r="CP20">
        <v>0</v>
      </c>
      <c r="CQ20">
        <v>55880</v>
      </c>
      <c r="CR20">
        <v>0</v>
      </c>
      <c r="CS20">
        <v>55880</v>
      </c>
      <c r="CT20">
        <v>30061</v>
      </c>
      <c r="CU20">
        <v>9943</v>
      </c>
      <c r="CV20">
        <v>20118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75998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384</v>
      </c>
      <c r="DJ20">
        <v>2079</v>
      </c>
      <c r="DK20">
        <v>0</v>
      </c>
      <c r="DL20">
        <v>0</v>
      </c>
      <c r="DM20">
        <v>0</v>
      </c>
      <c r="DN20">
        <v>680</v>
      </c>
      <c r="DO20">
        <v>0</v>
      </c>
      <c r="DP20">
        <v>0</v>
      </c>
      <c r="DQ20">
        <v>0</v>
      </c>
      <c r="DR20">
        <v>3593</v>
      </c>
      <c r="DS20">
        <v>0</v>
      </c>
      <c r="DT20">
        <v>6736</v>
      </c>
      <c r="DU20">
        <v>0</v>
      </c>
      <c r="DV20">
        <v>163973</v>
      </c>
    </row>
    <row r="21" spans="1:126" x14ac:dyDescent="0.25">
      <c r="A21">
        <v>50104</v>
      </c>
      <c r="B21">
        <v>200012</v>
      </c>
      <c r="C21">
        <v>1891</v>
      </c>
      <c r="D21">
        <v>-264</v>
      </c>
      <c r="E21">
        <v>-27</v>
      </c>
      <c r="F21">
        <v>0</v>
      </c>
      <c r="G21">
        <v>1600</v>
      </c>
      <c r="H21">
        <v>58</v>
      </c>
      <c r="I21">
        <v>-1634</v>
      </c>
      <c r="J21">
        <v>279</v>
      </c>
      <c r="K21">
        <v>-162</v>
      </c>
      <c r="L21">
        <v>0</v>
      </c>
      <c r="M21">
        <v>-1517</v>
      </c>
      <c r="N21">
        <v>0</v>
      </c>
      <c r="O21">
        <v>0</v>
      </c>
      <c r="P21">
        <v>-99</v>
      </c>
      <c r="Q21">
        <v>-343</v>
      </c>
      <c r="R21">
        <v>0</v>
      </c>
      <c r="S21">
        <v>0</v>
      </c>
      <c r="T21">
        <v>-442</v>
      </c>
      <c r="U21">
        <v>0</v>
      </c>
      <c r="V21">
        <v>-301</v>
      </c>
      <c r="W21">
        <v>0</v>
      </c>
      <c r="X21">
        <v>0</v>
      </c>
      <c r="Y21">
        <v>0</v>
      </c>
      <c r="Z21">
        <v>507</v>
      </c>
      <c r="AA21">
        <v>27</v>
      </c>
      <c r="AB21">
        <v>534</v>
      </c>
      <c r="AC21">
        <v>0</v>
      </c>
      <c r="AD21">
        <v>-25</v>
      </c>
      <c r="AE21">
        <v>0</v>
      </c>
      <c r="AF21">
        <v>0</v>
      </c>
      <c r="AG21">
        <v>-25</v>
      </c>
      <c r="AH21">
        <v>-88</v>
      </c>
      <c r="AI21">
        <v>0</v>
      </c>
      <c r="AJ21">
        <v>-58</v>
      </c>
      <c r="AK21">
        <v>363</v>
      </c>
      <c r="AL21">
        <v>0</v>
      </c>
      <c r="AM21">
        <v>0</v>
      </c>
      <c r="AN21">
        <v>62</v>
      </c>
      <c r="AO21">
        <v>0</v>
      </c>
      <c r="AP21">
        <v>0</v>
      </c>
      <c r="AQ21">
        <v>62</v>
      </c>
      <c r="AR21">
        <v>0</v>
      </c>
      <c r="AS21">
        <v>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11</v>
      </c>
      <c r="BB21">
        <v>0</v>
      </c>
      <c r="BC21">
        <v>7433</v>
      </c>
      <c r="BD21">
        <v>0</v>
      </c>
      <c r="BE21">
        <v>0</v>
      </c>
      <c r="BF21">
        <v>0</v>
      </c>
      <c r="BG21">
        <v>785</v>
      </c>
      <c r="BH21">
        <v>0</v>
      </c>
      <c r="BI21">
        <v>8229</v>
      </c>
      <c r="BJ21">
        <v>0</v>
      </c>
      <c r="BK21">
        <v>8229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20</v>
      </c>
      <c r="BU21">
        <v>1</v>
      </c>
      <c r="BV21">
        <v>0</v>
      </c>
      <c r="BW21">
        <v>10</v>
      </c>
      <c r="BX21">
        <v>31</v>
      </c>
      <c r="BY21">
        <v>117</v>
      </c>
      <c r="BZ21">
        <v>0</v>
      </c>
      <c r="CA21">
        <v>0</v>
      </c>
      <c r="CB21">
        <v>117</v>
      </c>
      <c r="CC21">
        <v>8377</v>
      </c>
      <c r="CD21">
        <v>0</v>
      </c>
      <c r="CE21">
        <v>0</v>
      </c>
      <c r="CF21">
        <v>0</v>
      </c>
      <c r="CG21">
        <v>2000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2000</v>
      </c>
      <c r="CN21">
        <v>4604</v>
      </c>
      <c r="CO21">
        <v>6604</v>
      </c>
      <c r="CP21">
        <v>0</v>
      </c>
      <c r="CQ21">
        <v>480</v>
      </c>
      <c r="CR21">
        <v>0</v>
      </c>
      <c r="CS21">
        <v>480</v>
      </c>
      <c r="CT21">
        <v>705</v>
      </c>
      <c r="CU21">
        <v>0</v>
      </c>
      <c r="CV21">
        <v>705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1185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588</v>
      </c>
      <c r="DS21">
        <v>0</v>
      </c>
      <c r="DT21">
        <v>588</v>
      </c>
      <c r="DU21">
        <v>0</v>
      </c>
      <c r="DV21">
        <v>8377</v>
      </c>
    </row>
    <row r="22" spans="1:126" x14ac:dyDescent="0.25">
      <c r="A22">
        <v>50105</v>
      </c>
      <c r="B22">
        <v>200012</v>
      </c>
      <c r="C22">
        <v>660</v>
      </c>
      <c r="D22">
        <v>-78</v>
      </c>
      <c r="E22">
        <v>-57</v>
      </c>
      <c r="F22">
        <v>0</v>
      </c>
      <c r="G22">
        <v>525</v>
      </c>
      <c r="H22">
        <v>34</v>
      </c>
      <c r="I22">
        <v>-426</v>
      </c>
      <c r="J22">
        <v>0</v>
      </c>
      <c r="K22">
        <v>1</v>
      </c>
      <c r="L22">
        <v>0</v>
      </c>
      <c r="M22">
        <v>-425</v>
      </c>
      <c r="N22">
        <v>-75</v>
      </c>
      <c r="O22">
        <v>0</v>
      </c>
      <c r="P22">
        <v>-667</v>
      </c>
      <c r="Q22">
        <v>-1420</v>
      </c>
      <c r="R22">
        <v>0</v>
      </c>
      <c r="S22">
        <v>0</v>
      </c>
      <c r="T22">
        <v>-2087</v>
      </c>
      <c r="U22">
        <v>0</v>
      </c>
      <c r="V22">
        <v>-2028</v>
      </c>
      <c r="W22">
        <v>0</v>
      </c>
      <c r="X22">
        <v>0</v>
      </c>
      <c r="Y22">
        <v>0</v>
      </c>
      <c r="Z22">
        <v>1771</v>
      </c>
      <c r="AA22">
        <v>0</v>
      </c>
      <c r="AB22">
        <v>1771</v>
      </c>
      <c r="AC22">
        <v>608</v>
      </c>
      <c r="AD22">
        <v>-110</v>
      </c>
      <c r="AE22">
        <v>0</v>
      </c>
      <c r="AF22">
        <v>-326</v>
      </c>
      <c r="AG22">
        <v>-436</v>
      </c>
      <c r="AH22">
        <v>0</v>
      </c>
      <c r="AI22">
        <v>0</v>
      </c>
      <c r="AJ22">
        <v>-34</v>
      </c>
      <c r="AK22">
        <v>1909</v>
      </c>
      <c r="AL22">
        <v>105</v>
      </c>
      <c r="AM22">
        <v>0</v>
      </c>
      <c r="AN22">
        <v>-14</v>
      </c>
      <c r="AO22">
        <v>0</v>
      </c>
      <c r="AP22">
        <v>0</v>
      </c>
      <c r="AQ22">
        <v>-14</v>
      </c>
      <c r="AR22">
        <v>-257</v>
      </c>
      <c r="AS22">
        <v>-271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1034</v>
      </c>
      <c r="BB22">
        <v>3868</v>
      </c>
      <c r="BC22">
        <v>23193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28095</v>
      </c>
      <c r="BJ22">
        <v>0</v>
      </c>
      <c r="BK22">
        <v>28095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297</v>
      </c>
      <c r="BU22">
        <v>699</v>
      </c>
      <c r="BV22">
        <v>0</v>
      </c>
      <c r="BW22">
        <v>0</v>
      </c>
      <c r="BX22">
        <v>996</v>
      </c>
      <c r="BY22">
        <v>208</v>
      </c>
      <c r="BZ22">
        <v>0</v>
      </c>
      <c r="CA22">
        <v>10</v>
      </c>
      <c r="CB22">
        <v>218</v>
      </c>
      <c r="CC22">
        <v>29309</v>
      </c>
      <c r="CD22">
        <v>0</v>
      </c>
      <c r="CE22">
        <v>0</v>
      </c>
      <c r="CF22">
        <v>0</v>
      </c>
      <c r="CG22">
        <v>4000</v>
      </c>
      <c r="CH22">
        <v>0</v>
      </c>
      <c r="CI22">
        <v>0</v>
      </c>
      <c r="CJ22">
        <v>0</v>
      </c>
      <c r="CK22">
        <v>0</v>
      </c>
      <c r="CL22">
        <v>15000</v>
      </c>
      <c r="CM22">
        <v>19000</v>
      </c>
      <c r="CN22">
        <v>8610</v>
      </c>
      <c r="CO22">
        <v>27610</v>
      </c>
      <c r="CP22">
        <v>0</v>
      </c>
      <c r="CQ22">
        <v>378</v>
      </c>
      <c r="CR22">
        <v>0</v>
      </c>
      <c r="CS22">
        <v>378</v>
      </c>
      <c r="CT22">
        <v>234</v>
      </c>
      <c r="CU22">
        <v>0</v>
      </c>
      <c r="CV22">
        <v>234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75</v>
      </c>
      <c r="DC22">
        <v>687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8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1004</v>
      </c>
      <c r="DS22">
        <v>0</v>
      </c>
      <c r="DT22">
        <v>1012</v>
      </c>
      <c r="DU22">
        <v>0</v>
      </c>
      <c r="DV22">
        <v>29309</v>
      </c>
    </row>
    <row r="23" spans="1:126" x14ac:dyDescent="0.25">
      <c r="A23">
        <v>50134</v>
      </c>
      <c r="B23">
        <v>200012</v>
      </c>
      <c r="C23">
        <v>66812</v>
      </c>
      <c r="D23">
        <v>-1884</v>
      </c>
      <c r="E23">
        <v>146</v>
      </c>
      <c r="F23">
        <v>-2</v>
      </c>
      <c r="G23">
        <v>65072</v>
      </c>
      <c r="H23">
        <v>1620</v>
      </c>
      <c r="I23">
        <v>-45549</v>
      </c>
      <c r="J23">
        <v>1984</v>
      </c>
      <c r="K23">
        <v>-1349</v>
      </c>
      <c r="L23">
        <v>-25</v>
      </c>
      <c r="M23">
        <v>-44939</v>
      </c>
      <c r="N23">
        <v>0</v>
      </c>
      <c r="O23">
        <v>0</v>
      </c>
      <c r="P23">
        <v>-2005</v>
      </c>
      <c r="Q23">
        <v>-11769</v>
      </c>
      <c r="R23">
        <v>0</v>
      </c>
      <c r="S23">
        <v>0</v>
      </c>
      <c r="T23">
        <v>-13774</v>
      </c>
      <c r="U23">
        <v>0</v>
      </c>
      <c r="V23">
        <v>7979</v>
      </c>
      <c r="W23">
        <v>0</v>
      </c>
      <c r="X23">
        <v>0</v>
      </c>
      <c r="Y23">
        <v>477</v>
      </c>
      <c r="Z23">
        <v>6426</v>
      </c>
      <c r="AA23">
        <v>137</v>
      </c>
      <c r="AB23">
        <v>7040</v>
      </c>
      <c r="AC23">
        <v>1369</v>
      </c>
      <c r="AD23">
        <v>-252</v>
      </c>
      <c r="AE23">
        <v>-1835</v>
      </c>
      <c r="AF23">
        <v>-271</v>
      </c>
      <c r="AG23">
        <v>-2358</v>
      </c>
      <c r="AH23">
        <v>0</v>
      </c>
      <c r="AI23">
        <v>1</v>
      </c>
      <c r="AJ23">
        <v>-1620</v>
      </c>
      <c r="AK23">
        <v>4432</v>
      </c>
      <c r="AL23">
        <v>0</v>
      </c>
      <c r="AM23">
        <v>0</v>
      </c>
      <c r="AN23">
        <v>12411</v>
      </c>
      <c r="AO23">
        <v>0</v>
      </c>
      <c r="AP23">
        <v>0</v>
      </c>
      <c r="AQ23">
        <v>12411</v>
      </c>
      <c r="AR23">
        <v>-2489</v>
      </c>
      <c r="AS23">
        <v>9922</v>
      </c>
      <c r="AT23">
        <v>0</v>
      </c>
      <c r="AU23">
        <v>5281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</v>
      </c>
      <c r="BB23">
        <v>0</v>
      </c>
      <c r="BC23">
        <v>104801</v>
      </c>
      <c r="BD23">
        <v>0</v>
      </c>
      <c r="BE23">
        <v>0</v>
      </c>
      <c r="BF23">
        <v>112</v>
      </c>
      <c r="BG23">
        <v>3081</v>
      </c>
      <c r="BH23">
        <v>0</v>
      </c>
      <c r="BI23">
        <v>107998</v>
      </c>
      <c r="BJ23">
        <v>0</v>
      </c>
      <c r="BK23">
        <v>113279</v>
      </c>
      <c r="BL23">
        <v>1971</v>
      </c>
      <c r="BM23">
        <v>0</v>
      </c>
      <c r="BN23">
        <v>1971</v>
      </c>
      <c r="BO23">
        <v>66</v>
      </c>
      <c r="BP23">
        <v>0</v>
      </c>
      <c r="BQ23">
        <v>0</v>
      </c>
      <c r="BR23">
        <v>0</v>
      </c>
      <c r="BS23">
        <v>2037</v>
      </c>
      <c r="BT23">
        <v>1583</v>
      </c>
      <c r="BU23">
        <v>34</v>
      </c>
      <c r="BV23">
        <v>0</v>
      </c>
      <c r="BW23">
        <v>0</v>
      </c>
      <c r="BX23">
        <v>1617</v>
      </c>
      <c r="BY23">
        <v>1966</v>
      </c>
      <c r="BZ23">
        <v>168</v>
      </c>
      <c r="CA23">
        <v>0</v>
      </c>
      <c r="CB23">
        <v>2134</v>
      </c>
      <c r="CC23">
        <v>119067</v>
      </c>
      <c r="CD23">
        <v>0</v>
      </c>
      <c r="CE23">
        <v>0</v>
      </c>
      <c r="CF23">
        <v>564</v>
      </c>
      <c r="CG23">
        <v>25000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25000</v>
      </c>
      <c r="CN23">
        <v>42107</v>
      </c>
      <c r="CO23">
        <v>67671</v>
      </c>
      <c r="CP23">
        <v>0</v>
      </c>
      <c r="CQ23">
        <v>159</v>
      </c>
      <c r="CR23">
        <v>4</v>
      </c>
      <c r="CS23">
        <v>155</v>
      </c>
      <c r="CT23">
        <v>36761</v>
      </c>
      <c r="CU23">
        <v>6300</v>
      </c>
      <c r="CV23">
        <v>30461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30616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10942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15</v>
      </c>
      <c r="DR23">
        <v>9823</v>
      </c>
      <c r="DS23">
        <v>0</v>
      </c>
      <c r="DT23">
        <v>20780</v>
      </c>
      <c r="DU23">
        <v>0</v>
      </c>
      <c r="DV23">
        <v>119067</v>
      </c>
    </row>
    <row r="24" spans="1:126" x14ac:dyDescent="0.25">
      <c r="A24">
        <v>50140</v>
      </c>
      <c r="B24">
        <v>200012</v>
      </c>
      <c r="C24">
        <v>32766</v>
      </c>
      <c r="D24">
        <v>-16929</v>
      </c>
      <c r="E24">
        <v>388</v>
      </c>
      <c r="F24">
        <v>0</v>
      </c>
      <c r="G24">
        <v>16225</v>
      </c>
      <c r="H24">
        <v>580</v>
      </c>
      <c r="I24">
        <v>-29310</v>
      </c>
      <c r="J24">
        <v>20657</v>
      </c>
      <c r="K24">
        <v>-7731</v>
      </c>
      <c r="L24">
        <v>5745</v>
      </c>
      <c r="M24">
        <v>-10639</v>
      </c>
      <c r="N24">
        <v>311</v>
      </c>
      <c r="O24">
        <v>0</v>
      </c>
      <c r="P24">
        <v>-2718</v>
      </c>
      <c r="Q24">
        <v>-8248</v>
      </c>
      <c r="R24">
        <v>0</v>
      </c>
      <c r="S24">
        <v>3498</v>
      </c>
      <c r="T24">
        <v>-7468</v>
      </c>
      <c r="U24">
        <v>0</v>
      </c>
      <c r="V24">
        <v>-991</v>
      </c>
      <c r="W24">
        <v>0</v>
      </c>
      <c r="X24">
        <v>0</v>
      </c>
      <c r="Y24">
        <v>689</v>
      </c>
      <c r="Z24">
        <v>2560</v>
      </c>
      <c r="AA24">
        <v>7</v>
      </c>
      <c r="AB24">
        <v>3256</v>
      </c>
      <c r="AC24">
        <v>529</v>
      </c>
      <c r="AD24">
        <v>-60</v>
      </c>
      <c r="AE24">
        <v>-497</v>
      </c>
      <c r="AF24">
        <v>-110</v>
      </c>
      <c r="AG24">
        <v>-667</v>
      </c>
      <c r="AH24">
        <v>-979</v>
      </c>
      <c r="AI24">
        <v>0</v>
      </c>
      <c r="AJ24">
        <v>-580</v>
      </c>
      <c r="AK24">
        <v>1559</v>
      </c>
      <c r="AL24">
        <v>40</v>
      </c>
      <c r="AM24">
        <v>-47</v>
      </c>
      <c r="AN24">
        <v>561</v>
      </c>
      <c r="AO24">
        <v>0</v>
      </c>
      <c r="AP24">
        <v>0</v>
      </c>
      <c r="AQ24">
        <v>561</v>
      </c>
      <c r="AR24">
        <v>-70</v>
      </c>
      <c r="AS24">
        <v>491</v>
      </c>
      <c r="AT24">
        <v>1065</v>
      </c>
      <c r="AU24">
        <v>10568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2013</v>
      </c>
      <c r="BB24">
        <v>0</v>
      </c>
      <c r="BC24">
        <v>39591</v>
      </c>
      <c r="BD24">
        <v>0</v>
      </c>
      <c r="BE24">
        <v>70</v>
      </c>
      <c r="BF24">
        <v>63</v>
      </c>
      <c r="BG24">
        <v>109</v>
      </c>
      <c r="BH24">
        <v>0</v>
      </c>
      <c r="BI24">
        <v>41846</v>
      </c>
      <c r="BJ24">
        <v>0</v>
      </c>
      <c r="BK24">
        <v>52414</v>
      </c>
      <c r="BL24">
        <v>221</v>
      </c>
      <c r="BM24">
        <v>0</v>
      </c>
      <c r="BN24">
        <v>221</v>
      </c>
      <c r="BO24">
        <v>2963</v>
      </c>
      <c r="BP24">
        <v>0</v>
      </c>
      <c r="BQ24">
        <v>0</v>
      </c>
      <c r="BR24">
        <v>261</v>
      </c>
      <c r="BS24">
        <v>3445</v>
      </c>
      <c r="BT24">
        <v>470</v>
      </c>
      <c r="BU24">
        <v>29</v>
      </c>
      <c r="BV24">
        <v>0</v>
      </c>
      <c r="BW24">
        <v>0</v>
      </c>
      <c r="BX24">
        <v>499</v>
      </c>
      <c r="BY24">
        <v>651</v>
      </c>
      <c r="BZ24">
        <v>0</v>
      </c>
      <c r="CA24">
        <v>236</v>
      </c>
      <c r="CB24">
        <v>887</v>
      </c>
      <c r="CC24">
        <v>58310</v>
      </c>
      <c r="CD24">
        <v>0</v>
      </c>
      <c r="CE24">
        <v>0</v>
      </c>
      <c r="CF24">
        <v>0</v>
      </c>
      <c r="CG24">
        <v>5000</v>
      </c>
      <c r="CH24">
        <v>0</v>
      </c>
      <c r="CI24">
        <v>1239</v>
      </c>
      <c r="CJ24">
        <v>0</v>
      </c>
      <c r="CK24">
        <v>0</v>
      </c>
      <c r="CL24">
        <v>0</v>
      </c>
      <c r="CM24">
        <v>6239</v>
      </c>
      <c r="CN24">
        <v>18361</v>
      </c>
      <c r="CO24">
        <v>24600</v>
      </c>
      <c r="CP24">
        <v>0</v>
      </c>
      <c r="CQ24">
        <v>3320</v>
      </c>
      <c r="CR24">
        <v>0</v>
      </c>
      <c r="CS24">
        <v>3320</v>
      </c>
      <c r="CT24">
        <v>20169</v>
      </c>
      <c r="CU24">
        <v>13068</v>
      </c>
      <c r="CV24">
        <v>7101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10421</v>
      </c>
      <c r="DD24">
        <v>0</v>
      </c>
      <c r="DE24">
        <v>0</v>
      </c>
      <c r="DF24">
        <v>15</v>
      </c>
      <c r="DG24">
        <v>15</v>
      </c>
      <c r="DH24">
        <v>0</v>
      </c>
      <c r="DI24">
        <v>0</v>
      </c>
      <c r="DJ24">
        <v>57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134</v>
      </c>
      <c r="DR24">
        <v>23083</v>
      </c>
      <c r="DS24">
        <v>0</v>
      </c>
      <c r="DT24">
        <v>23274</v>
      </c>
      <c r="DU24">
        <v>0</v>
      </c>
      <c r="DV24">
        <v>58310</v>
      </c>
    </row>
    <row r="25" spans="1:126" x14ac:dyDescent="0.25">
      <c r="A25">
        <v>50142</v>
      </c>
      <c r="B25">
        <v>200012</v>
      </c>
      <c r="C25">
        <v>2340</v>
      </c>
      <c r="D25">
        <v>-1974</v>
      </c>
      <c r="E25">
        <v>0</v>
      </c>
      <c r="F25">
        <v>0</v>
      </c>
      <c r="G25">
        <v>366</v>
      </c>
      <c r="H25">
        <v>10</v>
      </c>
      <c r="I25">
        <v>-1012</v>
      </c>
      <c r="J25">
        <v>802</v>
      </c>
      <c r="K25">
        <v>-226</v>
      </c>
      <c r="L25">
        <v>220</v>
      </c>
      <c r="M25">
        <v>-216</v>
      </c>
      <c r="N25">
        <v>-76</v>
      </c>
      <c r="O25">
        <v>0</v>
      </c>
      <c r="P25">
        <v>-85</v>
      </c>
      <c r="Q25">
        <v>-641</v>
      </c>
      <c r="R25">
        <v>0</v>
      </c>
      <c r="S25">
        <v>343</v>
      </c>
      <c r="T25">
        <v>-383</v>
      </c>
      <c r="U25">
        <v>0</v>
      </c>
      <c r="V25">
        <v>-299</v>
      </c>
      <c r="W25">
        <v>0</v>
      </c>
      <c r="X25">
        <v>0</v>
      </c>
      <c r="Y25">
        <v>519</v>
      </c>
      <c r="Z25">
        <v>4745</v>
      </c>
      <c r="AA25">
        <v>1150</v>
      </c>
      <c r="AB25">
        <v>6414</v>
      </c>
      <c r="AC25">
        <v>2963</v>
      </c>
      <c r="AD25">
        <v>-119</v>
      </c>
      <c r="AE25">
        <v>-613</v>
      </c>
      <c r="AF25">
        <v>-204</v>
      </c>
      <c r="AG25">
        <v>-936</v>
      </c>
      <c r="AH25">
        <v>-4255</v>
      </c>
      <c r="AI25">
        <v>0</v>
      </c>
      <c r="AJ25">
        <v>-10</v>
      </c>
      <c r="AK25">
        <v>4176</v>
      </c>
      <c r="AL25">
        <v>2779</v>
      </c>
      <c r="AM25">
        <v>-6193</v>
      </c>
      <c r="AN25">
        <v>463</v>
      </c>
      <c r="AO25">
        <v>0</v>
      </c>
      <c r="AP25">
        <v>0</v>
      </c>
      <c r="AQ25">
        <v>463</v>
      </c>
      <c r="AR25">
        <v>2</v>
      </c>
      <c r="AS25">
        <v>465</v>
      </c>
      <c r="AT25">
        <v>0</v>
      </c>
      <c r="AU25">
        <v>9720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3664</v>
      </c>
      <c r="BB25">
        <v>0</v>
      </c>
      <c r="BC25">
        <v>69348</v>
      </c>
      <c r="BD25">
        <v>0</v>
      </c>
      <c r="BE25">
        <v>0</v>
      </c>
      <c r="BF25">
        <v>0</v>
      </c>
      <c r="BG25">
        <v>798</v>
      </c>
      <c r="BH25">
        <v>0</v>
      </c>
      <c r="BI25">
        <v>73810</v>
      </c>
      <c r="BJ25">
        <v>0</v>
      </c>
      <c r="BK25">
        <v>83530</v>
      </c>
      <c r="BL25">
        <v>1</v>
      </c>
      <c r="BM25">
        <v>0</v>
      </c>
      <c r="BN25">
        <v>1</v>
      </c>
      <c r="BO25">
        <v>226</v>
      </c>
      <c r="BP25">
        <v>0</v>
      </c>
      <c r="BQ25">
        <v>0</v>
      </c>
      <c r="BR25">
        <v>35</v>
      </c>
      <c r="BS25">
        <v>262</v>
      </c>
      <c r="BT25">
        <v>830</v>
      </c>
      <c r="BU25">
        <v>1</v>
      </c>
      <c r="BV25">
        <v>0</v>
      </c>
      <c r="BW25">
        <v>0</v>
      </c>
      <c r="BX25">
        <v>831</v>
      </c>
      <c r="BY25">
        <v>877</v>
      </c>
      <c r="BZ25">
        <v>0</v>
      </c>
      <c r="CA25">
        <v>32</v>
      </c>
      <c r="CB25">
        <v>909</v>
      </c>
      <c r="CC25">
        <v>85532</v>
      </c>
      <c r="CD25">
        <v>0</v>
      </c>
      <c r="CE25">
        <v>0</v>
      </c>
      <c r="CF25">
        <v>2036</v>
      </c>
      <c r="CG25">
        <v>8000</v>
      </c>
      <c r="CH25">
        <v>0</v>
      </c>
      <c r="CI25">
        <v>0</v>
      </c>
      <c r="CJ25">
        <v>0</v>
      </c>
      <c r="CK25">
        <v>0</v>
      </c>
      <c r="CL25">
        <v>65618</v>
      </c>
      <c r="CM25">
        <v>73618</v>
      </c>
      <c r="CN25">
        <v>375</v>
      </c>
      <c r="CO25">
        <v>76029</v>
      </c>
      <c r="CP25">
        <v>0</v>
      </c>
      <c r="CQ25">
        <v>0</v>
      </c>
      <c r="CR25">
        <v>0</v>
      </c>
      <c r="CS25">
        <v>0</v>
      </c>
      <c r="CT25">
        <v>280</v>
      </c>
      <c r="CU25">
        <v>260</v>
      </c>
      <c r="CV25">
        <v>20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76</v>
      </c>
      <c r="DC25">
        <v>96</v>
      </c>
      <c r="DD25">
        <v>0</v>
      </c>
      <c r="DE25">
        <v>599</v>
      </c>
      <c r="DF25">
        <v>0</v>
      </c>
      <c r="DG25">
        <v>599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5868</v>
      </c>
      <c r="DO25">
        <v>0</v>
      </c>
      <c r="DP25">
        <v>0</v>
      </c>
      <c r="DQ25">
        <v>1816</v>
      </c>
      <c r="DR25">
        <v>974</v>
      </c>
      <c r="DS25">
        <v>0</v>
      </c>
      <c r="DT25">
        <v>8658</v>
      </c>
      <c r="DU25">
        <v>150</v>
      </c>
      <c r="DV25">
        <v>85532</v>
      </c>
    </row>
    <row r="26" spans="1:126" x14ac:dyDescent="0.25">
      <c r="A26">
        <v>50147</v>
      </c>
      <c r="B26">
        <v>200012</v>
      </c>
      <c r="C26">
        <v>306</v>
      </c>
      <c r="D26">
        <v>-120</v>
      </c>
      <c r="E26">
        <v>11</v>
      </c>
      <c r="F26">
        <v>-3</v>
      </c>
      <c r="G26">
        <v>194</v>
      </c>
      <c r="H26">
        <v>147</v>
      </c>
      <c r="I26">
        <v>-345</v>
      </c>
      <c r="J26">
        <v>109</v>
      </c>
      <c r="K26">
        <v>65</v>
      </c>
      <c r="L26">
        <v>-19</v>
      </c>
      <c r="M26">
        <v>-190</v>
      </c>
      <c r="N26">
        <v>0</v>
      </c>
      <c r="O26">
        <v>0</v>
      </c>
      <c r="P26">
        <v>8</v>
      </c>
      <c r="Q26">
        <v>-356</v>
      </c>
      <c r="R26">
        <v>0</v>
      </c>
      <c r="S26">
        <v>25</v>
      </c>
      <c r="T26">
        <v>-323</v>
      </c>
      <c r="U26">
        <v>0</v>
      </c>
      <c r="V26">
        <v>-172</v>
      </c>
      <c r="W26">
        <v>0</v>
      </c>
      <c r="X26">
        <v>0</v>
      </c>
      <c r="Y26">
        <v>0</v>
      </c>
      <c r="Z26">
        <v>733</v>
      </c>
      <c r="AA26">
        <v>0</v>
      </c>
      <c r="AB26">
        <v>733</v>
      </c>
      <c r="AC26">
        <v>15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-147</v>
      </c>
      <c r="AK26">
        <v>601</v>
      </c>
      <c r="AL26">
        <v>0</v>
      </c>
      <c r="AM26">
        <v>0</v>
      </c>
      <c r="AN26">
        <v>429</v>
      </c>
      <c r="AO26">
        <v>0</v>
      </c>
      <c r="AP26">
        <v>0</v>
      </c>
      <c r="AQ26">
        <v>429</v>
      </c>
      <c r="AR26">
        <v>-139</v>
      </c>
      <c r="AS26">
        <v>290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9420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9420</v>
      </c>
      <c r="BJ26">
        <v>0</v>
      </c>
      <c r="BK26">
        <v>9420</v>
      </c>
      <c r="BL26">
        <v>0</v>
      </c>
      <c r="BM26">
        <v>0</v>
      </c>
      <c r="BN26">
        <v>0</v>
      </c>
      <c r="BO26">
        <v>4</v>
      </c>
      <c r="BP26">
        <v>0</v>
      </c>
      <c r="BQ26">
        <v>0</v>
      </c>
      <c r="BR26">
        <v>0</v>
      </c>
      <c r="BS26">
        <v>4</v>
      </c>
      <c r="BT26">
        <v>0</v>
      </c>
      <c r="BU26">
        <v>4795</v>
      </c>
      <c r="BV26">
        <v>0</v>
      </c>
      <c r="BW26">
        <v>0</v>
      </c>
      <c r="BX26">
        <v>4795</v>
      </c>
      <c r="BY26">
        <v>68</v>
      </c>
      <c r="BZ26">
        <v>0</v>
      </c>
      <c r="CA26">
        <v>0</v>
      </c>
      <c r="CB26">
        <v>68</v>
      </c>
      <c r="CC26">
        <v>14287</v>
      </c>
      <c r="CD26">
        <v>3000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3834</v>
      </c>
      <c r="CM26">
        <v>3834</v>
      </c>
      <c r="CN26">
        <v>4220</v>
      </c>
      <c r="CO26">
        <v>11054</v>
      </c>
      <c r="CP26">
        <v>0</v>
      </c>
      <c r="CQ26">
        <v>143</v>
      </c>
      <c r="CR26">
        <v>43</v>
      </c>
      <c r="CS26">
        <v>100</v>
      </c>
      <c r="CT26">
        <v>2621</v>
      </c>
      <c r="CU26">
        <v>22</v>
      </c>
      <c r="CV26">
        <v>2599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2699</v>
      </c>
      <c r="DD26">
        <v>0</v>
      </c>
      <c r="DE26">
        <v>223</v>
      </c>
      <c r="DF26">
        <v>0</v>
      </c>
      <c r="DG26">
        <v>223</v>
      </c>
      <c r="DH26">
        <v>4</v>
      </c>
      <c r="DI26">
        <v>0</v>
      </c>
      <c r="DJ26">
        <v>7</v>
      </c>
      <c r="DK26">
        <v>0</v>
      </c>
      <c r="DL26">
        <v>0</v>
      </c>
      <c r="DM26">
        <v>0</v>
      </c>
      <c r="DN26">
        <v>0</v>
      </c>
      <c r="DO26">
        <v>47</v>
      </c>
      <c r="DP26">
        <v>0</v>
      </c>
      <c r="DQ26">
        <v>153</v>
      </c>
      <c r="DR26">
        <v>100</v>
      </c>
      <c r="DS26">
        <v>0</v>
      </c>
      <c r="DT26">
        <v>307</v>
      </c>
      <c r="DU26">
        <v>0</v>
      </c>
      <c r="DV26">
        <v>14287</v>
      </c>
    </row>
    <row r="27" spans="1:126" x14ac:dyDescent="0.25">
      <c r="A27">
        <v>50149</v>
      </c>
      <c r="B27">
        <v>200012</v>
      </c>
      <c r="C27">
        <v>413802</v>
      </c>
      <c r="D27">
        <v>-86192</v>
      </c>
      <c r="E27">
        <v>-12085</v>
      </c>
      <c r="F27">
        <v>923</v>
      </c>
      <c r="G27">
        <v>316448</v>
      </c>
      <c r="H27">
        <v>7479</v>
      </c>
      <c r="I27">
        <v>-193042</v>
      </c>
      <c r="J27">
        <v>36807</v>
      </c>
      <c r="K27">
        <v>-1611</v>
      </c>
      <c r="L27">
        <v>4851</v>
      </c>
      <c r="M27">
        <v>-152995</v>
      </c>
      <c r="N27">
        <v>-1055</v>
      </c>
      <c r="O27">
        <v>0</v>
      </c>
      <c r="P27">
        <v>-77879</v>
      </c>
      <c r="Q27">
        <v>-97140</v>
      </c>
      <c r="R27">
        <v>7985</v>
      </c>
      <c r="S27">
        <v>22382</v>
      </c>
      <c r="T27">
        <v>-144652</v>
      </c>
      <c r="U27">
        <v>0</v>
      </c>
      <c r="V27">
        <v>25225</v>
      </c>
      <c r="W27">
        <v>1033</v>
      </c>
      <c r="X27">
        <v>146</v>
      </c>
      <c r="Y27">
        <v>6014</v>
      </c>
      <c r="Z27">
        <v>11232</v>
      </c>
      <c r="AA27">
        <v>0</v>
      </c>
      <c r="AB27">
        <v>18425</v>
      </c>
      <c r="AC27">
        <v>1266</v>
      </c>
      <c r="AD27">
        <v>-94</v>
      </c>
      <c r="AE27">
        <v>-763</v>
      </c>
      <c r="AF27">
        <v>-3230</v>
      </c>
      <c r="AG27">
        <v>-4087</v>
      </c>
      <c r="AH27">
        <v>-248</v>
      </c>
      <c r="AI27">
        <v>637</v>
      </c>
      <c r="AJ27">
        <v>-7479</v>
      </c>
      <c r="AK27">
        <v>8514</v>
      </c>
      <c r="AL27">
        <v>17003</v>
      </c>
      <c r="AM27">
        <v>-28868</v>
      </c>
      <c r="AN27">
        <v>21874</v>
      </c>
      <c r="AO27">
        <v>0</v>
      </c>
      <c r="AP27">
        <v>0</v>
      </c>
      <c r="AQ27">
        <v>21874</v>
      </c>
      <c r="AR27">
        <v>-6225</v>
      </c>
      <c r="AS27">
        <v>15649</v>
      </c>
      <c r="AT27">
        <v>0</v>
      </c>
      <c r="AU27">
        <v>71340</v>
      </c>
      <c r="AV27">
        <v>29867</v>
      </c>
      <c r="AW27">
        <v>0</v>
      </c>
      <c r="AX27">
        <v>1704</v>
      </c>
      <c r="AY27">
        <v>0</v>
      </c>
      <c r="AZ27">
        <v>31571</v>
      </c>
      <c r="BA27">
        <v>4512</v>
      </c>
      <c r="BB27">
        <v>0</v>
      </c>
      <c r="BC27">
        <v>163485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167997</v>
      </c>
      <c r="BJ27">
        <v>0</v>
      </c>
      <c r="BK27">
        <v>270908</v>
      </c>
      <c r="BL27">
        <v>0</v>
      </c>
      <c r="BM27">
        <v>6973</v>
      </c>
      <c r="BN27">
        <v>6973</v>
      </c>
      <c r="BO27">
        <v>5711</v>
      </c>
      <c r="BP27">
        <v>11085</v>
      </c>
      <c r="BQ27">
        <v>4796</v>
      </c>
      <c r="BR27">
        <v>5819</v>
      </c>
      <c r="BS27">
        <v>34384</v>
      </c>
      <c r="BT27">
        <v>9218</v>
      </c>
      <c r="BU27">
        <v>11992</v>
      </c>
      <c r="BV27">
        <v>0</v>
      </c>
      <c r="BW27">
        <v>1765</v>
      </c>
      <c r="BX27">
        <v>22975</v>
      </c>
      <c r="BY27">
        <v>3146</v>
      </c>
      <c r="BZ27">
        <v>10641</v>
      </c>
      <c r="CA27">
        <v>1965</v>
      </c>
      <c r="CB27">
        <v>15752</v>
      </c>
      <c r="CC27">
        <v>344019</v>
      </c>
      <c r="CD27">
        <v>10000</v>
      </c>
      <c r="CE27">
        <v>0</v>
      </c>
      <c r="CF27">
        <v>0</v>
      </c>
      <c r="CG27">
        <v>0</v>
      </c>
      <c r="CH27">
        <v>115000</v>
      </c>
      <c r="CI27">
        <v>0</v>
      </c>
      <c r="CJ27">
        <v>0</v>
      </c>
      <c r="CK27">
        <v>0</v>
      </c>
      <c r="CL27">
        <v>0</v>
      </c>
      <c r="CM27">
        <v>115000</v>
      </c>
      <c r="CN27">
        <v>20148</v>
      </c>
      <c r="CO27">
        <v>145148</v>
      </c>
      <c r="CP27">
        <v>0</v>
      </c>
      <c r="CQ27">
        <v>60114</v>
      </c>
      <c r="CR27">
        <v>5063</v>
      </c>
      <c r="CS27">
        <v>55051</v>
      </c>
      <c r="CT27">
        <v>85322</v>
      </c>
      <c r="CU27">
        <v>18999</v>
      </c>
      <c r="CV27">
        <v>66323</v>
      </c>
      <c r="CW27">
        <v>0</v>
      </c>
      <c r="CX27">
        <v>0</v>
      </c>
      <c r="CY27">
        <v>0</v>
      </c>
      <c r="CZ27">
        <v>0</v>
      </c>
      <c r="DA27">
        <v>15300</v>
      </c>
      <c r="DB27">
        <v>8998</v>
      </c>
      <c r="DC27">
        <v>145672</v>
      </c>
      <c r="DD27">
        <v>0</v>
      </c>
      <c r="DE27">
        <v>528</v>
      </c>
      <c r="DF27">
        <v>0</v>
      </c>
      <c r="DG27">
        <v>528</v>
      </c>
      <c r="DH27">
        <v>0</v>
      </c>
      <c r="DI27">
        <v>7687</v>
      </c>
      <c r="DJ27">
        <v>0</v>
      </c>
      <c r="DK27">
        <v>0</v>
      </c>
      <c r="DL27">
        <v>0</v>
      </c>
      <c r="DM27">
        <v>0</v>
      </c>
      <c r="DN27">
        <v>14121</v>
      </c>
      <c r="DO27">
        <v>941</v>
      </c>
      <c r="DP27">
        <v>81</v>
      </c>
      <c r="DQ27">
        <v>2758</v>
      </c>
      <c r="DR27">
        <v>16383</v>
      </c>
      <c r="DS27">
        <v>10700</v>
      </c>
      <c r="DT27">
        <v>52671</v>
      </c>
      <c r="DU27">
        <v>0</v>
      </c>
      <c r="DV27">
        <v>344019</v>
      </c>
    </row>
    <row r="28" spans="1:126" x14ac:dyDescent="0.25">
      <c r="A28">
        <v>50154</v>
      </c>
      <c r="B28">
        <v>200012</v>
      </c>
      <c r="C28">
        <v>824</v>
      </c>
      <c r="D28">
        <v>-137</v>
      </c>
      <c r="E28">
        <v>-14</v>
      </c>
      <c r="F28">
        <v>45</v>
      </c>
      <c r="G28">
        <v>718</v>
      </c>
      <c r="H28">
        <v>27</v>
      </c>
      <c r="I28">
        <v>-651</v>
      </c>
      <c r="J28">
        <v>13</v>
      </c>
      <c r="K28">
        <v>88</v>
      </c>
      <c r="L28">
        <v>0</v>
      </c>
      <c r="M28">
        <v>-550</v>
      </c>
      <c r="N28">
        <v>0</v>
      </c>
      <c r="O28">
        <v>0</v>
      </c>
      <c r="P28">
        <v>-420</v>
      </c>
      <c r="Q28">
        <v>-758</v>
      </c>
      <c r="R28">
        <v>0</v>
      </c>
      <c r="S28">
        <v>34</v>
      </c>
      <c r="T28">
        <v>-1144</v>
      </c>
      <c r="U28">
        <v>0</v>
      </c>
      <c r="V28">
        <v>-949</v>
      </c>
      <c r="W28">
        <v>0</v>
      </c>
      <c r="X28">
        <v>0</v>
      </c>
      <c r="Y28">
        <v>0</v>
      </c>
      <c r="Z28">
        <v>727</v>
      </c>
      <c r="AA28">
        <v>186</v>
      </c>
      <c r="AB28">
        <v>913</v>
      </c>
      <c r="AC28">
        <v>0</v>
      </c>
      <c r="AD28">
        <v>-20</v>
      </c>
      <c r="AE28">
        <v>0</v>
      </c>
      <c r="AF28">
        <v>-4</v>
      </c>
      <c r="AG28">
        <v>-24</v>
      </c>
      <c r="AH28">
        <v>-87</v>
      </c>
      <c r="AI28">
        <v>0</v>
      </c>
      <c r="AJ28">
        <v>-27</v>
      </c>
      <c r="AK28">
        <v>775</v>
      </c>
      <c r="AL28">
        <v>352</v>
      </c>
      <c r="AM28">
        <v>0</v>
      </c>
      <c r="AN28">
        <v>178</v>
      </c>
      <c r="AO28">
        <v>0</v>
      </c>
      <c r="AP28">
        <v>0</v>
      </c>
      <c r="AQ28">
        <v>178</v>
      </c>
      <c r="AR28">
        <v>0</v>
      </c>
      <c r="AS28">
        <v>178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4186</v>
      </c>
      <c r="BC28">
        <v>9468</v>
      </c>
      <c r="BD28">
        <v>0</v>
      </c>
      <c r="BE28">
        <v>0</v>
      </c>
      <c r="BF28">
        <v>0</v>
      </c>
      <c r="BG28">
        <v>20</v>
      </c>
      <c r="BH28">
        <v>0</v>
      </c>
      <c r="BI28">
        <v>13674</v>
      </c>
      <c r="BJ28">
        <v>0</v>
      </c>
      <c r="BK28">
        <v>13674</v>
      </c>
      <c r="BL28">
        <v>66</v>
      </c>
      <c r="BM28">
        <v>0</v>
      </c>
      <c r="BN28">
        <v>66</v>
      </c>
      <c r="BO28">
        <v>0</v>
      </c>
      <c r="BP28">
        <v>0</v>
      </c>
      <c r="BQ28">
        <v>0</v>
      </c>
      <c r="BR28">
        <v>11</v>
      </c>
      <c r="BS28">
        <v>77</v>
      </c>
      <c r="BT28">
        <v>28</v>
      </c>
      <c r="BU28">
        <v>0</v>
      </c>
      <c r="BV28">
        <v>0</v>
      </c>
      <c r="BW28">
        <v>0</v>
      </c>
      <c r="BX28">
        <v>28</v>
      </c>
      <c r="BY28">
        <v>168</v>
      </c>
      <c r="BZ28">
        <v>0</v>
      </c>
      <c r="CA28">
        <v>0</v>
      </c>
      <c r="CB28">
        <v>168</v>
      </c>
      <c r="CC28">
        <v>13947</v>
      </c>
      <c r="CD28">
        <v>0</v>
      </c>
      <c r="CE28">
        <v>0</v>
      </c>
      <c r="CF28">
        <v>0</v>
      </c>
      <c r="CG28">
        <v>2500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2500</v>
      </c>
      <c r="CN28">
        <v>10626</v>
      </c>
      <c r="CO28">
        <v>13126</v>
      </c>
      <c r="CP28">
        <v>0</v>
      </c>
      <c r="CQ28">
        <v>100</v>
      </c>
      <c r="CR28">
        <v>46</v>
      </c>
      <c r="CS28">
        <v>54</v>
      </c>
      <c r="CT28">
        <v>178</v>
      </c>
      <c r="CU28">
        <v>0</v>
      </c>
      <c r="CV28">
        <v>178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75</v>
      </c>
      <c r="DC28">
        <v>307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3</v>
      </c>
      <c r="DJ28">
        <v>13</v>
      </c>
      <c r="DK28">
        <v>0</v>
      </c>
      <c r="DL28">
        <v>0</v>
      </c>
      <c r="DM28">
        <v>0</v>
      </c>
      <c r="DN28">
        <v>275</v>
      </c>
      <c r="DO28">
        <v>0</v>
      </c>
      <c r="DP28">
        <v>0</v>
      </c>
      <c r="DQ28">
        <v>0</v>
      </c>
      <c r="DR28">
        <v>183</v>
      </c>
      <c r="DS28">
        <v>0</v>
      </c>
      <c r="DT28">
        <v>474</v>
      </c>
      <c r="DU28">
        <v>40</v>
      </c>
      <c r="DV28">
        <v>13947</v>
      </c>
    </row>
    <row r="29" spans="1:126" x14ac:dyDescent="0.25">
      <c r="A29">
        <v>50162</v>
      </c>
      <c r="B29">
        <v>200012</v>
      </c>
      <c r="C29">
        <v>301561</v>
      </c>
      <c r="D29">
        <v>-147162</v>
      </c>
      <c r="E29">
        <v>24532</v>
      </c>
      <c r="F29">
        <v>-11282</v>
      </c>
      <c r="G29">
        <v>167649</v>
      </c>
      <c r="H29">
        <v>11076</v>
      </c>
      <c r="I29">
        <v>-262791</v>
      </c>
      <c r="J29">
        <v>140845</v>
      </c>
      <c r="K29">
        <v>-22134</v>
      </c>
      <c r="L29">
        <v>26459</v>
      </c>
      <c r="M29">
        <v>-117621</v>
      </c>
      <c r="N29">
        <v>1438</v>
      </c>
      <c r="O29">
        <v>-4248</v>
      </c>
      <c r="P29">
        <v>-47211</v>
      </c>
      <c r="Q29">
        <v>-59703</v>
      </c>
      <c r="R29">
        <v>0</v>
      </c>
      <c r="S29">
        <v>32780</v>
      </c>
      <c r="T29">
        <v>-74134</v>
      </c>
      <c r="U29">
        <v>-756</v>
      </c>
      <c r="V29">
        <v>-16596</v>
      </c>
      <c r="W29">
        <v>0</v>
      </c>
      <c r="X29">
        <v>74</v>
      </c>
      <c r="Y29">
        <v>641</v>
      </c>
      <c r="Z29">
        <v>17024</v>
      </c>
      <c r="AA29">
        <v>150</v>
      </c>
      <c r="AB29">
        <v>17889</v>
      </c>
      <c r="AC29">
        <v>831</v>
      </c>
      <c r="AD29">
        <v>-640</v>
      </c>
      <c r="AE29">
        <v>-1984</v>
      </c>
      <c r="AF29">
        <v>-5444</v>
      </c>
      <c r="AG29">
        <v>-8068</v>
      </c>
      <c r="AH29">
        <v>-374</v>
      </c>
      <c r="AI29">
        <v>3571</v>
      </c>
      <c r="AJ29">
        <v>-11506</v>
      </c>
      <c r="AK29">
        <v>2343</v>
      </c>
      <c r="AL29">
        <v>0</v>
      </c>
      <c r="AM29">
        <v>0</v>
      </c>
      <c r="AN29">
        <v>-14253</v>
      </c>
      <c r="AO29">
        <v>0</v>
      </c>
      <c r="AP29">
        <v>0</v>
      </c>
      <c r="AQ29">
        <v>-14253</v>
      </c>
      <c r="AR29">
        <v>-4347</v>
      </c>
      <c r="AS29">
        <v>-18600</v>
      </c>
      <c r="AT29">
        <v>0</v>
      </c>
      <c r="AU29">
        <v>5251</v>
      </c>
      <c r="AV29">
        <v>0</v>
      </c>
      <c r="AW29">
        <v>0</v>
      </c>
      <c r="AX29">
        <v>2968</v>
      </c>
      <c r="AY29">
        <v>0</v>
      </c>
      <c r="AZ29">
        <v>2968</v>
      </c>
      <c r="BA29">
        <v>392</v>
      </c>
      <c r="BB29">
        <v>0</v>
      </c>
      <c r="BC29">
        <v>77182</v>
      </c>
      <c r="BD29">
        <v>0</v>
      </c>
      <c r="BE29">
        <v>27</v>
      </c>
      <c r="BF29">
        <v>16</v>
      </c>
      <c r="BG29">
        <v>0</v>
      </c>
      <c r="BH29">
        <v>0</v>
      </c>
      <c r="BI29">
        <v>77617</v>
      </c>
      <c r="BJ29">
        <v>4193</v>
      </c>
      <c r="BK29">
        <v>90029</v>
      </c>
      <c r="BL29">
        <v>29758</v>
      </c>
      <c r="BM29">
        <v>0</v>
      </c>
      <c r="BN29">
        <v>29758</v>
      </c>
      <c r="BO29">
        <v>12069</v>
      </c>
      <c r="BP29">
        <v>0</v>
      </c>
      <c r="BQ29">
        <v>47</v>
      </c>
      <c r="BR29">
        <v>6413</v>
      </c>
      <c r="BS29">
        <v>48287</v>
      </c>
      <c r="BT29">
        <v>8660</v>
      </c>
      <c r="BU29">
        <v>232138</v>
      </c>
      <c r="BV29">
        <v>0</v>
      </c>
      <c r="BW29">
        <v>8063</v>
      </c>
      <c r="BX29">
        <v>248861</v>
      </c>
      <c r="BY29">
        <v>4698</v>
      </c>
      <c r="BZ29">
        <v>14263</v>
      </c>
      <c r="CA29">
        <v>0</v>
      </c>
      <c r="CB29">
        <v>18961</v>
      </c>
      <c r="CC29">
        <v>406138</v>
      </c>
      <c r="CD29">
        <v>25000</v>
      </c>
      <c r="CE29">
        <v>27750</v>
      </c>
      <c r="CF29">
        <v>0</v>
      </c>
      <c r="CG29">
        <v>0</v>
      </c>
      <c r="CH29">
        <v>4500</v>
      </c>
      <c r="CI29">
        <v>721</v>
      </c>
      <c r="CJ29">
        <v>0</v>
      </c>
      <c r="CK29">
        <v>0</v>
      </c>
      <c r="CL29">
        <v>61564</v>
      </c>
      <c r="CM29">
        <v>66785</v>
      </c>
      <c r="CN29">
        <v>-24587</v>
      </c>
      <c r="CO29">
        <v>94948</v>
      </c>
      <c r="CP29">
        <v>0</v>
      </c>
      <c r="CQ29">
        <v>108113</v>
      </c>
      <c r="CR29">
        <v>45207</v>
      </c>
      <c r="CS29">
        <v>62906</v>
      </c>
      <c r="CT29">
        <v>280301</v>
      </c>
      <c r="CU29">
        <v>175603</v>
      </c>
      <c r="CV29">
        <v>104698</v>
      </c>
      <c r="CW29">
        <v>15345</v>
      </c>
      <c r="CX29">
        <v>4243</v>
      </c>
      <c r="CY29">
        <v>11102</v>
      </c>
      <c r="CZ29">
        <v>0</v>
      </c>
      <c r="DA29">
        <v>21784</v>
      </c>
      <c r="DB29">
        <v>2486</v>
      </c>
      <c r="DC29">
        <v>202976</v>
      </c>
      <c r="DD29">
        <v>0</v>
      </c>
      <c r="DE29">
        <v>0</v>
      </c>
      <c r="DF29">
        <v>0</v>
      </c>
      <c r="DG29">
        <v>0</v>
      </c>
      <c r="DH29">
        <v>22228</v>
      </c>
      <c r="DI29">
        <v>0</v>
      </c>
      <c r="DJ29">
        <v>53606</v>
      </c>
      <c r="DK29">
        <v>0</v>
      </c>
      <c r="DL29">
        <v>0</v>
      </c>
      <c r="DM29">
        <v>0</v>
      </c>
      <c r="DN29">
        <v>7042</v>
      </c>
      <c r="DO29">
        <v>0</v>
      </c>
      <c r="DP29">
        <v>0</v>
      </c>
      <c r="DQ29">
        <v>0</v>
      </c>
      <c r="DR29">
        <v>25338</v>
      </c>
      <c r="DS29">
        <v>0</v>
      </c>
      <c r="DT29">
        <v>85986</v>
      </c>
      <c r="DU29">
        <v>0</v>
      </c>
      <c r="DV29">
        <v>406138</v>
      </c>
    </row>
    <row r="30" spans="1:126" x14ac:dyDescent="0.25">
      <c r="A30">
        <v>50167</v>
      </c>
      <c r="B30">
        <v>200012</v>
      </c>
      <c r="C30">
        <v>21706</v>
      </c>
      <c r="D30">
        <v>-13310</v>
      </c>
      <c r="E30">
        <v>-506</v>
      </c>
      <c r="F30">
        <v>0</v>
      </c>
      <c r="G30">
        <v>7890</v>
      </c>
      <c r="H30">
        <v>533</v>
      </c>
      <c r="I30">
        <v>-17949</v>
      </c>
      <c r="J30">
        <v>12731</v>
      </c>
      <c r="K30">
        <v>3980</v>
      </c>
      <c r="L30">
        <v>-2785</v>
      </c>
      <c r="M30">
        <v>-4023</v>
      </c>
      <c r="N30">
        <v>0</v>
      </c>
      <c r="O30">
        <v>0</v>
      </c>
      <c r="P30">
        <v>-1723</v>
      </c>
      <c r="Q30">
        <v>-586</v>
      </c>
      <c r="R30">
        <v>0</v>
      </c>
      <c r="S30">
        <v>155</v>
      </c>
      <c r="T30">
        <v>-2154</v>
      </c>
      <c r="U30">
        <v>0</v>
      </c>
      <c r="V30">
        <v>2246</v>
      </c>
      <c r="W30">
        <v>0</v>
      </c>
      <c r="X30">
        <v>0</v>
      </c>
      <c r="Y30">
        <v>120</v>
      </c>
      <c r="Z30">
        <v>1324</v>
      </c>
      <c r="AA30">
        <v>0</v>
      </c>
      <c r="AB30">
        <v>1444</v>
      </c>
      <c r="AC30">
        <v>295</v>
      </c>
      <c r="AD30">
        <v>0</v>
      </c>
      <c r="AE30">
        <v>-4</v>
      </c>
      <c r="AF30">
        <v>-67</v>
      </c>
      <c r="AG30">
        <v>-71</v>
      </c>
      <c r="AH30">
        <v>0</v>
      </c>
      <c r="AI30">
        <v>0</v>
      </c>
      <c r="AJ30">
        <v>-533</v>
      </c>
      <c r="AK30">
        <v>1135</v>
      </c>
      <c r="AL30">
        <v>0</v>
      </c>
      <c r="AM30">
        <v>0</v>
      </c>
      <c r="AN30">
        <v>3381</v>
      </c>
      <c r="AO30">
        <v>0</v>
      </c>
      <c r="AP30">
        <v>0</v>
      </c>
      <c r="AQ30">
        <v>3381</v>
      </c>
      <c r="AR30">
        <v>-178</v>
      </c>
      <c r="AS30">
        <v>3203</v>
      </c>
      <c r="AT30">
        <v>0</v>
      </c>
      <c r="AU30">
        <v>1721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890</v>
      </c>
      <c r="BB30">
        <v>4979</v>
      </c>
      <c r="BC30">
        <v>13525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19394</v>
      </c>
      <c r="BJ30">
        <v>0</v>
      </c>
      <c r="BK30">
        <v>21115</v>
      </c>
      <c r="BL30">
        <v>263</v>
      </c>
      <c r="BM30">
        <v>0</v>
      </c>
      <c r="BN30">
        <v>263</v>
      </c>
      <c r="BO30">
        <v>3971</v>
      </c>
      <c r="BP30">
        <v>0</v>
      </c>
      <c r="BQ30">
        <v>0</v>
      </c>
      <c r="BR30">
        <v>90</v>
      </c>
      <c r="BS30">
        <v>4324</v>
      </c>
      <c r="BT30">
        <v>2818</v>
      </c>
      <c r="BU30">
        <v>895</v>
      </c>
      <c r="BV30">
        <v>0</v>
      </c>
      <c r="BW30">
        <v>0</v>
      </c>
      <c r="BX30">
        <v>3713</v>
      </c>
      <c r="BY30">
        <v>215</v>
      </c>
      <c r="BZ30">
        <v>0</v>
      </c>
      <c r="CA30">
        <v>2</v>
      </c>
      <c r="CB30">
        <v>217</v>
      </c>
      <c r="CC30">
        <v>29369</v>
      </c>
      <c r="CD30">
        <v>0</v>
      </c>
      <c r="CE30">
        <v>0</v>
      </c>
      <c r="CF30">
        <v>0</v>
      </c>
      <c r="CG30">
        <v>3000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3000</v>
      </c>
      <c r="CN30">
        <v>18193</v>
      </c>
      <c r="CO30">
        <v>21193</v>
      </c>
      <c r="CP30">
        <v>0</v>
      </c>
      <c r="CQ30">
        <v>3291</v>
      </c>
      <c r="CR30">
        <v>0</v>
      </c>
      <c r="CS30">
        <v>3291</v>
      </c>
      <c r="CT30">
        <v>8546</v>
      </c>
      <c r="CU30">
        <v>6221</v>
      </c>
      <c r="CV30">
        <v>2325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5616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925</v>
      </c>
      <c r="DO30">
        <v>0</v>
      </c>
      <c r="DP30">
        <v>0</v>
      </c>
      <c r="DQ30">
        <v>45</v>
      </c>
      <c r="DR30">
        <v>1590</v>
      </c>
      <c r="DS30">
        <v>0</v>
      </c>
      <c r="DT30">
        <v>2560</v>
      </c>
      <c r="DU30">
        <v>0</v>
      </c>
      <c r="DV30">
        <v>29369</v>
      </c>
    </row>
    <row r="31" spans="1:126" x14ac:dyDescent="0.25">
      <c r="A31">
        <v>50175</v>
      </c>
      <c r="B31">
        <v>200012</v>
      </c>
      <c r="C31">
        <v>262748</v>
      </c>
      <c r="D31">
        <v>-193083</v>
      </c>
      <c r="E31">
        <v>-5438</v>
      </c>
      <c r="F31">
        <v>3788</v>
      </c>
      <c r="G31">
        <v>68015</v>
      </c>
      <c r="H31">
        <v>3559</v>
      </c>
      <c r="I31">
        <v>-241442</v>
      </c>
      <c r="J31">
        <v>193131</v>
      </c>
      <c r="K31">
        <v>43692</v>
      </c>
      <c r="L31">
        <v>-46774</v>
      </c>
      <c r="M31">
        <v>-51393</v>
      </c>
      <c r="N31">
        <v>0</v>
      </c>
      <c r="O31">
        <v>-241</v>
      </c>
      <c r="P31">
        <v>-12373</v>
      </c>
      <c r="Q31">
        <v>-64507</v>
      </c>
      <c r="R31">
        <v>2328</v>
      </c>
      <c r="S31">
        <v>50997</v>
      </c>
      <c r="T31">
        <v>-23555</v>
      </c>
      <c r="U31">
        <v>-1949</v>
      </c>
      <c r="V31">
        <v>-5564</v>
      </c>
      <c r="W31">
        <v>6678</v>
      </c>
      <c r="X31">
        <v>0</v>
      </c>
      <c r="Y31">
        <v>0</v>
      </c>
      <c r="Z31">
        <v>13650</v>
      </c>
      <c r="AA31">
        <v>1411</v>
      </c>
      <c r="AB31">
        <v>21739</v>
      </c>
      <c r="AC31">
        <v>479</v>
      </c>
      <c r="AD31">
        <v>-159</v>
      </c>
      <c r="AE31">
        <v>-5631</v>
      </c>
      <c r="AF31">
        <v>-1552</v>
      </c>
      <c r="AG31">
        <v>-7342</v>
      </c>
      <c r="AH31">
        <v>-139</v>
      </c>
      <c r="AI31">
        <v>0</v>
      </c>
      <c r="AJ31">
        <v>-3559</v>
      </c>
      <c r="AK31">
        <v>11178</v>
      </c>
      <c r="AL31">
        <v>0</v>
      </c>
      <c r="AM31">
        <v>0</v>
      </c>
      <c r="AN31">
        <v>5614</v>
      </c>
      <c r="AO31">
        <v>0</v>
      </c>
      <c r="AP31">
        <v>0</v>
      </c>
      <c r="AQ31">
        <v>5614</v>
      </c>
      <c r="AR31">
        <v>0</v>
      </c>
      <c r="AS31">
        <v>5614</v>
      </c>
      <c r="AT31">
        <v>0</v>
      </c>
      <c r="AU31">
        <v>0</v>
      </c>
      <c r="AV31">
        <v>55979</v>
      </c>
      <c r="AW31">
        <v>47116</v>
      </c>
      <c r="AX31">
        <v>2379</v>
      </c>
      <c r="AY31">
        <v>0</v>
      </c>
      <c r="AZ31">
        <v>105474</v>
      </c>
      <c r="BA31">
        <v>5676</v>
      </c>
      <c r="BB31">
        <v>15351</v>
      </c>
      <c r="BC31">
        <v>113671</v>
      </c>
      <c r="BD31">
        <v>0</v>
      </c>
      <c r="BE31">
        <v>0</v>
      </c>
      <c r="BF31">
        <v>0</v>
      </c>
      <c r="BG31">
        <v>0</v>
      </c>
      <c r="BH31">
        <v>8764</v>
      </c>
      <c r="BI31">
        <v>143462</v>
      </c>
      <c r="BJ31">
        <v>77</v>
      </c>
      <c r="BK31">
        <v>249013</v>
      </c>
      <c r="BL31">
        <v>19383</v>
      </c>
      <c r="BM31">
        <v>0</v>
      </c>
      <c r="BN31">
        <v>19383</v>
      </c>
      <c r="BO31">
        <v>178</v>
      </c>
      <c r="BP31">
        <v>16150</v>
      </c>
      <c r="BQ31">
        <v>0</v>
      </c>
      <c r="BR31">
        <v>1511</v>
      </c>
      <c r="BS31">
        <v>37222</v>
      </c>
      <c r="BT31">
        <v>6107</v>
      </c>
      <c r="BU31">
        <v>10656</v>
      </c>
      <c r="BV31">
        <v>0</v>
      </c>
      <c r="BW31">
        <v>300</v>
      </c>
      <c r="BX31">
        <v>17063</v>
      </c>
      <c r="BY31">
        <v>2352</v>
      </c>
      <c r="BZ31">
        <v>1156</v>
      </c>
      <c r="CA31">
        <v>266</v>
      </c>
      <c r="CB31">
        <v>3774</v>
      </c>
      <c r="CC31">
        <v>307072</v>
      </c>
      <c r="CD31">
        <v>50000</v>
      </c>
      <c r="CE31">
        <v>0</v>
      </c>
      <c r="CF31">
        <v>0</v>
      </c>
      <c r="CG31">
        <v>0</v>
      </c>
      <c r="CH31">
        <v>0</v>
      </c>
      <c r="CI31">
        <v>5491</v>
      </c>
      <c r="CJ31">
        <v>0</v>
      </c>
      <c r="CK31">
        <v>0</v>
      </c>
      <c r="CL31">
        <v>40245</v>
      </c>
      <c r="CM31">
        <v>45736</v>
      </c>
      <c r="CN31">
        <v>-4252</v>
      </c>
      <c r="CO31">
        <v>91484</v>
      </c>
      <c r="CP31">
        <v>0</v>
      </c>
      <c r="CQ31">
        <v>91577</v>
      </c>
      <c r="CR31">
        <v>64877</v>
      </c>
      <c r="CS31">
        <v>26700</v>
      </c>
      <c r="CT31">
        <v>166528</v>
      </c>
      <c r="CU31">
        <v>127663</v>
      </c>
      <c r="CV31">
        <v>38865</v>
      </c>
      <c r="CW31">
        <v>0</v>
      </c>
      <c r="CX31">
        <v>0</v>
      </c>
      <c r="CY31">
        <v>0</v>
      </c>
      <c r="CZ31">
        <v>791</v>
      </c>
      <c r="DA31">
        <v>3004</v>
      </c>
      <c r="DB31">
        <v>0</v>
      </c>
      <c r="DC31">
        <v>69360</v>
      </c>
      <c r="DD31">
        <v>0</v>
      </c>
      <c r="DE31">
        <v>0</v>
      </c>
      <c r="DF31">
        <v>0</v>
      </c>
      <c r="DG31">
        <v>0</v>
      </c>
      <c r="DH31">
        <v>132433</v>
      </c>
      <c r="DI31">
        <v>0</v>
      </c>
      <c r="DJ31">
        <v>407</v>
      </c>
      <c r="DK31">
        <v>0</v>
      </c>
      <c r="DL31">
        <v>0</v>
      </c>
      <c r="DM31">
        <v>0</v>
      </c>
      <c r="DN31">
        <v>0</v>
      </c>
      <c r="DO31">
        <v>915</v>
      </c>
      <c r="DP31">
        <v>0</v>
      </c>
      <c r="DQ31">
        <v>0</v>
      </c>
      <c r="DR31">
        <v>12473</v>
      </c>
      <c r="DS31">
        <v>0</v>
      </c>
      <c r="DT31">
        <v>13795</v>
      </c>
      <c r="DU31">
        <v>0</v>
      </c>
      <c r="DV31">
        <v>307072</v>
      </c>
    </row>
    <row r="32" spans="1:126" x14ac:dyDescent="0.25">
      <c r="A32">
        <v>50179</v>
      </c>
      <c r="B32">
        <v>200012</v>
      </c>
      <c r="C32">
        <v>2</v>
      </c>
      <c r="D32">
        <v>-10</v>
      </c>
      <c r="E32">
        <v>0</v>
      </c>
      <c r="F32">
        <v>0</v>
      </c>
      <c r="G32">
        <v>-8</v>
      </c>
      <c r="H32">
        <v>0</v>
      </c>
      <c r="I32">
        <v>-61</v>
      </c>
      <c r="J32">
        <v>0</v>
      </c>
      <c r="K32">
        <v>0</v>
      </c>
      <c r="L32">
        <v>0</v>
      </c>
      <c r="M32">
        <v>-61</v>
      </c>
      <c r="N32">
        <v>0</v>
      </c>
      <c r="O32">
        <v>0</v>
      </c>
      <c r="P32">
        <v>-95</v>
      </c>
      <c r="Q32">
        <v>-131</v>
      </c>
      <c r="R32">
        <v>0</v>
      </c>
      <c r="S32">
        <v>0</v>
      </c>
      <c r="T32">
        <v>-226</v>
      </c>
      <c r="U32">
        <v>0</v>
      </c>
      <c r="V32">
        <v>-295</v>
      </c>
      <c r="W32">
        <v>0</v>
      </c>
      <c r="X32">
        <v>0</v>
      </c>
      <c r="Y32">
        <v>0</v>
      </c>
      <c r="Z32">
        <v>673</v>
      </c>
      <c r="AA32">
        <v>16</v>
      </c>
      <c r="AB32">
        <v>689</v>
      </c>
      <c r="AC32">
        <v>88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777</v>
      </c>
      <c r="AL32">
        <v>0</v>
      </c>
      <c r="AM32">
        <v>0</v>
      </c>
      <c r="AN32">
        <v>482</v>
      </c>
      <c r="AO32">
        <v>0</v>
      </c>
      <c r="AP32">
        <v>0</v>
      </c>
      <c r="AQ32">
        <v>482</v>
      </c>
      <c r="AR32">
        <v>0</v>
      </c>
      <c r="AS32">
        <v>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82</v>
      </c>
      <c r="BB32">
        <v>683</v>
      </c>
      <c r="BC32">
        <v>9163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9928</v>
      </c>
      <c r="BJ32">
        <v>0</v>
      </c>
      <c r="BK32">
        <v>9928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11</v>
      </c>
      <c r="BU32">
        <v>1391</v>
      </c>
      <c r="BV32">
        <v>0</v>
      </c>
      <c r="BW32">
        <v>0</v>
      </c>
      <c r="BX32">
        <v>1402</v>
      </c>
      <c r="BY32">
        <v>169</v>
      </c>
      <c r="BZ32">
        <v>0</v>
      </c>
      <c r="CA32">
        <v>1</v>
      </c>
      <c r="CB32">
        <v>170</v>
      </c>
      <c r="CC32">
        <v>11500</v>
      </c>
      <c r="CD32">
        <v>0</v>
      </c>
      <c r="CE32">
        <v>0</v>
      </c>
      <c r="CF32">
        <v>0</v>
      </c>
      <c r="CG32">
        <v>2000</v>
      </c>
      <c r="CH32">
        <v>0</v>
      </c>
      <c r="CI32">
        <v>0</v>
      </c>
      <c r="CJ32">
        <v>0</v>
      </c>
      <c r="CK32">
        <v>0</v>
      </c>
      <c r="CL32">
        <v>9393</v>
      </c>
      <c r="CM32">
        <v>11393</v>
      </c>
      <c r="CN32">
        <v>0</v>
      </c>
      <c r="CO32">
        <v>11393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107</v>
      </c>
      <c r="DS32">
        <v>0</v>
      </c>
      <c r="DT32">
        <v>107</v>
      </c>
      <c r="DU32">
        <v>0</v>
      </c>
      <c r="DV32">
        <v>11500</v>
      </c>
    </row>
    <row r="33" spans="1:126" x14ac:dyDescent="0.25">
      <c r="A33">
        <v>50182</v>
      </c>
      <c r="B33">
        <v>200012</v>
      </c>
      <c r="C33">
        <v>11603</v>
      </c>
      <c r="D33">
        <v>-4920</v>
      </c>
      <c r="E33">
        <v>0</v>
      </c>
      <c r="F33">
        <v>0</v>
      </c>
      <c r="G33">
        <v>6683</v>
      </c>
      <c r="H33">
        <v>113</v>
      </c>
      <c r="I33">
        <v>-20545</v>
      </c>
      <c r="J33">
        <v>14506</v>
      </c>
      <c r="K33">
        <v>3773</v>
      </c>
      <c r="L33">
        <v>-3800</v>
      </c>
      <c r="M33">
        <v>-6066</v>
      </c>
      <c r="N33">
        <v>0</v>
      </c>
      <c r="O33">
        <v>0</v>
      </c>
      <c r="P33">
        <v>-58</v>
      </c>
      <c r="Q33">
        <v>-3163</v>
      </c>
      <c r="R33">
        <v>0</v>
      </c>
      <c r="S33">
        <v>1122</v>
      </c>
      <c r="T33">
        <v>-2099</v>
      </c>
      <c r="U33">
        <v>0</v>
      </c>
      <c r="V33">
        <v>-1369</v>
      </c>
      <c r="W33">
        <v>0</v>
      </c>
      <c r="X33">
        <v>0</v>
      </c>
      <c r="Y33">
        <v>124</v>
      </c>
      <c r="Z33">
        <v>472</v>
      </c>
      <c r="AA33">
        <v>0</v>
      </c>
      <c r="AB33">
        <v>596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-113</v>
      </c>
      <c r="AK33">
        <v>483</v>
      </c>
      <c r="AL33">
        <v>118</v>
      </c>
      <c r="AM33">
        <v>0</v>
      </c>
      <c r="AN33">
        <v>-768</v>
      </c>
      <c r="AO33">
        <v>8</v>
      </c>
      <c r="AP33">
        <v>0</v>
      </c>
      <c r="AQ33">
        <v>-760</v>
      </c>
      <c r="AR33">
        <v>-1</v>
      </c>
      <c r="AS33">
        <v>-761</v>
      </c>
      <c r="AT33">
        <v>0</v>
      </c>
      <c r="AU33">
        <v>1850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286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4481</v>
      </c>
      <c r="BH33">
        <v>0</v>
      </c>
      <c r="BI33">
        <v>4767</v>
      </c>
      <c r="BJ33">
        <v>0</v>
      </c>
      <c r="BK33">
        <v>6617</v>
      </c>
      <c r="BL33">
        <v>200</v>
      </c>
      <c r="BM33">
        <v>0</v>
      </c>
      <c r="BN33">
        <v>200</v>
      </c>
      <c r="BO33">
        <v>1974</v>
      </c>
      <c r="BP33">
        <v>0</v>
      </c>
      <c r="BQ33">
        <v>0</v>
      </c>
      <c r="BR33">
        <v>270</v>
      </c>
      <c r="BS33">
        <v>2444</v>
      </c>
      <c r="BT33">
        <v>1716</v>
      </c>
      <c r="BU33">
        <v>1942</v>
      </c>
      <c r="BV33">
        <v>0</v>
      </c>
      <c r="BW33">
        <v>0</v>
      </c>
      <c r="BX33">
        <v>3658</v>
      </c>
      <c r="BY33">
        <v>176</v>
      </c>
      <c r="BZ33">
        <v>0</v>
      </c>
      <c r="CA33">
        <v>91</v>
      </c>
      <c r="CB33">
        <v>267</v>
      </c>
      <c r="CC33">
        <v>12986</v>
      </c>
      <c r="CD33">
        <v>0</v>
      </c>
      <c r="CE33">
        <v>0</v>
      </c>
      <c r="CF33">
        <v>0</v>
      </c>
      <c r="CG33">
        <v>4500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4500</v>
      </c>
      <c r="CN33">
        <v>5797</v>
      </c>
      <c r="CO33">
        <v>10297</v>
      </c>
      <c r="CP33">
        <v>0</v>
      </c>
      <c r="CQ33">
        <v>0</v>
      </c>
      <c r="CR33">
        <v>0</v>
      </c>
      <c r="CS33">
        <v>0</v>
      </c>
      <c r="CT33">
        <v>7195</v>
      </c>
      <c r="CU33">
        <v>5577</v>
      </c>
      <c r="CV33">
        <v>1618</v>
      </c>
      <c r="CW33">
        <v>0</v>
      </c>
      <c r="CX33">
        <v>0</v>
      </c>
      <c r="CY33">
        <v>0</v>
      </c>
      <c r="CZ33">
        <v>0</v>
      </c>
      <c r="DA33">
        <v>500</v>
      </c>
      <c r="DB33">
        <v>0</v>
      </c>
      <c r="DC33">
        <v>2118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571</v>
      </c>
      <c r="DS33">
        <v>0</v>
      </c>
      <c r="DT33">
        <v>571</v>
      </c>
      <c r="DU33">
        <v>0</v>
      </c>
      <c r="DV33">
        <v>12986</v>
      </c>
    </row>
    <row r="34" spans="1:126" x14ac:dyDescent="0.25">
      <c r="A34">
        <v>50184</v>
      </c>
      <c r="B34">
        <v>200012</v>
      </c>
      <c r="C34">
        <v>668136</v>
      </c>
      <c r="D34">
        <v>-23935</v>
      </c>
      <c r="E34">
        <v>-17936</v>
      </c>
      <c r="F34">
        <v>0</v>
      </c>
      <c r="G34">
        <v>626265</v>
      </c>
      <c r="H34">
        <v>37129</v>
      </c>
      <c r="I34">
        <v>-684893</v>
      </c>
      <c r="J34">
        <v>60597</v>
      </c>
      <c r="K34">
        <v>82613</v>
      </c>
      <c r="L34">
        <v>-56559</v>
      </c>
      <c r="M34">
        <v>-598242</v>
      </c>
      <c r="N34">
        <v>0</v>
      </c>
      <c r="O34">
        <v>0</v>
      </c>
      <c r="P34">
        <v>-29272</v>
      </c>
      <c r="Q34">
        <v>-70476</v>
      </c>
      <c r="R34">
        <v>0</v>
      </c>
      <c r="S34">
        <v>1783</v>
      </c>
      <c r="T34">
        <v>-97965</v>
      </c>
      <c r="U34">
        <v>0</v>
      </c>
      <c r="V34">
        <v>-32813</v>
      </c>
      <c r="W34">
        <v>2986</v>
      </c>
      <c r="X34">
        <v>663</v>
      </c>
      <c r="Y34">
        <v>3844</v>
      </c>
      <c r="Z34">
        <v>65151</v>
      </c>
      <c r="AA34">
        <v>89768</v>
      </c>
      <c r="AB34">
        <v>162412</v>
      </c>
      <c r="AC34">
        <v>2694</v>
      </c>
      <c r="AD34">
        <v>-2536</v>
      </c>
      <c r="AE34">
        <v>-402</v>
      </c>
      <c r="AF34">
        <v>0</v>
      </c>
      <c r="AG34">
        <v>-2938</v>
      </c>
      <c r="AH34">
        <v>-24189</v>
      </c>
      <c r="AI34">
        <v>17612</v>
      </c>
      <c r="AJ34">
        <v>-37129</v>
      </c>
      <c r="AK34">
        <v>118462</v>
      </c>
      <c r="AL34">
        <v>824</v>
      </c>
      <c r="AM34">
        <v>-600</v>
      </c>
      <c r="AN34">
        <v>85873</v>
      </c>
      <c r="AO34">
        <v>0</v>
      </c>
      <c r="AP34">
        <v>0</v>
      </c>
      <c r="AQ34">
        <v>85873</v>
      </c>
      <c r="AR34">
        <v>-19860</v>
      </c>
      <c r="AS34">
        <v>66013</v>
      </c>
      <c r="AT34">
        <v>2614</v>
      </c>
      <c r="AU34">
        <v>139265</v>
      </c>
      <c r="AV34">
        <v>247279</v>
      </c>
      <c r="AW34">
        <v>0</v>
      </c>
      <c r="AX34">
        <v>44766</v>
      </c>
      <c r="AY34">
        <v>0</v>
      </c>
      <c r="AZ34">
        <v>292045</v>
      </c>
      <c r="BA34">
        <v>439019</v>
      </c>
      <c r="BB34">
        <v>13687</v>
      </c>
      <c r="BC34">
        <v>809068</v>
      </c>
      <c r="BD34">
        <v>0</v>
      </c>
      <c r="BE34">
        <v>0</v>
      </c>
      <c r="BF34">
        <v>7275</v>
      </c>
      <c r="BG34">
        <v>89792</v>
      </c>
      <c r="BH34">
        <v>4637</v>
      </c>
      <c r="BI34">
        <v>1363478</v>
      </c>
      <c r="BJ34">
        <v>0</v>
      </c>
      <c r="BK34">
        <v>1794788</v>
      </c>
      <c r="BL34">
        <v>12272</v>
      </c>
      <c r="BM34">
        <v>0</v>
      </c>
      <c r="BN34">
        <v>12272</v>
      </c>
      <c r="BO34">
        <v>11178</v>
      </c>
      <c r="BP34">
        <v>3805</v>
      </c>
      <c r="BQ34">
        <v>0</v>
      </c>
      <c r="BR34">
        <v>4032</v>
      </c>
      <c r="BS34">
        <v>31287</v>
      </c>
      <c r="BT34">
        <v>11291</v>
      </c>
      <c r="BU34">
        <v>21488</v>
      </c>
      <c r="BV34">
        <v>0</v>
      </c>
      <c r="BW34">
        <v>413</v>
      </c>
      <c r="BX34">
        <v>33192</v>
      </c>
      <c r="BY34">
        <v>14485</v>
      </c>
      <c r="BZ34">
        <v>3586</v>
      </c>
      <c r="CA34">
        <v>2412</v>
      </c>
      <c r="CB34">
        <v>20483</v>
      </c>
      <c r="CC34">
        <v>1882364</v>
      </c>
      <c r="CD34">
        <v>0</v>
      </c>
      <c r="CE34">
        <v>0</v>
      </c>
      <c r="CF34">
        <v>4811</v>
      </c>
      <c r="CG34">
        <v>30000</v>
      </c>
      <c r="CH34">
        <v>0</v>
      </c>
      <c r="CI34">
        <v>45810</v>
      </c>
      <c r="CJ34">
        <v>0</v>
      </c>
      <c r="CK34">
        <v>1044195</v>
      </c>
      <c r="CL34">
        <v>0</v>
      </c>
      <c r="CM34">
        <v>1120005</v>
      </c>
      <c r="CN34">
        <v>0</v>
      </c>
      <c r="CO34">
        <v>1124816</v>
      </c>
      <c r="CP34">
        <v>0</v>
      </c>
      <c r="CQ34">
        <v>261018</v>
      </c>
      <c r="CR34">
        <v>0</v>
      </c>
      <c r="CS34">
        <v>261018</v>
      </c>
      <c r="CT34">
        <v>435772</v>
      </c>
      <c r="CU34">
        <v>31401</v>
      </c>
      <c r="CV34">
        <v>404371</v>
      </c>
      <c r="CW34">
        <v>0</v>
      </c>
      <c r="CX34">
        <v>0</v>
      </c>
      <c r="CY34">
        <v>0</v>
      </c>
      <c r="CZ34">
        <v>0</v>
      </c>
      <c r="DA34">
        <v>8992</v>
      </c>
      <c r="DB34">
        <v>0</v>
      </c>
      <c r="DC34">
        <v>674381</v>
      </c>
      <c r="DD34">
        <v>0</v>
      </c>
      <c r="DE34">
        <v>49799</v>
      </c>
      <c r="DF34">
        <v>0</v>
      </c>
      <c r="DG34">
        <v>49799</v>
      </c>
      <c r="DH34">
        <v>0</v>
      </c>
      <c r="DI34">
        <v>1994</v>
      </c>
      <c r="DJ34">
        <v>345</v>
      </c>
      <c r="DK34">
        <v>0</v>
      </c>
      <c r="DL34">
        <v>0</v>
      </c>
      <c r="DM34">
        <v>0</v>
      </c>
      <c r="DN34">
        <v>3613</v>
      </c>
      <c r="DO34">
        <v>0</v>
      </c>
      <c r="DP34">
        <v>0</v>
      </c>
      <c r="DQ34">
        <v>0</v>
      </c>
      <c r="DR34">
        <v>27416</v>
      </c>
      <c r="DS34">
        <v>0</v>
      </c>
      <c r="DT34">
        <v>33368</v>
      </c>
      <c r="DU34">
        <v>0</v>
      </c>
      <c r="DV34">
        <v>1882364</v>
      </c>
    </row>
    <row r="35" spans="1:126" x14ac:dyDescent="0.25">
      <c r="A35">
        <v>50192</v>
      </c>
      <c r="B35">
        <v>200012</v>
      </c>
      <c r="C35">
        <v>8913</v>
      </c>
      <c r="D35">
        <v>-661</v>
      </c>
      <c r="E35">
        <v>0</v>
      </c>
      <c r="F35">
        <v>0</v>
      </c>
      <c r="G35">
        <v>8252</v>
      </c>
      <c r="H35">
        <v>28</v>
      </c>
      <c r="I35">
        <v>-9204</v>
      </c>
      <c r="J35">
        <v>732</v>
      </c>
      <c r="K35">
        <v>128</v>
      </c>
      <c r="L35">
        <v>5</v>
      </c>
      <c r="M35">
        <v>-8339</v>
      </c>
      <c r="N35">
        <v>0</v>
      </c>
      <c r="O35">
        <v>0</v>
      </c>
      <c r="P35">
        <v>-273</v>
      </c>
      <c r="Q35">
        <v>-1849</v>
      </c>
      <c r="R35">
        <v>0</v>
      </c>
      <c r="S35">
        <v>0</v>
      </c>
      <c r="T35">
        <v>-2122</v>
      </c>
      <c r="U35">
        <v>0</v>
      </c>
      <c r="V35">
        <v>-2181</v>
      </c>
      <c r="W35">
        <v>0</v>
      </c>
      <c r="X35">
        <v>0</v>
      </c>
      <c r="Y35">
        <v>260</v>
      </c>
      <c r="Z35">
        <v>3818</v>
      </c>
      <c r="AA35">
        <v>250</v>
      </c>
      <c r="AB35">
        <v>4328</v>
      </c>
      <c r="AC35">
        <v>0</v>
      </c>
      <c r="AD35">
        <v>0</v>
      </c>
      <c r="AE35">
        <v>-3</v>
      </c>
      <c r="AF35">
        <v>0</v>
      </c>
      <c r="AG35">
        <v>-3</v>
      </c>
      <c r="AH35">
        <v>-55</v>
      </c>
      <c r="AI35">
        <v>0</v>
      </c>
      <c r="AJ35">
        <v>-28</v>
      </c>
      <c r="AK35">
        <v>4242</v>
      </c>
      <c r="AL35">
        <v>0</v>
      </c>
      <c r="AM35">
        <v>0</v>
      </c>
      <c r="AN35">
        <v>2061</v>
      </c>
      <c r="AO35">
        <v>0</v>
      </c>
      <c r="AP35">
        <v>0</v>
      </c>
      <c r="AQ35">
        <v>2061</v>
      </c>
      <c r="AR35">
        <v>-338</v>
      </c>
      <c r="AS35">
        <v>1723</v>
      </c>
      <c r="AT35">
        <v>0</v>
      </c>
      <c r="AU35">
        <v>4600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99</v>
      </c>
      <c r="BB35">
        <v>0</v>
      </c>
      <c r="BC35">
        <v>55477</v>
      </c>
      <c r="BD35">
        <v>0</v>
      </c>
      <c r="BE35">
        <v>0</v>
      </c>
      <c r="BF35">
        <v>0</v>
      </c>
      <c r="BG35">
        <v>12</v>
      </c>
      <c r="BH35">
        <v>0</v>
      </c>
      <c r="BI35">
        <v>55588</v>
      </c>
      <c r="BJ35">
        <v>0</v>
      </c>
      <c r="BK35">
        <v>60188</v>
      </c>
      <c r="BL35">
        <v>11</v>
      </c>
      <c r="BM35">
        <v>0</v>
      </c>
      <c r="BN35">
        <v>11</v>
      </c>
      <c r="BO35">
        <v>2</v>
      </c>
      <c r="BP35">
        <v>0</v>
      </c>
      <c r="BQ35">
        <v>0</v>
      </c>
      <c r="BR35">
        <v>1364</v>
      </c>
      <c r="BS35">
        <v>1377</v>
      </c>
      <c r="BT35">
        <v>8</v>
      </c>
      <c r="BU35">
        <v>0</v>
      </c>
      <c r="BV35">
        <v>0</v>
      </c>
      <c r="BW35">
        <v>175</v>
      </c>
      <c r="BX35">
        <v>183</v>
      </c>
      <c r="BY35">
        <v>978</v>
      </c>
      <c r="BZ35">
        <v>0</v>
      </c>
      <c r="CA35">
        <v>19</v>
      </c>
      <c r="CB35">
        <v>997</v>
      </c>
      <c r="CC35">
        <v>62745</v>
      </c>
      <c r="CD35">
        <v>0</v>
      </c>
      <c r="CE35">
        <v>0</v>
      </c>
      <c r="CF35">
        <v>1882</v>
      </c>
      <c r="CG35">
        <v>1500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1500</v>
      </c>
      <c r="CN35">
        <v>58164</v>
      </c>
      <c r="CO35">
        <v>61546</v>
      </c>
      <c r="CP35">
        <v>0</v>
      </c>
      <c r="CQ35">
        <v>0</v>
      </c>
      <c r="CR35">
        <v>0</v>
      </c>
      <c r="CS35">
        <v>0</v>
      </c>
      <c r="CT35">
        <v>451</v>
      </c>
      <c r="CU35">
        <v>122</v>
      </c>
      <c r="CV35">
        <v>329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329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316</v>
      </c>
      <c r="DO35">
        <v>0</v>
      </c>
      <c r="DP35">
        <v>0</v>
      </c>
      <c r="DQ35">
        <v>0</v>
      </c>
      <c r="DR35">
        <v>537</v>
      </c>
      <c r="DS35">
        <v>0</v>
      </c>
      <c r="DT35">
        <v>853</v>
      </c>
      <c r="DU35">
        <v>17</v>
      </c>
      <c r="DV35">
        <v>62745</v>
      </c>
    </row>
    <row r="36" spans="1:126" x14ac:dyDescent="0.25">
      <c r="A36">
        <v>50195</v>
      </c>
      <c r="B36">
        <v>200012</v>
      </c>
      <c r="C36">
        <v>299553</v>
      </c>
      <c r="D36">
        <v>-25379</v>
      </c>
      <c r="E36">
        <v>844</v>
      </c>
      <c r="F36">
        <v>10</v>
      </c>
      <c r="G36">
        <v>275028</v>
      </c>
      <c r="H36">
        <v>16890</v>
      </c>
      <c r="I36">
        <v>-270230</v>
      </c>
      <c r="J36">
        <v>66576</v>
      </c>
      <c r="K36">
        <v>-11902</v>
      </c>
      <c r="L36">
        <v>35791</v>
      </c>
      <c r="M36">
        <v>-179765</v>
      </c>
      <c r="N36">
        <v>11376</v>
      </c>
      <c r="O36">
        <v>0</v>
      </c>
      <c r="P36">
        <v>-85101</v>
      </c>
      <c r="Q36">
        <v>-21245</v>
      </c>
      <c r="R36">
        <v>0</v>
      </c>
      <c r="S36">
        <v>614</v>
      </c>
      <c r="T36">
        <v>-105732</v>
      </c>
      <c r="U36">
        <v>-20000</v>
      </c>
      <c r="V36">
        <v>-2203</v>
      </c>
      <c r="W36">
        <v>15336</v>
      </c>
      <c r="X36">
        <v>0</v>
      </c>
      <c r="Y36">
        <v>0</v>
      </c>
      <c r="Z36">
        <v>19635</v>
      </c>
      <c r="AA36">
        <v>0</v>
      </c>
      <c r="AB36">
        <v>34971</v>
      </c>
      <c r="AC36">
        <v>2760</v>
      </c>
      <c r="AD36">
        <v>-329</v>
      </c>
      <c r="AE36">
        <v>-124</v>
      </c>
      <c r="AF36">
        <v>-5397</v>
      </c>
      <c r="AG36">
        <v>-5850</v>
      </c>
      <c r="AH36">
        <v>0</v>
      </c>
      <c r="AI36">
        <v>5994</v>
      </c>
      <c r="AJ36">
        <v>-16890</v>
      </c>
      <c r="AK36">
        <v>20985</v>
      </c>
      <c r="AL36">
        <v>0</v>
      </c>
      <c r="AM36">
        <v>0</v>
      </c>
      <c r="AN36">
        <v>18782</v>
      </c>
      <c r="AO36">
        <v>0</v>
      </c>
      <c r="AP36">
        <v>0</v>
      </c>
      <c r="AQ36">
        <v>18782</v>
      </c>
      <c r="AR36">
        <v>-6360</v>
      </c>
      <c r="AS36">
        <v>12422</v>
      </c>
      <c r="AT36">
        <v>0</v>
      </c>
      <c r="AU36">
        <v>0</v>
      </c>
      <c r="AV36">
        <v>547255</v>
      </c>
      <c r="AW36">
        <v>0</v>
      </c>
      <c r="AX36">
        <v>0</v>
      </c>
      <c r="AY36">
        <v>0</v>
      </c>
      <c r="AZ36">
        <v>547255</v>
      </c>
      <c r="BA36">
        <v>1266</v>
      </c>
      <c r="BB36">
        <v>0</v>
      </c>
      <c r="BC36">
        <v>233069</v>
      </c>
      <c r="BD36">
        <v>0</v>
      </c>
      <c r="BE36">
        <v>3807</v>
      </c>
      <c r="BF36">
        <v>43</v>
      </c>
      <c r="BG36">
        <v>121454</v>
      </c>
      <c r="BH36">
        <v>0</v>
      </c>
      <c r="BI36">
        <v>359639</v>
      </c>
      <c r="BJ36">
        <v>91010</v>
      </c>
      <c r="BK36">
        <v>997904</v>
      </c>
      <c r="BL36">
        <v>0</v>
      </c>
      <c r="BM36">
        <v>0</v>
      </c>
      <c r="BN36">
        <v>0</v>
      </c>
      <c r="BO36">
        <v>80097</v>
      </c>
      <c r="BP36">
        <v>0</v>
      </c>
      <c r="BQ36">
        <v>0</v>
      </c>
      <c r="BR36">
        <v>22</v>
      </c>
      <c r="BS36">
        <v>80119</v>
      </c>
      <c r="BT36">
        <v>0</v>
      </c>
      <c r="BU36">
        <v>59625</v>
      </c>
      <c r="BV36">
        <v>0</v>
      </c>
      <c r="BW36">
        <v>25000</v>
      </c>
      <c r="BX36">
        <v>84625</v>
      </c>
      <c r="BY36">
        <v>6400</v>
      </c>
      <c r="BZ36">
        <v>0</v>
      </c>
      <c r="CA36">
        <v>0</v>
      </c>
      <c r="CB36">
        <v>6400</v>
      </c>
      <c r="CC36">
        <v>1169048</v>
      </c>
      <c r="CD36">
        <v>400000</v>
      </c>
      <c r="CE36">
        <v>49366</v>
      </c>
      <c r="CF36">
        <v>0</v>
      </c>
      <c r="CG36">
        <v>0</v>
      </c>
      <c r="CH36">
        <v>41736</v>
      </c>
      <c r="CI36">
        <v>15649</v>
      </c>
      <c r="CJ36">
        <v>0</v>
      </c>
      <c r="CK36">
        <v>0</v>
      </c>
      <c r="CL36">
        <v>0</v>
      </c>
      <c r="CM36">
        <v>57385</v>
      </c>
      <c r="CN36">
        <v>176183</v>
      </c>
      <c r="CO36">
        <v>682934</v>
      </c>
      <c r="CP36">
        <v>0</v>
      </c>
      <c r="CQ36">
        <v>27868</v>
      </c>
      <c r="CR36">
        <v>10</v>
      </c>
      <c r="CS36">
        <v>27858</v>
      </c>
      <c r="CT36">
        <v>241718</v>
      </c>
      <c r="CU36">
        <v>49365</v>
      </c>
      <c r="CV36">
        <v>192353</v>
      </c>
      <c r="CW36">
        <v>0</v>
      </c>
      <c r="CX36">
        <v>0</v>
      </c>
      <c r="CY36">
        <v>0</v>
      </c>
      <c r="CZ36">
        <v>0</v>
      </c>
      <c r="DA36">
        <v>20000</v>
      </c>
      <c r="DB36">
        <v>86031</v>
      </c>
      <c r="DC36">
        <v>326242</v>
      </c>
      <c r="DD36">
        <v>0</v>
      </c>
      <c r="DE36">
        <v>0</v>
      </c>
      <c r="DF36">
        <v>0</v>
      </c>
      <c r="DG36">
        <v>0</v>
      </c>
      <c r="DH36">
        <v>3279</v>
      </c>
      <c r="DI36">
        <v>0</v>
      </c>
      <c r="DJ36">
        <v>3943</v>
      </c>
      <c r="DK36">
        <v>0</v>
      </c>
      <c r="DL36">
        <v>0</v>
      </c>
      <c r="DM36">
        <v>0</v>
      </c>
      <c r="DN36">
        <v>0</v>
      </c>
      <c r="DO36">
        <v>88596</v>
      </c>
      <c r="DP36">
        <v>0</v>
      </c>
      <c r="DQ36">
        <v>0</v>
      </c>
      <c r="DR36">
        <v>64054</v>
      </c>
      <c r="DS36">
        <v>0</v>
      </c>
      <c r="DT36">
        <v>156593</v>
      </c>
      <c r="DU36">
        <v>0</v>
      </c>
      <c r="DV36">
        <v>1169048</v>
      </c>
    </row>
    <row r="37" spans="1:126" x14ac:dyDescent="0.25">
      <c r="A37">
        <v>50219</v>
      </c>
      <c r="B37">
        <v>200012</v>
      </c>
      <c r="C37">
        <v>195</v>
      </c>
      <c r="D37">
        <v>-73</v>
      </c>
      <c r="E37">
        <v>30</v>
      </c>
      <c r="F37">
        <v>0</v>
      </c>
      <c r="G37">
        <v>152</v>
      </c>
      <c r="H37">
        <v>2</v>
      </c>
      <c r="I37">
        <v>-88</v>
      </c>
      <c r="J37">
        <v>0</v>
      </c>
      <c r="K37">
        <v>66</v>
      </c>
      <c r="L37">
        <v>0</v>
      </c>
      <c r="M37">
        <v>-22</v>
      </c>
      <c r="N37">
        <v>0</v>
      </c>
      <c r="O37">
        <v>-4</v>
      </c>
      <c r="P37">
        <v>-311</v>
      </c>
      <c r="Q37">
        <v>-446</v>
      </c>
      <c r="R37">
        <v>0</v>
      </c>
      <c r="S37">
        <v>12</v>
      </c>
      <c r="T37">
        <v>-745</v>
      </c>
      <c r="U37">
        <v>0</v>
      </c>
      <c r="V37">
        <v>-617</v>
      </c>
      <c r="W37">
        <v>0</v>
      </c>
      <c r="X37">
        <v>0</v>
      </c>
      <c r="Y37">
        <v>0</v>
      </c>
      <c r="Z37">
        <v>367</v>
      </c>
      <c r="AA37">
        <v>0</v>
      </c>
      <c r="AB37">
        <v>367</v>
      </c>
      <c r="AC37">
        <v>0</v>
      </c>
      <c r="AD37">
        <v>-7</v>
      </c>
      <c r="AE37">
        <v>0</v>
      </c>
      <c r="AF37">
        <v>-46</v>
      </c>
      <c r="AG37">
        <v>-53</v>
      </c>
      <c r="AH37">
        <v>-152</v>
      </c>
      <c r="AI37">
        <v>0</v>
      </c>
      <c r="AJ37">
        <v>-2</v>
      </c>
      <c r="AK37">
        <v>160</v>
      </c>
      <c r="AL37">
        <v>176</v>
      </c>
      <c r="AM37">
        <v>0</v>
      </c>
      <c r="AN37">
        <v>-281</v>
      </c>
      <c r="AO37">
        <v>0</v>
      </c>
      <c r="AP37">
        <v>0</v>
      </c>
      <c r="AQ37">
        <v>-281</v>
      </c>
      <c r="AR37">
        <v>0</v>
      </c>
      <c r="AS37">
        <v>-281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5297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5297</v>
      </c>
      <c r="BJ37">
        <v>0</v>
      </c>
      <c r="BK37">
        <v>5297</v>
      </c>
      <c r="BL37">
        <v>0</v>
      </c>
      <c r="BM37">
        <v>0</v>
      </c>
      <c r="BN37">
        <v>0</v>
      </c>
      <c r="BO37">
        <v>107</v>
      </c>
      <c r="BP37">
        <v>0</v>
      </c>
      <c r="BQ37">
        <v>0</v>
      </c>
      <c r="BR37">
        <v>6</v>
      </c>
      <c r="BS37">
        <v>113</v>
      </c>
      <c r="BT37">
        <v>0</v>
      </c>
      <c r="BU37">
        <v>234</v>
      </c>
      <c r="BV37">
        <v>0</v>
      </c>
      <c r="BW37">
        <v>0</v>
      </c>
      <c r="BX37">
        <v>234</v>
      </c>
      <c r="BY37">
        <v>88</v>
      </c>
      <c r="BZ37">
        <v>0</v>
      </c>
      <c r="CA37">
        <v>0</v>
      </c>
      <c r="CB37">
        <v>88</v>
      </c>
      <c r="CC37">
        <v>5732</v>
      </c>
      <c r="CD37">
        <v>0</v>
      </c>
      <c r="CE37">
        <v>0</v>
      </c>
      <c r="CF37">
        <v>0</v>
      </c>
      <c r="CG37">
        <v>1200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1200</v>
      </c>
      <c r="CN37">
        <v>4430</v>
      </c>
      <c r="CO37">
        <v>5630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102</v>
      </c>
      <c r="DS37">
        <v>0</v>
      </c>
      <c r="DT37">
        <v>102</v>
      </c>
      <c r="DU37">
        <v>0</v>
      </c>
      <c r="DV37">
        <v>5732</v>
      </c>
    </row>
    <row r="38" spans="1:126" x14ac:dyDescent="0.25">
      <c r="A38">
        <v>50220</v>
      </c>
      <c r="B38">
        <v>200012</v>
      </c>
      <c r="C38">
        <v>4456</v>
      </c>
      <c r="D38">
        <v>-439</v>
      </c>
      <c r="E38">
        <v>530</v>
      </c>
      <c r="F38">
        <v>0</v>
      </c>
      <c r="G38">
        <v>4547</v>
      </c>
      <c r="H38">
        <v>31</v>
      </c>
      <c r="I38">
        <v>-4487</v>
      </c>
      <c r="J38">
        <v>49</v>
      </c>
      <c r="K38">
        <v>-20</v>
      </c>
      <c r="L38">
        <v>0</v>
      </c>
      <c r="M38">
        <v>-4458</v>
      </c>
      <c r="N38">
        <v>0</v>
      </c>
      <c r="O38">
        <v>0</v>
      </c>
      <c r="P38">
        <v>-161</v>
      </c>
      <c r="Q38">
        <v>-1293</v>
      </c>
      <c r="R38">
        <v>0</v>
      </c>
      <c r="S38">
        <v>0</v>
      </c>
      <c r="T38">
        <v>-1454</v>
      </c>
      <c r="U38">
        <v>0</v>
      </c>
      <c r="V38">
        <v>-1334</v>
      </c>
      <c r="W38">
        <v>0</v>
      </c>
      <c r="X38">
        <v>0</v>
      </c>
      <c r="Y38">
        <v>0</v>
      </c>
      <c r="Z38">
        <v>2806</v>
      </c>
      <c r="AA38">
        <v>34</v>
      </c>
      <c r="AB38">
        <v>2840</v>
      </c>
      <c r="AC38">
        <v>3</v>
      </c>
      <c r="AD38">
        <v>-5</v>
      </c>
      <c r="AE38">
        <v>0</v>
      </c>
      <c r="AF38">
        <v>-8</v>
      </c>
      <c r="AG38">
        <v>-13</v>
      </c>
      <c r="AH38">
        <v>-161</v>
      </c>
      <c r="AI38">
        <v>0</v>
      </c>
      <c r="AJ38">
        <v>-31</v>
      </c>
      <c r="AK38">
        <v>2638</v>
      </c>
      <c r="AL38">
        <v>0</v>
      </c>
      <c r="AM38">
        <v>0</v>
      </c>
      <c r="AN38">
        <v>1304</v>
      </c>
      <c r="AO38">
        <v>0</v>
      </c>
      <c r="AP38">
        <v>0</v>
      </c>
      <c r="AQ38">
        <v>1304</v>
      </c>
      <c r="AR38">
        <v>-411</v>
      </c>
      <c r="AS38">
        <v>893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50444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50444</v>
      </c>
      <c r="BJ38">
        <v>0</v>
      </c>
      <c r="BK38">
        <v>50444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848</v>
      </c>
      <c r="BS38">
        <v>848</v>
      </c>
      <c r="BT38">
        <v>16</v>
      </c>
      <c r="BU38">
        <v>156</v>
      </c>
      <c r="BV38">
        <v>0</v>
      </c>
      <c r="BW38">
        <v>0</v>
      </c>
      <c r="BX38">
        <v>172</v>
      </c>
      <c r="BY38">
        <v>1054</v>
      </c>
      <c r="BZ38">
        <v>0</v>
      </c>
      <c r="CA38">
        <v>0</v>
      </c>
      <c r="CB38">
        <v>1054</v>
      </c>
      <c r="CC38">
        <v>52518</v>
      </c>
      <c r="CD38">
        <v>2400</v>
      </c>
      <c r="CE38">
        <v>0</v>
      </c>
      <c r="CF38">
        <v>0</v>
      </c>
      <c r="CG38">
        <v>0</v>
      </c>
      <c r="CH38">
        <v>5762</v>
      </c>
      <c r="CI38">
        <v>0</v>
      </c>
      <c r="CJ38">
        <v>0</v>
      </c>
      <c r="CK38">
        <v>0</v>
      </c>
      <c r="CL38">
        <v>0</v>
      </c>
      <c r="CM38">
        <v>5762</v>
      </c>
      <c r="CN38">
        <v>42033</v>
      </c>
      <c r="CO38">
        <v>50195</v>
      </c>
      <c r="CP38">
        <v>0</v>
      </c>
      <c r="CQ38">
        <v>900</v>
      </c>
      <c r="CR38">
        <v>0</v>
      </c>
      <c r="CS38">
        <v>900</v>
      </c>
      <c r="CT38">
        <v>690</v>
      </c>
      <c r="CU38">
        <v>0</v>
      </c>
      <c r="CV38">
        <v>690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1590</v>
      </c>
      <c r="DD38">
        <v>0</v>
      </c>
      <c r="DE38">
        <v>318</v>
      </c>
      <c r="DF38">
        <v>200</v>
      </c>
      <c r="DG38">
        <v>518</v>
      </c>
      <c r="DH38">
        <v>0</v>
      </c>
      <c r="DI38">
        <v>0</v>
      </c>
      <c r="DJ38">
        <v>116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99</v>
      </c>
      <c r="DS38">
        <v>0</v>
      </c>
      <c r="DT38">
        <v>215</v>
      </c>
      <c r="DU38">
        <v>0</v>
      </c>
      <c r="DV38">
        <v>52518</v>
      </c>
    </row>
    <row r="39" spans="1:126" x14ac:dyDescent="0.25">
      <c r="A39">
        <v>50230</v>
      </c>
      <c r="B39">
        <v>200012</v>
      </c>
      <c r="C39">
        <v>33262</v>
      </c>
      <c r="D39">
        <v>-14659</v>
      </c>
      <c r="E39">
        <v>13</v>
      </c>
      <c r="F39">
        <v>0</v>
      </c>
      <c r="G39">
        <v>18616</v>
      </c>
      <c r="H39">
        <v>1441</v>
      </c>
      <c r="I39">
        <v>-36463</v>
      </c>
      <c r="J39">
        <v>18899</v>
      </c>
      <c r="K39">
        <v>13470</v>
      </c>
      <c r="L39">
        <v>-9236</v>
      </c>
      <c r="M39">
        <v>-13330</v>
      </c>
      <c r="N39">
        <v>0</v>
      </c>
      <c r="O39">
        <v>0</v>
      </c>
      <c r="P39">
        <v>-1422</v>
      </c>
      <c r="Q39">
        <v>-8077</v>
      </c>
      <c r="R39">
        <v>0</v>
      </c>
      <c r="S39">
        <v>3203</v>
      </c>
      <c r="T39">
        <v>-6296</v>
      </c>
      <c r="U39">
        <v>0</v>
      </c>
      <c r="V39">
        <v>431</v>
      </c>
      <c r="W39">
        <v>795</v>
      </c>
      <c r="X39">
        <v>0</v>
      </c>
      <c r="Y39">
        <v>0</v>
      </c>
      <c r="Z39">
        <v>7657</v>
      </c>
      <c r="AA39">
        <v>137</v>
      </c>
      <c r="AB39">
        <v>8589</v>
      </c>
      <c r="AC39">
        <v>1702</v>
      </c>
      <c r="AD39">
        <v>-61</v>
      </c>
      <c r="AE39">
        <v>0</v>
      </c>
      <c r="AF39">
        <v>0</v>
      </c>
      <c r="AG39">
        <v>-61</v>
      </c>
      <c r="AH39">
        <v>-962</v>
      </c>
      <c r="AI39">
        <v>0</v>
      </c>
      <c r="AJ39">
        <v>-1441</v>
      </c>
      <c r="AK39">
        <v>7827</v>
      </c>
      <c r="AL39">
        <v>124</v>
      </c>
      <c r="AM39">
        <v>0</v>
      </c>
      <c r="AN39">
        <v>8382</v>
      </c>
      <c r="AO39">
        <v>0</v>
      </c>
      <c r="AP39">
        <v>0</v>
      </c>
      <c r="AQ39">
        <v>8382</v>
      </c>
      <c r="AR39">
        <v>-2245</v>
      </c>
      <c r="AS39">
        <v>6137</v>
      </c>
      <c r="AT39">
        <v>0</v>
      </c>
      <c r="AU39">
        <v>0</v>
      </c>
      <c r="AV39">
        <v>5897</v>
      </c>
      <c r="AW39">
        <v>6500</v>
      </c>
      <c r="AX39">
        <v>0</v>
      </c>
      <c r="AY39">
        <v>0</v>
      </c>
      <c r="AZ39">
        <v>12397</v>
      </c>
      <c r="BA39">
        <v>5924</v>
      </c>
      <c r="BB39">
        <v>7000</v>
      </c>
      <c r="BC39">
        <v>89872</v>
      </c>
      <c r="BD39">
        <v>0</v>
      </c>
      <c r="BE39">
        <v>0</v>
      </c>
      <c r="BF39">
        <v>90</v>
      </c>
      <c r="BG39">
        <v>6934</v>
      </c>
      <c r="BH39">
        <v>0</v>
      </c>
      <c r="BI39">
        <v>109820</v>
      </c>
      <c r="BJ39">
        <v>0</v>
      </c>
      <c r="BK39">
        <v>122217</v>
      </c>
      <c r="BL39">
        <v>135</v>
      </c>
      <c r="BM39">
        <v>0</v>
      </c>
      <c r="BN39">
        <v>135</v>
      </c>
      <c r="BO39">
        <v>3943</v>
      </c>
      <c r="BP39">
        <v>154</v>
      </c>
      <c r="BQ39">
        <v>0</v>
      </c>
      <c r="BR39">
        <v>378</v>
      </c>
      <c r="BS39">
        <v>4610</v>
      </c>
      <c r="BT39">
        <v>162</v>
      </c>
      <c r="BU39">
        <v>1</v>
      </c>
      <c r="BV39">
        <v>0</v>
      </c>
      <c r="BW39">
        <v>0</v>
      </c>
      <c r="BX39">
        <v>163</v>
      </c>
      <c r="BY39">
        <v>1614</v>
      </c>
      <c r="BZ39">
        <v>0</v>
      </c>
      <c r="CA39">
        <v>283</v>
      </c>
      <c r="CB39">
        <v>1897</v>
      </c>
      <c r="CC39">
        <v>128887</v>
      </c>
      <c r="CD39">
        <v>0</v>
      </c>
      <c r="CE39">
        <v>0</v>
      </c>
      <c r="CF39">
        <v>0</v>
      </c>
      <c r="CG39">
        <v>20000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20000</v>
      </c>
      <c r="CN39">
        <v>92351</v>
      </c>
      <c r="CO39">
        <v>112351</v>
      </c>
      <c r="CP39">
        <v>0</v>
      </c>
      <c r="CQ39">
        <v>24</v>
      </c>
      <c r="CR39">
        <v>0</v>
      </c>
      <c r="CS39">
        <v>24</v>
      </c>
      <c r="CT39">
        <v>19487</v>
      </c>
      <c r="CU39">
        <v>8929</v>
      </c>
      <c r="CV39">
        <v>10558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10582</v>
      </c>
      <c r="DD39">
        <v>0</v>
      </c>
      <c r="DE39">
        <v>450</v>
      </c>
      <c r="DF39">
        <v>0</v>
      </c>
      <c r="DG39">
        <v>450</v>
      </c>
      <c r="DH39">
        <v>0</v>
      </c>
      <c r="DI39">
        <v>3993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1065</v>
      </c>
      <c r="DS39">
        <v>0</v>
      </c>
      <c r="DT39">
        <v>5058</v>
      </c>
      <c r="DU39">
        <v>446</v>
      </c>
      <c r="DV39">
        <v>128887</v>
      </c>
    </row>
    <row r="40" spans="1:126" x14ac:dyDescent="0.25">
      <c r="A40">
        <v>50234</v>
      </c>
      <c r="B40">
        <v>200012</v>
      </c>
      <c r="C40">
        <v>2100</v>
      </c>
      <c r="D40">
        <v>-119</v>
      </c>
      <c r="E40">
        <v>-34</v>
      </c>
      <c r="F40">
        <v>0</v>
      </c>
      <c r="G40">
        <v>1947</v>
      </c>
      <c r="H40">
        <v>90</v>
      </c>
      <c r="I40">
        <v>-1779</v>
      </c>
      <c r="J40">
        <v>492</v>
      </c>
      <c r="K40">
        <v>789</v>
      </c>
      <c r="L40">
        <v>-1523</v>
      </c>
      <c r="M40">
        <v>-2021</v>
      </c>
      <c r="N40">
        <v>0</v>
      </c>
      <c r="O40">
        <v>0</v>
      </c>
      <c r="P40">
        <v>0</v>
      </c>
      <c r="Q40">
        <v>-611</v>
      </c>
      <c r="R40">
        <v>0</v>
      </c>
      <c r="S40">
        <v>28</v>
      </c>
      <c r="T40">
        <v>-583</v>
      </c>
      <c r="U40">
        <v>0</v>
      </c>
      <c r="V40">
        <v>-567</v>
      </c>
      <c r="W40">
        <v>0</v>
      </c>
      <c r="X40">
        <v>0</v>
      </c>
      <c r="Y40">
        <v>0</v>
      </c>
      <c r="Z40">
        <v>1199</v>
      </c>
      <c r="AA40">
        <v>41</v>
      </c>
      <c r="AB40">
        <v>1240</v>
      </c>
      <c r="AC40">
        <v>1241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-89</v>
      </c>
      <c r="AK40">
        <v>2392</v>
      </c>
      <c r="AL40">
        <v>0</v>
      </c>
      <c r="AM40">
        <v>0</v>
      </c>
      <c r="AN40">
        <v>1825</v>
      </c>
      <c r="AO40">
        <v>0</v>
      </c>
      <c r="AP40">
        <v>0</v>
      </c>
      <c r="AQ40">
        <v>1825</v>
      </c>
      <c r="AR40">
        <v>-369</v>
      </c>
      <c r="AS40">
        <v>1456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5745</v>
      </c>
      <c r="BC40">
        <v>17255</v>
      </c>
      <c r="BD40">
        <v>0</v>
      </c>
      <c r="BE40">
        <v>0</v>
      </c>
      <c r="BF40">
        <v>0</v>
      </c>
      <c r="BG40">
        <v>697</v>
      </c>
      <c r="BH40">
        <v>0</v>
      </c>
      <c r="BI40">
        <v>23697</v>
      </c>
      <c r="BJ40">
        <v>0</v>
      </c>
      <c r="BK40">
        <v>23697</v>
      </c>
      <c r="BL40">
        <v>4</v>
      </c>
      <c r="BM40">
        <v>0</v>
      </c>
      <c r="BN40">
        <v>4</v>
      </c>
      <c r="BO40">
        <v>0</v>
      </c>
      <c r="BP40">
        <v>0</v>
      </c>
      <c r="BQ40">
        <v>0</v>
      </c>
      <c r="BR40">
        <v>0</v>
      </c>
      <c r="BS40">
        <v>4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298</v>
      </c>
      <c r="BZ40">
        <v>0</v>
      </c>
      <c r="CA40">
        <v>0</v>
      </c>
      <c r="CB40">
        <v>298</v>
      </c>
      <c r="CC40">
        <v>23999</v>
      </c>
      <c r="CD40">
        <v>0</v>
      </c>
      <c r="CE40">
        <v>0</v>
      </c>
      <c r="CF40">
        <v>0</v>
      </c>
      <c r="CG40">
        <v>1125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1125</v>
      </c>
      <c r="CN40">
        <v>19242</v>
      </c>
      <c r="CO40">
        <v>20367</v>
      </c>
      <c r="CP40">
        <v>0</v>
      </c>
      <c r="CQ40">
        <v>519</v>
      </c>
      <c r="CR40">
        <v>0</v>
      </c>
      <c r="CS40">
        <v>519</v>
      </c>
      <c r="CT40">
        <v>2361</v>
      </c>
      <c r="CU40">
        <v>299</v>
      </c>
      <c r="CV40">
        <v>2062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2581</v>
      </c>
      <c r="DD40">
        <v>0</v>
      </c>
      <c r="DE40">
        <v>229</v>
      </c>
      <c r="DF40">
        <v>0</v>
      </c>
      <c r="DG40">
        <v>229</v>
      </c>
      <c r="DH40">
        <v>0</v>
      </c>
      <c r="DI40">
        <v>0</v>
      </c>
      <c r="DJ40">
        <v>41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405</v>
      </c>
      <c r="DR40">
        <v>376</v>
      </c>
      <c r="DS40">
        <v>0</v>
      </c>
      <c r="DT40">
        <v>822</v>
      </c>
      <c r="DU40">
        <v>0</v>
      </c>
      <c r="DV40">
        <v>23999</v>
      </c>
    </row>
    <row r="41" spans="1:126" x14ac:dyDescent="0.25">
      <c r="A41">
        <v>50239</v>
      </c>
      <c r="B41">
        <v>200012</v>
      </c>
      <c r="C41">
        <v>10760</v>
      </c>
      <c r="D41">
        <v>-429</v>
      </c>
      <c r="E41">
        <v>1230</v>
      </c>
      <c r="F41">
        <v>0</v>
      </c>
      <c r="G41">
        <v>11561</v>
      </c>
      <c r="H41">
        <v>491</v>
      </c>
      <c r="I41">
        <v>-10960</v>
      </c>
      <c r="J41">
        <v>82</v>
      </c>
      <c r="K41">
        <v>119</v>
      </c>
      <c r="L41">
        <v>146</v>
      </c>
      <c r="M41">
        <v>-10613</v>
      </c>
      <c r="N41">
        <v>-119</v>
      </c>
      <c r="O41">
        <v>0</v>
      </c>
      <c r="P41">
        <v>-198</v>
      </c>
      <c r="Q41">
        <v>-4034</v>
      </c>
      <c r="R41">
        <v>20</v>
      </c>
      <c r="S41">
        <v>0</v>
      </c>
      <c r="T41">
        <v>-4212</v>
      </c>
      <c r="U41">
        <v>0</v>
      </c>
      <c r="V41">
        <v>-2892</v>
      </c>
      <c r="W41">
        <v>0</v>
      </c>
      <c r="X41">
        <v>0</v>
      </c>
      <c r="Y41">
        <v>0</v>
      </c>
      <c r="Z41">
        <v>492</v>
      </c>
      <c r="AA41">
        <v>1362</v>
      </c>
      <c r="AB41">
        <v>1854</v>
      </c>
      <c r="AC41">
        <v>183</v>
      </c>
      <c r="AD41">
        <v>-48</v>
      </c>
      <c r="AE41">
        <v>0</v>
      </c>
      <c r="AF41">
        <v>-105</v>
      </c>
      <c r="AG41">
        <v>-153</v>
      </c>
      <c r="AH41">
        <v>-1054</v>
      </c>
      <c r="AI41">
        <v>0</v>
      </c>
      <c r="AJ41">
        <v>-491</v>
      </c>
      <c r="AK41">
        <v>339</v>
      </c>
      <c r="AL41">
        <v>0</v>
      </c>
      <c r="AM41">
        <v>0</v>
      </c>
      <c r="AN41">
        <v>-2553</v>
      </c>
      <c r="AO41">
        <v>0</v>
      </c>
      <c r="AP41">
        <v>0</v>
      </c>
      <c r="AQ41">
        <v>-2553</v>
      </c>
      <c r="AR41">
        <v>0</v>
      </c>
      <c r="AS41">
        <v>-2553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3874</v>
      </c>
      <c r="BB41">
        <v>1529</v>
      </c>
      <c r="BC41">
        <v>2994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8397</v>
      </c>
      <c r="BJ41">
        <v>0</v>
      </c>
      <c r="BK41">
        <v>8397</v>
      </c>
      <c r="BL41">
        <v>310</v>
      </c>
      <c r="BM41">
        <v>0</v>
      </c>
      <c r="BN41">
        <v>310</v>
      </c>
      <c r="BO41">
        <v>0</v>
      </c>
      <c r="BP41">
        <v>0</v>
      </c>
      <c r="BQ41">
        <v>0</v>
      </c>
      <c r="BR41">
        <v>269</v>
      </c>
      <c r="BS41">
        <v>579</v>
      </c>
      <c r="BT41">
        <v>312</v>
      </c>
      <c r="BU41">
        <v>269</v>
      </c>
      <c r="BV41">
        <v>8</v>
      </c>
      <c r="BW41">
        <v>574</v>
      </c>
      <c r="BX41">
        <v>1163</v>
      </c>
      <c r="BY41">
        <v>53</v>
      </c>
      <c r="BZ41">
        <v>0</v>
      </c>
      <c r="CA41">
        <v>58</v>
      </c>
      <c r="CB41">
        <v>111</v>
      </c>
      <c r="CC41">
        <v>10250</v>
      </c>
      <c r="CD41">
        <v>2700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8</v>
      </c>
      <c r="CK41">
        <v>0</v>
      </c>
      <c r="CL41">
        <v>0</v>
      </c>
      <c r="CM41">
        <v>8</v>
      </c>
      <c r="CN41">
        <v>-1687</v>
      </c>
      <c r="CO41">
        <v>1021</v>
      </c>
      <c r="CP41">
        <v>0</v>
      </c>
      <c r="CQ41">
        <v>4924</v>
      </c>
      <c r="CR41">
        <v>0</v>
      </c>
      <c r="CS41">
        <v>4924</v>
      </c>
      <c r="CT41">
        <v>2831</v>
      </c>
      <c r="CU41">
        <v>146</v>
      </c>
      <c r="CV41">
        <v>2685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817</v>
      </c>
      <c r="DC41">
        <v>8426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676</v>
      </c>
      <c r="DS41">
        <v>0</v>
      </c>
      <c r="DT41">
        <v>676</v>
      </c>
      <c r="DU41">
        <v>127</v>
      </c>
      <c r="DV41">
        <v>10250</v>
      </c>
    </row>
    <row r="42" spans="1:126" x14ac:dyDescent="0.25">
      <c r="A42">
        <v>50240</v>
      </c>
      <c r="B42">
        <v>200012</v>
      </c>
      <c r="C42">
        <v>81174</v>
      </c>
      <c r="D42">
        <v>-5439</v>
      </c>
      <c r="E42">
        <v>0</v>
      </c>
      <c r="F42">
        <v>0</v>
      </c>
      <c r="G42">
        <v>75735</v>
      </c>
      <c r="H42">
        <v>3897</v>
      </c>
      <c r="I42">
        <v>-136733</v>
      </c>
      <c r="J42">
        <v>48741</v>
      </c>
      <c r="K42">
        <v>54466</v>
      </c>
      <c r="L42">
        <v>-28438</v>
      </c>
      <c r="M42">
        <v>-61964</v>
      </c>
      <c r="N42">
        <v>0</v>
      </c>
      <c r="O42">
        <v>0</v>
      </c>
      <c r="P42">
        <v>-6957</v>
      </c>
      <c r="Q42">
        <v>-16967</v>
      </c>
      <c r="R42">
        <v>265</v>
      </c>
      <c r="S42">
        <v>0</v>
      </c>
      <c r="T42">
        <v>-23659</v>
      </c>
      <c r="U42">
        <v>0</v>
      </c>
      <c r="V42">
        <v>-5991</v>
      </c>
      <c r="W42">
        <v>1101</v>
      </c>
      <c r="X42">
        <v>0</v>
      </c>
      <c r="Y42">
        <v>0</v>
      </c>
      <c r="Z42">
        <v>8584</v>
      </c>
      <c r="AA42">
        <v>0</v>
      </c>
      <c r="AB42">
        <v>9685</v>
      </c>
      <c r="AC42">
        <v>0</v>
      </c>
      <c r="AD42">
        <v>-314</v>
      </c>
      <c r="AE42">
        <v>-693</v>
      </c>
      <c r="AF42">
        <v>-1659</v>
      </c>
      <c r="AG42">
        <v>-2666</v>
      </c>
      <c r="AH42">
        <v>-926</v>
      </c>
      <c r="AI42">
        <v>0</v>
      </c>
      <c r="AJ42">
        <v>-3897</v>
      </c>
      <c r="AK42">
        <v>2196</v>
      </c>
      <c r="AL42">
        <v>83</v>
      </c>
      <c r="AM42">
        <v>0</v>
      </c>
      <c r="AN42">
        <v>-3712</v>
      </c>
      <c r="AO42">
        <v>0</v>
      </c>
      <c r="AP42">
        <v>0</v>
      </c>
      <c r="AQ42">
        <v>-3712</v>
      </c>
      <c r="AR42">
        <v>0</v>
      </c>
      <c r="AS42">
        <v>-3712</v>
      </c>
      <c r="AT42">
        <v>0</v>
      </c>
      <c r="AU42">
        <v>0</v>
      </c>
      <c r="AV42">
        <v>15053</v>
      </c>
      <c r="AW42">
        <v>0</v>
      </c>
      <c r="AX42">
        <v>11846</v>
      </c>
      <c r="AY42">
        <v>250</v>
      </c>
      <c r="AZ42">
        <v>27149</v>
      </c>
      <c r="BA42">
        <v>2647</v>
      </c>
      <c r="BB42">
        <v>16800</v>
      </c>
      <c r="BC42">
        <v>70822</v>
      </c>
      <c r="BD42">
        <v>0</v>
      </c>
      <c r="BE42">
        <v>158</v>
      </c>
      <c r="BF42">
        <v>0</v>
      </c>
      <c r="BG42">
        <v>0</v>
      </c>
      <c r="BH42">
        <v>0</v>
      </c>
      <c r="BI42">
        <v>90427</v>
      </c>
      <c r="BJ42">
        <v>0</v>
      </c>
      <c r="BK42">
        <v>117576</v>
      </c>
      <c r="BL42">
        <v>1313</v>
      </c>
      <c r="BM42">
        <v>0</v>
      </c>
      <c r="BN42">
        <v>1313</v>
      </c>
      <c r="BO42">
        <v>2823</v>
      </c>
      <c r="BP42">
        <v>0</v>
      </c>
      <c r="BQ42">
        <v>0</v>
      </c>
      <c r="BR42">
        <v>0</v>
      </c>
      <c r="BS42">
        <v>4136</v>
      </c>
      <c r="BT42">
        <v>2063</v>
      </c>
      <c r="BU42">
        <v>6750</v>
      </c>
      <c r="BV42">
        <v>0</v>
      </c>
      <c r="BW42">
        <v>6100</v>
      </c>
      <c r="BX42">
        <v>14913</v>
      </c>
      <c r="BY42">
        <v>1160</v>
      </c>
      <c r="BZ42">
        <v>0</v>
      </c>
      <c r="CA42">
        <v>7</v>
      </c>
      <c r="CB42">
        <v>1167</v>
      </c>
      <c r="CC42">
        <v>137792</v>
      </c>
      <c r="CD42">
        <v>0</v>
      </c>
      <c r="CE42">
        <v>0</v>
      </c>
      <c r="CF42">
        <v>0</v>
      </c>
      <c r="CG42">
        <v>5000</v>
      </c>
      <c r="CH42">
        <v>0</v>
      </c>
      <c r="CI42">
        <v>51</v>
      </c>
      <c r="CJ42">
        <v>0</v>
      </c>
      <c r="CK42">
        <v>0</v>
      </c>
      <c r="CL42">
        <v>87053</v>
      </c>
      <c r="CM42">
        <v>92104</v>
      </c>
      <c r="CN42">
        <v>-4813</v>
      </c>
      <c r="CO42">
        <v>87291</v>
      </c>
      <c r="CP42">
        <v>0</v>
      </c>
      <c r="CQ42">
        <v>0</v>
      </c>
      <c r="CR42">
        <v>0</v>
      </c>
      <c r="CS42">
        <v>0</v>
      </c>
      <c r="CT42">
        <v>56773</v>
      </c>
      <c r="CU42">
        <v>9359</v>
      </c>
      <c r="CV42">
        <v>47414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47414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409</v>
      </c>
      <c r="DP42">
        <v>0</v>
      </c>
      <c r="DQ42">
        <v>0</v>
      </c>
      <c r="DR42">
        <v>2678</v>
      </c>
      <c r="DS42">
        <v>0</v>
      </c>
      <c r="DT42">
        <v>3087</v>
      </c>
      <c r="DU42">
        <v>0</v>
      </c>
      <c r="DV42">
        <v>137792</v>
      </c>
    </row>
    <row r="43" spans="1:126" x14ac:dyDescent="0.25">
      <c r="A43">
        <v>50253</v>
      </c>
      <c r="B43">
        <v>200012</v>
      </c>
      <c r="C43">
        <v>94336</v>
      </c>
      <c r="D43">
        <v>-4770</v>
      </c>
      <c r="E43">
        <v>191</v>
      </c>
      <c r="F43">
        <v>0</v>
      </c>
      <c r="G43">
        <v>89757</v>
      </c>
      <c r="H43">
        <v>4182</v>
      </c>
      <c r="I43">
        <v>-92885</v>
      </c>
      <c r="J43">
        <v>12167</v>
      </c>
      <c r="K43">
        <v>10436</v>
      </c>
      <c r="L43">
        <v>-5482</v>
      </c>
      <c r="M43">
        <v>-75764</v>
      </c>
      <c r="N43">
        <v>-389</v>
      </c>
      <c r="O43">
        <v>0</v>
      </c>
      <c r="P43">
        <v>-9808</v>
      </c>
      <c r="Q43">
        <v>-14281</v>
      </c>
      <c r="R43">
        <v>0</v>
      </c>
      <c r="S43">
        <v>0</v>
      </c>
      <c r="T43">
        <v>-24089</v>
      </c>
      <c r="U43">
        <v>0</v>
      </c>
      <c r="V43">
        <v>-6303</v>
      </c>
      <c r="W43">
        <v>0</v>
      </c>
      <c r="X43">
        <v>0</v>
      </c>
      <c r="Y43">
        <v>2996</v>
      </c>
      <c r="Z43">
        <v>4603</v>
      </c>
      <c r="AA43">
        <v>1432</v>
      </c>
      <c r="AB43">
        <v>9031</v>
      </c>
      <c r="AC43">
        <v>4340</v>
      </c>
      <c r="AD43">
        <v>-9</v>
      </c>
      <c r="AE43">
        <v>-1</v>
      </c>
      <c r="AF43">
        <v>0</v>
      </c>
      <c r="AG43">
        <v>-10</v>
      </c>
      <c r="AH43">
        <v>0</v>
      </c>
      <c r="AI43">
        <v>0</v>
      </c>
      <c r="AJ43">
        <v>-4179</v>
      </c>
      <c r="AK43">
        <v>9182</v>
      </c>
      <c r="AL43">
        <v>21</v>
      </c>
      <c r="AM43">
        <v>0</v>
      </c>
      <c r="AN43">
        <v>2900</v>
      </c>
      <c r="AO43">
        <v>0</v>
      </c>
      <c r="AP43">
        <v>0</v>
      </c>
      <c r="AQ43">
        <v>2900</v>
      </c>
      <c r="AR43">
        <v>0</v>
      </c>
      <c r="AS43">
        <v>2900</v>
      </c>
      <c r="AT43">
        <v>1247</v>
      </c>
      <c r="AU43">
        <v>40308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18046</v>
      </c>
      <c r="BB43">
        <v>0</v>
      </c>
      <c r="BC43">
        <v>68305</v>
      </c>
      <c r="BD43">
        <v>0</v>
      </c>
      <c r="BE43">
        <v>5421</v>
      </c>
      <c r="BF43">
        <v>600</v>
      </c>
      <c r="BG43">
        <v>0</v>
      </c>
      <c r="BH43">
        <v>0</v>
      </c>
      <c r="BI43">
        <v>92372</v>
      </c>
      <c r="BJ43">
        <v>0</v>
      </c>
      <c r="BK43">
        <v>132680</v>
      </c>
      <c r="BL43">
        <v>5197</v>
      </c>
      <c r="BM43">
        <v>0</v>
      </c>
      <c r="BN43">
        <v>5197</v>
      </c>
      <c r="BO43">
        <v>0</v>
      </c>
      <c r="BP43">
        <v>0</v>
      </c>
      <c r="BQ43">
        <v>0</v>
      </c>
      <c r="BR43">
        <v>81</v>
      </c>
      <c r="BS43">
        <v>5278</v>
      </c>
      <c r="BT43">
        <v>551</v>
      </c>
      <c r="BU43">
        <v>1919</v>
      </c>
      <c r="BV43">
        <v>0</v>
      </c>
      <c r="BW43">
        <v>0</v>
      </c>
      <c r="BX43">
        <v>2470</v>
      </c>
      <c r="BY43">
        <v>898</v>
      </c>
      <c r="BZ43">
        <v>0</v>
      </c>
      <c r="CA43">
        <v>382</v>
      </c>
      <c r="CB43">
        <v>1280</v>
      </c>
      <c r="CC43">
        <v>142955</v>
      </c>
      <c r="CD43">
        <v>0</v>
      </c>
      <c r="CE43">
        <v>0</v>
      </c>
      <c r="CF43">
        <v>4300</v>
      </c>
      <c r="CG43">
        <v>15000</v>
      </c>
      <c r="CH43">
        <v>0</v>
      </c>
      <c r="CI43">
        <v>0</v>
      </c>
      <c r="CJ43">
        <v>0</v>
      </c>
      <c r="CK43">
        <v>0</v>
      </c>
      <c r="CL43">
        <v>4000</v>
      </c>
      <c r="CM43">
        <v>19000</v>
      </c>
      <c r="CN43">
        <v>33274</v>
      </c>
      <c r="CO43">
        <v>56574</v>
      </c>
      <c r="CP43">
        <v>0</v>
      </c>
      <c r="CQ43">
        <v>36712</v>
      </c>
      <c r="CR43">
        <v>0</v>
      </c>
      <c r="CS43">
        <v>36712</v>
      </c>
      <c r="CT43">
        <v>51380</v>
      </c>
      <c r="CU43">
        <v>13323</v>
      </c>
      <c r="CV43">
        <v>38057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389</v>
      </c>
      <c r="DC43">
        <v>75158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457</v>
      </c>
      <c r="DK43">
        <v>0</v>
      </c>
      <c r="DL43">
        <v>0</v>
      </c>
      <c r="DM43">
        <v>0</v>
      </c>
      <c r="DN43">
        <v>3811</v>
      </c>
      <c r="DO43">
        <v>0</v>
      </c>
      <c r="DP43">
        <v>0</v>
      </c>
      <c r="DQ43">
        <v>0</v>
      </c>
      <c r="DR43">
        <v>6955</v>
      </c>
      <c r="DS43">
        <v>0</v>
      </c>
      <c r="DT43">
        <v>11223</v>
      </c>
      <c r="DU43">
        <v>0</v>
      </c>
      <c r="DV43">
        <v>142955</v>
      </c>
    </row>
    <row r="44" spans="1:126" x14ac:dyDescent="0.25">
      <c r="A44">
        <v>50257</v>
      </c>
      <c r="B44">
        <v>200012</v>
      </c>
      <c r="C44">
        <v>17111</v>
      </c>
      <c r="D44">
        <v>0</v>
      </c>
      <c r="E44">
        <v>102</v>
      </c>
      <c r="F44">
        <v>0</v>
      </c>
      <c r="G44">
        <v>17213</v>
      </c>
      <c r="H44">
        <v>324</v>
      </c>
      <c r="I44">
        <v>-12260</v>
      </c>
      <c r="J44">
        <v>0</v>
      </c>
      <c r="K44">
        <v>1304</v>
      </c>
      <c r="L44">
        <v>0</v>
      </c>
      <c r="M44">
        <v>-10956</v>
      </c>
      <c r="N44">
        <v>0</v>
      </c>
      <c r="O44">
        <v>0</v>
      </c>
      <c r="P44">
        <v>-1992</v>
      </c>
      <c r="Q44">
        <v>-4655</v>
      </c>
      <c r="R44">
        <v>0</v>
      </c>
      <c r="S44">
        <v>0</v>
      </c>
      <c r="T44">
        <v>-6647</v>
      </c>
      <c r="U44">
        <v>0</v>
      </c>
      <c r="V44">
        <v>-66</v>
      </c>
      <c r="W44">
        <v>0</v>
      </c>
      <c r="X44">
        <v>0</v>
      </c>
      <c r="Y44">
        <v>309</v>
      </c>
      <c r="Z44">
        <v>2658</v>
      </c>
      <c r="AA44">
        <v>102</v>
      </c>
      <c r="AB44">
        <v>3069</v>
      </c>
      <c r="AC44">
        <v>1267</v>
      </c>
      <c r="AD44">
        <v>-273</v>
      </c>
      <c r="AE44">
        <v>-26</v>
      </c>
      <c r="AF44">
        <v>-135</v>
      </c>
      <c r="AG44">
        <v>-434</v>
      </c>
      <c r="AH44">
        <v>-42</v>
      </c>
      <c r="AI44">
        <v>0</v>
      </c>
      <c r="AJ44">
        <v>-324</v>
      </c>
      <c r="AK44">
        <v>3536</v>
      </c>
      <c r="AL44">
        <v>0</v>
      </c>
      <c r="AM44">
        <v>0</v>
      </c>
      <c r="AN44">
        <v>3470</v>
      </c>
      <c r="AO44">
        <v>0</v>
      </c>
      <c r="AP44">
        <v>0</v>
      </c>
      <c r="AQ44">
        <v>3470</v>
      </c>
      <c r="AR44">
        <v>-1131</v>
      </c>
      <c r="AS44">
        <v>2339</v>
      </c>
      <c r="AT44">
        <v>0</v>
      </c>
      <c r="AU44">
        <v>2720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2285</v>
      </c>
      <c r="BB44">
        <v>0</v>
      </c>
      <c r="BC44">
        <v>36692</v>
      </c>
      <c r="BD44">
        <v>0</v>
      </c>
      <c r="BE44">
        <v>994</v>
      </c>
      <c r="BF44">
        <v>0</v>
      </c>
      <c r="BG44">
        <v>0</v>
      </c>
      <c r="BH44">
        <v>0</v>
      </c>
      <c r="BI44">
        <v>39971</v>
      </c>
      <c r="BJ44">
        <v>0</v>
      </c>
      <c r="BK44">
        <v>42691</v>
      </c>
      <c r="BL44">
        <v>386</v>
      </c>
      <c r="BM44">
        <v>0</v>
      </c>
      <c r="BN44">
        <v>386</v>
      </c>
      <c r="BO44">
        <v>0</v>
      </c>
      <c r="BP44">
        <v>0</v>
      </c>
      <c r="BQ44">
        <v>0</v>
      </c>
      <c r="BR44">
        <v>62</v>
      </c>
      <c r="BS44">
        <v>448</v>
      </c>
      <c r="BT44">
        <v>377</v>
      </c>
      <c r="BU44">
        <v>146</v>
      </c>
      <c r="BV44">
        <v>0</v>
      </c>
      <c r="BW44">
        <v>0</v>
      </c>
      <c r="BX44">
        <v>523</v>
      </c>
      <c r="BY44">
        <v>629</v>
      </c>
      <c r="BZ44">
        <v>636</v>
      </c>
      <c r="CA44">
        <v>80</v>
      </c>
      <c r="CB44">
        <v>1345</v>
      </c>
      <c r="CC44">
        <v>45007</v>
      </c>
      <c r="CD44">
        <v>5400</v>
      </c>
      <c r="CE44">
        <v>1065</v>
      </c>
      <c r="CF44">
        <v>467</v>
      </c>
      <c r="CG44">
        <v>0</v>
      </c>
      <c r="CH44">
        <v>15000</v>
      </c>
      <c r="CI44">
        <v>0</v>
      </c>
      <c r="CJ44">
        <v>0</v>
      </c>
      <c r="CK44">
        <v>0</v>
      </c>
      <c r="CL44">
        <v>8695</v>
      </c>
      <c r="CM44">
        <v>23695</v>
      </c>
      <c r="CN44">
        <v>562</v>
      </c>
      <c r="CO44">
        <v>31189</v>
      </c>
      <c r="CP44">
        <v>0</v>
      </c>
      <c r="CQ44">
        <v>5926</v>
      </c>
      <c r="CR44">
        <v>0</v>
      </c>
      <c r="CS44">
        <v>5926</v>
      </c>
      <c r="CT44">
        <v>2318</v>
      </c>
      <c r="CU44">
        <v>0</v>
      </c>
      <c r="CV44">
        <v>2318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8244</v>
      </c>
      <c r="DD44">
        <v>0</v>
      </c>
      <c r="DE44">
        <v>382</v>
      </c>
      <c r="DF44">
        <v>0</v>
      </c>
      <c r="DG44">
        <v>382</v>
      </c>
      <c r="DH44">
        <v>0</v>
      </c>
      <c r="DI44">
        <v>89</v>
      </c>
      <c r="DJ44">
        <v>0</v>
      </c>
      <c r="DK44">
        <v>0</v>
      </c>
      <c r="DL44">
        <v>0</v>
      </c>
      <c r="DM44">
        <v>0</v>
      </c>
      <c r="DN44">
        <v>1036</v>
      </c>
      <c r="DO44">
        <v>0</v>
      </c>
      <c r="DP44">
        <v>0</v>
      </c>
      <c r="DQ44">
        <v>820</v>
      </c>
      <c r="DR44">
        <v>1366</v>
      </c>
      <c r="DS44">
        <v>1836</v>
      </c>
      <c r="DT44">
        <v>5147</v>
      </c>
      <c r="DU44">
        <v>45</v>
      </c>
      <c r="DV44">
        <v>45007</v>
      </c>
    </row>
    <row r="45" spans="1:126" x14ac:dyDescent="0.25">
      <c r="A45">
        <v>50264</v>
      </c>
      <c r="B45">
        <v>200012</v>
      </c>
      <c r="C45">
        <v>5980</v>
      </c>
      <c r="D45">
        <v>-6760</v>
      </c>
      <c r="E45">
        <v>-88</v>
      </c>
      <c r="F45">
        <v>2348</v>
      </c>
      <c r="G45">
        <v>1480</v>
      </c>
      <c r="H45">
        <v>65</v>
      </c>
      <c r="I45">
        <v>-4901</v>
      </c>
      <c r="J45">
        <v>4148</v>
      </c>
      <c r="K45">
        <v>-480</v>
      </c>
      <c r="L45">
        <v>409</v>
      </c>
      <c r="M45">
        <v>-824</v>
      </c>
      <c r="N45">
        <v>0</v>
      </c>
      <c r="O45">
        <v>0</v>
      </c>
      <c r="P45">
        <v>-1033</v>
      </c>
      <c r="Q45">
        <v>-857</v>
      </c>
      <c r="R45">
        <v>0</v>
      </c>
      <c r="S45">
        <v>0</v>
      </c>
      <c r="T45">
        <v>-1890</v>
      </c>
      <c r="U45">
        <v>0</v>
      </c>
      <c r="V45">
        <v>-1169</v>
      </c>
      <c r="W45">
        <v>0</v>
      </c>
      <c r="X45">
        <v>0</v>
      </c>
      <c r="Y45">
        <v>29</v>
      </c>
      <c r="Z45">
        <v>873</v>
      </c>
      <c r="AA45">
        <v>9</v>
      </c>
      <c r="AB45">
        <v>911</v>
      </c>
      <c r="AC45">
        <v>436</v>
      </c>
      <c r="AD45">
        <v>-10</v>
      </c>
      <c r="AE45">
        <v>-6</v>
      </c>
      <c r="AF45">
        <v>-552</v>
      </c>
      <c r="AG45">
        <v>-568</v>
      </c>
      <c r="AH45">
        <v>0</v>
      </c>
      <c r="AI45">
        <v>0</v>
      </c>
      <c r="AJ45">
        <v>-65</v>
      </c>
      <c r="AK45">
        <v>714</v>
      </c>
      <c r="AL45">
        <v>0</v>
      </c>
      <c r="AM45">
        <v>0</v>
      </c>
      <c r="AN45">
        <v>-455</v>
      </c>
      <c r="AO45">
        <v>0</v>
      </c>
      <c r="AP45">
        <v>-127</v>
      </c>
      <c r="AQ45">
        <v>-582</v>
      </c>
      <c r="AR45">
        <v>0</v>
      </c>
      <c r="AS45">
        <v>-582</v>
      </c>
      <c r="AT45">
        <v>0</v>
      </c>
      <c r="AU45">
        <v>1000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123</v>
      </c>
      <c r="BB45">
        <v>0</v>
      </c>
      <c r="BC45">
        <v>13259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13382</v>
      </c>
      <c r="BJ45">
        <v>0</v>
      </c>
      <c r="BK45">
        <v>14382</v>
      </c>
      <c r="BL45">
        <v>2566</v>
      </c>
      <c r="BM45">
        <v>0</v>
      </c>
      <c r="BN45">
        <v>2566</v>
      </c>
      <c r="BO45">
        <v>0</v>
      </c>
      <c r="BP45">
        <v>0</v>
      </c>
      <c r="BQ45">
        <v>0</v>
      </c>
      <c r="BR45">
        <v>0</v>
      </c>
      <c r="BS45">
        <v>2566</v>
      </c>
      <c r="BT45">
        <v>132</v>
      </c>
      <c r="BU45">
        <v>6</v>
      </c>
      <c r="BV45">
        <v>0</v>
      </c>
      <c r="BW45">
        <v>0</v>
      </c>
      <c r="BX45">
        <v>138</v>
      </c>
      <c r="BY45">
        <v>352</v>
      </c>
      <c r="BZ45">
        <v>0</v>
      </c>
      <c r="CA45">
        <v>110</v>
      </c>
      <c r="CB45">
        <v>462</v>
      </c>
      <c r="CC45">
        <v>17548</v>
      </c>
      <c r="CD45">
        <v>0</v>
      </c>
      <c r="CE45">
        <v>0</v>
      </c>
      <c r="CF45">
        <v>0</v>
      </c>
      <c r="CG45">
        <v>4000</v>
      </c>
      <c r="CH45">
        <v>0</v>
      </c>
      <c r="CI45">
        <v>0</v>
      </c>
      <c r="CJ45">
        <v>0</v>
      </c>
      <c r="CK45">
        <v>0</v>
      </c>
      <c r="CL45">
        <v>161</v>
      </c>
      <c r="CM45">
        <v>4161</v>
      </c>
      <c r="CN45">
        <v>8571</v>
      </c>
      <c r="CO45">
        <v>12732</v>
      </c>
      <c r="CP45">
        <v>0</v>
      </c>
      <c r="CQ45">
        <v>4072</v>
      </c>
      <c r="CR45">
        <v>3405</v>
      </c>
      <c r="CS45">
        <v>667</v>
      </c>
      <c r="CT45">
        <v>1405</v>
      </c>
      <c r="CU45">
        <v>1116</v>
      </c>
      <c r="CV45">
        <v>289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956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2694</v>
      </c>
      <c r="DK45">
        <v>0</v>
      </c>
      <c r="DL45">
        <v>0</v>
      </c>
      <c r="DM45">
        <v>0</v>
      </c>
      <c r="DN45">
        <v>251</v>
      </c>
      <c r="DO45">
        <v>0</v>
      </c>
      <c r="DP45">
        <v>0</v>
      </c>
      <c r="DQ45">
        <v>0</v>
      </c>
      <c r="DR45">
        <v>915</v>
      </c>
      <c r="DS45">
        <v>0</v>
      </c>
      <c r="DT45">
        <v>3860</v>
      </c>
      <c r="DU45">
        <v>0</v>
      </c>
      <c r="DV45">
        <v>17548</v>
      </c>
    </row>
    <row r="46" spans="1:126" x14ac:dyDescent="0.25">
      <c r="A46">
        <v>50275</v>
      </c>
      <c r="B46">
        <v>200012</v>
      </c>
      <c r="C46">
        <v>1277</v>
      </c>
      <c r="D46">
        <v>-25</v>
      </c>
      <c r="E46">
        <v>-3</v>
      </c>
      <c r="F46">
        <v>0</v>
      </c>
      <c r="G46">
        <v>1249</v>
      </c>
      <c r="H46">
        <v>33</v>
      </c>
      <c r="I46">
        <v>-614</v>
      </c>
      <c r="J46">
        <v>0</v>
      </c>
      <c r="K46">
        <v>351</v>
      </c>
      <c r="L46">
        <v>0</v>
      </c>
      <c r="M46">
        <v>-263</v>
      </c>
      <c r="N46">
        <v>0</v>
      </c>
      <c r="O46">
        <v>0</v>
      </c>
      <c r="P46">
        <v>0</v>
      </c>
      <c r="Q46">
        <v>-2271</v>
      </c>
      <c r="R46">
        <v>0</v>
      </c>
      <c r="S46">
        <v>0</v>
      </c>
      <c r="T46">
        <v>-2271</v>
      </c>
      <c r="U46">
        <v>0</v>
      </c>
      <c r="V46">
        <v>-1252</v>
      </c>
      <c r="W46">
        <v>0</v>
      </c>
      <c r="X46">
        <v>0</v>
      </c>
      <c r="Y46">
        <v>0</v>
      </c>
      <c r="Z46">
        <v>1291</v>
      </c>
      <c r="AA46">
        <v>-34</v>
      </c>
      <c r="AB46">
        <v>1257</v>
      </c>
      <c r="AC46">
        <v>0</v>
      </c>
      <c r="AD46">
        <v>-1</v>
      </c>
      <c r="AE46">
        <v>0</v>
      </c>
      <c r="AF46">
        <v>0</v>
      </c>
      <c r="AG46">
        <v>-1</v>
      </c>
      <c r="AH46">
        <v>-311</v>
      </c>
      <c r="AI46">
        <v>0</v>
      </c>
      <c r="AJ46">
        <v>-33</v>
      </c>
      <c r="AK46">
        <v>912</v>
      </c>
      <c r="AL46">
        <v>0</v>
      </c>
      <c r="AM46">
        <v>0</v>
      </c>
      <c r="AN46">
        <v>-340</v>
      </c>
      <c r="AO46">
        <v>0</v>
      </c>
      <c r="AP46">
        <v>0</v>
      </c>
      <c r="AQ46">
        <v>-340</v>
      </c>
      <c r="AR46">
        <v>0</v>
      </c>
      <c r="AS46">
        <v>-340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512</v>
      </c>
      <c r="BB46">
        <v>7496</v>
      </c>
      <c r="BC46">
        <v>14200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22208</v>
      </c>
      <c r="BJ46">
        <v>0</v>
      </c>
      <c r="BK46">
        <v>22208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103</v>
      </c>
      <c r="BR46">
        <v>0</v>
      </c>
      <c r="BS46">
        <v>103</v>
      </c>
      <c r="BT46">
        <v>0</v>
      </c>
      <c r="BU46">
        <v>119</v>
      </c>
      <c r="BV46">
        <v>0</v>
      </c>
      <c r="BW46">
        <v>0</v>
      </c>
      <c r="BX46">
        <v>119</v>
      </c>
      <c r="BY46">
        <v>227</v>
      </c>
      <c r="BZ46">
        <v>0</v>
      </c>
      <c r="CA46">
        <v>0</v>
      </c>
      <c r="CB46">
        <v>227</v>
      </c>
      <c r="CC46">
        <v>22657</v>
      </c>
      <c r="CD46">
        <v>0</v>
      </c>
      <c r="CE46">
        <v>0</v>
      </c>
      <c r="CF46">
        <v>0</v>
      </c>
      <c r="CG46">
        <v>3000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3000</v>
      </c>
      <c r="CN46">
        <v>18696</v>
      </c>
      <c r="CO46">
        <v>21696</v>
      </c>
      <c r="CP46">
        <v>0</v>
      </c>
      <c r="CQ46">
        <v>334</v>
      </c>
      <c r="CR46">
        <v>0</v>
      </c>
      <c r="CS46">
        <v>334</v>
      </c>
      <c r="CT46">
        <v>105</v>
      </c>
      <c r="CU46">
        <v>0</v>
      </c>
      <c r="CV46">
        <v>105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439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449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73</v>
      </c>
      <c r="DS46">
        <v>0</v>
      </c>
      <c r="DT46">
        <v>522</v>
      </c>
      <c r="DU46">
        <v>0</v>
      </c>
      <c r="DV46">
        <v>22657</v>
      </c>
    </row>
    <row r="47" spans="1:126" x14ac:dyDescent="0.25">
      <c r="A47">
        <v>50285</v>
      </c>
      <c r="B47">
        <v>200012</v>
      </c>
      <c r="C47">
        <v>2529</v>
      </c>
      <c r="D47">
        <v>-1742</v>
      </c>
      <c r="E47">
        <v>0</v>
      </c>
      <c r="F47">
        <v>0</v>
      </c>
      <c r="G47">
        <v>787</v>
      </c>
      <c r="H47">
        <v>1</v>
      </c>
      <c r="I47">
        <v>-1798</v>
      </c>
      <c r="J47">
        <v>1158</v>
      </c>
      <c r="K47">
        <v>-40</v>
      </c>
      <c r="L47">
        <v>22</v>
      </c>
      <c r="M47">
        <v>-658</v>
      </c>
      <c r="N47">
        <v>0</v>
      </c>
      <c r="O47">
        <v>-437</v>
      </c>
      <c r="P47">
        <v>-133</v>
      </c>
      <c r="Q47">
        <v>-719</v>
      </c>
      <c r="R47">
        <v>0</v>
      </c>
      <c r="S47">
        <v>489</v>
      </c>
      <c r="T47">
        <v>-363</v>
      </c>
      <c r="U47">
        <v>0</v>
      </c>
      <c r="V47">
        <v>-670</v>
      </c>
      <c r="W47">
        <v>0</v>
      </c>
      <c r="X47">
        <v>0</v>
      </c>
      <c r="Y47">
        <v>49</v>
      </c>
      <c r="Z47">
        <v>285</v>
      </c>
      <c r="AA47">
        <v>2</v>
      </c>
      <c r="AB47">
        <v>336</v>
      </c>
      <c r="AC47">
        <v>155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-1</v>
      </c>
      <c r="AK47">
        <v>490</v>
      </c>
      <c r="AL47">
        <v>19</v>
      </c>
      <c r="AM47">
        <v>0</v>
      </c>
      <c r="AN47">
        <v>-161</v>
      </c>
      <c r="AO47">
        <v>155</v>
      </c>
      <c r="AP47">
        <v>0</v>
      </c>
      <c r="AQ47">
        <v>-6</v>
      </c>
      <c r="AR47">
        <v>0</v>
      </c>
      <c r="AS47">
        <v>-6</v>
      </c>
      <c r="AT47">
        <v>0</v>
      </c>
      <c r="AU47">
        <v>1250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117</v>
      </c>
      <c r="BB47">
        <v>0</v>
      </c>
      <c r="BC47">
        <v>4059</v>
      </c>
      <c r="BD47">
        <v>0</v>
      </c>
      <c r="BE47">
        <v>0</v>
      </c>
      <c r="BF47">
        <v>0</v>
      </c>
      <c r="BG47">
        <v>369</v>
      </c>
      <c r="BH47">
        <v>0</v>
      </c>
      <c r="BI47">
        <v>4545</v>
      </c>
      <c r="BJ47">
        <v>0</v>
      </c>
      <c r="BK47">
        <v>5795</v>
      </c>
      <c r="BL47">
        <v>14</v>
      </c>
      <c r="BM47">
        <v>0</v>
      </c>
      <c r="BN47">
        <v>14</v>
      </c>
      <c r="BO47">
        <v>412</v>
      </c>
      <c r="BP47">
        <v>0</v>
      </c>
      <c r="BQ47">
        <v>0</v>
      </c>
      <c r="BR47">
        <v>0</v>
      </c>
      <c r="BS47">
        <v>426</v>
      </c>
      <c r="BT47">
        <v>15</v>
      </c>
      <c r="BU47">
        <v>27</v>
      </c>
      <c r="BV47">
        <v>0</v>
      </c>
      <c r="BW47">
        <v>0</v>
      </c>
      <c r="BX47">
        <v>42</v>
      </c>
      <c r="BY47">
        <v>69</v>
      </c>
      <c r="BZ47">
        <v>0</v>
      </c>
      <c r="CA47">
        <v>0</v>
      </c>
      <c r="CB47">
        <v>69</v>
      </c>
      <c r="CC47">
        <v>6332</v>
      </c>
      <c r="CD47">
        <v>0</v>
      </c>
      <c r="CE47">
        <v>0</v>
      </c>
      <c r="CF47">
        <v>0</v>
      </c>
      <c r="CG47">
        <v>2000</v>
      </c>
      <c r="CH47">
        <v>2200</v>
      </c>
      <c r="CI47">
        <v>0</v>
      </c>
      <c r="CJ47">
        <v>0</v>
      </c>
      <c r="CK47">
        <v>0</v>
      </c>
      <c r="CL47">
        <v>0</v>
      </c>
      <c r="CM47">
        <v>4200</v>
      </c>
      <c r="CN47">
        <v>10</v>
      </c>
      <c r="CO47">
        <v>4210</v>
      </c>
      <c r="CP47">
        <v>0</v>
      </c>
      <c r="CQ47">
        <v>0</v>
      </c>
      <c r="CR47">
        <v>0</v>
      </c>
      <c r="CS47">
        <v>0</v>
      </c>
      <c r="CT47">
        <v>155</v>
      </c>
      <c r="CU47">
        <v>132</v>
      </c>
      <c r="CV47">
        <v>23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23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2004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2004</v>
      </c>
      <c r="DU47">
        <v>95</v>
      </c>
      <c r="DV47">
        <v>6332</v>
      </c>
    </row>
    <row r="48" spans="1:126" x14ac:dyDescent="0.25">
      <c r="A48">
        <v>50295</v>
      </c>
      <c r="B48">
        <v>200012</v>
      </c>
      <c r="C48">
        <v>82316</v>
      </c>
      <c r="D48">
        <v>-28270</v>
      </c>
      <c r="E48">
        <v>-954</v>
      </c>
      <c r="F48">
        <v>183</v>
      </c>
      <c r="G48">
        <v>53275</v>
      </c>
      <c r="H48">
        <v>2585</v>
      </c>
      <c r="I48">
        <v>-178593</v>
      </c>
      <c r="J48">
        <v>87392</v>
      </c>
      <c r="K48">
        <v>105956</v>
      </c>
      <c r="L48">
        <v>-70967</v>
      </c>
      <c r="M48">
        <v>-56212</v>
      </c>
      <c r="N48">
        <v>0</v>
      </c>
      <c r="O48">
        <v>0</v>
      </c>
      <c r="P48">
        <v>-2402</v>
      </c>
      <c r="Q48">
        <v>-20669</v>
      </c>
      <c r="R48">
        <v>5260</v>
      </c>
      <c r="S48">
        <v>3131</v>
      </c>
      <c r="T48">
        <v>-14680</v>
      </c>
      <c r="U48">
        <v>0</v>
      </c>
      <c r="V48">
        <v>-15032</v>
      </c>
      <c r="W48">
        <v>7472</v>
      </c>
      <c r="X48">
        <v>0</v>
      </c>
      <c r="Y48">
        <v>0</v>
      </c>
      <c r="Z48">
        <v>2876</v>
      </c>
      <c r="AA48">
        <v>1945</v>
      </c>
      <c r="AB48">
        <v>12293</v>
      </c>
      <c r="AC48">
        <v>0</v>
      </c>
      <c r="AD48">
        <v>-128</v>
      </c>
      <c r="AE48">
        <v>-561</v>
      </c>
      <c r="AF48">
        <v>0</v>
      </c>
      <c r="AG48">
        <v>-689</v>
      </c>
      <c r="AH48">
        <v>-763</v>
      </c>
      <c r="AI48">
        <v>-23</v>
      </c>
      <c r="AJ48">
        <v>-2585</v>
      </c>
      <c r="AK48">
        <v>8233</v>
      </c>
      <c r="AL48">
        <v>0</v>
      </c>
      <c r="AM48">
        <v>0</v>
      </c>
      <c r="AN48">
        <v>-6799</v>
      </c>
      <c r="AO48">
        <v>0</v>
      </c>
      <c r="AP48">
        <v>0</v>
      </c>
      <c r="AQ48">
        <v>-6799</v>
      </c>
      <c r="AR48">
        <v>3513</v>
      </c>
      <c r="AS48">
        <v>-3286</v>
      </c>
      <c r="AT48">
        <v>0</v>
      </c>
      <c r="AU48">
        <v>0</v>
      </c>
      <c r="AV48">
        <v>33595</v>
      </c>
      <c r="AW48">
        <v>0</v>
      </c>
      <c r="AX48">
        <v>0</v>
      </c>
      <c r="AY48">
        <v>0</v>
      </c>
      <c r="AZ48">
        <v>33595</v>
      </c>
      <c r="BA48">
        <v>7121</v>
      </c>
      <c r="BB48">
        <v>0</v>
      </c>
      <c r="BC48">
        <v>22199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29320</v>
      </c>
      <c r="BJ48">
        <v>0</v>
      </c>
      <c r="BK48">
        <v>62915</v>
      </c>
      <c r="BL48">
        <v>329</v>
      </c>
      <c r="BM48">
        <v>0</v>
      </c>
      <c r="BN48">
        <v>329</v>
      </c>
      <c r="BO48">
        <v>8126</v>
      </c>
      <c r="BP48">
        <v>5325</v>
      </c>
      <c r="BQ48">
        <v>0</v>
      </c>
      <c r="BR48">
        <v>2612</v>
      </c>
      <c r="BS48">
        <v>16392</v>
      </c>
      <c r="BT48">
        <v>4253</v>
      </c>
      <c r="BU48">
        <v>6</v>
      </c>
      <c r="BV48">
        <v>0</v>
      </c>
      <c r="BW48">
        <v>6300</v>
      </c>
      <c r="BX48">
        <v>10559</v>
      </c>
      <c r="BY48">
        <v>389</v>
      </c>
      <c r="BZ48">
        <v>0</v>
      </c>
      <c r="CA48">
        <v>1219</v>
      </c>
      <c r="CB48">
        <v>1608</v>
      </c>
      <c r="CC48">
        <v>91474</v>
      </c>
      <c r="CD48">
        <v>0</v>
      </c>
      <c r="CE48">
        <v>0</v>
      </c>
      <c r="CF48">
        <v>0</v>
      </c>
      <c r="CG48">
        <v>10000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10000</v>
      </c>
      <c r="CN48">
        <v>16229</v>
      </c>
      <c r="CO48">
        <v>26229</v>
      </c>
      <c r="CP48">
        <v>0</v>
      </c>
      <c r="CQ48">
        <v>20363</v>
      </c>
      <c r="CR48">
        <v>1696</v>
      </c>
      <c r="CS48">
        <v>18667</v>
      </c>
      <c r="CT48">
        <v>30714</v>
      </c>
      <c r="CU48">
        <v>18537</v>
      </c>
      <c r="CV48">
        <v>12177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30844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1482</v>
      </c>
      <c r="DK48">
        <v>0</v>
      </c>
      <c r="DL48">
        <v>0</v>
      </c>
      <c r="DM48">
        <v>0</v>
      </c>
      <c r="DN48">
        <v>27897</v>
      </c>
      <c r="DO48">
        <v>0</v>
      </c>
      <c r="DP48">
        <v>0</v>
      </c>
      <c r="DQ48">
        <v>0</v>
      </c>
      <c r="DR48">
        <v>4765</v>
      </c>
      <c r="DS48">
        <v>0</v>
      </c>
      <c r="DT48">
        <v>34144</v>
      </c>
      <c r="DU48">
        <v>257</v>
      </c>
      <c r="DV48">
        <v>91474</v>
      </c>
    </row>
    <row r="49" spans="1:126" x14ac:dyDescent="0.25">
      <c r="A49">
        <v>50298</v>
      </c>
      <c r="B49">
        <v>200012</v>
      </c>
      <c r="C49">
        <v>417</v>
      </c>
      <c r="D49">
        <v>-80</v>
      </c>
      <c r="E49">
        <v>15</v>
      </c>
      <c r="F49">
        <v>0</v>
      </c>
      <c r="G49">
        <v>352</v>
      </c>
      <c r="H49">
        <v>36</v>
      </c>
      <c r="I49">
        <v>-2744</v>
      </c>
      <c r="J49">
        <v>379</v>
      </c>
      <c r="K49">
        <v>-5019</v>
      </c>
      <c r="L49">
        <v>4621</v>
      </c>
      <c r="M49">
        <v>-2763</v>
      </c>
      <c r="N49">
        <v>0</v>
      </c>
      <c r="O49">
        <v>0</v>
      </c>
      <c r="P49">
        <v>0</v>
      </c>
      <c r="Q49">
        <v>-507</v>
      </c>
      <c r="R49">
        <v>0</v>
      </c>
      <c r="S49">
        <v>0</v>
      </c>
      <c r="T49">
        <v>-507</v>
      </c>
      <c r="U49">
        <v>0</v>
      </c>
      <c r="V49">
        <v>-2882</v>
      </c>
      <c r="W49">
        <v>0</v>
      </c>
      <c r="X49">
        <v>0</v>
      </c>
      <c r="Y49">
        <v>0</v>
      </c>
      <c r="Z49">
        <v>510</v>
      </c>
      <c r="AA49">
        <v>0</v>
      </c>
      <c r="AB49">
        <v>510</v>
      </c>
      <c r="AC49">
        <v>11</v>
      </c>
      <c r="AD49">
        <v>-3</v>
      </c>
      <c r="AE49">
        <v>-5</v>
      </c>
      <c r="AF49">
        <v>-12</v>
      </c>
      <c r="AG49">
        <v>-20</v>
      </c>
      <c r="AH49">
        <v>-219</v>
      </c>
      <c r="AI49">
        <v>0</v>
      </c>
      <c r="AJ49">
        <v>-36</v>
      </c>
      <c r="AK49">
        <v>246</v>
      </c>
      <c r="AL49">
        <v>21</v>
      </c>
      <c r="AM49">
        <v>0</v>
      </c>
      <c r="AN49">
        <v>-2615</v>
      </c>
      <c r="AO49">
        <v>0</v>
      </c>
      <c r="AP49">
        <v>0</v>
      </c>
      <c r="AQ49">
        <v>-2615</v>
      </c>
      <c r="AR49">
        <v>-8</v>
      </c>
      <c r="AS49">
        <v>-2623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178</v>
      </c>
      <c r="BB49">
        <v>0</v>
      </c>
      <c r="BC49">
        <v>7801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7979</v>
      </c>
      <c r="BJ49">
        <v>0</v>
      </c>
      <c r="BK49">
        <v>7979</v>
      </c>
      <c r="BL49">
        <v>2</v>
      </c>
      <c r="BM49">
        <v>0</v>
      </c>
      <c r="BN49">
        <v>2</v>
      </c>
      <c r="BO49">
        <v>1701</v>
      </c>
      <c r="BP49">
        <v>0</v>
      </c>
      <c r="BQ49">
        <v>0</v>
      </c>
      <c r="BR49">
        <v>1</v>
      </c>
      <c r="BS49">
        <v>1704</v>
      </c>
      <c r="BT49">
        <v>0</v>
      </c>
      <c r="BU49">
        <v>188</v>
      </c>
      <c r="BV49">
        <v>0</v>
      </c>
      <c r="BW49">
        <v>0</v>
      </c>
      <c r="BX49">
        <v>188</v>
      </c>
      <c r="BY49">
        <v>123</v>
      </c>
      <c r="BZ49">
        <v>1</v>
      </c>
      <c r="CA49">
        <v>0</v>
      </c>
      <c r="CB49">
        <v>124</v>
      </c>
      <c r="CC49">
        <v>9995</v>
      </c>
      <c r="CD49">
        <v>0</v>
      </c>
      <c r="CE49">
        <v>0</v>
      </c>
      <c r="CF49">
        <v>0</v>
      </c>
      <c r="CG49">
        <v>1000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1000</v>
      </c>
      <c r="CN49">
        <v>5277</v>
      </c>
      <c r="CO49">
        <v>6277</v>
      </c>
      <c r="CP49">
        <v>0</v>
      </c>
      <c r="CQ49">
        <v>117</v>
      </c>
      <c r="CR49">
        <v>0</v>
      </c>
      <c r="CS49">
        <v>117</v>
      </c>
      <c r="CT49">
        <v>5085</v>
      </c>
      <c r="CU49">
        <v>4621</v>
      </c>
      <c r="CV49">
        <v>464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581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1322</v>
      </c>
      <c r="DO49">
        <v>0</v>
      </c>
      <c r="DP49">
        <v>0</v>
      </c>
      <c r="DQ49">
        <v>0</v>
      </c>
      <c r="DR49">
        <v>1815</v>
      </c>
      <c r="DS49">
        <v>0</v>
      </c>
      <c r="DT49">
        <v>3137</v>
      </c>
      <c r="DU49">
        <v>0</v>
      </c>
      <c r="DV49">
        <v>9995</v>
      </c>
    </row>
    <row r="50" spans="1:126" x14ac:dyDescent="0.25">
      <c r="A50">
        <v>50317</v>
      </c>
      <c r="B50">
        <v>200012</v>
      </c>
      <c r="C50">
        <v>385</v>
      </c>
      <c r="D50">
        <v>0</v>
      </c>
      <c r="E50">
        <v>0</v>
      </c>
      <c r="F50">
        <v>0</v>
      </c>
      <c r="G50">
        <v>385</v>
      </c>
      <c r="H50">
        <v>5</v>
      </c>
      <c r="I50">
        <v>-605</v>
      </c>
      <c r="J50">
        <v>0</v>
      </c>
      <c r="K50">
        <v>102</v>
      </c>
      <c r="L50">
        <v>0</v>
      </c>
      <c r="M50">
        <v>-503</v>
      </c>
      <c r="N50">
        <v>0</v>
      </c>
      <c r="O50">
        <v>0</v>
      </c>
      <c r="P50">
        <v>0</v>
      </c>
      <c r="Q50">
        <v>-545</v>
      </c>
      <c r="R50">
        <v>0</v>
      </c>
      <c r="S50">
        <v>0</v>
      </c>
      <c r="T50">
        <v>-545</v>
      </c>
      <c r="U50">
        <v>0</v>
      </c>
      <c r="V50">
        <v>-658</v>
      </c>
      <c r="W50">
        <v>1865</v>
      </c>
      <c r="X50">
        <v>0</v>
      </c>
      <c r="Y50">
        <v>0</v>
      </c>
      <c r="Z50">
        <v>6989</v>
      </c>
      <c r="AA50">
        <v>13811</v>
      </c>
      <c r="AB50">
        <v>22665</v>
      </c>
      <c r="AC50">
        <v>71640</v>
      </c>
      <c r="AD50">
        <v>-75</v>
      </c>
      <c r="AE50">
        <v>0</v>
      </c>
      <c r="AF50">
        <v>0</v>
      </c>
      <c r="AG50">
        <v>-75</v>
      </c>
      <c r="AH50">
        <v>-1030</v>
      </c>
      <c r="AI50">
        <v>0</v>
      </c>
      <c r="AJ50">
        <v>-5</v>
      </c>
      <c r="AK50">
        <v>93195</v>
      </c>
      <c r="AL50">
        <v>0</v>
      </c>
      <c r="AM50">
        <v>0</v>
      </c>
      <c r="AN50">
        <v>92537</v>
      </c>
      <c r="AO50">
        <v>0</v>
      </c>
      <c r="AP50">
        <v>0</v>
      </c>
      <c r="AQ50">
        <v>92537</v>
      </c>
      <c r="AR50">
        <v>-13978</v>
      </c>
      <c r="AS50">
        <v>78559</v>
      </c>
      <c r="AT50">
        <v>0</v>
      </c>
      <c r="AU50">
        <v>0</v>
      </c>
      <c r="AV50">
        <v>237998</v>
      </c>
      <c r="AW50">
        <v>0</v>
      </c>
      <c r="AX50">
        <v>0</v>
      </c>
      <c r="AY50">
        <v>0</v>
      </c>
      <c r="AZ50">
        <v>237998</v>
      </c>
      <c r="BA50">
        <v>7416</v>
      </c>
      <c r="BB50">
        <v>34053</v>
      </c>
      <c r="BC50">
        <v>103142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144611</v>
      </c>
      <c r="BJ50">
        <v>0</v>
      </c>
      <c r="BK50">
        <v>382609</v>
      </c>
      <c r="BL50">
        <v>0</v>
      </c>
      <c r="BM50">
        <v>0</v>
      </c>
      <c r="BN50">
        <v>0</v>
      </c>
      <c r="BO50">
        <v>0</v>
      </c>
      <c r="BP50">
        <v>25152</v>
      </c>
      <c r="BQ50">
        <v>0</v>
      </c>
      <c r="BR50">
        <v>1572</v>
      </c>
      <c r="BS50">
        <v>26724</v>
      </c>
      <c r="BT50">
        <v>0</v>
      </c>
      <c r="BU50">
        <v>3720</v>
      </c>
      <c r="BV50">
        <v>0</v>
      </c>
      <c r="BW50">
        <v>0</v>
      </c>
      <c r="BX50">
        <v>3720</v>
      </c>
      <c r="BY50">
        <v>2208</v>
      </c>
      <c r="BZ50">
        <v>0</v>
      </c>
      <c r="CA50">
        <v>0</v>
      </c>
      <c r="CB50">
        <v>2208</v>
      </c>
      <c r="CC50">
        <v>415261</v>
      </c>
      <c r="CD50">
        <v>0</v>
      </c>
      <c r="CE50">
        <v>0</v>
      </c>
      <c r="CF50">
        <v>0</v>
      </c>
      <c r="CG50">
        <v>5000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5000</v>
      </c>
      <c r="CN50">
        <v>391169</v>
      </c>
      <c r="CO50">
        <v>396169</v>
      </c>
      <c r="CP50">
        <v>0</v>
      </c>
      <c r="CQ50">
        <v>0</v>
      </c>
      <c r="CR50">
        <v>0</v>
      </c>
      <c r="CS50">
        <v>0</v>
      </c>
      <c r="CT50">
        <v>40</v>
      </c>
      <c r="CU50">
        <v>0</v>
      </c>
      <c r="CV50">
        <v>40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40</v>
      </c>
      <c r="DD50">
        <v>0</v>
      </c>
      <c r="DE50">
        <v>484</v>
      </c>
      <c r="DF50">
        <v>0</v>
      </c>
      <c r="DG50">
        <v>484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18568</v>
      </c>
      <c r="DS50">
        <v>0</v>
      </c>
      <c r="DT50">
        <v>18568</v>
      </c>
      <c r="DU50">
        <v>0</v>
      </c>
      <c r="DV50">
        <v>415261</v>
      </c>
    </row>
    <row r="51" spans="1:126" x14ac:dyDescent="0.25">
      <c r="A51">
        <v>50349</v>
      </c>
      <c r="B51">
        <v>200012</v>
      </c>
      <c r="C51">
        <v>644</v>
      </c>
      <c r="D51">
        <v>-134</v>
      </c>
      <c r="E51">
        <v>28</v>
      </c>
      <c r="F51">
        <v>0</v>
      </c>
      <c r="G51">
        <v>538</v>
      </c>
      <c r="H51">
        <v>15</v>
      </c>
      <c r="I51">
        <v>-2036</v>
      </c>
      <c r="J51">
        <v>0</v>
      </c>
      <c r="K51">
        <v>-2886</v>
      </c>
      <c r="L51">
        <v>2873</v>
      </c>
      <c r="M51">
        <v>-2049</v>
      </c>
      <c r="N51">
        <v>0</v>
      </c>
      <c r="O51">
        <v>-155</v>
      </c>
      <c r="P51">
        <v>-615</v>
      </c>
      <c r="Q51">
        <v>-710</v>
      </c>
      <c r="R51">
        <v>0</v>
      </c>
      <c r="S51">
        <v>0</v>
      </c>
      <c r="T51">
        <v>-1325</v>
      </c>
      <c r="U51">
        <v>0</v>
      </c>
      <c r="V51">
        <v>-2976</v>
      </c>
      <c r="W51">
        <v>0</v>
      </c>
      <c r="X51">
        <v>0</v>
      </c>
      <c r="Y51">
        <v>46</v>
      </c>
      <c r="Z51">
        <v>625</v>
      </c>
      <c r="AA51">
        <v>193</v>
      </c>
      <c r="AB51">
        <v>864</v>
      </c>
      <c r="AC51">
        <v>0</v>
      </c>
      <c r="AD51">
        <v>0</v>
      </c>
      <c r="AE51">
        <v>0</v>
      </c>
      <c r="AF51">
        <v>-48</v>
      </c>
      <c r="AG51">
        <v>-48</v>
      </c>
      <c r="AH51">
        <v>-524</v>
      </c>
      <c r="AI51">
        <v>0</v>
      </c>
      <c r="AJ51">
        <v>-15</v>
      </c>
      <c r="AK51">
        <v>277</v>
      </c>
      <c r="AL51">
        <v>312</v>
      </c>
      <c r="AM51">
        <v>-95</v>
      </c>
      <c r="AN51">
        <v>-2482</v>
      </c>
      <c r="AO51">
        <v>0</v>
      </c>
      <c r="AP51">
        <v>0</v>
      </c>
      <c r="AQ51">
        <v>-2482</v>
      </c>
      <c r="AR51">
        <v>0</v>
      </c>
      <c r="AS51">
        <v>-2482</v>
      </c>
      <c r="AT51">
        <v>0</v>
      </c>
      <c r="AU51">
        <v>700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8468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8468</v>
      </c>
      <c r="BJ51">
        <v>0</v>
      </c>
      <c r="BK51">
        <v>9168</v>
      </c>
      <c r="BL51">
        <v>0</v>
      </c>
      <c r="BM51">
        <v>0</v>
      </c>
      <c r="BN51">
        <v>0</v>
      </c>
      <c r="BO51">
        <v>49</v>
      </c>
      <c r="BP51">
        <v>0</v>
      </c>
      <c r="BQ51">
        <v>0</v>
      </c>
      <c r="BR51">
        <v>8</v>
      </c>
      <c r="BS51">
        <v>57</v>
      </c>
      <c r="BT51">
        <v>0</v>
      </c>
      <c r="BU51">
        <v>141</v>
      </c>
      <c r="BV51">
        <v>0</v>
      </c>
      <c r="BW51">
        <v>0</v>
      </c>
      <c r="BX51">
        <v>141</v>
      </c>
      <c r="BY51">
        <v>194</v>
      </c>
      <c r="BZ51">
        <v>0</v>
      </c>
      <c r="CA51">
        <v>0</v>
      </c>
      <c r="CB51">
        <v>194</v>
      </c>
      <c r="CC51">
        <v>9560</v>
      </c>
      <c r="CD51">
        <v>0</v>
      </c>
      <c r="CE51">
        <v>0</v>
      </c>
      <c r="CF51">
        <v>370</v>
      </c>
      <c r="CG51">
        <v>1000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1000</v>
      </c>
      <c r="CN51">
        <v>7568</v>
      </c>
      <c r="CO51">
        <v>8938</v>
      </c>
      <c r="CP51">
        <v>0</v>
      </c>
      <c r="CQ51">
        <v>322</v>
      </c>
      <c r="CR51">
        <v>0</v>
      </c>
      <c r="CS51">
        <v>322</v>
      </c>
      <c r="CT51">
        <v>2918</v>
      </c>
      <c r="CU51">
        <v>2873</v>
      </c>
      <c r="CV51">
        <v>45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367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2</v>
      </c>
      <c r="DJ51">
        <v>15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238</v>
      </c>
      <c r="DS51">
        <v>0</v>
      </c>
      <c r="DT51">
        <v>255</v>
      </c>
      <c r="DU51">
        <v>0</v>
      </c>
      <c r="DV51">
        <v>9560</v>
      </c>
    </row>
    <row r="52" spans="1:126" x14ac:dyDescent="0.25">
      <c r="A52">
        <v>50405</v>
      </c>
      <c r="B52">
        <v>200012</v>
      </c>
      <c r="C52">
        <v>345</v>
      </c>
      <c r="D52">
        <v>-178</v>
      </c>
      <c r="E52">
        <v>0</v>
      </c>
      <c r="F52">
        <v>0</v>
      </c>
      <c r="G52">
        <v>167</v>
      </c>
      <c r="H52">
        <v>181</v>
      </c>
      <c r="I52">
        <v>-4405</v>
      </c>
      <c r="J52">
        <v>2321</v>
      </c>
      <c r="K52">
        <v>-9479</v>
      </c>
      <c r="L52">
        <v>438</v>
      </c>
      <c r="M52">
        <v>-11125</v>
      </c>
      <c r="N52">
        <v>0</v>
      </c>
      <c r="O52">
        <v>0</v>
      </c>
      <c r="P52">
        <v>-6</v>
      </c>
      <c r="Q52">
        <v>-763</v>
      </c>
      <c r="R52">
        <v>0</v>
      </c>
      <c r="S52">
        <v>0</v>
      </c>
      <c r="T52">
        <v>-769</v>
      </c>
      <c r="U52">
        <v>0</v>
      </c>
      <c r="V52">
        <v>-11546</v>
      </c>
      <c r="W52">
        <v>0</v>
      </c>
      <c r="X52">
        <v>0</v>
      </c>
      <c r="Y52">
        <v>0</v>
      </c>
      <c r="Z52">
        <v>815</v>
      </c>
      <c r="AA52">
        <v>0</v>
      </c>
      <c r="AB52">
        <v>815</v>
      </c>
      <c r="AC52">
        <v>110</v>
      </c>
      <c r="AD52">
        <v>0</v>
      </c>
      <c r="AE52">
        <v>-2</v>
      </c>
      <c r="AF52">
        <v>-370</v>
      </c>
      <c r="AG52">
        <v>-372</v>
      </c>
      <c r="AH52">
        <v>-422</v>
      </c>
      <c r="AI52">
        <v>0</v>
      </c>
      <c r="AJ52">
        <v>-181</v>
      </c>
      <c r="AK52">
        <v>-50</v>
      </c>
      <c r="AL52">
        <v>0</v>
      </c>
      <c r="AM52">
        <v>0</v>
      </c>
      <c r="AN52">
        <v>-11596</v>
      </c>
      <c r="AO52">
        <v>0</v>
      </c>
      <c r="AP52">
        <v>0</v>
      </c>
      <c r="AQ52">
        <v>-11596</v>
      </c>
      <c r="AR52">
        <v>0</v>
      </c>
      <c r="AS52">
        <v>-11596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855</v>
      </c>
      <c r="BB52">
        <v>0</v>
      </c>
      <c r="BC52">
        <v>9836</v>
      </c>
      <c r="BD52">
        <v>0</v>
      </c>
      <c r="BE52">
        <v>969</v>
      </c>
      <c r="BF52">
        <v>0</v>
      </c>
      <c r="BG52">
        <v>0</v>
      </c>
      <c r="BH52">
        <v>0</v>
      </c>
      <c r="BI52">
        <v>11660</v>
      </c>
      <c r="BJ52">
        <v>0</v>
      </c>
      <c r="BK52">
        <v>11660</v>
      </c>
      <c r="BL52">
        <v>0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1</v>
      </c>
      <c r="BT52">
        <v>12</v>
      </c>
      <c r="BU52">
        <v>28</v>
      </c>
      <c r="BV52">
        <v>0</v>
      </c>
      <c r="BW52">
        <v>10</v>
      </c>
      <c r="BX52">
        <v>50</v>
      </c>
      <c r="BY52">
        <v>192</v>
      </c>
      <c r="BZ52">
        <v>0</v>
      </c>
      <c r="CA52">
        <v>0</v>
      </c>
      <c r="CB52">
        <v>192</v>
      </c>
      <c r="CC52">
        <v>11903</v>
      </c>
      <c r="CD52">
        <v>0</v>
      </c>
      <c r="CE52">
        <v>0</v>
      </c>
      <c r="CF52">
        <v>0</v>
      </c>
      <c r="CG52">
        <v>1000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1000</v>
      </c>
      <c r="CN52">
        <v>1425</v>
      </c>
      <c r="CO52">
        <v>2425</v>
      </c>
      <c r="CP52">
        <v>0</v>
      </c>
      <c r="CQ52">
        <v>0</v>
      </c>
      <c r="CR52">
        <v>0</v>
      </c>
      <c r="CS52">
        <v>0</v>
      </c>
      <c r="CT52">
        <v>9480</v>
      </c>
      <c r="CU52">
        <v>438</v>
      </c>
      <c r="CV52">
        <v>9042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9042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8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428</v>
      </c>
      <c r="DS52">
        <v>0</v>
      </c>
      <c r="DT52">
        <v>436</v>
      </c>
      <c r="DU52">
        <v>0</v>
      </c>
      <c r="DV52">
        <v>11903</v>
      </c>
    </row>
    <row r="53" spans="1:126" x14ac:dyDescent="0.25">
      <c r="A53">
        <v>50421</v>
      </c>
      <c r="B53">
        <v>200012</v>
      </c>
      <c r="C53">
        <v>427</v>
      </c>
      <c r="D53">
        <v>-35</v>
      </c>
      <c r="E53">
        <v>0</v>
      </c>
      <c r="F53">
        <v>0</v>
      </c>
      <c r="G53">
        <v>392</v>
      </c>
      <c r="H53">
        <v>127</v>
      </c>
      <c r="I53">
        <v>-19</v>
      </c>
      <c r="J53">
        <v>0</v>
      </c>
      <c r="K53">
        <v>10</v>
      </c>
      <c r="L53">
        <v>0</v>
      </c>
      <c r="M53">
        <v>-9</v>
      </c>
      <c r="N53">
        <v>0</v>
      </c>
      <c r="O53">
        <v>0</v>
      </c>
      <c r="P53">
        <v>0</v>
      </c>
      <c r="Q53">
        <v>-726</v>
      </c>
      <c r="R53">
        <v>0</v>
      </c>
      <c r="S53">
        <v>0</v>
      </c>
      <c r="T53">
        <v>-726</v>
      </c>
      <c r="U53">
        <v>-365</v>
      </c>
      <c r="V53">
        <v>-581</v>
      </c>
      <c r="W53">
        <v>0</v>
      </c>
      <c r="X53">
        <v>0</v>
      </c>
      <c r="Y53">
        <v>0</v>
      </c>
      <c r="Z53">
        <v>1911</v>
      </c>
      <c r="AA53">
        <v>183</v>
      </c>
      <c r="AB53">
        <v>2094</v>
      </c>
      <c r="AC53">
        <v>12</v>
      </c>
      <c r="AD53">
        <v>0</v>
      </c>
      <c r="AE53">
        <v>0</v>
      </c>
      <c r="AF53">
        <v>0</v>
      </c>
      <c r="AG53">
        <v>0</v>
      </c>
      <c r="AH53">
        <v>-2113</v>
      </c>
      <c r="AI53">
        <v>0</v>
      </c>
      <c r="AJ53">
        <v>-127</v>
      </c>
      <c r="AK53">
        <v>-134</v>
      </c>
      <c r="AL53">
        <v>0</v>
      </c>
      <c r="AM53">
        <v>0</v>
      </c>
      <c r="AN53">
        <v>-715</v>
      </c>
      <c r="AO53">
        <v>0</v>
      </c>
      <c r="AP53">
        <v>0</v>
      </c>
      <c r="AQ53">
        <v>-715</v>
      </c>
      <c r="AR53">
        <v>551</v>
      </c>
      <c r="AS53">
        <v>-164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94</v>
      </c>
      <c r="BB53">
        <v>0</v>
      </c>
      <c r="BC53">
        <v>34708</v>
      </c>
      <c r="BD53">
        <v>0</v>
      </c>
      <c r="BE53">
        <v>0</v>
      </c>
      <c r="BF53">
        <v>0</v>
      </c>
      <c r="BG53">
        <v>691</v>
      </c>
      <c r="BH53">
        <v>0</v>
      </c>
      <c r="BI53">
        <v>35493</v>
      </c>
      <c r="BJ53">
        <v>0</v>
      </c>
      <c r="BK53">
        <v>35493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471</v>
      </c>
      <c r="BZ53">
        <v>0</v>
      </c>
      <c r="CA53">
        <v>0</v>
      </c>
      <c r="CB53">
        <v>471</v>
      </c>
      <c r="CC53">
        <v>35964</v>
      </c>
      <c r="CD53">
        <v>0</v>
      </c>
      <c r="CE53">
        <v>0</v>
      </c>
      <c r="CF53">
        <v>0</v>
      </c>
      <c r="CG53">
        <v>2000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2000</v>
      </c>
      <c r="CN53">
        <v>29118</v>
      </c>
      <c r="CO53">
        <v>31118</v>
      </c>
      <c r="CP53">
        <v>0</v>
      </c>
      <c r="CQ53">
        <v>0</v>
      </c>
      <c r="CR53">
        <v>0</v>
      </c>
      <c r="CS53">
        <v>0</v>
      </c>
      <c r="CT53">
        <v>29</v>
      </c>
      <c r="CU53">
        <v>0</v>
      </c>
      <c r="CV53">
        <v>29</v>
      </c>
      <c r="CW53">
        <v>0</v>
      </c>
      <c r="CX53">
        <v>0</v>
      </c>
      <c r="CY53">
        <v>0</v>
      </c>
      <c r="CZ53">
        <v>0</v>
      </c>
      <c r="DA53">
        <v>3283</v>
      </c>
      <c r="DB53">
        <v>0</v>
      </c>
      <c r="DC53">
        <v>3312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1290</v>
      </c>
      <c r="DR53">
        <v>244</v>
      </c>
      <c r="DS53">
        <v>0</v>
      </c>
      <c r="DT53">
        <v>1534</v>
      </c>
      <c r="DU53">
        <v>0</v>
      </c>
      <c r="DV53">
        <v>35964</v>
      </c>
    </row>
    <row r="54" spans="1:126" x14ac:dyDescent="0.25">
      <c r="A54">
        <v>50424</v>
      </c>
      <c r="B54">
        <v>200012</v>
      </c>
      <c r="C54">
        <v>701</v>
      </c>
      <c r="D54">
        <v>-300</v>
      </c>
      <c r="E54">
        <v>0</v>
      </c>
      <c r="F54">
        <v>0</v>
      </c>
      <c r="G54">
        <v>401</v>
      </c>
      <c r="H54">
        <v>27</v>
      </c>
      <c r="I54">
        <v>-1581</v>
      </c>
      <c r="J54">
        <v>126</v>
      </c>
      <c r="K54">
        <v>1412</v>
      </c>
      <c r="L54">
        <v>-63</v>
      </c>
      <c r="M54">
        <v>-106</v>
      </c>
      <c r="N54">
        <v>0</v>
      </c>
      <c r="O54">
        <v>0</v>
      </c>
      <c r="P54">
        <v>0</v>
      </c>
      <c r="Q54">
        <v>-259</v>
      </c>
      <c r="R54">
        <v>0</v>
      </c>
      <c r="S54">
        <v>45</v>
      </c>
      <c r="T54">
        <v>-214</v>
      </c>
      <c r="U54">
        <v>0</v>
      </c>
      <c r="V54">
        <v>108</v>
      </c>
      <c r="W54">
        <v>0</v>
      </c>
      <c r="X54">
        <v>0</v>
      </c>
      <c r="Y54">
        <v>0</v>
      </c>
      <c r="Z54">
        <v>208</v>
      </c>
      <c r="AA54">
        <v>0</v>
      </c>
      <c r="AB54">
        <v>208</v>
      </c>
      <c r="AC54">
        <v>0</v>
      </c>
      <c r="AD54">
        <v>0</v>
      </c>
      <c r="AE54">
        <v>0</v>
      </c>
      <c r="AF54">
        <v>-9</v>
      </c>
      <c r="AG54">
        <v>-9</v>
      </c>
      <c r="AH54">
        <v>-23</v>
      </c>
      <c r="AI54">
        <v>0</v>
      </c>
      <c r="AJ54">
        <v>-26</v>
      </c>
      <c r="AK54">
        <v>150</v>
      </c>
      <c r="AL54">
        <v>0</v>
      </c>
      <c r="AM54">
        <v>0</v>
      </c>
      <c r="AN54">
        <v>258</v>
      </c>
      <c r="AO54">
        <v>0</v>
      </c>
      <c r="AP54">
        <v>0</v>
      </c>
      <c r="AQ54">
        <v>258</v>
      </c>
      <c r="AR54">
        <v>0</v>
      </c>
      <c r="AS54">
        <v>258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4959</v>
      </c>
      <c r="BD54">
        <v>0</v>
      </c>
      <c r="BE54">
        <v>0</v>
      </c>
      <c r="BF54">
        <v>0</v>
      </c>
      <c r="BG54">
        <v>183</v>
      </c>
      <c r="BH54">
        <v>5</v>
      </c>
      <c r="BI54">
        <v>5147</v>
      </c>
      <c r="BJ54">
        <v>0</v>
      </c>
      <c r="BK54">
        <v>5147</v>
      </c>
      <c r="BL54">
        <v>34</v>
      </c>
      <c r="BM54">
        <v>0</v>
      </c>
      <c r="BN54">
        <v>34</v>
      </c>
      <c r="BO54">
        <v>24</v>
      </c>
      <c r="BP54">
        <v>0</v>
      </c>
      <c r="BQ54">
        <v>0</v>
      </c>
      <c r="BR54">
        <v>0</v>
      </c>
      <c r="BS54">
        <v>58</v>
      </c>
      <c r="BT54">
        <v>0</v>
      </c>
      <c r="BU54">
        <v>132</v>
      </c>
      <c r="BV54">
        <v>0</v>
      </c>
      <c r="BW54">
        <v>0</v>
      </c>
      <c r="BX54">
        <v>132</v>
      </c>
      <c r="BY54">
        <v>125</v>
      </c>
      <c r="BZ54">
        <v>0</v>
      </c>
      <c r="CA54">
        <v>0</v>
      </c>
      <c r="CB54">
        <v>125</v>
      </c>
      <c r="CC54">
        <v>5462</v>
      </c>
      <c r="CD54">
        <v>0</v>
      </c>
      <c r="CE54">
        <v>0</v>
      </c>
      <c r="CF54">
        <v>0</v>
      </c>
      <c r="CG54">
        <v>1000</v>
      </c>
      <c r="CH54">
        <v>0</v>
      </c>
      <c r="CI54">
        <v>0</v>
      </c>
      <c r="CJ54">
        <v>0</v>
      </c>
      <c r="CK54">
        <v>0</v>
      </c>
      <c r="CL54">
        <v>3935</v>
      </c>
      <c r="CM54">
        <v>4935</v>
      </c>
      <c r="CN54">
        <v>10</v>
      </c>
      <c r="CO54">
        <v>4945</v>
      </c>
      <c r="CP54">
        <v>458</v>
      </c>
      <c r="CQ54">
        <v>0</v>
      </c>
      <c r="CR54">
        <v>0</v>
      </c>
      <c r="CS54">
        <v>0</v>
      </c>
      <c r="CT54">
        <v>64</v>
      </c>
      <c r="CU54">
        <v>38</v>
      </c>
      <c r="CV54">
        <v>26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26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33</v>
      </c>
      <c r="DS54">
        <v>0</v>
      </c>
      <c r="DT54">
        <v>33</v>
      </c>
      <c r="DU54">
        <v>0</v>
      </c>
      <c r="DV54">
        <v>5462</v>
      </c>
    </row>
    <row r="55" spans="1:126" x14ac:dyDescent="0.25">
      <c r="A55">
        <v>50431</v>
      </c>
      <c r="B55">
        <v>200012</v>
      </c>
      <c r="C55">
        <v>870</v>
      </c>
      <c r="D55">
        <v>-17</v>
      </c>
      <c r="E55">
        <v>0</v>
      </c>
      <c r="F55">
        <v>0</v>
      </c>
      <c r="G55">
        <v>853</v>
      </c>
      <c r="H55">
        <v>17</v>
      </c>
      <c r="I55">
        <v>-412</v>
      </c>
      <c r="J55">
        <v>0</v>
      </c>
      <c r="K55">
        <v>170</v>
      </c>
      <c r="L55">
        <v>0</v>
      </c>
      <c r="M55">
        <v>-242</v>
      </c>
      <c r="N55">
        <v>0</v>
      </c>
      <c r="O55">
        <v>0</v>
      </c>
      <c r="P55">
        <v>0</v>
      </c>
      <c r="Q55">
        <v>-1193</v>
      </c>
      <c r="R55">
        <v>0</v>
      </c>
      <c r="S55">
        <v>0</v>
      </c>
      <c r="T55">
        <v>-1193</v>
      </c>
      <c r="U55">
        <v>0</v>
      </c>
      <c r="V55">
        <v>-565</v>
      </c>
      <c r="W55">
        <v>0</v>
      </c>
      <c r="X55">
        <v>0</v>
      </c>
      <c r="Y55">
        <v>0</v>
      </c>
      <c r="Z55">
        <v>578</v>
      </c>
      <c r="AA55">
        <v>14</v>
      </c>
      <c r="AB55">
        <v>592</v>
      </c>
      <c r="AC55">
        <v>101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-17</v>
      </c>
      <c r="AK55">
        <v>676</v>
      </c>
      <c r="AL55">
        <v>0</v>
      </c>
      <c r="AM55">
        <v>0</v>
      </c>
      <c r="AN55">
        <v>111</v>
      </c>
      <c r="AO55">
        <v>0</v>
      </c>
      <c r="AP55">
        <v>0</v>
      </c>
      <c r="AQ55">
        <v>111</v>
      </c>
      <c r="AR55">
        <v>0</v>
      </c>
      <c r="AS55">
        <v>111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</v>
      </c>
      <c r="BB55">
        <v>0</v>
      </c>
      <c r="BC55">
        <v>9779</v>
      </c>
      <c r="BD55">
        <v>0</v>
      </c>
      <c r="BE55">
        <v>0</v>
      </c>
      <c r="BF55">
        <v>0</v>
      </c>
      <c r="BG55">
        <v>928</v>
      </c>
      <c r="BH55">
        <v>0</v>
      </c>
      <c r="BI55">
        <v>10708</v>
      </c>
      <c r="BJ55">
        <v>0</v>
      </c>
      <c r="BK55">
        <v>10708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30</v>
      </c>
      <c r="BV55">
        <v>0</v>
      </c>
      <c r="BW55">
        <v>0</v>
      </c>
      <c r="BX55">
        <v>30</v>
      </c>
      <c r="BY55">
        <v>144</v>
      </c>
      <c r="BZ55">
        <v>0</v>
      </c>
      <c r="CA55">
        <v>0</v>
      </c>
      <c r="CB55">
        <v>144</v>
      </c>
      <c r="CC55">
        <v>10882</v>
      </c>
      <c r="CD55">
        <v>0</v>
      </c>
      <c r="CE55">
        <v>0</v>
      </c>
      <c r="CF55">
        <v>0</v>
      </c>
      <c r="CG55">
        <v>2000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2000</v>
      </c>
      <c r="CN55">
        <v>8348</v>
      </c>
      <c r="CO55">
        <v>10348</v>
      </c>
      <c r="CP55">
        <v>0</v>
      </c>
      <c r="CQ55">
        <v>144</v>
      </c>
      <c r="CR55">
        <v>0</v>
      </c>
      <c r="CS55">
        <v>144</v>
      </c>
      <c r="CT55">
        <v>78</v>
      </c>
      <c r="CU55">
        <v>0</v>
      </c>
      <c r="CV55">
        <v>78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222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312</v>
      </c>
      <c r="DS55">
        <v>0</v>
      </c>
      <c r="DT55">
        <v>312</v>
      </c>
      <c r="DU55">
        <v>0</v>
      </c>
      <c r="DV55">
        <v>10882</v>
      </c>
    </row>
    <row r="56" spans="1:126" x14ac:dyDescent="0.25">
      <c r="A56">
        <v>50441</v>
      </c>
      <c r="B56">
        <v>200012</v>
      </c>
      <c r="C56">
        <v>10871</v>
      </c>
      <c r="D56">
        <v>-9240</v>
      </c>
      <c r="E56">
        <v>0</v>
      </c>
      <c r="F56">
        <v>0</v>
      </c>
      <c r="G56">
        <v>1631</v>
      </c>
      <c r="H56">
        <v>128</v>
      </c>
      <c r="I56">
        <v>-8887</v>
      </c>
      <c r="J56">
        <v>6835</v>
      </c>
      <c r="K56">
        <v>-3596</v>
      </c>
      <c r="L56">
        <v>3060</v>
      </c>
      <c r="M56">
        <v>-2588</v>
      </c>
      <c r="N56">
        <v>0</v>
      </c>
      <c r="O56">
        <v>0</v>
      </c>
      <c r="P56">
        <v>-435</v>
      </c>
      <c r="Q56">
        <v>-928</v>
      </c>
      <c r="R56">
        <v>0</v>
      </c>
      <c r="S56">
        <v>1055</v>
      </c>
      <c r="T56">
        <v>-308</v>
      </c>
      <c r="U56">
        <v>0</v>
      </c>
      <c r="V56">
        <v>-1137</v>
      </c>
      <c r="W56">
        <v>0</v>
      </c>
      <c r="X56">
        <v>0</v>
      </c>
      <c r="Y56">
        <v>0</v>
      </c>
      <c r="Z56">
        <v>540</v>
      </c>
      <c r="AA56">
        <v>6</v>
      </c>
      <c r="AB56">
        <v>546</v>
      </c>
      <c r="AC56">
        <v>176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-128</v>
      </c>
      <c r="AK56">
        <v>594</v>
      </c>
      <c r="AL56">
        <v>135</v>
      </c>
      <c r="AM56">
        <v>0</v>
      </c>
      <c r="AN56">
        <v>-408</v>
      </c>
      <c r="AO56">
        <v>0</v>
      </c>
      <c r="AP56">
        <v>0</v>
      </c>
      <c r="AQ56">
        <v>-408</v>
      </c>
      <c r="AR56">
        <v>-39</v>
      </c>
      <c r="AS56">
        <v>-447</v>
      </c>
      <c r="AT56">
        <v>0</v>
      </c>
      <c r="AU56">
        <v>850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6995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6995</v>
      </c>
      <c r="BJ56">
        <v>0</v>
      </c>
      <c r="BK56">
        <v>7845</v>
      </c>
      <c r="BL56">
        <v>4</v>
      </c>
      <c r="BM56">
        <v>0</v>
      </c>
      <c r="BN56">
        <v>4</v>
      </c>
      <c r="BO56">
        <v>89</v>
      </c>
      <c r="BP56">
        <v>0</v>
      </c>
      <c r="BQ56">
        <v>0</v>
      </c>
      <c r="BR56">
        <v>6696</v>
      </c>
      <c r="BS56">
        <v>6789</v>
      </c>
      <c r="BT56">
        <v>0</v>
      </c>
      <c r="BU56">
        <v>2951</v>
      </c>
      <c r="BV56">
        <v>0</v>
      </c>
      <c r="BW56">
        <v>0</v>
      </c>
      <c r="BX56">
        <v>2951</v>
      </c>
      <c r="BY56">
        <v>155</v>
      </c>
      <c r="BZ56">
        <v>0</v>
      </c>
      <c r="CA56">
        <v>0</v>
      </c>
      <c r="CB56">
        <v>155</v>
      </c>
      <c r="CC56">
        <v>17740</v>
      </c>
      <c r="CD56">
        <v>0</v>
      </c>
      <c r="CE56">
        <v>0</v>
      </c>
      <c r="CF56">
        <v>0</v>
      </c>
      <c r="CG56">
        <v>2000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2000</v>
      </c>
      <c r="CN56">
        <v>7476</v>
      </c>
      <c r="CO56">
        <v>9476</v>
      </c>
      <c r="CP56">
        <v>0</v>
      </c>
      <c r="CQ56">
        <v>0</v>
      </c>
      <c r="CR56">
        <v>0</v>
      </c>
      <c r="CS56">
        <v>0</v>
      </c>
      <c r="CT56">
        <v>11345</v>
      </c>
      <c r="CU56">
        <v>8695</v>
      </c>
      <c r="CV56">
        <v>2650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2650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5424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190</v>
      </c>
      <c r="DS56">
        <v>0</v>
      </c>
      <c r="DT56">
        <v>5614</v>
      </c>
      <c r="DU56">
        <v>0</v>
      </c>
      <c r="DV56">
        <v>17740</v>
      </c>
    </row>
    <row r="57" spans="1:126" x14ac:dyDescent="0.25">
      <c r="A57">
        <v>50447</v>
      </c>
      <c r="B57">
        <v>200012</v>
      </c>
      <c r="C57">
        <v>76</v>
      </c>
      <c r="D57">
        <v>-48</v>
      </c>
      <c r="E57">
        <v>0</v>
      </c>
      <c r="F57">
        <v>0</v>
      </c>
      <c r="G57">
        <v>28</v>
      </c>
      <c r="H57">
        <v>0</v>
      </c>
      <c r="I57">
        <v>-59</v>
      </c>
      <c r="J57">
        <v>2</v>
      </c>
      <c r="K57">
        <v>4</v>
      </c>
      <c r="L57">
        <v>0</v>
      </c>
      <c r="M57">
        <v>-53</v>
      </c>
      <c r="N57">
        <v>0</v>
      </c>
      <c r="O57">
        <v>0</v>
      </c>
      <c r="P57">
        <v>-12</v>
      </c>
      <c r="Q57">
        <v>-264</v>
      </c>
      <c r="R57">
        <v>0</v>
      </c>
      <c r="S57">
        <v>0</v>
      </c>
      <c r="T57">
        <v>-276</v>
      </c>
      <c r="U57">
        <v>0</v>
      </c>
      <c r="V57">
        <v>-301</v>
      </c>
      <c r="W57">
        <v>0</v>
      </c>
      <c r="X57">
        <v>0</v>
      </c>
      <c r="Y57">
        <v>0</v>
      </c>
      <c r="Z57">
        <v>1000</v>
      </c>
      <c r="AA57">
        <v>0</v>
      </c>
      <c r="AB57">
        <v>1000</v>
      </c>
      <c r="AC57">
        <v>0</v>
      </c>
      <c r="AD57">
        <v>-1</v>
      </c>
      <c r="AE57">
        <v>0</v>
      </c>
      <c r="AF57">
        <v>0</v>
      </c>
      <c r="AG57">
        <v>-1</v>
      </c>
      <c r="AH57">
        <v>-169</v>
      </c>
      <c r="AI57">
        <v>0</v>
      </c>
      <c r="AJ57">
        <v>0</v>
      </c>
      <c r="AK57">
        <v>830</v>
      </c>
      <c r="AL57">
        <v>0</v>
      </c>
      <c r="AM57">
        <v>0</v>
      </c>
      <c r="AN57">
        <v>529</v>
      </c>
      <c r="AO57">
        <v>0</v>
      </c>
      <c r="AP57">
        <v>0</v>
      </c>
      <c r="AQ57">
        <v>529</v>
      </c>
      <c r="AR57">
        <v>0</v>
      </c>
      <c r="AS57">
        <v>529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14327</v>
      </c>
      <c r="BD57">
        <v>0</v>
      </c>
      <c r="BE57">
        <v>0</v>
      </c>
      <c r="BF57">
        <v>0</v>
      </c>
      <c r="BG57">
        <v>3074</v>
      </c>
      <c r="BH57">
        <v>0</v>
      </c>
      <c r="BI57">
        <v>17401</v>
      </c>
      <c r="BJ57">
        <v>0</v>
      </c>
      <c r="BK57">
        <v>17401</v>
      </c>
      <c r="BL57">
        <v>0</v>
      </c>
      <c r="BM57">
        <v>0</v>
      </c>
      <c r="BN57">
        <v>0</v>
      </c>
      <c r="BO57">
        <v>45</v>
      </c>
      <c r="BP57">
        <v>0</v>
      </c>
      <c r="BQ57">
        <v>0</v>
      </c>
      <c r="BR57">
        <v>0</v>
      </c>
      <c r="BS57">
        <v>45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602</v>
      </c>
      <c r="BZ57">
        <v>0</v>
      </c>
      <c r="CA57">
        <v>0</v>
      </c>
      <c r="CB57">
        <v>602</v>
      </c>
      <c r="CC57">
        <v>18048</v>
      </c>
      <c r="CD57">
        <v>0</v>
      </c>
      <c r="CE57">
        <v>0</v>
      </c>
      <c r="CF57">
        <v>0</v>
      </c>
      <c r="CG57">
        <v>2000</v>
      </c>
      <c r="CH57">
        <v>0</v>
      </c>
      <c r="CI57">
        <v>0</v>
      </c>
      <c r="CJ57">
        <v>0</v>
      </c>
      <c r="CK57">
        <v>0</v>
      </c>
      <c r="CL57">
        <v>11958</v>
      </c>
      <c r="CM57">
        <v>13958</v>
      </c>
      <c r="CN57">
        <v>0</v>
      </c>
      <c r="CO57">
        <v>13958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90</v>
      </c>
      <c r="DS57">
        <v>4000</v>
      </c>
      <c r="DT57">
        <v>4090</v>
      </c>
      <c r="DU57">
        <v>0</v>
      </c>
      <c r="DV57">
        <v>18048</v>
      </c>
    </row>
    <row r="58" spans="1:126" x14ac:dyDescent="0.25">
      <c r="A58">
        <v>50451</v>
      </c>
      <c r="B58">
        <v>200012</v>
      </c>
      <c r="C58">
        <v>96</v>
      </c>
      <c r="D58">
        <v>0</v>
      </c>
      <c r="E58">
        <v>19</v>
      </c>
      <c r="F58">
        <v>0</v>
      </c>
      <c r="G58">
        <v>115</v>
      </c>
      <c r="H58">
        <v>2</v>
      </c>
      <c r="I58">
        <v>-1</v>
      </c>
      <c r="J58">
        <v>0</v>
      </c>
      <c r="K58">
        <v>0</v>
      </c>
      <c r="L58">
        <v>0</v>
      </c>
      <c r="M58">
        <v>-1</v>
      </c>
      <c r="N58">
        <v>0</v>
      </c>
      <c r="O58">
        <v>0</v>
      </c>
      <c r="P58">
        <v>-7</v>
      </c>
      <c r="Q58">
        <v>-66</v>
      </c>
      <c r="R58">
        <v>0</v>
      </c>
      <c r="S58">
        <v>0</v>
      </c>
      <c r="T58">
        <v>-73</v>
      </c>
      <c r="U58">
        <v>0</v>
      </c>
      <c r="V58">
        <v>43</v>
      </c>
      <c r="W58">
        <v>0</v>
      </c>
      <c r="X58">
        <v>0</v>
      </c>
      <c r="Y58">
        <v>0</v>
      </c>
      <c r="Z58">
        <v>355</v>
      </c>
      <c r="AA58">
        <v>1</v>
      </c>
      <c r="AB58">
        <v>356</v>
      </c>
      <c r="AC58">
        <v>50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-2</v>
      </c>
      <c r="AK58">
        <v>404</v>
      </c>
      <c r="AL58">
        <v>82</v>
      </c>
      <c r="AM58">
        <v>0</v>
      </c>
      <c r="AN58">
        <v>529</v>
      </c>
      <c r="AO58">
        <v>0</v>
      </c>
      <c r="AP58">
        <v>0</v>
      </c>
      <c r="AQ58">
        <v>529</v>
      </c>
      <c r="AR58">
        <v>0</v>
      </c>
      <c r="AS58">
        <v>529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5301</v>
      </c>
      <c r="BD58">
        <v>0</v>
      </c>
      <c r="BE58">
        <v>0</v>
      </c>
      <c r="BF58">
        <v>0</v>
      </c>
      <c r="BG58">
        <v>906</v>
      </c>
      <c r="BH58">
        <v>0</v>
      </c>
      <c r="BI58">
        <v>6207</v>
      </c>
      <c r="BJ58">
        <v>0</v>
      </c>
      <c r="BK58">
        <v>6207</v>
      </c>
      <c r="BL58">
        <v>0</v>
      </c>
      <c r="BM58">
        <v>0</v>
      </c>
      <c r="BN58">
        <v>0</v>
      </c>
      <c r="BO58">
        <v>171</v>
      </c>
      <c r="BP58">
        <v>0</v>
      </c>
      <c r="BQ58">
        <v>0</v>
      </c>
      <c r="BR58">
        <v>63</v>
      </c>
      <c r="BS58">
        <v>234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7</v>
      </c>
      <c r="BZ58">
        <v>0</v>
      </c>
      <c r="CA58">
        <v>0</v>
      </c>
      <c r="CB58">
        <v>7</v>
      </c>
      <c r="CC58">
        <v>6448</v>
      </c>
      <c r="CD58">
        <v>5289</v>
      </c>
      <c r="CE58">
        <v>0</v>
      </c>
      <c r="CF58">
        <v>0</v>
      </c>
      <c r="CG58">
        <v>600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600</v>
      </c>
      <c r="CN58">
        <v>447</v>
      </c>
      <c r="CO58">
        <v>6336</v>
      </c>
      <c r="CP58">
        <v>0</v>
      </c>
      <c r="CQ58">
        <v>29</v>
      </c>
      <c r="CR58">
        <v>0</v>
      </c>
      <c r="CS58">
        <v>29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29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83</v>
      </c>
      <c r="DS58">
        <v>0</v>
      </c>
      <c r="DT58">
        <v>83</v>
      </c>
      <c r="DU58">
        <v>0</v>
      </c>
      <c r="DV58">
        <v>6448</v>
      </c>
    </row>
    <row r="59" spans="1:126" x14ac:dyDescent="0.25">
      <c r="A59">
        <v>50452</v>
      </c>
      <c r="B59">
        <v>200012</v>
      </c>
      <c r="C59">
        <v>656</v>
      </c>
      <c r="D59">
        <v>-10</v>
      </c>
      <c r="E59">
        <v>0</v>
      </c>
      <c r="F59">
        <v>0</v>
      </c>
      <c r="G59">
        <v>646</v>
      </c>
      <c r="H59">
        <v>90</v>
      </c>
      <c r="I59">
        <v>-269</v>
      </c>
      <c r="J59">
        <v>66</v>
      </c>
      <c r="K59">
        <v>420</v>
      </c>
      <c r="L59">
        <v>-40</v>
      </c>
      <c r="M59">
        <v>177</v>
      </c>
      <c r="N59">
        <v>0</v>
      </c>
      <c r="O59">
        <v>-12</v>
      </c>
      <c r="P59">
        <v>0</v>
      </c>
      <c r="Q59">
        <v>-633</v>
      </c>
      <c r="R59">
        <v>0</v>
      </c>
      <c r="S59">
        <v>1</v>
      </c>
      <c r="T59">
        <v>-632</v>
      </c>
      <c r="U59">
        <v>0</v>
      </c>
      <c r="V59">
        <v>269</v>
      </c>
      <c r="W59">
        <v>0</v>
      </c>
      <c r="X59">
        <v>0</v>
      </c>
      <c r="Y59">
        <v>0</v>
      </c>
      <c r="Z59">
        <v>568</v>
      </c>
      <c r="AA59">
        <v>0</v>
      </c>
      <c r="AB59">
        <v>568</v>
      </c>
      <c r="AC59">
        <v>39</v>
      </c>
      <c r="AD59">
        <v>0</v>
      </c>
      <c r="AE59">
        <v>-71</v>
      </c>
      <c r="AF59">
        <v>-94</v>
      </c>
      <c r="AG59">
        <v>-165</v>
      </c>
      <c r="AH59">
        <v>-441</v>
      </c>
      <c r="AI59">
        <v>0</v>
      </c>
      <c r="AJ59">
        <v>-90</v>
      </c>
      <c r="AK59">
        <v>-89</v>
      </c>
      <c r="AL59">
        <v>0</v>
      </c>
      <c r="AM59">
        <v>0</v>
      </c>
      <c r="AN59">
        <v>180</v>
      </c>
      <c r="AO59">
        <v>0</v>
      </c>
      <c r="AP59">
        <v>0</v>
      </c>
      <c r="AQ59">
        <v>180</v>
      </c>
      <c r="AR59">
        <v>0</v>
      </c>
      <c r="AS59">
        <v>180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2058</v>
      </c>
      <c r="BC59">
        <v>7590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9648</v>
      </c>
      <c r="BJ59">
        <v>0</v>
      </c>
      <c r="BK59">
        <v>9648</v>
      </c>
      <c r="BL59">
        <v>12</v>
      </c>
      <c r="BM59">
        <v>0</v>
      </c>
      <c r="BN59">
        <v>12</v>
      </c>
      <c r="BO59">
        <v>0</v>
      </c>
      <c r="BP59">
        <v>0</v>
      </c>
      <c r="BQ59">
        <v>0</v>
      </c>
      <c r="BR59">
        <v>0</v>
      </c>
      <c r="BS59">
        <v>12</v>
      </c>
      <c r="BT59">
        <v>0</v>
      </c>
      <c r="BU59">
        <v>683</v>
      </c>
      <c r="BV59">
        <v>0</v>
      </c>
      <c r="BW59">
        <v>0</v>
      </c>
      <c r="BX59">
        <v>683</v>
      </c>
      <c r="BY59">
        <v>116</v>
      </c>
      <c r="BZ59">
        <v>0</v>
      </c>
      <c r="CA59">
        <v>0</v>
      </c>
      <c r="CB59">
        <v>116</v>
      </c>
      <c r="CC59">
        <v>10459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2000</v>
      </c>
      <c r="CK59">
        <v>0</v>
      </c>
      <c r="CL59">
        <v>0</v>
      </c>
      <c r="CM59">
        <v>2000</v>
      </c>
      <c r="CN59">
        <v>6083</v>
      </c>
      <c r="CO59">
        <v>8083</v>
      </c>
      <c r="CP59">
        <v>701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1000</v>
      </c>
      <c r="DB59">
        <v>0</v>
      </c>
      <c r="DC59">
        <v>1000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561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114</v>
      </c>
      <c r="DS59">
        <v>0</v>
      </c>
      <c r="DT59">
        <v>675</v>
      </c>
      <c r="DU59">
        <v>0</v>
      </c>
      <c r="DV59">
        <v>10459</v>
      </c>
    </row>
    <row r="60" spans="1:126" x14ac:dyDescent="0.25">
      <c r="A60">
        <v>50453</v>
      </c>
      <c r="B60">
        <v>200012</v>
      </c>
      <c r="C60">
        <v>971</v>
      </c>
      <c r="D60">
        <v>-19</v>
      </c>
      <c r="E60">
        <v>3</v>
      </c>
      <c r="F60">
        <v>0</v>
      </c>
      <c r="G60">
        <v>955</v>
      </c>
      <c r="H60">
        <v>50</v>
      </c>
      <c r="I60">
        <v>-978</v>
      </c>
      <c r="J60">
        <v>0</v>
      </c>
      <c r="K60">
        <v>462</v>
      </c>
      <c r="L60">
        <v>0</v>
      </c>
      <c r="M60">
        <v>-516</v>
      </c>
      <c r="N60">
        <v>0</v>
      </c>
      <c r="O60">
        <v>0</v>
      </c>
      <c r="P60">
        <v>0</v>
      </c>
      <c r="Q60">
        <v>-2135</v>
      </c>
      <c r="R60">
        <v>0</v>
      </c>
      <c r="S60">
        <v>0</v>
      </c>
      <c r="T60">
        <v>-2135</v>
      </c>
      <c r="U60">
        <v>0</v>
      </c>
      <c r="V60">
        <v>-1646</v>
      </c>
      <c r="W60">
        <v>0</v>
      </c>
      <c r="X60">
        <v>0</v>
      </c>
      <c r="Y60">
        <v>0</v>
      </c>
      <c r="Z60">
        <v>1115</v>
      </c>
      <c r="AA60">
        <v>1219</v>
      </c>
      <c r="AB60">
        <v>2334</v>
      </c>
      <c r="AC60">
        <v>1123</v>
      </c>
      <c r="AD60">
        <v>-3</v>
      </c>
      <c r="AE60">
        <v>0</v>
      </c>
      <c r="AF60">
        <v>0</v>
      </c>
      <c r="AG60">
        <v>-3</v>
      </c>
      <c r="AH60">
        <v>0</v>
      </c>
      <c r="AI60">
        <v>0</v>
      </c>
      <c r="AJ60">
        <v>-50</v>
      </c>
      <c r="AK60">
        <v>3404</v>
      </c>
      <c r="AL60">
        <v>0</v>
      </c>
      <c r="AM60">
        <v>0</v>
      </c>
      <c r="AN60">
        <v>1758</v>
      </c>
      <c r="AO60">
        <v>0</v>
      </c>
      <c r="AP60">
        <v>0</v>
      </c>
      <c r="AQ60">
        <v>1758</v>
      </c>
      <c r="AR60">
        <v>0</v>
      </c>
      <c r="AS60">
        <v>1758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5990</v>
      </c>
      <c r="BB60">
        <v>1809</v>
      </c>
      <c r="BC60">
        <v>8656</v>
      </c>
      <c r="BD60">
        <v>0</v>
      </c>
      <c r="BE60">
        <v>0</v>
      </c>
      <c r="BF60">
        <v>0</v>
      </c>
      <c r="BG60">
        <v>13519</v>
      </c>
      <c r="BH60">
        <v>0</v>
      </c>
      <c r="BI60">
        <v>29974</v>
      </c>
      <c r="BJ60">
        <v>0</v>
      </c>
      <c r="BK60">
        <v>29974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43</v>
      </c>
      <c r="BS60">
        <v>43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28</v>
      </c>
      <c r="CB60">
        <v>28</v>
      </c>
      <c r="CC60">
        <v>30045</v>
      </c>
      <c r="CD60">
        <v>0</v>
      </c>
      <c r="CE60">
        <v>0</v>
      </c>
      <c r="CF60">
        <v>0</v>
      </c>
      <c r="CG60">
        <v>3000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3000</v>
      </c>
      <c r="CN60">
        <v>24976</v>
      </c>
      <c r="CO60">
        <v>27976</v>
      </c>
      <c r="CP60">
        <v>0</v>
      </c>
      <c r="CQ60">
        <v>167</v>
      </c>
      <c r="CR60">
        <v>0</v>
      </c>
      <c r="CS60">
        <v>167</v>
      </c>
      <c r="CT60">
        <v>176</v>
      </c>
      <c r="CU60">
        <v>0</v>
      </c>
      <c r="CV60">
        <v>176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343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1726</v>
      </c>
      <c r="DS60">
        <v>0</v>
      </c>
      <c r="DT60">
        <v>1726</v>
      </c>
      <c r="DU60">
        <v>0</v>
      </c>
      <c r="DV60">
        <v>30045</v>
      </c>
    </row>
    <row r="61" spans="1:126" x14ac:dyDescent="0.25">
      <c r="A61">
        <v>50462</v>
      </c>
      <c r="B61">
        <v>200012</v>
      </c>
      <c r="C61">
        <v>567</v>
      </c>
      <c r="D61">
        <v>-12</v>
      </c>
      <c r="E61">
        <v>-1</v>
      </c>
      <c r="F61">
        <v>0</v>
      </c>
      <c r="G61">
        <v>554</v>
      </c>
      <c r="H61">
        <v>18</v>
      </c>
      <c r="I61">
        <v>-405</v>
      </c>
      <c r="J61">
        <v>0</v>
      </c>
      <c r="K61">
        <v>100</v>
      </c>
      <c r="L61">
        <v>0</v>
      </c>
      <c r="M61">
        <v>-305</v>
      </c>
      <c r="N61">
        <v>0</v>
      </c>
      <c r="O61">
        <v>0</v>
      </c>
      <c r="P61">
        <v>-548</v>
      </c>
      <c r="Q61">
        <v>-246</v>
      </c>
      <c r="R61">
        <v>0</v>
      </c>
      <c r="S61">
        <v>0</v>
      </c>
      <c r="T61">
        <v>-794</v>
      </c>
      <c r="U61">
        <v>0</v>
      </c>
      <c r="V61">
        <v>-527</v>
      </c>
      <c r="W61">
        <v>0</v>
      </c>
      <c r="X61">
        <v>0</v>
      </c>
      <c r="Y61">
        <v>0</v>
      </c>
      <c r="Z61">
        <v>644</v>
      </c>
      <c r="AA61">
        <v>24</v>
      </c>
      <c r="AB61">
        <v>668</v>
      </c>
      <c r="AC61">
        <v>184</v>
      </c>
      <c r="AD61">
        <v>0</v>
      </c>
      <c r="AE61">
        <v>0</v>
      </c>
      <c r="AF61">
        <v>-3</v>
      </c>
      <c r="AG61">
        <v>-3</v>
      </c>
      <c r="AH61">
        <v>0</v>
      </c>
      <c r="AI61">
        <v>0</v>
      </c>
      <c r="AJ61">
        <v>-18</v>
      </c>
      <c r="AK61">
        <v>831</v>
      </c>
      <c r="AL61">
        <v>0</v>
      </c>
      <c r="AM61">
        <v>0</v>
      </c>
      <c r="AN61">
        <v>304</v>
      </c>
      <c r="AO61">
        <v>0</v>
      </c>
      <c r="AP61">
        <v>0</v>
      </c>
      <c r="AQ61">
        <v>304</v>
      </c>
      <c r="AR61">
        <v>0</v>
      </c>
      <c r="AS61">
        <v>304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2182</v>
      </c>
      <c r="BB61">
        <v>1295</v>
      </c>
      <c r="BC61">
        <v>8627</v>
      </c>
      <c r="BD61">
        <v>0</v>
      </c>
      <c r="BE61">
        <v>0</v>
      </c>
      <c r="BF61">
        <v>0</v>
      </c>
      <c r="BG61">
        <v>614</v>
      </c>
      <c r="BH61">
        <v>0</v>
      </c>
      <c r="BI61">
        <v>12718</v>
      </c>
      <c r="BJ61">
        <v>0</v>
      </c>
      <c r="BK61">
        <v>12718</v>
      </c>
      <c r="BL61">
        <v>0</v>
      </c>
      <c r="BM61">
        <v>0</v>
      </c>
      <c r="BN61">
        <v>0</v>
      </c>
      <c r="BO61">
        <v>323</v>
      </c>
      <c r="BP61">
        <v>0</v>
      </c>
      <c r="BQ61">
        <v>0</v>
      </c>
      <c r="BR61">
        <v>0</v>
      </c>
      <c r="BS61">
        <v>323</v>
      </c>
      <c r="BT61">
        <v>0</v>
      </c>
      <c r="BU61">
        <v>0</v>
      </c>
      <c r="BV61">
        <v>0</v>
      </c>
      <c r="BW61">
        <v>142</v>
      </c>
      <c r="BX61">
        <v>142</v>
      </c>
      <c r="BY61">
        <v>0</v>
      </c>
      <c r="BZ61">
        <v>0</v>
      </c>
      <c r="CA61">
        <v>0</v>
      </c>
      <c r="CB61">
        <v>0</v>
      </c>
      <c r="CC61">
        <v>13183</v>
      </c>
      <c r="CD61">
        <v>0</v>
      </c>
      <c r="CE61">
        <v>0</v>
      </c>
      <c r="CF61">
        <v>0</v>
      </c>
      <c r="CG61">
        <v>3000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3000</v>
      </c>
      <c r="CN61">
        <v>9750</v>
      </c>
      <c r="CO61">
        <v>12750</v>
      </c>
      <c r="CP61">
        <v>0</v>
      </c>
      <c r="CQ61">
        <v>124</v>
      </c>
      <c r="CR61">
        <v>0</v>
      </c>
      <c r="CS61">
        <v>124</v>
      </c>
      <c r="CT61">
        <v>152</v>
      </c>
      <c r="CU61">
        <v>0</v>
      </c>
      <c r="CV61">
        <v>152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276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157</v>
      </c>
      <c r="DS61">
        <v>0</v>
      </c>
      <c r="DT61">
        <v>157</v>
      </c>
      <c r="DU61">
        <v>0</v>
      </c>
      <c r="DV61">
        <v>13183</v>
      </c>
    </row>
    <row r="62" spans="1:126" x14ac:dyDescent="0.25">
      <c r="A62">
        <v>50469</v>
      </c>
      <c r="B62">
        <v>200012</v>
      </c>
      <c r="C62">
        <v>14284</v>
      </c>
      <c r="D62">
        <v>-6757</v>
      </c>
      <c r="E62">
        <v>0</v>
      </c>
      <c r="F62">
        <v>0</v>
      </c>
      <c r="G62">
        <v>7527</v>
      </c>
      <c r="H62">
        <v>59</v>
      </c>
      <c r="I62">
        <v>-11659</v>
      </c>
      <c r="J62">
        <v>5781</v>
      </c>
      <c r="K62">
        <v>-30</v>
      </c>
      <c r="L62">
        <v>-18</v>
      </c>
      <c r="M62">
        <v>-5926</v>
      </c>
      <c r="N62">
        <v>0</v>
      </c>
      <c r="O62">
        <v>0</v>
      </c>
      <c r="P62">
        <v>0</v>
      </c>
      <c r="Q62">
        <v>-1556</v>
      </c>
      <c r="R62">
        <v>0</v>
      </c>
      <c r="S62">
        <v>0</v>
      </c>
      <c r="T62">
        <v>-1556</v>
      </c>
      <c r="U62">
        <v>0</v>
      </c>
      <c r="V62">
        <v>104</v>
      </c>
      <c r="W62">
        <v>0</v>
      </c>
      <c r="X62">
        <v>67</v>
      </c>
      <c r="Y62">
        <v>11</v>
      </c>
      <c r="Z62">
        <v>1177</v>
      </c>
      <c r="AA62">
        <v>0</v>
      </c>
      <c r="AB62">
        <v>1255</v>
      </c>
      <c r="AC62">
        <v>161</v>
      </c>
      <c r="AD62">
        <v>0</v>
      </c>
      <c r="AE62">
        <v>-446</v>
      </c>
      <c r="AF62">
        <v>0</v>
      </c>
      <c r="AG62">
        <v>-446</v>
      </c>
      <c r="AH62">
        <v>0</v>
      </c>
      <c r="AI62">
        <v>0</v>
      </c>
      <c r="AJ62">
        <v>-59</v>
      </c>
      <c r="AK62">
        <v>911</v>
      </c>
      <c r="AL62">
        <v>49</v>
      </c>
      <c r="AM62">
        <v>0</v>
      </c>
      <c r="AN62">
        <v>1064</v>
      </c>
      <c r="AO62">
        <v>0</v>
      </c>
      <c r="AP62">
        <v>0</v>
      </c>
      <c r="AQ62">
        <v>1064</v>
      </c>
      <c r="AR62">
        <v>0</v>
      </c>
      <c r="AS62">
        <v>1064</v>
      </c>
      <c r="AT62">
        <v>0</v>
      </c>
      <c r="AU62">
        <v>375</v>
      </c>
      <c r="AV62">
        <v>0</v>
      </c>
      <c r="AW62">
        <v>0</v>
      </c>
      <c r="AX62">
        <v>347</v>
      </c>
      <c r="AY62">
        <v>0</v>
      </c>
      <c r="AZ62">
        <v>347</v>
      </c>
      <c r="BA62">
        <v>1084</v>
      </c>
      <c r="BB62">
        <v>0</v>
      </c>
      <c r="BC62">
        <v>18235</v>
      </c>
      <c r="BD62">
        <v>0</v>
      </c>
      <c r="BE62">
        <v>0</v>
      </c>
      <c r="BF62">
        <v>0</v>
      </c>
      <c r="BG62">
        <v>4229</v>
      </c>
      <c r="BH62">
        <v>0</v>
      </c>
      <c r="BI62">
        <v>23548</v>
      </c>
      <c r="BJ62">
        <v>0</v>
      </c>
      <c r="BK62">
        <v>24270</v>
      </c>
      <c r="BL62">
        <v>143</v>
      </c>
      <c r="BM62">
        <v>0</v>
      </c>
      <c r="BN62">
        <v>143</v>
      </c>
      <c r="BO62">
        <v>2183</v>
      </c>
      <c r="BP62">
        <v>0</v>
      </c>
      <c r="BQ62">
        <v>0</v>
      </c>
      <c r="BR62">
        <v>5</v>
      </c>
      <c r="BS62">
        <v>2331</v>
      </c>
      <c r="BT62">
        <v>0</v>
      </c>
      <c r="BU62">
        <v>0</v>
      </c>
      <c r="BV62">
        <v>0</v>
      </c>
      <c r="BW62">
        <v>24</v>
      </c>
      <c r="BX62">
        <v>24</v>
      </c>
      <c r="BY62">
        <v>251</v>
      </c>
      <c r="BZ62">
        <v>0</v>
      </c>
      <c r="CA62">
        <v>0</v>
      </c>
      <c r="CB62">
        <v>251</v>
      </c>
      <c r="CC62">
        <v>26876</v>
      </c>
      <c r="CD62">
        <v>0</v>
      </c>
      <c r="CE62">
        <v>0</v>
      </c>
      <c r="CF62">
        <v>0</v>
      </c>
      <c r="CG62">
        <v>1000</v>
      </c>
      <c r="CH62">
        <v>0</v>
      </c>
      <c r="CI62">
        <v>0</v>
      </c>
      <c r="CJ62">
        <v>0</v>
      </c>
      <c r="CK62">
        <v>15972</v>
      </c>
      <c r="CL62">
        <v>0</v>
      </c>
      <c r="CM62">
        <v>16972</v>
      </c>
      <c r="CN62">
        <v>21</v>
      </c>
      <c r="CO62">
        <v>16993</v>
      </c>
      <c r="CP62">
        <v>8481</v>
      </c>
      <c r="CQ62">
        <v>0</v>
      </c>
      <c r="CR62">
        <v>0</v>
      </c>
      <c r="CS62">
        <v>0</v>
      </c>
      <c r="CT62">
        <v>2478</v>
      </c>
      <c r="CU62">
        <v>1360</v>
      </c>
      <c r="CV62">
        <v>1118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1118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284</v>
      </c>
      <c r="DS62">
        <v>0</v>
      </c>
      <c r="DT62">
        <v>284</v>
      </c>
      <c r="DU62">
        <v>0</v>
      </c>
      <c r="DV62">
        <v>26876</v>
      </c>
    </row>
    <row r="63" spans="1:126" x14ac:dyDescent="0.25">
      <c r="A63">
        <v>50479</v>
      </c>
      <c r="B63">
        <v>200012</v>
      </c>
      <c r="C63">
        <v>19555</v>
      </c>
      <c r="D63">
        <v>-14313</v>
      </c>
      <c r="E63">
        <v>0</v>
      </c>
      <c r="F63">
        <v>0</v>
      </c>
      <c r="G63">
        <v>5242</v>
      </c>
      <c r="H63">
        <v>602</v>
      </c>
      <c r="I63">
        <v>-40528</v>
      </c>
      <c r="J63">
        <v>33272</v>
      </c>
      <c r="K63">
        <v>1769</v>
      </c>
      <c r="L63">
        <v>10</v>
      </c>
      <c r="M63">
        <v>-5477</v>
      </c>
      <c r="N63">
        <v>0</v>
      </c>
      <c r="O63">
        <v>-74</v>
      </c>
      <c r="P63">
        <v>0</v>
      </c>
      <c r="Q63">
        <v>-4357</v>
      </c>
      <c r="R63">
        <v>0</v>
      </c>
      <c r="S63">
        <v>1988</v>
      </c>
      <c r="T63">
        <v>-2369</v>
      </c>
      <c r="U63">
        <v>0</v>
      </c>
      <c r="V63">
        <v>-2076</v>
      </c>
      <c r="W63">
        <v>0</v>
      </c>
      <c r="X63">
        <v>0</v>
      </c>
      <c r="Y63">
        <v>133</v>
      </c>
      <c r="Z63">
        <v>3397</v>
      </c>
      <c r="AA63">
        <v>0</v>
      </c>
      <c r="AB63">
        <v>3530</v>
      </c>
      <c r="AC63">
        <v>0</v>
      </c>
      <c r="AD63">
        <v>0</v>
      </c>
      <c r="AE63">
        <v>0</v>
      </c>
      <c r="AF63">
        <v>-387</v>
      </c>
      <c r="AG63">
        <v>-387</v>
      </c>
      <c r="AH63">
        <v>-1075</v>
      </c>
      <c r="AI63">
        <v>0</v>
      </c>
      <c r="AJ63">
        <v>603</v>
      </c>
      <c r="AK63">
        <v>2671</v>
      </c>
      <c r="AL63">
        <v>0</v>
      </c>
      <c r="AM63">
        <v>0</v>
      </c>
      <c r="AN63">
        <v>595</v>
      </c>
      <c r="AO63">
        <v>0</v>
      </c>
      <c r="AP63">
        <v>-1206</v>
      </c>
      <c r="AQ63">
        <v>-611</v>
      </c>
      <c r="AR63">
        <v>128</v>
      </c>
      <c r="AS63">
        <v>-483</v>
      </c>
      <c r="AT63">
        <v>327</v>
      </c>
      <c r="AU63">
        <v>2800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43864</v>
      </c>
      <c r="BD63">
        <v>0</v>
      </c>
      <c r="BE63">
        <v>0</v>
      </c>
      <c r="BF63">
        <v>0</v>
      </c>
      <c r="BG63">
        <v>15263</v>
      </c>
      <c r="BH63">
        <v>0</v>
      </c>
      <c r="BI63">
        <v>59127</v>
      </c>
      <c r="BJ63">
        <v>0</v>
      </c>
      <c r="BK63">
        <v>61927</v>
      </c>
      <c r="BL63">
        <v>0</v>
      </c>
      <c r="BM63">
        <v>0</v>
      </c>
      <c r="BN63">
        <v>0</v>
      </c>
      <c r="BO63">
        <v>1052</v>
      </c>
      <c r="BP63">
        <v>0</v>
      </c>
      <c r="BQ63">
        <v>0</v>
      </c>
      <c r="BR63">
        <v>249</v>
      </c>
      <c r="BS63">
        <v>1301</v>
      </c>
      <c r="BT63">
        <v>379</v>
      </c>
      <c r="BU63">
        <v>8</v>
      </c>
      <c r="BV63">
        <v>0</v>
      </c>
      <c r="BW63">
        <v>0</v>
      </c>
      <c r="BX63">
        <v>387</v>
      </c>
      <c r="BY63">
        <v>1156</v>
      </c>
      <c r="BZ63">
        <v>0</v>
      </c>
      <c r="CA63">
        <v>0</v>
      </c>
      <c r="CB63">
        <v>1156</v>
      </c>
      <c r="CC63">
        <v>65098</v>
      </c>
      <c r="CD63">
        <v>0</v>
      </c>
      <c r="CE63">
        <v>0</v>
      </c>
      <c r="CF63">
        <v>0</v>
      </c>
      <c r="CG63">
        <v>3000</v>
      </c>
      <c r="CH63">
        <v>0</v>
      </c>
      <c r="CI63">
        <v>49106</v>
      </c>
      <c r="CJ63">
        <v>0</v>
      </c>
      <c r="CK63">
        <v>0</v>
      </c>
      <c r="CL63">
        <v>0</v>
      </c>
      <c r="CM63">
        <v>52106</v>
      </c>
      <c r="CN63">
        <v>0</v>
      </c>
      <c r="CO63">
        <v>52106</v>
      </c>
      <c r="CP63">
        <v>0</v>
      </c>
      <c r="CQ63">
        <v>0</v>
      </c>
      <c r="CR63">
        <v>0</v>
      </c>
      <c r="CS63">
        <v>0</v>
      </c>
      <c r="CT63">
        <v>13887</v>
      </c>
      <c r="CU63">
        <v>1669</v>
      </c>
      <c r="CV63">
        <v>12218</v>
      </c>
      <c r="CW63">
        <v>0</v>
      </c>
      <c r="CX63">
        <v>0</v>
      </c>
      <c r="CY63">
        <v>0</v>
      </c>
      <c r="CZ63">
        <v>74</v>
      </c>
      <c r="DA63">
        <v>0</v>
      </c>
      <c r="DB63">
        <v>0</v>
      </c>
      <c r="DC63">
        <v>12292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700</v>
      </c>
      <c r="DS63">
        <v>0</v>
      </c>
      <c r="DT63">
        <v>700</v>
      </c>
      <c r="DU63">
        <v>0</v>
      </c>
      <c r="DV63">
        <v>65098</v>
      </c>
    </row>
    <row r="64" spans="1:126" x14ac:dyDescent="0.25">
      <c r="A64">
        <v>50480</v>
      </c>
      <c r="B64">
        <v>200012</v>
      </c>
      <c r="C64">
        <v>145</v>
      </c>
      <c r="D64">
        <v>-59</v>
      </c>
      <c r="E64">
        <v>0</v>
      </c>
      <c r="F64">
        <v>0</v>
      </c>
      <c r="G64">
        <v>86</v>
      </c>
      <c r="H64">
        <v>0</v>
      </c>
      <c r="I64">
        <v>-41</v>
      </c>
      <c r="J64">
        <v>6</v>
      </c>
      <c r="K64">
        <v>-15</v>
      </c>
      <c r="L64">
        <v>0</v>
      </c>
      <c r="M64">
        <v>-50</v>
      </c>
      <c r="N64">
        <v>0</v>
      </c>
      <c r="O64">
        <v>0</v>
      </c>
      <c r="P64">
        <v>0</v>
      </c>
      <c r="Q64">
        <v>-214</v>
      </c>
      <c r="R64">
        <v>0</v>
      </c>
      <c r="S64">
        <v>15</v>
      </c>
      <c r="T64">
        <v>-199</v>
      </c>
      <c r="U64">
        <v>0</v>
      </c>
      <c r="V64">
        <v>-163</v>
      </c>
      <c r="W64">
        <v>0</v>
      </c>
      <c r="X64">
        <v>0</v>
      </c>
      <c r="Y64">
        <v>0</v>
      </c>
      <c r="Z64">
        <v>296</v>
      </c>
      <c r="AA64">
        <v>87</v>
      </c>
      <c r="AB64">
        <v>383</v>
      </c>
      <c r="AC64">
        <v>37</v>
      </c>
      <c r="AD64">
        <v>1</v>
      </c>
      <c r="AE64">
        <v>0</v>
      </c>
      <c r="AF64">
        <v>0</v>
      </c>
      <c r="AG64">
        <v>1</v>
      </c>
      <c r="AH64">
        <v>0</v>
      </c>
      <c r="AI64">
        <v>0</v>
      </c>
      <c r="AJ64">
        <v>0</v>
      </c>
      <c r="AK64">
        <v>421</v>
      </c>
      <c r="AL64">
        <v>0</v>
      </c>
      <c r="AM64">
        <v>0</v>
      </c>
      <c r="AN64">
        <v>258</v>
      </c>
      <c r="AO64">
        <v>0</v>
      </c>
      <c r="AP64">
        <v>0</v>
      </c>
      <c r="AQ64">
        <v>258</v>
      </c>
      <c r="AR64">
        <v>0</v>
      </c>
      <c r="AS64">
        <v>258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81</v>
      </c>
      <c r="BB64">
        <v>0</v>
      </c>
      <c r="BC64">
        <v>4999</v>
      </c>
      <c r="BD64">
        <v>0</v>
      </c>
      <c r="BE64">
        <v>0</v>
      </c>
      <c r="BF64">
        <v>0</v>
      </c>
      <c r="BG64">
        <v>616</v>
      </c>
      <c r="BH64">
        <v>0</v>
      </c>
      <c r="BI64">
        <v>5696</v>
      </c>
      <c r="BJ64">
        <v>0</v>
      </c>
      <c r="BK64">
        <v>5696</v>
      </c>
      <c r="BL64">
        <v>2</v>
      </c>
      <c r="BM64">
        <v>0</v>
      </c>
      <c r="BN64">
        <v>2</v>
      </c>
      <c r="BO64">
        <v>10</v>
      </c>
      <c r="BP64">
        <v>0</v>
      </c>
      <c r="BQ64">
        <v>0</v>
      </c>
      <c r="BR64">
        <v>0</v>
      </c>
      <c r="BS64">
        <v>12</v>
      </c>
      <c r="BT64">
        <v>8</v>
      </c>
      <c r="BU64">
        <v>0</v>
      </c>
      <c r="BV64">
        <v>0</v>
      </c>
      <c r="BW64">
        <v>0</v>
      </c>
      <c r="BX64">
        <v>8</v>
      </c>
      <c r="BY64">
        <v>324</v>
      </c>
      <c r="BZ64">
        <v>0</v>
      </c>
      <c r="CA64">
        <v>0</v>
      </c>
      <c r="CB64">
        <v>324</v>
      </c>
      <c r="CC64">
        <v>6040</v>
      </c>
      <c r="CD64">
        <v>0</v>
      </c>
      <c r="CE64">
        <v>0</v>
      </c>
      <c r="CF64">
        <v>0</v>
      </c>
      <c r="CG64">
        <v>1200</v>
      </c>
      <c r="CH64">
        <v>0</v>
      </c>
      <c r="CI64">
        <v>0</v>
      </c>
      <c r="CJ64">
        <v>0</v>
      </c>
      <c r="CK64">
        <v>4755</v>
      </c>
      <c r="CL64">
        <v>0</v>
      </c>
      <c r="CM64">
        <v>5955</v>
      </c>
      <c r="CN64">
        <v>0</v>
      </c>
      <c r="CO64">
        <v>5955</v>
      </c>
      <c r="CP64">
        <v>0</v>
      </c>
      <c r="CQ64">
        <v>0</v>
      </c>
      <c r="CR64">
        <v>0</v>
      </c>
      <c r="CS64">
        <v>0</v>
      </c>
      <c r="CT64">
        <v>15</v>
      </c>
      <c r="CU64">
        <v>0</v>
      </c>
      <c r="CV64">
        <v>15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15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1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69</v>
      </c>
      <c r="DR64">
        <v>0</v>
      </c>
      <c r="DS64">
        <v>0</v>
      </c>
      <c r="DT64">
        <v>70</v>
      </c>
      <c r="DU64">
        <v>0</v>
      </c>
      <c r="DV64">
        <v>6040</v>
      </c>
    </row>
    <row r="65" spans="1:126" x14ac:dyDescent="0.25">
      <c r="A65">
        <v>50516</v>
      </c>
      <c r="B65">
        <v>200012</v>
      </c>
      <c r="C65">
        <v>857</v>
      </c>
      <c r="D65">
        <v>-462</v>
      </c>
      <c r="E65">
        <v>0</v>
      </c>
      <c r="F65">
        <v>0</v>
      </c>
      <c r="G65">
        <v>395</v>
      </c>
      <c r="H65">
        <v>0</v>
      </c>
      <c r="I65">
        <v>-289</v>
      </c>
      <c r="J65">
        <v>55</v>
      </c>
      <c r="K65">
        <v>-31</v>
      </c>
      <c r="L65">
        <v>22</v>
      </c>
      <c r="M65">
        <v>-243</v>
      </c>
      <c r="N65">
        <v>0</v>
      </c>
      <c r="O65">
        <v>0</v>
      </c>
      <c r="P65">
        <v>-23</v>
      </c>
      <c r="Q65">
        <v>-202</v>
      </c>
      <c r="R65">
        <v>0</v>
      </c>
      <c r="S65">
        <v>0</v>
      </c>
      <c r="T65">
        <v>-225</v>
      </c>
      <c r="U65">
        <v>0</v>
      </c>
      <c r="V65">
        <v>-73</v>
      </c>
      <c r="W65">
        <v>0</v>
      </c>
      <c r="X65">
        <v>0</v>
      </c>
      <c r="Y65">
        <v>0</v>
      </c>
      <c r="Z65">
        <v>507</v>
      </c>
      <c r="AA65">
        <v>0</v>
      </c>
      <c r="AB65">
        <v>507</v>
      </c>
      <c r="AC65">
        <v>12</v>
      </c>
      <c r="AD65">
        <v>-1</v>
      </c>
      <c r="AE65">
        <v>0</v>
      </c>
      <c r="AF65">
        <v>-115</v>
      </c>
      <c r="AG65">
        <v>-116</v>
      </c>
      <c r="AH65">
        <v>-151</v>
      </c>
      <c r="AI65">
        <v>0</v>
      </c>
      <c r="AJ65">
        <v>0</v>
      </c>
      <c r="AK65">
        <v>252</v>
      </c>
      <c r="AL65">
        <v>0</v>
      </c>
      <c r="AM65">
        <v>-11</v>
      </c>
      <c r="AN65">
        <v>168</v>
      </c>
      <c r="AO65">
        <v>0</v>
      </c>
      <c r="AP65">
        <v>0</v>
      </c>
      <c r="AQ65">
        <v>168</v>
      </c>
      <c r="AR65">
        <v>0</v>
      </c>
      <c r="AS65">
        <v>168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67</v>
      </c>
      <c r="BB65">
        <v>20</v>
      </c>
      <c r="BC65">
        <v>7534</v>
      </c>
      <c r="BD65">
        <v>0</v>
      </c>
      <c r="BE65">
        <v>0</v>
      </c>
      <c r="BF65">
        <v>0</v>
      </c>
      <c r="BG65">
        <v>48</v>
      </c>
      <c r="BH65">
        <v>0</v>
      </c>
      <c r="BI65">
        <v>7669</v>
      </c>
      <c r="BJ65">
        <v>0</v>
      </c>
      <c r="BK65">
        <v>7669</v>
      </c>
      <c r="BL65">
        <v>16</v>
      </c>
      <c r="BM65">
        <v>0</v>
      </c>
      <c r="BN65">
        <v>16</v>
      </c>
      <c r="BO65">
        <v>55</v>
      </c>
      <c r="BP65">
        <v>0</v>
      </c>
      <c r="BQ65">
        <v>0</v>
      </c>
      <c r="BR65">
        <v>4</v>
      </c>
      <c r="BS65">
        <v>75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140</v>
      </c>
      <c r="BZ65">
        <v>0</v>
      </c>
      <c r="CA65">
        <v>3</v>
      </c>
      <c r="CB65">
        <v>143</v>
      </c>
      <c r="CC65">
        <v>7887</v>
      </c>
      <c r="CD65">
        <v>0</v>
      </c>
      <c r="CE65">
        <v>0</v>
      </c>
      <c r="CF65">
        <v>351</v>
      </c>
      <c r="CG65">
        <v>1250</v>
      </c>
      <c r="CH65">
        <v>0</v>
      </c>
      <c r="CI65">
        <v>0</v>
      </c>
      <c r="CJ65">
        <v>0</v>
      </c>
      <c r="CK65">
        <v>4916</v>
      </c>
      <c r="CL65">
        <v>0</v>
      </c>
      <c r="CM65">
        <v>6166</v>
      </c>
      <c r="CN65">
        <v>0</v>
      </c>
      <c r="CO65">
        <v>6517</v>
      </c>
      <c r="CP65">
        <v>0</v>
      </c>
      <c r="CQ65">
        <v>0</v>
      </c>
      <c r="CR65">
        <v>0</v>
      </c>
      <c r="CS65">
        <v>0</v>
      </c>
      <c r="CT65">
        <v>31</v>
      </c>
      <c r="CU65">
        <v>22</v>
      </c>
      <c r="CV65">
        <v>9</v>
      </c>
      <c r="CW65">
        <v>0</v>
      </c>
      <c r="CX65">
        <v>0</v>
      </c>
      <c r="CY65">
        <v>0</v>
      </c>
      <c r="CZ65">
        <v>273</v>
      </c>
      <c r="DA65">
        <v>0</v>
      </c>
      <c r="DB65">
        <v>0</v>
      </c>
      <c r="DC65">
        <v>282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2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1086</v>
      </c>
      <c r="DS65">
        <v>0</v>
      </c>
      <c r="DT65">
        <v>1088</v>
      </c>
      <c r="DU65">
        <v>0</v>
      </c>
      <c r="DV65">
        <v>7887</v>
      </c>
    </row>
    <row r="66" spans="1:126" x14ac:dyDescent="0.25">
      <c r="A66">
        <v>50540</v>
      </c>
      <c r="B66">
        <v>200012</v>
      </c>
      <c r="C66">
        <v>2429</v>
      </c>
      <c r="D66">
        <v>-410</v>
      </c>
      <c r="E66">
        <v>0</v>
      </c>
      <c r="F66">
        <v>0</v>
      </c>
      <c r="G66">
        <v>2019</v>
      </c>
      <c r="H66">
        <v>130</v>
      </c>
      <c r="I66">
        <v>-2308</v>
      </c>
      <c r="J66">
        <v>1857</v>
      </c>
      <c r="K66">
        <v>875</v>
      </c>
      <c r="L66">
        <v>-476</v>
      </c>
      <c r="M66">
        <v>-52</v>
      </c>
      <c r="N66">
        <v>0</v>
      </c>
      <c r="O66">
        <v>0</v>
      </c>
      <c r="P66">
        <v>0</v>
      </c>
      <c r="Q66">
        <v>-784</v>
      </c>
      <c r="R66">
        <v>0</v>
      </c>
      <c r="S66">
        <v>0</v>
      </c>
      <c r="T66">
        <v>-784</v>
      </c>
      <c r="U66">
        <v>0</v>
      </c>
      <c r="V66">
        <v>1313</v>
      </c>
      <c r="W66">
        <v>0</v>
      </c>
      <c r="X66">
        <v>0</v>
      </c>
      <c r="Y66">
        <v>0</v>
      </c>
      <c r="Z66">
        <v>1651</v>
      </c>
      <c r="AA66">
        <v>0</v>
      </c>
      <c r="AB66">
        <v>1651</v>
      </c>
      <c r="AC66">
        <v>0</v>
      </c>
      <c r="AD66">
        <v>0</v>
      </c>
      <c r="AE66">
        <v>-114</v>
      </c>
      <c r="AF66">
        <v>0</v>
      </c>
      <c r="AG66">
        <v>-114</v>
      </c>
      <c r="AH66">
        <v>-659</v>
      </c>
      <c r="AI66">
        <v>0</v>
      </c>
      <c r="AJ66">
        <v>-130</v>
      </c>
      <c r="AK66">
        <v>748</v>
      </c>
      <c r="AL66">
        <v>0</v>
      </c>
      <c r="AM66">
        <v>0</v>
      </c>
      <c r="AN66">
        <v>2061</v>
      </c>
      <c r="AO66">
        <v>0</v>
      </c>
      <c r="AP66">
        <v>0</v>
      </c>
      <c r="AQ66">
        <v>2061</v>
      </c>
      <c r="AR66">
        <v>-1108</v>
      </c>
      <c r="AS66">
        <v>953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27626</v>
      </c>
      <c r="BD66">
        <v>0</v>
      </c>
      <c r="BE66">
        <v>0</v>
      </c>
      <c r="BF66">
        <v>0</v>
      </c>
      <c r="BG66">
        <v>2000</v>
      </c>
      <c r="BH66">
        <v>0</v>
      </c>
      <c r="BI66">
        <v>29626</v>
      </c>
      <c r="BJ66">
        <v>0</v>
      </c>
      <c r="BK66">
        <v>29626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35</v>
      </c>
      <c r="BS66">
        <v>35</v>
      </c>
      <c r="BT66">
        <v>0</v>
      </c>
      <c r="BU66">
        <v>380</v>
      </c>
      <c r="BV66">
        <v>0</v>
      </c>
      <c r="BW66">
        <v>0</v>
      </c>
      <c r="BX66">
        <v>380</v>
      </c>
      <c r="BY66">
        <v>445</v>
      </c>
      <c r="BZ66">
        <v>0</v>
      </c>
      <c r="CA66">
        <v>300</v>
      </c>
      <c r="CB66">
        <v>745</v>
      </c>
      <c r="CC66">
        <v>30786</v>
      </c>
      <c r="CD66">
        <v>500</v>
      </c>
      <c r="CE66">
        <v>0</v>
      </c>
      <c r="CF66">
        <v>0</v>
      </c>
      <c r="CG66">
        <v>0</v>
      </c>
      <c r="CH66">
        <v>12880</v>
      </c>
      <c r="CI66">
        <v>0</v>
      </c>
      <c r="CJ66">
        <v>0</v>
      </c>
      <c r="CK66">
        <v>3600</v>
      </c>
      <c r="CL66">
        <v>0</v>
      </c>
      <c r="CM66">
        <v>16480</v>
      </c>
      <c r="CN66">
        <v>8923</v>
      </c>
      <c r="CO66">
        <v>25903</v>
      </c>
      <c r="CP66">
        <v>0</v>
      </c>
      <c r="CQ66">
        <v>0</v>
      </c>
      <c r="CR66">
        <v>0</v>
      </c>
      <c r="CS66">
        <v>0</v>
      </c>
      <c r="CT66">
        <v>5525</v>
      </c>
      <c r="CU66">
        <v>2500</v>
      </c>
      <c r="CV66">
        <v>3025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3025</v>
      </c>
      <c r="DD66">
        <v>0</v>
      </c>
      <c r="DE66">
        <v>507</v>
      </c>
      <c r="DF66">
        <v>0</v>
      </c>
      <c r="DG66">
        <v>507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1082</v>
      </c>
      <c r="DR66">
        <v>239</v>
      </c>
      <c r="DS66">
        <v>30</v>
      </c>
      <c r="DT66">
        <v>1351</v>
      </c>
      <c r="DU66">
        <v>0</v>
      </c>
      <c r="DV66">
        <v>30786</v>
      </c>
    </row>
    <row r="67" spans="1:126" x14ac:dyDescent="0.25">
      <c r="A67">
        <v>50544</v>
      </c>
      <c r="B67">
        <v>200012</v>
      </c>
      <c r="C67">
        <v>1624</v>
      </c>
      <c r="D67">
        <v>0</v>
      </c>
      <c r="E67">
        <v>0</v>
      </c>
      <c r="F67">
        <v>0</v>
      </c>
      <c r="G67">
        <v>1624</v>
      </c>
      <c r="H67">
        <v>3</v>
      </c>
      <c r="I67">
        <v>-1192</v>
      </c>
      <c r="J67">
        <v>0</v>
      </c>
      <c r="K67">
        <v>-10</v>
      </c>
      <c r="L67">
        <v>0</v>
      </c>
      <c r="M67">
        <v>-1202</v>
      </c>
      <c r="N67">
        <v>0</v>
      </c>
      <c r="O67">
        <v>0</v>
      </c>
      <c r="P67">
        <v>0</v>
      </c>
      <c r="Q67">
        <v>-432</v>
      </c>
      <c r="R67">
        <v>0</v>
      </c>
      <c r="S67">
        <v>0</v>
      </c>
      <c r="T67">
        <v>-432</v>
      </c>
      <c r="U67">
        <v>0</v>
      </c>
      <c r="V67">
        <v>-7</v>
      </c>
      <c r="W67">
        <v>0</v>
      </c>
      <c r="X67">
        <v>0</v>
      </c>
      <c r="Y67">
        <v>0</v>
      </c>
      <c r="Z67">
        <v>139</v>
      </c>
      <c r="AA67">
        <v>0</v>
      </c>
      <c r="AB67">
        <v>139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-60</v>
      </c>
      <c r="AI67">
        <v>0</v>
      </c>
      <c r="AJ67">
        <v>-3</v>
      </c>
      <c r="AK67">
        <v>76</v>
      </c>
      <c r="AL67">
        <v>0</v>
      </c>
      <c r="AM67">
        <v>1</v>
      </c>
      <c r="AN67">
        <v>70</v>
      </c>
      <c r="AO67">
        <v>0</v>
      </c>
      <c r="AP67">
        <v>0</v>
      </c>
      <c r="AQ67">
        <v>70</v>
      </c>
      <c r="AR67">
        <v>0</v>
      </c>
      <c r="AS67">
        <v>70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2116</v>
      </c>
      <c r="BD67">
        <v>0</v>
      </c>
      <c r="BE67">
        <v>0</v>
      </c>
      <c r="BF67">
        <v>0</v>
      </c>
      <c r="BG67">
        <v>944</v>
      </c>
      <c r="BH67">
        <v>0</v>
      </c>
      <c r="BI67">
        <v>3060</v>
      </c>
      <c r="BJ67">
        <v>0</v>
      </c>
      <c r="BK67">
        <v>3060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37</v>
      </c>
      <c r="BS67">
        <v>37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3097</v>
      </c>
      <c r="CD67">
        <v>0</v>
      </c>
      <c r="CE67">
        <v>0</v>
      </c>
      <c r="CF67">
        <v>0</v>
      </c>
      <c r="CG67">
        <v>1500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1500</v>
      </c>
      <c r="CN67">
        <v>1397</v>
      </c>
      <c r="CO67">
        <v>2897</v>
      </c>
      <c r="CP67">
        <v>0</v>
      </c>
      <c r="CQ67">
        <v>0</v>
      </c>
      <c r="CR67">
        <v>0</v>
      </c>
      <c r="CS67">
        <v>0</v>
      </c>
      <c r="CT67">
        <v>150</v>
      </c>
      <c r="CU67">
        <v>0</v>
      </c>
      <c r="CV67">
        <v>150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150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50</v>
      </c>
      <c r="DS67">
        <v>0</v>
      </c>
      <c r="DT67">
        <v>50</v>
      </c>
      <c r="DU67">
        <v>0</v>
      </c>
      <c r="DV67">
        <v>3097</v>
      </c>
    </row>
    <row r="68" spans="1:126" x14ac:dyDescent="0.25">
      <c r="A68">
        <v>50568</v>
      </c>
      <c r="B68">
        <v>200012</v>
      </c>
      <c r="C68">
        <v>6363</v>
      </c>
      <c r="D68">
        <v>-2101</v>
      </c>
      <c r="E68">
        <v>0</v>
      </c>
      <c r="F68">
        <v>0</v>
      </c>
      <c r="G68">
        <v>4262</v>
      </c>
      <c r="H68">
        <v>655</v>
      </c>
      <c r="I68">
        <v>-3381</v>
      </c>
      <c r="J68">
        <v>2302</v>
      </c>
      <c r="K68">
        <v>-4653</v>
      </c>
      <c r="L68">
        <v>3073</v>
      </c>
      <c r="M68">
        <v>-2659</v>
      </c>
      <c r="N68">
        <v>0</v>
      </c>
      <c r="O68">
        <v>0</v>
      </c>
      <c r="P68">
        <v>0</v>
      </c>
      <c r="Q68">
        <v>-1299</v>
      </c>
      <c r="R68">
        <v>0</v>
      </c>
      <c r="S68">
        <v>0</v>
      </c>
      <c r="T68">
        <v>-1299</v>
      </c>
      <c r="U68">
        <v>0</v>
      </c>
      <c r="V68">
        <v>959</v>
      </c>
      <c r="W68">
        <v>0</v>
      </c>
      <c r="X68">
        <v>0</v>
      </c>
      <c r="Y68">
        <v>219</v>
      </c>
      <c r="Z68">
        <v>1149</v>
      </c>
      <c r="AA68">
        <v>405</v>
      </c>
      <c r="AB68">
        <v>1773</v>
      </c>
      <c r="AC68">
        <v>0</v>
      </c>
      <c r="AD68">
        <v>-10</v>
      </c>
      <c r="AE68">
        <v>0</v>
      </c>
      <c r="AF68">
        <v>0</v>
      </c>
      <c r="AG68">
        <v>-10</v>
      </c>
      <c r="AH68">
        <v>0</v>
      </c>
      <c r="AI68">
        <v>0</v>
      </c>
      <c r="AJ68">
        <v>-655</v>
      </c>
      <c r="AK68">
        <v>1108</v>
      </c>
      <c r="AL68">
        <v>0</v>
      </c>
      <c r="AM68">
        <v>0</v>
      </c>
      <c r="AN68">
        <v>2067</v>
      </c>
      <c r="AO68">
        <v>0</v>
      </c>
      <c r="AP68">
        <v>0</v>
      </c>
      <c r="AQ68">
        <v>2067</v>
      </c>
      <c r="AR68">
        <v>0</v>
      </c>
      <c r="AS68">
        <v>2067</v>
      </c>
      <c r="AT68">
        <v>0</v>
      </c>
      <c r="AU68">
        <v>3000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16938</v>
      </c>
      <c r="BD68">
        <v>0</v>
      </c>
      <c r="BE68">
        <v>0</v>
      </c>
      <c r="BF68">
        <v>0</v>
      </c>
      <c r="BG68">
        <v>4279</v>
      </c>
      <c r="BH68">
        <v>0</v>
      </c>
      <c r="BI68">
        <v>21217</v>
      </c>
      <c r="BJ68">
        <v>0</v>
      </c>
      <c r="BK68">
        <v>24217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6</v>
      </c>
      <c r="BV68">
        <v>0</v>
      </c>
      <c r="BW68">
        <v>54</v>
      </c>
      <c r="BX68">
        <v>60</v>
      </c>
      <c r="BY68">
        <v>279</v>
      </c>
      <c r="BZ68">
        <v>0</v>
      </c>
      <c r="CA68">
        <v>142</v>
      </c>
      <c r="CB68">
        <v>421</v>
      </c>
      <c r="CC68">
        <v>24698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11255</v>
      </c>
      <c r="CO68">
        <v>11255</v>
      </c>
      <c r="CP68">
        <v>0</v>
      </c>
      <c r="CQ68">
        <v>0</v>
      </c>
      <c r="CR68">
        <v>0</v>
      </c>
      <c r="CS68">
        <v>0</v>
      </c>
      <c r="CT68">
        <v>4623</v>
      </c>
      <c r="CU68">
        <v>3073</v>
      </c>
      <c r="CV68">
        <v>1550</v>
      </c>
      <c r="CW68">
        <v>11600</v>
      </c>
      <c r="CX68">
        <v>0</v>
      </c>
      <c r="CY68">
        <v>11600</v>
      </c>
      <c r="CZ68">
        <v>0</v>
      </c>
      <c r="DA68">
        <v>0</v>
      </c>
      <c r="DB68">
        <v>0</v>
      </c>
      <c r="DC68">
        <v>13150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293</v>
      </c>
      <c r="DS68">
        <v>0</v>
      </c>
      <c r="DT68">
        <v>293</v>
      </c>
      <c r="DU68">
        <v>0</v>
      </c>
      <c r="DV68">
        <v>24698</v>
      </c>
    </row>
    <row r="69" spans="1:126" x14ac:dyDescent="0.25">
      <c r="A69">
        <v>50580</v>
      </c>
      <c r="B69">
        <v>200012</v>
      </c>
      <c r="C69">
        <v>5825</v>
      </c>
      <c r="D69">
        <v>-3409</v>
      </c>
      <c r="E69">
        <v>0</v>
      </c>
      <c r="F69">
        <v>0</v>
      </c>
      <c r="G69">
        <v>2416</v>
      </c>
      <c r="H69">
        <v>11</v>
      </c>
      <c r="I69">
        <v>-2364</v>
      </c>
      <c r="J69">
        <v>1446</v>
      </c>
      <c r="K69">
        <v>-100</v>
      </c>
      <c r="L69">
        <v>83</v>
      </c>
      <c r="M69">
        <v>-935</v>
      </c>
      <c r="N69">
        <v>0</v>
      </c>
      <c r="O69">
        <v>-439</v>
      </c>
      <c r="P69">
        <v>0</v>
      </c>
      <c r="Q69">
        <v>-1003</v>
      </c>
      <c r="R69">
        <v>12</v>
      </c>
      <c r="S69">
        <v>766</v>
      </c>
      <c r="T69">
        <v>-225</v>
      </c>
      <c r="U69">
        <v>0</v>
      </c>
      <c r="V69">
        <v>828</v>
      </c>
      <c r="W69">
        <v>0</v>
      </c>
      <c r="X69">
        <v>0</v>
      </c>
      <c r="Y69">
        <v>47</v>
      </c>
      <c r="Z69">
        <v>731</v>
      </c>
      <c r="AA69">
        <v>208</v>
      </c>
      <c r="AB69">
        <v>986</v>
      </c>
      <c r="AC69">
        <v>1078</v>
      </c>
      <c r="AD69">
        <v>0</v>
      </c>
      <c r="AE69">
        <v>-59</v>
      </c>
      <c r="AF69">
        <v>-59</v>
      </c>
      <c r="AG69">
        <v>-118</v>
      </c>
      <c r="AH69">
        <v>0</v>
      </c>
      <c r="AI69">
        <v>0</v>
      </c>
      <c r="AJ69">
        <v>-11</v>
      </c>
      <c r="AK69">
        <v>1935</v>
      </c>
      <c r="AL69">
        <v>0</v>
      </c>
      <c r="AM69">
        <v>0</v>
      </c>
      <c r="AN69">
        <v>2763</v>
      </c>
      <c r="AO69">
        <v>0</v>
      </c>
      <c r="AP69">
        <v>0</v>
      </c>
      <c r="AQ69">
        <v>2763</v>
      </c>
      <c r="AR69">
        <v>2</v>
      </c>
      <c r="AS69">
        <v>2765</v>
      </c>
      <c r="AT69">
        <v>0</v>
      </c>
      <c r="AU69">
        <v>4190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1959</v>
      </c>
      <c r="BB69">
        <v>0</v>
      </c>
      <c r="BC69">
        <v>11138</v>
      </c>
      <c r="BD69">
        <v>0</v>
      </c>
      <c r="BE69">
        <v>0</v>
      </c>
      <c r="BF69">
        <v>0</v>
      </c>
      <c r="BG69">
        <v>871</v>
      </c>
      <c r="BH69">
        <v>0</v>
      </c>
      <c r="BI69">
        <v>13968</v>
      </c>
      <c r="BJ69">
        <v>0</v>
      </c>
      <c r="BK69">
        <v>18158</v>
      </c>
      <c r="BL69">
        <v>159</v>
      </c>
      <c r="BM69">
        <v>469</v>
      </c>
      <c r="BN69">
        <v>628</v>
      </c>
      <c r="BO69">
        <v>0</v>
      </c>
      <c r="BP69">
        <v>0</v>
      </c>
      <c r="BQ69">
        <v>0</v>
      </c>
      <c r="BR69">
        <v>0</v>
      </c>
      <c r="BS69">
        <v>628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59</v>
      </c>
      <c r="BZ69">
        <v>0</v>
      </c>
      <c r="CA69">
        <v>209</v>
      </c>
      <c r="CB69">
        <v>268</v>
      </c>
      <c r="CC69">
        <v>19054</v>
      </c>
      <c r="CD69">
        <v>0</v>
      </c>
      <c r="CE69">
        <v>0</v>
      </c>
      <c r="CF69">
        <v>2845</v>
      </c>
      <c r="CG69">
        <v>1200</v>
      </c>
      <c r="CH69">
        <v>0</v>
      </c>
      <c r="CI69">
        <v>0</v>
      </c>
      <c r="CJ69">
        <v>0</v>
      </c>
      <c r="CK69">
        <v>11088</v>
      </c>
      <c r="CL69">
        <v>0</v>
      </c>
      <c r="CM69">
        <v>12288</v>
      </c>
      <c r="CN69">
        <v>339</v>
      </c>
      <c r="CO69">
        <v>15472</v>
      </c>
      <c r="CP69">
        <v>0</v>
      </c>
      <c r="CQ69">
        <v>0</v>
      </c>
      <c r="CR69">
        <v>0</v>
      </c>
      <c r="CS69">
        <v>0</v>
      </c>
      <c r="CT69">
        <v>1200</v>
      </c>
      <c r="CU69">
        <v>979</v>
      </c>
      <c r="CV69">
        <v>221</v>
      </c>
      <c r="CW69">
        <v>0</v>
      </c>
      <c r="CX69">
        <v>0</v>
      </c>
      <c r="CY69">
        <v>0</v>
      </c>
      <c r="CZ69">
        <v>2045</v>
      </c>
      <c r="DA69">
        <v>0</v>
      </c>
      <c r="DB69">
        <v>0</v>
      </c>
      <c r="DC69">
        <v>2266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144</v>
      </c>
      <c r="DJ69">
        <v>0</v>
      </c>
      <c r="DK69">
        <v>0</v>
      </c>
      <c r="DL69">
        <v>0</v>
      </c>
      <c r="DM69">
        <v>0</v>
      </c>
      <c r="DN69">
        <v>839</v>
      </c>
      <c r="DO69">
        <v>0</v>
      </c>
      <c r="DP69">
        <v>0</v>
      </c>
      <c r="DQ69">
        <v>29</v>
      </c>
      <c r="DR69">
        <v>304</v>
      </c>
      <c r="DS69">
        <v>0</v>
      </c>
      <c r="DT69">
        <v>1316</v>
      </c>
      <c r="DU69">
        <v>0</v>
      </c>
      <c r="DV69">
        <v>19054</v>
      </c>
    </row>
    <row r="70" spans="1:126" x14ac:dyDescent="0.25">
      <c r="A70">
        <v>50599</v>
      </c>
      <c r="B70">
        <v>200012</v>
      </c>
      <c r="C70">
        <v>30487</v>
      </c>
      <c r="D70">
        <v>-12893</v>
      </c>
      <c r="E70">
        <v>0</v>
      </c>
      <c r="F70">
        <v>0</v>
      </c>
      <c r="G70">
        <v>17594</v>
      </c>
      <c r="H70">
        <v>196</v>
      </c>
      <c r="I70">
        <v>-29475</v>
      </c>
      <c r="J70">
        <v>15796</v>
      </c>
      <c r="K70">
        <v>-801</v>
      </c>
      <c r="L70">
        <v>618</v>
      </c>
      <c r="M70">
        <v>-13862</v>
      </c>
      <c r="N70">
        <v>0</v>
      </c>
      <c r="O70">
        <v>-111</v>
      </c>
      <c r="P70">
        <v>-3994</v>
      </c>
      <c r="Q70">
        <v>-4446</v>
      </c>
      <c r="R70">
        <v>0</v>
      </c>
      <c r="S70">
        <v>2384</v>
      </c>
      <c r="T70">
        <v>-6056</v>
      </c>
      <c r="U70">
        <v>0</v>
      </c>
      <c r="V70">
        <v>-2239</v>
      </c>
      <c r="W70">
        <v>0</v>
      </c>
      <c r="X70">
        <v>0</v>
      </c>
      <c r="Y70">
        <v>336</v>
      </c>
      <c r="Z70">
        <v>1873</v>
      </c>
      <c r="AA70">
        <v>223</v>
      </c>
      <c r="AB70">
        <v>2432</v>
      </c>
      <c r="AC70">
        <v>1072</v>
      </c>
      <c r="AD70">
        <v>-24</v>
      </c>
      <c r="AE70">
        <v>0</v>
      </c>
      <c r="AF70">
        <v>0</v>
      </c>
      <c r="AG70">
        <v>-24</v>
      </c>
      <c r="AH70">
        <v>0</v>
      </c>
      <c r="AI70">
        <v>0</v>
      </c>
      <c r="AJ70">
        <v>-196</v>
      </c>
      <c r="AK70">
        <v>3284</v>
      </c>
      <c r="AL70">
        <v>0</v>
      </c>
      <c r="AM70">
        <v>0</v>
      </c>
      <c r="AN70">
        <v>1045</v>
      </c>
      <c r="AO70">
        <v>0</v>
      </c>
      <c r="AP70">
        <v>0</v>
      </c>
      <c r="AQ70">
        <v>1045</v>
      </c>
      <c r="AR70">
        <v>0</v>
      </c>
      <c r="AS70">
        <v>1045</v>
      </c>
      <c r="AT70">
        <v>0</v>
      </c>
      <c r="AU70">
        <v>6140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25470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25470</v>
      </c>
      <c r="BJ70">
        <v>0</v>
      </c>
      <c r="BK70">
        <v>31610</v>
      </c>
      <c r="BL70">
        <v>342</v>
      </c>
      <c r="BM70">
        <v>0</v>
      </c>
      <c r="BN70">
        <v>342</v>
      </c>
      <c r="BO70">
        <v>0</v>
      </c>
      <c r="BP70">
        <v>0</v>
      </c>
      <c r="BQ70">
        <v>0</v>
      </c>
      <c r="BR70">
        <v>0</v>
      </c>
      <c r="BS70">
        <v>342</v>
      </c>
      <c r="BT70">
        <v>419</v>
      </c>
      <c r="BU70">
        <v>388</v>
      </c>
      <c r="BV70">
        <v>0</v>
      </c>
      <c r="BW70">
        <v>3</v>
      </c>
      <c r="BX70">
        <v>810</v>
      </c>
      <c r="BY70">
        <v>0</v>
      </c>
      <c r="BZ70">
        <v>427</v>
      </c>
      <c r="CA70">
        <v>228</v>
      </c>
      <c r="CB70">
        <v>655</v>
      </c>
      <c r="CC70">
        <v>33417</v>
      </c>
      <c r="CD70">
        <v>0</v>
      </c>
      <c r="CE70">
        <v>0</v>
      </c>
      <c r="CF70">
        <v>2410</v>
      </c>
      <c r="CG70">
        <v>2000</v>
      </c>
      <c r="CH70">
        <v>0</v>
      </c>
      <c r="CI70">
        <v>0</v>
      </c>
      <c r="CJ70">
        <v>0</v>
      </c>
      <c r="CK70">
        <v>0</v>
      </c>
      <c r="CL70">
        <v>17620</v>
      </c>
      <c r="CM70">
        <v>19620</v>
      </c>
      <c r="CN70">
        <v>8</v>
      </c>
      <c r="CO70">
        <v>22038</v>
      </c>
      <c r="CP70">
        <v>0</v>
      </c>
      <c r="CQ70">
        <v>0</v>
      </c>
      <c r="CR70">
        <v>0</v>
      </c>
      <c r="CS70">
        <v>0</v>
      </c>
      <c r="CT70">
        <v>9049</v>
      </c>
      <c r="CU70">
        <v>5452</v>
      </c>
      <c r="CV70">
        <v>3597</v>
      </c>
      <c r="CW70">
        <v>0</v>
      </c>
      <c r="CX70">
        <v>0</v>
      </c>
      <c r="CY70">
        <v>0</v>
      </c>
      <c r="CZ70">
        <v>111</v>
      </c>
      <c r="DA70">
        <v>0</v>
      </c>
      <c r="DB70">
        <v>0</v>
      </c>
      <c r="DC70">
        <v>3708</v>
      </c>
      <c r="DD70">
        <v>3158</v>
      </c>
      <c r="DE70">
        <v>0</v>
      </c>
      <c r="DF70">
        <v>0</v>
      </c>
      <c r="DG70">
        <v>3158</v>
      </c>
      <c r="DH70">
        <v>0</v>
      </c>
      <c r="DI70">
        <v>1631</v>
      </c>
      <c r="DJ70">
        <v>921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1961</v>
      </c>
      <c r="DS70">
        <v>0</v>
      </c>
      <c r="DT70">
        <v>4513</v>
      </c>
      <c r="DU70">
        <v>0</v>
      </c>
      <c r="DV70">
        <v>33417</v>
      </c>
    </row>
    <row r="71" spans="1:126" x14ac:dyDescent="0.25">
      <c r="A71">
        <v>50633</v>
      </c>
      <c r="B71">
        <v>200012</v>
      </c>
      <c r="C71">
        <v>668</v>
      </c>
      <c r="D71">
        <v>-13</v>
      </c>
      <c r="E71">
        <v>-4</v>
      </c>
      <c r="F71">
        <v>0</v>
      </c>
      <c r="G71">
        <v>651</v>
      </c>
      <c r="H71">
        <v>25</v>
      </c>
      <c r="I71">
        <v>-761</v>
      </c>
      <c r="J71">
        <v>0</v>
      </c>
      <c r="K71">
        <v>104</v>
      </c>
      <c r="L71">
        <v>0</v>
      </c>
      <c r="M71">
        <v>-657</v>
      </c>
      <c r="N71">
        <v>0</v>
      </c>
      <c r="O71">
        <v>0</v>
      </c>
      <c r="P71">
        <v>0</v>
      </c>
      <c r="Q71">
        <v>-1537</v>
      </c>
      <c r="R71">
        <v>0</v>
      </c>
      <c r="S71">
        <v>0</v>
      </c>
      <c r="T71">
        <v>-1537</v>
      </c>
      <c r="U71">
        <v>0</v>
      </c>
      <c r="V71">
        <v>-1518</v>
      </c>
      <c r="W71">
        <v>0</v>
      </c>
      <c r="X71">
        <v>0</v>
      </c>
      <c r="Y71">
        <v>0</v>
      </c>
      <c r="Z71">
        <v>1188</v>
      </c>
      <c r="AA71">
        <v>1184</v>
      </c>
      <c r="AB71">
        <v>2372</v>
      </c>
      <c r="AC71">
        <v>150</v>
      </c>
      <c r="AD71">
        <v>0</v>
      </c>
      <c r="AE71">
        <v>0</v>
      </c>
      <c r="AF71">
        <v>0</v>
      </c>
      <c r="AG71">
        <v>0</v>
      </c>
      <c r="AH71">
        <v>-58</v>
      </c>
      <c r="AI71">
        <v>0</v>
      </c>
      <c r="AJ71">
        <v>-25</v>
      </c>
      <c r="AK71">
        <v>2439</v>
      </c>
      <c r="AL71">
        <v>0</v>
      </c>
      <c r="AM71">
        <v>0</v>
      </c>
      <c r="AN71">
        <v>921</v>
      </c>
      <c r="AO71">
        <v>0</v>
      </c>
      <c r="AP71">
        <v>0</v>
      </c>
      <c r="AQ71">
        <v>921</v>
      </c>
      <c r="AR71">
        <v>0</v>
      </c>
      <c r="AS71">
        <v>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8770</v>
      </c>
      <c r="BB71">
        <v>0</v>
      </c>
      <c r="BC71">
        <v>14189</v>
      </c>
      <c r="BD71">
        <v>0</v>
      </c>
      <c r="BE71">
        <v>0</v>
      </c>
      <c r="BF71">
        <v>0</v>
      </c>
      <c r="BG71">
        <v>891</v>
      </c>
      <c r="BH71">
        <v>0</v>
      </c>
      <c r="BI71">
        <v>23850</v>
      </c>
      <c r="BJ71">
        <v>0</v>
      </c>
      <c r="BK71">
        <v>23850</v>
      </c>
      <c r="BL71">
        <v>0</v>
      </c>
      <c r="BM71">
        <v>0</v>
      </c>
      <c r="BN71">
        <v>0</v>
      </c>
      <c r="BO71">
        <v>5</v>
      </c>
      <c r="BP71">
        <v>0</v>
      </c>
      <c r="BQ71">
        <v>0</v>
      </c>
      <c r="BR71">
        <v>492</v>
      </c>
      <c r="BS71">
        <v>497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273</v>
      </c>
      <c r="CB71">
        <v>273</v>
      </c>
      <c r="CC71">
        <v>24620</v>
      </c>
      <c r="CD71">
        <v>0</v>
      </c>
      <c r="CE71">
        <v>0</v>
      </c>
      <c r="CF71">
        <v>0</v>
      </c>
      <c r="CG71">
        <v>3000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3000</v>
      </c>
      <c r="CN71">
        <v>20793</v>
      </c>
      <c r="CO71">
        <v>23793</v>
      </c>
      <c r="CP71">
        <v>0</v>
      </c>
      <c r="CQ71">
        <v>83</v>
      </c>
      <c r="CR71">
        <v>0</v>
      </c>
      <c r="CS71">
        <v>83</v>
      </c>
      <c r="CT71">
        <v>181</v>
      </c>
      <c r="CU71">
        <v>0</v>
      </c>
      <c r="CV71">
        <v>181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264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563</v>
      </c>
      <c r="DS71">
        <v>0</v>
      </c>
      <c r="DT71">
        <v>563</v>
      </c>
      <c r="DU71">
        <v>0</v>
      </c>
      <c r="DV71">
        <v>24620</v>
      </c>
    </row>
    <row r="72" spans="1:126" x14ac:dyDescent="0.25">
      <c r="A72">
        <v>50635</v>
      </c>
      <c r="B72">
        <v>200012</v>
      </c>
      <c r="C72">
        <v>20976</v>
      </c>
      <c r="D72">
        <v>0</v>
      </c>
      <c r="E72">
        <v>0</v>
      </c>
      <c r="F72">
        <v>0</v>
      </c>
      <c r="G72">
        <v>20976</v>
      </c>
      <c r="H72">
        <v>9852</v>
      </c>
      <c r="I72">
        <v>-33658</v>
      </c>
      <c r="J72">
        <v>0</v>
      </c>
      <c r="K72">
        <v>-2215</v>
      </c>
      <c r="L72">
        <v>0</v>
      </c>
      <c r="M72">
        <v>-35873</v>
      </c>
      <c r="N72">
        <v>0</v>
      </c>
      <c r="O72">
        <v>0</v>
      </c>
      <c r="P72">
        <v>-101</v>
      </c>
      <c r="Q72">
        <v>-5867</v>
      </c>
      <c r="R72">
        <v>0</v>
      </c>
      <c r="S72">
        <v>0</v>
      </c>
      <c r="T72">
        <v>-5968</v>
      </c>
      <c r="U72">
        <v>1200</v>
      </c>
      <c r="V72">
        <v>-9813</v>
      </c>
      <c r="W72">
        <v>0</v>
      </c>
      <c r="X72">
        <v>0</v>
      </c>
      <c r="Y72">
        <v>145</v>
      </c>
      <c r="Z72">
        <v>19297</v>
      </c>
      <c r="AA72">
        <v>636</v>
      </c>
      <c r="AB72">
        <v>20078</v>
      </c>
      <c r="AC72">
        <v>6858</v>
      </c>
      <c r="AD72">
        <v>-155</v>
      </c>
      <c r="AE72">
        <v>0</v>
      </c>
      <c r="AF72">
        <v>0</v>
      </c>
      <c r="AG72">
        <v>-155</v>
      </c>
      <c r="AH72">
        <v>0</v>
      </c>
      <c r="AI72">
        <v>0</v>
      </c>
      <c r="AJ72">
        <v>-14283</v>
      </c>
      <c r="AK72">
        <v>12498</v>
      </c>
      <c r="AL72">
        <v>0</v>
      </c>
      <c r="AM72">
        <v>0</v>
      </c>
      <c r="AN72">
        <v>2685</v>
      </c>
      <c r="AO72">
        <v>0</v>
      </c>
      <c r="AP72">
        <v>0</v>
      </c>
      <c r="AQ72">
        <v>2685</v>
      </c>
      <c r="AR72">
        <v>-1000</v>
      </c>
      <c r="AS72">
        <v>1685</v>
      </c>
      <c r="AT72">
        <v>0</v>
      </c>
      <c r="AU72">
        <v>3700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9961</v>
      </c>
      <c r="BB72">
        <v>0</v>
      </c>
      <c r="BC72">
        <v>308112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318073</v>
      </c>
      <c r="BJ72">
        <v>0</v>
      </c>
      <c r="BK72">
        <v>321773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47</v>
      </c>
      <c r="BS72">
        <v>47</v>
      </c>
      <c r="BT72">
        <v>66</v>
      </c>
      <c r="BU72">
        <v>2224</v>
      </c>
      <c r="BV72">
        <v>0</v>
      </c>
      <c r="BW72">
        <v>3100</v>
      </c>
      <c r="BX72">
        <v>5390</v>
      </c>
      <c r="BY72">
        <v>5348</v>
      </c>
      <c r="BZ72">
        <v>0</v>
      </c>
      <c r="CA72">
        <v>1197</v>
      </c>
      <c r="CB72">
        <v>6545</v>
      </c>
      <c r="CC72">
        <v>333755</v>
      </c>
      <c r="CD72">
        <v>0</v>
      </c>
      <c r="CE72">
        <v>0</v>
      </c>
      <c r="CF72">
        <v>1160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62425</v>
      </c>
      <c r="CO72">
        <v>63585</v>
      </c>
      <c r="CP72">
        <v>0</v>
      </c>
      <c r="CQ72">
        <v>0</v>
      </c>
      <c r="CR72">
        <v>0</v>
      </c>
      <c r="CS72">
        <v>0</v>
      </c>
      <c r="CT72">
        <v>87002</v>
      </c>
      <c r="CU72">
        <v>0</v>
      </c>
      <c r="CV72">
        <v>87002</v>
      </c>
      <c r="CW72">
        <v>157921</v>
      </c>
      <c r="CX72">
        <v>0</v>
      </c>
      <c r="CY72">
        <v>157921</v>
      </c>
      <c r="CZ72">
        <v>0</v>
      </c>
      <c r="DA72">
        <v>23800</v>
      </c>
      <c r="DB72">
        <v>0</v>
      </c>
      <c r="DC72">
        <v>268723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163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1284</v>
      </c>
      <c r="DS72">
        <v>0</v>
      </c>
      <c r="DT72">
        <v>1447</v>
      </c>
      <c r="DU72">
        <v>0</v>
      </c>
      <c r="DV72">
        <v>333755</v>
      </c>
    </row>
    <row r="73" spans="1:126" x14ac:dyDescent="0.25">
      <c r="A73">
        <v>50826</v>
      </c>
      <c r="B73">
        <v>200012</v>
      </c>
      <c r="C73">
        <v>6084</v>
      </c>
      <c r="D73">
        <v>-1552</v>
      </c>
      <c r="E73">
        <v>0</v>
      </c>
      <c r="F73">
        <v>0</v>
      </c>
      <c r="G73">
        <v>4532</v>
      </c>
      <c r="H73">
        <v>48</v>
      </c>
      <c r="I73">
        <v>-5065</v>
      </c>
      <c r="J73">
        <v>1312</v>
      </c>
      <c r="K73">
        <v>-2001</v>
      </c>
      <c r="L73">
        <v>1100</v>
      </c>
      <c r="M73">
        <v>-4654</v>
      </c>
      <c r="N73">
        <v>0</v>
      </c>
      <c r="O73">
        <v>-375</v>
      </c>
      <c r="P73">
        <v>0</v>
      </c>
      <c r="Q73">
        <v>-1144</v>
      </c>
      <c r="R73">
        <v>0</v>
      </c>
      <c r="S73">
        <v>0</v>
      </c>
      <c r="T73">
        <v>-1144</v>
      </c>
      <c r="U73">
        <v>0</v>
      </c>
      <c r="V73">
        <v>-1593</v>
      </c>
      <c r="W73">
        <v>0</v>
      </c>
      <c r="X73">
        <v>0</v>
      </c>
      <c r="Y73">
        <v>98</v>
      </c>
      <c r="Z73">
        <v>2189</v>
      </c>
      <c r="AA73">
        <v>16</v>
      </c>
      <c r="AB73">
        <v>2303</v>
      </c>
      <c r="AC73">
        <v>206</v>
      </c>
      <c r="AD73">
        <v>0</v>
      </c>
      <c r="AE73">
        <v>-552</v>
      </c>
      <c r="AF73">
        <v>0</v>
      </c>
      <c r="AG73">
        <v>-552</v>
      </c>
      <c r="AH73">
        <v>0</v>
      </c>
      <c r="AI73">
        <v>0</v>
      </c>
      <c r="AJ73">
        <v>-48</v>
      </c>
      <c r="AK73">
        <v>1909</v>
      </c>
      <c r="AL73">
        <v>0</v>
      </c>
      <c r="AM73">
        <v>0</v>
      </c>
      <c r="AN73">
        <v>316</v>
      </c>
      <c r="AO73">
        <v>0</v>
      </c>
      <c r="AP73">
        <v>0</v>
      </c>
      <c r="AQ73">
        <v>316</v>
      </c>
      <c r="AR73">
        <v>0</v>
      </c>
      <c r="AS73">
        <v>316</v>
      </c>
      <c r="AT73">
        <v>0</v>
      </c>
      <c r="AU73">
        <v>1327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28888</v>
      </c>
      <c r="BD73">
        <v>0</v>
      </c>
      <c r="BE73">
        <v>0</v>
      </c>
      <c r="BF73">
        <v>0</v>
      </c>
      <c r="BG73">
        <v>3946</v>
      </c>
      <c r="BH73">
        <v>500</v>
      </c>
      <c r="BI73">
        <v>33334</v>
      </c>
      <c r="BJ73">
        <v>0</v>
      </c>
      <c r="BK73">
        <v>34661</v>
      </c>
      <c r="BL73">
        <v>530</v>
      </c>
      <c r="BM73">
        <v>0</v>
      </c>
      <c r="BN73">
        <v>530</v>
      </c>
      <c r="BO73">
        <v>477</v>
      </c>
      <c r="BP73">
        <v>0</v>
      </c>
      <c r="BQ73">
        <v>0</v>
      </c>
      <c r="BR73">
        <v>410</v>
      </c>
      <c r="BS73">
        <v>1417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661</v>
      </c>
      <c r="BZ73">
        <v>0</v>
      </c>
      <c r="CA73">
        <v>0</v>
      </c>
      <c r="CB73">
        <v>661</v>
      </c>
      <c r="CC73">
        <v>36739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25094</v>
      </c>
      <c r="CL73">
        <v>0</v>
      </c>
      <c r="CM73">
        <v>25094</v>
      </c>
      <c r="CN73">
        <v>0</v>
      </c>
      <c r="CO73">
        <v>25094</v>
      </c>
      <c r="CP73">
        <v>8054</v>
      </c>
      <c r="CQ73">
        <v>0</v>
      </c>
      <c r="CR73">
        <v>0</v>
      </c>
      <c r="CS73">
        <v>0</v>
      </c>
      <c r="CT73">
        <v>2677</v>
      </c>
      <c r="CU73">
        <v>1100</v>
      </c>
      <c r="CV73">
        <v>1577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1577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1859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155</v>
      </c>
      <c r="DS73">
        <v>0</v>
      </c>
      <c r="DT73">
        <v>2014</v>
      </c>
      <c r="DU73">
        <v>0</v>
      </c>
      <c r="DV73">
        <v>36739</v>
      </c>
    </row>
    <row r="74" spans="1:126" x14ac:dyDescent="0.25">
      <c r="A74">
        <v>50854</v>
      </c>
      <c r="B74">
        <v>200012</v>
      </c>
      <c r="C74">
        <v>50795</v>
      </c>
      <c r="D74">
        <v>-13463</v>
      </c>
      <c r="E74">
        <v>-5956</v>
      </c>
      <c r="F74">
        <v>1965</v>
      </c>
      <c r="G74">
        <v>33341</v>
      </c>
      <c r="H74">
        <v>840</v>
      </c>
      <c r="I74">
        <v>-42423</v>
      </c>
      <c r="J74">
        <v>18976</v>
      </c>
      <c r="K74">
        <v>7885</v>
      </c>
      <c r="L74">
        <v>-8892</v>
      </c>
      <c r="M74">
        <v>-24454</v>
      </c>
      <c r="N74">
        <v>0</v>
      </c>
      <c r="O74">
        <v>0</v>
      </c>
      <c r="P74">
        <v>-5514</v>
      </c>
      <c r="Q74">
        <v>-6198</v>
      </c>
      <c r="R74">
        <v>0</v>
      </c>
      <c r="S74">
        <v>1418</v>
      </c>
      <c r="T74">
        <v>-10294</v>
      </c>
      <c r="U74">
        <v>0</v>
      </c>
      <c r="V74">
        <v>-567</v>
      </c>
      <c r="W74">
        <v>0</v>
      </c>
      <c r="X74">
        <v>0</v>
      </c>
      <c r="Y74">
        <v>3631</v>
      </c>
      <c r="Z74">
        <v>3507</v>
      </c>
      <c r="AA74">
        <v>3308</v>
      </c>
      <c r="AB74">
        <v>10446</v>
      </c>
      <c r="AC74">
        <v>1157</v>
      </c>
      <c r="AD74">
        <v>-648</v>
      </c>
      <c r="AE74">
        <v>-2922</v>
      </c>
      <c r="AF74">
        <v>-885</v>
      </c>
      <c r="AG74">
        <v>-4455</v>
      </c>
      <c r="AH74">
        <v>-3615</v>
      </c>
      <c r="AI74">
        <v>0</v>
      </c>
      <c r="AJ74">
        <v>-840</v>
      </c>
      <c r="AK74">
        <v>2693</v>
      </c>
      <c r="AL74">
        <v>0</v>
      </c>
      <c r="AM74">
        <v>0</v>
      </c>
      <c r="AN74">
        <v>2126</v>
      </c>
      <c r="AO74">
        <v>0</v>
      </c>
      <c r="AP74">
        <v>0</v>
      </c>
      <c r="AQ74">
        <v>2126</v>
      </c>
      <c r="AR74">
        <v>-712</v>
      </c>
      <c r="AS74">
        <v>1414</v>
      </c>
      <c r="AT74">
        <v>106</v>
      </c>
      <c r="AU74">
        <v>76909</v>
      </c>
      <c r="AV74">
        <v>10000</v>
      </c>
      <c r="AW74">
        <v>0</v>
      </c>
      <c r="AX74">
        <v>0</v>
      </c>
      <c r="AY74">
        <v>0</v>
      </c>
      <c r="AZ74">
        <v>10000</v>
      </c>
      <c r="BA74">
        <v>7157</v>
      </c>
      <c r="BB74">
        <v>4961</v>
      </c>
      <c r="BC74">
        <v>42483</v>
      </c>
      <c r="BD74">
        <v>0</v>
      </c>
      <c r="BE74">
        <v>5767</v>
      </c>
      <c r="BF74">
        <v>290</v>
      </c>
      <c r="BG74">
        <v>0</v>
      </c>
      <c r="BH74">
        <v>0</v>
      </c>
      <c r="BI74">
        <v>60658</v>
      </c>
      <c r="BJ74">
        <v>0</v>
      </c>
      <c r="BK74">
        <v>147567</v>
      </c>
      <c r="BL74">
        <v>5622</v>
      </c>
      <c r="BM74">
        <v>0</v>
      </c>
      <c r="BN74">
        <v>5622</v>
      </c>
      <c r="BO74">
        <v>501</v>
      </c>
      <c r="BP74">
        <v>210</v>
      </c>
      <c r="BQ74">
        <v>0</v>
      </c>
      <c r="BR74">
        <v>1538</v>
      </c>
      <c r="BS74">
        <v>7871</v>
      </c>
      <c r="BT74">
        <v>1962</v>
      </c>
      <c r="BU74">
        <v>365</v>
      </c>
      <c r="BV74">
        <v>0</v>
      </c>
      <c r="BW74">
        <v>0</v>
      </c>
      <c r="BX74">
        <v>2327</v>
      </c>
      <c r="BY74">
        <v>245</v>
      </c>
      <c r="BZ74">
        <v>12110</v>
      </c>
      <c r="CA74">
        <v>5189</v>
      </c>
      <c r="CB74">
        <v>17544</v>
      </c>
      <c r="CC74">
        <v>175415</v>
      </c>
      <c r="CD74">
        <v>2000</v>
      </c>
      <c r="CE74">
        <v>53617</v>
      </c>
      <c r="CF74">
        <v>4054</v>
      </c>
      <c r="CG74">
        <v>0</v>
      </c>
      <c r="CH74">
        <v>8850</v>
      </c>
      <c r="CI74">
        <v>0</v>
      </c>
      <c r="CJ74">
        <v>0</v>
      </c>
      <c r="CK74">
        <v>0</v>
      </c>
      <c r="CL74">
        <v>1000</v>
      </c>
      <c r="CM74">
        <v>9850</v>
      </c>
      <c r="CN74">
        <v>6101</v>
      </c>
      <c r="CO74">
        <v>75622</v>
      </c>
      <c r="CP74">
        <v>0</v>
      </c>
      <c r="CQ74">
        <v>18373</v>
      </c>
      <c r="CR74">
        <v>5228</v>
      </c>
      <c r="CS74">
        <v>13145</v>
      </c>
      <c r="CT74">
        <v>6580</v>
      </c>
      <c r="CU74">
        <v>1637</v>
      </c>
      <c r="CV74">
        <v>4943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18088</v>
      </c>
      <c r="DD74">
        <v>3037</v>
      </c>
      <c r="DE74">
        <v>836</v>
      </c>
      <c r="DF74">
        <v>0</v>
      </c>
      <c r="DG74">
        <v>3873</v>
      </c>
      <c r="DH74">
        <v>0</v>
      </c>
      <c r="DI74">
        <v>0</v>
      </c>
      <c r="DJ74">
        <v>925</v>
      </c>
      <c r="DK74">
        <v>0</v>
      </c>
      <c r="DL74">
        <v>0</v>
      </c>
      <c r="DM74">
        <v>0</v>
      </c>
      <c r="DN74">
        <v>69922</v>
      </c>
      <c r="DO74">
        <v>0</v>
      </c>
      <c r="DP74">
        <v>0</v>
      </c>
      <c r="DQ74">
        <v>226</v>
      </c>
      <c r="DR74">
        <v>6359</v>
      </c>
      <c r="DS74">
        <v>400</v>
      </c>
      <c r="DT74">
        <v>77832</v>
      </c>
      <c r="DU74">
        <v>0</v>
      </c>
      <c r="DV74">
        <v>175415</v>
      </c>
    </row>
    <row r="75" spans="1:126" x14ac:dyDescent="0.25">
      <c r="A75">
        <v>51063</v>
      </c>
      <c r="B75">
        <v>200012</v>
      </c>
      <c r="C75">
        <v>21</v>
      </c>
      <c r="D75">
        <v>-13</v>
      </c>
      <c r="E75">
        <v>0</v>
      </c>
      <c r="F75">
        <v>0</v>
      </c>
      <c r="G75">
        <v>8</v>
      </c>
      <c r="H75">
        <v>0</v>
      </c>
      <c r="I75">
        <v>-5</v>
      </c>
      <c r="J75">
        <v>0</v>
      </c>
      <c r="K75">
        <v>-29</v>
      </c>
      <c r="L75">
        <v>0</v>
      </c>
      <c r="M75">
        <v>-34</v>
      </c>
      <c r="N75">
        <v>0</v>
      </c>
      <c r="O75">
        <v>0</v>
      </c>
      <c r="P75">
        <v>0</v>
      </c>
      <c r="Q75">
        <v>-38</v>
      </c>
      <c r="R75">
        <v>0</v>
      </c>
      <c r="S75">
        <v>2</v>
      </c>
      <c r="T75">
        <v>-36</v>
      </c>
      <c r="U75">
        <v>0</v>
      </c>
      <c r="V75">
        <v>-62</v>
      </c>
      <c r="W75">
        <v>0</v>
      </c>
      <c r="X75">
        <v>0</v>
      </c>
      <c r="Y75">
        <v>0</v>
      </c>
      <c r="Z75">
        <v>183</v>
      </c>
      <c r="AA75">
        <v>0</v>
      </c>
      <c r="AB75">
        <v>183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183</v>
      </c>
      <c r="AL75">
        <v>0</v>
      </c>
      <c r="AM75">
        <v>0</v>
      </c>
      <c r="AN75">
        <v>121</v>
      </c>
      <c r="AO75">
        <v>0</v>
      </c>
      <c r="AP75">
        <v>0</v>
      </c>
      <c r="AQ75">
        <v>121</v>
      </c>
      <c r="AR75">
        <v>0</v>
      </c>
      <c r="AS75">
        <v>121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5147</v>
      </c>
      <c r="BH75">
        <v>0</v>
      </c>
      <c r="BI75">
        <v>5147</v>
      </c>
      <c r="BJ75">
        <v>0</v>
      </c>
      <c r="BK75">
        <v>5147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131</v>
      </c>
      <c r="BV75">
        <v>0</v>
      </c>
      <c r="BW75">
        <v>0</v>
      </c>
      <c r="BX75">
        <v>131</v>
      </c>
      <c r="BY75">
        <v>29</v>
      </c>
      <c r="BZ75">
        <v>0</v>
      </c>
      <c r="CA75">
        <v>0</v>
      </c>
      <c r="CB75">
        <v>29</v>
      </c>
      <c r="CC75">
        <v>5307</v>
      </c>
      <c r="CD75">
        <v>1200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4035</v>
      </c>
      <c r="CO75">
        <v>5235</v>
      </c>
      <c r="CP75">
        <v>0</v>
      </c>
      <c r="CQ75">
        <v>0</v>
      </c>
      <c r="CR75">
        <v>0</v>
      </c>
      <c r="CS75">
        <v>0</v>
      </c>
      <c r="CT75">
        <v>29</v>
      </c>
      <c r="CU75">
        <v>0</v>
      </c>
      <c r="CV75">
        <v>29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29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31</v>
      </c>
      <c r="DS75">
        <v>0</v>
      </c>
      <c r="DT75">
        <v>31</v>
      </c>
      <c r="DU75">
        <v>12</v>
      </c>
      <c r="DV75">
        <v>5307</v>
      </c>
    </row>
    <row r="76" spans="1:126" x14ac:dyDescent="0.25">
      <c r="A76">
        <v>51086</v>
      </c>
      <c r="B76">
        <v>200012</v>
      </c>
      <c r="C76">
        <v>78</v>
      </c>
      <c r="D76">
        <v>0</v>
      </c>
      <c r="E76">
        <v>0</v>
      </c>
      <c r="F76">
        <v>0</v>
      </c>
      <c r="G76">
        <v>78</v>
      </c>
      <c r="H76">
        <v>2</v>
      </c>
      <c r="I76">
        <v>-16</v>
      </c>
      <c r="J76">
        <v>0</v>
      </c>
      <c r="K76">
        <v>0</v>
      </c>
      <c r="L76">
        <v>0</v>
      </c>
      <c r="M76">
        <v>-16</v>
      </c>
      <c r="N76">
        <v>0</v>
      </c>
      <c r="O76">
        <v>0</v>
      </c>
      <c r="P76">
        <v>139</v>
      </c>
      <c r="Q76">
        <v>-296</v>
      </c>
      <c r="R76">
        <v>0</v>
      </c>
      <c r="S76">
        <v>0</v>
      </c>
      <c r="T76">
        <v>-157</v>
      </c>
      <c r="U76">
        <v>0</v>
      </c>
      <c r="V76">
        <v>-93</v>
      </c>
      <c r="W76">
        <v>0</v>
      </c>
      <c r="X76">
        <v>0</v>
      </c>
      <c r="Y76">
        <v>0</v>
      </c>
      <c r="Z76">
        <v>680</v>
      </c>
      <c r="AA76">
        <v>38</v>
      </c>
      <c r="AB76">
        <v>718</v>
      </c>
      <c r="AC76">
        <v>6</v>
      </c>
      <c r="AD76">
        <v>-35</v>
      </c>
      <c r="AE76">
        <v>0</v>
      </c>
      <c r="AF76">
        <v>-117</v>
      </c>
      <c r="AG76">
        <v>-152</v>
      </c>
      <c r="AH76">
        <v>-107</v>
      </c>
      <c r="AI76">
        <v>0</v>
      </c>
      <c r="AJ76">
        <v>-2</v>
      </c>
      <c r="AK76">
        <v>463</v>
      </c>
      <c r="AL76">
        <v>0</v>
      </c>
      <c r="AM76">
        <v>0</v>
      </c>
      <c r="AN76">
        <v>370</v>
      </c>
      <c r="AO76">
        <v>0</v>
      </c>
      <c r="AP76">
        <v>0</v>
      </c>
      <c r="AQ76">
        <v>370</v>
      </c>
      <c r="AR76">
        <v>0</v>
      </c>
      <c r="AS76">
        <v>370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534</v>
      </c>
      <c r="BB76">
        <v>0</v>
      </c>
      <c r="BC76">
        <v>8698</v>
      </c>
      <c r="BD76">
        <v>0</v>
      </c>
      <c r="BE76">
        <v>0</v>
      </c>
      <c r="BF76">
        <v>0</v>
      </c>
      <c r="BG76">
        <v>438</v>
      </c>
      <c r="BH76">
        <v>0</v>
      </c>
      <c r="BI76">
        <v>9670</v>
      </c>
      <c r="BJ76">
        <v>0</v>
      </c>
      <c r="BK76">
        <v>9670</v>
      </c>
      <c r="BL76">
        <v>0</v>
      </c>
      <c r="BM76">
        <v>0</v>
      </c>
      <c r="BN76">
        <v>0</v>
      </c>
      <c r="BO76">
        <v>33</v>
      </c>
      <c r="BP76">
        <v>0</v>
      </c>
      <c r="BQ76">
        <v>0</v>
      </c>
      <c r="BR76">
        <v>0</v>
      </c>
      <c r="BS76">
        <v>33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61</v>
      </c>
      <c r="BZ76">
        <v>0</v>
      </c>
      <c r="CA76">
        <v>0</v>
      </c>
      <c r="CB76">
        <v>61</v>
      </c>
      <c r="CC76">
        <v>9764</v>
      </c>
      <c r="CD76">
        <v>0</v>
      </c>
      <c r="CE76">
        <v>0</v>
      </c>
      <c r="CF76">
        <v>0</v>
      </c>
      <c r="CG76">
        <v>1700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1700</v>
      </c>
      <c r="CN76">
        <v>8064</v>
      </c>
      <c r="CO76">
        <v>9764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9764</v>
      </c>
    </row>
    <row r="77" spans="1:126" x14ac:dyDescent="0.25">
      <c r="A77">
        <v>51276</v>
      </c>
      <c r="B77">
        <v>200012</v>
      </c>
      <c r="C77">
        <v>563582</v>
      </c>
      <c r="D77">
        <v>-107524</v>
      </c>
      <c r="E77">
        <v>-16414</v>
      </c>
      <c r="F77">
        <v>641</v>
      </c>
      <c r="G77">
        <v>440285</v>
      </c>
      <c r="H77">
        <v>17308</v>
      </c>
      <c r="I77">
        <v>-642297</v>
      </c>
      <c r="J77">
        <v>221571</v>
      </c>
      <c r="K77">
        <v>-52969</v>
      </c>
      <c r="L77">
        <v>-74389</v>
      </c>
      <c r="M77">
        <v>-548084</v>
      </c>
      <c r="N77">
        <v>1835</v>
      </c>
      <c r="O77">
        <v>-3667</v>
      </c>
      <c r="P77">
        <v>-77044</v>
      </c>
      <c r="Q77">
        <v>-68907</v>
      </c>
      <c r="R77">
        <v>261</v>
      </c>
      <c r="S77">
        <v>10174</v>
      </c>
      <c r="T77">
        <v>-135516</v>
      </c>
      <c r="U77">
        <v>0</v>
      </c>
      <c r="V77">
        <v>-227839</v>
      </c>
      <c r="W77">
        <v>182</v>
      </c>
      <c r="X77">
        <v>-1519</v>
      </c>
      <c r="Y77">
        <v>1440</v>
      </c>
      <c r="Z77">
        <v>26819</v>
      </c>
      <c r="AA77">
        <v>0</v>
      </c>
      <c r="AB77">
        <v>26922</v>
      </c>
      <c r="AC77">
        <v>0</v>
      </c>
      <c r="AD77">
        <v>-238</v>
      </c>
      <c r="AE77">
        <v>-7561</v>
      </c>
      <c r="AF77">
        <v>-1596</v>
      </c>
      <c r="AG77">
        <v>-9395</v>
      </c>
      <c r="AH77">
        <v>-1190</v>
      </c>
      <c r="AI77">
        <v>51</v>
      </c>
      <c r="AJ77">
        <v>-17308</v>
      </c>
      <c r="AK77">
        <v>-920</v>
      </c>
      <c r="AL77">
        <v>1933</v>
      </c>
      <c r="AM77">
        <v>0</v>
      </c>
      <c r="AN77">
        <v>-226826</v>
      </c>
      <c r="AO77">
        <v>0</v>
      </c>
      <c r="AP77">
        <v>0</v>
      </c>
      <c r="AQ77">
        <v>-226826</v>
      </c>
      <c r="AR77">
        <v>0</v>
      </c>
      <c r="AS77">
        <v>-226826</v>
      </c>
      <c r="AT77">
        <v>12737</v>
      </c>
      <c r="AU77">
        <v>40162</v>
      </c>
      <c r="AV77">
        <v>1627</v>
      </c>
      <c r="AW77">
        <v>0</v>
      </c>
      <c r="AX77">
        <v>1658</v>
      </c>
      <c r="AY77">
        <v>0</v>
      </c>
      <c r="AZ77">
        <v>3285</v>
      </c>
      <c r="BA77">
        <v>31703</v>
      </c>
      <c r="BB77">
        <v>34334</v>
      </c>
      <c r="BC77">
        <v>343093</v>
      </c>
      <c r="BD77">
        <v>0</v>
      </c>
      <c r="BE77">
        <v>702</v>
      </c>
      <c r="BF77">
        <v>0</v>
      </c>
      <c r="BG77">
        <v>0</v>
      </c>
      <c r="BH77">
        <v>0</v>
      </c>
      <c r="BI77">
        <v>409832</v>
      </c>
      <c r="BJ77">
        <v>0</v>
      </c>
      <c r="BK77">
        <v>453279</v>
      </c>
      <c r="BL77">
        <v>51355</v>
      </c>
      <c r="BM77">
        <v>0</v>
      </c>
      <c r="BN77">
        <v>51355</v>
      </c>
      <c r="BO77">
        <v>36351</v>
      </c>
      <c r="BP77">
        <v>3401</v>
      </c>
      <c r="BQ77">
        <v>1400</v>
      </c>
      <c r="BR77">
        <v>501</v>
      </c>
      <c r="BS77">
        <v>93008</v>
      </c>
      <c r="BT77">
        <v>5532</v>
      </c>
      <c r="BU77">
        <v>5318</v>
      </c>
      <c r="BV77">
        <v>0</v>
      </c>
      <c r="BW77">
        <v>1710</v>
      </c>
      <c r="BX77">
        <v>12560</v>
      </c>
      <c r="BY77">
        <v>6558</v>
      </c>
      <c r="BZ77">
        <v>0</v>
      </c>
      <c r="CA77">
        <v>1524</v>
      </c>
      <c r="CB77">
        <v>8082</v>
      </c>
      <c r="CC77">
        <v>579666</v>
      </c>
      <c r="CD77">
        <v>120000</v>
      </c>
      <c r="CE77">
        <v>0</v>
      </c>
      <c r="CF77">
        <v>0</v>
      </c>
      <c r="CG77">
        <v>0</v>
      </c>
      <c r="CH77">
        <v>0</v>
      </c>
      <c r="CI77">
        <v>348</v>
      </c>
      <c r="CJ77">
        <v>0</v>
      </c>
      <c r="CK77">
        <v>0</v>
      </c>
      <c r="CL77">
        <v>3636</v>
      </c>
      <c r="CM77">
        <v>3984</v>
      </c>
      <c r="CN77">
        <v>-166041</v>
      </c>
      <c r="CO77">
        <v>-42057</v>
      </c>
      <c r="CP77">
        <v>40000</v>
      </c>
      <c r="CQ77">
        <v>190918</v>
      </c>
      <c r="CR77">
        <v>16051</v>
      </c>
      <c r="CS77">
        <v>174867</v>
      </c>
      <c r="CT77">
        <v>350743</v>
      </c>
      <c r="CU77">
        <v>111646</v>
      </c>
      <c r="CV77">
        <v>239097</v>
      </c>
      <c r="CW77">
        <v>0</v>
      </c>
      <c r="CX77">
        <v>0</v>
      </c>
      <c r="CY77">
        <v>0</v>
      </c>
      <c r="CZ77">
        <v>7045</v>
      </c>
      <c r="DA77">
        <v>0</v>
      </c>
      <c r="DB77">
        <v>1321</v>
      </c>
      <c r="DC77">
        <v>422330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45083</v>
      </c>
      <c r="DK77">
        <v>0</v>
      </c>
      <c r="DL77">
        <v>0</v>
      </c>
      <c r="DM77">
        <v>0</v>
      </c>
      <c r="DN77">
        <v>80691</v>
      </c>
      <c r="DO77">
        <v>59</v>
      </c>
      <c r="DP77">
        <v>0</v>
      </c>
      <c r="DQ77">
        <v>0</v>
      </c>
      <c r="DR77">
        <v>33560</v>
      </c>
      <c r="DS77">
        <v>0</v>
      </c>
      <c r="DT77">
        <v>159393</v>
      </c>
      <c r="DU77">
        <v>0</v>
      </c>
      <c r="DV77">
        <v>579666</v>
      </c>
    </row>
    <row r="78" spans="1:126" x14ac:dyDescent="0.25">
      <c r="A78">
        <v>51364</v>
      </c>
      <c r="B78">
        <v>200012</v>
      </c>
      <c r="C78">
        <v>194287</v>
      </c>
      <c r="D78">
        <v>-1213</v>
      </c>
      <c r="E78">
        <v>-2788</v>
      </c>
      <c r="F78">
        <v>0</v>
      </c>
      <c r="G78">
        <v>190286</v>
      </c>
      <c r="H78">
        <v>28551</v>
      </c>
      <c r="I78">
        <v>-164337</v>
      </c>
      <c r="J78">
        <v>69113</v>
      </c>
      <c r="K78">
        <v>72636</v>
      </c>
      <c r="L78">
        <v>-61852</v>
      </c>
      <c r="M78">
        <v>-84440</v>
      </c>
      <c r="N78">
        <v>0</v>
      </c>
      <c r="O78">
        <v>0</v>
      </c>
      <c r="P78">
        <v>-27801</v>
      </c>
      <c r="Q78">
        <v>-21616</v>
      </c>
      <c r="R78">
        <v>0</v>
      </c>
      <c r="S78">
        <v>31</v>
      </c>
      <c r="T78">
        <v>-49386</v>
      </c>
      <c r="U78">
        <v>0</v>
      </c>
      <c r="V78">
        <v>85011</v>
      </c>
      <c r="W78">
        <v>16550</v>
      </c>
      <c r="X78">
        <v>0</v>
      </c>
      <c r="Y78">
        <v>0</v>
      </c>
      <c r="Z78">
        <v>37823</v>
      </c>
      <c r="AA78">
        <v>0</v>
      </c>
      <c r="AB78">
        <v>54373</v>
      </c>
      <c r="AC78">
        <v>4819</v>
      </c>
      <c r="AD78">
        <v>-672</v>
      </c>
      <c r="AE78">
        <v>-290</v>
      </c>
      <c r="AF78">
        <v>-2845</v>
      </c>
      <c r="AG78">
        <v>-3807</v>
      </c>
      <c r="AH78">
        <v>0</v>
      </c>
      <c r="AI78">
        <v>0</v>
      </c>
      <c r="AJ78">
        <v>-28551</v>
      </c>
      <c r="AK78">
        <v>26834</v>
      </c>
      <c r="AL78">
        <v>0</v>
      </c>
      <c r="AM78">
        <v>0</v>
      </c>
      <c r="AN78">
        <v>111845</v>
      </c>
      <c r="AO78">
        <v>0</v>
      </c>
      <c r="AP78">
        <v>0</v>
      </c>
      <c r="AQ78">
        <v>111845</v>
      </c>
      <c r="AR78">
        <v>-34990</v>
      </c>
      <c r="AS78">
        <v>76855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700385</v>
      </c>
      <c r="BD78">
        <v>0</v>
      </c>
      <c r="BE78">
        <v>10810</v>
      </c>
      <c r="BF78">
        <v>0</v>
      </c>
      <c r="BG78">
        <v>800</v>
      </c>
      <c r="BH78">
        <v>0</v>
      </c>
      <c r="BI78">
        <v>711995</v>
      </c>
      <c r="BJ78">
        <v>0</v>
      </c>
      <c r="BK78">
        <v>711995</v>
      </c>
      <c r="BL78">
        <v>6127</v>
      </c>
      <c r="BM78">
        <v>0</v>
      </c>
      <c r="BN78">
        <v>6127</v>
      </c>
      <c r="BO78">
        <v>0</v>
      </c>
      <c r="BP78">
        <v>2815</v>
      </c>
      <c r="BQ78">
        <v>0</v>
      </c>
      <c r="BR78">
        <v>0</v>
      </c>
      <c r="BS78">
        <v>8942</v>
      </c>
      <c r="BT78">
        <v>0</v>
      </c>
      <c r="BU78">
        <v>18612</v>
      </c>
      <c r="BV78">
        <v>0</v>
      </c>
      <c r="BW78">
        <v>0</v>
      </c>
      <c r="BX78">
        <v>18612</v>
      </c>
      <c r="BY78">
        <v>12196</v>
      </c>
      <c r="BZ78">
        <v>0</v>
      </c>
      <c r="CA78">
        <v>0</v>
      </c>
      <c r="CB78">
        <v>12196</v>
      </c>
      <c r="CC78">
        <v>751745</v>
      </c>
      <c r="CD78">
        <v>10000</v>
      </c>
      <c r="CE78">
        <v>0</v>
      </c>
      <c r="CF78">
        <v>0</v>
      </c>
      <c r="CG78">
        <v>0</v>
      </c>
      <c r="CH78">
        <v>56556</v>
      </c>
      <c r="CI78">
        <v>0</v>
      </c>
      <c r="CJ78">
        <v>0</v>
      </c>
      <c r="CK78">
        <v>0</v>
      </c>
      <c r="CL78">
        <v>0</v>
      </c>
      <c r="CM78">
        <v>56556</v>
      </c>
      <c r="CN78">
        <v>108668</v>
      </c>
      <c r="CO78">
        <v>175224</v>
      </c>
      <c r="CP78">
        <v>0</v>
      </c>
      <c r="CQ78">
        <v>66682</v>
      </c>
      <c r="CR78">
        <v>0</v>
      </c>
      <c r="CS78">
        <v>66682</v>
      </c>
      <c r="CT78">
        <v>438707</v>
      </c>
      <c r="CU78">
        <v>10141</v>
      </c>
      <c r="CV78">
        <v>428566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495248</v>
      </c>
      <c r="DD78">
        <v>0</v>
      </c>
      <c r="DE78">
        <v>754</v>
      </c>
      <c r="DF78">
        <v>0</v>
      </c>
      <c r="DG78">
        <v>754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4416</v>
      </c>
      <c r="DP78">
        <v>0</v>
      </c>
      <c r="DQ78">
        <v>25389</v>
      </c>
      <c r="DR78">
        <v>714</v>
      </c>
      <c r="DS78">
        <v>50000</v>
      </c>
      <c r="DT78">
        <v>80519</v>
      </c>
      <c r="DU78">
        <v>0</v>
      </c>
      <c r="DV78">
        <v>751745</v>
      </c>
    </row>
    <row r="79" spans="1:126" x14ac:dyDescent="0.25">
      <c r="A79">
        <v>51414</v>
      </c>
      <c r="B79">
        <v>200012</v>
      </c>
      <c r="C79">
        <v>761</v>
      </c>
      <c r="D79">
        <v>-517</v>
      </c>
      <c r="E79">
        <v>0</v>
      </c>
      <c r="F79">
        <v>0</v>
      </c>
      <c r="G79">
        <v>244</v>
      </c>
      <c r="H79">
        <v>1</v>
      </c>
      <c r="I79">
        <v>-116</v>
      </c>
      <c r="J79">
        <v>70</v>
      </c>
      <c r="K79">
        <v>-4</v>
      </c>
      <c r="L79">
        <v>6</v>
      </c>
      <c r="M79">
        <v>-44</v>
      </c>
      <c r="N79">
        <v>0</v>
      </c>
      <c r="O79">
        <v>-37</v>
      </c>
      <c r="P79">
        <v>-70</v>
      </c>
      <c r="Q79">
        <v>-192</v>
      </c>
      <c r="R79">
        <v>0</v>
      </c>
      <c r="S79">
        <v>45</v>
      </c>
      <c r="T79">
        <v>-217</v>
      </c>
      <c r="U79">
        <v>0</v>
      </c>
      <c r="V79">
        <v>-53</v>
      </c>
      <c r="W79">
        <v>0</v>
      </c>
      <c r="X79">
        <v>0</v>
      </c>
      <c r="Y79">
        <v>0</v>
      </c>
      <c r="Z79">
        <v>55</v>
      </c>
      <c r="AA79">
        <v>0</v>
      </c>
      <c r="AB79">
        <v>55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-1</v>
      </c>
      <c r="AK79">
        <v>54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1</v>
      </c>
      <c r="AR79">
        <v>0</v>
      </c>
      <c r="AS79">
        <v>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99</v>
      </c>
      <c r="BD79">
        <v>0</v>
      </c>
      <c r="BE79">
        <v>0</v>
      </c>
      <c r="BF79">
        <v>0</v>
      </c>
      <c r="BG79">
        <v>994</v>
      </c>
      <c r="BH79">
        <v>0</v>
      </c>
      <c r="BI79">
        <v>1093</v>
      </c>
      <c r="BJ79">
        <v>0</v>
      </c>
      <c r="BK79">
        <v>1093</v>
      </c>
      <c r="BL79">
        <v>18</v>
      </c>
      <c r="BM79">
        <v>0</v>
      </c>
      <c r="BN79">
        <v>18</v>
      </c>
      <c r="BO79">
        <v>116</v>
      </c>
      <c r="BP79">
        <v>0</v>
      </c>
      <c r="BQ79">
        <v>0</v>
      </c>
      <c r="BR79">
        <v>0</v>
      </c>
      <c r="BS79">
        <v>134</v>
      </c>
      <c r="BT79">
        <v>0</v>
      </c>
      <c r="BU79">
        <v>1805</v>
      </c>
      <c r="BV79">
        <v>0</v>
      </c>
      <c r="BW79">
        <v>0</v>
      </c>
      <c r="BX79">
        <v>1805</v>
      </c>
      <c r="BY79">
        <v>0</v>
      </c>
      <c r="BZ79">
        <v>0</v>
      </c>
      <c r="CA79">
        <v>3</v>
      </c>
      <c r="CB79">
        <v>3</v>
      </c>
      <c r="CC79">
        <v>3035</v>
      </c>
      <c r="CD79">
        <v>750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1559</v>
      </c>
      <c r="CO79">
        <v>2309</v>
      </c>
      <c r="CP79">
        <v>280</v>
      </c>
      <c r="CQ79">
        <v>0</v>
      </c>
      <c r="CR79">
        <v>0</v>
      </c>
      <c r="CS79">
        <v>0</v>
      </c>
      <c r="CT79">
        <v>10</v>
      </c>
      <c r="CU79">
        <v>6</v>
      </c>
      <c r="CV79">
        <v>4</v>
      </c>
      <c r="CW79">
        <v>0</v>
      </c>
      <c r="CX79">
        <v>0</v>
      </c>
      <c r="CY79">
        <v>0</v>
      </c>
      <c r="CZ79">
        <v>127</v>
      </c>
      <c r="DA79">
        <v>0</v>
      </c>
      <c r="DB79">
        <v>0</v>
      </c>
      <c r="DC79">
        <v>131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12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303</v>
      </c>
      <c r="DS79">
        <v>0</v>
      </c>
      <c r="DT79">
        <v>315</v>
      </c>
      <c r="DU79">
        <v>0</v>
      </c>
      <c r="DV79">
        <v>3035</v>
      </c>
    </row>
    <row r="80" spans="1:126" x14ac:dyDescent="0.25">
      <c r="A80">
        <v>51450</v>
      </c>
      <c r="B80">
        <v>200012</v>
      </c>
      <c r="C80">
        <v>2452232</v>
      </c>
      <c r="D80">
        <v>-144064</v>
      </c>
      <c r="E80">
        <v>-107912</v>
      </c>
      <c r="F80">
        <v>2855</v>
      </c>
      <c r="G80">
        <v>2203111</v>
      </c>
      <c r="H80">
        <v>153051</v>
      </c>
      <c r="I80">
        <v>-3394491</v>
      </c>
      <c r="J80">
        <v>1251973</v>
      </c>
      <c r="K80">
        <v>1280910</v>
      </c>
      <c r="L80">
        <v>-1033206</v>
      </c>
      <c r="M80">
        <v>-1894814</v>
      </c>
      <c r="N80">
        <v>10694</v>
      </c>
      <c r="O80">
        <v>-750</v>
      </c>
      <c r="P80">
        <v>-173355</v>
      </c>
      <c r="Q80">
        <v>-594650</v>
      </c>
      <c r="R80">
        <v>4121</v>
      </c>
      <c r="S80">
        <v>11086</v>
      </c>
      <c r="T80">
        <v>-752798</v>
      </c>
      <c r="U80">
        <v>0</v>
      </c>
      <c r="V80">
        <v>-281506</v>
      </c>
      <c r="W80">
        <v>137567</v>
      </c>
      <c r="X80">
        <v>0</v>
      </c>
      <c r="Y80">
        <v>1814</v>
      </c>
      <c r="Z80">
        <v>124786</v>
      </c>
      <c r="AA80">
        <v>22948</v>
      </c>
      <c r="AB80">
        <v>287115</v>
      </c>
      <c r="AC80">
        <v>133323</v>
      </c>
      <c r="AD80">
        <v>-9807</v>
      </c>
      <c r="AE80">
        <v>-10674</v>
      </c>
      <c r="AF80">
        <v>0</v>
      </c>
      <c r="AG80">
        <v>-20481</v>
      </c>
      <c r="AH80">
        <v>0</v>
      </c>
      <c r="AI80">
        <v>2538</v>
      </c>
      <c r="AJ80">
        <v>-153051</v>
      </c>
      <c r="AK80">
        <v>249444</v>
      </c>
      <c r="AL80">
        <v>0</v>
      </c>
      <c r="AM80">
        <v>0</v>
      </c>
      <c r="AN80">
        <v>-32062</v>
      </c>
      <c r="AO80">
        <v>0</v>
      </c>
      <c r="AP80">
        <v>0</v>
      </c>
      <c r="AQ80">
        <v>-32062</v>
      </c>
      <c r="AR80">
        <v>-11109</v>
      </c>
      <c r="AS80">
        <v>-43171</v>
      </c>
      <c r="AT80">
        <v>0</v>
      </c>
      <c r="AU80">
        <v>53902</v>
      </c>
      <c r="AV80">
        <v>1924882</v>
      </c>
      <c r="AW80">
        <v>927000</v>
      </c>
      <c r="AX80">
        <v>444</v>
      </c>
      <c r="AY80">
        <v>0</v>
      </c>
      <c r="AZ80">
        <v>2852326</v>
      </c>
      <c r="BA80">
        <v>526238</v>
      </c>
      <c r="BB80">
        <v>207091</v>
      </c>
      <c r="BC80">
        <v>702195</v>
      </c>
      <c r="BD80">
        <v>0</v>
      </c>
      <c r="BE80">
        <v>58424</v>
      </c>
      <c r="BF80">
        <v>53</v>
      </c>
      <c r="BG80">
        <v>76697</v>
      </c>
      <c r="BH80">
        <v>0</v>
      </c>
      <c r="BI80">
        <v>1570698</v>
      </c>
      <c r="BJ80">
        <v>0</v>
      </c>
      <c r="BK80">
        <v>4476926</v>
      </c>
      <c r="BL80">
        <v>170217</v>
      </c>
      <c r="BM80">
        <v>0</v>
      </c>
      <c r="BN80">
        <v>170217</v>
      </c>
      <c r="BO80">
        <v>313175</v>
      </c>
      <c r="BP80">
        <v>356160</v>
      </c>
      <c r="BQ80">
        <v>0</v>
      </c>
      <c r="BR80">
        <v>51130</v>
      </c>
      <c r="BS80">
        <v>890682</v>
      </c>
      <c r="BT80">
        <v>69035</v>
      </c>
      <c r="BU80">
        <v>67551</v>
      </c>
      <c r="BV80">
        <v>0</v>
      </c>
      <c r="BW80">
        <v>144398</v>
      </c>
      <c r="BX80">
        <v>280984</v>
      </c>
      <c r="BY80">
        <v>21790</v>
      </c>
      <c r="BZ80">
        <v>9808</v>
      </c>
      <c r="CA80">
        <v>16730</v>
      </c>
      <c r="CB80">
        <v>48328</v>
      </c>
      <c r="CC80">
        <v>5696920</v>
      </c>
      <c r="CD80">
        <v>0</v>
      </c>
      <c r="CE80">
        <v>0</v>
      </c>
      <c r="CF80">
        <v>0</v>
      </c>
      <c r="CG80">
        <v>25000</v>
      </c>
      <c r="CH80">
        <v>0</v>
      </c>
      <c r="CI80">
        <v>253358</v>
      </c>
      <c r="CJ80">
        <v>0</v>
      </c>
      <c r="CK80">
        <v>0</v>
      </c>
      <c r="CL80">
        <v>0</v>
      </c>
      <c r="CM80">
        <v>278358</v>
      </c>
      <c r="CN80">
        <v>2255490</v>
      </c>
      <c r="CO80">
        <v>2533848</v>
      </c>
      <c r="CP80">
        <v>0</v>
      </c>
      <c r="CQ80">
        <v>680095</v>
      </c>
      <c r="CR80">
        <v>4264</v>
      </c>
      <c r="CS80">
        <v>675831</v>
      </c>
      <c r="CT80">
        <v>1586432</v>
      </c>
      <c r="CU80">
        <v>90260</v>
      </c>
      <c r="CV80">
        <v>1496172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2172003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19185</v>
      </c>
      <c r="DJ80">
        <v>0</v>
      </c>
      <c r="DK80">
        <v>0</v>
      </c>
      <c r="DL80">
        <v>0</v>
      </c>
      <c r="DM80">
        <v>0</v>
      </c>
      <c r="DN80">
        <v>400000</v>
      </c>
      <c r="DO80">
        <v>381771</v>
      </c>
      <c r="DP80">
        <v>0</v>
      </c>
      <c r="DQ80">
        <v>0</v>
      </c>
      <c r="DR80">
        <v>187489</v>
      </c>
      <c r="DS80">
        <v>0</v>
      </c>
      <c r="DT80">
        <v>988445</v>
      </c>
      <c r="DU80">
        <v>2624</v>
      </c>
      <c r="DV80">
        <v>5696920</v>
      </c>
    </row>
    <row r="81" spans="1:126" x14ac:dyDescent="0.25">
      <c r="A81">
        <v>51519</v>
      </c>
      <c r="B81">
        <v>200012</v>
      </c>
      <c r="C81">
        <v>112489</v>
      </c>
      <c r="D81">
        <v>-3266</v>
      </c>
      <c r="E81">
        <v>0</v>
      </c>
      <c r="F81">
        <v>0</v>
      </c>
      <c r="G81">
        <v>109223</v>
      </c>
      <c r="H81">
        <v>6994</v>
      </c>
      <c r="I81">
        <v>-102602</v>
      </c>
      <c r="J81">
        <v>14653</v>
      </c>
      <c r="K81">
        <v>5893</v>
      </c>
      <c r="L81">
        <v>-16531</v>
      </c>
      <c r="M81">
        <v>-98587</v>
      </c>
      <c r="N81">
        <v>0</v>
      </c>
      <c r="O81">
        <v>0</v>
      </c>
      <c r="P81">
        <v>0</v>
      </c>
      <c r="Q81">
        <v>-14260</v>
      </c>
      <c r="R81">
        <v>0</v>
      </c>
      <c r="S81">
        <v>542</v>
      </c>
      <c r="T81">
        <v>-13718</v>
      </c>
      <c r="U81">
        <v>0</v>
      </c>
      <c r="V81">
        <v>3912</v>
      </c>
      <c r="W81">
        <v>0</v>
      </c>
      <c r="X81">
        <v>0</v>
      </c>
      <c r="Y81">
        <v>-43</v>
      </c>
      <c r="Z81">
        <v>12367</v>
      </c>
      <c r="AA81">
        <v>5186</v>
      </c>
      <c r="AB81">
        <v>17510</v>
      </c>
      <c r="AC81">
        <v>7444</v>
      </c>
      <c r="AD81">
        <v>-202</v>
      </c>
      <c r="AE81">
        <v>-3</v>
      </c>
      <c r="AF81">
        <v>-2435</v>
      </c>
      <c r="AG81">
        <v>-2640</v>
      </c>
      <c r="AH81">
        <v>-4449</v>
      </c>
      <c r="AI81">
        <v>-146</v>
      </c>
      <c r="AJ81">
        <v>-6994</v>
      </c>
      <c r="AK81">
        <v>10725</v>
      </c>
      <c r="AL81">
        <v>0</v>
      </c>
      <c r="AM81">
        <v>0</v>
      </c>
      <c r="AN81">
        <v>14637</v>
      </c>
      <c r="AO81">
        <v>0</v>
      </c>
      <c r="AP81">
        <v>0</v>
      </c>
      <c r="AQ81">
        <v>14637</v>
      </c>
      <c r="AR81">
        <v>-3198</v>
      </c>
      <c r="AS81">
        <v>11439</v>
      </c>
      <c r="AT81">
        <v>0</v>
      </c>
      <c r="AU81">
        <v>6615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34902</v>
      </c>
      <c r="BB81">
        <v>10915</v>
      </c>
      <c r="BC81">
        <v>169892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215709</v>
      </c>
      <c r="BJ81">
        <v>0</v>
      </c>
      <c r="BK81">
        <v>222324</v>
      </c>
      <c r="BL81">
        <v>258</v>
      </c>
      <c r="BM81">
        <v>0</v>
      </c>
      <c r="BN81">
        <v>258</v>
      </c>
      <c r="BO81">
        <v>7572</v>
      </c>
      <c r="BP81">
        <v>0</v>
      </c>
      <c r="BQ81">
        <v>0</v>
      </c>
      <c r="BR81">
        <v>3458</v>
      </c>
      <c r="BS81">
        <v>11288</v>
      </c>
      <c r="BT81">
        <v>1332</v>
      </c>
      <c r="BU81">
        <v>7403</v>
      </c>
      <c r="BV81">
        <v>0</v>
      </c>
      <c r="BW81">
        <v>0</v>
      </c>
      <c r="BX81">
        <v>8735</v>
      </c>
      <c r="BY81">
        <v>3334</v>
      </c>
      <c r="BZ81">
        <v>0</v>
      </c>
      <c r="CA81">
        <v>638</v>
      </c>
      <c r="CB81">
        <v>3972</v>
      </c>
      <c r="CC81">
        <v>246319</v>
      </c>
      <c r="CD81">
        <v>0</v>
      </c>
      <c r="CE81">
        <v>0</v>
      </c>
      <c r="CF81">
        <v>0</v>
      </c>
      <c r="CG81">
        <v>10000</v>
      </c>
      <c r="CH81">
        <v>0</v>
      </c>
      <c r="CI81">
        <v>0</v>
      </c>
      <c r="CJ81">
        <v>0</v>
      </c>
      <c r="CK81">
        <v>0</v>
      </c>
      <c r="CL81">
        <v>137188</v>
      </c>
      <c r="CM81">
        <v>147188</v>
      </c>
      <c r="CN81">
        <v>0</v>
      </c>
      <c r="CO81">
        <v>147188</v>
      </c>
      <c r="CP81">
        <v>0</v>
      </c>
      <c r="CQ81">
        <v>0</v>
      </c>
      <c r="CR81">
        <v>0</v>
      </c>
      <c r="CS81">
        <v>0</v>
      </c>
      <c r="CT81">
        <v>104869</v>
      </c>
      <c r="CU81">
        <v>10571</v>
      </c>
      <c r="CV81">
        <v>94298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94298</v>
      </c>
      <c r="DD81">
        <v>0</v>
      </c>
      <c r="DE81">
        <v>592</v>
      </c>
      <c r="DF81">
        <v>0</v>
      </c>
      <c r="DG81">
        <v>592</v>
      </c>
      <c r="DH81">
        <v>0</v>
      </c>
      <c r="DI81">
        <v>0</v>
      </c>
      <c r="DJ81">
        <v>437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1964</v>
      </c>
      <c r="DS81">
        <v>0</v>
      </c>
      <c r="DT81">
        <v>2401</v>
      </c>
      <c r="DU81">
        <v>1840</v>
      </c>
      <c r="DV81">
        <v>246319</v>
      </c>
    </row>
    <row r="82" spans="1:126" x14ac:dyDescent="0.25">
      <c r="A82">
        <v>51530</v>
      </c>
      <c r="B82">
        <v>200012</v>
      </c>
      <c r="C82">
        <v>24975</v>
      </c>
      <c r="D82">
        <v>-10839</v>
      </c>
      <c r="E82">
        <v>-468</v>
      </c>
      <c r="F82">
        <v>233</v>
      </c>
      <c r="G82">
        <v>13901</v>
      </c>
      <c r="H82">
        <v>108</v>
      </c>
      <c r="I82">
        <v>-10188</v>
      </c>
      <c r="J82">
        <v>3179</v>
      </c>
      <c r="K82">
        <v>-1975</v>
      </c>
      <c r="L82">
        <v>1107</v>
      </c>
      <c r="M82">
        <v>-7877</v>
      </c>
      <c r="N82">
        <v>0</v>
      </c>
      <c r="O82">
        <v>0</v>
      </c>
      <c r="P82">
        <v>-9556</v>
      </c>
      <c r="Q82">
        <v>-8610</v>
      </c>
      <c r="R82">
        <v>0</v>
      </c>
      <c r="S82">
        <v>4121</v>
      </c>
      <c r="T82">
        <v>-14045</v>
      </c>
      <c r="U82">
        <v>0</v>
      </c>
      <c r="V82">
        <v>-7913</v>
      </c>
      <c r="W82">
        <v>0</v>
      </c>
      <c r="X82">
        <v>0</v>
      </c>
      <c r="Y82">
        <v>0</v>
      </c>
      <c r="Z82">
        <v>2556</v>
      </c>
      <c r="AA82">
        <v>0</v>
      </c>
      <c r="AB82">
        <v>2556</v>
      </c>
      <c r="AC82">
        <v>965</v>
      </c>
      <c r="AD82">
        <v>0</v>
      </c>
      <c r="AE82">
        <v>-325</v>
      </c>
      <c r="AF82">
        <v>-273</v>
      </c>
      <c r="AG82">
        <v>-598</v>
      </c>
      <c r="AH82">
        <v>0</v>
      </c>
      <c r="AI82">
        <v>0</v>
      </c>
      <c r="AJ82">
        <v>-108</v>
      </c>
      <c r="AK82">
        <v>2815</v>
      </c>
      <c r="AL82">
        <v>0</v>
      </c>
      <c r="AM82">
        <v>0</v>
      </c>
      <c r="AN82">
        <v>-5098</v>
      </c>
      <c r="AO82">
        <v>0</v>
      </c>
      <c r="AP82">
        <v>0</v>
      </c>
      <c r="AQ82">
        <v>-5098</v>
      </c>
      <c r="AR82">
        <v>0</v>
      </c>
      <c r="AS82">
        <v>-5098</v>
      </c>
      <c r="AT82">
        <v>1265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5284</v>
      </c>
      <c r="BB82">
        <v>0</v>
      </c>
      <c r="BC82">
        <v>37725</v>
      </c>
      <c r="BD82">
        <v>0</v>
      </c>
      <c r="BE82">
        <v>273</v>
      </c>
      <c r="BF82">
        <v>0</v>
      </c>
      <c r="BG82">
        <v>0</v>
      </c>
      <c r="BH82">
        <v>0</v>
      </c>
      <c r="BI82">
        <v>43282</v>
      </c>
      <c r="BJ82">
        <v>0</v>
      </c>
      <c r="BK82">
        <v>43282</v>
      </c>
      <c r="BL82">
        <v>622</v>
      </c>
      <c r="BM82">
        <v>4409</v>
      </c>
      <c r="BN82">
        <v>5031</v>
      </c>
      <c r="BO82">
        <v>165</v>
      </c>
      <c r="BP82">
        <v>0</v>
      </c>
      <c r="BQ82">
        <v>0</v>
      </c>
      <c r="BR82">
        <v>0</v>
      </c>
      <c r="BS82">
        <v>5196</v>
      </c>
      <c r="BT82">
        <v>222</v>
      </c>
      <c r="BU82">
        <v>1237</v>
      </c>
      <c r="BV82">
        <v>0</v>
      </c>
      <c r="BW82">
        <v>1521</v>
      </c>
      <c r="BX82">
        <v>2980</v>
      </c>
      <c r="BY82">
        <v>617</v>
      </c>
      <c r="BZ82">
        <v>0</v>
      </c>
      <c r="CA82">
        <v>13</v>
      </c>
      <c r="CB82">
        <v>630</v>
      </c>
      <c r="CC82">
        <v>53353</v>
      </c>
      <c r="CD82">
        <v>35000</v>
      </c>
      <c r="CE82">
        <v>0</v>
      </c>
      <c r="CF82">
        <v>0</v>
      </c>
      <c r="CG82">
        <v>0</v>
      </c>
      <c r="CH82">
        <v>1702</v>
      </c>
      <c r="CI82">
        <v>0</v>
      </c>
      <c r="CJ82">
        <v>0</v>
      </c>
      <c r="CK82">
        <v>0</v>
      </c>
      <c r="CL82">
        <v>0</v>
      </c>
      <c r="CM82">
        <v>1702</v>
      </c>
      <c r="CN82">
        <v>-2195</v>
      </c>
      <c r="CO82">
        <v>34507</v>
      </c>
      <c r="CP82">
        <v>0</v>
      </c>
      <c r="CQ82">
        <v>1110</v>
      </c>
      <c r="CR82">
        <v>333</v>
      </c>
      <c r="CS82">
        <v>777</v>
      </c>
      <c r="CT82">
        <v>3218</v>
      </c>
      <c r="CU82">
        <v>1650</v>
      </c>
      <c r="CV82">
        <v>1568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2345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4285</v>
      </c>
      <c r="DJ82">
        <v>151</v>
      </c>
      <c r="DK82">
        <v>0</v>
      </c>
      <c r="DL82">
        <v>0</v>
      </c>
      <c r="DM82">
        <v>0</v>
      </c>
      <c r="DN82">
        <v>4559</v>
      </c>
      <c r="DO82">
        <v>5829</v>
      </c>
      <c r="DP82">
        <v>0</v>
      </c>
      <c r="DQ82">
        <v>0</v>
      </c>
      <c r="DR82">
        <v>1677</v>
      </c>
      <c r="DS82">
        <v>0</v>
      </c>
      <c r="DT82">
        <v>16501</v>
      </c>
      <c r="DU82">
        <v>0</v>
      </c>
      <c r="DV82">
        <v>53353</v>
      </c>
    </row>
    <row r="83" spans="1:126" x14ac:dyDescent="0.25">
      <c r="A83">
        <v>51571</v>
      </c>
      <c r="B83">
        <v>200012</v>
      </c>
      <c r="C83">
        <v>81429</v>
      </c>
      <c r="D83">
        <v>-18292</v>
      </c>
      <c r="E83">
        <v>-1958</v>
      </c>
      <c r="F83">
        <v>479</v>
      </c>
      <c r="G83">
        <v>61658</v>
      </c>
      <c r="H83">
        <v>3272</v>
      </c>
      <c r="I83">
        <v>-105811</v>
      </c>
      <c r="J83">
        <v>47656</v>
      </c>
      <c r="K83">
        <v>34396</v>
      </c>
      <c r="L83">
        <v>-32152</v>
      </c>
      <c r="M83">
        <v>-55911</v>
      </c>
      <c r="N83">
        <v>0</v>
      </c>
      <c r="O83">
        <v>0</v>
      </c>
      <c r="P83">
        <v>-9773</v>
      </c>
      <c r="Q83">
        <v>-14703</v>
      </c>
      <c r="R83">
        <v>0</v>
      </c>
      <c r="S83">
        <v>3550</v>
      </c>
      <c r="T83">
        <v>-20926</v>
      </c>
      <c r="U83">
        <v>0</v>
      </c>
      <c r="V83">
        <v>-11907</v>
      </c>
      <c r="W83">
        <v>1543</v>
      </c>
      <c r="X83">
        <v>0</v>
      </c>
      <c r="Y83">
        <v>545</v>
      </c>
      <c r="Z83">
        <v>11449</v>
      </c>
      <c r="AA83">
        <v>1805</v>
      </c>
      <c r="AB83">
        <v>15342</v>
      </c>
      <c r="AC83">
        <v>13549</v>
      </c>
      <c r="AD83">
        <v>-849</v>
      </c>
      <c r="AE83">
        <v>-8188</v>
      </c>
      <c r="AF83">
        <v>-924</v>
      </c>
      <c r="AG83">
        <v>-9961</v>
      </c>
      <c r="AH83">
        <v>-388</v>
      </c>
      <c r="AI83">
        <v>0</v>
      </c>
      <c r="AJ83">
        <v>-3272</v>
      </c>
      <c r="AK83">
        <v>15270</v>
      </c>
      <c r="AL83">
        <v>0</v>
      </c>
      <c r="AM83">
        <v>0</v>
      </c>
      <c r="AN83">
        <v>3363</v>
      </c>
      <c r="AO83">
        <v>0</v>
      </c>
      <c r="AP83">
        <v>0</v>
      </c>
      <c r="AQ83">
        <v>3363</v>
      </c>
      <c r="AR83">
        <v>153</v>
      </c>
      <c r="AS83">
        <v>3516</v>
      </c>
      <c r="AT83">
        <v>0</v>
      </c>
      <c r="AU83">
        <v>9126</v>
      </c>
      <c r="AV83">
        <v>65781</v>
      </c>
      <c r="AW83">
        <v>28360</v>
      </c>
      <c r="AX83">
        <v>0</v>
      </c>
      <c r="AY83">
        <v>0</v>
      </c>
      <c r="AZ83">
        <v>94141</v>
      </c>
      <c r="BA83">
        <v>64733</v>
      </c>
      <c r="BB83">
        <v>16774</v>
      </c>
      <c r="BC83">
        <v>117224</v>
      </c>
      <c r="BD83">
        <v>0</v>
      </c>
      <c r="BE83">
        <v>0</v>
      </c>
      <c r="BF83">
        <v>0</v>
      </c>
      <c r="BG83">
        <v>10488</v>
      </c>
      <c r="BH83">
        <v>414</v>
      </c>
      <c r="BI83">
        <v>209633</v>
      </c>
      <c r="BJ83">
        <v>0</v>
      </c>
      <c r="BK83">
        <v>312900</v>
      </c>
      <c r="BL83">
        <v>2381</v>
      </c>
      <c r="BM83">
        <v>0</v>
      </c>
      <c r="BN83">
        <v>2381</v>
      </c>
      <c r="BO83">
        <v>7959</v>
      </c>
      <c r="BP83">
        <v>0</v>
      </c>
      <c r="BQ83">
        <v>0</v>
      </c>
      <c r="BR83">
        <v>0</v>
      </c>
      <c r="BS83">
        <v>10340</v>
      </c>
      <c r="BT83">
        <v>1613</v>
      </c>
      <c r="BU83">
        <v>21094</v>
      </c>
      <c r="BV83">
        <v>0</v>
      </c>
      <c r="BW83">
        <v>1056</v>
      </c>
      <c r="BX83">
        <v>23763</v>
      </c>
      <c r="BY83">
        <v>2409</v>
      </c>
      <c r="BZ83">
        <v>64</v>
      </c>
      <c r="CA83">
        <v>356</v>
      </c>
      <c r="CB83">
        <v>2829</v>
      </c>
      <c r="CC83">
        <v>349832</v>
      </c>
      <c r="CD83">
        <v>0</v>
      </c>
      <c r="CE83">
        <v>0</v>
      </c>
      <c r="CF83">
        <v>0</v>
      </c>
      <c r="CG83">
        <v>25000</v>
      </c>
      <c r="CH83">
        <v>240000</v>
      </c>
      <c r="CI83">
        <v>0</v>
      </c>
      <c r="CJ83">
        <v>0</v>
      </c>
      <c r="CK83">
        <v>0</v>
      </c>
      <c r="CL83">
        <v>0</v>
      </c>
      <c r="CM83">
        <v>265000</v>
      </c>
      <c r="CN83">
        <v>4660</v>
      </c>
      <c r="CO83">
        <v>269660</v>
      </c>
      <c r="CP83">
        <v>0</v>
      </c>
      <c r="CQ83">
        <v>41816</v>
      </c>
      <c r="CR83">
        <v>9379</v>
      </c>
      <c r="CS83">
        <v>32437</v>
      </c>
      <c r="CT83">
        <v>38092</v>
      </c>
      <c r="CU83">
        <v>11391</v>
      </c>
      <c r="CV83">
        <v>26701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59138</v>
      </c>
      <c r="DD83">
        <v>600</v>
      </c>
      <c r="DE83">
        <v>0</v>
      </c>
      <c r="DF83">
        <v>0</v>
      </c>
      <c r="DG83">
        <v>600</v>
      </c>
      <c r="DH83">
        <v>0</v>
      </c>
      <c r="DI83">
        <v>0</v>
      </c>
      <c r="DJ83">
        <v>14068</v>
      </c>
      <c r="DK83">
        <v>0</v>
      </c>
      <c r="DL83">
        <v>0</v>
      </c>
      <c r="DM83">
        <v>0</v>
      </c>
      <c r="DN83">
        <v>445</v>
      </c>
      <c r="DO83">
        <v>0</v>
      </c>
      <c r="DP83">
        <v>0</v>
      </c>
      <c r="DQ83">
        <v>0</v>
      </c>
      <c r="DR83">
        <v>5563</v>
      </c>
      <c r="DS83">
        <v>0</v>
      </c>
      <c r="DT83">
        <v>20076</v>
      </c>
      <c r="DU83">
        <v>358</v>
      </c>
      <c r="DV83">
        <v>349832</v>
      </c>
    </row>
    <row r="84" spans="1:126" x14ac:dyDescent="0.25">
      <c r="A84">
        <v>51609</v>
      </c>
      <c r="B84">
        <v>200012</v>
      </c>
      <c r="C84">
        <v>1197</v>
      </c>
      <c r="D84">
        <v>-710</v>
      </c>
      <c r="E84">
        <v>0</v>
      </c>
      <c r="F84">
        <v>0</v>
      </c>
      <c r="G84">
        <v>487</v>
      </c>
      <c r="H84">
        <v>6</v>
      </c>
      <c r="I84">
        <v>-295</v>
      </c>
      <c r="J84">
        <v>185</v>
      </c>
      <c r="K84">
        <v>-200</v>
      </c>
      <c r="L84">
        <v>117</v>
      </c>
      <c r="M84">
        <v>-193</v>
      </c>
      <c r="N84">
        <v>0</v>
      </c>
      <c r="O84">
        <v>-84</v>
      </c>
      <c r="P84">
        <v>0</v>
      </c>
      <c r="Q84">
        <v>-286</v>
      </c>
      <c r="R84">
        <v>0</v>
      </c>
      <c r="S84">
        <v>134</v>
      </c>
      <c r="T84">
        <v>-152</v>
      </c>
      <c r="U84">
        <v>0</v>
      </c>
      <c r="V84">
        <v>64</v>
      </c>
      <c r="W84">
        <v>0</v>
      </c>
      <c r="X84">
        <v>0</v>
      </c>
      <c r="Y84">
        <v>0</v>
      </c>
      <c r="Z84">
        <v>217</v>
      </c>
      <c r="AA84">
        <v>0</v>
      </c>
      <c r="AB84">
        <v>217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-85</v>
      </c>
      <c r="AI84">
        <v>0</v>
      </c>
      <c r="AJ84">
        <v>-6</v>
      </c>
      <c r="AK84">
        <v>126</v>
      </c>
      <c r="AL84">
        <v>0</v>
      </c>
      <c r="AM84">
        <v>0</v>
      </c>
      <c r="AN84">
        <v>190</v>
      </c>
      <c r="AO84">
        <v>0</v>
      </c>
      <c r="AP84">
        <v>0</v>
      </c>
      <c r="AQ84">
        <v>190</v>
      </c>
      <c r="AR84">
        <v>0</v>
      </c>
      <c r="AS84">
        <v>190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215</v>
      </c>
      <c r="BB84">
        <v>0</v>
      </c>
      <c r="BC84">
        <v>1850</v>
      </c>
      <c r="BD84">
        <v>0</v>
      </c>
      <c r="BE84">
        <v>0</v>
      </c>
      <c r="BF84">
        <v>0</v>
      </c>
      <c r="BG84">
        <v>0</v>
      </c>
      <c r="BH84">
        <v>3531</v>
      </c>
      <c r="BI84">
        <v>5596</v>
      </c>
      <c r="BJ84">
        <v>0</v>
      </c>
      <c r="BK84">
        <v>5596</v>
      </c>
      <c r="BL84">
        <v>27</v>
      </c>
      <c r="BM84">
        <v>0</v>
      </c>
      <c r="BN84">
        <v>27</v>
      </c>
      <c r="BO84">
        <v>51</v>
      </c>
      <c r="BP84">
        <v>0</v>
      </c>
      <c r="BQ84">
        <v>0</v>
      </c>
      <c r="BR84">
        <v>0</v>
      </c>
      <c r="BS84">
        <v>78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42</v>
      </c>
      <c r="BZ84">
        <v>0</v>
      </c>
      <c r="CA84">
        <v>0</v>
      </c>
      <c r="CB84">
        <v>42</v>
      </c>
      <c r="CC84">
        <v>5716</v>
      </c>
      <c r="CD84">
        <v>0</v>
      </c>
      <c r="CE84">
        <v>0</v>
      </c>
      <c r="CF84">
        <v>0</v>
      </c>
      <c r="CG84">
        <v>1200</v>
      </c>
      <c r="CH84">
        <v>0</v>
      </c>
      <c r="CI84">
        <v>0</v>
      </c>
      <c r="CJ84">
        <v>0</v>
      </c>
      <c r="CK84">
        <v>4300</v>
      </c>
      <c r="CL84">
        <v>0</v>
      </c>
      <c r="CM84">
        <v>5500</v>
      </c>
      <c r="CN84">
        <v>0</v>
      </c>
      <c r="CO84">
        <v>5500</v>
      </c>
      <c r="CP84">
        <v>0</v>
      </c>
      <c r="CQ84">
        <v>0</v>
      </c>
      <c r="CR84">
        <v>0</v>
      </c>
      <c r="CS84">
        <v>0</v>
      </c>
      <c r="CT84">
        <v>253</v>
      </c>
      <c r="CU84">
        <v>159</v>
      </c>
      <c r="CV84">
        <v>94</v>
      </c>
      <c r="CW84">
        <v>0</v>
      </c>
      <c r="CX84">
        <v>0</v>
      </c>
      <c r="CY84">
        <v>0</v>
      </c>
      <c r="CZ84">
        <v>84</v>
      </c>
      <c r="DA84">
        <v>0</v>
      </c>
      <c r="DB84">
        <v>0</v>
      </c>
      <c r="DC84">
        <v>178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38</v>
      </c>
      <c r="DS84">
        <v>0</v>
      </c>
      <c r="DT84">
        <v>38</v>
      </c>
      <c r="DU84">
        <v>0</v>
      </c>
      <c r="DV84">
        <v>5716</v>
      </c>
    </row>
    <row r="85" spans="1:126" x14ac:dyDescent="0.25">
      <c r="A85">
        <v>51619</v>
      </c>
      <c r="B85">
        <v>200012</v>
      </c>
      <c r="C85">
        <v>666672</v>
      </c>
      <c r="D85">
        <v>-26758</v>
      </c>
      <c r="E85">
        <v>-8963</v>
      </c>
      <c r="F85">
        <v>-279</v>
      </c>
      <c r="G85">
        <v>630672</v>
      </c>
      <c r="H85">
        <v>41191</v>
      </c>
      <c r="I85">
        <v>-593807</v>
      </c>
      <c r="J85">
        <v>53453</v>
      </c>
      <c r="K85">
        <v>9534</v>
      </c>
      <c r="L85">
        <v>-27859</v>
      </c>
      <c r="M85">
        <v>-558679</v>
      </c>
      <c r="N85">
        <v>0</v>
      </c>
      <c r="O85">
        <v>0</v>
      </c>
      <c r="P85">
        <v>-19456</v>
      </c>
      <c r="Q85">
        <v>-85223</v>
      </c>
      <c r="R85">
        <v>0</v>
      </c>
      <c r="S85">
        <v>264</v>
      </c>
      <c r="T85">
        <v>-104415</v>
      </c>
      <c r="U85">
        <v>0</v>
      </c>
      <c r="V85">
        <v>8769</v>
      </c>
      <c r="W85">
        <v>0</v>
      </c>
      <c r="X85">
        <v>-6</v>
      </c>
      <c r="Y85">
        <v>383</v>
      </c>
      <c r="Z85">
        <v>62197</v>
      </c>
      <c r="AA85">
        <v>0</v>
      </c>
      <c r="AB85">
        <v>62574</v>
      </c>
      <c r="AC85">
        <v>6157</v>
      </c>
      <c r="AD85">
        <v>-603</v>
      </c>
      <c r="AE85">
        <v>-1078</v>
      </c>
      <c r="AF85">
        <v>-6024</v>
      </c>
      <c r="AG85">
        <v>-7705</v>
      </c>
      <c r="AH85">
        <v>0</v>
      </c>
      <c r="AI85">
        <v>9</v>
      </c>
      <c r="AJ85">
        <v>-41191</v>
      </c>
      <c r="AK85">
        <v>19844</v>
      </c>
      <c r="AL85">
        <v>477</v>
      </c>
      <c r="AM85">
        <v>0</v>
      </c>
      <c r="AN85">
        <v>29090</v>
      </c>
      <c r="AO85">
        <v>0</v>
      </c>
      <c r="AP85">
        <v>0</v>
      </c>
      <c r="AQ85">
        <v>29090</v>
      </c>
      <c r="AR85">
        <v>-9273</v>
      </c>
      <c r="AS85">
        <v>19817</v>
      </c>
      <c r="AT85">
        <v>0</v>
      </c>
      <c r="AU85">
        <v>23870</v>
      </c>
      <c r="AV85">
        <v>0</v>
      </c>
      <c r="AW85">
        <v>0</v>
      </c>
      <c r="AX85">
        <v>165</v>
      </c>
      <c r="AY85">
        <v>0</v>
      </c>
      <c r="AZ85">
        <v>165</v>
      </c>
      <c r="BA85">
        <v>2809</v>
      </c>
      <c r="BB85">
        <v>261010</v>
      </c>
      <c r="BC85">
        <v>625608</v>
      </c>
      <c r="BD85">
        <v>0</v>
      </c>
      <c r="BE85">
        <v>53013</v>
      </c>
      <c r="BF85">
        <v>409</v>
      </c>
      <c r="BG85">
        <v>0</v>
      </c>
      <c r="BH85">
        <v>0</v>
      </c>
      <c r="BI85">
        <v>942849</v>
      </c>
      <c r="BJ85">
        <v>0</v>
      </c>
      <c r="BK85">
        <v>966884</v>
      </c>
      <c r="BL85">
        <v>12438</v>
      </c>
      <c r="BM85">
        <v>0</v>
      </c>
      <c r="BN85">
        <v>12438</v>
      </c>
      <c r="BO85">
        <v>19642</v>
      </c>
      <c r="BP85">
        <v>0</v>
      </c>
      <c r="BQ85">
        <v>3349</v>
      </c>
      <c r="BR85">
        <v>4771</v>
      </c>
      <c r="BS85">
        <v>40200</v>
      </c>
      <c r="BT85">
        <v>1825</v>
      </c>
      <c r="BU85">
        <v>22370</v>
      </c>
      <c r="BV85">
        <v>0</v>
      </c>
      <c r="BW85">
        <v>0</v>
      </c>
      <c r="BX85">
        <v>24195</v>
      </c>
      <c r="BY85">
        <v>13243</v>
      </c>
      <c r="BZ85">
        <v>4834</v>
      </c>
      <c r="CA85">
        <v>16381</v>
      </c>
      <c r="CB85">
        <v>34458</v>
      </c>
      <c r="CC85">
        <v>1065737</v>
      </c>
      <c r="CD85">
        <v>15827</v>
      </c>
      <c r="CE85">
        <v>0</v>
      </c>
      <c r="CF85">
        <v>0</v>
      </c>
      <c r="CG85">
        <v>0</v>
      </c>
      <c r="CH85">
        <v>138753</v>
      </c>
      <c r="CI85">
        <v>0</v>
      </c>
      <c r="CJ85">
        <v>0</v>
      </c>
      <c r="CK85">
        <v>0</v>
      </c>
      <c r="CL85">
        <v>0</v>
      </c>
      <c r="CM85">
        <v>138753</v>
      </c>
      <c r="CN85">
        <v>225514</v>
      </c>
      <c r="CO85">
        <v>380094</v>
      </c>
      <c r="CP85">
        <v>0</v>
      </c>
      <c r="CQ85">
        <v>102276</v>
      </c>
      <c r="CR85">
        <v>752</v>
      </c>
      <c r="CS85">
        <v>101524</v>
      </c>
      <c r="CT85">
        <v>488081</v>
      </c>
      <c r="CU85">
        <v>53502</v>
      </c>
      <c r="CV85">
        <v>434579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536103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87647</v>
      </c>
      <c r="DJ85">
        <v>31264</v>
      </c>
      <c r="DK85">
        <v>0</v>
      </c>
      <c r="DL85">
        <v>0</v>
      </c>
      <c r="DM85">
        <v>0</v>
      </c>
      <c r="DN85">
        <v>7608</v>
      </c>
      <c r="DO85">
        <v>0</v>
      </c>
      <c r="DP85">
        <v>0</v>
      </c>
      <c r="DQ85">
        <v>0</v>
      </c>
      <c r="DR85">
        <v>17311</v>
      </c>
      <c r="DS85">
        <v>0</v>
      </c>
      <c r="DT85">
        <v>143830</v>
      </c>
      <c r="DU85">
        <v>5710</v>
      </c>
      <c r="DV85">
        <v>1065737</v>
      </c>
    </row>
    <row r="86" spans="1:126" x14ac:dyDescent="0.25">
      <c r="A86">
        <v>51635</v>
      </c>
      <c r="B86">
        <v>200012</v>
      </c>
      <c r="C86">
        <v>100577</v>
      </c>
      <c r="D86">
        <v>-595</v>
      </c>
      <c r="E86">
        <v>126</v>
      </c>
      <c r="F86">
        <v>69</v>
      </c>
      <c r="G86">
        <v>100177</v>
      </c>
      <c r="H86">
        <v>3575</v>
      </c>
      <c r="I86">
        <v>-50751</v>
      </c>
      <c r="J86">
        <v>0</v>
      </c>
      <c r="K86">
        <v>1175</v>
      </c>
      <c r="L86">
        <v>0</v>
      </c>
      <c r="M86">
        <v>-49576</v>
      </c>
      <c r="N86">
        <v>0</v>
      </c>
      <c r="O86">
        <v>-1492</v>
      </c>
      <c r="P86">
        <v>-23338</v>
      </c>
      <c r="Q86">
        <v>-29711</v>
      </c>
      <c r="R86">
        <v>3785</v>
      </c>
      <c r="S86">
        <v>0</v>
      </c>
      <c r="T86">
        <v>-49264</v>
      </c>
      <c r="U86">
        <v>0</v>
      </c>
      <c r="V86">
        <v>3420</v>
      </c>
      <c r="W86">
        <v>0</v>
      </c>
      <c r="X86">
        <v>0</v>
      </c>
      <c r="Y86">
        <v>0</v>
      </c>
      <c r="Z86">
        <v>7367</v>
      </c>
      <c r="AA86">
        <v>0</v>
      </c>
      <c r="AB86">
        <v>7367</v>
      </c>
      <c r="AC86">
        <v>475</v>
      </c>
      <c r="AD86">
        <v>-252</v>
      </c>
      <c r="AE86">
        <v>-208</v>
      </c>
      <c r="AF86">
        <v>-517</v>
      </c>
      <c r="AG86">
        <v>-977</v>
      </c>
      <c r="AH86">
        <v>0</v>
      </c>
      <c r="AI86">
        <v>-41</v>
      </c>
      <c r="AJ86">
        <v>-3575</v>
      </c>
      <c r="AK86">
        <v>3249</v>
      </c>
      <c r="AL86">
        <v>0</v>
      </c>
      <c r="AM86">
        <v>0</v>
      </c>
      <c r="AN86">
        <v>6669</v>
      </c>
      <c r="AO86">
        <v>2</v>
      </c>
      <c r="AP86">
        <v>0</v>
      </c>
      <c r="AQ86">
        <v>6671</v>
      </c>
      <c r="AR86">
        <v>-1570</v>
      </c>
      <c r="AS86">
        <v>5101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103644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103644</v>
      </c>
      <c r="BJ86">
        <v>0</v>
      </c>
      <c r="BK86">
        <v>103644</v>
      </c>
      <c r="BL86">
        <v>3584</v>
      </c>
      <c r="BM86">
        <v>0</v>
      </c>
      <c r="BN86">
        <v>3584</v>
      </c>
      <c r="BO86">
        <v>0</v>
      </c>
      <c r="BP86">
        <v>0</v>
      </c>
      <c r="BQ86">
        <v>0</v>
      </c>
      <c r="BR86">
        <v>741</v>
      </c>
      <c r="BS86">
        <v>4325</v>
      </c>
      <c r="BT86">
        <v>7001</v>
      </c>
      <c r="BU86">
        <v>802</v>
      </c>
      <c r="BV86">
        <v>0</v>
      </c>
      <c r="BW86">
        <v>1300</v>
      </c>
      <c r="BX86">
        <v>9103</v>
      </c>
      <c r="BY86">
        <v>2875</v>
      </c>
      <c r="BZ86">
        <v>0</v>
      </c>
      <c r="CA86">
        <v>649</v>
      </c>
      <c r="CB86">
        <v>3524</v>
      </c>
      <c r="CC86">
        <v>120596</v>
      </c>
      <c r="CD86">
        <v>2500</v>
      </c>
      <c r="CE86">
        <v>0</v>
      </c>
      <c r="CF86">
        <v>0</v>
      </c>
      <c r="CG86">
        <v>0</v>
      </c>
      <c r="CH86">
        <v>6250</v>
      </c>
      <c r="CI86">
        <v>0</v>
      </c>
      <c r="CJ86">
        <v>0</v>
      </c>
      <c r="CK86">
        <v>0</v>
      </c>
      <c r="CL86">
        <v>0</v>
      </c>
      <c r="CM86">
        <v>6250</v>
      </c>
      <c r="CN86">
        <v>42996</v>
      </c>
      <c r="CO86">
        <v>51746</v>
      </c>
      <c r="CP86">
        <v>0</v>
      </c>
      <c r="CQ86">
        <v>26222</v>
      </c>
      <c r="CR86">
        <v>69</v>
      </c>
      <c r="CS86">
        <v>26153</v>
      </c>
      <c r="CT86">
        <v>29967</v>
      </c>
      <c r="CU86">
        <v>105</v>
      </c>
      <c r="CV86">
        <v>29862</v>
      </c>
      <c r="CW86">
        <v>0</v>
      </c>
      <c r="CX86">
        <v>0</v>
      </c>
      <c r="CY86">
        <v>0</v>
      </c>
      <c r="CZ86">
        <v>1410</v>
      </c>
      <c r="DA86">
        <v>0</v>
      </c>
      <c r="DB86">
        <v>0</v>
      </c>
      <c r="DC86">
        <v>57425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62</v>
      </c>
      <c r="DJ86">
        <v>0</v>
      </c>
      <c r="DK86">
        <v>0</v>
      </c>
      <c r="DL86">
        <v>0</v>
      </c>
      <c r="DM86">
        <v>0</v>
      </c>
      <c r="DN86">
        <v>825</v>
      </c>
      <c r="DO86">
        <v>217</v>
      </c>
      <c r="DP86">
        <v>0</v>
      </c>
      <c r="DQ86">
        <v>2</v>
      </c>
      <c r="DR86">
        <v>5071</v>
      </c>
      <c r="DS86">
        <v>5100</v>
      </c>
      <c r="DT86">
        <v>11277</v>
      </c>
      <c r="DU86">
        <v>148</v>
      </c>
      <c r="DV86">
        <v>120596</v>
      </c>
    </row>
    <row r="87" spans="1:126" x14ac:dyDescent="0.25">
      <c r="A87">
        <v>51659</v>
      </c>
      <c r="B87">
        <v>200012</v>
      </c>
      <c r="C87">
        <v>342</v>
      </c>
      <c r="D87">
        <v>0</v>
      </c>
      <c r="E87">
        <v>0</v>
      </c>
      <c r="F87">
        <v>0</v>
      </c>
      <c r="G87">
        <v>342</v>
      </c>
      <c r="H87">
        <v>0</v>
      </c>
      <c r="I87">
        <v>-292</v>
      </c>
      <c r="J87">
        <v>0</v>
      </c>
      <c r="K87">
        <v>0</v>
      </c>
      <c r="L87">
        <v>0</v>
      </c>
      <c r="M87">
        <v>-292</v>
      </c>
      <c r="N87">
        <v>0</v>
      </c>
      <c r="O87">
        <v>-207</v>
      </c>
      <c r="P87">
        <v>0</v>
      </c>
      <c r="Q87">
        <v>-112</v>
      </c>
      <c r="R87">
        <v>0</v>
      </c>
      <c r="S87">
        <v>0</v>
      </c>
      <c r="T87">
        <v>-112</v>
      </c>
      <c r="U87">
        <v>0</v>
      </c>
      <c r="V87">
        <v>-269</v>
      </c>
      <c r="W87">
        <v>0</v>
      </c>
      <c r="X87">
        <v>0</v>
      </c>
      <c r="Y87">
        <v>0</v>
      </c>
      <c r="Z87">
        <v>368</v>
      </c>
      <c r="AA87">
        <v>16</v>
      </c>
      <c r="AB87">
        <v>384</v>
      </c>
      <c r="AC87">
        <v>59</v>
      </c>
      <c r="AD87">
        <v>-19</v>
      </c>
      <c r="AE87">
        <v>0</v>
      </c>
      <c r="AF87">
        <v>-4</v>
      </c>
      <c r="AG87">
        <v>-23</v>
      </c>
      <c r="AH87">
        <v>-5</v>
      </c>
      <c r="AI87">
        <v>0</v>
      </c>
      <c r="AJ87">
        <v>0</v>
      </c>
      <c r="AK87">
        <v>415</v>
      </c>
      <c r="AL87">
        <v>0</v>
      </c>
      <c r="AM87">
        <v>0</v>
      </c>
      <c r="AN87">
        <v>146</v>
      </c>
      <c r="AO87">
        <v>0</v>
      </c>
      <c r="AP87">
        <v>0</v>
      </c>
      <c r="AQ87">
        <v>146</v>
      </c>
      <c r="AR87">
        <v>0</v>
      </c>
      <c r="AS87">
        <v>146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5607</v>
      </c>
      <c r="BD87">
        <v>0</v>
      </c>
      <c r="BE87">
        <v>0</v>
      </c>
      <c r="BF87">
        <v>0</v>
      </c>
      <c r="BG87">
        <v>184</v>
      </c>
      <c r="BH87">
        <v>0</v>
      </c>
      <c r="BI87">
        <v>5791</v>
      </c>
      <c r="BJ87">
        <v>0</v>
      </c>
      <c r="BK87">
        <v>5791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8</v>
      </c>
      <c r="BS87">
        <v>8</v>
      </c>
      <c r="BT87">
        <v>15</v>
      </c>
      <c r="BU87">
        <v>0</v>
      </c>
      <c r="BV87">
        <v>0</v>
      </c>
      <c r="BW87">
        <v>0</v>
      </c>
      <c r="BX87">
        <v>15</v>
      </c>
      <c r="BY87">
        <v>75</v>
      </c>
      <c r="BZ87">
        <v>0</v>
      </c>
      <c r="CA87">
        <v>0</v>
      </c>
      <c r="CB87">
        <v>75</v>
      </c>
      <c r="CC87">
        <v>5889</v>
      </c>
      <c r="CD87">
        <v>0</v>
      </c>
      <c r="CE87">
        <v>0</v>
      </c>
      <c r="CF87">
        <v>0</v>
      </c>
      <c r="CG87">
        <v>3000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3000</v>
      </c>
      <c r="CN87">
        <v>2647</v>
      </c>
      <c r="CO87">
        <v>5647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208</v>
      </c>
      <c r="DA87">
        <v>0</v>
      </c>
      <c r="DB87">
        <v>0</v>
      </c>
      <c r="DC87">
        <v>208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29</v>
      </c>
      <c r="DO87">
        <v>0</v>
      </c>
      <c r="DP87">
        <v>0</v>
      </c>
      <c r="DQ87">
        <v>0</v>
      </c>
      <c r="DR87">
        <v>5</v>
      </c>
      <c r="DS87">
        <v>0</v>
      </c>
      <c r="DT87">
        <v>34</v>
      </c>
      <c r="DU87">
        <v>0</v>
      </c>
      <c r="DV87">
        <v>5889</v>
      </c>
    </row>
    <row r="88" spans="1:126" x14ac:dyDescent="0.25">
      <c r="A88">
        <v>51674</v>
      </c>
      <c r="B88">
        <v>200012</v>
      </c>
      <c r="C88">
        <v>396816</v>
      </c>
      <c r="D88">
        <v>-143016</v>
      </c>
      <c r="E88">
        <v>0</v>
      </c>
      <c r="F88">
        <v>0</v>
      </c>
      <c r="G88">
        <v>253800</v>
      </c>
      <c r="H88">
        <v>47723</v>
      </c>
      <c r="I88">
        <v>-633822</v>
      </c>
      <c r="J88">
        <v>280492</v>
      </c>
      <c r="K88">
        <v>6258</v>
      </c>
      <c r="L88">
        <v>-151176</v>
      </c>
      <c r="M88">
        <v>-498248</v>
      </c>
      <c r="N88">
        <v>-11883</v>
      </c>
      <c r="O88">
        <v>0</v>
      </c>
      <c r="P88">
        <v>-4430</v>
      </c>
      <c r="Q88">
        <v>-87524</v>
      </c>
      <c r="R88">
        <v>19253</v>
      </c>
      <c r="S88">
        <v>16069</v>
      </c>
      <c r="T88">
        <v>-56632</v>
      </c>
      <c r="U88">
        <v>0</v>
      </c>
      <c r="V88">
        <v>-265240</v>
      </c>
      <c r="W88">
        <v>76687</v>
      </c>
      <c r="X88">
        <v>284</v>
      </c>
      <c r="Y88">
        <v>1110</v>
      </c>
      <c r="Z88">
        <v>60453</v>
      </c>
      <c r="AA88">
        <v>132034</v>
      </c>
      <c r="AB88">
        <v>270568</v>
      </c>
      <c r="AC88">
        <v>19938</v>
      </c>
      <c r="AD88">
        <v>-4853</v>
      </c>
      <c r="AE88">
        <v>-905</v>
      </c>
      <c r="AF88">
        <v>0</v>
      </c>
      <c r="AG88">
        <v>-5758</v>
      </c>
      <c r="AH88">
        <v>0</v>
      </c>
      <c r="AI88">
        <v>10930</v>
      </c>
      <c r="AJ88">
        <v>-47723</v>
      </c>
      <c r="AK88">
        <v>247955</v>
      </c>
      <c r="AL88">
        <v>655</v>
      </c>
      <c r="AM88">
        <v>-2471</v>
      </c>
      <c r="AN88">
        <v>-19101</v>
      </c>
      <c r="AO88">
        <v>0</v>
      </c>
      <c r="AP88">
        <v>0</v>
      </c>
      <c r="AQ88">
        <v>-19101</v>
      </c>
      <c r="AR88">
        <v>28557</v>
      </c>
      <c r="AS88">
        <v>9456</v>
      </c>
      <c r="AT88">
        <v>0</v>
      </c>
      <c r="AU88">
        <v>69050</v>
      </c>
      <c r="AV88">
        <v>213863</v>
      </c>
      <c r="AW88">
        <v>35000</v>
      </c>
      <c r="AX88">
        <v>8245</v>
      </c>
      <c r="AY88">
        <v>663</v>
      </c>
      <c r="AZ88">
        <v>257771</v>
      </c>
      <c r="BA88">
        <v>994128</v>
      </c>
      <c r="BB88">
        <v>2399</v>
      </c>
      <c r="BC88">
        <v>452003</v>
      </c>
      <c r="BD88">
        <v>0</v>
      </c>
      <c r="BE88">
        <v>2594</v>
      </c>
      <c r="BF88">
        <v>2626</v>
      </c>
      <c r="BG88">
        <v>0</v>
      </c>
      <c r="BH88">
        <v>0</v>
      </c>
      <c r="BI88">
        <v>1453750</v>
      </c>
      <c r="BJ88">
        <v>0</v>
      </c>
      <c r="BK88">
        <v>1780571</v>
      </c>
      <c r="BL88">
        <v>60957</v>
      </c>
      <c r="BM88">
        <v>0</v>
      </c>
      <c r="BN88">
        <v>60957</v>
      </c>
      <c r="BO88">
        <v>132585</v>
      </c>
      <c r="BP88">
        <v>164820</v>
      </c>
      <c r="BQ88">
        <v>0</v>
      </c>
      <c r="BR88">
        <v>46103</v>
      </c>
      <c r="BS88">
        <v>404465</v>
      </c>
      <c r="BT88">
        <v>3953</v>
      </c>
      <c r="BU88">
        <v>30248</v>
      </c>
      <c r="BV88">
        <v>0</v>
      </c>
      <c r="BW88">
        <v>0</v>
      </c>
      <c r="BX88">
        <v>34201</v>
      </c>
      <c r="BY88">
        <v>8074</v>
      </c>
      <c r="BZ88">
        <v>0</v>
      </c>
      <c r="CA88">
        <v>440</v>
      </c>
      <c r="CB88">
        <v>8514</v>
      </c>
      <c r="CC88">
        <v>2227751</v>
      </c>
      <c r="CD88">
        <v>0</v>
      </c>
      <c r="CE88">
        <v>0</v>
      </c>
      <c r="CF88">
        <v>0</v>
      </c>
      <c r="CG88">
        <v>214000</v>
      </c>
      <c r="CH88">
        <v>38000</v>
      </c>
      <c r="CI88">
        <v>0</v>
      </c>
      <c r="CJ88">
        <v>0</v>
      </c>
      <c r="CK88">
        <v>0</v>
      </c>
      <c r="CL88">
        <v>980315</v>
      </c>
      <c r="CM88">
        <v>1232315</v>
      </c>
      <c r="CN88">
        <v>0</v>
      </c>
      <c r="CO88">
        <v>1232315</v>
      </c>
      <c r="CP88">
        <v>0</v>
      </c>
      <c r="CQ88">
        <v>0</v>
      </c>
      <c r="CR88">
        <v>0</v>
      </c>
      <c r="CS88">
        <v>0</v>
      </c>
      <c r="CT88">
        <v>809019</v>
      </c>
      <c r="CU88">
        <v>12693</v>
      </c>
      <c r="CV88">
        <v>796326</v>
      </c>
      <c r="CW88">
        <v>0</v>
      </c>
      <c r="CX88">
        <v>0</v>
      </c>
      <c r="CY88">
        <v>0</v>
      </c>
      <c r="CZ88">
        <v>0</v>
      </c>
      <c r="DA88">
        <v>84500</v>
      </c>
      <c r="DB88">
        <v>82979</v>
      </c>
      <c r="DC88">
        <v>963805</v>
      </c>
      <c r="DD88">
        <v>11000</v>
      </c>
      <c r="DE88">
        <v>0</v>
      </c>
      <c r="DF88">
        <v>0</v>
      </c>
      <c r="DG88">
        <v>11000</v>
      </c>
      <c r="DH88">
        <v>0</v>
      </c>
      <c r="DI88">
        <v>6272</v>
      </c>
      <c r="DJ88">
        <v>0</v>
      </c>
      <c r="DK88">
        <v>1250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13109</v>
      </c>
      <c r="DS88">
        <v>0</v>
      </c>
      <c r="DT88">
        <v>20631</v>
      </c>
      <c r="DU88">
        <v>0</v>
      </c>
      <c r="DV88">
        <v>2227751</v>
      </c>
    </row>
    <row r="89" spans="1:126" x14ac:dyDescent="0.25">
      <c r="A89">
        <v>51706</v>
      </c>
      <c r="B89">
        <v>200012</v>
      </c>
      <c r="C89">
        <v>1646905</v>
      </c>
      <c r="D89">
        <v>0</v>
      </c>
      <c r="E89">
        <v>367</v>
      </c>
      <c r="F89">
        <v>0</v>
      </c>
      <c r="G89">
        <v>1647272</v>
      </c>
      <c r="H89">
        <v>30067</v>
      </c>
      <c r="I89">
        <v>-1433975</v>
      </c>
      <c r="J89">
        <v>0</v>
      </c>
      <c r="K89">
        <v>-1675</v>
      </c>
      <c r="L89">
        <v>0</v>
      </c>
      <c r="M89">
        <v>-1435650</v>
      </c>
      <c r="N89">
        <v>0</v>
      </c>
      <c r="O89">
        <v>0</v>
      </c>
      <c r="P89">
        <v>-14979</v>
      </c>
      <c r="Q89">
        <v>-137665</v>
      </c>
      <c r="R89">
        <v>0</v>
      </c>
      <c r="S89">
        <v>0</v>
      </c>
      <c r="T89">
        <v>-152644</v>
      </c>
      <c r="U89">
        <v>0</v>
      </c>
      <c r="V89">
        <v>89045</v>
      </c>
      <c r="W89">
        <v>6462</v>
      </c>
      <c r="X89">
        <v>1</v>
      </c>
      <c r="Y89">
        <v>6695</v>
      </c>
      <c r="Z89">
        <v>89544</v>
      </c>
      <c r="AA89">
        <v>0</v>
      </c>
      <c r="AB89">
        <v>102702</v>
      </c>
      <c r="AC89">
        <v>2932</v>
      </c>
      <c r="AD89">
        <v>-1155</v>
      </c>
      <c r="AE89">
        <v>-2179</v>
      </c>
      <c r="AF89">
        <v>-5557</v>
      </c>
      <c r="AG89">
        <v>-8891</v>
      </c>
      <c r="AH89">
        <v>0</v>
      </c>
      <c r="AI89">
        <v>0</v>
      </c>
      <c r="AJ89">
        <v>-30067</v>
      </c>
      <c r="AK89">
        <v>66676</v>
      </c>
      <c r="AL89">
        <v>654</v>
      </c>
      <c r="AM89">
        <v>0</v>
      </c>
      <c r="AN89">
        <v>156375</v>
      </c>
      <c r="AO89">
        <v>185608</v>
      </c>
      <c r="AP89">
        <v>0</v>
      </c>
      <c r="AQ89">
        <v>341983</v>
      </c>
      <c r="AR89">
        <v>-1235</v>
      </c>
      <c r="AS89">
        <v>340748</v>
      </c>
      <c r="AT89">
        <v>4000</v>
      </c>
      <c r="AU89">
        <v>170678</v>
      </c>
      <c r="AV89">
        <v>0</v>
      </c>
      <c r="AW89">
        <v>0</v>
      </c>
      <c r="AX89">
        <v>177</v>
      </c>
      <c r="AY89">
        <v>0</v>
      </c>
      <c r="AZ89">
        <v>177</v>
      </c>
      <c r="BA89">
        <v>12116</v>
      </c>
      <c r="BB89">
        <v>266101</v>
      </c>
      <c r="BC89">
        <v>1049298</v>
      </c>
      <c r="BD89">
        <v>0</v>
      </c>
      <c r="BE89">
        <v>276</v>
      </c>
      <c r="BF89">
        <v>0</v>
      </c>
      <c r="BG89">
        <v>0</v>
      </c>
      <c r="BH89">
        <v>0</v>
      </c>
      <c r="BI89">
        <v>1327791</v>
      </c>
      <c r="BJ89">
        <v>0</v>
      </c>
      <c r="BK89">
        <v>1498646</v>
      </c>
      <c r="BL89">
        <v>1611</v>
      </c>
      <c r="BM89">
        <v>0</v>
      </c>
      <c r="BN89">
        <v>1611</v>
      </c>
      <c r="BO89">
        <v>9802</v>
      </c>
      <c r="BP89">
        <v>0</v>
      </c>
      <c r="BQ89">
        <v>1575</v>
      </c>
      <c r="BR89">
        <v>457721</v>
      </c>
      <c r="BS89">
        <v>470709</v>
      </c>
      <c r="BT89">
        <v>3209</v>
      </c>
      <c r="BU89">
        <v>14933</v>
      </c>
      <c r="BV89">
        <v>0</v>
      </c>
      <c r="BW89">
        <v>0</v>
      </c>
      <c r="BX89">
        <v>18142</v>
      </c>
      <c r="BY89">
        <v>26070</v>
      </c>
      <c r="BZ89">
        <v>0</v>
      </c>
      <c r="CA89">
        <v>2097</v>
      </c>
      <c r="CB89">
        <v>28167</v>
      </c>
      <c r="CC89">
        <v>2019664</v>
      </c>
      <c r="CD89">
        <v>0</v>
      </c>
      <c r="CE89">
        <v>0</v>
      </c>
      <c r="CF89">
        <v>19417</v>
      </c>
      <c r="CG89">
        <v>12350</v>
      </c>
      <c r="CH89">
        <v>0</v>
      </c>
      <c r="CI89">
        <v>0</v>
      </c>
      <c r="CJ89">
        <v>0</v>
      </c>
      <c r="CK89">
        <v>0</v>
      </c>
      <c r="CL89">
        <v>1300000</v>
      </c>
      <c r="CM89">
        <v>1312350</v>
      </c>
      <c r="CN89">
        <v>255042</v>
      </c>
      <c r="CO89">
        <v>1586809</v>
      </c>
      <c r="CP89">
        <v>0</v>
      </c>
      <c r="CQ89">
        <v>328</v>
      </c>
      <c r="CR89">
        <v>0</v>
      </c>
      <c r="CS89">
        <v>328</v>
      </c>
      <c r="CT89">
        <v>266461</v>
      </c>
      <c r="CU89">
        <v>0</v>
      </c>
      <c r="CV89">
        <v>266461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266789</v>
      </c>
      <c r="DD89">
        <v>0</v>
      </c>
      <c r="DE89">
        <v>2798</v>
      </c>
      <c r="DF89">
        <v>1284</v>
      </c>
      <c r="DG89">
        <v>4082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118622</v>
      </c>
      <c r="DO89">
        <v>0</v>
      </c>
      <c r="DP89">
        <v>2098</v>
      </c>
      <c r="DQ89">
        <v>0</v>
      </c>
      <c r="DR89">
        <v>28505</v>
      </c>
      <c r="DS89">
        <v>0</v>
      </c>
      <c r="DT89">
        <v>149225</v>
      </c>
      <c r="DU89">
        <v>12759</v>
      </c>
      <c r="DV89">
        <v>2019664</v>
      </c>
    </row>
    <row r="90" spans="1:126" x14ac:dyDescent="0.25">
      <c r="A90">
        <v>51777</v>
      </c>
      <c r="B90">
        <v>200012</v>
      </c>
      <c r="C90">
        <v>168403</v>
      </c>
      <c r="D90">
        <v>-41611</v>
      </c>
      <c r="E90">
        <v>-3604</v>
      </c>
      <c r="F90">
        <v>0</v>
      </c>
      <c r="G90">
        <v>123188</v>
      </c>
      <c r="H90">
        <v>5311</v>
      </c>
      <c r="I90">
        <v>-121155</v>
      </c>
      <c r="J90">
        <v>25292</v>
      </c>
      <c r="K90">
        <v>-31148</v>
      </c>
      <c r="L90">
        <v>19830</v>
      </c>
      <c r="M90">
        <v>-107181</v>
      </c>
      <c r="N90">
        <v>0</v>
      </c>
      <c r="O90">
        <v>0</v>
      </c>
      <c r="P90">
        <v>-11549</v>
      </c>
      <c r="Q90">
        <v>-35653</v>
      </c>
      <c r="R90">
        <v>0</v>
      </c>
      <c r="S90">
        <v>10363</v>
      </c>
      <c r="T90">
        <v>-36839</v>
      </c>
      <c r="U90">
        <v>7000</v>
      </c>
      <c r="V90">
        <v>-8521</v>
      </c>
      <c r="W90">
        <v>410</v>
      </c>
      <c r="X90">
        <v>0</v>
      </c>
      <c r="Y90">
        <v>-497</v>
      </c>
      <c r="Z90">
        <v>11655</v>
      </c>
      <c r="AA90">
        <v>0</v>
      </c>
      <c r="AB90">
        <v>11568</v>
      </c>
      <c r="AC90">
        <v>3304</v>
      </c>
      <c r="AD90">
        <v>-615</v>
      </c>
      <c r="AE90">
        <v>-43</v>
      </c>
      <c r="AF90">
        <v>-403</v>
      </c>
      <c r="AG90">
        <v>-1061</v>
      </c>
      <c r="AH90">
        <v>0</v>
      </c>
      <c r="AI90">
        <v>0</v>
      </c>
      <c r="AJ90">
        <v>-5311</v>
      </c>
      <c r="AK90">
        <v>8500</v>
      </c>
      <c r="AL90">
        <v>0</v>
      </c>
      <c r="AM90">
        <v>0</v>
      </c>
      <c r="AN90">
        <v>-21</v>
      </c>
      <c r="AO90">
        <v>57</v>
      </c>
      <c r="AP90">
        <v>0</v>
      </c>
      <c r="AQ90">
        <v>36</v>
      </c>
      <c r="AR90">
        <v>1137</v>
      </c>
      <c r="AS90">
        <v>1173</v>
      </c>
      <c r="AT90">
        <v>0</v>
      </c>
      <c r="AU90">
        <v>9862</v>
      </c>
      <c r="AV90">
        <v>1042</v>
      </c>
      <c r="AW90">
        <v>7233</v>
      </c>
      <c r="AX90">
        <v>0</v>
      </c>
      <c r="AY90">
        <v>0</v>
      </c>
      <c r="AZ90">
        <v>8275</v>
      </c>
      <c r="BA90">
        <v>13987</v>
      </c>
      <c r="BB90">
        <v>18953</v>
      </c>
      <c r="BC90">
        <v>126809</v>
      </c>
      <c r="BD90">
        <v>0</v>
      </c>
      <c r="BE90">
        <v>473</v>
      </c>
      <c r="BF90">
        <v>249</v>
      </c>
      <c r="BG90">
        <v>0</v>
      </c>
      <c r="BH90">
        <v>0</v>
      </c>
      <c r="BI90">
        <v>160471</v>
      </c>
      <c r="BJ90">
        <v>0</v>
      </c>
      <c r="BK90">
        <v>178608</v>
      </c>
      <c r="BL90">
        <v>4286</v>
      </c>
      <c r="BM90">
        <v>176</v>
      </c>
      <c r="BN90">
        <v>4462</v>
      </c>
      <c r="BO90">
        <v>9734</v>
      </c>
      <c r="BP90">
        <v>1067</v>
      </c>
      <c r="BQ90">
        <v>0</v>
      </c>
      <c r="BR90">
        <v>1132</v>
      </c>
      <c r="BS90">
        <v>16395</v>
      </c>
      <c r="BT90">
        <v>2934</v>
      </c>
      <c r="BU90">
        <v>10515</v>
      </c>
      <c r="BV90">
        <v>0</v>
      </c>
      <c r="BW90">
        <v>6140</v>
      </c>
      <c r="BX90">
        <v>19589</v>
      </c>
      <c r="BY90">
        <v>4259</v>
      </c>
      <c r="BZ90">
        <v>1145</v>
      </c>
      <c r="CA90">
        <v>2738</v>
      </c>
      <c r="CB90">
        <v>8142</v>
      </c>
      <c r="CC90">
        <v>222734</v>
      </c>
      <c r="CD90">
        <v>0</v>
      </c>
      <c r="CE90">
        <v>0</v>
      </c>
      <c r="CF90">
        <v>0</v>
      </c>
      <c r="CG90">
        <v>10000</v>
      </c>
      <c r="CH90">
        <v>0</v>
      </c>
      <c r="CI90">
        <v>461</v>
      </c>
      <c r="CJ90">
        <v>0</v>
      </c>
      <c r="CK90">
        <v>0</v>
      </c>
      <c r="CL90">
        <v>92926</v>
      </c>
      <c r="CM90">
        <v>103387</v>
      </c>
      <c r="CN90">
        <v>73</v>
      </c>
      <c r="CO90">
        <v>103460</v>
      </c>
      <c r="CP90">
        <v>0</v>
      </c>
      <c r="CQ90">
        <v>35368</v>
      </c>
      <c r="CR90">
        <v>0</v>
      </c>
      <c r="CS90">
        <v>35368</v>
      </c>
      <c r="CT90">
        <v>118153</v>
      </c>
      <c r="CU90">
        <v>52370</v>
      </c>
      <c r="CV90">
        <v>65783</v>
      </c>
      <c r="CW90">
        <v>0</v>
      </c>
      <c r="CX90">
        <v>0</v>
      </c>
      <c r="CY90">
        <v>0</v>
      </c>
      <c r="CZ90">
        <v>0</v>
      </c>
      <c r="DA90">
        <v>5000</v>
      </c>
      <c r="DB90">
        <v>0</v>
      </c>
      <c r="DC90">
        <v>106151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1135</v>
      </c>
      <c r="DJ90">
        <v>32</v>
      </c>
      <c r="DK90">
        <v>0</v>
      </c>
      <c r="DL90">
        <v>0</v>
      </c>
      <c r="DM90">
        <v>0</v>
      </c>
      <c r="DN90">
        <v>247</v>
      </c>
      <c r="DO90">
        <v>0</v>
      </c>
      <c r="DP90">
        <v>0</v>
      </c>
      <c r="DQ90">
        <v>0</v>
      </c>
      <c r="DR90">
        <v>11709</v>
      </c>
      <c r="DS90">
        <v>0</v>
      </c>
      <c r="DT90">
        <v>13123</v>
      </c>
      <c r="DU90">
        <v>0</v>
      </c>
      <c r="DV90">
        <v>222734</v>
      </c>
    </row>
    <row r="91" spans="1:126" x14ac:dyDescent="0.25">
      <c r="A91">
        <v>51778</v>
      </c>
      <c r="B91">
        <v>200012</v>
      </c>
      <c r="C91">
        <v>431260</v>
      </c>
      <c r="D91">
        <v>-147593</v>
      </c>
      <c r="E91">
        <v>-19044</v>
      </c>
      <c r="F91">
        <v>-3364</v>
      </c>
      <c r="G91">
        <v>261259</v>
      </c>
      <c r="H91">
        <v>21077</v>
      </c>
      <c r="I91">
        <v>-469239</v>
      </c>
      <c r="J91">
        <v>191154</v>
      </c>
      <c r="K91">
        <v>52718</v>
      </c>
      <c r="L91">
        <v>-40316</v>
      </c>
      <c r="M91">
        <v>-265683</v>
      </c>
      <c r="N91">
        <v>0</v>
      </c>
      <c r="O91">
        <v>-567</v>
      </c>
      <c r="P91">
        <v>-75412</v>
      </c>
      <c r="Q91">
        <v>-49636</v>
      </c>
      <c r="R91">
        <v>3310</v>
      </c>
      <c r="S91">
        <v>19598</v>
      </c>
      <c r="T91">
        <v>-102140</v>
      </c>
      <c r="U91">
        <v>36500</v>
      </c>
      <c r="V91">
        <v>-49554</v>
      </c>
      <c r="W91">
        <v>30877</v>
      </c>
      <c r="X91">
        <v>0</v>
      </c>
      <c r="Y91">
        <v>1486</v>
      </c>
      <c r="Z91">
        <v>37274</v>
      </c>
      <c r="AA91">
        <v>189939</v>
      </c>
      <c r="AB91">
        <v>259576</v>
      </c>
      <c r="AC91">
        <v>52363</v>
      </c>
      <c r="AD91">
        <v>-8477</v>
      </c>
      <c r="AE91">
        <v>-269</v>
      </c>
      <c r="AF91">
        <v>-2927</v>
      </c>
      <c r="AG91">
        <v>-11673</v>
      </c>
      <c r="AH91">
        <v>-33824</v>
      </c>
      <c r="AI91">
        <v>3897</v>
      </c>
      <c r="AJ91">
        <v>-21077</v>
      </c>
      <c r="AK91">
        <v>249262</v>
      </c>
      <c r="AL91">
        <v>0</v>
      </c>
      <c r="AM91">
        <v>0</v>
      </c>
      <c r="AN91">
        <v>199708</v>
      </c>
      <c r="AO91">
        <v>0</v>
      </c>
      <c r="AP91">
        <v>-23000</v>
      </c>
      <c r="AQ91">
        <v>176708</v>
      </c>
      <c r="AR91">
        <v>-39386</v>
      </c>
      <c r="AS91">
        <v>137322</v>
      </c>
      <c r="AT91">
        <v>0</v>
      </c>
      <c r="AU91">
        <v>55475</v>
      </c>
      <c r="AV91">
        <v>227410</v>
      </c>
      <c r="AW91">
        <v>14400</v>
      </c>
      <c r="AX91">
        <v>0</v>
      </c>
      <c r="AY91">
        <v>0</v>
      </c>
      <c r="AZ91">
        <v>241810</v>
      </c>
      <c r="BA91">
        <v>364436</v>
      </c>
      <c r="BB91">
        <v>70364</v>
      </c>
      <c r="BC91">
        <v>433680</v>
      </c>
      <c r="BD91">
        <v>0</v>
      </c>
      <c r="BE91">
        <v>6237</v>
      </c>
      <c r="BF91">
        <v>684</v>
      </c>
      <c r="BG91">
        <v>0</v>
      </c>
      <c r="BH91">
        <v>0</v>
      </c>
      <c r="BI91">
        <v>875401</v>
      </c>
      <c r="BJ91">
        <v>3051</v>
      </c>
      <c r="BK91">
        <v>1175737</v>
      </c>
      <c r="BL91">
        <v>33122</v>
      </c>
      <c r="BM91">
        <v>0</v>
      </c>
      <c r="BN91">
        <v>33122</v>
      </c>
      <c r="BO91">
        <v>78645</v>
      </c>
      <c r="BP91">
        <v>0</v>
      </c>
      <c r="BQ91">
        <v>0</v>
      </c>
      <c r="BR91">
        <v>5501</v>
      </c>
      <c r="BS91">
        <v>117268</v>
      </c>
      <c r="BT91">
        <v>0</v>
      </c>
      <c r="BU91">
        <v>15392</v>
      </c>
      <c r="BV91">
        <v>0</v>
      </c>
      <c r="BW91">
        <v>14</v>
      </c>
      <c r="BX91">
        <v>15406</v>
      </c>
      <c r="BY91">
        <v>7808</v>
      </c>
      <c r="BZ91">
        <v>0</v>
      </c>
      <c r="CA91">
        <v>10472</v>
      </c>
      <c r="CB91">
        <v>18280</v>
      </c>
      <c r="CC91">
        <v>1326691</v>
      </c>
      <c r="CD91">
        <v>0</v>
      </c>
      <c r="CE91">
        <v>0</v>
      </c>
      <c r="CF91">
        <v>0</v>
      </c>
      <c r="CG91">
        <v>50000</v>
      </c>
      <c r="CH91">
        <v>0</v>
      </c>
      <c r="CI91">
        <v>67122</v>
      </c>
      <c r="CJ91">
        <v>0</v>
      </c>
      <c r="CK91">
        <v>0</v>
      </c>
      <c r="CL91">
        <v>650000</v>
      </c>
      <c r="CM91">
        <v>767122</v>
      </c>
      <c r="CN91">
        <v>65693</v>
      </c>
      <c r="CO91">
        <v>832815</v>
      </c>
      <c r="CP91">
        <v>0</v>
      </c>
      <c r="CQ91">
        <v>127325</v>
      </c>
      <c r="CR91">
        <v>11191</v>
      </c>
      <c r="CS91">
        <v>116134</v>
      </c>
      <c r="CT91">
        <v>443497</v>
      </c>
      <c r="CU91">
        <v>191662</v>
      </c>
      <c r="CV91">
        <v>251835</v>
      </c>
      <c r="CW91">
        <v>0</v>
      </c>
      <c r="CX91">
        <v>0</v>
      </c>
      <c r="CY91">
        <v>0</v>
      </c>
      <c r="CZ91">
        <v>577</v>
      </c>
      <c r="DA91">
        <v>12800</v>
      </c>
      <c r="DB91">
        <v>-1677</v>
      </c>
      <c r="DC91">
        <v>379669</v>
      </c>
      <c r="DD91">
        <v>0</v>
      </c>
      <c r="DE91">
        <v>20000</v>
      </c>
      <c r="DF91">
        <v>23000</v>
      </c>
      <c r="DG91">
        <v>43000</v>
      </c>
      <c r="DH91">
        <v>0</v>
      </c>
      <c r="DI91">
        <v>0</v>
      </c>
      <c r="DJ91">
        <v>13791</v>
      </c>
      <c r="DK91">
        <v>0</v>
      </c>
      <c r="DL91">
        <v>0</v>
      </c>
      <c r="DM91">
        <v>0</v>
      </c>
      <c r="DN91">
        <v>22800</v>
      </c>
      <c r="DO91">
        <v>752</v>
      </c>
      <c r="DP91">
        <v>0</v>
      </c>
      <c r="DQ91">
        <v>13000</v>
      </c>
      <c r="DR91">
        <v>20842</v>
      </c>
      <c r="DS91">
        <v>0</v>
      </c>
      <c r="DT91">
        <v>71185</v>
      </c>
      <c r="DU91">
        <v>22</v>
      </c>
      <c r="DV91">
        <v>1326691</v>
      </c>
    </row>
    <row r="92" spans="1:126" x14ac:dyDescent="0.25">
      <c r="A92">
        <v>51809</v>
      </c>
      <c r="B92">
        <v>200012</v>
      </c>
      <c r="C92">
        <v>2910529</v>
      </c>
      <c r="D92">
        <v>-456302</v>
      </c>
      <c r="E92">
        <v>-100113</v>
      </c>
      <c r="F92">
        <v>-6841</v>
      </c>
      <c r="G92">
        <v>2347273</v>
      </c>
      <c r="H92">
        <v>209605</v>
      </c>
      <c r="I92">
        <v>-2686254</v>
      </c>
      <c r="J92">
        <v>641675</v>
      </c>
      <c r="K92">
        <v>543167</v>
      </c>
      <c r="L92">
        <v>-315502</v>
      </c>
      <c r="M92">
        <v>-1816914</v>
      </c>
      <c r="N92">
        <v>0</v>
      </c>
      <c r="O92">
        <v>0</v>
      </c>
      <c r="P92">
        <v>-685215</v>
      </c>
      <c r="Q92">
        <v>-201888</v>
      </c>
      <c r="R92">
        <v>0</v>
      </c>
      <c r="S92">
        <v>28811</v>
      </c>
      <c r="T92">
        <v>-858292</v>
      </c>
      <c r="U92">
        <v>0</v>
      </c>
      <c r="V92">
        <v>-118328</v>
      </c>
      <c r="W92">
        <v>33666</v>
      </c>
      <c r="X92">
        <v>10800</v>
      </c>
      <c r="Y92">
        <v>0</v>
      </c>
      <c r="Z92">
        <v>217121</v>
      </c>
      <c r="AA92">
        <v>43831</v>
      </c>
      <c r="AB92">
        <v>305418</v>
      </c>
      <c r="AC92">
        <v>0</v>
      </c>
      <c r="AD92">
        <v>-10255</v>
      </c>
      <c r="AE92">
        <v>-2271</v>
      </c>
      <c r="AF92">
        <v>0</v>
      </c>
      <c r="AG92">
        <v>-12526</v>
      </c>
      <c r="AH92">
        <v>-29464</v>
      </c>
      <c r="AI92">
        <v>-45368</v>
      </c>
      <c r="AJ92">
        <v>-209605</v>
      </c>
      <c r="AK92">
        <v>8455</v>
      </c>
      <c r="AL92">
        <v>0</v>
      </c>
      <c r="AM92">
        <v>0</v>
      </c>
      <c r="AN92">
        <v>-109873</v>
      </c>
      <c r="AO92">
        <v>0</v>
      </c>
      <c r="AP92">
        <v>0</v>
      </c>
      <c r="AQ92">
        <v>-109873</v>
      </c>
      <c r="AR92">
        <v>35028</v>
      </c>
      <c r="AS92">
        <v>-74845</v>
      </c>
      <c r="AT92">
        <v>0</v>
      </c>
      <c r="AU92">
        <v>0</v>
      </c>
      <c r="AV92">
        <v>598426</v>
      </c>
      <c r="AW92">
        <v>0</v>
      </c>
      <c r="AX92">
        <v>80310</v>
      </c>
      <c r="AY92">
        <v>0</v>
      </c>
      <c r="AZ92">
        <v>678736</v>
      </c>
      <c r="BA92">
        <v>418259</v>
      </c>
      <c r="BB92">
        <v>40497</v>
      </c>
      <c r="BC92">
        <v>2105736</v>
      </c>
      <c r="BD92">
        <v>0</v>
      </c>
      <c r="BE92">
        <v>36138</v>
      </c>
      <c r="BF92">
        <v>3117</v>
      </c>
      <c r="BG92">
        <v>951789</v>
      </c>
      <c r="BH92">
        <v>0</v>
      </c>
      <c r="BI92">
        <v>3555536</v>
      </c>
      <c r="BJ92">
        <v>600117</v>
      </c>
      <c r="BK92">
        <v>4834389</v>
      </c>
      <c r="BL92">
        <v>0</v>
      </c>
      <c r="BM92">
        <v>0</v>
      </c>
      <c r="BN92">
        <v>0</v>
      </c>
      <c r="BO92">
        <v>1281288</v>
      </c>
      <c r="BP92">
        <v>138634</v>
      </c>
      <c r="BQ92">
        <v>0</v>
      </c>
      <c r="BR92">
        <v>121924</v>
      </c>
      <c r="BS92">
        <v>1541846</v>
      </c>
      <c r="BT92">
        <v>8500</v>
      </c>
      <c r="BU92">
        <v>293396</v>
      </c>
      <c r="BV92">
        <v>0</v>
      </c>
      <c r="BW92">
        <v>0</v>
      </c>
      <c r="BX92">
        <v>301896</v>
      </c>
      <c r="BY92">
        <v>37231</v>
      </c>
      <c r="BZ92">
        <v>142073</v>
      </c>
      <c r="CA92">
        <v>3655</v>
      </c>
      <c r="CB92">
        <v>182959</v>
      </c>
      <c r="CC92">
        <v>6861090</v>
      </c>
      <c r="CD92">
        <v>1400000</v>
      </c>
      <c r="CE92">
        <v>0</v>
      </c>
      <c r="CF92">
        <v>0</v>
      </c>
      <c r="CG92">
        <v>0</v>
      </c>
      <c r="CH92">
        <v>105450</v>
      </c>
      <c r="CI92">
        <v>40972</v>
      </c>
      <c r="CJ92">
        <v>0</v>
      </c>
      <c r="CK92">
        <v>0</v>
      </c>
      <c r="CL92">
        <v>0</v>
      </c>
      <c r="CM92">
        <v>146422</v>
      </c>
      <c r="CN92">
        <v>187920</v>
      </c>
      <c r="CO92">
        <v>1734342</v>
      </c>
      <c r="CP92">
        <v>0</v>
      </c>
      <c r="CQ92">
        <v>789548</v>
      </c>
      <c r="CR92">
        <v>75647</v>
      </c>
      <c r="CS92">
        <v>713901</v>
      </c>
      <c r="CT92">
        <v>4632784</v>
      </c>
      <c r="CU92">
        <v>1019115</v>
      </c>
      <c r="CV92">
        <v>3613669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4327570</v>
      </c>
      <c r="DD92">
        <v>0</v>
      </c>
      <c r="DE92">
        <v>0</v>
      </c>
      <c r="DF92">
        <v>2176</v>
      </c>
      <c r="DG92">
        <v>2176</v>
      </c>
      <c r="DH92">
        <v>280445</v>
      </c>
      <c r="DI92">
        <v>307667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186171</v>
      </c>
      <c r="DP92">
        <v>0</v>
      </c>
      <c r="DQ92">
        <v>0</v>
      </c>
      <c r="DR92">
        <v>18256</v>
      </c>
      <c r="DS92">
        <v>0</v>
      </c>
      <c r="DT92">
        <v>512094</v>
      </c>
      <c r="DU92">
        <v>4463</v>
      </c>
      <c r="DV92">
        <v>6861090</v>
      </c>
    </row>
    <row r="93" spans="1:126" x14ac:dyDescent="0.25">
      <c r="A93">
        <v>51856</v>
      </c>
      <c r="B93">
        <v>200012</v>
      </c>
      <c r="C93">
        <v>970269</v>
      </c>
      <c r="D93">
        <v>-19540</v>
      </c>
      <c r="E93">
        <v>-47081</v>
      </c>
      <c r="F93">
        <v>-241</v>
      </c>
      <c r="G93">
        <v>903407</v>
      </c>
      <c r="H93">
        <v>25634</v>
      </c>
      <c r="I93">
        <v>-566676</v>
      </c>
      <c r="J93">
        <v>32331</v>
      </c>
      <c r="K93">
        <v>850</v>
      </c>
      <c r="L93">
        <v>-5763</v>
      </c>
      <c r="M93">
        <v>-539258</v>
      </c>
      <c r="N93">
        <v>0</v>
      </c>
      <c r="O93">
        <v>0</v>
      </c>
      <c r="P93">
        <v>-186418</v>
      </c>
      <c r="Q93">
        <v>-177889</v>
      </c>
      <c r="R93">
        <v>0</v>
      </c>
      <c r="S93">
        <v>947</v>
      </c>
      <c r="T93">
        <v>-363360</v>
      </c>
      <c r="U93">
        <v>0</v>
      </c>
      <c r="V93">
        <v>26423</v>
      </c>
      <c r="W93">
        <v>0</v>
      </c>
      <c r="X93">
        <v>0</v>
      </c>
      <c r="Y93">
        <v>0</v>
      </c>
      <c r="Z93">
        <v>32669</v>
      </c>
      <c r="AA93">
        <v>21622</v>
      </c>
      <c r="AB93">
        <v>54291</v>
      </c>
      <c r="AC93">
        <v>0</v>
      </c>
      <c r="AD93">
        <v>-680</v>
      </c>
      <c r="AE93">
        <v>0</v>
      </c>
      <c r="AF93">
        <v>0</v>
      </c>
      <c r="AG93">
        <v>-680</v>
      </c>
      <c r="AH93">
        <v>-38810</v>
      </c>
      <c r="AI93">
        <v>2770</v>
      </c>
      <c r="AJ93">
        <v>-25634</v>
      </c>
      <c r="AK93">
        <v>-8063</v>
      </c>
      <c r="AL93">
        <v>356</v>
      </c>
      <c r="AM93">
        <v>0</v>
      </c>
      <c r="AN93">
        <v>18716</v>
      </c>
      <c r="AO93">
        <v>0</v>
      </c>
      <c r="AP93">
        <v>0</v>
      </c>
      <c r="AQ93">
        <v>18716</v>
      </c>
      <c r="AR93">
        <v>-12254</v>
      </c>
      <c r="AS93">
        <v>6462</v>
      </c>
      <c r="AT93">
        <v>7257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126373</v>
      </c>
      <c r="BB93">
        <v>0</v>
      </c>
      <c r="BC93">
        <v>406552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532925</v>
      </c>
      <c r="BJ93">
        <v>0</v>
      </c>
      <c r="BK93">
        <v>532925</v>
      </c>
      <c r="BL93">
        <v>33930</v>
      </c>
      <c r="BM93">
        <v>0</v>
      </c>
      <c r="BN93">
        <v>33930</v>
      </c>
      <c r="BO93">
        <v>19738</v>
      </c>
      <c r="BP93">
        <v>0</v>
      </c>
      <c r="BQ93">
        <v>0</v>
      </c>
      <c r="BR93">
        <v>48540</v>
      </c>
      <c r="BS93">
        <v>102208</v>
      </c>
      <c r="BT93">
        <v>14076</v>
      </c>
      <c r="BU93">
        <v>105471</v>
      </c>
      <c r="BV93">
        <v>0</v>
      </c>
      <c r="BW93">
        <v>0</v>
      </c>
      <c r="BX93">
        <v>119547</v>
      </c>
      <c r="BY93">
        <v>7032</v>
      </c>
      <c r="BZ93">
        <v>45285</v>
      </c>
      <c r="CA93">
        <v>8294</v>
      </c>
      <c r="CB93">
        <v>60611</v>
      </c>
      <c r="CC93">
        <v>822548</v>
      </c>
      <c r="CD93">
        <v>45000</v>
      </c>
      <c r="CE93">
        <v>25000</v>
      </c>
      <c r="CF93">
        <v>0</v>
      </c>
      <c r="CG93">
        <v>0</v>
      </c>
      <c r="CH93">
        <v>53830</v>
      </c>
      <c r="CI93">
        <v>0</v>
      </c>
      <c r="CJ93">
        <v>0</v>
      </c>
      <c r="CK93">
        <v>0</v>
      </c>
      <c r="CL93">
        <v>0</v>
      </c>
      <c r="CM93">
        <v>53830</v>
      </c>
      <c r="CN93">
        <v>128830</v>
      </c>
      <c r="CO93">
        <v>252660</v>
      </c>
      <c r="CP93">
        <v>0</v>
      </c>
      <c r="CQ93">
        <v>283636</v>
      </c>
      <c r="CR93">
        <v>5731</v>
      </c>
      <c r="CS93">
        <v>277905</v>
      </c>
      <c r="CT93">
        <v>202427</v>
      </c>
      <c r="CU93">
        <v>7564</v>
      </c>
      <c r="CV93">
        <v>194863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472768</v>
      </c>
      <c r="DD93">
        <v>0</v>
      </c>
      <c r="DE93">
        <v>2201</v>
      </c>
      <c r="DF93">
        <v>3566</v>
      </c>
      <c r="DG93">
        <v>5767</v>
      </c>
      <c r="DH93">
        <v>0</v>
      </c>
      <c r="DI93">
        <v>0</v>
      </c>
      <c r="DJ93">
        <v>10423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52841</v>
      </c>
      <c r="DS93">
        <v>0</v>
      </c>
      <c r="DT93">
        <v>63264</v>
      </c>
      <c r="DU93">
        <v>28089</v>
      </c>
      <c r="DV93">
        <v>822548</v>
      </c>
    </row>
    <row r="94" spans="1:126" x14ac:dyDescent="0.25">
      <c r="A94">
        <v>51949</v>
      </c>
      <c r="B94">
        <v>200012</v>
      </c>
      <c r="C94">
        <v>50636</v>
      </c>
      <c r="D94">
        <v>-1743</v>
      </c>
      <c r="E94">
        <v>-820</v>
      </c>
      <c r="F94">
        <v>0</v>
      </c>
      <c r="G94">
        <v>48073</v>
      </c>
      <c r="H94">
        <v>7312</v>
      </c>
      <c r="I94">
        <v>-24354</v>
      </c>
      <c r="J94">
        <v>17122</v>
      </c>
      <c r="K94">
        <v>-21111</v>
      </c>
      <c r="L94">
        <v>5650</v>
      </c>
      <c r="M94">
        <v>-22693</v>
      </c>
      <c r="N94">
        <v>0</v>
      </c>
      <c r="O94">
        <v>0</v>
      </c>
      <c r="P94">
        <v>-3011</v>
      </c>
      <c r="Q94">
        <v>-3726</v>
      </c>
      <c r="R94">
        <v>0</v>
      </c>
      <c r="S94">
        <v>0</v>
      </c>
      <c r="T94">
        <v>-6737</v>
      </c>
      <c r="U94">
        <v>-11400</v>
      </c>
      <c r="V94">
        <v>14555</v>
      </c>
      <c r="W94">
        <v>0</v>
      </c>
      <c r="X94">
        <v>0</v>
      </c>
      <c r="Y94">
        <v>0</v>
      </c>
      <c r="Z94">
        <v>12891</v>
      </c>
      <c r="AA94">
        <v>2706</v>
      </c>
      <c r="AB94">
        <v>15597</v>
      </c>
      <c r="AC94">
        <v>2799</v>
      </c>
      <c r="AD94">
        <v>-277</v>
      </c>
      <c r="AE94">
        <v>0</v>
      </c>
      <c r="AF94">
        <v>-2012</v>
      </c>
      <c r="AG94">
        <v>-2289</v>
      </c>
      <c r="AH94">
        <v>-2878</v>
      </c>
      <c r="AI94">
        <v>0</v>
      </c>
      <c r="AJ94">
        <v>-9538</v>
      </c>
      <c r="AK94">
        <v>3691</v>
      </c>
      <c r="AL94">
        <v>0</v>
      </c>
      <c r="AM94">
        <v>0</v>
      </c>
      <c r="AN94">
        <v>18246</v>
      </c>
      <c r="AO94">
        <v>0</v>
      </c>
      <c r="AP94">
        <v>0</v>
      </c>
      <c r="AQ94">
        <v>18246</v>
      </c>
      <c r="AR94">
        <v>-6136</v>
      </c>
      <c r="AS94">
        <v>12110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5126</v>
      </c>
      <c r="BB94">
        <v>30142</v>
      </c>
      <c r="BC94">
        <v>202990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238258</v>
      </c>
      <c r="BJ94">
        <v>0</v>
      </c>
      <c r="BK94">
        <v>238258</v>
      </c>
      <c r="BL94">
        <v>9488</v>
      </c>
      <c r="BM94">
        <v>0</v>
      </c>
      <c r="BN94">
        <v>9488</v>
      </c>
      <c r="BO94">
        <v>0</v>
      </c>
      <c r="BP94">
        <v>0</v>
      </c>
      <c r="BQ94">
        <v>0</v>
      </c>
      <c r="BR94">
        <v>0</v>
      </c>
      <c r="BS94">
        <v>9488</v>
      </c>
      <c r="BT94">
        <v>39</v>
      </c>
      <c r="BU94">
        <v>4699</v>
      </c>
      <c r="BV94">
        <v>1236</v>
      </c>
      <c r="BW94">
        <v>0</v>
      </c>
      <c r="BX94">
        <v>5974</v>
      </c>
      <c r="BY94">
        <v>2964</v>
      </c>
      <c r="BZ94">
        <v>0</v>
      </c>
      <c r="CA94">
        <v>0</v>
      </c>
      <c r="CB94">
        <v>2964</v>
      </c>
      <c r="CC94">
        <v>256684</v>
      </c>
      <c r="CD94">
        <v>4200</v>
      </c>
      <c r="CE94">
        <v>0</v>
      </c>
      <c r="CF94">
        <v>0</v>
      </c>
      <c r="CG94">
        <v>0</v>
      </c>
      <c r="CH94">
        <v>11723</v>
      </c>
      <c r="CI94">
        <v>0</v>
      </c>
      <c r="CJ94">
        <v>1236</v>
      </c>
      <c r="CK94">
        <v>0</v>
      </c>
      <c r="CL94">
        <v>0</v>
      </c>
      <c r="CM94">
        <v>12959</v>
      </c>
      <c r="CN94">
        <v>38520</v>
      </c>
      <c r="CO94">
        <v>55679</v>
      </c>
      <c r="CP94">
        <v>2350</v>
      </c>
      <c r="CQ94">
        <v>12032</v>
      </c>
      <c r="CR94">
        <v>0</v>
      </c>
      <c r="CS94">
        <v>12032</v>
      </c>
      <c r="CT94">
        <v>132840</v>
      </c>
      <c r="CU94">
        <v>39076</v>
      </c>
      <c r="CV94">
        <v>93764</v>
      </c>
      <c r="CW94">
        <v>62764</v>
      </c>
      <c r="CX94">
        <v>1840</v>
      </c>
      <c r="CY94">
        <v>60924</v>
      </c>
      <c r="CZ94">
        <v>0</v>
      </c>
      <c r="DA94">
        <v>25200</v>
      </c>
      <c r="DB94">
        <v>0</v>
      </c>
      <c r="DC94">
        <v>191920</v>
      </c>
      <c r="DD94">
        <v>0</v>
      </c>
      <c r="DE94">
        <v>653</v>
      </c>
      <c r="DF94">
        <v>0</v>
      </c>
      <c r="DG94">
        <v>653</v>
      </c>
      <c r="DH94">
        <v>0</v>
      </c>
      <c r="DI94">
        <v>3011</v>
      </c>
      <c r="DJ94">
        <v>343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940</v>
      </c>
      <c r="DR94">
        <v>1788</v>
      </c>
      <c r="DS94">
        <v>0</v>
      </c>
      <c r="DT94">
        <v>6082</v>
      </c>
      <c r="DU94">
        <v>0</v>
      </c>
      <c r="DV94">
        <v>256684</v>
      </c>
    </row>
    <row r="95" spans="1:126" x14ac:dyDescent="0.25">
      <c r="A95">
        <v>52009</v>
      </c>
      <c r="B95">
        <v>200012</v>
      </c>
      <c r="C95">
        <v>4214984</v>
      </c>
      <c r="D95">
        <v>-448122</v>
      </c>
      <c r="E95">
        <v>-48063</v>
      </c>
      <c r="F95">
        <v>7975</v>
      </c>
      <c r="G95">
        <v>3726774</v>
      </c>
      <c r="H95">
        <v>255550</v>
      </c>
      <c r="I95">
        <v>-4868700</v>
      </c>
      <c r="J95">
        <v>1318427</v>
      </c>
      <c r="K95">
        <v>1113260</v>
      </c>
      <c r="L95">
        <v>-737080</v>
      </c>
      <c r="M95">
        <v>-3174093</v>
      </c>
      <c r="N95">
        <v>0</v>
      </c>
      <c r="O95">
        <v>-5297</v>
      </c>
      <c r="P95">
        <v>-431128</v>
      </c>
      <c r="Q95">
        <v>-679377</v>
      </c>
      <c r="R95">
        <v>161824</v>
      </c>
      <c r="S95">
        <v>58189</v>
      </c>
      <c r="T95">
        <v>-890492</v>
      </c>
      <c r="U95">
        <v>-35000</v>
      </c>
      <c r="V95">
        <v>-122558</v>
      </c>
      <c r="W95">
        <v>721197</v>
      </c>
      <c r="X95">
        <v>92516</v>
      </c>
      <c r="Y95">
        <v>0</v>
      </c>
      <c r="Z95">
        <v>252777</v>
      </c>
      <c r="AA95">
        <v>345243</v>
      </c>
      <c r="AB95">
        <v>1411733</v>
      </c>
      <c r="AC95">
        <v>37328</v>
      </c>
      <c r="AD95">
        <v>-6734</v>
      </c>
      <c r="AE95">
        <v>-14363</v>
      </c>
      <c r="AF95">
        <v>0</v>
      </c>
      <c r="AG95">
        <v>-21097</v>
      </c>
      <c r="AH95">
        <v>0</v>
      </c>
      <c r="AI95">
        <v>-4645</v>
      </c>
      <c r="AJ95">
        <v>-293177</v>
      </c>
      <c r="AK95">
        <v>1130142</v>
      </c>
      <c r="AL95">
        <v>0</v>
      </c>
      <c r="AM95">
        <v>-71999</v>
      </c>
      <c r="AN95">
        <v>935585</v>
      </c>
      <c r="AO95">
        <v>588539</v>
      </c>
      <c r="AP95">
        <v>-589528</v>
      </c>
      <c r="AQ95">
        <v>934596</v>
      </c>
      <c r="AR95">
        <v>-60591</v>
      </c>
      <c r="AS95">
        <v>874005</v>
      </c>
      <c r="AT95">
        <v>647705</v>
      </c>
      <c r="AU95">
        <v>0</v>
      </c>
      <c r="AV95">
        <v>3073070</v>
      </c>
      <c r="AW95">
        <v>0</v>
      </c>
      <c r="AX95">
        <v>237136</v>
      </c>
      <c r="AY95">
        <v>0</v>
      </c>
      <c r="AZ95">
        <v>3310206</v>
      </c>
      <c r="BA95">
        <v>149902</v>
      </c>
      <c r="BB95">
        <v>0</v>
      </c>
      <c r="BC95">
        <v>2964799</v>
      </c>
      <c r="BD95">
        <v>0</v>
      </c>
      <c r="BE95">
        <v>131981</v>
      </c>
      <c r="BF95">
        <v>100023</v>
      </c>
      <c r="BG95">
        <v>16000</v>
      </c>
      <c r="BH95">
        <v>13744</v>
      </c>
      <c r="BI95">
        <v>3376449</v>
      </c>
      <c r="BJ95">
        <v>2437</v>
      </c>
      <c r="BK95">
        <v>6689092</v>
      </c>
      <c r="BL95">
        <v>166938</v>
      </c>
      <c r="BM95">
        <v>0</v>
      </c>
      <c r="BN95">
        <v>166938</v>
      </c>
      <c r="BO95">
        <v>244314</v>
      </c>
      <c r="BP95">
        <v>691710</v>
      </c>
      <c r="BQ95">
        <v>0</v>
      </c>
      <c r="BR95">
        <v>59481</v>
      </c>
      <c r="BS95">
        <v>1162443</v>
      </c>
      <c r="BT95">
        <v>22588</v>
      </c>
      <c r="BU95">
        <v>81118</v>
      </c>
      <c r="BV95">
        <v>0</v>
      </c>
      <c r="BW95">
        <v>13606</v>
      </c>
      <c r="BX95">
        <v>117312</v>
      </c>
      <c r="BY95">
        <v>65309</v>
      </c>
      <c r="BZ95">
        <v>0</v>
      </c>
      <c r="CA95">
        <v>40310</v>
      </c>
      <c r="CB95">
        <v>105619</v>
      </c>
      <c r="CC95">
        <v>8722171</v>
      </c>
      <c r="CD95">
        <v>100200</v>
      </c>
      <c r="CE95">
        <v>0</v>
      </c>
      <c r="CF95">
        <v>0</v>
      </c>
      <c r="CG95">
        <v>0</v>
      </c>
      <c r="CH95">
        <v>1452000</v>
      </c>
      <c r="CI95">
        <v>599019</v>
      </c>
      <c r="CJ95">
        <v>0</v>
      </c>
      <c r="CK95">
        <v>0</v>
      </c>
      <c r="CL95">
        <v>0</v>
      </c>
      <c r="CM95">
        <v>2051019</v>
      </c>
      <c r="CN95">
        <v>785051</v>
      </c>
      <c r="CO95">
        <v>2936270</v>
      </c>
      <c r="CP95">
        <v>0</v>
      </c>
      <c r="CQ95">
        <v>1173462</v>
      </c>
      <c r="CR95">
        <v>89855</v>
      </c>
      <c r="CS95">
        <v>1083607</v>
      </c>
      <c r="CT95">
        <v>3300832</v>
      </c>
      <c r="CU95">
        <v>520053</v>
      </c>
      <c r="CV95">
        <v>2780779</v>
      </c>
      <c r="CW95">
        <v>615220</v>
      </c>
      <c r="CX95">
        <v>0</v>
      </c>
      <c r="CY95">
        <v>615220</v>
      </c>
      <c r="CZ95">
        <v>14673</v>
      </c>
      <c r="DA95">
        <v>123147</v>
      </c>
      <c r="DB95">
        <v>0</v>
      </c>
      <c r="DC95">
        <v>4617426</v>
      </c>
      <c r="DD95">
        <v>3034</v>
      </c>
      <c r="DE95">
        <v>0</v>
      </c>
      <c r="DF95">
        <v>0</v>
      </c>
      <c r="DG95">
        <v>3034</v>
      </c>
      <c r="DH95">
        <v>0</v>
      </c>
      <c r="DI95">
        <v>2400</v>
      </c>
      <c r="DJ95">
        <v>14319</v>
      </c>
      <c r="DK95">
        <v>0</v>
      </c>
      <c r="DL95">
        <v>0</v>
      </c>
      <c r="DM95">
        <v>0</v>
      </c>
      <c r="DN95">
        <v>44004</v>
      </c>
      <c r="DO95">
        <v>151749</v>
      </c>
      <c r="DP95">
        <v>0</v>
      </c>
      <c r="DQ95">
        <v>0</v>
      </c>
      <c r="DR95">
        <v>302969</v>
      </c>
      <c r="DS95">
        <v>650000</v>
      </c>
      <c r="DT95">
        <v>1165441</v>
      </c>
      <c r="DU95">
        <v>0</v>
      </c>
      <c r="DV95">
        <v>8722171</v>
      </c>
    </row>
    <row r="96" spans="1:126" x14ac:dyDescent="0.25">
      <c r="A96">
        <v>52035</v>
      </c>
      <c r="B96">
        <v>200012</v>
      </c>
      <c r="C96">
        <v>52026</v>
      </c>
      <c r="D96">
        <v>-11997</v>
      </c>
      <c r="E96">
        <v>2613</v>
      </c>
      <c r="F96">
        <v>0</v>
      </c>
      <c r="G96">
        <v>42642</v>
      </c>
      <c r="H96">
        <v>3218</v>
      </c>
      <c r="I96">
        <v>-57744</v>
      </c>
      <c r="J96">
        <v>10969</v>
      </c>
      <c r="K96">
        <v>2291</v>
      </c>
      <c r="L96">
        <v>7180</v>
      </c>
      <c r="M96">
        <v>-37304</v>
      </c>
      <c r="N96">
        <v>0</v>
      </c>
      <c r="O96">
        <v>0</v>
      </c>
      <c r="P96">
        <v>-10329</v>
      </c>
      <c r="Q96">
        <v>-3124</v>
      </c>
      <c r="R96">
        <v>0</v>
      </c>
      <c r="S96">
        <v>193</v>
      </c>
      <c r="T96">
        <v>-13260</v>
      </c>
      <c r="U96">
        <v>0</v>
      </c>
      <c r="V96">
        <v>-4704</v>
      </c>
      <c r="W96">
        <v>0</v>
      </c>
      <c r="X96">
        <v>0</v>
      </c>
      <c r="Y96">
        <v>0</v>
      </c>
      <c r="Z96">
        <v>11495</v>
      </c>
      <c r="AA96">
        <v>3013</v>
      </c>
      <c r="AB96">
        <v>14508</v>
      </c>
      <c r="AC96">
        <v>30145</v>
      </c>
      <c r="AD96">
        <v>-429</v>
      </c>
      <c r="AE96">
        <v>0</v>
      </c>
      <c r="AF96">
        <v>-575</v>
      </c>
      <c r="AG96">
        <v>-1004</v>
      </c>
      <c r="AH96">
        <v>-7789</v>
      </c>
      <c r="AI96">
        <v>1048</v>
      </c>
      <c r="AJ96">
        <v>-3218</v>
      </c>
      <c r="AK96">
        <v>33690</v>
      </c>
      <c r="AL96">
        <v>0</v>
      </c>
      <c r="AM96">
        <v>0</v>
      </c>
      <c r="AN96">
        <v>28986</v>
      </c>
      <c r="AO96">
        <v>0</v>
      </c>
      <c r="AP96">
        <v>0</v>
      </c>
      <c r="AQ96">
        <v>28986</v>
      </c>
      <c r="AR96">
        <v>-6003</v>
      </c>
      <c r="AS96">
        <v>22983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93973</v>
      </c>
      <c r="BB96">
        <v>25495</v>
      </c>
      <c r="BC96">
        <v>125434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244902</v>
      </c>
      <c r="BJ96">
        <v>1249</v>
      </c>
      <c r="BK96">
        <v>246151</v>
      </c>
      <c r="BL96">
        <v>0</v>
      </c>
      <c r="BM96">
        <v>0</v>
      </c>
      <c r="BN96">
        <v>0</v>
      </c>
      <c r="BO96">
        <v>7345</v>
      </c>
      <c r="BP96">
        <v>752</v>
      </c>
      <c r="BQ96">
        <v>0</v>
      </c>
      <c r="BR96">
        <v>771</v>
      </c>
      <c r="BS96">
        <v>8868</v>
      </c>
      <c r="BT96">
        <v>0</v>
      </c>
      <c r="BU96">
        <v>8749</v>
      </c>
      <c r="BV96">
        <v>0</v>
      </c>
      <c r="BW96">
        <v>0</v>
      </c>
      <c r="BX96">
        <v>8749</v>
      </c>
      <c r="BY96">
        <v>2049</v>
      </c>
      <c r="BZ96">
        <v>0</v>
      </c>
      <c r="CA96">
        <v>47</v>
      </c>
      <c r="CB96">
        <v>2096</v>
      </c>
      <c r="CC96">
        <v>265864</v>
      </c>
      <c r="CD96">
        <v>7000</v>
      </c>
      <c r="CE96">
        <v>0</v>
      </c>
      <c r="CF96">
        <v>0</v>
      </c>
      <c r="CG96">
        <v>0</v>
      </c>
      <c r="CH96">
        <v>18910</v>
      </c>
      <c r="CI96">
        <v>0</v>
      </c>
      <c r="CJ96">
        <v>0</v>
      </c>
      <c r="CK96">
        <v>0</v>
      </c>
      <c r="CL96">
        <v>0</v>
      </c>
      <c r="CM96">
        <v>18910</v>
      </c>
      <c r="CN96">
        <v>168589</v>
      </c>
      <c r="CO96">
        <v>194499</v>
      </c>
      <c r="CP96">
        <v>0</v>
      </c>
      <c r="CQ96">
        <v>608</v>
      </c>
      <c r="CR96">
        <v>0</v>
      </c>
      <c r="CS96">
        <v>608</v>
      </c>
      <c r="CT96">
        <v>58578</v>
      </c>
      <c r="CU96">
        <v>12607</v>
      </c>
      <c r="CV96">
        <v>45971</v>
      </c>
      <c r="CW96">
        <v>0</v>
      </c>
      <c r="CX96">
        <v>0</v>
      </c>
      <c r="CY96">
        <v>0</v>
      </c>
      <c r="CZ96">
        <v>0</v>
      </c>
      <c r="DA96">
        <v>10000</v>
      </c>
      <c r="DB96">
        <v>-1303</v>
      </c>
      <c r="DC96">
        <v>55276</v>
      </c>
      <c r="DD96">
        <v>0</v>
      </c>
      <c r="DE96">
        <v>7262</v>
      </c>
      <c r="DF96">
        <v>0</v>
      </c>
      <c r="DG96">
        <v>7262</v>
      </c>
      <c r="DH96">
        <v>0</v>
      </c>
      <c r="DI96">
        <v>0</v>
      </c>
      <c r="DJ96">
        <v>4664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4016</v>
      </c>
      <c r="DR96">
        <v>147</v>
      </c>
      <c r="DS96">
        <v>0</v>
      </c>
      <c r="DT96">
        <v>8827</v>
      </c>
      <c r="DU96">
        <v>0</v>
      </c>
      <c r="DV96">
        <v>265864</v>
      </c>
    </row>
    <row r="97" spans="1:126" x14ac:dyDescent="0.25">
      <c r="A97">
        <v>52036</v>
      </c>
      <c r="B97">
        <v>200012</v>
      </c>
      <c r="C97">
        <v>1426</v>
      </c>
      <c r="D97">
        <v>0</v>
      </c>
      <c r="E97">
        <v>0</v>
      </c>
      <c r="F97">
        <v>0</v>
      </c>
      <c r="G97">
        <v>1426</v>
      </c>
      <c r="H97">
        <v>44</v>
      </c>
      <c r="I97">
        <v>-490</v>
      </c>
      <c r="J97">
        <v>0</v>
      </c>
      <c r="K97">
        <v>34</v>
      </c>
      <c r="L97">
        <v>0</v>
      </c>
      <c r="M97">
        <v>-456</v>
      </c>
      <c r="N97">
        <v>0</v>
      </c>
      <c r="O97">
        <v>0</v>
      </c>
      <c r="P97">
        <v>-62</v>
      </c>
      <c r="Q97">
        <v>-614</v>
      </c>
      <c r="R97">
        <v>0</v>
      </c>
      <c r="S97">
        <v>0</v>
      </c>
      <c r="T97">
        <v>-676</v>
      </c>
      <c r="U97">
        <v>-200</v>
      </c>
      <c r="V97">
        <v>138</v>
      </c>
      <c r="W97">
        <v>0</v>
      </c>
      <c r="X97">
        <v>0</v>
      </c>
      <c r="Y97">
        <v>0</v>
      </c>
      <c r="Z97">
        <v>329</v>
      </c>
      <c r="AA97">
        <v>4</v>
      </c>
      <c r="AB97">
        <v>333</v>
      </c>
      <c r="AC97">
        <v>74</v>
      </c>
      <c r="AD97">
        <v>-9</v>
      </c>
      <c r="AE97">
        <v>0</v>
      </c>
      <c r="AF97">
        <v>0</v>
      </c>
      <c r="AG97">
        <v>-9</v>
      </c>
      <c r="AH97">
        <v>0</v>
      </c>
      <c r="AI97">
        <v>0</v>
      </c>
      <c r="AJ97">
        <v>-44</v>
      </c>
      <c r="AK97">
        <v>354</v>
      </c>
      <c r="AL97">
        <v>0</v>
      </c>
      <c r="AM97">
        <v>0</v>
      </c>
      <c r="AN97">
        <v>492</v>
      </c>
      <c r="AO97">
        <v>0</v>
      </c>
      <c r="AP97">
        <v>0</v>
      </c>
      <c r="AQ97">
        <v>492</v>
      </c>
      <c r="AR97">
        <v>0</v>
      </c>
      <c r="AS97">
        <v>492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7</v>
      </c>
      <c r="BB97">
        <v>0</v>
      </c>
      <c r="BC97">
        <v>5015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5022</v>
      </c>
      <c r="BJ97">
        <v>0</v>
      </c>
      <c r="BK97">
        <v>5022</v>
      </c>
      <c r="BL97">
        <v>2</v>
      </c>
      <c r="BM97">
        <v>0</v>
      </c>
      <c r="BN97">
        <v>2</v>
      </c>
      <c r="BO97">
        <v>0</v>
      </c>
      <c r="BP97">
        <v>0</v>
      </c>
      <c r="BQ97">
        <v>0</v>
      </c>
      <c r="BR97">
        <v>0</v>
      </c>
      <c r="BS97">
        <v>2</v>
      </c>
      <c r="BT97">
        <v>0</v>
      </c>
      <c r="BU97">
        <v>787</v>
      </c>
      <c r="BV97">
        <v>0</v>
      </c>
      <c r="BW97">
        <v>0</v>
      </c>
      <c r="BX97">
        <v>787</v>
      </c>
      <c r="BY97">
        <v>81</v>
      </c>
      <c r="BZ97">
        <v>0</v>
      </c>
      <c r="CA97">
        <v>0</v>
      </c>
      <c r="CB97">
        <v>81</v>
      </c>
      <c r="CC97">
        <v>5892</v>
      </c>
      <c r="CD97">
        <v>600</v>
      </c>
      <c r="CE97">
        <v>0</v>
      </c>
      <c r="CF97">
        <v>0</v>
      </c>
      <c r="CG97">
        <v>900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900</v>
      </c>
      <c r="CN97">
        <v>3072</v>
      </c>
      <c r="CO97">
        <v>4572</v>
      </c>
      <c r="CP97">
        <v>0</v>
      </c>
      <c r="CQ97">
        <v>0</v>
      </c>
      <c r="CR97">
        <v>0</v>
      </c>
      <c r="CS97">
        <v>0</v>
      </c>
      <c r="CT97">
        <v>202</v>
      </c>
      <c r="CU97">
        <v>0</v>
      </c>
      <c r="CV97">
        <v>202</v>
      </c>
      <c r="CW97">
        <v>0</v>
      </c>
      <c r="CX97">
        <v>0</v>
      </c>
      <c r="CY97">
        <v>0</v>
      </c>
      <c r="CZ97">
        <v>0</v>
      </c>
      <c r="DA97">
        <v>700</v>
      </c>
      <c r="DB97">
        <v>0</v>
      </c>
      <c r="DC97">
        <v>902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34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384</v>
      </c>
      <c r="DS97">
        <v>0</v>
      </c>
      <c r="DT97">
        <v>418</v>
      </c>
      <c r="DU97">
        <v>0</v>
      </c>
      <c r="DV97">
        <v>5892</v>
      </c>
    </row>
    <row r="98" spans="1:126" x14ac:dyDescent="0.25">
      <c r="A98">
        <v>52042</v>
      </c>
      <c r="B98">
        <v>200012</v>
      </c>
      <c r="C98">
        <v>4040481</v>
      </c>
      <c r="D98">
        <v>-483056</v>
      </c>
      <c r="E98">
        <v>-17872</v>
      </c>
      <c r="F98">
        <v>-22745</v>
      </c>
      <c r="G98">
        <v>3516808</v>
      </c>
      <c r="H98">
        <v>255359</v>
      </c>
      <c r="I98">
        <v>-4416712</v>
      </c>
      <c r="J98">
        <v>1722387</v>
      </c>
      <c r="K98">
        <v>905450</v>
      </c>
      <c r="L98">
        <v>-1085541</v>
      </c>
      <c r="M98">
        <v>-2874416</v>
      </c>
      <c r="N98">
        <v>-2471</v>
      </c>
      <c r="O98">
        <v>-37519</v>
      </c>
      <c r="P98">
        <v>-713004</v>
      </c>
      <c r="Q98">
        <v>-843476</v>
      </c>
      <c r="R98">
        <v>456375</v>
      </c>
      <c r="S98">
        <v>84206</v>
      </c>
      <c r="T98">
        <v>-1015899</v>
      </c>
      <c r="U98">
        <v>60000</v>
      </c>
      <c r="V98">
        <v>-98138</v>
      </c>
      <c r="W98">
        <v>144479</v>
      </c>
      <c r="X98">
        <v>2251</v>
      </c>
      <c r="Y98">
        <v>19576</v>
      </c>
      <c r="Z98">
        <v>382997</v>
      </c>
      <c r="AA98">
        <v>92428</v>
      </c>
      <c r="AB98">
        <v>641731</v>
      </c>
      <c r="AC98">
        <v>97073</v>
      </c>
      <c r="AD98">
        <v>-11333</v>
      </c>
      <c r="AE98">
        <v>-35204</v>
      </c>
      <c r="AF98">
        <v>0</v>
      </c>
      <c r="AG98">
        <v>-46537</v>
      </c>
      <c r="AH98">
        <v>0</v>
      </c>
      <c r="AI98">
        <v>17901</v>
      </c>
      <c r="AJ98">
        <v>-328281</v>
      </c>
      <c r="AK98">
        <v>381887</v>
      </c>
      <c r="AL98">
        <v>0</v>
      </c>
      <c r="AM98">
        <v>0</v>
      </c>
      <c r="AN98">
        <v>283749</v>
      </c>
      <c r="AO98">
        <v>104</v>
      </c>
      <c r="AP98">
        <v>0</v>
      </c>
      <c r="AQ98">
        <v>283853</v>
      </c>
      <c r="AR98">
        <v>-18271</v>
      </c>
      <c r="AS98">
        <v>265582</v>
      </c>
      <c r="AT98">
        <v>0</v>
      </c>
      <c r="AU98">
        <v>378256</v>
      </c>
      <c r="AV98">
        <v>2250218</v>
      </c>
      <c r="AW98">
        <v>729000</v>
      </c>
      <c r="AX98">
        <v>12968</v>
      </c>
      <c r="AY98">
        <v>0</v>
      </c>
      <c r="AZ98">
        <v>2992186</v>
      </c>
      <c r="BA98">
        <v>122775</v>
      </c>
      <c r="BB98">
        <v>0</v>
      </c>
      <c r="BC98">
        <v>4727288</v>
      </c>
      <c r="BD98">
        <v>0</v>
      </c>
      <c r="BE98">
        <v>0</v>
      </c>
      <c r="BF98">
        <v>0</v>
      </c>
      <c r="BG98">
        <v>77000</v>
      </c>
      <c r="BH98">
        <v>1552</v>
      </c>
      <c r="BI98">
        <v>4928615</v>
      </c>
      <c r="BJ98">
        <v>44905</v>
      </c>
      <c r="BK98">
        <v>8343962</v>
      </c>
      <c r="BL98">
        <v>333654</v>
      </c>
      <c r="BM98">
        <v>0</v>
      </c>
      <c r="BN98">
        <v>333654</v>
      </c>
      <c r="BO98">
        <v>566541</v>
      </c>
      <c r="BP98">
        <v>388779</v>
      </c>
      <c r="BQ98">
        <v>0</v>
      </c>
      <c r="BR98">
        <v>141008</v>
      </c>
      <c r="BS98">
        <v>1429982</v>
      </c>
      <c r="BT98">
        <v>145427</v>
      </c>
      <c r="BU98">
        <v>278865</v>
      </c>
      <c r="BV98">
        <v>0</v>
      </c>
      <c r="BW98">
        <v>0</v>
      </c>
      <c r="BX98">
        <v>424292</v>
      </c>
      <c r="BY98">
        <v>163031</v>
      </c>
      <c r="BZ98">
        <v>200252</v>
      </c>
      <c r="CA98">
        <v>9816</v>
      </c>
      <c r="CB98">
        <v>373099</v>
      </c>
      <c r="CC98">
        <v>10571335</v>
      </c>
      <c r="CD98">
        <v>15000</v>
      </c>
      <c r="CE98">
        <v>1732</v>
      </c>
      <c r="CF98">
        <v>53982</v>
      </c>
      <c r="CG98">
        <v>0</v>
      </c>
      <c r="CH98">
        <v>2738454</v>
      </c>
      <c r="CI98">
        <v>287717</v>
      </c>
      <c r="CJ98">
        <v>0</v>
      </c>
      <c r="CK98">
        <v>0</v>
      </c>
      <c r="CL98">
        <v>0</v>
      </c>
      <c r="CM98">
        <v>3026171</v>
      </c>
      <c r="CN98">
        <v>50699</v>
      </c>
      <c r="CO98">
        <v>3147584</v>
      </c>
      <c r="CP98">
        <v>0</v>
      </c>
      <c r="CQ98">
        <v>1283205</v>
      </c>
      <c r="CR98">
        <v>22393</v>
      </c>
      <c r="CS98">
        <v>1260812</v>
      </c>
      <c r="CT98">
        <v>4871784</v>
      </c>
      <c r="CU98">
        <v>807716</v>
      </c>
      <c r="CV98">
        <v>4064068</v>
      </c>
      <c r="CW98">
        <v>511648</v>
      </c>
      <c r="CX98">
        <v>0</v>
      </c>
      <c r="CY98">
        <v>511648</v>
      </c>
      <c r="CZ98">
        <v>38108</v>
      </c>
      <c r="DA98">
        <v>202489</v>
      </c>
      <c r="DB98">
        <v>72927</v>
      </c>
      <c r="DC98">
        <v>6150052</v>
      </c>
      <c r="DD98">
        <v>0</v>
      </c>
      <c r="DE98">
        <v>0</v>
      </c>
      <c r="DF98">
        <v>0</v>
      </c>
      <c r="DG98">
        <v>0</v>
      </c>
      <c r="DH98">
        <v>135136</v>
      </c>
      <c r="DI98">
        <v>44519</v>
      </c>
      <c r="DJ98">
        <v>47278</v>
      </c>
      <c r="DK98">
        <v>0</v>
      </c>
      <c r="DL98">
        <v>0</v>
      </c>
      <c r="DM98">
        <v>0</v>
      </c>
      <c r="DN98">
        <v>0</v>
      </c>
      <c r="DO98">
        <v>252550</v>
      </c>
      <c r="DP98">
        <v>0</v>
      </c>
      <c r="DQ98">
        <v>0</v>
      </c>
      <c r="DR98">
        <v>592358</v>
      </c>
      <c r="DS98">
        <v>150000</v>
      </c>
      <c r="DT98">
        <v>1086705</v>
      </c>
      <c r="DU98">
        <v>51858</v>
      </c>
      <c r="DV98">
        <v>10571335</v>
      </c>
    </row>
    <row r="99" spans="1:126" x14ac:dyDescent="0.25">
      <c r="A99">
        <v>52052</v>
      </c>
      <c r="B99">
        <v>200012</v>
      </c>
      <c r="C99">
        <v>123248</v>
      </c>
      <c r="D99">
        <v>-3874</v>
      </c>
      <c r="E99">
        <v>-4841</v>
      </c>
      <c r="F99">
        <v>0</v>
      </c>
      <c r="G99">
        <v>114533</v>
      </c>
      <c r="H99">
        <v>23382</v>
      </c>
      <c r="I99">
        <v>-64006</v>
      </c>
      <c r="J99">
        <v>18802</v>
      </c>
      <c r="K99">
        <v>-93445</v>
      </c>
      <c r="L99">
        <v>-3889</v>
      </c>
      <c r="M99">
        <v>-142538</v>
      </c>
      <c r="N99">
        <v>0</v>
      </c>
      <c r="O99">
        <v>0</v>
      </c>
      <c r="P99">
        <v>-3476</v>
      </c>
      <c r="Q99">
        <v>-8456</v>
      </c>
      <c r="R99">
        <v>0</v>
      </c>
      <c r="S99">
        <v>97</v>
      </c>
      <c r="T99">
        <v>-11835</v>
      </c>
      <c r="U99">
        <v>22130</v>
      </c>
      <c r="V99">
        <v>5672</v>
      </c>
      <c r="W99">
        <v>0</v>
      </c>
      <c r="X99">
        <v>0</v>
      </c>
      <c r="Y99">
        <v>0</v>
      </c>
      <c r="Z99">
        <v>38631</v>
      </c>
      <c r="AA99">
        <v>0</v>
      </c>
      <c r="AB99">
        <v>38631</v>
      </c>
      <c r="AC99">
        <v>4722</v>
      </c>
      <c r="AD99">
        <v>-576</v>
      </c>
      <c r="AE99">
        <v>-56</v>
      </c>
      <c r="AF99">
        <v>-3810</v>
      </c>
      <c r="AG99">
        <v>-4442</v>
      </c>
      <c r="AH99">
        <v>0</v>
      </c>
      <c r="AI99">
        <v>0</v>
      </c>
      <c r="AJ99">
        <v>-28033</v>
      </c>
      <c r="AK99">
        <v>10878</v>
      </c>
      <c r="AL99">
        <v>0</v>
      </c>
      <c r="AM99">
        <v>0</v>
      </c>
      <c r="AN99">
        <v>16550</v>
      </c>
      <c r="AO99">
        <v>0</v>
      </c>
      <c r="AP99">
        <v>0</v>
      </c>
      <c r="AQ99">
        <v>16550</v>
      </c>
      <c r="AR99">
        <v>-5207</v>
      </c>
      <c r="AS99">
        <v>11343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614197</v>
      </c>
      <c r="BD99">
        <v>0</v>
      </c>
      <c r="BE99">
        <v>0</v>
      </c>
      <c r="BF99">
        <v>0</v>
      </c>
      <c r="BG99">
        <v>6</v>
      </c>
      <c r="BH99">
        <v>0</v>
      </c>
      <c r="BI99">
        <v>614203</v>
      </c>
      <c r="BJ99">
        <v>0</v>
      </c>
      <c r="BK99">
        <v>614203</v>
      </c>
      <c r="BL99">
        <v>14679</v>
      </c>
      <c r="BM99">
        <v>0</v>
      </c>
      <c r="BN99">
        <v>14679</v>
      </c>
      <c r="BO99">
        <v>0</v>
      </c>
      <c r="BP99">
        <v>0</v>
      </c>
      <c r="BQ99">
        <v>0</v>
      </c>
      <c r="BR99">
        <v>899</v>
      </c>
      <c r="BS99">
        <v>15578</v>
      </c>
      <c r="BT99">
        <v>0</v>
      </c>
      <c r="BU99">
        <v>7217</v>
      </c>
      <c r="BV99">
        <v>0</v>
      </c>
      <c r="BW99">
        <v>0</v>
      </c>
      <c r="BX99">
        <v>7217</v>
      </c>
      <c r="BY99">
        <v>13493</v>
      </c>
      <c r="BZ99">
        <v>0</v>
      </c>
      <c r="CA99">
        <v>0</v>
      </c>
      <c r="CB99">
        <v>13493</v>
      </c>
      <c r="CC99">
        <v>650491</v>
      </c>
      <c r="CD99">
        <v>26000</v>
      </c>
      <c r="CE99">
        <v>0</v>
      </c>
      <c r="CF99">
        <v>0</v>
      </c>
      <c r="CG99">
        <v>0</v>
      </c>
      <c r="CH99">
        <v>24300</v>
      </c>
      <c r="CI99">
        <v>0</v>
      </c>
      <c r="CJ99">
        <v>0</v>
      </c>
      <c r="CK99">
        <v>0</v>
      </c>
      <c r="CL99">
        <v>0</v>
      </c>
      <c r="CM99">
        <v>24300</v>
      </c>
      <c r="CN99">
        <v>56875</v>
      </c>
      <c r="CO99">
        <v>107175</v>
      </c>
      <c r="CP99">
        <v>0</v>
      </c>
      <c r="CQ99">
        <v>24544</v>
      </c>
      <c r="CR99">
        <v>0</v>
      </c>
      <c r="CS99">
        <v>24544</v>
      </c>
      <c r="CT99">
        <v>349380</v>
      </c>
      <c r="CU99">
        <v>37288</v>
      </c>
      <c r="CV99">
        <v>312092</v>
      </c>
      <c r="CW99">
        <v>185687</v>
      </c>
      <c r="CX99">
        <v>0</v>
      </c>
      <c r="CY99">
        <v>185687</v>
      </c>
      <c r="CZ99">
        <v>0</v>
      </c>
      <c r="DA99">
        <v>16868</v>
      </c>
      <c r="DB99">
        <v>0</v>
      </c>
      <c r="DC99">
        <v>539191</v>
      </c>
      <c r="DD99">
        <v>0</v>
      </c>
      <c r="DE99">
        <v>854</v>
      </c>
      <c r="DF99">
        <v>0</v>
      </c>
      <c r="DG99">
        <v>854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3271</v>
      </c>
      <c r="DP99">
        <v>0</v>
      </c>
      <c r="DQ99">
        <v>0</v>
      </c>
      <c r="DR99">
        <v>0</v>
      </c>
      <c r="DS99">
        <v>0</v>
      </c>
      <c r="DT99">
        <v>3271</v>
      </c>
      <c r="DU99">
        <v>0</v>
      </c>
      <c r="DV99">
        <v>650491</v>
      </c>
    </row>
    <row r="100" spans="1:126" x14ac:dyDescent="0.25">
      <c r="A100">
        <v>52062</v>
      </c>
      <c r="B100">
        <v>200012</v>
      </c>
      <c r="C100">
        <v>22080</v>
      </c>
      <c r="D100">
        <v>-1490</v>
      </c>
      <c r="E100">
        <v>70</v>
      </c>
      <c r="F100">
        <v>-131</v>
      </c>
      <c r="G100">
        <v>20529</v>
      </c>
      <c r="H100">
        <v>2193</v>
      </c>
      <c r="I100">
        <v>-11554</v>
      </c>
      <c r="J100">
        <v>4116</v>
      </c>
      <c r="K100">
        <v>-202</v>
      </c>
      <c r="L100">
        <v>-2877</v>
      </c>
      <c r="M100">
        <v>-10517</v>
      </c>
      <c r="N100">
        <v>0</v>
      </c>
      <c r="O100">
        <v>0</v>
      </c>
      <c r="P100">
        <v>-1157</v>
      </c>
      <c r="Q100">
        <v>-5267</v>
      </c>
      <c r="R100">
        <v>0</v>
      </c>
      <c r="S100">
        <v>0</v>
      </c>
      <c r="T100">
        <v>-6424</v>
      </c>
      <c r="U100">
        <v>-278</v>
      </c>
      <c r="V100">
        <v>5503</v>
      </c>
      <c r="W100">
        <v>0</v>
      </c>
      <c r="X100">
        <v>594</v>
      </c>
      <c r="Y100">
        <v>0</v>
      </c>
      <c r="Z100">
        <v>3556</v>
      </c>
      <c r="AA100">
        <v>1266</v>
      </c>
      <c r="AB100">
        <v>5416</v>
      </c>
      <c r="AC100">
        <v>0</v>
      </c>
      <c r="AD100">
        <v>-18</v>
      </c>
      <c r="AE100">
        <v>0</v>
      </c>
      <c r="AF100">
        <v>0</v>
      </c>
      <c r="AG100">
        <v>-18</v>
      </c>
      <c r="AH100">
        <v>-848</v>
      </c>
      <c r="AI100">
        <v>29</v>
      </c>
      <c r="AJ100">
        <v>-2907</v>
      </c>
      <c r="AK100">
        <v>1672</v>
      </c>
      <c r="AL100">
        <v>0</v>
      </c>
      <c r="AM100">
        <v>0</v>
      </c>
      <c r="AN100">
        <v>7175</v>
      </c>
      <c r="AO100">
        <v>0</v>
      </c>
      <c r="AP100">
        <v>0</v>
      </c>
      <c r="AQ100">
        <v>7175</v>
      </c>
      <c r="AR100">
        <v>-2123</v>
      </c>
      <c r="AS100">
        <v>5052</v>
      </c>
      <c r="AT100">
        <v>0</v>
      </c>
      <c r="AU100">
        <v>0</v>
      </c>
      <c r="AV100">
        <v>0</v>
      </c>
      <c r="AW100">
        <v>0</v>
      </c>
      <c r="AX100">
        <v>7194</v>
      </c>
      <c r="AY100">
        <v>0</v>
      </c>
      <c r="AZ100">
        <v>7194</v>
      </c>
      <c r="BA100">
        <v>8023</v>
      </c>
      <c r="BB100">
        <v>532</v>
      </c>
      <c r="BC100">
        <v>46590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55145</v>
      </c>
      <c r="BJ100">
        <v>0</v>
      </c>
      <c r="BK100">
        <v>62339</v>
      </c>
      <c r="BL100">
        <v>374</v>
      </c>
      <c r="BM100">
        <v>0</v>
      </c>
      <c r="BN100">
        <v>374</v>
      </c>
      <c r="BO100">
        <v>2472</v>
      </c>
      <c r="BP100">
        <v>0</v>
      </c>
      <c r="BQ100">
        <v>0</v>
      </c>
      <c r="BR100">
        <v>1</v>
      </c>
      <c r="BS100">
        <v>2847</v>
      </c>
      <c r="BT100">
        <v>0</v>
      </c>
      <c r="BU100">
        <v>1883</v>
      </c>
      <c r="BV100">
        <v>0</v>
      </c>
      <c r="BW100">
        <v>400</v>
      </c>
      <c r="BX100">
        <v>2283</v>
      </c>
      <c r="BY100">
        <v>652</v>
      </c>
      <c r="BZ100">
        <v>0</v>
      </c>
      <c r="CA100">
        <v>141</v>
      </c>
      <c r="CB100">
        <v>793</v>
      </c>
      <c r="CC100">
        <v>68262</v>
      </c>
      <c r="CD100">
        <v>3500</v>
      </c>
      <c r="CE100">
        <v>676</v>
      </c>
      <c r="CF100">
        <v>194</v>
      </c>
      <c r="CG100">
        <v>0</v>
      </c>
      <c r="CH100">
        <v>2697</v>
      </c>
      <c r="CI100">
        <v>0</v>
      </c>
      <c r="CJ100">
        <v>0</v>
      </c>
      <c r="CK100">
        <v>0</v>
      </c>
      <c r="CL100">
        <v>0</v>
      </c>
      <c r="CM100">
        <v>2697</v>
      </c>
      <c r="CN100">
        <v>3747</v>
      </c>
      <c r="CO100">
        <v>10814</v>
      </c>
      <c r="CP100">
        <v>0</v>
      </c>
      <c r="CQ100">
        <v>259</v>
      </c>
      <c r="CR100">
        <v>-189</v>
      </c>
      <c r="CS100">
        <v>448</v>
      </c>
      <c r="CT100">
        <v>19560</v>
      </c>
      <c r="CU100">
        <v>2454</v>
      </c>
      <c r="CV100">
        <v>17106</v>
      </c>
      <c r="CW100">
        <v>29265</v>
      </c>
      <c r="CX100">
        <v>0</v>
      </c>
      <c r="CY100">
        <v>29265</v>
      </c>
      <c r="CZ100">
        <v>0</v>
      </c>
      <c r="DA100">
        <v>2871</v>
      </c>
      <c r="DB100">
        <v>0</v>
      </c>
      <c r="DC100">
        <v>49690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13</v>
      </c>
      <c r="DK100">
        <v>0</v>
      </c>
      <c r="DL100">
        <v>0</v>
      </c>
      <c r="DM100">
        <v>0</v>
      </c>
      <c r="DN100">
        <v>0</v>
      </c>
      <c r="DO100">
        <v>325</v>
      </c>
      <c r="DP100">
        <v>0</v>
      </c>
      <c r="DQ100">
        <v>2023</v>
      </c>
      <c r="DR100">
        <v>397</v>
      </c>
      <c r="DS100">
        <v>5000</v>
      </c>
      <c r="DT100">
        <v>7758</v>
      </c>
      <c r="DU100">
        <v>0</v>
      </c>
      <c r="DV100">
        <v>68262</v>
      </c>
    </row>
    <row r="101" spans="1:126" x14ac:dyDescent="0.25">
      <c r="A101">
        <v>52070</v>
      </c>
      <c r="B101">
        <v>200012</v>
      </c>
      <c r="C101">
        <v>145370</v>
      </c>
      <c r="D101">
        <v>-642</v>
      </c>
      <c r="E101">
        <v>0</v>
      </c>
      <c r="F101">
        <v>0</v>
      </c>
      <c r="G101">
        <v>144728</v>
      </c>
      <c r="H101">
        <v>24736</v>
      </c>
      <c r="I101">
        <v>-187595</v>
      </c>
      <c r="J101">
        <v>0</v>
      </c>
      <c r="K101">
        <v>-98225</v>
      </c>
      <c r="L101">
        <v>0</v>
      </c>
      <c r="M101">
        <v>-285820</v>
      </c>
      <c r="N101">
        <v>89800</v>
      </c>
      <c r="O101">
        <v>0</v>
      </c>
      <c r="P101">
        <v>0</v>
      </c>
      <c r="Q101">
        <v>-10151</v>
      </c>
      <c r="R101">
        <v>0</v>
      </c>
      <c r="S101">
        <v>0</v>
      </c>
      <c r="T101">
        <v>-10151</v>
      </c>
      <c r="U101">
        <v>0</v>
      </c>
      <c r="V101">
        <v>-36707</v>
      </c>
      <c r="W101">
        <v>0</v>
      </c>
      <c r="X101">
        <v>0</v>
      </c>
      <c r="Y101">
        <v>0</v>
      </c>
      <c r="Z101">
        <v>70290</v>
      </c>
      <c r="AA101">
        <v>8660</v>
      </c>
      <c r="AB101">
        <v>78950</v>
      </c>
      <c r="AC101">
        <v>6134</v>
      </c>
      <c r="AD101">
        <v>-75</v>
      </c>
      <c r="AE101">
        <v>-1923</v>
      </c>
      <c r="AF101">
        <v>-3976</v>
      </c>
      <c r="AG101">
        <v>-5974</v>
      </c>
      <c r="AH101">
        <v>-17</v>
      </c>
      <c r="AI101">
        <v>0</v>
      </c>
      <c r="AJ101">
        <v>-54015</v>
      </c>
      <c r="AK101">
        <v>25078</v>
      </c>
      <c r="AL101">
        <v>0</v>
      </c>
      <c r="AM101">
        <v>0</v>
      </c>
      <c r="AN101">
        <v>-11629</v>
      </c>
      <c r="AO101">
        <v>0</v>
      </c>
      <c r="AP101">
        <v>0</v>
      </c>
      <c r="AQ101">
        <v>-11629</v>
      </c>
      <c r="AR101">
        <v>13494</v>
      </c>
      <c r="AS101">
        <v>1865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19</v>
      </c>
      <c r="BB101">
        <v>245368</v>
      </c>
      <c r="BC101">
        <v>1007781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1253168</v>
      </c>
      <c r="BJ101">
        <v>0</v>
      </c>
      <c r="BK101">
        <v>1253168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1296</v>
      </c>
      <c r="BU101">
        <v>462</v>
      </c>
      <c r="BV101">
        <v>0</v>
      </c>
      <c r="BW101">
        <v>0</v>
      </c>
      <c r="BX101">
        <v>1758</v>
      </c>
      <c r="BY101">
        <v>17648</v>
      </c>
      <c r="BZ101">
        <v>2020</v>
      </c>
      <c r="CA101">
        <v>0</v>
      </c>
      <c r="CB101">
        <v>19668</v>
      </c>
      <c r="CC101">
        <v>1274594</v>
      </c>
      <c r="CD101">
        <v>50000</v>
      </c>
      <c r="CE101">
        <v>68000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1178</v>
      </c>
      <c r="CO101">
        <v>119178</v>
      </c>
      <c r="CP101">
        <v>50000</v>
      </c>
      <c r="CQ101">
        <v>0</v>
      </c>
      <c r="CR101">
        <v>0</v>
      </c>
      <c r="CS101">
        <v>0</v>
      </c>
      <c r="CT101">
        <v>454099</v>
      </c>
      <c r="CU101">
        <v>0</v>
      </c>
      <c r="CV101">
        <v>454099</v>
      </c>
      <c r="CW101">
        <v>552258</v>
      </c>
      <c r="CX101">
        <v>0</v>
      </c>
      <c r="CY101">
        <v>552258</v>
      </c>
      <c r="CZ101">
        <v>0</v>
      </c>
      <c r="DA101">
        <v>0</v>
      </c>
      <c r="DB101">
        <v>25500</v>
      </c>
      <c r="DC101">
        <v>1031857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25152</v>
      </c>
      <c r="DP101">
        <v>0</v>
      </c>
      <c r="DQ101">
        <v>0</v>
      </c>
      <c r="DR101">
        <v>48407</v>
      </c>
      <c r="DS101">
        <v>0</v>
      </c>
      <c r="DT101">
        <v>73559</v>
      </c>
      <c r="DU101">
        <v>0</v>
      </c>
      <c r="DV101">
        <v>1274594</v>
      </c>
    </row>
    <row r="102" spans="1:126" x14ac:dyDescent="0.25">
      <c r="A102">
        <v>52071</v>
      </c>
      <c r="B102">
        <v>200012</v>
      </c>
      <c r="C102">
        <v>265298</v>
      </c>
      <c r="D102">
        <v>-635</v>
      </c>
      <c r="E102">
        <v>0</v>
      </c>
      <c r="F102">
        <v>0</v>
      </c>
      <c r="G102">
        <v>264663</v>
      </c>
      <c r="H102">
        <v>46888</v>
      </c>
      <c r="I102">
        <v>-288532</v>
      </c>
      <c r="J102">
        <v>0</v>
      </c>
      <c r="K102">
        <v>-64323</v>
      </c>
      <c r="L102">
        <v>0</v>
      </c>
      <c r="M102">
        <v>-352855</v>
      </c>
      <c r="N102">
        <v>-1840</v>
      </c>
      <c r="O102">
        <v>0</v>
      </c>
      <c r="P102">
        <v>0</v>
      </c>
      <c r="Q102">
        <v>-17170</v>
      </c>
      <c r="R102">
        <v>0</v>
      </c>
      <c r="S102">
        <v>0</v>
      </c>
      <c r="T102">
        <v>-17170</v>
      </c>
      <c r="U102">
        <v>153860</v>
      </c>
      <c r="V102">
        <v>93546</v>
      </c>
      <c r="W102">
        <v>0</v>
      </c>
      <c r="X102">
        <v>0</v>
      </c>
      <c r="Y102">
        <v>0</v>
      </c>
      <c r="Z102">
        <v>131368</v>
      </c>
      <c r="AA102">
        <v>0</v>
      </c>
      <c r="AB102">
        <v>131368</v>
      </c>
      <c r="AC102">
        <v>0</v>
      </c>
      <c r="AD102">
        <v>-1022</v>
      </c>
      <c r="AE102">
        <v>-6948</v>
      </c>
      <c r="AF102">
        <v>-1505</v>
      </c>
      <c r="AG102">
        <v>-9475</v>
      </c>
      <c r="AH102">
        <v>-3065</v>
      </c>
      <c r="AI102">
        <v>0</v>
      </c>
      <c r="AJ102">
        <v>-99997</v>
      </c>
      <c r="AK102">
        <v>18831</v>
      </c>
      <c r="AL102">
        <v>0</v>
      </c>
      <c r="AM102">
        <v>0</v>
      </c>
      <c r="AN102">
        <v>112377</v>
      </c>
      <c r="AO102">
        <v>0</v>
      </c>
      <c r="AP102">
        <v>0</v>
      </c>
      <c r="AQ102">
        <v>112377</v>
      </c>
      <c r="AR102">
        <v>-35678</v>
      </c>
      <c r="AS102">
        <v>76699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2190978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2190978</v>
      </c>
      <c r="BJ102">
        <v>0</v>
      </c>
      <c r="BK102">
        <v>2190978</v>
      </c>
      <c r="BL102">
        <v>11314</v>
      </c>
      <c r="BM102">
        <v>0</v>
      </c>
      <c r="BN102">
        <v>11314</v>
      </c>
      <c r="BO102">
        <v>0</v>
      </c>
      <c r="BP102">
        <v>0</v>
      </c>
      <c r="BQ102">
        <v>0</v>
      </c>
      <c r="BR102">
        <v>13103</v>
      </c>
      <c r="BS102">
        <v>24417</v>
      </c>
      <c r="BT102">
        <v>0</v>
      </c>
      <c r="BU102">
        <v>15993</v>
      </c>
      <c r="BV102">
        <v>0</v>
      </c>
      <c r="BW102">
        <v>0</v>
      </c>
      <c r="BX102">
        <v>15993</v>
      </c>
      <c r="BY102">
        <v>41612</v>
      </c>
      <c r="BZ102">
        <v>0</v>
      </c>
      <c r="CA102">
        <v>3056</v>
      </c>
      <c r="CB102">
        <v>44668</v>
      </c>
      <c r="CC102">
        <v>2276056</v>
      </c>
      <c r="CD102">
        <v>46000</v>
      </c>
      <c r="CE102">
        <v>258000</v>
      </c>
      <c r="CF102">
        <v>0</v>
      </c>
      <c r="CG102">
        <v>0</v>
      </c>
      <c r="CH102">
        <v>38000</v>
      </c>
      <c r="CI102">
        <v>0</v>
      </c>
      <c r="CJ102">
        <v>0</v>
      </c>
      <c r="CK102">
        <v>0</v>
      </c>
      <c r="CL102">
        <v>0</v>
      </c>
      <c r="CM102">
        <v>38000</v>
      </c>
      <c r="CN102">
        <v>-128625</v>
      </c>
      <c r="CO102">
        <v>213375</v>
      </c>
      <c r="CP102">
        <v>35000</v>
      </c>
      <c r="CQ102">
        <v>0</v>
      </c>
      <c r="CR102">
        <v>0</v>
      </c>
      <c r="CS102">
        <v>0</v>
      </c>
      <c r="CT102">
        <v>817112</v>
      </c>
      <c r="CU102">
        <v>0</v>
      </c>
      <c r="CV102">
        <v>817112</v>
      </c>
      <c r="CW102">
        <v>939581</v>
      </c>
      <c r="CX102">
        <v>0</v>
      </c>
      <c r="CY102">
        <v>939581</v>
      </c>
      <c r="CZ102">
        <v>0</v>
      </c>
      <c r="DA102">
        <v>84700</v>
      </c>
      <c r="DB102">
        <v>1840</v>
      </c>
      <c r="DC102">
        <v>1843233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16093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164808</v>
      </c>
      <c r="DP102">
        <v>0</v>
      </c>
      <c r="DQ102">
        <v>0</v>
      </c>
      <c r="DR102">
        <v>3547</v>
      </c>
      <c r="DS102">
        <v>0</v>
      </c>
      <c r="DT102">
        <v>184448</v>
      </c>
      <c r="DU102">
        <v>0</v>
      </c>
      <c r="DV102">
        <v>2276056</v>
      </c>
    </row>
    <row r="103" spans="1:126" x14ac:dyDescent="0.25">
      <c r="A103">
        <v>52074</v>
      </c>
      <c r="B103">
        <v>200012</v>
      </c>
      <c r="C103">
        <v>53592</v>
      </c>
      <c r="D103">
        <v>-35958</v>
      </c>
      <c r="E103">
        <v>-70</v>
      </c>
      <c r="F103">
        <v>1</v>
      </c>
      <c r="G103">
        <v>17565</v>
      </c>
      <c r="H103">
        <v>224</v>
      </c>
      <c r="I103">
        <v>-8472</v>
      </c>
      <c r="J103">
        <v>7157</v>
      </c>
      <c r="K103">
        <v>-3385</v>
      </c>
      <c r="L103">
        <v>2173</v>
      </c>
      <c r="M103">
        <v>-2527</v>
      </c>
      <c r="N103">
        <v>0</v>
      </c>
      <c r="O103">
        <v>-1365</v>
      </c>
      <c r="P103">
        <v>-16151</v>
      </c>
      <c r="Q103">
        <v>-6281</v>
      </c>
      <c r="R103">
        <v>0</v>
      </c>
      <c r="S103">
        <v>14133</v>
      </c>
      <c r="T103">
        <v>-8299</v>
      </c>
      <c r="U103">
        <v>0</v>
      </c>
      <c r="V103">
        <v>5598</v>
      </c>
      <c r="W103">
        <v>0</v>
      </c>
      <c r="X103">
        <v>0</v>
      </c>
      <c r="Y103">
        <v>0</v>
      </c>
      <c r="Z103">
        <v>10327</v>
      </c>
      <c r="AA103">
        <v>907</v>
      </c>
      <c r="AB103">
        <v>11234</v>
      </c>
      <c r="AC103">
        <v>4635</v>
      </c>
      <c r="AD103">
        <v>-446</v>
      </c>
      <c r="AE103">
        <v>-26</v>
      </c>
      <c r="AF103">
        <v>-4267</v>
      </c>
      <c r="AG103">
        <v>-4739</v>
      </c>
      <c r="AH103">
        <v>0</v>
      </c>
      <c r="AI103">
        <v>-50</v>
      </c>
      <c r="AJ103">
        <v>-224</v>
      </c>
      <c r="AK103">
        <v>10856</v>
      </c>
      <c r="AL103">
        <v>8104</v>
      </c>
      <c r="AM103">
        <v>0</v>
      </c>
      <c r="AN103">
        <v>24558</v>
      </c>
      <c r="AO103">
        <v>0</v>
      </c>
      <c r="AP103">
        <v>0</v>
      </c>
      <c r="AQ103">
        <v>24558</v>
      </c>
      <c r="AR103">
        <v>-6536</v>
      </c>
      <c r="AS103">
        <v>18022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170428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170428</v>
      </c>
      <c r="BJ103">
        <v>0</v>
      </c>
      <c r="BK103">
        <v>170428</v>
      </c>
      <c r="BL103">
        <v>13020</v>
      </c>
      <c r="BM103">
        <v>0</v>
      </c>
      <c r="BN103">
        <v>13020</v>
      </c>
      <c r="BO103">
        <v>230</v>
      </c>
      <c r="BP103">
        <v>1920</v>
      </c>
      <c r="BQ103">
        <v>0</v>
      </c>
      <c r="BR103">
        <v>76</v>
      </c>
      <c r="BS103">
        <v>15246</v>
      </c>
      <c r="BT103">
        <v>1409</v>
      </c>
      <c r="BU103">
        <v>9861</v>
      </c>
      <c r="BV103">
        <v>0</v>
      </c>
      <c r="BW103">
        <v>0</v>
      </c>
      <c r="BX103">
        <v>11270</v>
      </c>
      <c r="BY103">
        <v>1570</v>
      </c>
      <c r="BZ103">
        <v>0</v>
      </c>
      <c r="CA103">
        <v>486</v>
      </c>
      <c r="CB103">
        <v>2056</v>
      </c>
      <c r="CC103">
        <v>199000</v>
      </c>
      <c r="CD103">
        <v>10000</v>
      </c>
      <c r="CE103">
        <v>24650</v>
      </c>
      <c r="CF103">
        <v>0</v>
      </c>
      <c r="CG103">
        <v>0</v>
      </c>
      <c r="CH103">
        <v>1000</v>
      </c>
      <c r="CI103">
        <v>0</v>
      </c>
      <c r="CJ103">
        <v>0</v>
      </c>
      <c r="CK103">
        <v>0</v>
      </c>
      <c r="CL103">
        <v>0</v>
      </c>
      <c r="CM103">
        <v>1000</v>
      </c>
      <c r="CN103">
        <v>86188</v>
      </c>
      <c r="CO103">
        <v>121838</v>
      </c>
      <c r="CP103">
        <v>0</v>
      </c>
      <c r="CQ103">
        <v>77</v>
      </c>
      <c r="CR103">
        <v>9</v>
      </c>
      <c r="CS103">
        <v>68</v>
      </c>
      <c r="CT103">
        <v>7888</v>
      </c>
      <c r="CU103">
        <v>3602</v>
      </c>
      <c r="CV103">
        <v>4286</v>
      </c>
      <c r="CW103">
        <v>0</v>
      </c>
      <c r="CX103">
        <v>0</v>
      </c>
      <c r="CY103">
        <v>0</v>
      </c>
      <c r="CZ103">
        <v>0</v>
      </c>
      <c r="DA103">
        <v>53027</v>
      </c>
      <c r="DB103">
        <v>0</v>
      </c>
      <c r="DC103">
        <v>57381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488</v>
      </c>
      <c r="DJ103">
        <v>3820</v>
      </c>
      <c r="DK103">
        <v>0</v>
      </c>
      <c r="DL103">
        <v>0</v>
      </c>
      <c r="DM103">
        <v>0</v>
      </c>
      <c r="DN103">
        <v>0</v>
      </c>
      <c r="DO103">
        <v>1425</v>
      </c>
      <c r="DP103">
        <v>0</v>
      </c>
      <c r="DQ103">
        <v>6536</v>
      </c>
      <c r="DR103">
        <v>7512</v>
      </c>
      <c r="DS103">
        <v>0</v>
      </c>
      <c r="DT103">
        <v>19781</v>
      </c>
      <c r="DU103">
        <v>0</v>
      </c>
      <c r="DV103">
        <v>199000</v>
      </c>
    </row>
    <row r="104" spans="1:126" x14ac:dyDescent="0.25">
      <c r="A104">
        <v>52077</v>
      </c>
      <c r="B104">
        <v>200012</v>
      </c>
      <c r="C104">
        <v>5395</v>
      </c>
      <c r="D104">
        <v>-4690</v>
      </c>
      <c r="E104">
        <v>168</v>
      </c>
      <c r="F104">
        <v>-134</v>
      </c>
      <c r="G104">
        <v>739</v>
      </c>
      <c r="H104">
        <v>171</v>
      </c>
      <c r="I104">
        <v>-4637</v>
      </c>
      <c r="J104">
        <v>3515</v>
      </c>
      <c r="K104">
        <v>7031</v>
      </c>
      <c r="L104">
        <v>-5363</v>
      </c>
      <c r="M104">
        <v>546</v>
      </c>
      <c r="N104">
        <v>0</v>
      </c>
      <c r="O104">
        <v>0</v>
      </c>
      <c r="P104">
        <v>-891</v>
      </c>
      <c r="Q104">
        <v>-992</v>
      </c>
      <c r="R104">
        <v>0</v>
      </c>
      <c r="S104">
        <v>1275</v>
      </c>
      <c r="T104">
        <v>-608</v>
      </c>
      <c r="U104">
        <v>-1030</v>
      </c>
      <c r="V104">
        <v>-182</v>
      </c>
      <c r="W104">
        <v>0</v>
      </c>
      <c r="X104">
        <v>0</v>
      </c>
      <c r="Y104">
        <v>0</v>
      </c>
      <c r="Z104">
        <v>485</v>
      </c>
      <c r="AA104">
        <v>0</v>
      </c>
      <c r="AB104">
        <v>485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-69</v>
      </c>
      <c r="AI104">
        <v>-63</v>
      </c>
      <c r="AJ104">
        <v>-171</v>
      </c>
      <c r="AK104">
        <v>182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4249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4249</v>
      </c>
      <c r="BJ104">
        <v>0</v>
      </c>
      <c r="BK104">
        <v>4249</v>
      </c>
      <c r="BL104">
        <v>0</v>
      </c>
      <c r="BM104">
        <v>0</v>
      </c>
      <c r="BN104">
        <v>0</v>
      </c>
      <c r="BO104">
        <v>1633</v>
      </c>
      <c r="BP104">
        <v>0</v>
      </c>
      <c r="BQ104">
        <v>0</v>
      </c>
      <c r="BR104">
        <v>82</v>
      </c>
      <c r="BS104">
        <v>1715</v>
      </c>
      <c r="BT104">
        <v>0</v>
      </c>
      <c r="BU104">
        <v>3187</v>
      </c>
      <c r="BV104">
        <v>0</v>
      </c>
      <c r="BW104">
        <v>0</v>
      </c>
      <c r="BX104">
        <v>3187</v>
      </c>
      <c r="BY104">
        <v>175</v>
      </c>
      <c r="BZ104">
        <v>60</v>
      </c>
      <c r="CA104">
        <v>0</v>
      </c>
      <c r="CB104">
        <v>235</v>
      </c>
      <c r="CC104">
        <v>9386</v>
      </c>
      <c r="CD104">
        <v>5000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-57</v>
      </c>
      <c r="CO104">
        <v>4943</v>
      </c>
      <c r="CP104">
        <v>0</v>
      </c>
      <c r="CQ104">
        <v>370</v>
      </c>
      <c r="CR104">
        <v>271</v>
      </c>
      <c r="CS104">
        <v>99</v>
      </c>
      <c r="CT104">
        <v>1553</v>
      </c>
      <c r="CU104">
        <v>1083</v>
      </c>
      <c r="CV104">
        <v>470</v>
      </c>
      <c r="CW104">
        <v>0</v>
      </c>
      <c r="CX104">
        <v>0</v>
      </c>
      <c r="CY104">
        <v>0</v>
      </c>
      <c r="CZ104">
        <v>0</v>
      </c>
      <c r="DA104">
        <v>2264</v>
      </c>
      <c r="DB104">
        <v>0</v>
      </c>
      <c r="DC104">
        <v>2833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1092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446</v>
      </c>
      <c r="DS104">
        <v>0</v>
      </c>
      <c r="DT104">
        <v>1538</v>
      </c>
      <c r="DU104">
        <v>72</v>
      </c>
      <c r="DV104">
        <v>9386</v>
      </c>
    </row>
    <row r="105" spans="1:126" x14ac:dyDescent="0.25">
      <c r="A105">
        <v>52094</v>
      </c>
      <c r="B105">
        <v>200012</v>
      </c>
      <c r="C105">
        <v>65606</v>
      </c>
      <c r="D105">
        <v>-25205</v>
      </c>
      <c r="E105">
        <v>-3293</v>
      </c>
      <c r="F105">
        <v>805</v>
      </c>
      <c r="G105">
        <v>37913</v>
      </c>
      <c r="H105">
        <v>2218</v>
      </c>
      <c r="I105">
        <v>-64510</v>
      </c>
      <c r="J105">
        <v>30897</v>
      </c>
      <c r="K105">
        <v>3899</v>
      </c>
      <c r="L105">
        <v>-10405</v>
      </c>
      <c r="M105">
        <v>-40119</v>
      </c>
      <c r="N105">
        <v>0</v>
      </c>
      <c r="O105">
        <v>0</v>
      </c>
      <c r="P105">
        <v>-5453</v>
      </c>
      <c r="Q105">
        <v>-6546</v>
      </c>
      <c r="R105">
        <v>0</v>
      </c>
      <c r="S105">
        <v>4821</v>
      </c>
      <c r="T105">
        <v>-7178</v>
      </c>
      <c r="U105">
        <v>0</v>
      </c>
      <c r="V105">
        <v>-7166</v>
      </c>
      <c r="W105">
        <v>430</v>
      </c>
      <c r="X105">
        <v>0</v>
      </c>
      <c r="Y105">
        <v>0</v>
      </c>
      <c r="Z105">
        <v>3653</v>
      </c>
      <c r="AA105">
        <v>0</v>
      </c>
      <c r="AB105">
        <v>4083</v>
      </c>
      <c r="AC105">
        <v>801</v>
      </c>
      <c r="AD105">
        <v>-155</v>
      </c>
      <c r="AE105">
        <v>0</v>
      </c>
      <c r="AF105">
        <v>-62</v>
      </c>
      <c r="AG105">
        <v>-217</v>
      </c>
      <c r="AH105">
        <v>0</v>
      </c>
      <c r="AI105">
        <v>0</v>
      </c>
      <c r="AJ105">
        <v>-2218</v>
      </c>
      <c r="AK105">
        <v>2449</v>
      </c>
      <c r="AL105">
        <v>43</v>
      </c>
      <c r="AM105">
        <v>-5</v>
      </c>
      <c r="AN105">
        <v>-4679</v>
      </c>
      <c r="AO105">
        <v>0</v>
      </c>
      <c r="AP105">
        <v>0</v>
      </c>
      <c r="AQ105">
        <v>-4679</v>
      </c>
      <c r="AR105">
        <v>1379</v>
      </c>
      <c r="AS105">
        <v>-3300</v>
      </c>
      <c r="AT105">
        <v>234</v>
      </c>
      <c r="AU105">
        <v>0</v>
      </c>
      <c r="AV105">
        <v>5152</v>
      </c>
      <c r="AW105">
        <v>0</v>
      </c>
      <c r="AX105">
        <v>0</v>
      </c>
      <c r="AY105">
        <v>0</v>
      </c>
      <c r="AZ105">
        <v>5152</v>
      </c>
      <c r="BA105">
        <v>1089</v>
      </c>
      <c r="BB105">
        <v>16441</v>
      </c>
      <c r="BC105">
        <v>41864</v>
      </c>
      <c r="BD105">
        <v>0</v>
      </c>
      <c r="BE105">
        <v>0</v>
      </c>
      <c r="BF105">
        <v>0</v>
      </c>
      <c r="BG105">
        <v>93</v>
      </c>
      <c r="BH105">
        <v>0</v>
      </c>
      <c r="BI105">
        <v>59487</v>
      </c>
      <c r="BJ105">
        <v>0</v>
      </c>
      <c r="BK105">
        <v>64639</v>
      </c>
      <c r="BL105">
        <v>2669</v>
      </c>
      <c r="BM105">
        <v>0</v>
      </c>
      <c r="BN105">
        <v>2669</v>
      </c>
      <c r="BO105">
        <v>1440</v>
      </c>
      <c r="BP105">
        <v>0</v>
      </c>
      <c r="BQ105">
        <v>0</v>
      </c>
      <c r="BR105">
        <v>23</v>
      </c>
      <c r="BS105">
        <v>4132</v>
      </c>
      <c r="BT105">
        <v>720</v>
      </c>
      <c r="BU105">
        <v>5113</v>
      </c>
      <c r="BV105">
        <v>0</v>
      </c>
      <c r="BW105">
        <v>2024</v>
      </c>
      <c r="BX105">
        <v>7857</v>
      </c>
      <c r="BY105">
        <v>740</v>
      </c>
      <c r="BZ105">
        <v>898</v>
      </c>
      <c r="CA105">
        <v>107</v>
      </c>
      <c r="CB105">
        <v>1745</v>
      </c>
      <c r="CC105">
        <v>78607</v>
      </c>
      <c r="CD105">
        <v>30000</v>
      </c>
      <c r="CE105">
        <v>0</v>
      </c>
      <c r="CF105">
        <v>0</v>
      </c>
      <c r="CG105">
        <v>0</v>
      </c>
      <c r="CH105">
        <v>245</v>
      </c>
      <c r="CI105">
        <v>0</v>
      </c>
      <c r="CJ105">
        <v>0</v>
      </c>
      <c r="CK105">
        <v>2873</v>
      </c>
      <c r="CL105">
        <v>0</v>
      </c>
      <c r="CM105">
        <v>3118</v>
      </c>
      <c r="CN105">
        <v>-3246</v>
      </c>
      <c r="CO105">
        <v>29872</v>
      </c>
      <c r="CP105">
        <v>0</v>
      </c>
      <c r="CQ105">
        <v>25428</v>
      </c>
      <c r="CR105">
        <v>5586</v>
      </c>
      <c r="CS105">
        <v>19842</v>
      </c>
      <c r="CT105">
        <v>36189</v>
      </c>
      <c r="CU105">
        <v>11636</v>
      </c>
      <c r="CV105">
        <v>24553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44395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293</v>
      </c>
      <c r="DJ105">
        <v>97</v>
      </c>
      <c r="DK105">
        <v>0</v>
      </c>
      <c r="DL105">
        <v>0</v>
      </c>
      <c r="DM105">
        <v>0</v>
      </c>
      <c r="DN105">
        <v>0</v>
      </c>
      <c r="DO105">
        <v>455</v>
      </c>
      <c r="DP105">
        <v>0</v>
      </c>
      <c r="DQ105">
        <v>0</v>
      </c>
      <c r="DR105">
        <v>2657</v>
      </c>
      <c r="DS105">
        <v>0</v>
      </c>
      <c r="DT105">
        <v>3502</v>
      </c>
      <c r="DU105">
        <v>838</v>
      </c>
      <c r="DV105">
        <v>78607</v>
      </c>
    </row>
    <row r="106" spans="1:126" x14ac:dyDescent="0.25">
      <c r="A106">
        <v>53000</v>
      </c>
      <c r="B106">
        <v>200012</v>
      </c>
      <c r="C106">
        <v>521964</v>
      </c>
      <c r="D106">
        <v>-2911</v>
      </c>
      <c r="E106">
        <v>-13005</v>
      </c>
      <c r="F106">
        <v>-525</v>
      </c>
      <c r="G106">
        <v>505523</v>
      </c>
      <c r="H106">
        <v>20013</v>
      </c>
      <c r="I106">
        <v>-376474</v>
      </c>
      <c r="J106">
        <v>66405</v>
      </c>
      <c r="K106">
        <v>-2774</v>
      </c>
      <c r="L106">
        <v>-19660</v>
      </c>
      <c r="M106">
        <v>-332503</v>
      </c>
      <c r="N106">
        <v>0</v>
      </c>
      <c r="O106">
        <v>0</v>
      </c>
      <c r="P106">
        <v>-29655</v>
      </c>
      <c r="Q106">
        <v>-71623</v>
      </c>
      <c r="R106">
        <v>0</v>
      </c>
      <c r="S106">
        <v>0</v>
      </c>
      <c r="T106">
        <v>-101278</v>
      </c>
      <c r="U106">
        <v>-4000</v>
      </c>
      <c r="V106">
        <v>87755</v>
      </c>
      <c r="W106">
        <v>-237</v>
      </c>
      <c r="X106">
        <v>0</v>
      </c>
      <c r="Y106">
        <v>0</v>
      </c>
      <c r="Z106">
        <v>48969</v>
      </c>
      <c r="AA106">
        <v>0</v>
      </c>
      <c r="AB106">
        <v>48732</v>
      </c>
      <c r="AC106">
        <v>2554</v>
      </c>
      <c r="AD106">
        <v>-760</v>
      </c>
      <c r="AE106">
        <v>-3113</v>
      </c>
      <c r="AF106">
        <v>-10770</v>
      </c>
      <c r="AG106">
        <v>-14643</v>
      </c>
      <c r="AH106">
        <v>0</v>
      </c>
      <c r="AI106">
        <v>0</v>
      </c>
      <c r="AJ106">
        <v>-20013</v>
      </c>
      <c r="AK106">
        <v>16630</v>
      </c>
      <c r="AL106">
        <v>0</v>
      </c>
      <c r="AM106">
        <v>0</v>
      </c>
      <c r="AN106">
        <v>104385</v>
      </c>
      <c r="AO106">
        <v>0</v>
      </c>
      <c r="AP106">
        <v>0</v>
      </c>
      <c r="AQ106">
        <v>104385</v>
      </c>
      <c r="AR106">
        <v>-12588</v>
      </c>
      <c r="AS106">
        <v>91797</v>
      </c>
      <c r="AT106">
        <v>0</v>
      </c>
      <c r="AU106">
        <v>0</v>
      </c>
      <c r="AV106">
        <v>576</v>
      </c>
      <c r="AW106">
        <v>0</v>
      </c>
      <c r="AX106">
        <v>0</v>
      </c>
      <c r="AY106">
        <v>0</v>
      </c>
      <c r="AZ106">
        <v>576</v>
      </c>
      <c r="BA106">
        <v>0</v>
      </c>
      <c r="BB106">
        <v>0</v>
      </c>
      <c r="BC106">
        <v>731315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731315</v>
      </c>
      <c r="BJ106">
        <v>0</v>
      </c>
      <c r="BK106">
        <v>731891</v>
      </c>
      <c r="BL106">
        <v>9054</v>
      </c>
      <c r="BM106">
        <v>0</v>
      </c>
      <c r="BN106">
        <v>9054</v>
      </c>
      <c r="BO106">
        <v>14335</v>
      </c>
      <c r="BP106">
        <v>52300</v>
      </c>
      <c r="BQ106">
        <v>0</v>
      </c>
      <c r="BR106">
        <v>2324</v>
      </c>
      <c r="BS106">
        <v>78013</v>
      </c>
      <c r="BT106">
        <v>0</v>
      </c>
      <c r="BU106">
        <v>12099</v>
      </c>
      <c r="BV106">
        <v>0</v>
      </c>
      <c r="BW106">
        <v>669</v>
      </c>
      <c r="BX106">
        <v>12768</v>
      </c>
      <c r="BY106">
        <v>6377</v>
      </c>
      <c r="BZ106">
        <v>0</v>
      </c>
      <c r="CA106">
        <v>1674</v>
      </c>
      <c r="CB106">
        <v>8051</v>
      </c>
      <c r="CC106">
        <v>830723</v>
      </c>
      <c r="CD106">
        <v>100000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316217</v>
      </c>
      <c r="CO106">
        <v>416217</v>
      </c>
      <c r="CP106">
        <v>0</v>
      </c>
      <c r="CQ106">
        <v>198588</v>
      </c>
      <c r="CR106">
        <v>0</v>
      </c>
      <c r="CS106">
        <v>198588</v>
      </c>
      <c r="CT106">
        <v>148798</v>
      </c>
      <c r="CU106">
        <v>6380</v>
      </c>
      <c r="CV106">
        <v>142418</v>
      </c>
      <c r="CW106">
        <v>0</v>
      </c>
      <c r="CX106">
        <v>0</v>
      </c>
      <c r="CY106">
        <v>0</v>
      </c>
      <c r="CZ106">
        <v>0</v>
      </c>
      <c r="DA106">
        <v>4000</v>
      </c>
      <c r="DB106">
        <v>0</v>
      </c>
      <c r="DC106">
        <v>345006</v>
      </c>
      <c r="DD106">
        <v>0</v>
      </c>
      <c r="DE106">
        <v>0</v>
      </c>
      <c r="DF106">
        <v>11814</v>
      </c>
      <c r="DG106">
        <v>11814</v>
      </c>
      <c r="DH106">
        <v>0</v>
      </c>
      <c r="DI106">
        <v>0</v>
      </c>
      <c r="DJ106">
        <v>275</v>
      </c>
      <c r="DK106">
        <v>0</v>
      </c>
      <c r="DL106">
        <v>0</v>
      </c>
      <c r="DM106">
        <v>0</v>
      </c>
      <c r="DN106">
        <v>10913</v>
      </c>
      <c r="DO106">
        <v>33366</v>
      </c>
      <c r="DP106">
        <v>0</v>
      </c>
      <c r="DQ106">
        <v>0</v>
      </c>
      <c r="DR106">
        <v>13132</v>
      </c>
      <c r="DS106">
        <v>0</v>
      </c>
      <c r="DT106">
        <v>57686</v>
      </c>
      <c r="DU106">
        <v>0</v>
      </c>
      <c r="DV106">
        <v>830723</v>
      </c>
    </row>
    <row r="107" spans="1:126" x14ac:dyDescent="0.25">
      <c r="A107">
        <v>53002</v>
      </c>
      <c r="B107">
        <v>200012</v>
      </c>
      <c r="C107">
        <v>12352</v>
      </c>
      <c r="D107">
        <v>-932</v>
      </c>
      <c r="E107">
        <v>-16</v>
      </c>
      <c r="F107">
        <v>0</v>
      </c>
      <c r="G107">
        <v>11404</v>
      </c>
      <c r="H107">
        <v>831</v>
      </c>
      <c r="I107">
        <v>-4555</v>
      </c>
      <c r="J107">
        <v>231</v>
      </c>
      <c r="K107">
        <v>-3172</v>
      </c>
      <c r="L107">
        <v>284</v>
      </c>
      <c r="M107">
        <v>-7212</v>
      </c>
      <c r="N107">
        <v>0</v>
      </c>
      <c r="O107">
        <v>-969</v>
      </c>
      <c r="P107">
        <v>-2149</v>
      </c>
      <c r="Q107">
        <v>-4677</v>
      </c>
      <c r="R107">
        <v>0</v>
      </c>
      <c r="S107">
        <v>0</v>
      </c>
      <c r="T107">
        <v>-6826</v>
      </c>
      <c r="U107">
        <v>0</v>
      </c>
      <c r="V107">
        <v>-2772</v>
      </c>
      <c r="W107">
        <v>0</v>
      </c>
      <c r="X107">
        <v>0</v>
      </c>
      <c r="Y107">
        <v>0</v>
      </c>
      <c r="Z107">
        <v>2885</v>
      </c>
      <c r="AA107">
        <v>0</v>
      </c>
      <c r="AB107">
        <v>2885</v>
      </c>
      <c r="AC107">
        <v>2006</v>
      </c>
      <c r="AD107">
        <v>-266</v>
      </c>
      <c r="AE107">
        <v>-60</v>
      </c>
      <c r="AF107">
        <v>-599</v>
      </c>
      <c r="AG107">
        <v>-925</v>
      </c>
      <c r="AH107">
        <v>0</v>
      </c>
      <c r="AI107">
        <v>0</v>
      </c>
      <c r="AJ107">
        <v>-846</v>
      </c>
      <c r="AK107">
        <v>3120</v>
      </c>
      <c r="AL107">
        <v>0</v>
      </c>
      <c r="AM107">
        <v>0</v>
      </c>
      <c r="AN107">
        <v>348</v>
      </c>
      <c r="AO107">
        <v>0</v>
      </c>
      <c r="AP107">
        <v>0</v>
      </c>
      <c r="AQ107">
        <v>348</v>
      </c>
      <c r="AR107">
        <v>-117</v>
      </c>
      <c r="AS107">
        <v>231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47242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47242</v>
      </c>
      <c r="BJ107">
        <v>0</v>
      </c>
      <c r="BK107">
        <v>47242</v>
      </c>
      <c r="BL107">
        <v>952</v>
      </c>
      <c r="BM107">
        <v>0</v>
      </c>
      <c r="BN107">
        <v>952</v>
      </c>
      <c r="BO107">
        <v>0</v>
      </c>
      <c r="BP107">
        <v>0</v>
      </c>
      <c r="BQ107">
        <v>0</v>
      </c>
      <c r="BR107">
        <v>961</v>
      </c>
      <c r="BS107">
        <v>1913</v>
      </c>
      <c r="BT107">
        <v>0</v>
      </c>
      <c r="BU107">
        <v>2268</v>
      </c>
      <c r="BV107">
        <v>0</v>
      </c>
      <c r="BW107">
        <v>0</v>
      </c>
      <c r="BX107">
        <v>2268</v>
      </c>
      <c r="BY107">
        <v>700</v>
      </c>
      <c r="BZ107">
        <v>0</v>
      </c>
      <c r="CA107">
        <v>0</v>
      </c>
      <c r="CB107">
        <v>700</v>
      </c>
      <c r="CC107">
        <v>52123</v>
      </c>
      <c r="CD107">
        <v>30000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1230</v>
      </c>
      <c r="CO107">
        <v>31230</v>
      </c>
      <c r="CP107">
        <v>0</v>
      </c>
      <c r="CQ107">
        <v>364</v>
      </c>
      <c r="CR107">
        <v>0</v>
      </c>
      <c r="CS107">
        <v>364</v>
      </c>
      <c r="CT107">
        <v>16389</v>
      </c>
      <c r="CU107">
        <v>882</v>
      </c>
      <c r="CV107">
        <v>15507</v>
      </c>
      <c r="CW107">
        <v>0</v>
      </c>
      <c r="CX107">
        <v>0</v>
      </c>
      <c r="CY107">
        <v>0</v>
      </c>
      <c r="CZ107">
        <v>969</v>
      </c>
      <c r="DA107">
        <v>0</v>
      </c>
      <c r="DB107">
        <v>0</v>
      </c>
      <c r="DC107">
        <v>16840</v>
      </c>
      <c r="DD107">
        <v>0</v>
      </c>
      <c r="DE107">
        <v>584</v>
      </c>
      <c r="DF107">
        <v>0</v>
      </c>
      <c r="DG107">
        <v>584</v>
      </c>
      <c r="DH107">
        <v>0</v>
      </c>
      <c r="DI107">
        <v>3</v>
      </c>
      <c r="DJ107">
        <v>592</v>
      </c>
      <c r="DK107">
        <v>0</v>
      </c>
      <c r="DL107">
        <v>0</v>
      </c>
      <c r="DM107">
        <v>0</v>
      </c>
      <c r="DN107">
        <v>0</v>
      </c>
      <c r="DO107">
        <v>2052</v>
      </c>
      <c r="DP107">
        <v>0</v>
      </c>
      <c r="DQ107">
        <v>0</v>
      </c>
      <c r="DR107">
        <v>822</v>
      </c>
      <c r="DS107">
        <v>0</v>
      </c>
      <c r="DT107">
        <v>3469</v>
      </c>
      <c r="DU107">
        <v>0</v>
      </c>
      <c r="DV107">
        <v>52123</v>
      </c>
    </row>
    <row r="108" spans="1:126" x14ac:dyDescent="0.25">
      <c r="A108">
        <v>53005</v>
      </c>
      <c r="B108">
        <v>200012</v>
      </c>
      <c r="C108">
        <v>2401</v>
      </c>
      <c r="D108">
        <v>-2058</v>
      </c>
      <c r="E108">
        <v>179</v>
      </c>
      <c r="F108">
        <v>-140</v>
      </c>
      <c r="G108">
        <v>382</v>
      </c>
      <c r="H108">
        <v>7</v>
      </c>
      <c r="I108">
        <v>-5532</v>
      </c>
      <c r="J108">
        <v>4910</v>
      </c>
      <c r="K108">
        <v>4522</v>
      </c>
      <c r="L108">
        <v>-3960</v>
      </c>
      <c r="M108">
        <v>-60</v>
      </c>
      <c r="N108">
        <v>0</v>
      </c>
      <c r="O108">
        <v>0</v>
      </c>
      <c r="P108">
        <v>0</v>
      </c>
      <c r="Q108">
        <v>-586</v>
      </c>
      <c r="R108">
        <v>0</v>
      </c>
      <c r="S108">
        <v>358</v>
      </c>
      <c r="T108">
        <v>-228</v>
      </c>
      <c r="U108">
        <v>0</v>
      </c>
      <c r="V108">
        <v>101</v>
      </c>
      <c r="W108">
        <v>0</v>
      </c>
      <c r="X108">
        <v>0</v>
      </c>
      <c r="Y108">
        <v>15</v>
      </c>
      <c r="Z108">
        <v>261</v>
      </c>
      <c r="AA108">
        <v>12</v>
      </c>
      <c r="AB108">
        <v>288</v>
      </c>
      <c r="AC108">
        <v>392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-7</v>
      </c>
      <c r="AK108">
        <v>673</v>
      </c>
      <c r="AL108">
        <v>0</v>
      </c>
      <c r="AM108">
        <v>0</v>
      </c>
      <c r="AN108">
        <v>774</v>
      </c>
      <c r="AO108">
        <v>0</v>
      </c>
      <c r="AP108">
        <v>0</v>
      </c>
      <c r="AQ108">
        <v>774</v>
      </c>
      <c r="AR108">
        <v>0</v>
      </c>
      <c r="AS108">
        <v>774</v>
      </c>
      <c r="AT108">
        <v>0</v>
      </c>
      <c r="AU108">
        <v>380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3</v>
      </c>
      <c r="BB108">
        <v>986</v>
      </c>
      <c r="BC108">
        <v>13531</v>
      </c>
      <c r="BD108">
        <v>0</v>
      </c>
      <c r="BE108">
        <v>0</v>
      </c>
      <c r="BF108">
        <v>0</v>
      </c>
      <c r="BG108">
        <v>3567</v>
      </c>
      <c r="BH108">
        <v>0</v>
      </c>
      <c r="BI108">
        <v>18087</v>
      </c>
      <c r="BJ108">
        <v>0</v>
      </c>
      <c r="BK108">
        <v>18467</v>
      </c>
      <c r="BL108">
        <v>150</v>
      </c>
      <c r="BM108">
        <v>0</v>
      </c>
      <c r="BN108">
        <v>150</v>
      </c>
      <c r="BO108">
        <v>1136</v>
      </c>
      <c r="BP108">
        <v>0</v>
      </c>
      <c r="BQ108">
        <v>0</v>
      </c>
      <c r="BR108">
        <v>13</v>
      </c>
      <c r="BS108">
        <v>1299</v>
      </c>
      <c r="BT108">
        <v>26</v>
      </c>
      <c r="BU108">
        <v>8</v>
      </c>
      <c r="BV108">
        <v>0</v>
      </c>
      <c r="BW108">
        <v>0</v>
      </c>
      <c r="BX108">
        <v>34</v>
      </c>
      <c r="BY108">
        <v>218</v>
      </c>
      <c r="BZ108">
        <v>0</v>
      </c>
      <c r="CA108">
        <v>178</v>
      </c>
      <c r="CB108">
        <v>396</v>
      </c>
      <c r="CC108">
        <v>20196</v>
      </c>
      <c r="CD108">
        <v>0</v>
      </c>
      <c r="CE108">
        <v>0</v>
      </c>
      <c r="CF108">
        <v>0</v>
      </c>
      <c r="CG108">
        <v>2700</v>
      </c>
      <c r="CH108">
        <v>0</v>
      </c>
      <c r="CI108">
        <v>0</v>
      </c>
      <c r="CJ108">
        <v>0</v>
      </c>
      <c r="CK108">
        <v>5782</v>
      </c>
      <c r="CL108">
        <v>0</v>
      </c>
      <c r="CM108">
        <v>8482</v>
      </c>
      <c r="CN108">
        <v>842</v>
      </c>
      <c r="CO108">
        <v>9324</v>
      </c>
      <c r="CP108">
        <v>0</v>
      </c>
      <c r="CQ108">
        <v>0</v>
      </c>
      <c r="CR108">
        <v>0</v>
      </c>
      <c r="CS108">
        <v>0</v>
      </c>
      <c r="CT108">
        <v>2000</v>
      </c>
      <c r="CU108">
        <v>1777</v>
      </c>
      <c r="CV108">
        <v>223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223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10138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511</v>
      </c>
      <c r="DS108">
        <v>0</v>
      </c>
      <c r="DT108">
        <v>10649</v>
      </c>
      <c r="DU108">
        <v>0</v>
      </c>
      <c r="DV108">
        <v>20196</v>
      </c>
    </row>
    <row r="109" spans="1:126" x14ac:dyDescent="0.25">
      <c r="A109">
        <v>53006</v>
      </c>
      <c r="B109">
        <v>200012</v>
      </c>
      <c r="C109">
        <v>751211</v>
      </c>
      <c r="D109">
        <v>-22714</v>
      </c>
      <c r="E109">
        <v>-30585</v>
      </c>
      <c r="F109">
        <v>14</v>
      </c>
      <c r="G109">
        <v>697926</v>
      </c>
      <c r="H109">
        <v>52074</v>
      </c>
      <c r="I109">
        <v>-1033598</v>
      </c>
      <c r="J109">
        <v>163486</v>
      </c>
      <c r="K109">
        <v>288469</v>
      </c>
      <c r="L109">
        <v>-151739</v>
      </c>
      <c r="M109">
        <v>-733382</v>
      </c>
      <c r="N109">
        <v>7059</v>
      </c>
      <c r="O109">
        <v>-22151</v>
      </c>
      <c r="P109">
        <v>-66904</v>
      </c>
      <c r="Q109">
        <v>-168905</v>
      </c>
      <c r="R109">
        <v>0</v>
      </c>
      <c r="S109">
        <v>113</v>
      </c>
      <c r="T109">
        <v>-235696</v>
      </c>
      <c r="U109">
        <v>0</v>
      </c>
      <c r="V109">
        <v>-234170</v>
      </c>
      <c r="W109">
        <v>0</v>
      </c>
      <c r="X109">
        <v>2841</v>
      </c>
      <c r="Y109">
        <v>6258</v>
      </c>
      <c r="Z109">
        <v>96733</v>
      </c>
      <c r="AA109">
        <v>60078</v>
      </c>
      <c r="AB109">
        <v>165910</v>
      </c>
      <c r="AC109">
        <v>0</v>
      </c>
      <c r="AD109">
        <v>-2134</v>
      </c>
      <c r="AE109">
        <v>-1053</v>
      </c>
      <c r="AF109">
        <v>0</v>
      </c>
      <c r="AG109">
        <v>-3187</v>
      </c>
      <c r="AH109">
        <v>-45395</v>
      </c>
      <c r="AI109">
        <v>-992</v>
      </c>
      <c r="AJ109">
        <v>-52074</v>
      </c>
      <c r="AK109">
        <v>64262</v>
      </c>
      <c r="AL109">
        <v>0</v>
      </c>
      <c r="AM109">
        <v>0</v>
      </c>
      <c r="AN109">
        <v>-169908</v>
      </c>
      <c r="AO109">
        <v>0</v>
      </c>
      <c r="AP109">
        <v>-182946</v>
      </c>
      <c r="AQ109">
        <v>-352854</v>
      </c>
      <c r="AR109">
        <v>53252</v>
      </c>
      <c r="AS109">
        <v>-299602</v>
      </c>
      <c r="AT109">
        <v>0</v>
      </c>
      <c r="AU109">
        <v>148825</v>
      </c>
      <c r="AV109">
        <v>0</v>
      </c>
      <c r="AW109">
        <v>0</v>
      </c>
      <c r="AX109">
        <v>177</v>
      </c>
      <c r="AY109">
        <v>0</v>
      </c>
      <c r="AZ109">
        <v>177</v>
      </c>
      <c r="BA109">
        <v>353054</v>
      </c>
      <c r="BB109">
        <v>66143</v>
      </c>
      <c r="BC109">
        <v>1050496</v>
      </c>
      <c r="BD109">
        <v>0</v>
      </c>
      <c r="BE109">
        <v>5780</v>
      </c>
      <c r="BF109">
        <v>0</v>
      </c>
      <c r="BG109">
        <v>0</v>
      </c>
      <c r="BH109">
        <v>0</v>
      </c>
      <c r="BI109">
        <v>1475473</v>
      </c>
      <c r="BJ109">
        <v>0</v>
      </c>
      <c r="BK109">
        <v>1624475</v>
      </c>
      <c r="BL109">
        <v>63625</v>
      </c>
      <c r="BM109">
        <v>0</v>
      </c>
      <c r="BN109">
        <v>63625</v>
      </c>
      <c r="BO109">
        <v>0</v>
      </c>
      <c r="BP109">
        <v>62005</v>
      </c>
      <c r="BQ109">
        <v>0</v>
      </c>
      <c r="BR109">
        <v>8259</v>
      </c>
      <c r="BS109">
        <v>133889</v>
      </c>
      <c r="BT109">
        <v>5313</v>
      </c>
      <c r="BU109">
        <v>13892</v>
      </c>
      <c r="BV109">
        <v>0</v>
      </c>
      <c r="BW109">
        <v>41767</v>
      </c>
      <c r="BX109">
        <v>60972</v>
      </c>
      <c r="BY109">
        <v>16023</v>
      </c>
      <c r="BZ109">
        <v>12602</v>
      </c>
      <c r="CA109">
        <v>0</v>
      </c>
      <c r="CB109">
        <v>28625</v>
      </c>
      <c r="CC109">
        <v>1847961</v>
      </c>
      <c r="CD109">
        <v>300000</v>
      </c>
      <c r="CE109">
        <v>0</v>
      </c>
      <c r="CF109">
        <v>11238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565480</v>
      </c>
      <c r="CO109">
        <v>876718</v>
      </c>
      <c r="CP109">
        <v>0</v>
      </c>
      <c r="CQ109">
        <v>289546</v>
      </c>
      <c r="CR109">
        <v>366</v>
      </c>
      <c r="CS109">
        <v>289180</v>
      </c>
      <c r="CT109">
        <v>656079</v>
      </c>
      <c r="CU109">
        <v>35754</v>
      </c>
      <c r="CV109">
        <v>620325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909505</v>
      </c>
      <c r="DD109">
        <v>2300</v>
      </c>
      <c r="DE109">
        <v>0</v>
      </c>
      <c r="DF109">
        <v>1334</v>
      </c>
      <c r="DG109">
        <v>3634</v>
      </c>
      <c r="DH109">
        <v>0</v>
      </c>
      <c r="DI109">
        <v>0</v>
      </c>
      <c r="DJ109">
        <v>978</v>
      </c>
      <c r="DK109">
        <v>0</v>
      </c>
      <c r="DL109">
        <v>0</v>
      </c>
      <c r="DM109">
        <v>0</v>
      </c>
      <c r="DN109">
        <v>2445</v>
      </c>
      <c r="DO109">
        <v>0</v>
      </c>
      <c r="DP109">
        <v>4608</v>
      </c>
      <c r="DQ109">
        <v>0</v>
      </c>
      <c r="DR109">
        <v>50073</v>
      </c>
      <c r="DS109">
        <v>0</v>
      </c>
      <c r="DT109">
        <v>58104</v>
      </c>
      <c r="DU109">
        <v>0</v>
      </c>
      <c r="DV109">
        <v>1847961</v>
      </c>
    </row>
    <row r="110" spans="1:126" x14ac:dyDescent="0.25">
      <c r="A110">
        <v>53013</v>
      </c>
      <c r="B110">
        <v>200012</v>
      </c>
      <c r="C110">
        <v>12608</v>
      </c>
      <c r="D110">
        <v>-9644</v>
      </c>
      <c r="E110">
        <v>-244</v>
      </c>
      <c r="F110">
        <v>310</v>
      </c>
      <c r="G110">
        <v>3030</v>
      </c>
      <c r="H110">
        <v>235</v>
      </c>
      <c r="I110">
        <v>-42003</v>
      </c>
      <c r="J110">
        <v>38619</v>
      </c>
      <c r="K110">
        <v>-5107</v>
      </c>
      <c r="L110">
        <v>6141</v>
      </c>
      <c r="M110">
        <v>-2350</v>
      </c>
      <c r="N110">
        <v>0</v>
      </c>
      <c r="O110">
        <v>0</v>
      </c>
      <c r="P110">
        <v>-1510</v>
      </c>
      <c r="Q110">
        <v>-4344</v>
      </c>
      <c r="R110">
        <v>0</v>
      </c>
      <c r="S110">
        <v>2388</v>
      </c>
      <c r="T110">
        <v>-3466</v>
      </c>
      <c r="U110">
        <v>0</v>
      </c>
      <c r="V110">
        <v>-2551</v>
      </c>
      <c r="W110">
        <v>0</v>
      </c>
      <c r="X110">
        <v>0</v>
      </c>
      <c r="Y110">
        <v>0</v>
      </c>
      <c r="Z110">
        <v>1407</v>
      </c>
      <c r="AA110">
        <v>0</v>
      </c>
      <c r="AB110">
        <v>1407</v>
      </c>
      <c r="AC110">
        <v>24</v>
      </c>
      <c r="AD110">
        <v>0</v>
      </c>
      <c r="AE110">
        <v>-473</v>
      </c>
      <c r="AF110">
        <v>-15</v>
      </c>
      <c r="AG110">
        <v>-488</v>
      </c>
      <c r="AH110">
        <v>0</v>
      </c>
      <c r="AI110">
        <v>0</v>
      </c>
      <c r="AJ110">
        <v>-235</v>
      </c>
      <c r="AK110">
        <v>708</v>
      </c>
      <c r="AL110">
        <v>0</v>
      </c>
      <c r="AM110">
        <v>0</v>
      </c>
      <c r="AN110">
        <v>-1843</v>
      </c>
      <c r="AO110">
        <v>0</v>
      </c>
      <c r="AP110">
        <v>0</v>
      </c>
      <c r="AQ110">
        <v>-1843</v>
      </c>
      <c r="AR110">
        <v>287</v>
      </c>
      <c r="AS110">
        <v>-1556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90</v>
      </c>
      <c r="BB110">
        <v>0</v>
      </c>
      <c r="BC110">
        <v>11185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11275</v>
      </c>
      <c r="BJ110">
        <v>0</v>
      </c>
      <c r="BK110">
        <v>11275</v>
      </c>
      <c r="BL110">
        <v>1294</v>
      </c>
      <c r="BM110">
        <v>0</v>
      </c>
      <c r="BN110">
        <v>1294</v>
      </c>
      <c r="BO110">
        <v>6133</v>
      </c>
      <c r="BP110">
        <v>0</v>
      </c>
      <c r="BQ110">
        <v>0</v>
      </c>
      <c r="BR110">
        <v>0</v>
      </c>
      <c r="BS110">
        <v>7427</v>
      </c>
      <c r="BT110">
        <v>683</v>
      </c>
      <c r="BU110">
        <v>5251</v>
      </c>
      <c r="BV110">
        <v>0</v>
      </c>
      <c r="BW110">
        <v>24</v>
      </c>
      <c r="BX110">
        <v>5958</v>
      </c>
      <c r="BY110">
        <v>281</v>
      </c>
      <c r="BZ110">
        <v>499</v>
      </c>
      <c r="CA110">
        <v>248</v>
      </c>
      <c r="CB110">
        <v>1028</v>
      </c>
      <c r="CC110">
        <v>25688</v>
      </c>
      <c r="CD110">
        <v>25000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-5872</v>
      </c>
      <c r="CO110">
        <v>19128</v>
      </c>
      <c r="CP110">
        <v>0</v>
      </c>
      <c r="CQ110">
        <v>3039</v>
      </c>
      <c r="CR110">
        <v>2354</v>
      </c>
      <c r="CS110">
        <v>685</v>
      </c>
      <c r="CT110">
        <v>19692</v>
      </c>
      <c r="CU110">
        <v>17001</v>
      </c>
      <c r="CV110">
        <v>2691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3376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2093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996</v>
      </c>
      <c r="DS110">
        <v>0</v>
      </c>
      <c r="DT110">
        <v>3089</v>
      </c>
      <c r="DU110">
        <v>95</v>
      </c>
      <c r="DV110">
        <v>25688</v>
      </c>
    </row>
    <row r="111" spans="1:126" x14ac:dyDescent="0.25">
      <c r="A111">
        <v>53017</v>
      </c>
      <c r="B111">
        <v>200012</v>
      </c>
      <c r="C111">
        <v>94231</v>
      </c>
      <c r="D111">
        <v>-629</v>
      </c>
      <c r="E111">
        <v>-293</v>
      </c>
      <c r="F111">
        <v>0</v>
      </c>
      <c r="G111">
        <v>93309</v>
      </c>
      <c r="H111">
        <v>6586</v>
      </c>
      <c r="I111">
        <v>-69876</v>
      </c>
      <c r="J111">
        <v>23110</v>
      </c>
      <c r="K111">
        <v>-38734</v>
      </c>
      <c r="L111">
        <v>-8755</v>
      </c>
      <c r="M111">
        <v>-94255</v>
      </c>
      <c r="N111">
        <v>0</v>
      </c>
      <c r="O111">
        <v>-9922</v>
      </c>
      <c r="P111">
        <v>-9231</v>
      </c>
      <c r="Q111">
        <v>-8977</v>
      </c>
      <c r="R111">
        <v>255</v>
      </c>
      <c r="S111">
        <v>0</v>
      </c>
      <c r="T111">
        <v>-17953</v>
      </c>
      <c r="U111">
        <v>0</v>
      </c>
      <c r="V111">
        <v>-22235</v>
      </c>
      <c r="W111">
        <v>0</v>
      </c>
      <c r="X111">
        <v>0</v>
      </c>
      <c r="Y111">
        <v>0</v>
      </c>
      <c r="Z111">
        <v>9098</v>
      </c>
      <c r="AA111">
        <v>2718</v>
      </c>
      <c r="AB111">
        <v>11816</v>
      </c>
      <c r="AC111">
        <v>7278</v>
      </c>
      <c r="AD111">
        <v>-257</v>
      </c>
      <c r="AE111">
        <v>-183</v>
      </c>
      <c r="AF111">
        <v>0</v>
      </c>
      <c r="AG111">
        <v>-440</v>
      </c>
      <c r="AH111">
        <v>0</v>
      </c>
      <c r="AI111">
        <v>0</v>
      </c>
      <c r="AJ111">
        <v>-8856</v>
      </c>
      <c r="AK111">
        <v>9798</v>
      </c>
      <c r="AL111">
        <v>0</v>
      </c>
      <c r="AM111">
        <v>0</v>
      </c>
      <c r="AN111">
        <v>-12437</v>
      </c>
      <c r="AO111">
        <v>0</v>
      </c>
      <c r="AP111">
        <v>0</v>
      </c>
      <c r="AQ111">
        <v>-12437</v>
      </c>
      <c r="AR111">
        <v>205</v>
      </c>
      <c r="AS111">
        <v>-12232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39484</v>
      </c>
      <c r="BB111">
        <v>0</v>
      </c>
      <c r="BC111">
        <v>139432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178916</v>
      </c>
      <c r="BJ111">
        <v>0</v>
      </c>
      <c r="BK111">
        <v>178916</v>
      </c>
      <c r="BL111">
        <v>3421</v>
      </c>
      <c r="BM111">
        <v>0</v>
      </c>
      <c r="BN111">
        <v>3421</v>
      </c>
      <c r="BO111">
        <v>0</v>
      </c>
      <c r="BP111">
        <v>10032</v>
      </c>
      <c r="BQ111">
        <v>0</v>
      </c>
      <c r="BR111">
        <v>15475</v>
      </c>
      <c r="BS111">
        <v>28928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2032</v>
      </c>
      <c r="BZ111">
        <v>0</v>
      </c>
      <c r="CA111">
        <v>3</v>
      </c>
      <c r="CB111">
        <v>2035</v>
      </c>
      <c r="CC111">
        <v>209879</v>
      </c>
      <c r="CD111">
        <v>22500</v>
      </c>
      <c r="CE111">
        <v>47500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974</v>
      </c>
      <c r="CO111">
        <v>70974</v>
      </c>
      <c r="CP111">
        <v>0</v>
      </c>
      <c r="CQ111">
        <v>2624</v>
      </c>
      <c r="CR111">
        <v>0</v>
      </c>
      <c r="CS111">
        <v>2624</v>
      </c>
      <c r="CT111">
        <v>135236</v>
      </c>
      <c r="CU111">
        <v>16389</v>
      </c>
      <c r="CV111">
        <v>118847</v>
      </c>
      <c r="CW111">
        <v>0</v>
      </c>
      <c r="CX111">
        <v>0</v>
      </c>
      <c r="CY111">
        <v>0</v>
      </c>
      <c r="CZ111">
        <v>12818</v>
      </c>
      <c r="DA111">
        <v>0</v>
      </c>
      <c r="DB111">
        <v>9</v>
      </c>
      <c r="DC111">
        <v>134298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16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3661</v>
      </c>
      <c r="DS111">
        <v>0</v>
      </c>
      <c r="DT111">
        <v>3677</v>
      </c>
      <c r="DU111">
        <v>930</v>
      </c>
      <c r="DV111">
        <v>209879</v>
      </c>
    </row>
    <row r="112" spans="1:126" x14ac:dyDescent="0.25">
      <c r="A112">
        <v>53028</v>
      </c>
      <c r="B112">
        <v>200012</v>
      </c>
      <c r="C112">
        <v>65399</v>
      </c>
      <c r="D112">
        <v>-14142</v>
      </c>
      <c r="E112">
        <v>-2466</v>
      </c>
      <c r="F112">
        <v>2325</v>
      </c>
      <c r="G112">
        <v>51116</v>
      </c>
      <c r="H112">
        <v>2382</v>
      </c>
      <c r="I112">
        <v>-71394</v>
      </c>
      <c r="J112">
        <v>37998</v>
      </c>
      <c r="K112">
        <v>22311</v>
      </c>
      <c r="L112">
        <v>-22316</v>
      </c>
      <c r="M112">
        <v>-33401</v>
      </c>
      <c r="N112">
        <v>0</v>
      </c>
      <c r="O112">
        <v>-102</v>
      </c>
      <c r="P112">
        <v>-1903</v>
      </c>
      <c r="Q112">
        <v>-15066</v>
      </c>
      <c r="R112">
        <v>0</v>
      </c>
      <c r="S112">
        <v>2633</v>
      </c>
      <c r="T112">
        <v>-14336</v>
      </c>
      <c r="U112">
        <v>-4200</v>
      </c>
      <c r="V112">
        <v>1459</v>
      </c>
      <c r="W112">
        <v>0</v>
      </c>
      <c r="X112">
        <v>0</v>
      </c>
      <c r="Y112">
        <v>603</v>
      </c>
      <c r="Z112">
        <v>3867</v>
      </c>
      <c r="AA112">
        <v>0</v>
      </c>
      <c r="AB112">
        <v>4470</v>
      </c>
      <c r="AC112">
        <v>1790</v>
      </c>
      <c r="AD112">
        <v>0</v>
      </c>
      <c r="AE112">
        <v>-85</v>
      </c>
      <c r="AF112">
        <v>-442</v>
      </c>
      <c r="AG112">
        <v>-527</v>
      </c>
      <c r="AH112">
        <v>0</v>
      </c>
      <c r="AI112">
        <v>0</v>
      </c>
      <c r="AJ112">
        <v>-2382</v>
      </c>
      <c r="AK112">
        <v>3351</v>
      </c>
      <c r="AL112">
        <v>392</v>
      </c>
      <c r="AM112">
        <v>0</v>
      </c>
      <c r="AN112">
        <v>5202</v>
      </c>
      <c r="AO112">
        <v>0</v>
      </c>
      <c r="AP112">
        <v>-2467</v>
      </c>
      <c r="AQ112">
        <v>2735</v>
      </c>
      <c r="AR112">
        <v>-1447</v>
      </c>
      <c r="AS112">
        <v>1288</v>
      </c>
      <c r="AT112">
        <v>0</v>
      </c>
      <c r="AU112">
        <v>9112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12386</v>
      </c>
      <c r="BB112">
        <v>0</v>
      </c>
      <c r="BC112">
        <v>19872</v>
      </c>
      <c r="BD112">
        <v>0</v>
      </c>
      <c r="BE112">
        <v>0</v>
      </c>
      <c r="BF112">
        <v>0</v>
      </c>
      <c r="BG112">
        <v>42899</v>
      </c>
      <c r="BH112">
        <v>0</v>
      </c>
      <c r="BI112">
        <v>75157</v>
      </c>
      <c r="BJ112">
        <v>0</v>
      </c>
      <c r="BK112">
        <v>84269</v>
      </c>
      <c r="BL112">
        <v>2136</v>
      </c>
      <c r="BM112">
        <v>0</v>
      </c>
      <c r="BN112">
        <v>2136</v>
      </c>
      <c r="BO112">
        <v>5926</v>
      </c>
      <c r="BP112">
        <v>10</v>
      </c>
      <c r="BQ112">
        <v>0</v>
      </c>
      <c r="BR112">
        <v>65</v>
      </c>
      <c r="BS112">
        <v>8137</v>
      </c>
      <c r="BT112">
        <v>653</v>
      </c>
      <c r="BU112">
        <v>1285</v>
      </c>
      <c r="BV112">
        <v>0</v>
      </c>
      <c r="BW112">
        <v>0</v>
      </c>
      <c r="BX112">
        <v>1938</v>
      </c>
      <c r="BY112">
        <v>988</v>
      </c>
      <c r="BZ112">
        <v>0</v>
      </c>
      <c r="CA112">
        <v>372</v>
      </c>
      <c r="CB112">
        <v>1360</v>
      </c>
      <c r="CC112">
        <v>95704</v>
      </c>
      <c r="CD112">
        <v>25000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15386</v>
      </c>
      <c r="CO112">
        <v>40386</v>
      </c>
      <c r="CP112">
        <v>0</v>
      </c>
      <c r="CQ112">
        <v>23790</v>
      </c>
      <c r="CR112">
        <v>3354</v>
      </c>
      <c r="CS112">
        <v>20436</v>
      </c>
      <c r="CT112">
        <v>42493</v>
      </c>
      <c r="CU112">
        <v>24301</v>
      </c>
      <c r="CV112">
        <v>18192</v>
      </c>
      <c r="CW112">
        <v>0</v>
      </c>
      <c r="CX112">
        <v>0</v>
      </c>
      <c r="CY112">
        <v>0</v>
      </c>
      <c r="CZ112">
        <v>0</v>
      </c>
      <c r="DA112">
        <v>7200</v>
      </c>
      <c r="DB112">
        <v>0</v>
      </c>
      <c r="DC112">
        <v>45828</v>
      </c>
      <c r="DD112">
        <v>0</v>
      </c>
      <c r="DE112">
        <v>170</v>
      </c>
      <c r="DF112">
        <v>0</v>
      </c>
      <c r="DG112">
        <v>170</v>
      </c>
      <c r="DH112">
        <v>0</v>
      </c>
      <c r="DI112">
        <v>182</v>
      </c>
      <c r="DJ112">
        <v>4903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46</v>
      </c>
      <c r="DR112">
        <v>3358</v>
      </c>
      <c r="DS112">
        <v>0</v>
      </c>
      <c r="DT112">
        <v>8489</v>
      </c>
      <c r="DU112">
        <v>831</v>
      </c>
      <c r="DV112">
        <v>95704</v>
      </c>
    </row>
    <row r="113" spans="1:126" x14ac:dyDescent="0.25">
      <c r="A113">
        <v>53038</v>
      </c>
      <c r="B113">
        <v>200012</v>
      </c>
      <c r="C113">
        <v>202278</v>
      </c>
      <c r="D113">
        <v>-291</v>
      </c>
      <c r="E113">
        <v>-11567</v>
      </c>
      <c r="F113">
        <v>0</v>
      </c>
      <c r="G113">
        <v>190420</v>
      </c>
      <c r="H113">
        <v>11587</v>
      </c>
      <c r="I113">
        <v>-68465</v>
      </c>
      <c r="J113">
        <v>61</v>
      </c>
      <c r="K113">
        <v>-2635</v>
      </c>
      <c r="L113">
        <v>0</v>
      </c>
      <c r="M113">
        <v>-71039</v>
      </c>
      <c r="N113">
        <v>0</v>
      </c>
      <c r="O113">
        <v>-125069</v>
      </c>
      <c r="P113">
        <v>-342</v>
      </c>
      <c r="Q113">
        <v>-3416</v>
      </c>
      <c r="R113">
        <v>0</v>
      </c>
      <c r="S113">
        <v>11</v>
      </c>
      <c r="T113">
        <v>-3747</v>
      </c>
      <c r="U113">
        <v>0</v>
      </c>
      <c r="V113">
        <v>2152</v>
      </c>
      <c r="W113">
        <v>0</v>
      </c>
      <c r="X113">
        <v>0</v>
      </c>
      <c r="Y113">
        <v>0</v>
      </c>
      <c r="Z113">
        <v>18983</v>
      </c>
      <c r="AA113">
        <v>840</v>
      </c>
      <c r="AB113">
        <v>19823</v>
      </c>
      <c r="AC113">
        <v>6855</v>
      </c>
      <c r="AD113">
        <v>-291</v>
      </c>
      <c r="AE113">
        <v>-2004</v>
      </c>
      <c r="AF113">
        <v>0</v>
      </c>
      <c r="AG113">
        <v>-2295</v>
      </c>
      <c r="AH113">
        <v>0</v>
      </c>
      <c r="AI113">
        <v>0</v>
      </c>
      <c r="AJ113">
        <v>-11588</v>
      </c>
      <c r="AK113">
        <v>12795</v>
      </c>
      <c r="AL113">
        <v>0</v>
      </c>
      <c r="AM113">
        <v>0</v>
      </c>
      <c r="AN113">
        <v>14947</v>
      </c>
      <c r="AO113">
        <v>0</v>
      </c>
      <c r="AP113">
        <v>0</v>
      </c>
      <c r="AQ113">
        <v>14947</v>
      </c>
      <c r="AR113">
        <v>-2152</v>
      </c>
      <c r="AS113">
        <v>12795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313710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313710</v>
      </c>
      <c r="BJ113">
        <v>0</v>
      </c>
      <c r="BK113">
        <v>313710</v>
      </c>
      <c r="BL113">
        <v>0</v>
      </c>
      <c r="BM113">
        <v>0</v>
      </c>
      <c r="BN113">
        <v>0</v>
      </c>
      <c r="BO113">
        <v>0</v>
      </c>
      <c r="BP113">
        <v>2</v>
      </c>
      <c r="BQ113">
        <v>0</v>
      </c>
      <c r="BR113">
        <v>137</v>
      </c>
      <c r="BS113">
        <v>139</v>
      </c>
      <c r="BT113">
        <v>0</v>
      </c>
      <c r="BU113">
        <v>1234</v>
      </c>
      <c r="BV113">
        <v>0</v>
      </c>
      <c r="BW113">
        <v>0</v>
      </c>
      <c r="BX113">
        <v>1234</v>
      </c>
      <c r="BY113">
        <v>4500</v>
      </c>
      <c r="BZ113">
        <v>0</v>
      </c>
      <c r="CA113">
        <v>0</v>
      </c>
      <c r="CB113">
        <v>4500</v>
      </c>
      <c r="CC113">
        <v>319583</v>
      </c>
      <c r="CD113">
        <v>12800</v>
      </c>
      <c r="CE113">
        <v>40500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26540</v>
      </c>
      <c r="CO113">
        <v>79840</v>
      </c>
      <c r="CP113">
        <v>0</v>
      </c>
      <c r="CQ113">
        <v>181867</v>
      </c>
      <c r="CR113">
        <v>0</v>
      </c>
      <c r="CS113">
        <v>181867</v>
      </c>
      <c r="CT113">
        <v>40030</v>
      </c>
      <c r="CU113">
        <v>0</v>
      </c>
      <c r="CV113">
        <v>40030</v>
      </c>
      <c r="CW113">
        <v>0</v>
      </c>
      <c r="CX113">
        <v>0</v>
      </c>
      <c r="CY113">
        <v>0</v>
      </c>
      <c r="CZ113">
        <v>0</v>
      </c>
      <c r="DA113">
        <v>200</v>
      </c>
      <c r="DB113">
        <v>0</v>
      </c>
      <c r="DC113">
        <v>222097</v>
      </c>
      <c r="DD113">
        <v>0</v>
      </c>
      <c r="DE113">
        <v>154</v>
      </c>
      <c r="DF113">
        <v>0</v>
      </c>
      <c r="DG113">
        <v>154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17331</v>
      </c>
      <c r="DP113">
        <v>0</v>
      </c>
      <c r="DQ113">
        <v>0</v>
      </c>
      <c r="DR113">
        <v>161</v>
      </c>
      <c r="DS113">
        <v>0</v>
      </c>
      <c r="DT113">
        <v>17492</v>
      </c>
      <c r="DU113">
        <v>0</v>
      </c>
      <c r="DV113">
        <v>319583</v>
      </c>
    </row>
    <row r="114" spans="1:126" x14ac:dyDescent="0.25">
      <c r="A114">
        <v>53040</v>
      </c>
      <c r="B114">
        <v>200012</v>
      </c>
      <c r="C114">
        <v>76444</v>
      </c>
      <c r="D114">
        <v>-14065</v>
      </c>
      <c r="E114">
        <v>-1376</v>
      </c>
      <c r="F114">
        <v>0</v>
      </c>
      <c r="G114">
        <v>61003</v>
      </c>
      <c r="H114">
        <v>3457</v>
      </c>
      <c r="I114">
        <v>-55960</v>
      </c>
      <c r="J114">
        <v>15449</v>
      </c>
      <c r="K114">
        <v>3971</v>
      </c>
      <c r="L114">
        <v>-9429</v>
      </c>
      <c r="M114">
        <v>-45969</v>
      </c>
      <c r="N114">
        <v>0</v>
      </c>
      <c r="O114">
        <v>0</v>
      </c>
      <c r="P114">
        <v>-13225</v>
      </c>
      <c r="Q114">
        <v>-1274</v>
      </c>
      <c r="R114">
        <v>0</v>
      </c>
      <c r="S114">
        <v>399</v>
      </c>
      <c r="T114">
        <v>-14100</v>
      </c>
      <c r="U114">
        <v>-3500</v>
      </c>
      <c r="V114">
        <v>891</v>
      </c>
      <c r="W114">
        <v>0</v>
      </c>
      <c r="X114">
        <v>0</v>
      </c>
      <c r="Y114">
        <v>0</v>
      </c>
      <c r="Z114">
        <v>6175</v>
      </c>
      <c r="AA114">
        <v>14</v>
      </c>
      <c r="AB114">
        <v>6189</v>
      </c>
      <c r="AC114">
        <v>1766</v>
      </c>
      <c r="AD114">
        <v>-87</v>
      </c>
      <c r="AE114">
        <v>0</v>
      </c>
      <c r="AF114">
        <v>0</v>
      </c>
      <c r="AG114">
        <v>-87</v>
      </c>
      <c r="AH114">
        <v>0</v>
      </c>
      <c r="AI114">
        <v>0</v>
      </c>
      <c r="AJ114">
        <v>-3457</v>
      </c>
      <c r="AK114">
        <v>4411</v>
      </c>
      <c r="AL114">
        <v>0</v>
      </c>
      <c r="AM114">
        <v>0</v>
      </c>
      <c r="AN114">
        <v>5302</v>
      </c>
      <c r="AO114">
        <v>0</v>
      </c>
      <c r="AP114">
        <v>0</v>
      </c>
      <c r="AQ114">
        <v>5302</v>
      </c>
      <c r="AR114">
        <v>-1001</v>
      </c>
      <c r="AS114">
        <v>4301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1089</v>
      </c>
      <c r="BB114">
        <v>40518</v>
      </c>
      <c r="BC114">
        <v>65303</v>
      </c>
      <c r="BD114">
        <v>0</v>
      </c>
      <c r="BE114">
        <v>0</v>
      </c>
      <c r="BF114">
        <v>0</v>
      </c>
      <c r="BG114">
        <v>99</v>
      </c>
      <c r="BH114">
        <v>0</v>
      </c>
      <c r="BI114">
        <v>107009</v>
      </c>
      <c r="BJ114">
        <v>0</v>
      </c>
      <c r="BK114">
        <v>107009</v>
      </c>
      <c r="BL114">
        <v>0</v>
      </c>
      <c r="BM114">
        <v>0</v>
      </c>
      <c r="BN114">
        <v>0</v>
      </c>
      <c r="BO114">
        <v>4262</v>
      </c>
      <c r="BP114">
        <v>1369</v>
      </c>
      <c r="BQ114">
        <v>0</v>
      </c>
      <c r="BR114">
        <v>0</v>
      </c>
      <c r="BS114">
        <v>5631</v>
      </c>
      <c r="BT114">
        <v>11</v>
      </c>
      <c r="BU114">
        <v>6388</v>
      </c>
      <c r="BV114">
        <v>0</v>
      </c>
      <c r="BW114">
        <v>123</v>
      </c>
      <c r="BX114">
        <v>6522</v>
      </c>
      <c r="BY114">
        <v>1159</v>
      </c>
      <c r="BZ114">
        <v>1918</v>
      </c>
      <c r="CA114">
        <v>23</v>
      </c>
      <c r="CB114">
        <v>3100</v>
      </c>
      <c r="CC114">
        <v>122262</v>
      </c>
      <c r="CD114">
        <v>15000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15454</v>
      </c>
      <c r="CL114">
        <v>0</v>
      </c>
      <c r="CM114">
        <v>15454</v>
      </c>
      <c r="CN114">
        <v>21067</v>
      </c>
      <c r="CO114">
        <v>51521</v>
      </c>
      <c r="CP114">
        <v>0</v>
      </c>
      <c r="CQ114">
        <v>12786</v>
      </c>
      <c r="CR114">
        <v>0</v>
      </c>
      <c r="CS114">
        <v>12786</v>
      </c>
      <c r="CT114">
        <v>71548</v>
      </c>
      <c r="CU114">
        <v>29295</v>
      </c>
      <c r="CV114">
        <v>42253</v>
      </c>
      <c r="CW114">
        <v>0</v>
      </c>
      <c r="CX114">
        <v>0</v>
      </c>
      <c r="CY114">
        <v>0</v>
      </c>
      <c r="CZ114">
        <v>0</v>
      </c>
      <c r="DA114">
        <v>14500</v>
      </c>
      <c r="DB114">
        <v>0</v>
      </c>
      <c r="DC114">
        <v>69539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963</v>
      </c>
      <c r="DP114">
        <v>0</v>
      </c>
      <c r="DQ114">
        <v>0</v>
      </c>
      <c r="DR114">
        <v>239</v>
      </c>
      <c r="DS114">
        <v>0</v>
      </c>
      <c r="DT114">
        <v>1202</v>
      </c>
      <c r="DU114">
        <v>0</v>
      </c>
      <c r="DV114">
        <v>122262</v>
      </c>
    </row>
    <row r="115" spans="1:126" x14ac:dyDescent="0.25">
      <c r="A115">
        <v>53045</v>
      </c>
      <c r="B115">
        <v>200012</v>
      </c>
      <c r="C115">
        <v>-21</v>
      </c>
      <c r="D115">
        <v>-29</v>
      </c>
      <c r="E115">
        <v>-1974</v>
      </c>
      <c r="F115">
        <v>0</v>
      </c>
      <c r="G115">
        <v>-2024</v>
      </c>
      <c r="H115">
        <v>2292</v>
      </c>
      <c r="I115">
        <v>-3352</v>
      </c>
      <c r="J115">
        <v>0</v>
      </c>
      <c r="K115">
        <v>3945</v>
      </c>
      <c r="L115">
        <v>0</v>
      </c>
      <c r="M115">
        <v>593</v>
      </c>
      <c r="N115">
        <v>0</v>
      </c>
      <c r="O115">
        <v>0</v>
      </c>
      <c r="P115">
        <v>0</v>
      </c>
      <c r="Q115">
        <v>-183</v>
      </c>
      <c r="R115">
        <v>0</v>
      </c>
      <c r="S115">
        <v>0</v>
      </c>
      <c r="T115">
        <v>-183</v>
      </c>
      <c r="U115">
        <v>0</v>
      </c>
      <c r="V115">
        <v>678</v>
      </c>
      <c r="W115">
        <v>0</v>
      </c>
      <c r="X115">
        <v>0</v>
      </c>
      <c r="Y115">
        <v>0</v>
      </c>
      <c r="Z115">
        <v>4417</v>
      </c>
      <c r="AA115">
        <v>0</v>
      </c>
      <c r="AB115">
        <v>4417</v>
      </c>
      <c r="AC115">
        <v>1404</v>
      </c>
      <c r="AD115">
        <v>-68</v>
      </c>
      <c r="AE115">
        <v>0</v>
      </c>
      <c r="AF115">
        <v>-64</v>
      </c>
      <c r="AG115">
        <v>-132</v>
      </c>
      <c r="AH115">
        <v>0</v>
      </c>
      <c r="AI115">
        <v>0</v>
      </c>
      <c r="AJ115">
        <v>-3076</v>
      </c>
      <c r="AK115">
        <v>2613</v>
      </c>
      <c r="AL115">
        <v>0</v>
      </c>
      <c r="AM115">
        <v>0</v>
      </c>
      <c r="AN115">
        <v>3291</v>
      </c>
      <c r="AO115">
        <v>0</v>
      </c>
      <c r="AP115">
        <v>0</v>
      </c>
      <c r="AQ115">
        <v>3291</v>
      </c>
      <c r="AR115">
        <v>-149</v>
      </c>
      <c r="AS115">
        <v>3142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69798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69798</v>
      </c>
      <c r="BJ115">
        <v>0</v>
      </c>
      <c r="BK115">
        <v>69798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240</v>
      </c>
      <c r="BS115">
        <v>240</v>
      </c>
      <c r="BT115">
        <v>0</v>
      </c>
      <c r="BU115">
        <v>301</v>
      </c>
      <c r="BV115">
        <v>0</v>
      </c>
      <c r="BW115">
        <v>0</v>
      </c>
      <c r="BX115">
        <v>301</v>
      </c>
      <c r="BY115">
        <v>1099</v>
      </c>
      <c r="BZ115">
        <v>0</v>
      </c>
      <c r="CA115">
        <v>217</v>
      </c>
      <c r="CB115">
        <v>1316</v>
      </c>
      <c r="CC115">
        <v>71655</v>
      </c>
      <c r="CD115">
        <v>5000</v>
      </c>
      <c r="CE115">
        <v>3048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6896</v>
      </c>
      <c r="CO115">
        <v>14944</v>
      </c>
      <c r="CP115">
        <v>0</v>
      </c>
      <c r="CQ115">
        <v>37050</v>
      </c>
      <c r="CR115">
        <v>0</v>
      </c>
      <c r="CS115">
        <v>37050</v>
      </c>
      <c r="CT115">
        <v>19417</v>
      </c>
      <c r="CU115">
        <v>0</v>
      </c>
      <c r="CV115">
        <v>19417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56467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244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244</v>
      </c>
      <c r="DU115">
        <v>0</v>
      </c>
      <c r="DV115">
        <v>71655</v>
      </c>
    </row>
    <row r="116" spans="1:126" x14ac:dyDescent="0.25">
      <c r="A116">
        <v>53046</v>
      </c>
      <c r="B116">
        <v>200012</v>
      </c>
      <c r="C116">
        <v>-1648</v>
      </c>
      <c r="D116">
        <v>-51</v>
      </c>
      <c r="E116">
        <v>-11333</v>
      </c>
      <c r="F116">
        <v>0</v>
      </c>
      <c r="G116">
        <v>-13032</v>
      </c>
      <c r="H116">
        <v>12111</v>
      </c>
      <c r="I116">
        <v>-15843</v>
      </c>
      <c r="J116">
        <v>0</v>
      </c>
      <c r="K116">
        <v>8418</v>
      </c>
      <c r="L116">
        <v>0</v>
      </c>
      <c r="M116">
        <v>-7425</v>
      </c>
      <c r="N116">
        <v>0</v>
      </c>
      <c r="O116">
        <v>0</v>
      </c>
      <c r="P116">
        <v>0</v>
      </c>
      <c r="Q116">
        <v>-1512</v>
      </c>
      <c r="R116">
        <v>0</v>
      </c>
      <c r="S116">
        <v>0</v>
      </c>
      <c r="T116">
        <v>-1512</v>
      </c>
      <c r="U116">
        <v>0</v>
      </c>
      <c r="V116">
        <v>-9858</v>
      </c>
      <c r="W116">
        <v>0</v>
      </c>
      <c r="X116">
        <v>0</v>
      </c>
      <c r="Y116">
        <v>0</v>
      </c>
      <c r="Z116">
        <v>21648</v>
      </c>
      <c r="AA116">
        <v>0</v>
      </c>
      <c r="AB116">
        <v>21648</v>
      </c>
      <c r="AC116">
        <v>6959</v>
      </c>
      <c r="AD116">
        <v>-329</v>
      </c>
      <c r="AE116">
        <v>0</v>
      </c>
      <c r="AF116">
        <v>-394</v>
      </c>
      <c r="AG116">
        <v>-723</v>
      </c>
      <c r="AH116">
        <v>0</v>
      </c>
      <c r="AI116">
        <v>0</v>
      </c>
      <c r="AJ116">
        <v>-17015</v>
      </c>
      <c r="AK116">
        <v>10869</v>
      </c>
      <c r="AL116">
        <v>0</v>
      </c>
      <c r="AM116">
        <v>0</v>
      </c>
      <c r="AN116">
        <v>1011</v>
      </c>
      <c r="AO116">
        <v>0</v>
      </c>
      <c r="AP116">
        <v>0</v>
      </c>
      <c r="AQ116">
        <v>1011</v>
      </c>
      <c r="AR116">
        <v>-312</v>
      </c>
      <c r="AS116">
        <v>699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342472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342472</v>
      </c>
      <c r="BJ116">
        <v>0</v>
      </c>
      <c r="BK116">
        <v>342472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383</v>
      </c>
      <c r="BS116">
        <v>383</v>
      </c>
      <c r="BT116">
        <v>0</v>
      </c>
      <c r="BU116">
        <v>713</v>
      </c>
      <c r="BV116">
        <v>0</v>
      </c>
      <c r="BW116">
        <v>0</v>
      </c>
      <c r="BX116">
        <v>713</v>
      </c>
      <c r="BY116">
        <v>5407</v>
      </c>
      <c r="BZ116">
        <v>0</v>
      </c>
      <c r="CA116">
        <v>1301</v>
      </c>
      <c r="CB116">
        <v>6708</v>
      </c>
      <c r="CC116">
        <v>350276</v>
      </c>
      <c r="CD116">
        <v>7500</v>
      </c>
      <c r="CE116">
        <v>7500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13930</v>
      </c>
      <c r="CO116">
        <v>28930</v>
      </c>
      <c r="CP116">
        <v>0</v>
      </c>
      <c r="CQ116">
        <v>191096</v>
      </c>
      <c r="CR116">
        <v>0</v>
      </c>
      <c r="CS116">
        <v>191096</v>
      </c>
      <c r="CT116">
        <v>128498</v>
      </c>
      <c r="CU116">
        <v>0</v>
      </c>
      <c r="CV116">
        <v>128498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319594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1751</v>
      </c>
      <c r="DP116">
        <v>0</v>
      </c>
      <c r="DQ116">
        <v>0</v>
      </c>
      <c r="DR116">
        <v>1</v>
      </c>
      <c r="DS116">
        <v>0</v>
      </c>
      <c r="DT116">
        <v>1752</v>
      </c>
      <c r="DU116">
        <v>0</v>
      </c>
      <c r="DV116">
        <v>350276</v>
      </c>
    </row>
    <row r="117" spans="1:126" x14ac:dyDescent="0.25">
      <c r="A117">
        <v>53047</v>
      </c>
      <c r="B117">
        <v>200012</v>
      </c>
      <c r="C117">
        <v>-1128</v>
      </c>
      <c r="D117">
        <v>-37</v>
      </c>
      <c r="E117">
        <v>-3993</v>
      </c>
      <c r="F117">
        <v>0</v>
      </c>
      <c r="G117">
        <v>-5158</v>
      </c>
      <c r="H117">
        <v>6826</v>
      </c>
      <c r="I117">
        <v>-8150</v>
      </c>
      <c r="J117">
        <v>0</v>
      </c>
      <c r="K117">
        <v>3336</v>
      </c>
      <c r="L117">
        <v>0</v>
      </c>
      <c r="M117">
        <v>-4814</v>
      </c>
      <c r="N117">
        <v>0</v>
      </c>
      <c r="O117">
        <v>0</v>
      </c>
      <c r="P117">
        <v>0</v>
      </c>
      <c r="Q117">
        <v>-996</v>
      </c>
      <c r="R117">
        <v>0</v>
      </c>
      <c r="S117">
        <v>0</v>
      </c>
      <c r="T117">
        <v>-996</v>
      </c>
      <c r="U117">
        <v>0</v>
      </c>
      <c r="V117">
        <v>-4142</v>
      </c>
      <c r="W117">
        <v>0</v>
      </c>
      <c r="X117">
        <v>0</v>
      </c>
      <c r="Y117">
        <v>0</v>
      </c>
      <c r="Z117">
        <v>11877</v>
      </c>
      <c r="AA117">
        <v>0</v>
      </c>
      <c r="AB117">
        <v>11877</v>
      </c>
      <c r="AC117">
        <v>3806</v>
      </c>
      <c r="AD117">
        <v>-181</v>
      </c>
      <c r="AE117">
        <v>-13</v>
      </c>
      <c r="AF117">
        <v>-207</v>
      </c>
      <c r="AG117">
        <v>-401</v>
      </c>
      <c r="AH117">
        <v>0</v>
      </c>
      <c r="AI117">
        <v>0</v>
      </c>
      <c r="AJ117">
        <v>-9249</v>
      </c>
      <c r="AK117">
        <v>6033</v>
      </c>
      <c r="AL117">
        <v>0</v>
      </c>
      <c r="AM117">
        <v>0</v>
      </c>
      <c r="AN117">
        <v>1891</v>
      </c>
      <c r="AO117">
        <v>0</v>
      </c>
      <c r="AP117">
        <v>0</v>
      </c>
      <c r="AQ117">
        <v>1891</v>
      </c>
      <c r="AR117">
        <v>-609</v>
      </c>
      <c r="AS117">
        <v>1282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187859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187859</v>
      </c>
      <c r="BJ117">
        <v>0</v>
      </c>
      <c r="BK117">
        <v>187859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194</v>
      </c>
      <c r="BV117">
        <v>0</v>
      </c>
      <c r="BW117">
        <v>0</v>
      </c>
      <c r="BX117">
        <v>194</v>
      </c>
      <c r="BY117">
        <v>2942</v>
      </c>
      <c r="BZ117">
        <v>0</v>
      </c>
      <c r="CA117">
        <v>652</v>
      </c>
      <c r="CB117">
        <v>3594</v>
      </c>
      <c r="CC117">
        <v>191647</v>
      </c>
      <c r="CD117">
        <v>5000</v>
      </c>
      <c r="CE117">
        <v>1129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11376</v>
      </c>
      <c r="CO117">
        <v>17505</v>
      </c>
      <c r="CP117">
        <v>0</v>
      </c>
      <c r="CQ117">
        <v>109229</v>
      </c>
      <c r="CR117">
        <v>0</v>
      </c>
      <c r="CS117">
        <v>109229</v>
      </c>
      <c r="CT117">
        <v>63903</v>
      </c>
      <c r="CU117">
        <v>0</v>
      </c>
      <c r="CV117">
        <v>63903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173132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769</v>
      </c>
      <c r="DP117">
        <v>0</v>
      </c>
      <c r="DQ117">
        <v>241</v>
      </c>
      <c r="DR117">
        <v>0</v>
      </c>
      <c r="DS117">
        <v>0</v>
      </c>
      <c r="DT117">
        <v>1010</v>
      </c>
      <c r="DU117">
        <v>0</v>
      </c>
      <c r="DV117">
        <v>191647</v>
      </c>
    </row>
    <row r="118" spans="1:126" x14ac:dyDescent="0.25">
      <c r="A118">
        <v>53048</v>
      </c>
      <c r="B118">
        <v>200012</v>
      </c>
      <c r="C118">
        <v>-5914</v>
      </c>
      <c r="D118">
        <v>-98</v>
      </c>
      <c r="E118">
        <v>-11018</v>
      </c>
      <c r="F118">
        <v>0</v>
      </c>
      <c r="G118">
        <v>-17030</v>
      </c>
      <c r="H118">
        <v>16207</v>
      </c>
      <c r="I118">
        <v>-14675</v>
      </c>
      <c r="J118">
        <v>0</v>
      </c>
      <c r="K118">
        <v>3002</v>
      </c>
      <c r="L118">
        <v>0</v>
      </c>
      <c r="M118">
        <v>-11673</v>
      </c>
      <c r="N118">
        <v>0</v>
      </c>
      <c r="O118">
        <v>0</v>
      </c>
      <c r="P118">
        <v>0</v>
      </c>
      <c r="Q118">
        <v>-873</v>
      </c>
      <c r="R118">
        <v>0</v>
      </c>
      <c r="S118">
        <v>0</v>
      </c>
      <c r="T118">
        <v>-873</v>
      </c>
      <c r="U118">
        <v>0</v>
      </c>
      <c r="V118">
        <v>-13369</v>
      </c>
      <c r="W118">
        <v>0</v>
      </c>
      <c r="X118">
        <v>0</v>
      </c>
      <c r="Y118">
        <v>0</v>
      </c>
      <c r="Z118">
        <v>26177</v>
      </c>
      <c r="AA118">
        <v>0</v>
      </c>
      <c r="AB118">
        <v>26177</v>
      </c>
      <c r="AC118">
        <v>8361</v>
      </c>
      <c r="AD118">
        <v>-397</v>
      </c>
      <c r="AE118">
        <v>0</v>
      </c>
      <c r="AF118">
        <v>-448</v>
      </c>
      <c r="AG118">
        <v>-845</v>
      </c>
      <c r="AH118">
        <v>0</v>
      </c>
      <c r="AI118">
        <v>0</v>
      </c>
      <c r="AJ118">
        <v>-20574</v>
      </c>
      <c r="AK118">
        <v>13119</v>
      </c>
      <c r="AL118">
        <v>0</v>
      </c>
      <c r="AM118">
        <v>0</v>
      </c>
      <c r="AN118">
        <v>-250</v>
      </c>
      <c r="AO118">
        <v>0</v>
      </c>
      <c r="AP118">
        <v>0</v>
      </c>
      <c r="AQ118">
        <v>-250</v>
      </c>
      <c r="AR118">
        <v>97</v>
      </c>
      <c r="AS118">
        <v>-153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414439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414439</v>
      </c>
      <c r="BJ118">
        <v>0</v>
      </c>
      <c r="BK118">
        <v>414439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1340</v>
      </c>
      <c r="BS118">
        <v>1340</v>
      </c>
      <c r="BT118">
        <v>0</v>
      </c>
      <c r="BU118">
        <v>1318</v>
      </c>
      <c r="BV118">
        <v>0</v>
      </c>
      <c r="BW118">
        <v>0</v>
      </c>
      <c r="BX118">
        <v>1318</v>
      </c>
      <c r="BY118">
        <v>6550</v>
      </c>
      <c r="BZ118">
        <v>0</v>
      </c>
      <c r="CA118">
        <v>1234</v>
      </c>
      <c r="CB118">
        <v>7784</v>
      </c>
      <c r="CC118">
        <v>424881</v>
      </c>
      <c r="CD118">
        <v>6000</v>
      </c>
      <c r="CE118">
        <v>6000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20765</v>
      </c>
      <c r="CO118">
        <v>32765</v>
      </c>
      <c r="CP118">
        <v>0</v>
      </c>
      <c r="CQ118">
        <v>263936</v>
      </c>
      <c r="CR118">
        <v>0</v>
      </c>
      <c r="CS118">
        <v>263936</v>
      </c>
      <c r="CT118">
        <v>123965</v>
      </c>
      <c r="CU118">
        <v>0</v>
      </c>
      <c r="CV118">
        <v>123965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387901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4203</v>
      </c>
      <c r="DP118">
        <v>0</v>
      </c>
      <c r="DQ118">
        <v>0</v>
      </c>
      <c r="DR118">
        <v>12</v>
      </c>
      <c r="DS118">
        <v>0</v>
      </c>
      <c r="DT118">
        <v>4215</v>
      </c>
      <c r="DU118">
        <v>0</v>
      </c>
      <c r="DV118">
        <v>424881</v>
      </c>
    </row>
    <row r="119" spans="1:126" x14ac:dyDescent="0.25">
      <c r="A119">
        <v>53049</v>
      </c>
      <c r="B119">
        <v>200012</v>
      </c>
      <c r="C119">
        <v>-815</v>
      </c>
      <c r="D119">
        <v>-39</v>
      </c>
      <c r="E119">
        <v>-10449</v>
      </c>
      <c r="F119">
        <v>0</v>
      </c>
      <c r="G119">
        <v>-11303</v>
      </c>
      <c r="H119">
        <v>14339</v>
      </c>
      <c r="I119">
        <v>-16076</v>
      </c>
      <c r="J119">
        <v>0</v>
      </c>
      <c r="K119">
        <v>10442</v>
      </c>
      <c r="L119">
        <v>0</v>
      </c>
      <c r="M119">
        <v>-5634</v>
      </c>
      <c r="N119">
        <v>0</v>
      </c>
      <c r="O119">
        <v>0</v>
      </c>
      <c r="P119">
        <v>0</v>
      </c>
      <c r="Q119">
        <v>-3825</v>
      </c>
      <c r="R119">
        <v>0</v>
      </c>
      <c r="S119">
        <v>0</v>
      </c>
      <c r="T119">
        <v>-3825</v>
      </c>
      <c r="U119">
        <v>0</v>
      </c>
      <c r="V119">
        <v>-6423</v>
      </c>
      <c r="W119">
        <v>0</v>
      </c>
      <c r="X119">
        <v>0</v>
      </c>
      <c r="Y119">
        <v>0</v>
      </c>
      <c r="Z119">
        <v>24529</v>
      </c>
      <c r="AA119">
        <v>0</v>
      </c>
      <c r="AB119">
        <v>24529</v>
      </c>
      <c r="AC119">
        <v>8034</v>
      </c>
      <c r="AD119">
        <v>-369</v>
      </c>
      <c r="AE119">
        <v>0</v>
      </c>
      <c r="AF119">
        <v>-294</v>
      </c>
      <c r="AG119">
        <v>-663</v>
      </c>
      <c r="AH119">
        <v>0</v>
      </c>
      <c r="AI119">
        <v>0</v>
      </c>
      <c r="AJ119">
        <v>-19984</v>
      </c>
      <c r="AK119">
        <v>11916</v>
      </c>
      <c r="AL119">
        <v>0</v>
      </c>
      <c r="AM119">
        <v>0</v>
      </c>
      <c r="AN119">
        <v>5493</v>
      </c>
      <c r="AO119">
        <v>0</v>
      </c>
      <c r="AP119">
        <v>0</v>
      </c>
      <c r="AQ119">
        <v>5493</v>
      </c>
      <c r="AR119">
        <v>0</v>
      </c>
      <c r="AS119">
        <v>5493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386641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386641</v>
      </c>
      <c r="BJ119">
        <v>0</v>
      </c>
      <c r="BK119">
        <v>386641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1313</v>
      </c>
      <c r="BS119">
        <v>1313</v>
      </c>
      <c r="BT119">
        <v>0</v>
      </c>
      <c r="BU119">
        <v>1554</v>
      </c>
      <c r="BV119">
        <v>0</v>
      </c>
      <c r="BW119">
        <v>0</v>
      </c>
      <c r="BX119">
        <v>1554</v>
      </c>
      <c r="BY119">
        <v>6057</v>
      </c>
      <c r="BZ119">
        <v>0</v>
      </c>
      <c r="CA119">
        <v>1306</v>
      </c>
      <c r="CB119">
        <v>7363</v>
      </c>
      <c r="CC119">
        <v>396871</v>
      </c>
      <c r="CD119">
        <v>15000</v>
      </c>
      <c r="CE119">
        <v>2806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4086</v>
      </c>
      <c r="CO119">
        <v>21892</v>
      </c>
      <c r="CP119">
        <v>0</v>
      </c>
      <c r="CQ119">
        <v>222572</v>
      </c>
      <c r="CR119">
        <v>0</v>
      </c>
      <c r="CS119">
        <v>222572</v>
      </c>
      <c r="CT119">
        <v>151015</v>
      </c>
      <c r="CU119">
        <v>0</v>
      </c>
      <c r="CV119">
        <v>151015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373587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1392</v>
      </c>
      <c r="DP119">
        <v>0</v>
      </c>
      <c r="DQ119">
        <v>0</v>
      </c>
      <c r="DR119">
        <v>0</v>
      </c>
      <c r="DS119">
        <v>0</v>
      </c>
      <c r="DT119">
        <v>1392</v>
      </c>
      <c r="DU119">
        <v>0</v>
      </c>
      <c r="DV119">
        <v>396871</v>
      </c>
    </row>
    <row r="120" spans="1:126" x14ac:dyDescent="0.25">
      <c r="A120">
        <v>53050</v>
      </c>
      <c r="B120">
        <v>200012</v>
      </c>
      <c r="C120">
        <v>-1238</v>
      </c>
      <c r="D120">
        <v>-80</v>
      </c>
      <c r="E120">
        <v>-7298</v>
      </c>
      <c r="F120">
        <v>0</v>
      </c>
      <c r="G120">
        <v>-8616</v>
      </c>
      <c r="H120">
        <v>14394</v>
      </c>
      <c r="I120">
        <v>-14032</v>
      </c>
      <c r="J120">
        <v>0</v>
      </c>
      <c r="K120">
        <v>2049</v>
      </c>
      <c r="L120">
        <v>0</v>
      </c>
      <c r="M120">
        <v>-11983</v>
      </c>
      <c r="N120">
        <v>0</v>
      </c>
      <c r="O120">
        <v>0</v>
      </c>
      <c r="P120">
        <v>0</v>
      </c>
      <c r="Q120">
        <v>-1226</v>
      </c>
      <c r="R120">
        <v>0</v>
      </c>
      <c r="S120">
        <v>0</v>
      </c>
      <c r="T120">
        <v>-1226</v>
      </c>
      <c r="U120">
        <v>0</v>
      </c>
      <c r="V120">
        <v>-7431</v>
      </c>
      <c r="W120">
        <v>0</v>
      </c>
      <c r="X120">
        <v>0</v>
      </c>
      <c r="Y120">
        <v>0</v>
      </c>
      <c r="Z120">
        <v>23853</v>
      </c>
      <c r="AA120">
        <v>0</v>
      </c>
      <c r="AB120">
        <v>23853</v>
      </c>
      <c r="AC120">
        <v>7513</v>
      </c>
      <c r="AD120">
        <v>-362</v>
      </c>
      <c r="AE120">
        <v>0</v>
      </c>
      <c r="AF120">
        <v>-436</v>
      </c>
      <c r="AG120">
        <v>-798</v>
      </c>
      <c r="AH120">
        <v>0</v>
      </c>
      <c r="AI120">
        <v>0</v>
      </c>
      <c r="AJ120">
        <v>-18828</v>
      </c>
      <c r="AK120">
        <v>11740</v>
      </c>
      <c r="AL120">
        <v>0</v>
      </c>
      <c r="AM120">
        <v>0</v>
      </c>
      <c r="AN120">
        <v>4309</v>
      </c>
      <c r="AO120">
        <v>0</v>
      </c>
      <c r="AP120">
        <v>0</v>
      </c>
      <c r="AQ120">
        <v>4309</v>
      </c>
      <c r="AR120">
        <v>-1363</v>
      </c>
      <c r="AS120">
        <v>2946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377889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377889</v>
      </c>
      <c r="BJ120">
        <v>0</v>
      </c>
      <c r="BK120">
        <v>377889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1441</v>
      </c>
      <c r="BV120">
        <v>0</v>
      </c>
      <c r="BW120">
        <v>0</v>
      </c>
      <c r="BX120">
        <v>1441</v>
      </c>
      <c r="BY120">
        <v>6003</v>
      </c>
      <c r="BZ120">
        <v>0</v>
      </c>
      <c r="CA120">
        <v>1153</v>
      </c>
      <c r="CB120">
        <v>7156</v>
      </c>
      <c r="CC120">
        <v>386486</v>
      </c>
      <c r="CD120">
        <v>5000</v>
      </c>
      <c r="CE120">
        <v>3481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22206</v>
      </c>
      <c r="CO120">
        <v>30687</v>
      </c>
      <c r="CP120">
        <v>0</v>
      </c>
      <c r="CQ120">
        <v>231895</v>
      </c>
      <c r="CR120">
        <v>0</v>
      </c>
      <c r="CS120">
        <v>231895</v>
      </c>
      <c r="CT120">
        <v>122257</v>
      </c>
      <c r="CU120">
        <v>0</v>
      </c>
      <c r="CV120">
        <v>122257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354152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1492</v>
      </c>
      <c r="DP120">
        <v>0</v>
      </c>
      <c r="DQ120">
        <v>153</v>
      </c>
      <c r="DR120">
        <v>2</v>
      </c>
      <c r="DS120">
        <v>0</v>
      </c>
      <c r="DT120">
        <v>1647</v>
      </c>
      <c r="DU120">
        <v>0</v>
      </c>
      <c r="DV120">
        <v>386486</v>
      </c>
    </row>
    <row r="121" spans="1:126" x14ac:dyDescent="0.25">
      <c r="A121">
        <v>53051</v>
      </c>
      <c r="B121">
        <v>200012</v>
      </c>
      <c r="C121">
        <v>-1467</v>
      </c>
      <c r="D121">
        <v>-54</v>
      </c>
      <c r="E121">
        <v>-9445</v>
      </c>
      <c r="F121">
        <v>0</v>
      </c>
      <c r="G121">
        <v>-10966</v>
      </c>
      <c r="H121">
        <v>12660</v>
      </c>
      <c r="I121">
        <v>-19568</v>
      </c>
      <c r="J121">
        <v>0</v>
      </c>
      <c r="K121">
        <v>7325</v>
      </c>
      <c r="L121">
        <v>0</v>
      </c>
      <c r="M121">
        <v>-12243</v>
      </c>
      <c r="N121">
        <v>0</v>
      </c>
      <c r="O121">
        <v>0</v>
      </c>
      <c r="P121">
        <v>0</v>
      </c>
      <c r="Q121">
        <v>-1359</v>
      </c>
      <c r="R121">
        <v>0</v>
      </c>
      <c r="S121">
        <v>0</v>
      </c>
      <c r="T121">
        <v>-1359</v>
      </c>
      <c r="U121">
        <v>0</v>
      </c>
      <c r="V121">
        <v>-11908</v>
      </c>
      <c r="W121">
        <v>0</v>
      </c>
      <c r="X121">
        <v>0</v>
      </c>
      <c r="Y121">
        <v>0</v>
      </c>
      <c r="Z121">
        <v>22905</v>
      </c>
      <c r="AA121">
        <v>0</v>
      </c>
      <c r="AB121">
        <v>22905</v>
      </c>
      <c r="AC121">
        <v>7361</v>
      </c>
      <c r="AD121">
        <v>-345</v>
      </c>
      <c r="AE121">
        <v>0</v>
      </c>
      <c r="AF121">
        <v>-393</v>
      </c>
      <c r="AG121">
        <v>-738</v>
      </c>
      <c r="AH121">
        <v>0</v>
      </c>
      <c r="AI121">
        <v>0</v>
      </c>
      <c r="AJ121">
        <v>-17926</v>
      </c>
      <c r="AK121">
        <v>11602</v>
      </c>
      <c r="AL121">
        <v>0</v>
      </c>
      <c r="AM121">
        <v>0</v>
      </c>
      <c r="AN121">
        <v>-306</v>
      </c>
      <c r="AO121">
        <v>0</v>
      </c>
      <c r="AP121">
        <v>0</v>
      </c>
      <c r="AQ121">
        <v>-306</v>
      </c>
      <c r="AR121">
        <v>151</v>
      </c>
      <c r="AS121">
        <v>-155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360365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360365</v>
      </c>
      <c r="BJ121">
        <v>0</v>
      </c>
      <c r="BK121">
        <v>360365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2151</v>
      </c>
      <c r="BS121">
        <v>2151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5649</v>
      </c>
      <c r="BZ121">
        <v>0</v>
      </c>
      <c r="CA121">
        <v>1619</v>
      </c>
      <c r="CB121">
        <v>7268</v>
      </c>
      <c r="CC121">
        <v>369784</v>
      </c>
      <c r="CD121">
        <v>8500</v>
      </c>
      <c r="CE121">
        <v>8500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14580</v>
      </c>
      <c r="CO121">
        <v>31580</v>
      </c>
      <c r="CP121">
        <v>0</v>
      </c>
      <c r="CQ121">
        <v>195699</v>
      </c>
      <c r="CR121">
        <v>0</v>
      </c>
      <c r="CS121">
        <v>195699</v>
      </c>
      <c r="CT121">
        <v>140576</v>
      </c>
      <c r="CU121">
        <v>0</v>
      </c>
      <c r="CV121">
        <v>140576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336275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1928</v>
      </c>
      <c r="DP121">
        <v>0</v>
      </c>
      <c r="DQ121">
        <v>0</v>
      </c>
      <c r="DR121">
        <v>0</v>
      </c>
      <c r="DS121">
        <v>0</v>
      </c>
      <c r="DT121">
        <v>1928</v>
      </c>
      <c r="DU121">
        <v>1</v>
      </c>
      <c r="DV121">
        <v>369784</v>
      </c>
    </row>
    <row r="122" spans="1:126" x14ac:dyDescent="0.25">
      <c r="A122">
        <v>53052</v>
      </c>
      <c r="B122">
        <v>200012</v>
      </c>
      <c r="C122">
        <v>-4703</v>
      </c>
      <c r="D122">
        <v>-165</v>
      </c>
      <c r="E122">
        <v>-62666</v>
      </c>
      <c r="F122">
        <v>0</v>
      </c>
      <c r="G122">
        <v>-67534</v>
      </c>
      <c r="H122">
        <v>76466</v>
      </c>
      <c r="I122">
        <v>-112280</v>
      </c>
      <c r="J122">
        <v>0</v>
      </c>
      <c r="K122">
        <v>51844</v>
      </c>
      <c r="L122">
        <v>0</v>
      </c>
      <c r="M122">
        <v>-60436</v>
      </c>
      <c r="N122">
        <v>0</v>
      </c>
      <c r="O122">
        <v>0</v>
      </c>
      <c r="P122">
        <v>0</v>
      </c>
      <c r="Q122">
        <v>-7006</v>
      </c>
      <c r="R122">
        <v>0</v>
      </c>
      <c r="S122">
        <v>0</v>
      </c>
      <c r="T122">
        <v>-7006</v>
      </c>
      <c r="U122">
        <v>0</v>
      </c>
      <c r="V122">
        <v>-58510</v>
      </c>
      <c r="W122">
        <v>0</v>
      </c>
      <c r="X122">
        <v>0</v>
      </c>
      <c r="Y122">
        <v>0</v>
      </c>
      <c r="Z122">
        <v>134458</v>
      </c>
      <c r="AA122">
        <v>0</v>
      </c>
      <c r="AB122">
        <v>134458</v>
      </c>
      <c r="AC122">
        <v>42712</v>
      </c>
      <c r="AD122">
        <v>-2022</v>
      </c>
      <c r="AE122">
        <v>0</v>
      </c>
      <c r="AF122">
        <v>-2364</v>
      </c>
      <c r="AG122">
        <v>-4386</v>
      </c>
      <c r="AH122">
        <v>0</v>
      </c>
      <c r="AI122">
        <v>0</v>
      </c>
      <c r="AJ122">
        <v>-107108</v>
      </c>
      <c r="AK122">
        <v>65676</v>
      </c>
      <c r="AL122">
        <v>0</v>
      </c>
      <c r="AM122">
        <v>0</v>
      </c>
      <c r="AN122">
        <v>7166</v>
      </c>
      <c r="AO122">
        <v>0</v>
      </c>
      <c r="AP122">
        <v>0</v>
      </c>
      <c r="AQ122">
        <v>7166</v>
      </c>
      <c r="AR122">
        <v>3366</v>
      </c>
      <c r="AS122">
        <v>10532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2113700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2113700</v>
      </c>
      <c r="BJ122">
        <v>0</v>
      </c>
      <c r="BK122">
        <v>2113700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6719</v>
      </c>
      <c r="BS122">
        <v>6719</v>
      </c>
      <c r="BT122">
        <v>0</v>
      </c>
      <c r="BU122">
        <v>7280</v>
      </c>
      <c r="BV122">
        <v>0</v>
      </c>
      <c r="BW122">
        <v>0</v>
      </c>
      <c r="BX122">
        <v>7280</v>
      </c>
      <c r="BY122">
        <v>33326</v>
      </c>
      <c r="BZ122">
        <v>0</v>
      </c>
      <c r="CA122">
        <v>8974</v>
      </c>
      <c r="CB122">
        <v>42300</v>
      </c>
      <c r="CC122">
        <v>2169999</v>
      </c>
      <c r="CD122">
        <v>40000</v>
      </c>
      <c r="CE122">
        <v>40000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72519</v>
      </c>
      <c r="CO122">
        <v>152519</v>
      </c>
      <c r="CP122">
        <v>0</v>
      </c>
      <c r="CQ122">
        <v>1199498</v>
      </c>
      <c r="CR122">
        <v>0</v>
      </c>
      <c r="CS122">
        <v>1199498</v>
      </c>
      <c r="CT122">
        <v>808397</v>
      </c>
      <c r="CU122">
        <v>0</v>
      </c>
      <c r="CV122">
        <v>808397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2007895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9584</v>
      </c>
      <c r="DP122">
        <v>0</v>
      </c>
      <c r="DQ122">
        <v>0</v>
      </c>
      <c r="DR122">
        <v>1</v>
      </c>
      <c r="DS122">
        <v>0</v>
      </c>
      <c r="DT122">
        <v>9585</v>
      </c>
      <c r="DU122">
        <v>0</v>
      </c>
      <c r="DV122">
        <v>2169999</v>
      </c>
    </row>
    <row r="123" spans="1:126" x14ac:dyDescent="0.25">
      <c r="A123">
        <v>53053</v>
      </c>
      <c r="B123">
        <v>200012</v>
      </c>
      <c r="C123">
        <v>89767</v>
      </c>
      <c r="D123">
        <v>-981</v>
      </c>
      <c r="E123">
        <v>-16</v>
      </c>
      <c r="F123">
        <v>-14</v>
      </c>
      <c r="G123">
        <v>88756</v>
      </c>
      <c r="H123">
        <v>9905</v>
      </c>
      <c r="I123">
        <v>-28047</v>
      </c>
      <c r="J123">
        <v>438</v>
      </c>
      <c r="K123">
        <v>8057</v>
      </c>
      <c r="L123">
        <v>520</v>
      </c>
      <c r="M123">
        <v>-19032</v>
      </c>
      <c r="N123">
        <v>-43</v>
      </c>
      <c r="O123">
        <v>-65251</v>
      </c>
      <c r="P123">
        <v>0</v>
      </c>
      <c r="Q123">
        <v>-15327</v>
      </c>
      <c r="R123">
        <v>0</v>
      </c>
      <c r="S123">
        <v>0</v>
      </c>
      <c r="T123">
        <v>-15327</v>
      </c>
      <c r="U123">
        <v>0</v>
      </c>
      <c r="V123">
        <v>-992</v>
      </c>
      <c r="W123">
        <v>0</v>
      </c>
      <c r="X123">
        <v>0</v>
      </c>
      <c r="Y123">
        <v>0</v>
      </c>
      <c r="Z123">
        <v>15664</v>
      </c>
      <c r="AA123">
        <v>0</v>
      </c>
      <c r="AB123">
        <v>15664</v>
      </c>
      <c r="AC123">
        <v>2626</v>
      </c>
      <c r="AD123">
        <v>-237</v>
      </c>
      <c r="AE123">
        <v>-56</v>
      </c>
      <c r="AF123">
        <v>-20</v>
      </c>
      <c r="AG123">
        <v>-313</v>
      </c>
      <c r="AH123">
        <v>0</v>
      </c>
      <c r="AI123">
        <v>0</v>
      </c>
      <c r="AJ123">
        <v>-9905</v>
      </c>
      <c r="AK123">
        <v>8072</v>
      </c>
      <c r="AL123">
        <v>0</v>
      </c>
      <c r="AM123">
        <v>0</v>
      </c>
      <c r="AN123">
        <v>7080</v>
      </c>
      <c r="AO123">
        <v>0</v>
      </c>
      <c r="AP123">
        <v>0</v>
      </c>
      <c r="AQ123">
        <v>7080</v>
      </c>
      <c r="AR123">
        <v>-2657</v>
      </c>
      <c r="AS123">
        <v>4423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276866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276866</v>
      </c>
      <c r="BJ123">
        <v>0</v>
      </c>
      <c r="BK123">
        <v>276866</v>
      </c>
      <c r="BL123">
        <v>0</v>
      </c>
      <c r="BM123">
        <v>0</v>
      </c>
      <c r="BN123">
        <v>0</v>
      </c>
      <c r="BO123">
        <v>81</v>
      </c>
      <c r="BP123">
        <v>1594</v>
      </c>
      <c r="BQ123">
        <v>0</v>
      </c>
      <c r="BR123">
        <v>1898</v>
      </c>
      <c r="BS123">
        <v>3573</v>
      </c>
      <c r="BT123">
        <v>0</v>
      </c>
      <c r="BU123">
        <v>708</v>
      </c>
      <c r="BV123">
        <v>0</v>
      </c>
      <c r="BW123">
        <v>0</v>
      </c>
      <c r="BX123">
        <v>708</v>
      </c>
      <c r="BY123">
        <v>4001</v>
      </c>
      <c r="BZ123">
        <v>0</v>
      </c>
      <c r="CA123">
        <v>1300</v>
      </c>
      <c r="CB123">
        <v>5301</v>
      </c>
      <c r="CC123">
        <v>286448</v>
      </c>
      <c r="CD123">
        <v>25000</v>
      </c>
      <c r="CE123">
        <v>297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48686</v>
      </c>
      <c r="CO123">
        <v>73983</v>
      </c>
      <c r="CP123">
        <v>0</v>
      </c>
      <c r="CQ123">
        <v>582</v>
      </c>
      <c r="CR123">
        <v>296</v>
      </c>
      <c r="CS123">
        <v>286</v>
      </c>
      <c r="CT123">
        <v>147757</v>
      </c>
      <c r="CU123">
        <v>1302</v>
      </c>
      <c r="CV123">
        <v>146455</v>
      </c>
      <c r="CW123">
        <v>0</v>
      </c>
      <c r="CX123">
        <v>0</v>
      </c>
      <c r="CY123">
        <v>0</v>
      </c>
      <c r="CZ123">
        <v>65251</v>
      </c>
      <c r="DA123">
        <v>0</v>
      </c>
      <c r="DB123">
        <v>142</v>
      </c>
      <c r="DC123">
        <v>212134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331</v>
      </c>
      <c r="DV123">
        <v>286448</v>
      </c>
    </row>
    <row r="124" spans="1:126" x14ac:dyDescent="0.25">
      <c r="A124">
        <v>53055</v>
      </c>
      <c r="B124">
        <v>200012</v>
      </c>
      <c r="C124">
        <v>31134</v>
      </c>
      <c r="D124">
        <v>-2914</v>
      </c>
      <c r="E124">
        <v>-1284</v>
      </c>
      <c r="F124">
        <v>52</v>
      </c>
      <c r="G124">
        <v>26988</v>
      </c>
      <c r="H124">
        <v>1775</v>
      </c>
      <c r="I124">
        <v>-50136</v>
      </c>
      <c r="J124">
        <v>25046</v>
      </c>
      <c r="K124">
        <v>28957</v>
      </c>
      <c r="L124">
        <v>-22028</v>
      </c>
      <c r="M124">
        <v>-18161</v>
      </c>
      <c r="N124">
        <v>0</v>
      </c>
      <c r="O124">
        <v>0</v>
      </c>
      <c r="P124">
        <v>-2476</v>
      </c>
      <c r="Q124">
        <v>-7887</v>
      </c>
      <c r="R124">
        <v>0</v>
      </c>
      <c r="S124">
        <v>210</v>
      </c>
      <c r="T124">
        <v>-10153</v>
      </c>
      <c r="U124">
        <v>0</v>
      </c>
      <c r="V124">
        <v>449</v>
      </c>
      <c r="W124">
        <v>0</v>
      </c>
      <c r="X124">
        <v>0</v>
      </c>
      <c r="Y124">
        <v>359</v>
      </c>
      <c r="Z124">
        <v>2391</v>
      </c>
      <c r="AA124">
        <v>27</v>
      </c>
      <c r="AB124">
        <v>2777</v>
      </c>
      <c r="AC124">
        <v>546</v>
      </c>
      <c r="AD124">
        <v>-3</v>
      </c>
      <c r="AE124">
        <v>-311</v>
      </c>
      <c r="AF124">
        <v>-279</v>
      </c>
      <c r="AG124">
        <v>-593</v>
      </c>
      <c r="AH124">
        <v>0</v>
      </c>
      <c r="AI124">
        <v>0</v>
      </c>
      <c r="AJ124">
        <v>-1775</v>
      </c>
      <c r="AK124">
        <v>955</v>
      </c>
      <c r="AL124">
        <v>0</v>
      </c>
      <c r="AM124">
        <v>0</v>
      </c>
      <c r="AN124">
        <v>1404</v>
      </c>
      <c r="AO124">
        <v>0</v>
      </c>
      <c r="AP124">
        <v>0</v>
      </c>
      <c r="AQ124">
        <v>1404</v>
      </c>
      <c r="AR124">
        <v>29</v>
      </c>
      <c r="AS124">
        <v>1433</v>
      </c>
      <c r="AT124">
        <v>0</v>
      </c>
      <c r="AU124">
        <v>5972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1940</v>
      </c>
      <c r="BB124">
        <v>0</v>
      </c>
      <c r="BC124">
        <v>29738</v>
      </c>
      <c r="BD124">
        <v>0</v>
      </c>
      <c r="BE124">
        <v>0</v>
      </c>
      <c r="BF124">
        <v>834</v>
      </c>
      <c r="BG124">
        <v>7212</v>
      </c>
      <c r="BH124">
        <v>0</v>
      </c>
      <c r="BI124">
        <v>39724</v>
      </c>
      <c r="BJ124">
        <v>0</v>
      </c>
      <c r="BK124">
        <v>45696</v>
      </c>
      <c r="BL124">
        <v>725</v>
      </c>
      <c r="BM124">
        <v>0</v>
      </c>
      <c r="BN124">
        <v>725</v>
      </c>
      <c r="BO124">
        <v>2414</v>
      </c>
      <c r="BP124">
        <v>0</v>
      </c>
      <c r="BQ124">
        <v>0</v>
      </c>
      <c r="BR124">
        <v>0</v>
      </c>
      <c r="BS124">
        <v>3139</v>
      </c>
      <c r="BT124">
        <v>519</v>
      </c>
      <c r="BU124">
        <v>4620</v>
      </c>
      <c r="BV124">
        <v>0</v>
      </c>
      <c r="BW124">
        <v>124</v>
      </c>
      <c r="BX124">
        <v>5263</v>
      </c>
      <c r="BY124">
        <v>709</v>
      </c>
      <c r="BZ124">
        <v>0</v>
      </c>
      <c r="CA124">
        <v>234</v>
      </c>
      <c r="CB124">
        <v>943</v>
      </c>
      <c r="CC124">
        <v>55041</v>
      </c>
      <c r="CD124">
        <v>25000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-3825</v>
      </c>
      <c r="CO124">
        <v>21175</v>
      </c>
      <c r="CP124">
        <v>0</v>
      </c>
      <c r="CQ124">
        <v>13126</v>
      </c>
      <c r="CR124">
        <v>1155</v>
      </c>
      <c r="CS124">
        <v>11971</v>
      </c>
      <c r="CT124">
        <v>23642</v>
      </c>
      <c r="CU124">
        <v>5262</v>
      </c>
      <c r="CV124">
        <v>18380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30351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43</v>
      </c>
      <c r="DK124">
        <v>0</v>
      </c>
      <c r="DL124">
        <v>0</v>
      </c>
      <c r="DM124">
        <v>0</v>
      </c>
      <c r="DN124">
        <v>2</v>
      </c>
      <c r="DO124">
        <v>1221</v>
      </c>
      <c r="DP124">
        <v>0</v>
      </c>
      <c r="DQ124">
        <v>0</v>
      </c>
      <c r="DR124">
        <v>2249</v>
      </c>
      <c r="DS124">
        <v>0</v>
      </c>
      <c r="DT124">
        <v>3515</v>
      </c>
      <c r="DU124">
        <v>0</v>
      </c>
      <c r="DV124">
        <v>55041</v>
      </c>
    </row>
    <row r="125" spans="1:126" x14ac:dyDescent="0.25">
      <c r="A125">
        <v>53059</v>
      </c>
      <c r="B125">
        <v>200012</v>
      </c>
      <c r="C125">
        <v>337207</v>
      </c>
      <c r="D125">
        <v>0</v>
      </c>
      <c r="E125">
        <v>-47275</v>
      </c>
      <c r="F125">
        <v>-567</v>
      </c>
      <c r="G125">
        <v>289365</v>
      </c>
      <c r="H125">
        <v>14690</v>
      </c>
      <c r="I125">
        <v>-218935</v>
      </c>
      <c r="J125">
        <v>39081</v>
      </c>
      <c r="K125">
        <v>-21929</v>
      </c>
      <c r="L125">
        <v>-33460</v>
      </c>
      <c r="M125">
        <v>-235243</v>
      </c>
      <c r="N125">
        <v>0</v>
      </c>
      <c r="O125">
        <v>0</v>
      </c>
      <c r="P125">
        <v>-7396</v>
      </c>
      <c r="Q125">
        <v>-60608</v>
      </c>
      <c r="R125">
        <v>0</v>
      </c>
      <c r="S125">
        <v>0</v>
      </c>
      <c r="T125">
        <v>-68004</v>
      </c>
      <c r="U125">
        <v>0</v>
      </c>
      <c r="V125">
        <v>808</v>
      </c>
      <c r="W125">
        <v>0</v>
      </c>
      <c r="X125">
        <v>0</v>
      </c>
      <c r="Y125">
        <v>0</v>
      </c>
      <c r="Z125">
        <v>22184</v>
      </c>
      <c r="AA125">
        <v>0</v>
      </c>
      <c r="AB125">
        <v>22184</v>
      </c>
      <c r="AC125">
        <v>426</v>
      </c>
      <c r="AD125">
        <v>-372</v>
      </c>
      <c r="AE125">
        <v>-734</v>
      </c>
      <c r="AF125">
        <v>-679</v>
      </c>
      <c r="AG125">
        <v>-1785</v>
      </c>
      <c r="AH125">
        <v>0</v>
      </c>
      <c r="AI125">
        <v>2890</v>
      </c>
      <c r="AJ125">
        <v>-14690</v>
      </c>
      <c r="AK125">
        <v>9025</v>
      </c>
      <c r="AL125">
        <v>0</v>
      </c>
      <c r="AM125">
        <v>0</v>
      </c>
      <c r="AN125">
        <v>9833</v>
      </c>
      <c r="AO125">
        <v>0</v>
      </c>
      <c r="AP125">
        <v>0</v>
      </c>
      <c r="AQ125">
        <v>9833</v>
      </c>
      <c r="AR125">
        <v>-2669</v>
      </c>
      <c r="AS125">
        <v>7164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112856</v>
      </c>
      <c r="BB125">
        <v>2400</v>
      </c>
      <c r="BC125">
        <v>271066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386322</v>
      </c>
      <c r="BJ125">
        <v>0</v>
      </c>
      <c r="BK125">
        <v>386322</v>
      </c>
      <c r="BL125">
        <v>37013</v>
      </c>
      <c r="BM125">
        <v>0</v>
      </c>
      <c r="BN125">
        <v>37013</v>
      </c>
      <c r="BO125">
        <v>12756</v>
      </c>
      <c r="BP125">
        <v>0</v>
      </c>
      <c r="BQ125">
        <v>0</v>
      </c>
      <c r="BR125">
        <v>765</v>
      </c>
      <c r="BS125">
        <v>50534</v>
      </c>
      <c r="BT125">
        <v>4431</v>
      </c>
      <c r="BU125">
        <v>120545</v>
      </c>
      <c r="BV125">
        <v>0</v>
      </c>
      <c r="BW125">
        <v>7003</v>
      </c>
      <c r="BX125">
        <v>131979</v>
      </c>
      <c r="BY125">
        <v>5949</v>
      </c>
      <c r="BZ125">
        <v>0</v>
      </c>
      <c r="CA125">
        <v>927</v>
      </c>
      <c r="CB125">
        <v>6876</v>
      </c>
      <c r="CC125">
        <v>575711</v>
      </c>
      <c r="CD125">
        <v>160000</v>
      </c>
      <c r="CE125">
        <v>36416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27289</v>
      </c>
      <c r="CO125">
        <v>223705</v>
      </c>
      <c r="CP125">
        <v>0</v>
      </c>
      <c r="CQ125">
        <v>174948</v>
      </c>
      <c r="CR125">
        <v>-567</v>
      </c>
      <c r="CS125">
        <v>175515</v>
      </c>
      <c r="CT125">
        <v>150132</v>
      </c>
      <c r="CU125">
        <v>4095</v>
      </c>
      <c r="CV125">
        <v>146037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321552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67</v>
      </c>
      <c r="DJ125">
        <v>960</v>
      </c>
      <c r="DK125">
        <v>0</v>
      </c>
      <c r="DL125">
        <v>0</v>
      </c>
      <c r="DM125">
        <v>0</v>
      </c>
      <c r="DN125">
        <v>0</v>
      </c>
      <c r="DO125">
        <v>6286</v>
      </c>
      <c r="DP125">
        <v>0</v>
      </c>
      <c r="DQ125">
        <v>2414</v>
      </c>
      <c r="DR125">
        <v>20727</v>
      </c>
      <c r="DS125">
        <v>0</v>
      </c>
      <c r="DT125">
        <v>30454</v>
      </c>
      <c r="DU125">
        <v>0</v>
      </c>
      <c r="DV125">
        <v>575711</v>
      </c>
    </row>
    <row r="126" spans="1:126" x14ac:dyDescent="0.25">
      <c r="A126">
        <v>53060</v>
      </c>
      <c r="B126">
        <v>200012</v>
      </c>
      <c r="C126">
        <v>21062</v>
      </c>
      <c r="D126">
        <v>-522</v>
      </c>
      <c r="E126">
        <v>112</v>
      </c>
      <c r="F126">
        <v>-76</v>
      </c>
      <c r="G126">
        <v>20576</v>
      </c>
      <c r="H126">
        <v>678</v>
      </c>
      <c r="I126">
        <v>-17670</v>
      </c>
      <c r="J126">
        <v>983</v>
      </c>
      <c r="K126">
        <v>-131</v>
      </c>
      <c r="L126">
        <v>67</v>
      </c>
      <c r="M126">
        <v>-16751</v>
      </c>
      <c r="N126">
        <v>0</v>
      </c>
      <c r="O126">
        <v>0</v>
      </c>
      <c r="P126">
        <v>0</v>
      </c>
      <c r="Q126">
        <v>-4049</v>
      </c>
      <c r="R126">
        <v>0</v>
      </c>
      <c r="S126">
        <v>24</v>
      </c>
      <c r="T126">
        <v>-4025</v>
      </c>
      <c r="U126">
        <v>0</v>
      </c>
      <c r="V126">
        <v>478</v>
      </c>
      <c r="W126">
        <v>0</v>
      </c>
      <c r="X126">
        <v>0</v>
      </c>
      <c r="Y126">
        <v>0</v>
      </c>
      <c r="Z126">
        <v>1087</v>
      </c>
      <c r="AA126">
        <v>28</v>
      </c>
      <c r="AB126">
        <v>1115</v>
      </c>
      <c r="AC126">
        <v>0</v>
      </c>
      <c r="AD126">
        <v>-6</v>
      </c>
      <c r="AE126">
        <v>-60</v>
      </c>
      <c r="AF126">
        <v>0</v>
      </c>
      <c r="AG126">
        <v>-66</v>
      </c>
      <c r="AH126">
        <v>-119</v>
      </c>
      <c r="AI126">
        <v>0</v>
      </c>
      <c r="AJ126">
        <v>-678</v>
      </c>
      <c r="AK126">
        <v>252</v>
      </c>
      <c r="AL126">
        <v>0</v>
      </c>
      <c r="AM126">
        <v>0</v>
      </c>
      <c r="AN126">
        <v>730</v>
      </c>
      <c r="AO126">
        <v>0</v>
      </c>
      <c r="AP126">
        <v>0</v>
      </c>
      <c r="AQ126">
        <v>730</v>
      </c>
      <c r="AR126">
        <v>0</v>
      </c>
      <c r="AS126">
        <v>730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2</v>
      </c>
      <c r="BB126">
        <v>0</v>
      </c>
      <c r="BC126">
        <v>16125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16127</v>
      </c>
      <c r="BJ126">
        <v>0</v>
      </c>
      <c r="BK126">
        <v>16127</v>
      </c>
      <c r="BL126">
        <v>764</v>
      </c>
      <c r="BM126">
        <v>0</v>
      </c>
      <c r="BN126">
        <v>764</v>
      </c>
      <c r="BO126">
        <v>0</v>
      </c>
      <c r="BP126">
        <v>0</v>
      </c>
      <c r="BQ126">
        <v>0</v>
      </c>
      <c r="BR126">
        <v>0</v>
      </c>
      <c r="BS126">
        <v>764</v>
      </c>
      <c r="BT126">
        <v>0</v>
      </c>
      <c r="BU126">
        <v>3945</v>
      </c>
      <c r="BV126">
        <v>0</v>
      </c>
      <c r="BW126">
        <v>0</v>
      </c>
      <c r="BX126">
        <v>3945</v>
      </c>
      <c r="BY126">
        <v>444</v>
      </c>
      <c r="BZ126">
        <v>0</v>
      </c>
      <c r="CA126">
        <v>0</v>
      </c>
      <c r="CB126">
        <v>444</v>
      </c>
      <c r="CC126">
        <v>21280</v>
      </c>
      <c r="CD126">
        <v>14000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-5731</v>
      </c>
      <c r="CO126">
        <v>8269</v>
      </c>
      <c r="CP126">
        <v>0</v>
      </c>
      <c r="CQ126">
        <v>8947</v>
      </c>
      <c r="CR126">
        <v>0</v>
      </c>
      <c r="CS126">
        <v>8947</v>
      </c>
      <c r="CT126">
        <v>2396</v>
      </c>
      <c r="CU126">
        <v>67</v>
      </c>
      <c r="CV126">
        <v>2329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11276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1686</v>
      </c>
      <c r="DP126">
        <v>0</v>
      </c>
      <c r="DQ126">
        <v>0</v>
      </c>
      <c r="DR126">
        <v>49</v>
      </c>
      <c r="DS126">
        <v>0</v>
      </c>
      <c r="DT126">
        <v>1735</v>
      </c>
      <c r="DU126">
        <v>0</v>
      </c>
      <c r="DV126">
        <v>21280</v>
      </c>
    </row>
    <row r="127" spans="1:126" x14ac:dyDescent="0.25">
      <c r="A127">
        <v>53061</v>
      </c>
      <c r="B127">
        <v>200012</v>
      </c>
      <c r="C127">
        <v>912505</v>
      </c>
      <c r="D127">
        <v>-10234</v>
      </c>
      <c r="E127">
        <v>-9361</v>
      </c>
      <c r="F127">
        <v>-975</v>
      </c>
      <c r="G127">
        <v>891935</v>
      </c>
      <c r="H127">
        <v>47521</v>
      </c>
      <c r="I127">
        <v>-763330</v>
      </c>
      <c r="J127">
        <v>161424</v>
      </c>
      <c r="K127">
        <v>31693</v>
      </c>
      <c r="L127">
        <v>-65055</v>
      </c>
      <c r="M127">
        <v>-635268</v>
      </c>
      <c r="N127">
        <v>3317</v>
      </c>
      <c r="O127">
        <v>0</v>
      </c>
      <c r="P127">
        <v>-42160</v>
      </c>
      <c r="Q127">
        <v>-152916</v>
      </c>
      <c r="R127">
        <v>0</v>
      </c>
      <c r="S127">
        <v>0</v>
      </c>
      <c r="T127">
        <v>-195076</v>
      </c>
      <c r="U127">
        <v>-12058</v>
      </c>
      <c r="V127">
        <v>100371</v>
      </c>
      <c r="W127">
        <v>104385</v>
      </c>
      <c r="X127">
        <v>10824</v>
      </c>
      <c r="Y127">
        <v>0</v>
      </c>
      <c r="Z127">
        <v>95803</v>
      </c>
      <c r="AA127">
        <v>0</v>
      </c>
      <c r="AB127">
        <v>211012</v>
      </c>
      <c r="AC127">
        <v>423743</v>
      </c>
      <c r="AD127">
        <v>-1584</v>
      </c>
      <c r="AE127">
        <v>-16184</v>
      </c>
      <c r="AF127">
        <v>-37920</v>
      </c>
      <c r="AG127">
        <v>-55688</v>
      </c>
      <c r="AH127">
        <v>0</v>
      </c>
      <c r="AI127">
        <v>-6</v>
      </c>
      <c r="AJ127">
        <v>-50144</v>
      </c>
      <c r="AK127">
        <v>528917</v>
      </c>
      <c r="AL127">
        <v>0</v>
      </c>
      <c r="AM127">
        <v>0</v>
      </c>
      <c r="AN127">
        <v>629288</v>
      </c>
      <c r="AO127">
        <v>588539</v>
      </c>
      <c r="AP127">
        <v>0</v>
      </c>
      <c r="AQ127">
        <v>1217827</v>
      </c>
      <c r="AR127">
        <v>-41851</v>
      </c>
      <c r="AS127">
        <v>1175976</v>
      </c>
      <c r="AT127">
        <v>0</v>
      </c>
      <c r="AU127">
        <v>0</v>
      </c>
      <c r="AV127">
        <v>416218</v>
      </c>
      <c r="AW127">
        <v>0</v>
      </c>
      <c r="AX127">
        <v>0</v>
      </c>
      <c r="AY127">
        <v>0</v>
      </c>
      <c r="AZ127">
        <v>416218</v>
      </c>
      <c r="BA127">
        <v>1850959</v>
      </c>
      <c r="BB127">
        <v>0</v>
      </c>
      <c r="BC127">
        <v>895202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2746161</v>
      </c>
      <c r="BJ127">
        <v>0</v>
      </c>
      <c r="BK127">
        <v>3162379</v>
      </c>
      <c r="BL127">
        <v>43514</v>
      </c>
      <c r="BM127">
        <v>0</v>
      </c>
      <c r="BN127">
        <v>43514</v>
      </c>
      <c r="BO127">
        <v>21245</v>
      </c>
      <c r="BP127">
        <v>0</v>
      </c>
      <c r="BQ127">
        <v>0</v>
      </c>
      <c r="BR127">
        <v>3042</v>
      </c>
      <c r="BS127">
        <v>67801</v>
      </c>
      <c r="BT127">
        <v>0</v>
      </c>
      <c r="BU127">
        <v>5333</v>
      </c>
      <c r="BV127">
        <v>0</v>
      </c>
      <c r="BW127">
        <v>1824</v>
      </c>
      <c r="BX127">
        <v>7157</v>
      </c>
      <c r="BY127">
        <v>20488</v>
      </c>
      <c r="BZ127">
        <v>0</v>
      </c>
      <c r="CA127">
        <v>2857</v>
      </c>
      <c r="CB127">
        <v>23345</v>
      </c>
      <c r="CC127">
        <v>3260682</v>
      </c>
      <c r="CD127">
        <v>100005</v>
      </c>
      <c r="CE127">
        <v>0</v>
      </c>
      <c r="CF127">
        <v>0</v>
      </c>
      <c r="CG127">
        <v>0</v>
      </c>
      <c r="CH127">
        <v>0</v>
      </c>
      <c r="CI127">
        <v>171203</v>
      </c>
      <c r="CJ127">
        <v>0</v>
      </c>
      <c r="CK127">
        <v>0</v>
      </c>
      <c r="CL127">
        <v>0</v>
      </c>
      <c r="CM127">
        <v>171203</v>
      </c>
      <c r="CN127">
        <v>1562411</v>
      </c>
      <c r="CO127">
        <v>1833619</v>
      </c>
      <c r="CP127">
        <v>0</v>
      </c>
      <c r="CQ127">
        <v>346334</v>
      </c>
      <c r="CR127">
        <v>0</v>
      </c>
      <c r="CS127">
        <v>346334</v>
      </c>
      <c r="CT127">
        <v>511991</v>
      </c>
      <c r="CU127">
        <v>26834</v>
      </c>
      <c r="CV127">
        <v>485157</v>
      </c>
      <c r="CW127">
        <v>34322</v>
      </c>
      <c r="CX127">
        <v>0</v>
      </c>
      <c r="CY127">
        <v>34322</v>
      </c>
      <c r="CZ127">
        <v>0</v>
      </c>
      <c r="DA127">
        <v>14091</v>
      </c>
      <c r="DB127">
        <v>0</v>
      </c>
      <c r="DC127">
        <v>879904</v>
      </c>
      <c r="DD127">
        <v>0</v>
      </c>
      <c r="DE127">
        <v>0</v>
      </c>
      <c r="DF127">
        <v>21528</v>
      </c>
      <c r="DG127">
        <v>21528</v>
      </c>
      <c r="DH127">
        <v>0</v>
      </c>
      <c r="DI127">
        <v>0</v>
      </c>
      <c r="DJ127">
        <v>25</v>
      </c>
      <c r="DK127">
        <v>0</v>
      </c>
      <c r="DL127">
        <v>0</v>
      </c>
      <c r="DM127">
        <v>0</v>
      </c>
      <c r="DN127">
        <v>0</v>
      </c>
      <c r="DO127">
        <v>484345</v>
      </c>
      <c r="DP127">
        <v>0</v>
      </c>
      <c r="DQ127">
        <v>0</v>
      </c>
      <c r="DR127">
        <v>37261</v>
      </c>
      <c r="DS127">
        <v>0</v>
      </c>
      <c r="DT127">
        <v>521631</v>
      </c>
      <c r="DU127">
        <v>4000</v>
      </c>
      <c r="DV127">
        <v>3260682</v>
      </c>
    </row>
    <row r="128" spans="1:126" x14ac:dyDescent="0.25">
      <c r="A128">
        <v>53063</v>
      </c>
      <c r="B128">
        <v>200012</v>
      </c>
      <c r="C128">
        <v>8723</v>
      </c>
      <c r="D128">
        <v>0</v>
      </c>
      <c r="E128">
        <v>5798</v>
      </c>
      <c r="F128">
        <v>0</v>
      </c>
      <c r="G128">
        <v>14521</v>
      </c>
      <c r="H128">
        <v>1464</v>
      </c>
      <c r="I128">
        <v>-9525</v>
      </c>
      <c r="J128">
        <v>0</v>
      </c>
      <c r="K128">
        <v>-3516</v>
      </c>
      <c r="L128">
        <v>0</v>
      </c>
      <c r="M128">
        <v>-13041</v>
      </c>
      <c r="N128">
        <v>0</v>
      </c>
      <c r="O128">
        <v>0</v>
      </c>
      <c r="P128">
        <v>-1089</v>
      </c>
      <c r="Q128">
        <v>-915</v>
      </c>
      <c r="R128">
        <v>0</v>
      </c>
      <c r="S128">
        <v>0</v>
      </c>
      <c r="T128">
        <v>-2004</v>
      </c>
      <c r="U128">
        <v>0</v>
      </c>
      <c r="V128">
        <v>940</v>
      </c>
      <c r="W128">
        <v>0</v>
      </c>
      <c r="X128">
        <v>0</v>
      </c>
      <c r="Y128">
        <v>0</v>
      </c>
      <c r="Z128">
        <v>1879</v>
      </c>
      <c r="AA128">
        <v>105</v>
      </c>
      <c r="AB128">
        <v>1984</v>
      </c>
      <c r="AC128">
        <v>306</v>
      </c>
      <c r="AD128">
        <v>-33</v>
      </c>
      <c r="AE128">
        <v>0</v>
      </c>
      <c r="AF128">
        <v>-294</v>
      </c>
      <c r="AG128">
        <v>-327</v>
      </c>
      <c r="AH128">
        <v>-1439</v>
      </c>
      <c r="AI128">
        <v>0</v>
      </c>
      <c r="AJ128">
        <v>-1464</v>
      </c>
      <c r="AK128">
        <v>-940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5571</v>
      </c>
      <c r="BC128">
        <v>30682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36253</v>
      </c>
      <c r="BJ128">
        <v>0</v>
      </c>
      <c r="BK128">
        <v>36253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500</v>
      </c>
      <c r="BS128">
        <v>500</v>
      </c>
      <c r="BT128">
        <v>0</v>
      </c>
      <c r="BU128">
        <v>14</v>
      </c>
      <c r="BV128">
        <v>0</v>
      </c>
      <c r="BW128">
        <v>0</v>
      </c>
      <c r="BX128">
        <v>14</v>
      </c>
      <c r="BY128">
        <v>241</v>
      </c>
      <c r="BZ128">
        <v>0</v>
      </c>
      <c r="CA128">
        <v>1272</v>
      </c>
      <c r="CB128">
        <v>1513</v>
      </c>
      <c r="CC128">
        <v>38280</v>
      </c>
      <c r="CD128">
        <v>10000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10000</v>
      </c>
      <c r="CP128">
        <v>0</v>
      </c>
      <c r="CQ128">
        <v>16953</v>
      </c>
      <c r="CR128">
        <v>0</v>
      </c>
      <c r="CS128">
        <v>16953</v>
      </c>
      <c r="CT128">
        <v>9066</v>
      </c>
      <c r="CU128">
        <v>0</v>
      </c>
      <c r="CV128">
        <v>9066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26019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1888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373</v>
      </c>
      <c r="DS128">
        <v>0</v>
      </c>
      <c r="DT128">
        <v>2261</v>
      </c>
      <c r="DU128">
        <v>0</v>
      </c>
      <c r="DV128">
        <v>38280</v>
      </c>
    </row>
    <row r="129" spans="1:126" x14ac:dyDescent="0.25">
      <c r="A129">
        <v>53064</v>
      </c>
      <c r="B129">
        <v>200012</v>
      </c>
      <c r="C129">
        <v>20516</v>
      </c>
      <c r="D129">
        <v>-16131</v>
      </c>
      <c r="E129">
        <v>0</v>
      </c>
      <c r="F129">
        <v>0</v>
      </c>
      <c r="G129">
        <v>4385</v>
      </c>
      <c r="H129">
        <v>246</v>
      </c>
      <c r="I129">
        <v>-34180</v>
      </c>
      <c r="J129">
        <v>28251</v>
      </c>
      <c r="K129">
        <v>12623</v>
      </c>
      <c r="L129">
        <v>-12584</v>
      </c>
      <c r="M129">
        <v>-5890</v>
      </c>
      <c r="N129">
        <v>0</v>
      </c>
      <c r="O129">
        <v>0</v>
      </c>
      <c r="P129">
        <v>-1437</v>
      </c>
      <c r="Q129">
        <v>-3918</v>
      </c>
      <c r="R129">
        <v>0</v>
      </c>
      <c r="S129">
        <v>4000</v>
      </c>
      <c r="T129">
        <v>-1355</v>
      </c>
      <c r="U129">
        <v>0</v>
      </c>
      <c r="V129">
        <v>-2614</v>
      </c>
      <c r="W129">
        <v>0</v>
      </c>
      <c r="X129">
        <v>0</v>
      </c>
      <c r="Y129">
        <v>0</v>
      </c>
      <c r="Z129">
        <v>1318</v>
      </c>
      <c r="AA129">
        <v>0</v>
      </c>
      <c r="AB129">
        <v>1318</v>
      </c>
      <c r="AC129">
        <v>113</v>
      </c>
      <c r="AD129">
        <v>-22</v>
      </c>
      <c r="AE129">
        <v>-125</v>
      </c>
      <c r="AF129">
        <v>-324</v>
      </c>
      <c r="AG129">
        <v>-471</v>
      </c>
      <c r="AH129">
        <v>0</v>
      </c>
      <c r="AI129">
        <v>0</v>
      </c>
      <c r="AJ129">
        <v>-246</v>
      </c>
      <c r="AK129">
        <v>714</v>
      </c>
      <c r="AL129">
        <v>61</v>
      </c>
      <c r="AM129">
        <v>0</v>
      </c>
      <c r="AN129">
        <v>-1839</v>
      </c>
      <c r="AO129">
        <v>0</v>
      </c>
      <c r="AP129">
        <v>0</v>
      </c>
      <c r="AQ129">
        <v>-1839</v>
      </c>
      <c r="AR129">
        <v>0</v>
      </c>
      <c r="AS129">
        <v>-1839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156</v>
      </c>
      <c r="BB129">
        <v>0</v>
      </c>
      <c r="BC129">
        <v>12851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13007</v>
      </c>
      <c r="BJ129">
        <v>0</v>
      </c>
      <c r="BK129">
        <v>13007</v>
      </c>
      <c r="BL129">
        <v>270</v>
      </c>
      <c r="BM129">
        <v>0</v>
      </c>
      <c r="BN129">
        <v>270</v>
      </c>
      <c r="BO129">
        <v>20</v>
      </c>
      <c r="BP129">
        <v>409</v>
      </c>
      <c r="BQ129">
        <v>0</v>
      </c>
      <c r="BR129">
        <v>0</v>
      </c>
      <c r="BS129">
        <v>699</v>
      </c>
      <c r="BT129">
        <v>81</v>
      </c>
      <c r="BU129">
        <v>165</v>
      </c>
      <c r="BV129">
        <v>0</v>
      </c>
      <c r="BW129">
        <v>0</v>
      </c>
      <c r="BX129">
        <v>246</v>
      </c>
      <c r="BY129">
        <v>224</v>
      </c>
      <c r="BZ129">
        <v>0</v>
      </c>
      <c r="CA129">
        <v>100</v>
      </c>
      <c r="CB129">
        <v>324</v>
      </c>
      <c r="CC129">
        <v>14276</v>
      </c>
      <c r="CD129">
        <v>8400</v>
      </c>
      <c r="CE129">
        <v>8400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-5840</v>
      </c>
      <c r="CO129">
        <v>10960</v>
      </c>
      <c r="CP129">
        <v>0</v>
      </c>
      <c r="CQ129">
        <v>0</v>
      </c>
      <c r="CR129">
        <v>0</v>
      </c>
      <c r="CS129">
        <v>0</v>
      </c>
      <c r="CT129">
        <v>9900</v>
      </c>
      <c r="CU129">
        <v>8491</v>
      </c>
      <c r="CV129">
        <v>1409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1409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1287</v>
      </c>
      <c r="DO129">
        <v>0</v>
      </c>
      <c r="DP129">
        <v>0</v>
      </c>
      <c r="DQ129">
        <v>0</v>
      </c>
      <c r="DR129">
        <v>620</v>
      </c>
      <c r="DS129">
        <v>0</v>
      </c>
      <c r="DT129">
        <v>1907</v>
      </c>
      <c r="DU129">
        <v>0</v>
      </c>
      <c r="DV129">
        <v>14276</v>
      </c>
    </row>
    <row r="130" spans="1:126" x14ac:dyDescent="0.25">
      <c r="A130">
        <v>53065</v>
      </c>
      <c r="B130">
        <v>200012</v>
      </c>
      <c r="C130">
        <v>89268</v>
      </c>
      <c r="D130">
        <v>-59505</v>
      </c>
      <c r="E130">
        <v>-10456</v>
      </c>
      <c r="F130">
        <v>7111</v>
      </c>
      <c r="G130">
        <v>26418</v>
      </c>
      <c r="H130">
        <v>5924</v>
      </c>
      <c r="I130">
        <v>-94988</v>
      </c>
      <c r="J130">
        <v>90037</v>
      </c>
      <c r="K130">
        <v>-304539</v>
      </c>
      <c r="L130">
        <v>297700</v>
      </c>
      <c r="M130">
        <v>-11790</v>
      </c>
      <c r="N130">
        <v>0</v>
      </c>
      <c r="O130">
        <v>0</v>
      </c>
      <c r="P130">
        <v>-851</v>
      </c>
      <c r="Q130">
        <v>-1884</v>
      </c>
      <c r="R130">
        <v>0</v>
      </c>
      <c r="S130">
        <v>472</v>
      </c>
      <c r="T130">
        <v>-2263</v>
      </c>
      <c r="U130">
        <v>-14555</v>
      </c>
      <c r="V130">
        <v>3734</v>
      </c>
      <c r="W130">
        <v>0</v>
      </c>
      <c r="X130">
        <v>0</v>
      </c>
      <c r="Y130">
        <v>0</v>
      </c>
      <c r="Z130">
        <v>8542</v>
      </c>
      <c r="AA130">
        <v>0</v>
      </c>
      <c r="AB130">
        <v>8542</v>
      </c>
      <c r="AC130">
        <v>0</v>
      </c>
      <c r="AD130">
        <v>-11</v>
      </c>
      <c r="AE130">
        <v>-115</v>
      </c>
      <c r="AF130">
        <v>-2069</v>
      </c>
      <c r="AG130">
        <v>-2195</v>
      </c>
      <c r="AH130">
        <v>-376</v>
      </c>
      <c r="AI130">
        <v>243</v>
      </c>
      <c r="AJ130">
        <v>-5924</v>
      </c>
      <c r="AK130">
        <v>290</v>
      </c>
      <c r="AL130">
        <v>0</v>
      </c>
      <c r="AM130">
        <v>0</v>
      </c>
      <c r="AN130">
        <v>4024</v>
      </c>
      <c r="AO130">
        <v>0</v>
      </c>
      <c r="AP130">
        <v>0</v>
      </c>
      <c r="AQ130">
        <v>4024</v>
      </c>
      <c r="AR130">
        <v>-1416</v>
      </c>
      <c r="AS130">
        <v>2608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114066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114066</v>
      </c>
      <c r="BJ130">
        <v>0</v>
      </c>
      <c r="BK130">
        <v>114066</v>
      </c>
      <c r="BL130">
        <v>3691</v>
      </c>
      <c r="BM130">
        <v>0</v>
      </c>
      <c r="BN130">
        <v>3691</v>
      </c>
      <c r="BO130">
        <v>0</v>
      </c>
      <c r="BP130">
        <v>0</v>
      </c>
      <c r="BQ130">
        <v>0</v>
      </c>
      <c r="BR130">
        <v>108</v>
      </c>
      <c r="BS130">
        <v>3799</v>
      </c>
      <c r="BT130">
        <v>0</v>
      </c>
      <c r="BU130">
        <v>33497</v>
      </c>
      <c r="BV130">
        <v>0</v>
      </c>
      <c r="BW130">
        <v>0</v>
      </c>
      <c r="BX130">
        <v>33497</v>
      </c>
      <c r="BY130">
        <v>2144</v>
      </c>
      <c r="BZ130">
        <v>110</v>
      </c>
      <c r="CA130">
        <v>20</v>
      </c>
      <c r="CB130">
        <v>2274</v>
      </c>
      <c r="CC130">
        <v>153636</v>
      </c>
      <c r="CD130">
        <v>25000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2604</v>
      </c>
      <c r="CO130">
        <v>27604</v>
      </c>
      <c r="CP130">
        <v>0</v>
      </c>
      <c r="CQ130">
        <v>24111</v>
      </c>
      <c r="CR130">
        <v>17776</v>
      </c>
      <c r="CS130">
        <v>6335</v>
      </c>
      <c r="CT130">
        <v>341981</v>
      </c>
      <c r="CU130">
        <v>333546</v>
      </c>
      <c r="CV130">
        <v>8435</v>
      </c>
      <c r="CW130">
        <v>0</v>
      </c>
      <c r="CX130">
        <v>0</v>
      </c>
      <c r="CY130">
        <v>0</v>
      </c>
      <c r="CZ130">
        <v>0</v>
      </c>
      <c r="DA130">
        <v>107517</v>
      </c>
      <c r="DB130">
        <v>0</v>
      </c>
      <c r="DC130">
        <v>122287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1377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1416</v>
      </c>
      <c r="DR130">
        <v>952</v>
      </c>
      <c r="DS130">
        <v>0</v>
      </c>
      <c r="DT130">
        <v>3745</v>
      </c>
      <c r="DU130">
        <v>0</v>
      </c>
      <c r="DV130">
        <v>153636</v>
      </c>
    </row>
    <row r="131" spans="1:126" x14ac:dyDescent="0.25">
      <c r="A131">
        <v>53066</v>
      </c>
      <c r="B131">
        <v>200012</v>
      </c>
      <c r="C131">
        <v>75561</v>
      </c>
      <c r="D131">
        <v>-2734</v>
      </c>
      <c r="E131">
        <v>-18313</v>
      </c>
      <c r="F131">
        <v>34</v>
      </c>
      <c r="G131">
        <v>54548</v>
      </c>
      <c r="H131">
        <v>1900</v>
      </c>
      <c r="I131">
        <v>-32704</v>
      </c>
      <c r="J131">
        <v>2568</v>
      </c>
      <c r="K131">
        <v>-18276</v>
      </c>
      <c r="L131">
        <v>-2118</v>
      </c>
      <c r="M131">
        <v>-50530</v>
      </c>
      <c r="N131">
        <v>2918</v>
      </c>
      <c r="O131">
        <v>0</v>
      </c>
      <c r="P131">
        <v>-36426</v>
      </c>
      <c r="Q131">
        <v>-54802</v>
      </c>
      <c r="R131">
        <v>0</v>
      </c>
      <c r="S131">
        <v>0</v>
      </c>
      <c r="T131">
        <v>-91228</v>
      </c>
      <c r="U131">
        <v>0</v>
      </c>
      <c r="V131">
        <v>-82392</v>
      </c>
      <c r="W131">
        <v>0</v>
      </c>
      <c r="X131">
        <v>0</v>
      </c>
      <c r="Y131">
        <v>0</v>
      </c>
      <c r="Z131">
        <v>7630</v>
      </c>
      <c r="AA131">
        <v>175</v>
      </c>
      <c r="AB131">
        <v>7805</v>
      </c>
      <c r="AC131">
        <v>2053</v>
      </c>
      <c r="AD131">
        <v>-434</v>
      </c>
      <c r="AE131">
        <v>-143</v>
      </c>
      <c r="AF131">
        <v>-93</v>
      </c>
      <c r="AG131">
        <v>-670</v>
      </c>
      <c r="AH131">
        <v>-264</v>
      </c>
      <c r="AI131">
        <v>0</v>
      </c>
      <c r="AJ131">
        <v>-1900</v>
      </c>
      <c r="AK131">
        <v>7024</v>
      </c>
      <c r="AL131">
        <v>0</v>
      </c>
      <c r="AM131">
        <v>0</v>
      </c>
      <c r="AN131">
        <v>-75368</v>
      </c>
      <c r="AO131">
        <v>0</v>
      </c>
      <c r="AP131">
        <v>0</v>
      </c>
      <c r="AQ131">
        <v>-75368</v>
      </c>
      <c r="AR131">
        <v>3679</v>
      </c>
      <c r="AS131">
        <v>-71689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18</v>
      </c>
      <c r="BB131">
        <v>0</v>
      </c>
      <c r="BC131">
        <v>133801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133819</v>
      </c>
      <c r="BJ131">
        <v>0</v>
      </c>
      <c r="BK131">
        <v>133819</v>
      </c>
      <c r="BL131">
        <v>11823</v>
      </c>
      <c r="BM131">
        <v>0</v>
      </c>
      <c r="BN131">
        <v>11823</v>
      </c>
      <c r="BO131">
        <v>5997</v>
      </c>
      <c r="BP131">
        <v>98</v>
      </c>
      <c r="BQ131">
        <v>0</v>
      </c>
      <c r="BR131">
        <v>623</v>
      </c>
      <c r="BS131">
        <v>18541</v>
      </c>
      <c r="BT131">
        <v>5904</v>
      </c>
      <c r="BU131">
        <v>50218</v>
      </c>
      <c r="BV131">
        <v>0</v>
      </c>
      <c r="BW131">
        <v>14000</v>
      </c>
      <c r="BX131">
        <v>70122</v>
      </c>
      <c r="BY131">
        <v>4102</v>
      </c>
      <c r="BZ131">
        <v>0</v>
      </c>
      <c r="CA131">
        <v>1348</v>
      </c>
      <c r="CB131">
        <v>5450</v>
      </c>
      <c r="CC131">
        <v>227932</v>
      </c>
      <c r="CD131">
        <v>32000</v>
      </c>
      <c r="CE131">
        <v>124966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156966</v>
      </c>
      <c r="CP131">
        <v>0</v>
      </c>
      <c r="CQ131">
        <v>28351</v>
      </c>
      <c r="CR131">
        <v>34</v>
      </c>
      <c r="CS131">
        <v>28317</v>
      </c>
      <c r="CT131">
        <v>25764</v>
      </c>
      <c r="CU131">
        <v>804</v>
      </c>
      <c r="CV131">
        <v>24960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53277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412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17277</v>
      </c>
      <c r="DS131">
        <v>0</v>
      </c>
      <c r="DT131">
        <v>17689</v>
      </c>
      <c r="DU131">
        <v>0</v>
      </c>
      <c r="DV131">
        <v>227932</v>
      </c>
    </row>
    <row r="132" spans="1:126" x14ac:dyDescent="0.25">
      <c r="A132">
        <v>53067</v>
      </c>
      <c r="B132">
        <v>200012</v>
      </c>
      <c r="C132">
        <v>26039</v>
      </c>
      <c r="D132">
        <v>-18370</v>
      </c>
      <c r="E132">
        <v>-618</v>
      </c>
      <c r="F132">
        <v>107</v>
      </c>
      <c r="G132">
        <v>7158</v>
      </c>
      <c r="H132">
        <v>373</v>
      </c>
      <c r="I132">
        <v>-27938</v>
      </c>
      <c r="J132">
        <v>22969</v>
      </c>
      <c r="K132">
        <v>13397</v>
      </c>
      <c r="L132">
        <v>-12946</v>
      </c>
      <c r="M132">
        <v>-4518</v>
      </c>
      <c r="N132">
        <v>0</v>
      </c>
      <c r="O132">
        <v>0</v>
      </c>
      <c r="P132">
        <v>-1931</v>
      </c>
      <c r="Q132">
        <v>-6474</v>
      </c>
      <c r="R132">
        <v>0</v>
      </c>
      <c r="S132">
        <v>4894</v>
      </c>
      <c r="T132">
        <v>-3511</v>
      </c>
      <c r="U132">
        <v>0</v>
      </c>
      <c r="V132">
        <v>-498</v>
      </c>
      <c r="W132">
        <v>0</v>
      </c>
      <c r="X132">
        <v>0</v>
      </c>
      <c r="Y132">
        <v>439</v>
      </c>
      <c r="Z132">
        <v>3860</v>
      </c>
      <c r="AA132">
        <v>0</v>
      </c>
      <c r="AB132">
        <v>4299</v>
      </c>
      <c r="AC132">
        <v>520</v>
      </c>
      <c r="AD132">
        <v>0</v>
      </c>
      <c r="AE132">
        <v>-135</v>
      </c>
      <c r="AF132">
        <v>-2484</v>
      </c>
      <c r="AG132">
        <v>-2619</v>
      </c>
      <c r="AH132">
        <v>0</v>
      </c>
      <c r="AI132">
        <v>0</v>
      </c>
      <c r="AJ132">
        <v>-373</v>
      </c>
      <c r="AK132">
        <v>1827</v>
      </c>
      <c r="AL132">
        <v>185</v>
      </c>
      <c r="AM132">
        <v>-105</v>
      </c>
      <c r="AN132">
        <v>1409</v>
      </c>
      <c r="AO132">
        <v>0</v>
      </c>
      <c r="AP132">
        <v>0</v>
      </c>
      <c r="AQ132">
        <v>1409</v>
      </c>
      <c r="AR132">
        <v>-461</v>
      </c>
      <c r="AS132">
        <v>948</v>
      </c>
      <c r="AT132">
        <v>0</v>
      </c>
      <c r="AU132">
        <v>4500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5968</v>
      </c>
      <c r="BB132">
        <v>0</v>
      </c>
      <c r="BC132">
        <v>52927</v>
      </c>
      <c r="BD132">
        <v>0</v>
      </c>
      <c r="BE132">
        <v>0</v>
      </c>
      <c r="BF132">
        <v>0</v>
      </c>
      <c r="BG132">
        <v>0</v>
      </c>
      <c r="BH132">
        <v>50</v>
      </c>
      <c r="BI132">
        <v>58945</v>
      </c>
      <c r="BJ132">
        <v>0</v>
      </c>
      <c r="BK132">
        <v>63445</v>
      </c>
      <c r="BL132">
        <v>1397</v>
      </c>
      <c r="BM132">
        <v>0</v>
      </c>
      <c r="BN132">
        <v>1397</v>
      </c>
      <c r="BO132">
        <v>172</v>
      </c>
      <c r="BP132">
        <v>0</v>
      </c>
      <c r="BQ132">
        <v>0</v>
      </c>
      <c r="BR132">
        <v>41</v>
      </c>
      <c r="BS132">
        <v>1610</v>
      </c>
      <c r="BT132">
        <v>2788</v>
      </c>
      <c r="BU132">
        <v>4215</v>
      </c>
      <c r="BV132">
        <v>0</v>
      </c>
      <c r="BW132">
        <v>0</v>
      </c>
      <c r="BX132">
        <v>7003</v>
      </c>
      <c r="BY132">
        <v>879</v>
      </c>
      <c r="BZ132">
        <v>0</v>
      </c>
      <c r="CA132">
        <v>342</v>
      </c>
      <c r="CB132">
        <v>1221</v>
      </c>
      <c r="CC132">
        <v>73279</v>
      </c>
      <c r="CD132">
        <v>40000</v>
      </c>
      <c r="CE132">
        <v>13149</v>
      </c>
      <c r="CF132">
        <v>500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515</v>
      </c>
      <c r="CM132">
        <v>515</v>
      </c>
      <c r="CN132">
        <v>948</v>
      </c>
      <c r="CO132">
        <v>55112</v>
      </c>
      <c r="CP132">
        <v>0</v>
      </c>
      <c r="CQ132">
        <v>9452</v>
      </c>
      <c r="CR132">
        <v>6504</v>
      </c>
      <c r="CS132">
        <v>2948</v>
      </c>
      <c r="CT132">
        <v>14501</v>
      </c>
      <c r="CU132">
        <v>10497</v>
      </c>
      <c r="CV132">
        <v>4004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6952</v>
      </c>
      <c r="DD132">
        <v>500</v>
      </c>
      <c r="DE132">
        <v>461</v>
      </c>
      <c r="DF132">
        <v>0</v>
      </c>
      <c r="DG132">
        <v>961</v>
      </c>
      <c r="DH132">
        <v>0</v>
      </c>
      <c r="DI132">
        <v>0</v>
      </c>
      <c r="DJ132">
        <v>4196</v>
      </c>
      <c r="DK132">
        <v>0</v>
      </c>
      <c r="DL132">
        <v>0</v>
      </c>
      <c r="DM132">
        <v>0</v>
      </c>
      <c r="DN132">
        <v>4003</v>
      </c>
      <c r="DO132">
        <v>0</v>
      </c>
      <c r="DP132">
        <v>0</v>
      </c>
      <c r="DQ132">
        <v>0</v>
      </c>
      <c r="DR132">
        <v>1938</v>
      </c>
      <c r="DS132">
        <v>0</v>
      </c>
      <c r="DT132">
        <v>10137</v>
      </c>
      <c r="DU132">
        <v>117</v>
      </c>
      <c r="DV132">
        <v>73279</v>
      </c>
    </row>
    <row r="133" spans="1:126" x14ac:dyDescent="0.25">
      <c r="A133">
        <v>53068</v>
      </c>
      <c r="B133">
        <v>200012</v>
      </c>
      <c r="C133">
        <v>649076</v>
      </c>
      <c r="D133">
        <v>-578497</v>
      </c>
      <c r="E133">
        <v>0</v>
      </c>
      <c r="F133">
        <v>0</v>
      </c>
      <c r="G133">
        <v>70579</v>
      </c>
      <c r="H133">
        <v>7145</v>
      </c>
      <c r="I133">
        <v>-11228</v>
      </c>
      <c r="J133">
        <v>5614</v>
      </c>
      <c r="K133">
        <v>0</v>
      </c>
      <c r="L133">
        <v>0</v>
      </c>
      <c r="M133">
        <v>-5614</v>
      </c>
      <c r="N133">
        <v>0</v>
      </c>
      <c r="O133">
        <v>0</v>
      </c>
      <c r="P133">
        <v>-14093</v>
      </c>
      <c r="Q133">
        <v>-1213</v>
      </c>
      <c r="R133">
        <v>0</v>
      </c>
      <c r="S133">
        <v>-70904</v>
      </c>
      <c r="T133">
        <v>-86210</v>
      </c>
      <c r="U133">
        <v>-4251</v>
      </c>
      <c r="V133">
        <v>-18351</v>
      </c>
      <c r="W133">
        <v>0</v>
      </c>
      <c r="X133">
        <v>0</v>
      </c>
      <c r="Y133">
        <v>0</v>
      </c>
      <c r="Z133">
        <v>1379</v>
      </c>
      <c r="AA133">
        <v>13109</v>
      </c>
      <c r="AB133">
        <v>14488</v>
      </c>
      <c r="AC133">
        <v>197</v>
      </c>
      <c r="AD133">
        <v>-446</v>
      </c>
      <c r="AE133">
        <v>0</v>
      </c>
      <c r="AF133">
        <v>0</v>
      </c>
      <c r="AG133">
        <v>-446</v>
      </c>
      <c r="AH133">
        <v>0</v>
      </c>
      <c r="AI133">
        <v>13538</v>
      </c>
      <c r="AJ133">
        <v>-7145</v>
      </c>
      <c r="AK133">
        <v>20632</v>
      </c>
      <c r="AL133">
        <v>0</v>
      </c>
      <c r="AM133">
        <v>0</v>
      </c>
      <c r="AN133">
        <v>2281</v>
      </c>
      <c r="AO133">
        <v>0</v>
      </c>
      <c r="AP133">
        <v>-2</v>
      </c>
      <c r="AQ133">
        <v>2279</v>
      </c>
      <c r="AR133">
        <v>-730</v>
      </c>
      <c r="AS133">
        <v>1549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304026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304026</v>
      </c>
      <c r="BJ133">
        <v>0</v>
      </c>
      <c r="BK133">
        <v>304026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67357</v>
      </c>
      <c r="BV133">
        <v>0</v>
      </c>
      <c r="BW133">
        <v>0</v>
      </c>
      <c r="BX133">
        <v>67357</v>
      </c>
      <c r="BY133">
        <v>1953</v>
      </c>
      <c r="BZ133">
        <v>0</v>
      </c>
      <c r="CA133">
        <v>0</v>
      </c>
      <c r="CB133">
        <v>1953</v>
      </c>
      <c r="CC133">
        <v>373336</v>
      </c>
      <c r="CD133">
        <v>66500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1549</v>
      </c>
      <c r="CO133">
        <v>68049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8466</v>
      </c>
      <c r="DB133">
        <v>221189</v>
      </c>
      <c r="DC133">
        <v>229655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61307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731</v>
      </c>
      <c r="DR133">
        <v>13594</v>
      </c>
      <c r="DS133">
        <v>0</v>
      </c>
      <c r="DT133">
        <v>75632</v>
      </c>
      <c r="DU133">
        <v>0</v>
      </c>
      <c r="DV133">
        <v>373336</v>
      </c>
    </row>
    <row r="134" spans="1:126" x14ac:dyDescent="0.25">
      <c r="A134">
        <v>53070</v>
      </c>
      <c r="B134">
        <v>200012</v>
      </c>
      <c r="C134">
        <v>5796945</v>
      </c>
      <c r="D134">
        <v>-430153</v>
      </c>
      <c r="E134">
        <v>-59727</v>
      </c>
      <c r="F134">
        <v>8311</v>
      </c>
      <c r="G134">
        <v>5315376</v>
      </c>
      <c r="H134">
        <v>367575</v>
      </c>
      <c r="I134">
        <v>-5957799</v>
      </c>
      <c r="J134">
        <v>1582917</v>
      </c>
      <c r="K134">
        <v>601580</v>
      </c>
      <c r="L134">
        <v>-807202</v>
      </c>
      <c r="M134">
        <v>-4580504</v>
      </c>
      <c r="N134">
        <v>13308</v>
      </c>
      <c r="O134">
        <v>-43128</v>
      </c>
      <c r="P134">
        <v>-798537</v>
      </c>
      <c r="Q134">
        <v>-939665</v>
      </c>
      <c r="R134">
        <v>282780</v>
      </c>
      <c r="S134">
        <v>55697</v>
      </c>
      <c r="T134">
        <v>-1399725</v>
      </c>
      <c r="U134">
        <v>3405</v>
      </c>
      <c r="V134">
        <v>-323693</v>
      </c>
      <c r="W134">
        <v>731350</v>
      </c>
      <c r="X134">
        <v>1715</v>
      </c>
      <c r="Y134">
        <v>60080</v>
      </c>
      <c r="Z134">
        <v>407832</v>
      </c>
      <c r="AA134">
        <v>229887</v>
      </c>
      <c r="AB134">
        <v>1430864</v>
      </c>
      <c r="AC134">
        <v>123426</v>
      </c>
      <c r="AD134">
        <v>-9933</v>
      </c>
      <c r="AE134">
        <v>-25177</v>
      </c>
      <c r="AF134">
        <v>0</v>
      </c>
      <c r="AG134">
        <v>-35110</v>
      </c>
      <c r="AH134">
        <v>0</v>
      </c>
      <c r="AI134">
        <v>42226</v>
      </c>
      <c r="AJ134">
        <v>-431283</v>
      </c>
      <c r="AK134">
        <v>1130123</v>
      </c>
      <c r="AL134">
        <v>0</v>
      </c>
      <c r="AM134">
        <v>0</v>
      </c>
      <c r="AN134">
        <v>806430</v>
      </c>
      <c r="AO134">
        <v>0</v>
      </c>
      <c r="AP134">
        <v>0</v>
      </c>
      <c r="AQ134">
        <v>806430</v>
      </c>
      <c r="AR134">
        <v>-24913</v>
      </c>
      <c r="AS134">
        <v>781517</v>
      </c>
      <c r="AT134">
        <v>0</v>
      </c>
      <c r="AU134">
        <v>823000</v>
      </c>
      <c r="AV134">
        <v>6111509</v>
      </c>
      <c r="AW134">
        <v>0</v>
      </c>
      <c r="AX134">
        <v>0</v>
      </c>
      <c r="AY134">
        <v>0</v>
      </c>
      <c r="AZ134">
        <v>6111509</v>
      </c>
      <c r="BA134">
        <v>1786520</v>
      </c>
      <c r="BB134">
        <v>23429</v>
      </c>
      <c r="BC134">
        <v>3874869</v>
      </c>
      <c r="BD134">
        <v>0</v>
      </c>
      <c r="BE134">
        <v>184873</v>
      </c>
      <c r="BF134">
        <v>88298</v>
      </c>
      <c r="BG134">
        <v>58539</v>
      </c>
      <c r="BH134">
        <v>0</v>
      </c>
      <c r="BI134">
        <v>6016528</v>
      </c>
      <c r="BJ134">
        <v>9405</v>
      </c>
      <c r="BK134">
        <v>12960442</v>
      </c>
      <c r="BL134">
        <v>208492</v>
      </c>
      <c r="BM134">
        <v>27886</v>
      </c>
      <c r="BN134">
        <v>236378</v>
      </c>
      <c r="BO134">
        <v>585107</v>
      </c>
      <c r="BP134">
        <v>1176378</v>
      </c>
      <c r="BQ134">
        <v>0</v>
      </c>
      <c r="BR134">
        <v>227228</v>
      </c>
      <c r="BS134">
        <v>2225091</v>
      </c>
      <c r="BT134">
        <v>276497</v>
      </c>
      <c r="BU134">
        <v>101069</v>
      </c>
      <c r="BV134">
        <v>0</v>
      </c>
      <c r="BW134">
        <v>127843</v>
      </c>
      <c r="BX134">
        <v>505409</v>
      </c>
      <c r="BY134">
        <v>100061</v>
      </c>
      <c r="BZ134">
        <v>0</v>
      </c>
      <c r="CA134">
        <v>52181</v>
      </c>
      <c r="CB134">
        <v>152242</v>
      </c>
      <c r="CC134">
        <v>15843184</v>
      </c>
      <c r="CD134">
        <v>1000000</v>
      </c>
      <c r="CE134">
        <v>0</v>
      </c>
      <c r="CF134">
        <v>26310</v>
      </c>
      <c r="CG134">
        <v>0</v>
      </c>
      <c r="CH134">
        <v>1822218</v>
      </c>
      <c r="CI134">
        <v>745183</v>
      </c>
      <c r="CJ134">
        <v>0</v>
      </c>
      <c r="CK134">
        <v>0</v>
      </c>
      <c r="CL134">
        <v>0</v>
      </c>
      <c r="CM134">
        <v>2567401</v>
      </c>
      <c r="CN134">
        <v>2415215</v>
      </c>
      <c r="CO134">
        <v>6008926</v>
      </c>
      <c r="CP134">
        <v>0</v>
      </c>
      <c r="CQ134">
        <v>1762095</v>
      </c>
      <c r="CR134">
        <v>22684</v>
      </c>
      <c r="CS134">
        <v>1739411</v>
      </c>
      <c r="CT134">
        <v>5129763</v>
      </c>
      <c r="CU134">
        <v>529858</v>
      </c>
      <c r="CV134">
        <v>4599905</v>
      </c>
      <c r="CW134">
        <v>939114</v>
      </c>
      <c r="CX134">
        <v>0</v>
      </c>
      <c r="CY134">
        <v>939114</v>
      </c>
      <c r="CZ134">
        <v>46587</v>
      </c>
      <c r="DA134">
        <v>212068</v>
      </c>
      <c r="DB134">
        <v>6460</v>
      </c>
      <c r="DC134">
        <v>7543545</v>
      </c>
      <c r="DD134">
        <v>23558</v>
      </c>
      <c r="DE134">
        <v>0</v>
      </c>
      <c r="DF134">
        <v>0</v>
      </c>
      <c r="DG134">
        <v>23558</v>
      </c>
      <c r="DH134">
        <v>177</v>
      </c>
      <c r="DI134">
        <v>43043</v>
      </c>
      <c r="DJ134">
        <v>5468</v>
      </c>
      <c r="DK134">
        <v>0</v>
      </c>
      <c r="DL134">
        <v>0</v>
      </c>
      <c r="DM134">
        <v>0</v>
      </c>
      <c r="DN134">
        <v>177095</v>
      </c>
      <c r="DO134">
        <v>67639</v>
      </c>
      <c r="DP134">
        <v>0</v>
      </c>
      <c r="DQ134">
        <v>126600</v>
      </c>
      <c r="DR134">
        <v>586937</v>
      </c>
      <c r="DS134">
        <v>1250000</v>
      </c>
      <c r="DT134">
        <v>2256782</v>
      </c>
      <c r="DU134">
        <v>10196</v>
      </c>
      <c r="DV134">
        <v>15843184</v>
      </c>
    </row>
    <row r="135" spans="1:126" x14ac:dyDescent="0.25">
      <c r="A135">
        <v>53072</v>
      </c>
      <c r="B135">
        <v>200012</v>
      </c>
      <c r="C135">
        <v>62529</v>
      </c>
      <c r="D135">
        <v>-15</v>
      </c>
      <c r="E135">
        <v>-2043</v>
      </c>
      <c r="F135">
        <v>0</v>
      </c>
      <c r="G135">
        <v>60471</v>
      </c>
      <c r="H135">
        <v>13298</v>
      </c>
      <c r="I135">
        <v>-186014</v>
      </c>
      <c r="J135">
        <v>1408</v>
      </c>
      <c r="K135">
        <v>144901</v>
      </c>
      <c r="L135">
        <v>-1148</v>
      </c>
      <c r="M135">
        <v>-40853</v>
      </c>
      <c r="N135">
        <v>388</v>
      </c>
      <c r="O135">
        <v>-2700</v>
      </c>
      <c r="P135">
        <v>-2000</v>
      </c>
      <c r="Q135">
        <v>-18006</v>
      </c>
      <c r="R135">
        <v>0</v>
      </c>
      <c r="S135">
        <v>-12</v>
      </c>
      <c r="T135">
        <v>-20018</v>
      </c>
      <c r="U135">
        <v>0</v>
      </c>
      <c r="V135">
        <v>10586</v>
      </c>
      <c r="W135">
        <v>884458</v>
      </c>
      <c r="X135">
        <v>0</v>
      </c>
      <c r="Y135">
        <v>0</v>
      </c>
      <c r="Z135">
        <v>91653</v>
      </c>
      <c r="AA135">
        <v>0</v>
      </c>
      <c r="AB135">
        <v>976111</v>
      </c>
      <c r="AC135">
        <v>12179</v>
      </c>
      <c r="AD135">
        <v>-453</v>
      </c>
      <c r="AE135">
        <v>-512</v>
      </c>
      <c r="AF135">
        <v>-5987</v>
      </c>
      <c r="AG135">
        <v>-6952</v>
      </c>
      <c r="AH135">
        <v>0</v>
      </c>
      <c r="AI135">
        <v>1</v>
      </c>
      <c r="AJ135">
        <v>-59267</v>
      </c>
      <c r="AK135">
        <v>922072</v>
      </c>
      <c r="AL135">
        <v>37931</v>
      </c>
      <c r="AM135">
        <v>-36034</v>
      </c>
      <c r="AN135">
        <v>934555</v>
      </c>
      <c r="AO135">
        <v>0</v>
      </c>
      <c r="AP135">
        <v>0</v>
      </c>
      <c r="AQ135">
        <v>934555</v>
      </c>
      <c r="AR135">
        <v>-232730</v>
      </c>
      <c r="AS135">
        <v>701825</v>
      </c>
      <c r="AT135">
        <v>0</v>
      </c>
      <c r="AU135">
        <v>0</v>
      </c>
      <c r="AV135">
        <v>8611750</v>
      </c>
      <c r="AW135">
        <v>0</v>
      </c>
      <c r="AX135">
        <v>0</v>
      </c>
      <c r="AY135">
        <v>0</v>
      </c>
      <c r="AZ135">
        <v>8611750</v>
      </c>
      <c r="BA135">
        <v>484</v>
      </c>
      <c r="BB135">
        <v>0</v>
      </c>
      <c r="BC135">
        <v>1197750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1198234</v>
      </c>
      <c r="BJ135">
        <v>0</v>
      </c>
      <c r="BK135">
        <v>9809984</v>
      </c>
      <c r="BL135">
        <v>5245</v>
      </c>
      <c r="BM135">
        <v>0</v>
      </c>
      <c r="BN135">
        <v>5245</v>
      </c>
      <c r="BO135">
        <v>847</v>
      </c>
      <c r="BP135">
        <v>46285</v>
      </c>
      <c r="BQ135">
        <v>0</v>
      </c>
      <c r="BR135">
        <v>38672</v>
      </c>
      <c r="BS135">
        <v>91049</v>
      </c>
      <c r="BT135">
        <v>14653</v>
      </c>
      <c r="BU135">
        <v>1075</v>
      </c>
      <c r="BV135">
        <v>0</v>
      </c>
      <c r="BW135">
        <v>2600</v>
      </c>
      <c r="BX135">
        <v>18328</v>
      </c>
      <c r="BY135">
        <v>21662</v>
      </c>
      <c r="BZ135">
        <v>0</v>
      </c>
      <c r="CA135">
        <v>9193</v>
      </c>
      <c r="CB135">
        <v>30855</v>
      </c>
      <c r="CC135">
        <v>9950216</v>
      </c>
      <c r="CD135">
        <v>1000000</v>
      </c>
      <c r="CE135">
        <v>0</v>
      </c>
      <c r="CF135">
        <v>0</v>
      </c>
      <c r="CG135">
        <v>0</v>
      </c>
      <c r="CH135">
        <v>0</v>
      </c>
      <c r="CI135">
        <v>2346000</v>
      </c>
      <c r="CJ135">
        <v>0</v>
      </c>
      <c r="CK135">
        <v>0</v>
      </c>
      <c r="CL135">
        <v>0</v>
      </c>
      <c r="CM135">
        <v>2346000</v>
      </c>
      <c r="CN135">
        <v>5300090</v>
      </c>
      <c r="CO135">
        <v>8646090</v>
      </c>
      <c r="CP135">
        <v>0</v>
      </c>
      <c r="CQ135">
        <v>9051</v>
      </c>
      <c r="CR135">
        <v>0</v>
      </c>
      <c r="CS135">
        <v>9051</v>
      </c>
      <c r="CT135">
        <v>1040631</v>
      </c>
      <c r="CU135">
        <v>3753</v>
      </c>
      <c r="CV135">
        <v>1036878</v>
      </c>
      <c r="CW135">
        <v>0</v>
      </c>
      <c r="CX135">
        <v>0</v>
      </c>
      <c r="CY135">
        <v>0</v>
      </c>
      <c r="CZ135">
        <v>4500</v>
      </c>
      <c r="DA135">
        <v>0</v>
      </c>
      <c r="DB135">
        <v>2432</v>
      </c>
      <c r="DC135">
        <v>1052861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12317</v>
      </c>
      <c r="DJ135">
        <v>7</v>
      </c>
      <c r="DK135">
        <v>0</v>
      </c>
      <c r="DL135">
        <v>0</v>
      </c>
      <c r="DM135">
        <v>0</v>
      </c>
      <c r="DN135">
        <v>29781</v>
      </c>
      <c r="DO135">
        <v>823</v>
      </c>
      <c r="DP135">
        <v>0</v>
      </c>
      <c r="DQ135">
        <v>1719</v>
      </c>
      <c r="DR135">
        <v>206377</v>
      </c>
      <c r="DS135">
        <v>0</v>
      </c>
      <c r="DT135">
        <v>251024</v>
      </c>
      <c r="DU135">
        <v>241</v>
      </c>
      <c r="DV135">
        <v>9950216</v>
      </c>
    </row>
    <row r="136" spans="1:126" x14ac:dyDescent="0.25">
      <c r="A136">
        <v>53073</v>
      </c>
      <c r="B136">
        <v>200012</v>
      </c>
      <c r="C136">
        <v>6025</v>
      </c>
      <c r="D136">
        <v>-195</v>
      </c>
      <c r="E136">
        <v>-671</v>
      </c>
      <c r="F136">
        <v>0</v>
      </c>
      <c r="G136">
        <v>5159</v>
      </c>
      <c r="H136">
        <v>60</v>
      </c>
      <c r="I136">
        <v>-1087</v>
      </c>
      <c r="J136">
        <v>0</v>
      </c>
      <c r="K136">
        <v>-1558</v>
      </c>
      <c r="L136">
        <v>0</v>
      </c>
      <c r="M136">
        <v>-2645</v>
      </c>
      <c r="N136">
        <v>0</v>
      </c>
      <c r="O136">
        <v>0</v>
      </c>
      <c r="P136">
        <v>-857</v>
      </c>
      <c r="Q136">
        <v>-1646</v>
      </c>
      <c r="R136">
        <v>0</v>
      </c>
      <c r="S136">
        <v>0</v>
      </c>
      <c r="T136">
        <v>-2503</v>
      </c>
      <c r="U136">
        <v>0</v>
      </c>
      <c r="V136">
        <v>71</v>
      </c>
      <c r="W136">
        <v>0</v>
      </c>
      <c r="X136">
        <v>0</v>
      </c>
      <c r="Y136">
        <v>0</v>
      </c>
      <c r="Z136">
        <v>317</v>
      </c>
      <c r="AA136">
        <v>0</v>
      </c>
      <c r="AB136">
        <v>317</v>
      </c>
      <c r="AC136">
        <v>63</v>
      </c>
      <c r="AD136">
        <v>-10</v>
      </c>
      <c r="AE136">
        <v>0</v>
      </c>
      <c r="AF136">
        <v>-8</v>
      </c>
      <c r="AG136">
        <v>-18</v>
      </c>
      <c r="AH136">
        <v>0</v>
      </c>
      <c r="AI136">
        <v>0</v>
      </c>
      <c r="AJ136">
        <v>-60</v>
      </c>
      <c r="AK136">
        <v>302</v>
      </c>
      <c r="AL136">
        <v>0</v>
      </c>
      <c r="AM136">
        <v>0</v>
      </c>
      <c r="AN136">
        <v>373</v>
      </c>
      <c r="AO136">
        <v>0</v>
      </c>
      <c r="AP136">
        <v>0</v>
      </c>
      <c r="AQ136">
        <v>373</v>
      </c>
      <c r="AR136">
        <v>-127</v>
      </c>
      <c r="AS136">
        <v>246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6467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6467</v>
      </c>
      <c r="BJ136">
        <v>0</v>
      </c>
      <c r="BK136">
        <v>6467</v>
      </c>
      <c r="BL136">
        <v>59</v>
      </c>
      <c r="BM136">
        <v>0</v>
      </c>
      <c r="BN136">
        <v>59</v>
      </c>
      <c r="BO136">
        <v>0</v>
      </c>
      <c r="BP136">
        <v>0</v>
      </c>
      <c r="BQ136">
        <v>0</v>
      </c>
      <c r="BR136">
        <v>0</v>
      </c>
      <c r="BS136">
        <v>59</v>
      </c>
      <c r="BT136">
        <v>0</v>
      </c>
      <c r="BU136">
        <v>1119</v>
      </c>
      <c r="BV136">
        <v>0</v>
      </c>
      <c r="BW136">
        <v>0</v>
      </c>
      <c r="BX136">
        <v>1119</v>
      </c>
      <c r="BY136">
        <v>39</v>
      </c>
      <c r="BZ136">
        <v>105</v>
      </c>
      <c r="CA136">
        <v>18</v>
      </c>
      <c r="CB136">
        <v>162</v>
      </c>
      <c r="CC136">
        <v>7807</v>
      </c>
      <c r="CD136">
        <v>5000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246</v>
      </c>
      <c r="CO136">
        <v>5246</v>
      </c>
      <c r="CP136">
        <v>0</v>
      </c>
      <c r="CQ136">
        <v>671</v>
      </c>
      <c r="CR136">
        <v>0</v>
      </c>
      <c r="CS136">
        <v>671</v>
      </c>
      <c r="CT136">
        <v>1558</v>
      </c>
      <c r="CU136">
        <v>0</v>
      </c>
      <c r="CV136">
        <v>1558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2229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95</v>
      </c>
      <c r="DR136">
        <v>234</v>
      </c>
      <c r="DS136">
        <v>0</v>
      </c>
      <c r="DT136">
        <v>329</v>
      </c>
      <c r="DU136">
        <v>3</v>
      </c>
      <c r="DV136">
        <v>7807</v>
      </c>
    </row>
    <row r="137" spans="1:126" x14ac:dyDescent="0.25">
      <c r="A137">
        <v>53074</v>
      </c>
      <c r="B137">
        <v>200012</v>
      </c>
      <c r="C137">
        <v>41061</v>
      </c>
      <c r="D137">
        <v>-499</v>
      </c>
      <c r="E137">
        <v>0</v>
      </c>
      <c r="F137">
        <v>0</v>
      </c>
      <c r="G137">
        <v>40562</v>
      </c>
      <c r="H137">
        <v>950</v>
      </c>
      <c r="I137">
        <v>-31053</v>
      </c>
      <c r="J137">
        <v>0</v>
      </c>
      <c r="K137">
        <v>-4591</v>
      </c>
      <c r="L137">
        <v>2054</v>
      </c>
      <c r="M137">
        <v>-33590</v>
      </c>
      <c r="N137">
        <v>0</v>
      </c>
      <c r="O137">
        <v>0</v>
      </c>
      <c r="P137">
        <v>-3237</v>
      </c>
      <c r="Q137">
        <v>-8856</v>
      </c>
      <c r="R137">
        <v>0</v>
      </c>
      <c r="S137">
        <v>0</v>
      </c>
      <c r="T137">
        <v>-12093</v>
      </c>
      <c r="U137">
        <v>0</v>
      </c>
      <c r="V137">
        <v>-4171</v>
      </c>
      <c r="W137">
        <v>0</v>
      </c>
      <c r="X137">
        <v>0</v>
      </c>
      <c r="Y137">
        <v>0</v>
      </c>
      <c r="Z137">
        <v>2998</v>
      </c>
      <c r="AA137">
        <v>88</v>
      </c>
      <c r="AB137">
        <v>3086</v>
      </c>
      <c r="AC137">
        <v>942</v>
      </c>
      <c r="AD137">
        <v>-57</v>
      </c>
      <c r="AE137">
        <v>-222</v>
      </c>
      <c r="AF137">
        <v>0</v>
      </c>
      <c r="AG137">
        <v>-279</v>
      </c>
      <c r="AH137">
        <v>0</v>
      </c>
      <c r="AI137">
        <v>0</v>
      </c>
      <c r="AJ137">
        <v>-950</v>
      </c>
      <c r="AK137">
        <v>2799</v>
      </c>
      <c r="AL137">
        <v>0</v>
      </c>
      <c r="AM137">
        <v>0</v>
      </c>
      <c r="AN137">
        <v>-1372</v>
      </c>
      <c r="AO137">
        <v>0</v>
      </c>
      <c r="AP137">
        <v>0</v>
      </c>
      <c r="AQ137">
        <v>-1372</v>
      </c>
      <c r="AR137">
        <v>0</v>
      </c>
      <c r="AS137">
        <v>-1372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77733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77733</v>
      </c>
      <c r="BJ137">
        <v>0</v>
      </c>
      <c r="BK137">
        <v>77733</v>
      </c>
      <c r="BL137">
        <v>642</v>
      </c>
      <c r="BM137">
        <v>0</v>
      </c>
      <c r="BN137">
        <v>642</v>
      </c>
      <c r="BO137">
        <v>0</v>
      </c>
      <c r="BP137">
        <v>0</v>
      </c>
      <c r="BQ137">
        <v>0</v>
      </c>
      <c r="BR137">
        <v>154</v>
      </c>
      <c r="BS137">
        <v>796</v>
      </c>
      <c r="BT137">
        <v>0</v>
      </c>
      <c r="BU137">
        <v>4079</v>
      </c>
      <c r="BV137">
        <v>0</v>
      </c>
      <c r="BW137">
        <v>0</v>
      </c>
      <c r="BX137">
        <v>4079</v>
      </c>
      <c r="BY137">
        <v>2407</v>
      </c>
      <c r="BZ137">
        <v>0</v>
      </c>
      <c r="CA137">
        <v>0</v>
      </c>
      <c r="CB137">
        <v>2407</v>
      </c>
      <c r="CC137">
        <v>85015</v>
      </c>
      <c r="CD137">
        <v>1000</v>
      </c>
      <c r="CE137">
        <v>59000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-1386</v>
      </c>
      <c r="CO137">
        <v>58614</v>
      </c>
      <c r="CP137">
        <v>0</v>
      </c>
      <c r="CQ137">
        <v>0</v>
      </c>
      <c r="CR137">
        <v>0</v>
      </c>
      <c r="CS137">
        <v>0</v>
      </c>
      <c r="CT137">
        <v>21805</v>
      </c>
      <c r="CU137">
        <v>2054</v>
      </c>
      <c r="CV137">
        <v>19751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19751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398</v>
      </c>
      <c r="DK137">
        <v>0</v>
      </c>
      <c r="DL137">
        <v>0</v>
      </c>
      <c r="DM137">
        <v>0</v>
      </c>
      <c r="DN137">
        <v>0</v>
      </c>
      <c r="DO137">
        <v>6114</v>
      </c>
      <c r="DP137">
        <v>0</v>
      </c>
      <c r="DQ137">
        <v>0</v>
      </c>
      <c r="DR137">
        <v>138</v>
      </c>
      <c r="DS137">
        <v>0</v>
      </c>
      <c r="DT137">
        <v>6650</v>
      </c>
      <c r="DU137">
        <v>0</v>
      </c>
      <c r="DV137">
        <v>85015</v>
      </c>
    </row>
    <row r="138" spans="1:126" x14ac:dyDescent="0.25">
      <c r="A138">
        <v>50018</v>
      </c>
      <c r="B138">
        <v>200112</v>
      </c>
      <c r="C138">
        <v>62984</v>
      </c>
      <c r="D138">
        <v>-347</v>
      </c>
      <c r="E138">
        <v>0</v>
      </c>
      <c r="F138">
        <v>0</v>
      </c>
      <c r="G138">
        <v>62637</v>
      </c>
      <c r="H138">
        <v>5076</v>
      </c>
      <c r="I138">
        <v>-34525</v>
      </c>
      <c r="J138">
        <v>0</v>
      </c>
      <c r="K138">
        <v>-31712</v>
      </c>
      <c r="L138">
        <v>0</v>
      </c>
      <c r="M138">
        <v>-66237</v>
      </c>
      <c r="N138">
        <v>0</v>
      </c>
      <c r="O138">
        <v>0</v>
      </c>
      <c r="P138">
        <v>0</v>
      </c>
      <c r="Q138">
        <v>-7558</v>
      </c>
      <c r="R138">
        <v>0</v>
      </c>
      <c r="S138">
        <v>0</v>
      </c>
      <c r="T138">
        <v>-7558</v>
      </c>
      <c r="U138">
        <v>-1508</v>
      </c>
      <c r="V138">
        <v>-7590</v>
      </c>
      <c r="W138">
        <v>0</v>
      </c>
      <c r="X138">
        <v>0</v>
      </c>
      <c r="Y138">
        <v>0</v>
      </c>
      <c r="Z138">
        <v>18705</v>
      </c>
      <c r="AA138">
        <v>868</v>
      </c>
      <c r="AB138">
        <v>19573</v>
      </c>
      <c r="AC138">
        <v>1899</v>
      </c>
      <c r="AD138">
        <v>-95</v>
      </c>
      <c r="AE138">
        <v>0</v>
      </c>
      <c r="AF138">
        <v>0</v>
      </c>
      <c r="AG138">
        <v>-95</v>
      </c>
      <c r="AH138">
        <v>-10218</v>
      </c>
      <c r="AI138">
        <v>0</v>
      </c>
      <c r="AJ138">
        <v>-11776</v>
      </c>
      <c r="AK138">
        <v>-617</v>
      </c>
      <c r="AL138">
        <v>0</v>
      </c>
      <c r="AM138">
        <v>0</v>
      </c>
      <c r="AN138">
        <v>-8207</v>
      </c>
      <c r="AO138">
        <v>0</v>
      </c>
      <c r="AP138">
        <v>0</v>
      </c>
      <c r="AQ138">
        <v>-8207</v>
      </c>
      <c r="AR138">
        <v>-183</v>
      </c>
      <c r="AS138">
        <v>-8390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27508</v>
      </c>
      <c r="BC138">
        <v>243255</v>
      </c>
      <c r="BD138">
        <v>0</v>
      </c>
      <c r="BE138">
        <v>0</v>
      </c>
      <c r="BF138">
        <v>0</v>
      </c>
      <c r="BG138">
        <v>4456</v>
      </c>
      <c r="BH138">
        <v>0</v>
      </c>
      <c r="BI138">
        <v>275219</v>
      </c>
      <c r="BJ138">
        <v>0</v>
      </c>
      <c r="BK138">
        <v>275219</v>
      </c>
      <c r="BL138">
        <v>25120</v>
      </c>
      <c r="BM138">
        <v>0</v>
      </c>
      <c r="BN138">
        <v>25120</v>
      </c>
      <c r="BO138">
        <v>0</v>
      </c>
      <c r="BP138">
        <v>0</v>
      </c>
      <c r="BQ138">
        <v>0</v>
      </c>
      <c r="BR138">
        <v>1460</v>
      </c>
      <c r="BS138">
        <v>26580</v>
      </c>
      <c r="BT138">
        <v>246</v>
      </c>
      <c r="BU138">
        <v>3</v>
      </c>
      <c r="BV138">
        <v>0</v>
      </c>
      <c r="BW138">
        <v>0</v>
      </c>
      <c r="BX138">
        <v>249</v>
      </c>
      <c r="BY138">
        <v>4212</v>
      </c>
      <c r="BZ138">
        <v>0</v>
      </c>
      <c r="CA138">
        <v>1244</v>
      </c>
      <c r="CB138">
        <v>5456</v>
      </c>
      <c r="CC138">
        <v>307504</v>
      </c>
      <c r="CD138">
        <v>0</v>
      </c>
      <c r="CE138">
        <v>0</v>
      </c>
      <c r="CF138">
        <v>0</v>
      </c>
      <c r="CG138">
        <v>0</v>
      </c>
      <c r="CH138">
        <v>33536</v>
      </c>
      <c r="CI138">
        <v>0</v>
      </c>
      <c r="CJ138">
        <v>0</v>
      </c>
      <c r="CK138">
        <v>0</v>
      </c>
      <c r="CL138">
        <v>0</v>
      </c>
      <c r="CM138">
        <v>33536</v>
      </c>
      <c r="CN138">
        <v>-8390</v>
      </c>
      <c r="CO138">
        <v>25146</v>
      </c>
      <c r="CP138">
        <v>0</v>
      </c>
      <c r="CQ138">
        <v>0</v>
      </c>
      <c r="CR138">
        <v>0</v>
      </c>
      <c r="CS138">
        <v>0</v>
      </c>
      <c r="CT138">
        <v>80767</v>
      </c>
      <c r="CU138">
        <v>0</v>
      </c>
      <c r="CV138">
        <v>80767</v>
      </c>
      <c r="CW138">
        <v>182726</v>
      </c>
      <c r="CX138">
        <v>0</v>
      </c>
      <c r="CY138">
        <v>182726</v>
      </c>
      <c r="CZ138">
        <v>0</v>
      </c>
      <c r="DA138">
        <v>14143</v>
      </c>
      <c r="DB138">
        <v>0</v>
      </c>
      <c r="DC138">
        <v>277636</v>
      </c>
      <c r="DD138">
        <v>0</v>
      </c>
      <c r="DE138">
        <v>183</v>
      </c>
      <c r="DF138">
        <v>0</v>
      </c>
      <c r="DG138">
        <v>183</v>
      </c>
      <c r="DH138">
        <v>0</v>
      </c>
      <c r="DI138">
        <v>0</v>
      </c>
      <c r="DJ138">
        <v>13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4526</v>
      </c>
      <c r="DS138">
        <v>0</v>
      </c>
      <c r="DT138">
        <v>4539</v>
      </c>
      <c r="DU138">
        <v>0</v>
      </c>
      <c r="DV138">
        <v>307504</v>
      </c>
    </row>
    <row r="139" spans="1:126" x14ac:dyDescent="0.25">
      <c r="A139">
        <v>50035</v>
      </c>
      <c r="B139">
        <v>200112</v>
      </c>
      <c r="C139">
        <v>3201687</v>
      </c>
      <c r="D139">
        <v>-907242</v>
      </c>
      <c r="E139">
        <v>-44001</v>
      </c>
      <c r="F139">
        <v>10086</v>
      </c>
      <c r="G139">
        <v>2260530</v>
      </c>
      <c r="H139">
        <v>229756</v>
      </c>
      <c r="I139">
        <v>-2416405</v>
      </c>
      <c r="J139">
        <v>399256</v>
      </c>
      <c r="K139">
        <v>-125456</v>
      </c>
      <c r="L139">
        <v>921289</v>
      </c>
      <c r="M139">
        <v>-1221316</v>
      </c>
      <c r="N139">
        <v>-39495</v>
      </c>
      <c r="O139">
        <v>0</v>
      </c>
      <c r="P139">
        <v>-1128346</v>
      </c>
      <c r="Q139">
        <v>-83040</v>
      </c>
      <c r="R139">
        <v>-35924</v>
      </c>
      <c r="S139">
        <v>111081</v>
      </c>
      <c r="T139">
        <v>-1136229</v>
      </c>
      <c r="U139">
        <v>-8883</v>
      </c>
      <c r="V139">
        <v>84363</v>
      </c>
      <c r="W139">
        <v>0</v>
      </c>
      <c r="X139">
        <v>-8746</v>
      </c>
      <c r="Y139">
        <v>-69</v>
      </c>
      <c r="Z139">
        <v>418758</v>
      </c>
      <c r="AA139">
        <v>114846</v>
      </c>
      <c r="AB139">
        <v>524789</v>
      </c>
      <c r="AC139">
        <v>0</v>
      </c>
      <c r="AD139">
        <v>-5943</v>
      </c>
      <c r="AE139">
        <v>-3535</v>
      </c>
      <c r="AF139">
        <v>0</v>
      </c>
      <c r="AG139">
        <v>-9478</v>
      </c>
      <c r="AH139">
        <v>-19790</v>
      </c>
      <c r="AI139">
        <v>30501</v>
      </c>
      <c r="AJ139">
        <v>-218000</v>
      </c>
      <c r="AK139">
        <v>308022</v>
      </c>
      <c r="AL139">
        <v>0</v>
      </c>
      <c r="AM139">
        <v>0</v>
      </c>
      <c r="AN139">
        <v>392385</v>
      </c>
      <c r="AO139">
        <v>0</v>
      </c>
      <c r="AP139">
        <v>0</v>
      </c>
      <c r="AQ139">
        <v>392385</v>
      </c>
      <c r="AR139">
        <v>-164670</v>
      </c>
      <c r="AS139">
        <v>227715</v>
      </c>
      <c r="AT139">
        <v>0</v>
      </c>
      <c r="AU139">
        <v>1510</v>
      </c>
      <c r="AV139">
        <v>930</v>
      </c>
      <c r="AW139">
        <v>0</v>
      </c>
      <c r="AX139">
        <v>56032</v>
      </c>
      <c r="AY139">
        <v>0</v>
      </c>
      <c r="AZ139">
        <v>56962</v>
      </c>
      <c r="BA139">
        <v>66814</v>
      </c>
      <c r="BB139">
        <v>28056</v>
      </c>
      <c r="BC139">
        <v>6708848</v>
      </c>
      <c r="BD139">
        <v>0</v>
      </c>
      <c r="BE139">
        <v>0</v>
      </c>
      <c r="BF139">
        <v>0</v>
      </c>
      <c r="BG139">
        <v>18526</v>
      </c>
      <c r="BH139">
        <v>0</v>
      </c>
      <c r="BI139">
        <v>6822244</v>
      </c>
      <c r="BJ139">
        <v>355518</v>
      </c>
      <c r="BK139">
        <v>7236234</v>
      </c>
      <c r="BL139">
        <v>584</v>
      </c>
      <c r="BM139">
        <v>0</v>
      </c>
      <c r="BN139">
        <v>584</v>
      </c>
      <c r="BO139">
        <v>304222</v>
      </c>
      <c r="BP139">
        <v>4437</v>
      </c>
      <c r="BQ139">
        <v>0</v>
      </c>
      <c r="BR139">
        <v>446811</v>
      </c>
      <c r="BS139">
        <v>756054</v>
      </c>
      <c r="BT139">
        <v>8667</v>
      </c>
      <c r="BU139">
        <v>138496</v>
      </c>
      <c r="BV139">
        <v>0</v>
      </c>
      <c r="BW139">
        <v>27481</v>
      </c>
      <c r="BX139">
        <v>174644</v>
      </c>
      <c r="BY139">
        <v>149446</v>
      </c>
      <c r="BZ139">
        <v>96720</v>
      </c>
      <c r="CA139">
        <v>2154</v>
      </c>
      <c r="CB139">
        <v>248320</v>
      </c>
      <c r="CC139">
        <v>8415252</v>
      </c>
      <c r="CD139">
        <v>945000</v>
      </c>
      <c r="CE139">
        <v>58292</v>
      </c>
      <c r="CF139">
        <v>0</v>
      </c>
      <c r="CG139">
        <v>0</v>
      </c>
      <c r="CH139">
        <v>436000</v>
      </c>
      <c r="CI139">
        <v>68</v>
      </c>
      <c r="CJ139">
        <v>0</v>
      </c>
      <c r="CK139">
        <v>0</v>
      </c>
      <c r="CL139">
        <v>-117000</v>
      </c>
      <c r="CM139">
        <v>319068</v>
      </c>
      <c r="CN139">
        <v>825357</v>
      </c>
      <c r="CO139">
        <v>2147717</v>
      </c>
      <c r="CP139">
        <v>0</v>
      </c>
      <c r="CQ139">
        <v>804222</v>
      </c>
      <c r="CR139">
        <v>121135</v>
      </c>
      <c r="CS139">
        <v>683087</v>
      </c>
      <c r="CT139">
        <v>6012086</v>
      </c>
      <c r="CU139">
        <v>2364414</v>
      </c>
      <c r="CV139">
        <v>3647672</v>
      </c>
      <c r="CW139">
        <v>0</v>
      </c>
      <c r="CX139">
        <v>0</v>
      </c>
      <c r="CY139">
        <v>0</v>
      </c>
      <c r="CZ139">
        <v>0</v>
      </c>
      <c r="DA139">
        <v>98126</v>
      </c>
      <c r="DB139">
        <v>231555</v>
      </c>
      <c r="DC139">
        <v>4660440</v>
      </c>
      <c r="DD139">
        <v>2120</v>
      </c>
      <c r="DE139">
        <v>0</v>
      </c>
      <c r="DF139">
        <v>0</v>
      </c>
      <c r="DG139">
        <v>2120</v>
      </c>
      <c r="DH139">
        <v>40549</v>
      </c>
      <c r="DI139">
        <v>1852</v>
      </c>
      <c r="DJ139">
        <v>373675</v>
      </c>
      <c r="DK139">
        <v>0</v>
      </c>
      <c r="DL139">
        <v>0</v>
      </c>
      <c r="DM139">
        <v>0</v>
      </c>
      <c r="DN139">
        <v>283989</v>
      </c>
      <c r="DO139">
        <v>596628</v>
      </c>
      <c r="DP139">
        <v>0</v>
      </c>
      <c r="DQ139">
        <v>57709</v>
      </c>
      <c r="DR139">
        <v>28573</v>
      </c>
      <c r="DS139">
        <v>222000</v>
      </c>
      <c r="DT139">
        <v>1564426</v>
      </c>
      <c r="DU139">
        <v>0</v>
      </c>
      <c r="DV139">
        <v>8415252</v>
      </c>
    </row>
    <row r="140" spans="1:126" x14ac:dyDescent="0.25">
      <c r="A140">
        <v>50043</v>
      </c>
      <c r="B140">
        <v>200112</v>
      </c>
      <c r="C140">
        <v>1114638</v>
      </c>
      <c r="D140">
        <v>-53631</v>
      </c>
      <c r="E140">
        <v>-31524</v>
      </c>
      <c r="F140">
        <v>472</v>
      </c>
      <c r="G140">
        <v>1029955</v>
      </c>
      <c r="H140">
        <v>57798</v>
      </c>
      <c r="I140">
        <v>-866335</v>
      </c>
      <c r="J140">
        <v>31401</v>
      </c>
      <c r="K140">
        <v>-2381</v>
      </c>
      <c r="L140">
        <v>20937</v>
      </c>
      <c r="M140">
        <v>-816378</v>
      </c>
      <c r="N140">
        <v>0</v>
      </c>
      <c r="O140">
        <v>0</v>
      </c>
      <c r="P140">
        <v>-122353</v>
      </c>
      <c r="Q140">
        <v>-230253</v>
      </c>
      <c r="R140">
        <v>71460</v>
      </c>
      <c r="S140">
        <v>2205</v>
      </c>
      <c r="T140">
        <v>-278941</v>
      </c>
      <c r="U140">
        <v>17863</v>
      </c>
      <c r="V140">
        <v>10297</v>
      </c>
      <c r="W140">
        <v>-53906</v>
      </c>
      <c r="X140">
        <v>0</v>
      </c>
      <c r="Y140">
        <v>-262</v>
      </c>
      <c r="Z140">
        <v>93576</v>
      </c>
      <c r="AA140">
        <v>0</v>
      </c>
      <c r="AB140">
        <v>39408</v>
      </c>
      <c r="AC140">
        <v>0</v>
      </c>
      <c r="AD140">
        <v>-10423</v>
      </c>
      <c r="AE140">
        <v>-6595</v>
      </c>
      <c r="AF140">
        <v>-124933</v>
      </c>
      <c r="AG140">
        <v>-141951</v>
      </c>
      <c r="AH140">
        <v>-55138</v>
      </c>
      <c r="AI140">
        <v>-6016</v>
      </c>
      <c r="AJ140">
        <v>-60019</v>
      </c>
      <c r="AK140">
        <v>-223716</v>
      </c>
      <c r="AL140">
        <v>0</v>
      </c>
      <c r="AM140">
        <v>0</v>
      </c>
      <c r="AN140">
        <v>-213419</v>
      </c>
      <c r="AO140">
        <v>0</v>
      </c>
      <c r="AP140">
        <v>-103035</v>
      </c>
      <c r="AQ140">
        <v>-316454</v>
      </c>
      <c r="AR140">
        <v>16825</v>
      </c>
      <c r="AS140">
        <v>-299629</v>
      </c>
      <c r="AT140">
        <v>19808</v>
      </c>
      <c r="AU140">
        <v>2550</v>
      </c>
      <c r="AV140">
        <v>332395</v>
      </c>
      <c r="AW140">
        <v>0</v>
      </c>
      <c r="AX140">
        <v>295</v>
      </c>
      <c r="AY140">
        <v>0</v>
      </c>
      <c r="AZ140">
        <v>332690</v>
      </c>
      <c r="BA140">
        <v>312921</v>
      </c>
      <c r="BB140">
        <v>74634</v>
      </c>
      <c r="BC140">
        <v>1054043</v>
      </c>
      <c r="BD140">
        <v>0</v>
      </c>
      <c r="BE140">
        <v>739</v>
      </c>
      <c r="BF140">
        <v>34715</v>
      </c>
      <c r="BG140">
        <v>0</v>
      </c>
      <c r="BH140">
        <v>0</v>
      </c>
      <c r="BI140">
        <v>1477052</v>
      </c>
      <c r="BJ140">
        <v>0</v>
      </c>
      <c r="BK140">
        <v>1812292</v>
      </c>
      <c r="BL140">
        <v>39684</v>
      </c>
      <c r="BM140">
        <v>0</v>
      </c>
      <c r="BN140">
        <v>39684</v>
      </c>
      <c r="BO140">
        <v>7804</v>
      </c>
      <c r="BP140">
        <v>36691</v>
      </c>
      <c r="BQ140">
        <v>0</v>
      </c>
      <c r="BR140">
        <v>74394</v>
      </c>
      <c r="BS140">
        <v>158573</v>
      </c>
      <c r="BT140">
        <v>6569</v>
      </c>
      <c r="BU140">
        <v>18348</v>
      </c>
      <c r="BV140">
        <v>7748</v>
      </c>
      <c r="BW140">
        <v>0</v>
      </c>
      <c r="BX140">
        <v>32665</v>
      </c>
      <c r="BY140">
        <v>20484</v>
      </c>
      <c r="BZ140">
        <v>0</v>
      </c>
      <c r="CA140">
        <v>3631</v>
      </c>
      <c r="CB140">
        <v>24115</v>
      </c>
      <c r="CC140">
        <v>2047453</v>
      </c>
      <c r="CD140">
        <v>88099</v>
      </c>
      <c r="CE140">
        <v>54149</v>
      </c>
      <c r="CF140">
        <v>1142</v>
      </c>
      <c r="CG140">
        <v>0</v>
      </c>
      <c r="CH140">
        <v>190301</v>
      </c>
      <c r="CI140">
        <v>40539</v>
      </c>
      <c r="CJ140">
        <v>0</v>
      </c>
      <c r="CK140">
        <v>0</v>
      </c>
      <c r="CL140">
        <v>0</v>
      </c>
      <c r="CM140">
        <v>230840</v>
      </c>
      <c r="CN140">
        <v>151408</v>
      </c>
      <c r="CO140">
        <v>525638</v>
      </c>
      <c r="CP140">
        <v>71012</v>
      </c>
      <c r="CQ140">
        <v>316244</v>
      </c>
      <c r="CR140">
        <v>5359</v>
      </c>
      <c r="CS140">
        <v>310885</v>
      </c>
      <c r="CT140">
        <v>942426</v>
      </c>
      <c r="CU140">
        <v>54807</v>
      </c>
      <c r="CV140">
        <v>887619</v>
      </c>
      <c r="CW140">
        <v>80354</v>
      </c>
      <c r="CX140">
        <v>0</v>
      </c>
      <c r="CY140">
        <v>80354</v>
      </c>
      <c r="CZ140">
        <v>0</v>
      </c>
      <c r="DA140">
        <v>32872</v>
      </c>
      <c r="DB140">
        <v>0</v>
      </c>
      <c r="DC140">
        <v>1311730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1404</v>
      </c>
      <c r="DJ140">
        <v>2457</v>
      </c>
      <c r="DK140">
        <v>0</v>
      </c>
      <c r="DL140">
        <v>0</v>
      </c>
      <c r="DM140">
        <v>0</v>
      </c>
      <c r="DN140">
        <v>25179</v>
      </c>
      <c r="DO140">
        <v>0</v>
      </c>
      <c r="DP140">
        <v>0</v>
      </c>
      <c r="DQ140">
        <v>0</v>
      </c>
      <c r="DR140">
        <v>103858</v>
      </c>
      <c r="DS140">
        <v>4625</v>
      </c>
      <c r="DT140">
        <v>137523</v>
      </c>
      <c r="DU140">
        <v>1550</v>
      </c>
      <c r="DV140">
        <v>2047453</v>
      </c>
    </row>
    <row r="141" spans="1:126" x14ac:dyDescent="0.25">
      <c r="A141">
        <v>50052</v>
      </c>
      <c r="B141">
        <v>200112</v>
      </c>
      <c r="C141">
        <v>44010</v>
      </c>
      <c r="D141">
        <v>-16676</v>
      </c>
      <c r="E141">
        <v>14</v>
      </c>
      <c r="F141">
        <v>-903</v>
      </c>
      <c r="G141">
        <v>26445</v>
      </c>
      <c r="H141">
        <v>1429</v>
      </c>
      <c r="I141">
        <v>-39646</v>
      </c>
      <c r="J141">
        <v>18328</v>
      </c>
      <c r="K141">
        <v>58</v>
      </c>
      <c r="L141">
        <v>6143</v>
      </c>
      <c r="M141">
        <v>-15117</v>
      </c>
      <c r="N141">
        <v>0</v>
      </c>
      <c r="O141">
        <v>-475</v>
      </c>
      <c r="P141">
        <v>-6192</v>
      </c>
      <c r="Q141">
        <v>-10931</v>
      </c>
      <c r="R141">
        <v>0</v>
      </c>
      <c r="S141">
        <v>2539</v>
      </c>
      <c r="T141">
        <v>-14584</v>
      </c>
      <c r="U141">
        <v>0</v>
      </c>
      <c r="V141">
        <v>-2302</v>
      </c>
      <c r="W141">
        <v>0</v>
      </c>
      <c r="X141">
        <v>0</v>
      </c>
      <c r="Y141">
        <v>526</v>
      </c>
      <c r="Z141">
        <v>3745</v>
      </c>
      <c r="AA141">
        <v>1734</v>
      </c>
      <c r="AB141">
        <v>6005</v>
      </c>
      <c r="AC141">
        <v>82</v>
      </c>
      <c r="AD141">
        <v>-229</v>
      </c>
      <c r="AE141">
        <v>0</v>
      </c>
      <c r="AF141">
        <v>0</v>
      </c>
      <c r="AG141">
        <v>-229</v>
      </c>
      <c r="AH141">
        <v>-1197</v>
      </c>
      <c r="AI141">
        <v>0</v>
      </c>
      <c r="AJ141">
        <v>-1429</v>
      </c>
      <c r="AK141">
        <v>3232</v>
      </c>
      <c r="AL141">
        <v>0</v>
      </c>
      <c r="AM141">
        <v>-21</v>
      </c>
      <c r="AN141">
        <v>909</v>
      </c>
      <c r="AO141">
        <v>0</v>
      </c>
      <c r="AP141">
        <v>0</v>
      </c>
      <c r="AQ141">
        <v>909</v>
      </c>
      <c r="AR141">
        <v>0</v>
      </c>
      <c r="AS141">
        <v>909</v>
      </c>
      <c r="AT141">
        <v>0</v>
      </c>
      <c r="AU141">
        <v>16300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3384</v>
      </c>
      <c r="BB141">
        <v>0</v>
      </c>
      <c r="BC141">
        <v>55080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58464</v>
      </c>
      <c r="BJ141">
        <v>0</v>
      </c>
      <c r="BK141">
        <v>74764</v>
      </c>
      <c r="BL141">
        <v>724</v>
      </c>
      <c r="BM141">
        <v>0</v>
      </c>
      <c r="BN141">
        <v>724</v>
      </c>
      <c r="BO141">
        <v>551</v>
      </c>
      <c r="BP141">
        <v>0</v>
      </c>
      <c r="BQ141">
        <v>0</v>
      </c>
      <c r="BR141">
        <v>0</v>
      </c>
      <c r="BS141">
        <v>1275</v>
      </c>
      <c r="BT141">
        <v>2127</v>
      </c>
      <c r="BU141">
        <v>7409</v>
      </c>
      <c r="BV141">
        <v>0</v>
      </c>
      <c r="BW141">
        <v>98</v>
      </c>
      <c r="BX141">
        <v>9634</v>
      </c>
      <c r="BY141">
        <v>778</v>
      </c>
      <c r="BZ141">
        <v>0</v>
      </c>
      <c r="CA141">
        <v>9</v>
      </c>
      <c r="CB141">
        <v>787</v>
      </c>
      <c r="CC141">
        <v>86460</v>
      </c>
      <c r="CD141">
        <v>40000</v>
      </c>
      <c r="CE141">
        <v>6130</v>
      </c>
      <c r="CF141">
        <v>2958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9023</v>
      </c>
      <c r="CO141">
        <v>58111</v>
      </c>
      <c r="CP141">
        <v>0</v>
      </c>
      <c r="CQ141">
        <v>17549</v>
      </c>
      <c r="CR141">
        <v>4780</v>
      </c>
      <c r="CS141">
        <v>12769</v>
      </c>
      <c r="CT141">
        <v>27575</v>
      </c>
      <c r="CU141">
        <v>16250</v>
      </c>
      <c r="CV141">
        <v>11325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24094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150</v>
      </c>
      <c r="DK141">
        <v>0</v>
      </c>
      <c r="DL141">
        <v>0</v>
      </c>
      <c r="DM141">
        <v>0</v>
      </c>
      <c r="DN141">
        <v>225</v>
      </c>
      <c r="DO141">
        <v>0</v>
      </c>
      <c r="DP141">
        <v>0</v>
      </c>
      <c r="DQ141">
        <v>0</v>
      </c>
      <c r="DR141">
        <v>3530</v>
      </c>
      <c r="DS141">
        <v>350</v>
      </c>
      <c r="DT141">
        <v>4255</v>
      </c>
      <c r="DU141">
        <v>0</v>
      </c>
      <c r="DV141">
        <v>86460</v>
      </c>
    </row>
    <row r="142" spans="1:126" x14ac:dyDescent="0.25">
      <c r="A142">
        <v>50053</v>
      </c>
      <c r="B142">
        <v>200112</v>
      </c>
      <c r="C142">
        <v>141055</v>
      </c>
      <c r="D142">
        <v>-60545</v>
      </c>
      <c r="E142">
        <v>-3207</v>
      </c>
      <c r="F142">
        <v>59</v>
      </c>
      <c r="G142">
        <v>77362</v>
      </c>
      <c r="H142">
        <v>17301</v>
      </c>
      <c r="I142">
        <v>27541</v>
      </c>
      <c r="J142">
        <v>25466</v>
      </c>
      <c r="K142">
        <v>41693</v>
      </c>
      <c r="L142">
        <v>-26693</v>
      </c>
      <c r="M142">
        <v>68007</v>
      </c>
      <c r="N142">
        <v>-3954</v>
      </c>
      <c r="O142">
        <v>0</v>
      </c>
      <c r="P142">
        <v>-15533</v>
      </c>
      <c r="Q142">
        <v>-31490</v>
      </c>
      <c r="R142">
        <v>0</v>
      </c>
      <c r="S142">
        <v>29680</v>
      </c>
      <c r="T142">
        <v>-17343</v>
      </c>
      <c r="U142">
        <v>0</v>
      </c>
      <c r="V142">
        <v>141373</v>
      </c>
      <c r="W142">
        <v>0</v>
      </c>
      <c r="X142">
        <v>0</v>
      </c>
      <c r="Y142">
        <v>11856</v>
      </c>
      <c r="Z142">
        <v>37827</v>
      </c>
      <c r="AA142">
        <v>3131</v>
      </c>
      <c r="AB142">
        <v>52814</v>
      </c>
      <c r="AC142">
        <v>0</v>
      </c>
      <c r="AD142">
        <v>-681</v>
      </c>
      <c r="AE142">
        <v>-2073</v>
      </c>
      <c r="AF142">
        <v>0</v>
      </c>
      <c r="AG142">
        <v>-2754</v>
      </c>
      <c r="AH142">
        <v>-303</v>
      </c>
      <c r="AI142">
        <v>679</v>
      </c>
      <c r="AJ142">
        <v>-17301</v>
      </c>
      <c r="AK142">
        <v>33135</v>
      </c>
      <c r="AL142">
        <v>0</v>
      </c>
      <c r="AM142">
        <v>0</v>
      </c>
      <c r="AN142">
        <v>174508</v>
      </c>
      <c r="AO142">
        <v>0</v>
      </c>
      <c r="AP142">
        <v>0</v>
      </c>
      <c r="AQ142">
        <v>174508</v>
      </c>
      <c r="AR142">
        <v>-36805</v>
      </c>
      <c r="AS142">
        <v>137703</v>
      </c>
      <c r="AT142">
        <v>0</v>
      </c>
      <c r="AU142">
        <v>186000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54973</v>
      </c>
      <c r="BB142">
        <v>333</v>
      </c>
      <c r="BC142">
        <v>520084</v>
      </c>
      <c r="BD142">
        <v>0</v>
      </c>
      <c r="BE142">
        <v>5793</v>
      </c>
      <c r="BF142">
        <v>0</v>
      </c>
      <c r="BG142">
        <v>0</v>
      </c>
      <c r="BH142">
        <v>0</v>
      </c>
      <c r="BI142">
        <v>581183</v>
      </c>
      <c r="BJ142">
        <v>4404</v>
      </c>
      <c r="BK142">
        <v>771587</v>
      </c>
      <c r="BL142">
        <v>837</v>
      </c>
      <c r="BM142">
        <v>0</v>
      </c>
      <c r="BN142">
        <v>837</v>
      </c>
      <c r="BO142">
        <v>5540</v>
      </c>
      <c r="BP142">
        <v>-13</v>
      </c>
      <c r="BQ142">
        <v>0</v>
      </c>
      <c r="BR142">
        <v>41049</v>
      </c>
      <c r="BS142">
        <v>47413</v>
      </c>
      <c r="BT142">
        <v>0</v>
      </c>
      <c r="BU142">
        <v>76543</v>
      </c>
      <c r="BV142">
        <v>0</v>
      </c>
      <c r="BW142">
        <v>0</v>
      </c>
      <c r="BX142">
        <v>76543</v>
      </c>
      <c r="BY142">
        <v>11897</v>
      </c>
      <c r="BZ142">
        <v>0</v>
      </c>
      <c r="CA142">
        <v>0</v>
      </c>
      <c r="CB142">
        <v>11897</v>
      </c>
      <c r="CC142">
        <v>907440</v>
      </c>
      <c r="CD142">
        <v>193179</v>
      </c>
      <c r="CE142">
        <v>0</v>
      </c>
      <c r="CF142">
        <v>28130</v>
      </c>
      <c r="CG142">
        <v>0</v>
      </c>
      <c r="CH142">
        <v>139000</v>
      </c>
      <c r="CI142">
        <v>0</v>
      </c>
      <c r="CJ142">
        <v>1550</v>
      </c>
      <c r="CK142">
        <v>0</v>
      </c>
      <c r="CL142">
        <v>0</v>
      </c>
      <c r="CM142">
        <v>140550</v>
      </c>
      <c r="CN142">
        <v>41878</v>
      </c>
      <c r="CO142">
        <v>403737</v>
      </c>
      <c r="CP142">
        <v>0</v>
      </c>
      <c r="CQ142">
        <v>17579</v>
      </c>
      <c r="CR142">
        <v>2945</v>
      </c>
      <c r="CS142">
        <v>14634</v>
      </c>
      <c r="CT142">
        <v>103803</v>
      </c>
      <c r="CU142">
        <v>33336</v>
      </c>
      <c r="CV142">
        <v>70467</v>
      </c>
      <c r="CW142">
        <v>0</v>
      </c>
      <c r="CX142">
        <v>0</v>
      </c>
      <c r="CY142">
        <v>0</v>
      </c>
      <c r="CZ142">
        <v>0</v>
      </c>
      <c r="DA142">
        <v>270000</v>
      </c>
      <c r="DB142">
        <v>14817</v>
      </c>
      <c r="DC142">
        <v>369918</v>
      </c>
      <c r="DD142">
        <v>0</v>
      </c>
      <c r="DE142">
        <v>900</v>
      </c>
      <c r="DF142">
        <v>0</v>
      </c>
      <c r="DG142">
        <v>900</v>
      </c>
      <c r="DH142">
        <v>0</v>
      </c>
      <c r="DI142">
        <v>9</v>
      </c>
      <c r="DJ142">
        <v>2592</v>
      </c>
      <c r="DK142">
        <v>0</v>
      </c>
      <c r="DL142">
        <v>0</v>
      </c>
      <c r="DM142">
        <v>0</v>
      </c>
      <c r="DN142">
        <v>0</v>
      </c>
      <c r="DO142">
        <v>9661</v>
      </c>
      <c r="DP142">
        <v>0</v>
      </c>
      <c r="DQ142">
        <v>11402</v>
      </c>
      <c r="DR142">
        <v>9221</v>
      </c>
      <c r="DS142">
        <v>100000</v>
      </c>
      <c r="DT142">
        <v>132885</v>
      </c>
      <c r="DU142">
        <v>0</v>
      </c>
      <c r="DV142">
        <v>907440</v>
      </c>
    </row>
    <row r="143" spans="1:126" x14ac:dyDescent="0.25">
      <c r="A143">
        <v>50057</v>
      </c>
      <c r="B143">
        <v>200112</v>
      </c>
      <c r="C143">
        <v>593</v>
      </c>
      <c r="D143">
        <v>-178</v>
      </c>
      <c r="E143">
        <v>0</v>
      </c>
      <c r="F143">
        <v>0</v>
      </c>
      <c r="G143">
        <v>415</v>
      </c>
      <c r="H143">
        <v>0</v>
      </c>
      <c r="I143">
        <v>-236</v>
      </c>
      <c r="J143">
        <v>0</v>
      </c>
      <c r="K143">
        <v>-5</v>
      </c>
      <c r="L143">
        <v>0</v>
      </c>
      <c r="M143">
        <v>-241</v>
      </c>
      <c r="N143">
        <v>0</v>
      </c>
      <c r="O143">
        <v>0</v>
      </c>
      <c r="P143">
        <v>0</v>
      </c>
      <c r="Q143">
        <v>-412</v>
      </c>
      <c r="R143">
        <v>0</v>
      </c>
      <c r="S143">
        <v>0</v>
      </c>
      <c r="T143">
        <v>-412</v>
      </c>
      <c r="U143">
        <v>0</v>
      </c>
      <c r="V143">
        <v>-238</v>
      </c>
      <c r="W143">
        <v>0</v>
      </c>
      <c r="X143">
        <v>0</v>
      </c>
      <c r="Y143">
        <v>0</v>
      </c>
      <c r="Z143">
        <v>444</v>
      </c>
      <c r="AA143">
        <v>0</v>
      </c>
      <c r="AB143">
        <v>444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-73</v>
      </c>
      <c r="AI143">
        <v>0</v>
      </c>
      <c r="AJ143">
        <v>0</v>
      </c>
      <c r="AK143">
        <v>371</v>
      </c>
      <c r="AL143">
        <v>0</v>
      </c>
      <c r="AM143">
        <v>0</v>
      </c>
      <c r="AN143">
        <v>133</v>
      </c>
      <c r="AO143">
        <v>0</v>
      </c>
      <c r="AP143">
        <v>0</v>
      </c>
      <c r="AQ143">
        <v>133</v>
      </c>
      <c r="AR143">
        <v>0</v>
      </c>
      <c r="AS143">
        <v>133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2073</v>
      </c>
      <c r="BC143">
        <v>8347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10420</v>
      </c>
      <c r="BJ143">
        <v>0</v>
      </c>
      <c r="BK143">
        <v>10420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8</v>
      </c>
      <c r="BS143">
        <v>8</v>
      </c>
      <c r="BT143">
        <v>0</v>
      </c>
      <c r="BU143">
        <v>326</v>
      </c>
      <c r="BV143">
        <v>0</v>
      </c>
      <c r="BW143">
        <v>0</v>
      </c>
      <c r="BX143">
        <v>326</v>
      </c>
      <c r="BY143">
        <v>111</v>
      </c>
      <c r="BZ143">
        <v>0</v>
      </c>
      <c r="CA143">
        <v>0</v>
      </c>
      <c r="CB143">
        <v>111</v>
      </c>
      <c r="CC143">
        <v>10865</v>
      </c>
      <c r="CD143">
        <v>0</v>
      </c>
      <c r="CE143">
        <v>0</v>
      </c>
      <c r="CF143">
        <v>0</v>
      </c>
      <c r="CG143">
        <v>700</v>
      </c>
      <c r="CH143">
        <v>0</v>
      </c>
      <c r="CI143">
        <v>0</v>
      </c>
      <c r="CJ143">
        <v>0</v>
      </c>
      <c r="CK143">
        <v>0</v>
      </c>
      <c r="CL143">
        <v>2250</v>
      </c>
      <c r="CM143">
        <v>2950</v>
      </c>
      <c r="CN143">
        <v>7816</v>
      </c>
      <c r="CO143">
        <v>10766</v>
      </c>
      <c r="CP143">
        <v>0</v>
      </c>
      <c r="CQ143">
        <v>0</v>
      </c>
      <c r="CR143">
        <v>0</v>
      </c>
      <c r="CS143">
        <v>0</v>
      </c>
      <c r="CT143">
        <v>5</v>
      </c>
      <c r="CU143">
        <v>0</v>
      </c>
      <c r="CV143">
        <v>5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5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94</v>
      </c>
      <c r="DS143">
        <v>0</v>
      </c>
      <c r="DT143">
        <v>94</v>
      </c>
      <c r="DU143">
        <v>0</v>
      </c>
      <c r="DV143">
        <v>10865</v>
      </c>
    </row>
    <row r="144" spans="1:126" x14ac:dyDescent="0.25">
      <c r="A144">
        <v>50060</v>
      </c>
      <c r="B144">
        <v>200112</v>
      </c>
      <c r="C144">
        <v>39998</v>
      </c>
      <c r="D144">
        <v>-7136</v>
      </c>
      <c r="E144">
        <v>-78</v>
      </c>
      <c r="F144">
        <v>-7</v>
      </c>
      <c r="G144">
        <v>32777</v>
      </c>
      <c r="H144">
        <v>1317</v>
      </c>
      <c r="I144">
        <v>-25206</v>
      </c>
      <c r="J144">
        <v>5663</v>
      </c>
      <c r="K144">
        <v>-6460</v>
      </c>
      <c r="L144">
        <v>3291</v>
      </c>
      <c r="M144">
        <v>-22712</v>
      </c>
      <c r="N144">
        <v>-194</v>
      </c>
      <c r="O144">
        <v>-428</v>
      </c>
      <c r="P144">
        <v>-3646</v>
      </c>
      <c r="Q144">
        <v>-11025</v>
      </c>
      <c r="R144">
        <v>0</v>
      </c>
      <c r="S144">
        <v>1869</v>
      </c>
      <c r="T144">
        <v>-12802</v>
      </c>
      <c r="U144">
        <v>-900</v>
      </c>
      <c r="V144">
        <v>-2942</v>
      </c>
      <c r="W144">
        <v>0</v>
      </c>
      <c r="X144">
        <v>299</v>
      </c>
      <c r="Y144">
        <v>456</v>
      </c>
      <c r="Z144">
        <v>2286</v>
      </c>
      <c r="AA144">
        <v>125</v>
      </c>
      <c r="AB144">
        <v>3166</v>
      </c>
      <c r="AC144">
        <v>1669</v>
      </c>
      <c r="AD144">
        <v>-116</v>
      </c>
      <c r="AE144">
        <v>-24</v>
      </c>
      <c r="AF144">
        <v>-43</v>
      </c>
      <c r="AG144">
        <v>-183</v>
      </c>
      <c r="AH144">
        <v>-61</v>
      </c>
      <c r="AI144">
        <v>0</v>
      </c>
      <c r="AJ144">
        <v>-1317</v>
      </c>
      <c r="AK144">
        <v>3274</v>
      </c>
      <c r="AL144">
        <v>0</v>
      </c>
      <c r="AM144">
        <v>0</v>
      </c>
      <c r="AN144">
        <v>332</v>
      </c>
      <c r="AO144">
        <v>0</v>
      </c>
      <c r="AP144">
        <v>0</v>
      </c>
      <c r="AQ144">
        <v>332</v>
      </c>
      <c r="AR144">
        <v>0</v>
      </c>
      <c r="AS144">
        <v>332</v>
      </c>
      <c r="AT144">
        <v>0</v>
      </c>
      <c r="AU144">
        <v>7350</v>
      </c>
      <c r="AV144">
        <v>0</v>
      </c>
      <c r="AW144">
        <v>0</v>
      </c>
      <c r="AX144">
        <v>1394</v>
      </c>
      <c r="AY144">
        <v>0</v>
      </c>
      <c r="AZ144">
        <v>1394</v>
      </c>
      <c r="BA144">
        <v>5692</v>
      </c>
      <c r="BB144">
        <v>121</v>
      </c>
      <c r="BC144">
        <v>27704</v>
      </c>
      <c r="BD144">
        <v>0</v>
      </c>
      <c r="BE144">
        <v>32</v>
      </c>
      <c r="BF144">
        <v>250</v>
      </c>
      <c r="BG144">
        <v>5000</v>
      </c>
      <c r="BH144">
        <v>0</v>
      </c>
      <c r="BI144">
        <v>38799</v>
      </c>
      <c r="BJ144">
        <v>0</v>
      </c>
      <c r="BK144">
        <v>47543</v>
      </c>
      <c r="BL144">
        <v>2685</v>
      </c>
      <c r="BM144">
        <v>0</v>
      </c>
      <c r="BN144">
        <v>2685</v>
      </c>
      <c r="BO144">
        <v>3007</v>
      </c>
      <c r="BP144">
        <v>0</v>
      </c>
      <c r="BQ144">
        <v>0</v>
      </c>
      <c r="BR144">
        <v>681</v>
      </c>
      <c r="BS144">
        <v>6373</v>
      </c>
      <c r="BT144">
        <v>1558</v>
      </c>
      <c r="BU144">
        <v>3919</v>
      </c>
      <c r="BV144">
        <v>0</v>
      </c>
      <c r="BW144">
        <v>0</v>
      </c>
      <c r="BX144">
        <v>5477</v>
      </c>
      <c r="BY144">
        <v>895</v>
      </c>
      <c r="BZ144">
        <v>161</v>
      </c>
      <c r="CA144">
        <v>10</v>
      </c>
      <c r="CB144">
        <v>1066</v>
      </c>
      <c r="CC144">
        <v>60459</v>
      </c>
      <c r="CD144">
        <v>0</v>
      </c>
      <c r="CE144">
        <v>0</v>
      </c>
      <c r="CF144">
        <v>0</v>
      </c>
      <c r="CG144">
        <v>10000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10000</v>
      </c>
      <c r="CN144">
        <v>14958</v>
      </c>
      <c r="CO144">
        <v>24958</v>
      </c>
      <c r="CP144">
        <v>0</v>
      </c>
      <c r="CQ144">
        <v>10895</v>
      </c>
      <c r="CR144">
        <v>1</v>
      </c>
      <c r="CS144">
        <v>10894</v>
      </c>
      <c r="CT144">
        <v>31055</v>
      </c>
      <c r="CU144">
        <v>13931</v>
      </c>
      <c r="CV144">
        <v>17124</v>
      </c>
      <c r="CW144">
        <v>0</v>
      </c>
      <c r="CX144">
        <v>0</v>
      </c>
      <c r="CY144">
        <v>0</v>
      </c>
      <c r="CZ144">
        <v>0</v>
      </c>
      <c r="DA144">
        <v>2250</v>
      </c>
      <c r="DB144">
        <v>730</v>
      </c>
      <c r="DC144">
        <v>30998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2324</v>
      </c>
      <c r="DO144">
        <v>0</v>
      </c>
      <c r="DP144">
        <v>0</v>
      </c>
      <c r="DQ144">
        <v>0</v>
      </c>
      <c r="DR144">
        <v>2179</v>
      </c>
      <c r="DS144">
        <v>0</v>
      </c>
      <c r="DT144">
        <v>4503</v>
      </c>
      <c r="DU144">
        <v>0</v>
      </c>
      <c r="DV144">
        <v>60459</v>
      </c>
    </row>
    <row r="145" spans="1:126" x14ac:dyDescent="0.25">
      <c r="A145">
        <v>50062</v>
      </c>
      <c r="B145">
        <v>200112</v>
      </c>
      <c r="C145">
        <v>34511</v>
      </c>
      <c r="D145">
        <v>-3355</v>
      </c>
      <c r="E145">
        <v>0</v>
      </c>
      <c r="F145">
        <v>0</v>
      </c>
      <c r="G145">
        <v>31156</v>
      </c>
      <c r="H145">
        <v>325</v>
      </c>
      <c r="I145">
        <v>-11738</v>
      </c>
      <c r="J145">
        <v>0</v>
      </c>
      <c r="K145">
        <v>1200</v>
      </c>
      <c r="L145">
        <v>0</v>
      </c>
      <c r="M145">
        <v>-10538</v>
      </c>
      <c r="N145">
        <v>0</v>
      </c>
      <c r="O145">
        <v>-6287</v>
      </c>
      <c r="P145">
        <v>0</v>
      </c>
      <c r="Q145">
        <v>-3947</v>
      </c>
      <c r="R145">
        <v>0</v>
      </c>
      <c r="S145">
        <v>2</v>
      </c>
      <c r="T145">
        <v>-3945</v>
      </c>
      <c r="U145">
        <v>0</v>
      </c>
      <c r="V145">
        <v>10711</v>
      </c>
      <c r="W145">
        <v>0</v>
      </c>
      <c r="X145">
        <v>0</v>
      </c>
      <c r="Y145">
        <v>0</v>
      </c>
      <c r="Z145">
        <v>3520</v>
      </c>
      <c r="AA145">
        <v>230</v>
      </c>
      <c r="AB145">
        <v>3750</v>
      </c>
      <c r="AC145">
        <v>0</v>
      </c>
      <c r="AD145">
        <v>-76</v>
      </c>
      <c r="AE145">
        <v>0</v>
      </c>
      <c r="AF145">
        <v>0</v>
      </c>
      <c r="AG145">
        <v>-76</v>
      </c>
      <c r="AH145">
        <v>-5304</v>
      </c>
      <c r="AI145">
        <v>0</v>
      </c>
      <c r="AJ145">
        <v>-325</v>
      </c>
      <c r="AK145">
        <v>-1955</v>
      </c>
      <c r="AL145">
        <v>628</v>
      </c>
      <c r="AM145">
        <v>0</v>
      </c>
      <c r="AN145">
        <v>9384</v>
      </c>
      <c r="AO145">
        <v>0</v>
      </c>
      <c r="AP145">
        <v>0</v>
      </c>
      <c r="AQ145">
        <v>9384</v>
      </c>
      <c r="AR145">
        <v>-637</v>
      </c>
      <c r="AS145">
        <v>8747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12502</v>
      </c>
      <c r="BC145">
        <v>34333</v>
      </c>
      <c r="BD145">
        <v>0</v>
      </c>
      <c r="BE145">
        <v>0</v>
      </c>
      <c r="BF145">
        <v>0</v>
      </c>
      <c r="BG145">
        <v>8416</v>
      </c>
      <c r="BH145">
        <v>0</v>
      </c>
      <c r="BI145">
        <v>55251</v>
      </c>
      <c r="BJ145">
        <v>0</v>
      </c>
      <c r="BK145">
        <v>55251</v>
      </c>
      <c r="BL145">
        <v>5322</v>
      </c>
      <c r="BM145">
        <v>0</v>
      </c>
      <c r="BN145">
        <v>5322</v>
      </c>
      <c r="BO145">
        <v>0</v>
      </c>
      <c r="BP145">
        <v>0</v>
      </c>
      <c r="BQ145">
        <v>0</v>
      </c>
      <c r="BR145">
        <v>455</v>
      </c>
      <c r="BS145">
        <v>5777</v>
      </c>
      <c r="BT145">
        <v>350</v>
      </c>
      <c r="BU145">
        <v>0</v>
      </c>
      <c r="BV145">
        <v>0</v>
      </c>
      <c r="BW145">
        <v>0</v>
      </c>
      <c r="BX145">
        <v>350</v>
      </c>
      <c r="BY145">
        <v>1147</v>
      </c>
      <c r="BZ145">
        <v>0</v>
      </c>
      <c r="CA145">
        <v>160</v>
      </c>
      <c r="CB145">
        <v>1307</v>
      </c>
      <c r="CC145">
        <v>62685</v>
      </c>
      <c r="CD145">
        <v>0</v>
      </c>
      <c r="CE145">
        <v>0</v>
      </c>
      <c r="CF145">
        <v>0</v>
      </c>
      <c r="CG145">
        <v>4000</v>
      </c>
      <c r="CH145">
        <v>0</v>
      </c>
      <c r="CI145">
        <v>0</v>
      </c>
      <c r="CJ145">
        <v>0</v>
      </c>
      <c r="CK145">
        <v>0</v>
      </c>
      <c r="CL145">
        <v>38364</v>
      </c>
      <c r="CM145">
        <v>42364</v>
      </c>
      <c r="CN145">
        <v>149</v>
      </c>
      <c r="CO145">
        <v>42513</v>
      </c>
      <c r="CP145">
        <v>0</v>
      </c>
      <c r="CQ145">
        <v>0</v>
      </c>
      <c r="CR145">
        <v>0</v>
      </c>
      <c r="CS145">
        <v>0</v>
      </c>
      <c r="CT145">
        <v>2800</v>
      </c>
      <c r="CU145">
        <v>735</v>
      </c>
      <c r="CV145">
        <v>2065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2065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16295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1058</v>
      </c>
      <c r="DR145">
        <v>754</v>
      </c>
      <c r="DS145">
        <v>0</v>
      </c>
      <c r="DT145">
        <v>18107</v>
      </c>
      <c r="DU145">
        <v>0</v>
      </c>
      <c r="DV145">
        <v>62685</v>
      </c>
    </row>
    <row r="146" spans="1:126" x14ac:dyDescent="0.25">
      <c r="A146">
        <v>50074</v>
      </c>
      <c r="B146">
        <v>200112</v>
      </c>
      <c r="C146">
        <v>69</v>
      </c>
      <c r="D146">
        <v>-10</v>
      </c>
      <c r="E146">
        <v>0</v>
      </c>
      <c r="F146">
        <v>0</v>
      </c>
      <c r="G146">
        <v>59</v>
      </c>
      <c r="H146">
        <v>2</v>
      </c>
      <c r="I146">
        <v>-38</v>
      </c>
      <c r="J146">
        <v>8</v>
      </c>
      <c r="K146">
        <v>3</v>
      </c>
      <c r="L146">
        <v>0</v>
      </c>
      <c r="M146">
        <v>-27</v>
      </c>
      <c r="N146">
        <v>0</v>
      </c>
      <c r="O146">
        <v>0</v>
      </c>
      <c r="P146">
        <v>0</v>
      </c>
      <c r="Q146">
        <v>-251</v>
      </c>
      <c r="R146">
        <v>0</v>
      </c>
      <c r="S146">
        <v>0</v>
      </c>
      <c r="T146">
        <v>-251</v>
      </c>
      <c r="U146">
        <v>0</v>
      </c>
      <c r="V146">
        <v>-217</v>
      </c>
      <c r="W146">
        <v>0</v>
      </c>
      <c r="X146">
        <v>0</v>
      </c>
      <c r="Y146">
        <v>0</v>
      </c>
      <c r="Z146">
        <v>1226</v>
      </c>
      <c r="AA146">
        <v>38</v>
      </c>
      <c r="AB146">
        <v>1264</v>
      </c>
      <c r="AC146">
        <v>633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-2</v>
      </c>
      <c r="AK146">
        <v>1895</v>
      </c>
      <c r="AL146">
        <v>2</v>
      </c>
      <c r="AM146">
        <v>-2</v>
      </c>
      <c r="AN146">
        <v>1678</v>
      </c>
      <c r="AO146">
        <v>0</v>
      </c>
      <c r="AP146">
        <v>0</v>
      </c>
      <c r="AQ146">
        <v>1678</v>
      </c>
      <c r="AR146">
        <v>-109</v>
      </c>
      <c r="AS146">
        <v>1569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1291</v>
      </c>
      <c r="BC146">
        <v>18324</v>
      </c>
      <c r="BD146">
        <v>0</v>
      </c>
      <c r="BE146">
        <v>0</v>
      </c>
      <c r="BF146">
        <v>0</v>
      </c>
      <c r="BG146">
        <v>0</v>
      </c>
      <c r="BH146">
        <v>1294</v>
      </c>
      <c r="BI146">
        <v>20909</v>
      </c>
      <c r="BJ146">
        <v>0</v>
      </c>
      <c r="BK146">
        <v>20909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67</v>
      </c>
      <c r="BV146">
        <v>0</v>
      </c>
      <c r="BW146">
        <v>0</v>
      </c>
      <c r="BX146">
        <v>67</v>
      </c>
      <c r="BY146">
        <v>504</v>
      </c>
      <c r="BZ146">
        <v>0</v>
      </c>
      <c r="CA146">
        <v>0</v>
      </c>
      <c r="CB146">
        <v>504</v>
      </c>
      <c r="CC146">
        <v>21480</v>
      </c>
      <c r="CD146">
        <v>0</v>
      </c>
      <c r="CE146">
        <v>0</v>
      </c>
      <c r="CF146">
        <v>0</v>
      </c>
      <c r="CG146">
        <v>2500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2500</v>
      </c>
      <c r="CN146">
        <v>18558</v>
      </c>
      <c r="CO146">
        <v>21058</v>
      </c>
      <c r="CP146">
        <v>0</v>
      </c>
      <c r="CQ146">
        <v>0</v>
      </c>
      <c r="CR146">
        <v>0</v>
      </c>
      <c r="CS146">
        <v>0</v>
      </c>
      <c r="CT146">
        <v>2</v>
      </c>
      <c r="CU146">
        <v>0</v>
      </c>
      <c r="CV146">
        <v>2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2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102</v>
      </c>
      <c r="DR146">
        <v>147</v>
      </c>
      <c r="DS146">
        <v>0</v>
      </c>
      <c r="DT146">
        <v>249</v>
      </c>
      <c r="DU146">
        <v>171</v>
      </c>
      <c r="DV146">
        <v>21480</v>
      </c>
    </row>
    <row r="147" spans="1:126" x14ac:dyDescent="0.25">
      <c r="A147">
        <v>50080</v>
      </c>
      <c r="B147">
        <v>200112</v>
      </c>
      <c r="C147">
        <v>731</v>
      </c>
      <c r="D147">
        <v>-138</v>
      </c>
      <c r="E147">
        <v>0</v>
      </c>
      <c r="F147">
        <v>0</v>
      </c>
      <c r="G147">
        <v>593</v>
      </c>
      <c r="H147">
        <v>4</v>
      </c>
      <c r="I147">
        <v>-1030</v>
      </c>
      <c r="J147">
        <v>144</v>
      </c>
      <c r="K147">
        <v>-4</v>
      </c>
      <c r="L147">
        <v>0</v>
      </c>
      <c r="M147">
        <v>-890</v>
      </c>
      <c r="N147">
        <v>0</v>
      </c>
      <c r="O147">
        <v>0</v>
      </c>
      <c r="P147">
        <v>-441</v>
      </c>
      <c r="Q147">
        <v>-769</v>
      </c>
      <c r="R147">
        <v>0</v>
      </c>
      <c r="S147">
        <v>231</v>
      </c>
      <c r="T147">
        <v>-979</v>
      </c>
      <c r="U147">
        <v>0</v>
      </c>
      <c r="V147">
        <v>-1272</v>
      </c>
      <c r="W147">
        <v>0</v>
      </c>
      <c r="X147">
        <v>0</v>
      </c>
      <c r="Y147">
        <v>56</v>
      </c>
      <c r="Z147">
        <v>1169</v>
      </c>
      <c r="AA147">
        <v>31</v>
      </c>
      <c r="AB147">
        <v>1256</v>
      </c>
      <c r="AC147">
        <v>161</v>
      </c>
      <c r="AD147">
        <v>0</v>
      </c>
      <c r="AE147">
        <v>0</v>
      </c>
      <c r="AF147">
        <v>-3</v>
      </c>
      <c r="AG147">
        <v>-3</v>
      </c>
      <c r="AH147">
        <v>0</v>
      </c>
      <c r="AI147">
        <v>0</v>
      </c>
      <c r="AJ147">
        <v>-4</v>
      </c>
      <c r="AK147">
        <v>1410</v>
      </c>
      <c r="AL147">
        <v>0</v>
      </c>
      <c r="AM147">
        <v>0</v>
      </c>
      <c r="AN147">
        <v>138</v>
      </c>
      <c r="AO147">
        <v>0</v>
      </c>
      <c r="AP147">
        <v>0</v>
      </c>
      <c r="AQ147">
        <v>138</v>
      </c>
      <c r="AR147">
        <v>0</v>
      </c>
      <c r="AS147">
        <v>138</v>
      </c>
      <c r="AT147">
        <v>0</v>
      </c>
      <c r="AU147">
        <v>1300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10</v>
      </c>
      <c r="BB147">
        <v>4441</v>
      </c>
      <c r="BC147">
        <v>12164</v>
      </c>
      <c r="BD147">
        <v>0</v>
      </c>
      <c r="BE147">
        <v>0</v>
      </c>
      <c r="BF147">
        <v>0</v>
      </c>
      <c r="BG147">
        <v>20</v>
      </c>
      <c r="BH147">
        <v>0</v>
      </c>
      <c r="BI147">
        <v>16635</v>
      </c>
      <c r="BJ147">
        <v>0</v>
      </c>
      <c r="BK147">
        <v>17935</v>
      </c>
      <c r="BL147">
        <v>21</v>
      </c>
      <c r="BM147">
        <v>0</v>
      </c>
      <c r="BN147">
        <v>21</v>
      </c>
      <c r="BO147">
        <v>1258</v>
      </c>
      <c r="BP147">
        <v>0</v>
      </c>
      <c r="BQ147">
        <v>0</v>
      </c>
      <c r="BR147">
        <v>50</v>
      </c>
      <c r="BS147">
        <v>1329</v>
      </c>
      <c r="BT147">
        <v>0</v>
      </c>
      <c r="BU147">
        <v>312</v>
      </c>
      <c r="BV147">
        <v>0</v>
      </c>
      <c r="BW147">
        <v>0</v>
      </c>
      <c r="BX147">
        <v>312</v>
      </c>
      <c r="BY147">
        <v>392</v>
      </c>
      <c r="BZ147">
        <v>59</v>
      </c>
      <c r="CA147">
        <v>0</v>
      </c>
      <c r="CB147">
        <v>451</v>
      </c>
      <c r="CC147">
        <v>20027</v>
      </c>
      <c r="CD147">
        <v>0</v>
      </c>
      <c r="CE147">
        <v>0</v>
      </c>
      <c r="CF147">
        <v>0</v>
      </c>
      <c r="CG147">
        <v>2500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2500</v>
      </c>
      <c r="CN147">
        <v>17185</v>
      </c>
      <c r="CO147">
        <v>19685</v>
      </c>
      <c r="CP147">
        <v>0</v>
      </c>
      <c r="CQ147">
        <v>0</v>
      </c>
      <c r="CR147">
        <v>0</v>
      </c>
      <c r="CS147">
        <v>0</v>
      </c>
      <c r="CT147">
        <v>80</v>
      </c>
      <c r="CU147">
        <v>0</v>
      </c>
      <c r="CV147">
        <v>80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80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207</v>
      </c>
      <c r="DS147">
        <v>0</v>
      </c>
      <c r="DT147">
        <v>207</v>
      </c>
      <c r="DU147">
        <v>55</v>
      </c>
      <c r="DV147">
        <v>20027</v>
      </c>
    </row>
    <row r="148" spans="1:126" x14ac:dyDescent="0.25">
      <c r="A148">
        <v>50084</v>
      </c>
      <c r="B148">
        <v>200112</v>
      </c>
      <c r="C148">
        <v>1120</v>
      </c>
      <c r="D148">
        <v>-28</v>
      </c>
      <c r="E148">
        <v>-2</v>
      </c>
      <c r="F148">
        <v>0</v>
      </c>
      <c r="G148">
        <v>1090</v>
      </c>
      <c r="H148">
        <v>24</v>
      </c>
      <c r="I148">
        <v>-439</v>
      </c>
      <c r="J148">
        <v>0</v>
      </c>
      <c r="K148">
        <v>198</v>
      </c>
      <c r="L148">
        <v>0</v>
      </c>
      <c r="M148">
        <v>-241</v>
      </c>
      <c r="N148">
        <v>0</v>
      </c>
      <c r="O148">
        <v>0</v>
      </c>
      <c r="P148">
        <v>-886</v>
      </c>
      <c r="Q148">
        <v>-647</v>
      </c>
      <c r="R148">
        <v>0</v>
      </c>
      <c r="S148">
        <v>0</v>
      </c>
      <c r="T148">
        <v>-1533</v>
      </c>
      <c r="U148">
        <v>0</v>
      </c>
      <c r="V148">
        <v>-660</v>
      </c>
      <c r="W148">
        <v>0</v>
      </c>
      <c r="X148">
        <v>0</v>
      </c>
      <c r="Y148">
        <v>0</v>
      </c>
      <c r="Z148">
        <v>974</v>
      </c>
      <c r="AA148">
        <v>3</v>
      </c>
      <c r="AB148">
        <v>977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-778</v>
      </c>
      <c r="AI148">
        <v>0</v>
      </c>
      <c r="AJ148">
        <v>-24</v>
      </c>
      <c r="AK148">
        <v>175</v>
      </c>
      <c r="AL148">
        <v>0</v>
      </c>
      <c r="AM148">
        <v>0</v>
      </c>
      <c r="AN148">
        <v>-485</v>
      </c>
      <c r="AO148">
        <v>0</v>
      </c>
      <c r="AP148">
        <v>0</v>
      </c>
      <c r="AQ148">
        <v>-485</v>
      </c>
      <c r="AR148">
        <v>0</v>
      </c>
      <c r="AS148">
        <v>-485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11937</v>
      </c>
      <c r="BC148">
        <v>2880</v>
      </c>
      <c r="BD148">
        <v>0</v>
      </c>
      <c r="BE148">
        <v>0</v>
      </c>
      <c r="BF148">
        <v>0</v>
      </c>
      <c r="BG148">
        <v>2746</v>
      </c>
      <c r="BH148">
        <v>0</v>
      </c>
      <c r="BI148">
        <v>17563</v>
      </c>
      <c r="BJ148">
        <v>0</v>
      </c>
      <c r="BK148">
        <v>17563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849</v>
      </c>
      <c r="BV148">
        <v>0</v>
      </c>
      <c r="BW148">
        <v>0</v>
      </c>
      <c r="BX148">
        <v>849</v>
      </c>
      <c r="BY148">
        <v>44</v>
      </c>
      <c r="BZ148">
        <v>0</v>
      </c>
      <c r="CA148">
        <v>0</v>
      </c>
      <c r="CB148">
        <v>44</v>
      </c>
      <c r="CC148">
        <v>18456</v>
      </c>
      <c r="CD148">
        <v>0</v>
      </c>
      <c r="CE148">
        <v>0</v>
      </c>
      <c r="CF148">
        <v>0</v>
      </c>
      <c r="CG148">
        <v>3000</v>
      </c>
      <c r="CH148">
        <v>0</v>
      </c>
      <c r="CI148">
        <v>0</v>
      </c>
      <c r="CJ148">
        <v>0</v>
      </c>
      <c r="CK148">
        <v>0</v>
      </c>
      <c r="CL148">
        <v>14587</v>
      </c>
      <c r="CM148">
        <v>17587</v>
      </c>
      <c r="CN148">
        <v>0</v>
      </c>
      <c r="CO148">
        <v>17587</v>
      </c>
      <c r="CP148">
        <v>0</v>
      </c>
      <c r="CQ148">
        <v>251</v>
      </c>
      <c r="CR148">
        <v>0</v>
      </c>
      <c r="CS148">
        <v>251</v>
      </c>
      <c r="CT148">
        <v>170</v>
      </c>
      <c r="CU148">
        <v>0</v>
      </c>
      <c r="CV148">
        <v>170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421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448</v>
      </c>
      <c r="DS148">
        <v>0</v>
      </c>
      <c r="DT148">
        <v>448</v>
      </c>
      <c r="DU148">
        <v>0</v>
      </c>
      <c r="DV148">
        <v>18456</v>
      </c>
    </row>
    <row r="149" spans="1:126" x14ac:dyDescent="0.25">
      <c r="A149">
        <v>50088</v>
      </c>
      <c r="B149">
        <v>200112</v>
      </c>
      <c r="C149">
        <v>909</v>
      </c>
      <c r="D149">
        <v>-47</v>
      </c>
      <c r="E149">
        <v>-55</v>
      </c>
      <c r="F149">
        <v>0</v>
      </c>
      <c r="G149">
        <v>807</v>
      </c>
      <c r="H149">
        <v>20</v>
      </c>
      <c r="I149">
        <v>-431</v>
      </c>
      <c r="J149">
        <v>0</v>
      </c>
      <c r="K149">
        <v>-128</v>
      </c>
      <c r="L149">
        <v>0</v>
      </c>
      <c r="M149">
        <v>-559</v>
      </c>
      <c r="N149">
        <v>0</v>
      </c>
      <c r="O149">
        <v>0</v>
      </c>
      <c r="P149">
        <v>0</v>
      </c>
      <c r="Q149">
        <v>-1459</v>
      </c>
      <c r="R149">
        <v>0</v>
      </c>
      <c r="S149">
        <v>0</v>
      </c>
      <c r="T149">
        <v>-1459</v>
      </c>
      <c r="U149">
        <v>0</v>
      </c>
      <c r="V149">
        <v>-1191</v>
      </c>
      <c r="W149">
        <v>0</v>
      </c>
      <c r="X149">
        <v>0</v>
      </c>
      <c r="Y149">
        <v>0</v>
      </c>
      <c r="Z149">
        <v>1949</v>
      </c>
      <c r="AA149">
        <v>321</v>
      </c>
      <c r="AB149">
        <v>2270</v>
      </c>
      <c r="AC149">
        <v>2098</v>
      </c>
      <c r="AD149">
        <v>-44</v>
      </c>
      <c r="AE149">
        <v>0</v>
      </c>
      <c r="AF149">
        <v>-395</v>
      </c>
      <c r="AG149">
        <v>-439</v>
      </c>
      <c r="AH149">
        <v>0</v>
      </c>
      <c r="AI149">
        <v>0</v>
      </c>
      <c r="AJ149">
        <v>-21</v>
      </c>
      <c r="AK149">
        <v>3908</v>
      </c>
      <c r="AL149">
        <v>124</v>
      </c>
      <c r="AM149">
        <v>0</v>
      </c>
      <c r="AN149">
        <v>2841</v>
      </c>
      <c r="AO149">
        <v>0</v>
      </c>
      <c r="AP149">
        <v>0</v>
      </c>
      <c r="AQ149">
        <v>2841</v>
      </c>
      <c r="AR149">
        <v>-714</v>
      </c>
      <c r="AS149">
        <v>2127</v>
      </c>
      <c r="AT149">
        <v>10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6696</v>
      </c>
      <c r="BB149">
        <v>0</v>
      </c>
      <c r="BC149">
        <v>26677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33373</v>
      </c>
      <c r="BJ149">
        <v>0</v>
      </c>
      <c r="BK149">
        <v>33373</v>
      </c>
      <c r="BL149">
        <v>0</v>
      </c>
      <c r="BM149">
        <v>0</v>
      </c>
      <c r="BN149">
        <v>0</v>
      </c>
      <c r="BO149">
        <v>15</v>
      </c>
      <c r="BP149">
        <v>0</v>
      </c>
      <c r="BQ149">
        <v>0</v>
      </c>
      <c r="BR149">
        <v>0</v>
      </c>
      <c r="BS149">
        <v>15</v>
      </c>
      <c r="BT149">
        <v>6</v>
      </c>
      <c r="BU149">
        <v>5203</v>
      </c>
      <c r="BV149">
        <v>0</v>
      </c>
      <c r="BW149">
        <v>0</v>
      </c>
      <c r="BX149">
        <v>5209</v>
      </c>
      <c r="BY149">
        <v>412</v>
      </c>
      <c r="BZ149">
        <v>0</v>
      </c>
      <c r="CA149">
        <v>13</v>
      </c>
      <c r="CB149">
        <v>425</v>
      </c>
      <c r="CC149">
        <v>39032</v>
      </c>
      <c r="CD149">
        <v>0</v>
      </c>
      <c r="CE149">
        <v>0</v>
      </c>
      <c r="CF149">
        <v>0</v>
      </c>
      <c r="CG149">
        <v>2500</v>
      </c>
      <c r="CH149">
        <v>0</v>
      </c>
      <c r="CI149">
        <v>0</v>
      </c>
      <c r="CJ149">
        <v>0</v>
      </c>
      <c r="CK149">
        <v>0</v>
      </c>
      <c r="CL149">
        <v>32925</v>
      </c>
      <c r="CM149">
        <v>35425</v>
      </c>
      <c r="CN149">
        <v>2127</v>
      </c>
      <c r="CO149">
        <v>37552</v>
      </c>
      <c r="CP149">
        <v>0</v>
      </c>
      <c r="CQ149">
        <v>220</v>
      </c>
      <c r="CR149">
        <v>0</v>
      </c>
      <c r="CS149">
        <v>220</v>
      </c>
      <c r="CT149">
        <v>233</v>
      </c>
      <c r="CU149">
        <v>0</v>
      </c>
      <c r="CV149">
        <v>233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453</v>
      </c>
      <c r="DD149">
        <v>0</v>
      </c>
      <c r="DE149">
        <v>770</v>
      </c>
      <c r="DF149">
        <v>0</v>
      </c>
      <c r="DG149">
        <v>770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23</v>
      </c>
      <c r="DR149">
        <v>234</v>
      </c>
      <c r="DS149">
        <v>0</v>
      </c>
      <c r="DT149">
        <v>257</v>
      </c>
      <c r="DU149">
        <v>0</v>
      </c>
      <c r="DV149">
        <v>39032</v>
      </c>
    </row>
    <row r="150" spans="1:126" x14ac:dyDescent="0.25">
      <c r="A150">
        <v>50091</v>
      </c>
      <c r="B150">
        <v>200112</v>
      </c>
      <c r="C150">
        <v>18143</v>
      </c>
      <c r="D150">
        <v>-9872</v>
      </c>
      <c r="E150">
        <v>-113</v>
      </c>
      <c r="F150">
        <v>-3</v>
      </c>
      <c r="G150">
        <v>8155</v>
      </c>
      <c r="H150">
        <v>617</v>
      </c>
      <c r="I150">
        <v>-12522</v>
      </c>
      <c r="J150">
        <v>7234</v>
      </c>
      <c r="K150">
        <v>-193</v>
      </c>
      <c r="L150">
        <v>-35</v>
      </c>
      <c r="M150">
        <v>-5516</v>
      </c>
      <c r="N150">
        <v>0</v>
      </c>
      <c r="O150">
        <v>0</v>
      </c>
      <c r="P150">
        <v>-2000</v>
      </c>
      <c r="Q150">
        <v>-7804</v>
      </c>
      <c r="R150">
        <v>1111</v>
      </c>
      <c r="S150">
        <v>2802</v>
      </c>
      <c r="T150">
        <v>-5891</v>
      </c>
      <c r="U150">
        <v>0</v>
      </c>
      <c r="V150">
        <v>-2635</v>
      </c>
      <c r="W150">
        <v>0</v>
      </c>
      <c r="X150">
        <v>0</v>
      </c>
      <c r="Y150">
        <v>241</v>
      </c>
      <c r="Z150">
        <v>1786</v>
      </c>
      <c r="AA150">
        <v>875</v>
      </c>
      <c r="AB150">
        <v>2902</v>
      </c>
      <c r="AC150">
        <v>2294</v>
      </c>
      <c r="AD150">
        <v>-4</v>
      </c>
      <c r="AE150">
        <v>0</v>
      </c>
      <c r="AF150">
        <v>-127</v>
      </c>
      <c r="AG150">
        <v>-131</v>
      </c>
      <c r="AH150">
        <v>-1634</v>
      </c>
      <c r="AI150">
        <v>0</v>
      </c>
      <c r="AJ150">
        <v>-617</v>
      </c>
      <c r="AK150">
        <v>2814</v>
      </c>
      <c r="AL150">
        <v>0</v>
      </c>
      <c r="AM150">
        <v>0</v>
      </c>
      <c r="AN150">
        <v>179</v>
      </c>
      <c r="AO150">
        <v>0</v>
      </c>
      <c r="AP150">
        <v>0</v>
      </c>
      <c r="AQ150">
        <v>179</v>
      </c>
      <c r="AR150">
        <v>48</v>
      </c>
      <c r="AS150">
        <v>227</v>
      </c>
      <c r="AT150">
        <v>0</v>
      </c>
      <c r="AU150">
        <v>4000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4685</v>
      </c>
      <c r="BB150">
        <v>3864</v>
      </c>
      <c r="BC150">
        <v>19507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28056</v>
      </c>
      <c r="BJ150">
        <v>0</v>
      </c>
      <c r="BK150">
        <v>32056</v>
      </c>
      <c r="BL150">
        <v>27</v>
      </c>
      <c r="BM150">
        <v>0</v>
      </c>
      <c r="BN150">
        <v>27</v>
      </c>
      <c r="BO150">
        <v>7</v>
      </c>
      <c r="BP150">
        <v>0</v>
      </c>
      <c r="BQ150">
        <v>0</v>
      </c>
      <c r="BR150">
        <v>536</v>
      </c>
      <c r="BS150">
        <v>570</v>
      </c>
      <c r="BT150">
        <v>336</v>
      </c>
      <c r="BU150">
        <v>752</v>
      </c>
      <c r="BV150">
        <v>0</v>
      </c>
      <c r="BW150">
        <v>0</v>
      </c>
      <c r="BX150">
        <v>1088</v>
      </c>
      <c r="BY150">
        <v>204</v>
      </c>
      <c r="BZ150">
        <v>0</v>
      </c>
      <c r="CA150">
        <v>45</v>
      </c>
      <c r="CB150">
        <v>249</v>
      </c>
      <c r="CC150">
        <v>33963</v>
      </c>
      <c r="CD150">
        <v>0</v>
      </c>
      <c r="CE150">
        <v>0</v>
      </c>
      <c r="CF150">
        <v>2590</v>
      </c>
      <c r="CG150">
        <v>5000</v>
      </c>
      <c r="CH150">
        <v>0</v>
      </c>
      <c r="CI150">
        <v>0</v>
      </c>
      <c r="CJ150">
        <v>0</v>
      </c>
      <c r="CK150">
        <v>0</v>
      </c>
      <c r="CL150">
        <v>20791</v>
      </c>
      <c r="CM150">
        <v>25791</v>
      </c>
      <c r="CN150">
        <v>0</v>
      </c>
      <c r="CO150">
        <v>28381</v>
      </c>
      <c r="CP150">
        <v>0</v>
      </c>
      <c r="CQ150">
        <v>185</v>
      </c>
      <c r="CR150">
        <v>0</v>
      </c>
      <c r="CS150">
        <v>185</v>
      </c>
      <c r="CT150">
        <v>6403</v>
      </c>
      <c r="CU150">
        <v>3336</v>
      </c>
      <c r="CV150">
        <v>3067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3252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496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1420</v>
      </c>
      <c r="DS150">
        <v>0</v>
      </c>
      <c r="DT150">
        <v>1916</v>
      </c>
      <c r="DU150">
        <v>414</v>
      </c>
      <c r="DV150">
        <v>33963</v>
      </c>
    </row>
    <row r="151" spans="1:126" x14ac:dyDescent="0.25">
      <c r="A151">
        <v>50092</v>
      </c>
      <c r="B151">
        <v>200112</v>
      </c>
      <c r="C151">
        <v>153067</v>
      </c>
      <c r="D151">
        <v>-29425</v>
      </c>
      <c r="E151">
        <v>-5974</v>
      </c>
      <c r="F151">
        <v>1174</v>
      </c>
      <c r="G151">
        <v>118842</v>
      </c>
      <c r="H151">
        <v>5763</v>
      </c>
      <c r="I151">
        <v>-115684</v>
      </c>
      <c r="J151">
        <v>24686</v>
      </c>
      <c r="K151">
        <v>-19619</v>
      </c>
      <c r="L151">
        <v>5613</v>
      </c>
      <c r="M151">
        <v>-105004</v>
      </c>
      <c r="N151">
        <v>0</v>
      </c>
      <c r="O151">
        <v>0</v>
      </c>
      <c r="P151">
        <v>-7937</v>
      </c>
      <c r="Q151">
        <v>-18423</v>
      </c>
      <c r="R151">
        <v>0</v>
      </c>
      <c r="S151">
        <v>1838</v>
      </c>
      <c r="T151">
        <v>-24522</v>
      </c>
      <c r="U151">
        <v>0</v>
      </c>
      <c r="V151">
        <v>-4921</v>
      </c>
      <c r="W151">
        <v>-435</v>
      </c>
      <c r="X151">
        <v>0</v>
      </c>
      <c r="Y151">
        <v>-3</v>
      </c>
      <c r="Z151">
        <v>14821</v>
      </c>
      <c r="AA151">
        <v>2738</v>
      </c>
      <c r="AB151">
        <v>17121</v>
      </c>
      <c r="AC151">
        <v>49</v>
      </c>
      <c r="AD151">
        <v>-357</v>
      </c>
      <c r="AE151">
        <v>0</v>
      </c>
      <c r="AF151">
        <v>0</v>
      </c>
      <c r="AG151">
        <v>-357</v>
      </c>
      <c r="AH151">
        <v>-16515</v>
      </c>
      <c r="AI151">
        <v>0</v>
      </c>
      <c r="AJ151">
        <v>-5763</v>
      </c>
      <c r="AK151">
        <v>-5465</v>
      </c>
      <c r="AL151">
        <v>2</v>
      </c>
      <c r="AM151">
        <v>-16</v>
      </c>
      <c r="AN151">
        <v>-10400</v>
      </c>
      <c r="AO151">
        <v>0</v>
      </c>
      <c r="AP151">
        <v>-125</v>
      </c>
      <c r="AQ151">
        <v>-10525</v>
      </c>
      <c r="AR151">
        <v>891</v>
      </c>
      <c r="AS151">
        <v>-9634</v>
      </c>
      <c r="AT151">
        <v>613</v>
      </c>
      <c r="AU151">
        <v>92</v>
      </c>
      <c r="AV151">
        <v>4717</v>
      </c>
      <c r="AW151">
        <v>0</v>
      </c>
      <c r="AX151">
        <v>0</v>
      </c>
      <c r="AY151">
        <v>0</v>
      </c>
      <c r="AZ151">
        <v>4717</v>
      </c>
      <c r="BA151">
        <v>2938</v>
      </c>
      <c r="BB151">
        <v>40505</v>
      </c>
      <c r="BC151">
        <v>140429</v>
      </c>
      <c r="BD151">
        <v>0</v>
      </c>
      <c r="BE151">
        <v>0</v>
      </c>
      <c r="BF151">
        <v>0</v>
      </c>
      <c r="BG151">
        <v>153</v>
      </c>
      <c r="BH151">
        <v>0</v>
      </c>
      <c r="BI151">
        <v>184025</v>
      </c>
      <c r="BJ151">
        <v>0</v>
      </c>
      <c r="BK151">
        <v>188834</v>
      </c>
      <c r="BL151">
        <v>2091</v>
      </c>
      <c r="BM151">
        <v>0</v>
      </c>
      <c r="BN151">
        <v>2091</v>
      </c>
      <c r="BO151">
        <v>2169</v>
      </c>
      <c r="BP151">
        <v>2904</v>
      </c>
      <c r="BQ151">
        <v>0</v>
      </c>
      <c r="BR151">
        <v>1697</v>
      </c>
      <c r="BS151">
        <v>8861</v>
      </c>
      <c r="BT151">
        <v>2010</v>
      </c>
      <c r="BU151">
        <v>8288</v>
      </c>
      <c r="BV151">
        <v>0</v>
      </c>
      <c r="BW151">
        <v>3342</v>
      </c>
      <c r="BX151">
        <v>13640</v>
      </c>
      <c r="BY151">
        <v>2222</v>
      </c>
      <c r="BZ151">
        <v>1007</v>
      </c>
      <c r="CA151">
        <v>405</v>
      </c>
      <c r="CB151">
        <v>3634</v>
      </c>
      <c r="CC151">
        <v>215582</v>
      </c>
      <c r="CD151">
        <v>30000</v>
      </c>
      <c r="CE151">
        <v>0</v>
      </c>
      <c r="CF151">
        <v>0</v>
      </c>
      <c r="CG151">
        <v>0</v>
      </c>
      <c r="CH151">
        <v>15982</v>
      </c>
      <c r="CI151">
        <v>0</v>
      </c>
      <c r="CJ151">
        <v>0</v>
      </c>
      <c r="CK151">
        <v>11073</v>
      </c>
      <c r="CL151">
        <v>0</v>
      </c>
      <c r="CM151">
        <v>27055</v>
      </c>
      <c r="CN151">
        <v>10890</v>
      </c>
      <c r="CO151">
        <v>67945</v>
      </c>
      <c r="CP151">
        <v>0</v>
      </c>
      <c r="CQ151">
        <v>62166</v>
      </c>
      <c r="CR151">
        <v>8374</v>
      </c>
      <c r="CS151">
        <v>53792</v>
      </c>
      <c r="CT151">
        <v>121734</v>
      </c>
      <c r="CU151">
        <v>36025</v>
      </c>
      <c r="CV151">
        <v>85709</v>
      </c>
      <c r="CW151">
        <v>0</v>
      </c>
      <c r="CX151">
        <v>0</v>
      </c>
      <c r="CY151">
        <v>0</v>
      </c>
      <c r="CZ151">
        <v>0</v>
      </c>
      <c r="DA151">
        <v>1592</v>
      </c>
      <c r="DB151">
        <v>0</v>
      </c>
      <c r="DC151">
        <v>141093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319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560</v>
      </c>
      <c r="DP151">
        <v>0</v>
      </c>
      <c r="DQ151">
        <v>0</v>
      </c>
      <c r="DR151">
        <v>4409</v>
      </c>
      <c r="DS151">
        <v>0</v>
      </c>
      <c r="DT151">
        <v>5288</v>
      </c>
      <c r="DU151">
        <v>1256</v>
      </c>
      <c r="DV151">
        <v>215582</v>
      </c>
    </row>
    <row r="152" spans="1:126" x14ac:dyDescent="0.25">
      <c r="A152">
        <v>50095</v>
      </c>
      <c r="B152">
        <v>200112</v>
      </c>
      <c r="C152">
        <v>135</v>
      </c>
      <c r="D152">
        <v>-27</v>
      </c>
      <c r="E152">
        <v>0</v>
      </c>
      <c r="F152">
        <v>0</v>
      </c>
      <c r="G152">
        <v>108</v>
      </c>
      <c r="H152">
        <v>3</v>
      </c>
      <c r="I152">
        <v>-21</v>
      </c>
      <c r="J152">
        <v>0</v>
      </c>
      <c r="K152">
        <v>0</v>
      </c>
      <c r="L152">
        <v>0</v>
      </c>
      <c r="M152">
        <v>-21</v>
      </c>
      <c r="N152">
        <v>0</v>
      </c>
      <c r="O152">
        <v>0</v>
      </c>
      <c r="P152">
        <v>0</v>
      </c>
      <c r="Q152">
        <v>-346</v>
      </c>
      <c r="R152">
        <v>0</v>
      </c>
      <c r="S152">
        <v>0</v>
      </c>
      <c r="T152">
        <v>-346</v>
      </c>
      <c r="U152">
        <v>0</v>
      </c>
      <c r="V152">
        <v>-256</v>
      </c>
      <c r="W152">
        <v>0</v>
      </c>
      <c r="X152">
        <v>0</v>
      </c>
      <c r="Y152">
        <v>0</v>
      </c>
      <c r="Z152">
        <v>1286</v>
      </c>
      <c r="AA152">
        <v>376</v>
      </c>
      <c r="AB152">
        <v>1662</v>
      </c>
      <c r="AC152">
        <v>203</v>
      </c>
      <c r="AD152">
        <v>-22</v>
      </c>
      <c r="AE152">
        <v>0</v>
      </c>
      <c r="AF152">
        <v>-326</v>
      </c>
      <c r="AG152">
        <v>-348</v>
      </c>
      <c r="AH152">
        <v>-139</v>
      </c>
      <c r="AI152">
        <v>0</v>
      </c>
      <c r="AJ152">
        <v>-3</v>
      </c>
      <c r="AK152">
        <v>1375</v>
      </c>
      <c r="AL152">
        <v>0</v>
      </c>
      <c r="AM152">
        <v>0</v>
      </c>
      <c r="AN152">
        <v>1119</v>
      </c>
      <c r="AO152">
        <v>0</v>
      </c>
      <c r="AP152">
        <v>0</v>
      </c>
      <c r="AQ152">
        <v>1119</v>
      </c>
      <c r="AR152">
        <v>0</v>
      </c>
      <c r="AS152">
        <v>1119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143</v>
      </c>
      <c r="BB152">
        <v>3622</v>
      </c>
      <c r="BC152">
        <v>19763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23528</v>
      </c>
      <c r="BJ152">
        <v>0</v>
      </c>
      <c r="BK152">
        <v>23528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22</v>
      </c>
      <c r="BS152">
        <v>22</v>
      </c>
      <c r="BT152">
        <v>0</v>
      </c>
      <c r="BU152">
        <v>1568</v>
      </c>
      <c r="BV152">
        <v>0</v>
      </c>
      <c r="BW152">
        <v>0</v>
      </c>
      <c r="BX152">
        <v>1568</v>
      </c>
      <c r="BY152">
        <v>259</v>
      </c>
      <c r="BZ152">
        <v>0</v>
      </c>
      <c r="CA152">
        <v>0</v>
      </c>
      <c r="CB152">
        <v>259</v>
      </c>
      <c r="CC152">
        <v>25377</v>
      </c>
      <c r="CD152">
        <v>0</v>
      </c>
      <c r="CE152">
        <v>0</v>
      </c>
      <c r="CF152">
        <v>0</v>
      </c>
      <c r="CG152">
        <v>4000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4000</v>
      </c>
      <c r="CN152">
        <v>21350</v>
      </c>
      <c r="CO152">
        <v>25350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27</v>
      </c>
      <c r="DS152">
        <v>0</v>
      </c>
      <c r="DT152">
        <v>27</v>
      </c>
      <c r="DU152">
        <v>0</v>
      </c>
      <c r="DV152">
        <v>25377</v>
      </c>
    </row>
    <row r="153" spans="1:126" x14ac:dyDescent="0.25">
      <c r="A153">
        <v>50096</v>
      </c>
      <c r="B153">
        <v>200112</v>
      </c>
      <c r="C153">
        <v>857</v>
      </c>
      <c r="D153">
        <v>-146</v>
      </c>
      <c r="E153">
        <v>0</v>
      </c>
      <c r="F153">
        <v>0</v>
      </c>
      <c r="G153">
        <v>711</v>
      </c>
      <c r="H153">
        <v>16</v>
      </c>
      <c r="I153">
        <v>-389</v>
      </c>
      <c r="J153">
        <v>0</v>
      </c>
      <c r="K153">
        <v>62</v>
      </c>
      <c r="L153">
        <v>0</v>
      </c>
      <c r="M153">
        <v>-327</v>
      </c>
      <c r="N153">
        <v>0</v>
      </c>
      <c r="O153">
        <v>0</v>
      </c>
      <c r="P153">
        <v>0</v>
      </c>
      <c r="Q153">
        <v>-786</v>
      </c>
      <c r="R153">
        <v>0</v>
      </c>
      <c r="S153">
        <v>0</v>
      </c>
      <c r="T153">
        <v>-786</v>
      </c>
      <c r="U153">
        <v>0</v>
      </c>
      <c r="V153">
        <v>-386</v>
      </c>
      <c r="W153">
        <v>0</v>
      </c>
      <c r="X153">
        <v>0</v>
      </c>
      <c r="Y153">
        <v>-83</v>
      </c>
      <c r="Z153">
        <v>1950</v>
      </c>
      <c r="AA153">
        <v>0</v>
      </c>
      <c r="AB153">
        <v>1867</v>
      </c>
      <c r="AC153">
        <v>88</v>
      </c>
      <c r="AD153">
        <v>-91</v>
      </c>
      <c r="AE153">
        <v>0</v>
      </c>
      <c r="AF153">
        <v>0</v>
      </c>
      <c r="AG153">
        <v>-91</v>
      </c>
      <c r="AH153">
        <v>0</v>
      </c>
      <c r="AI153">
        <v>0</v>
      </c>
      <c r="AJ153">
        <v>-16</v>
      </c>
      <c r="AK153">
        <v>1848</v>
      </c>
      <c r="AL153">
        <v>7</v>
      </c>
      <c r="AM153">
        <v>0</v>
      </c>
      <c r="AN153">
        <v>1469</v>
      </c>
      <c r="AO153">
        <v>0</v>
      </c>
      <c r="AP153">
        <v>0</v>
      </c>
      <c r="AQ153">
        <v>1469</v>
      </c>
      <c r="AR153">
        <v>-107</v>
      </c>
      <c r="AS153">
        <v>1362</v>
      </c>
      <c r="AT153">
        <v>0</v>
      </c>
      <c r="AU153">
        <v>1171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297</v>
      </c>
      <c r="BB153">
        <v>0</v>
      </c>
      <c r="BC153">
        <v>30555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30852</v>
      </c>
      <c r="BJ153">
        <v>0</v>
      </c>
      <c r="BK153">
        <v>32023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1</v>
      </c>
      <c r="BS153">
        <v>1</v>
      </c>
      <c r="BT153">
        <v>0</v>
      </c>
      <c r="BU153">
        <v>1314</v>
      </c>
      <c r="BV153">
        <v>0</v>
      </c>
      <c r="BW153">
        <v>0</v>
      </c>
      <c r="BX153">
        <v>1314</v>
      </c>
      <c r="BY153">
        <v>664</v>
      </c>
      <c r="BZ153">
        <v>0</v>
      </c>
      <c r="CA153">
        <v>0</v>
      </c>
      <c r="CB153">
        <v>664</v>
      </c>
      <c r="CC153">
        <v>34002</v>
      </c>
      <c r="CD153">
        <v>0</v>
      </c>
      <c r="CE153">
        <v>0</v>
      </c>
      <c r="CF153">
        <v>91</v>
      </c>
      <c r="CG153">
        <v>2500</v>
      </c>
      <c r="CH153">
        <v>0</v>
      </c>
      <c r="CI153">
        <v>31044</v>
      </c>
      <c r="CJ153">
        <v>0</v>
      </c>
      <c r="CK153">
        <v>0</v>
      </c>
      <c r="CL153">
        <v>0</v>
      </c>
      <c r="CM153">
        <v>33544</v>
      </c>
      <c r="CN153">
        <v>0</v>
      </c>
      <c r="CO153">
        <v>33635</v>
      </c>
      <c r="CP153">
        <v>0</v>
      </c>
      <c r="CQ153">
        <v>0</v>
      </c>
      <c r="CR153">
        <v>0</v>
      </c>
      <c r="CS153">
        <v>0</v>
      </c>
      <c r="CT153">
        <v>66</v>
      </c>
      <c r="CU153">
        <v>0</v>
      </c>
      <c r="CV153">
        <v>66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66</v>
      </c>
      <c r="DD153">
        <v>0</v>
      </c>
      <c r="DE153">
        <v>69</v>
      </c>
      <c r="DF153">
        <v>0</v>
      </c>
      <c r="DG153">
        <v>69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38</v>
      </c>
      <c r="DR153">
        <v>194</v>
      </c>
      <c r="DS153">
        <v>0</v>
      </c>
      <c r="DT153">
        <v>232</v>
      </c>
      <c r="DU153">
        <v>0</v>
      </c>
      <c r="DV153">
        <v>34002</v>
      </c>
    </row>
    <row r="154" spans="1:126" x14ac:dyDescent="0.25">
      <c r="A154">
        <v>50099</v>
      </c>
      <c r="B154">
        <v>200112</v>
      </c>
      <c r="C154">
        <v>86081</v>
      </c>
      <c r="D154">
        <v>-44682</v>
      </c>
      <c r="E154">
        <v>-2429</v>
      </c>
      <c r="F154">
        <v>-5673</v>
      </c>
      <c r="G154">
        <v>33297</v>
      </c>
      <c r="H154">
        <v>1483</v>
      </c>
      <c r="I154">
        <v>-57042</v>
      </c>
      <c r="J154">
        <v>38518</v>
      </c>
      <c r="K154">
        <v>-1685</v>
      </c>
      <c r="L154">
        <v>-3739</v>
      </c>
      <c r="M154">
        <v>-23948</v>
      </c>
      <c r="N154">
        <v>366</v>
      </c>
      <c r="O154">
        <v>0</v>
      </c>
      <c r="P154">
        <v>-5578</v>
      </c>
      <c r="Q154">
        <v>-20025</v>
      </c>
      <c r="R154">
        <v>12</v>
      </c>
      <c r="S154">
        <v>10274</v>
      </c>
      <c r="T154">
        <v>-15317</v>
      </c>
      <c r="U154">
        <v>0</v>
      </c>
      <c r="V154">
        <v>-4119</v>
      </c>
      <c r="W154">
        <v>145</v>
      </c>
      <c r="X154">
        <v>0</v>
      </c>
      <c r="Y154">
        <v>262</v>
      </c>
      <c r="Z154">
        <v>3184</v>
      </c>
      <c r="AA154">
        <v>0</v>
      </c>
      <c r="AB154">
        <v>3591</v>
      </c>
      <c r="AC154">
        <v>1212</v>
      </c>
      <c r="AD154">
        <v>-10</v>
      </c>
      <c r="AE154">
        <v>0</v>
      </c>
      <c r="AF154">
        <v>-6</v>
      </c>
      <c r="AG154">
        <v>-16</v>
      </c>
      <c r="AH154">
        <v>-5</v>
      </c>
      <c r="AI154">
        <v>0</v>
      </c>
      <c r="AJ154">
        <v>-1483</v>
      </c>
      <c r="AK154">
        <v>3299</v>
      </c>
      <c r="AL154">
        <v>337</v>
      </c>
      <c r="AM154">
        <v>0</v>
      </c>
      <c r="AN154">
        <v>-483</v>
      </c>
      <c r="AO154">
        <v>0</v>
      </c>
      <c r="AP154">
        <v>0</v>
      </c>
      <c r="AQ154">
        <v>-483</v>
      </c>
      <c r="AR154">
        <v>480</v>
      </c>
      <c r="AS154">
        <v>-3</v>
      </c>
      <c r="AT154">
        <v>11248</v>
      </c>
      <c r="AU154">
        <v>4050</v>
      </c>
      <c r="AV154">
        <v>13504</v>
      </c>
      <c r="AW154">
        <v>0</v>
      </c>
      <c r="AX154">
        <v>0</v>
      </c>
      <c r="AY154">
        <v>0</v>
      </c>
      <c r="AZ154">
        <v>13504</v>
      </c>
      <c r="BA154">
        <v>611</v>
      </c>
      <c r="BB154">
        <v>56113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56724</v>
      </c>
      <c r="BJ154">
        <v>0</v>
      </c>
      <c r="BK154">
        <v>74278</v>
      </c>
      <c r="BL154">
        <v>2922</v>
      </c>
      <c r="BM154">
        <v>0</v>
      </c>
      <c r="BN154">
        <v>2922</v>
      </c>
      <c r="BO154">
        <v>7801</v>
      </c>
      <c r="BP154">
        <v>106</v>
      </c>
      <c r="BQ154">
        <v>0</v>
      </c>
      <c r="BR154">
        <v>507</v>
      </c>
      <c r="BS154">
        <v>11336</v>
      </c>
      <c r="BT154">
        <v>1357</v>
      </c>
      <c r="BU154">
        <v>2089</v>
      </c>
      <c r="BV154">
        <v>0</v>
      </c>
      <c r="BW154">
        <v>2331</v>
      </c>
      <c r="BX154">
        <v>5777</v>
      </c>
      <c r="BY154">
        <v>0</v>
      </c>
      <c r="BZ154">
        <v>0</v>
      </c>
      <c r="CA154">
        <v>66</v>
      </c>
      <c r="CB154">
        <v>66</v>
      </c>
      <c r="CC154">
        <v>102705</v>
      </c>
      <c r="CD154">
        <v>0</v>
      </c>
      <c r="CE154">
        <v>0</v>
      </c>
      <c r="CF154">
        <v>0</v>
      </c>
      <c r="CG154">
        <v>15000</v>
      </c>
      <c r="CH154">
        <v>0</v>
      </c>
      <c r="CI154">
        <v>0</v>
      </c>
      <c r="CJ154">
        <v>0</v>
      </c>
      <c r="CK154">
        <v>0</v>
      </c>
      <c r="CL154">
        <v>37791</v>
      </c>
      <c r="CM154">
        <v>52791</v>
      </c>
      <c r="CN154">
        <v>0</v>
      </c>
      <c r="CO154">
        <v>52791</v>
      </c>
      <c r="CP154">
        <v>0</v>
      </c>
      <c r="CQ154">
        <v>29417</v>
      </c>
      <c r="CR154">
        <v>9092</v>
      </c>
      <c r="CS154">
        <v>20325</v>
      </c>
      <c r="CT154">
        <v>51388</v>
      </c>
      <c r="CU154">
        <v>33948</v>
      </c>
      <c r="CV154">
        <v>17440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752</v>
      </c>
      <c r="DC154">
        <v>38517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908</v>
      </c>
      <c r="DJ154">
        <v>0</v>
      </c>
      <c r="DK154">
        <v>0</v>
      </c>
      <c r="DL154">
        <v>0</v>
      </c>
      <c r="DM154">
        <v>0</v>
      </c>
      <c r="DN154">
        <v>2773</v>
      </c>
      <c r="DO154">
        <v>0</v>
      </c>
      <c r="DP154">
        <v>0</v>
      </c>
      <c r="DQ154">
        <v>0</v>
      </c>
      <c r="DR154">
        <v>5403</v>
      </c>
      <c r="DS154">
        <v>0</v>
      </c>
      <c r="DT154">
        <v>9084</v>
      </c>
      <c r="DU154">
        <v>2313</v>
      </c>
      <c r="DV154">
        <v>102705</v>
      </c>
    </row>
    <row r="155" spans="1:126" x14ac:dyDescent="0.25">
      <c r="A155">
        <v>50102</v>
      </c>
      <c r="B155">
        <v>200112</v>
      </c>
      <c r="C155">
        <v>81190</v>
      </c>
      <c r="D155">
        <v>-23862</v>
      </c>
      <c r="E155">
        <v>-2931</v>
      </c>
      <c r="F155">
        <v>0</v>
      </c>
      <c r="G155">
        <v>54397</v>
      </c>
      <c r="H155">
        <v>3621</v>
      </c>
      <c r="I155">
        <v>-52338</v>
      </c>
      <c r="J155">
        <v>15451</v>
      </c>
      <c r="K155">
        <v>-1911</v>
      </c>
      <c r="L155">
        <v>-1627</v>
      </c>
      <c r="M155">
        <v>-40425</v>
      </c>
      <c r="N155">
        <v>0</v>
      </c>
      <c r="O155">
        <v>0</v>
      </c>
      <c r="P155">
        <v>-4428</v>
      </c>
      <c r="Q155">
        <v>-15647</v>
      </c>
      <c r="R155">
        <v>0</v>
      </c>
      <c r="S155">
        <v>4587</v>
      </c>
      <c r="T155">
        <v>-15488</v>
      </c>
      <c r="U155">
        <v>0</v>
      </c>
      <c r="V155">
        <v>2105</v>
      </c>
      <c r="W155">
        <v>0</v>
      </c>
      <c r="X155">
        <v>0</v>
      </c>
      <c r="Y155">
        <v>420</v>
      </c>
      <c r="Z155">
        <v>6415</v>
      </c>
      <c r="AA155">
        <v>185</v>
      </c>
      <c r="AB155">
        <v>7020</v>
      </c>
      <c r="AC155">
        <v>1897</v>
      </c>
      <c r="AD155">
        <v>-173</v>
      </c>
      <c r="AE155">
        <v>-18</v>
      </c>
      <c r="AF155">
        <v>-19</v>
      </c>
      <c r="AG155">
        <v>-210</v>
      </c>
      <c r="AH155">
        <v>-1245</v>
      </c>
      <c r="AI155">
        <v>0</v>
      </c>
      <c r="AJ155">
        <v>-3621</v>
      </c>
      <c r="AK155">
        <v>3841</v>
      </c>
      <c r="AL155">
        <v>0</v>
      </c>
      <c r="AM155">
        <v>0</v>
      </c>
      <c r="AN155">
        <v>5946</v>
      </c>
      <c r="AO155">
        <v>0</v>
      </c>
      <c r="AP155">
        <v>0</v>
      </c>
      <c r="AQ155">
        <v>5946</v>
      </c>
      <c r="AR155">
        <v>-956</v>
      </c>
      <c r="AS155">
        <v>4990</v>
      </c>
      <c r="AT155">
        <v>0</v>
      </c>
      <c r="AU155">
        <v>6000</v>
      </c>
      <c r="AV155">
        <v>0</v>
      </c>
      <c r="AW155">
        <v>0</v>
      </c>
      <c r="AX155">
        <v>1813</v>
      </c>
      <c r="AY155">
        <v>0</v>
      </c>
      <c r="AZ155">
        <v>1813</v>
      </c>
      <c r="BA155">
        <v>6841</v>
      </c>
      <c r="BB155">
        <v>18467</v>
      </c>
      <c r="BC155">
        <v>98342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123650</v>
      </c>
      <c r="BJ155">
        <v>0</v>
      </c>
      <c r="BK155">
        <v>131463</v>
      </c>
      <c r="BL155">
        <v>1951</v>
      </c>
      <c r="BM155">
        <v>0</v>
      </c>
      <c r="BN155">
        <v>1951</v>
      </c>
      <c r="BO155">
        <v>77</v>
      </c>
      <c r="BP155">
        <v>0</v>
      </c>
      <c r="BQ155">
        <v>0</v>
      </c>
      <c r="BR155">
        <v>323</v>
      </c>
      <c r="BS155">
        <v>2351</v>
      </c>
      <c r="BT155">
        <v>898</v>
      </c>
      <c r="BU155">
        <v>38867</v>
      </c>
      <c r="BV155">
        <v>0</v>
      </c>
      <c r="BW155">
        <v>214</v>
      </c>
      <c r="BX155">
        <v>39979</v>
      </c>
      <c r="BY155">
        <v>2678</v>
      </c>
      <c r="BZ155">
        <v>0</v>
      </c>
      <c r="CA155">
        <v>552</v>
      </c>
      <c r="CB155">
        <v>3230</v>
      </c>
      <c r="CC155">
        <v>177023</v>
      </c>
      <c r="CD155">
        <v>10000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76228</v>
      </c>
      <c r="CO155">
        <v>86228</v>
      </c>
      <c r="CP155">
        <v>0</v>
      </c>
      <c r="CQ155">
        <v>58811</v>
      </c>
      <c r="CR155">
        <v>0</v>
      </c>
      <c r="CS155">
        <v>58811</v>
      </c>
      <c r="CT155">
        <v>31972</v>
      </c>
      <c r="CU155">
        <v>8316</v>
      </c>
      <c r="CV155">
        <v>23656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82467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14</v>
      </c>
      <c r="DJ155">
        <v>2649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394</v>
      </c>
      <c r="DR155">
        <v>5271</v>
      </c>
      <c r="DS155">
        <v>0</v>
      </c>
      <c r="DT155">
        <v>8328</v>
      </c>
      <c r="DU155">
        <v>0</v>
      </c>
      <c r="DV155">
        <v>177023</v>
      </c>
    </row>
    <row r="156" spans="1:126" x14ac:dyDescent="0.25">
      <c r="A156">
        <v>50104</v>
      </c>
      <c r="B156">
        <v>200112</v>
      </c>
      <c r="C156">
        <v>1849</v>
      </c>
      <c r="D156">
        <v>-140</v>
      </c>
      <c r="E156">
        <v>2</v>
      </c>
      <c r="F156">
        <v>0</v>
      </c>
      <c r="G156">
        <v>1711</v>
      </c>
      <c r="H156">
        <v>46</v>
      </c>
      <c r="I156">
        <v>-1608</v>
      </c>
      <c r="J156">
        <v>175</v>
      </c>
      <c r="K156">
        <v>364</v>
      </c>
      <c r="L156">
        <v>0</v>
      </c>
      <c r="M156">
        <v>-1069</v>
      </c>
      <c r="N156">
        <v>0</v>
      </c>
      <c r="O156">
        <v>0</v>
      </c>
      <c r="P156">
        <v>-76</v>
      </c>
      <c r="Q156">
        <v>-741</v>
      </c>
      <c r="R156">
        <v>0</v>
      </c>
      <c r="S156">
        <v>0</v>
      </c>
      <c r="T156">
        <v>-817</v>
      </c>
      <c r="U156">
        <v>0</v>
      </c>
      <c r="V156">
        <v>-129</v>
      </c>
      <c r="W156">
        <v>0</v>
      </c>
      <c r="X156">
        <v>0</v>
      </c>
      <c r="Y156">
        <v>0</v>
      </c>
      <c r="Z156">
        <v>529</v>
      </c>
      <c r="AA156">
        <v>11</v>
      </c>
      <c r="AB156">
        <v>540</v>
      </c>
      <c r="AC156">
        <v>0</v>
      </c>
      <c r="AD156">
        <v>-25</v>
      </c>
      <c r="AE156">
        <v>0</v>
      </c>
      <c r="AF156">
        <v>0</v>
      </c>
      <c r="AG156">
        <v>-25</v>
      </c>
      <c r="AH156">
        <v>0</v>
      </c>
      <c r="AI156">
        <v>0</v>
      </c>
      <c r="AJ156">
        <v>-46</v>
      </c>
      <c r="AK156">
        <v>469</v>
      </c>
      <c r="AL156">
        <v>0</v>
      </c>
      <c r="AM156">
        <v>0</v>
      </c>
      <c r="AN156">
        <v>340</v>
      </c>
      <c r="AO156">
        <v>0</v>
      </c>
      <c r="AP156">
        <v>0</v>
      </c>
      <c r="AQ156">
        <v>340</v>
      </c>
      <c r="AR156">
        <v>0</v>
      </c>
      <c r="AS156">
        <v>340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14</v>
      </c>
      <c r="BB156">
        <v>0</v>
      </c>
      <c r="BC156">
        <v>7844</v>
      </c>
      <c r="BD156">
        <v>0</v>
      </c>
      <c r="BE156">
        <v>0</v>
      </c>
      <c r="BF156">
        <v>0</v>
      </c>
      <c r="BG156">
        <v>92</v>
      </c>
      <c r="BH156">
        <v>0</v>
      </c>
      <c r="BI156">
        <v>7950</v>
      </c>
      <c r="BJ156">
        <v>0</v>
      </c>
      <c r="BK156">
        <v>7950</v>
      </c>
      <c r="BL156">
        <v>2</v>
      </c>
      <c r="BM156">
        <v>0</v>
      </c>
      <c r="BN156">
        <v>2</v>
      </c>
      <c r="BO156">
        <v>0</v>
      </c>
      <c r="BP156">
        <v>0</v>
      </c>
      <c r="BQ156">
        <v>0</v>
      </c>
      <c r="BR156">
        <v>10</v>
      </c>
      <c r="BS156">
        <v>12</v>
      </c>
      <c r="BT156">
        <v>15</v>
      </c>
      <c r="BU156">
        <v>1</v>
      </c>
      <c r="BV156">
        <v>0</v>
      </c>
      <c r="BW156">
        <v>0</v>
      </c>
      <c r="BX156">
        <v>16</v>
      </c>
      <c r="BY156">
        <v>130</v>
      </c>
      <c r="BZ156">
        <v>0</v>
      </c>
      <c r="CA156">
        <v>0</v>
      </c>
      <c r="CB156">
        <v>130</v>
      </c>
      <c r="CC156">
        <v>8108</v>
      </c>
      <c r="CD156">
        <v>0</v>
      </c>
      <c r="CE156">
        <v>0</v>
      </c>
      <c r="CF156">
        <v>0</v>
      </c>
      <c r="CG156">
        <v>2000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2000</v>
      </c>
      <c r="CN156">
        <v>4943</v>
      </c>
      <c r="CO156">
        <v>6943</v>
      </c>
      <c r="CP156">
        <v>0</v>
      </c>
      <c r="CQ156">
        <v>479</v>
      </c>
      <c r="CR156">
        <v>0</v>
      </c>
      <c r="CS156">
        <v>479</v>
      </c>
      <c r="CT156">
        <v>341</v>
      </c>
      <c r="CU156">
        <v>0</v>
      </c>
      <c r="CV156">
        <v>341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820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195</v>
      </c>
      <c r="DJ156">
        <v>0</v>
      </c>
      <c r="DK156">
        <v>0</v>
      </c>
      <c r="DL156">
        <v>0</v>
      </c>
      <c r="DM156">
        <v>0</v>
      </c>
      <c r="DN156">
        <v>9</v>
      </c>
      <c r="DO156">
        <v>0</v>
      </c>
      <c r="DP156">
        <v>0</v>
      </c>
      <c r="DQ156">
        <v>0</v>
      </c>
      <c r="DR156">
        <v>141</v>
      </c>
      <c r="DS156">
        <v>0</v>
      </c>
      <c r="DT156">
        <v>345</v>
      </c>
      <c r="DU156">
        <v>0</v>
      </c>
      <c r="DV156">
        <v>8108</v>
      </c>
    </row>
    <row r="157" spans="1:126" x14ac:dyDescent="0.25">
      <c r="A157">
        <v>50105</v>
      </c>
      <c r="B157">
        <v>200112</v>
      </c>
      <c r="C157">
        <v>1401</v>
      </c>
      <c r="D157">
        <v>-79</v>
      </c>
      <c r="E157">
        <v>-17</v>
      </c>
      <c r="F157">
        <v>0</v>
      </c>
      <c r="G157">
        <v>1305</v>
      </c>
      <c r="H157">
        <v>35</v>
      </c>
      <c r="I157">
        <v>-938</v>
      </c>
      <c r="J157">
        <v>0</v>
      </c>
      <c r="K157">
        <v>-13</v>
      </c>
      <c r="L157">
        <v>0</v>
      </c>
      <c r="M157">
        <v>-951</v>
      </c>
      <c r="N157">
        <v>-132</v>
      </c>
      <c r="O157">
        <v>0</v>
      </c>
      <c r="P157">
        <v>-707</v>
      </c>
      <c r="Q157">
        <v>-1429</v>
      </c>
      <c r="R157">
        <v>0</v>
      </c>
      <c r="S157">
        <v>0</v>
      </c>
      <c r="T157">
        <v>-2136</v>
      </c>
      <c r="U157">
        <v>0</v>
      </c>
      <c r="V157">
        <v>-1879</v>
      </c>
      <c r="W157">
        <v>0</v>
      </c>
      <c r="X157">
        <v>0</v>
      </c>
      <c r="Y157">
        <v>10</v>
      </c>
      <c r="Z157">
        <v>2258</v>
      </c>
      <c r="AA157">
        <v>37</v>
      </c>
      <c r="AB157">
        <v>2305</v>
      </c>
      <c r="AC157">
        <v>0</v>
      </c>
      <c r="AD157">
        <v>-72</v>
      </c>
      <c r="AE157">
        <v>0</v>
      </c>
      <c r="AF157">
        <v>-40</v>
      </c>
      <c r="AG157">
        <v>-112</v>
      </c>
      <c r="AH157">
        <v>-3092</v>
      </c>
      <c r="AI157">
        <v>0</v>
      </c>
      <c r="AJ157">
        <v>-35</v>
      </c>
      <c r="AK157">
        <v>-934</v>
      </c>
      <c r="AL157">
        <v>115</v>
      </c>
      <c r="AM157">
        <v>0</v>
      </c>
      <c r="AN157">
        <v>-2698</v>
      </c>
      <c r="AO157">
        <v>0</v>
      </c>
      <c r="AP157">
        <v>0</v>
      </c>
      <c r="AQ157">
        <v>-2698</v>
      </c>
      <c r="AR157">
        <v>0</v>
      </c>
      <c r="AS157">
        <v>-2698</v>
      </c>
      <c r="AT157">
        <v>0</v>
      </c>
      <c r="AU157">
        <v>1585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762</v>
      </c>
      <c r="BB157">
        <v>7656</v>
      </c>
      <c r="BC157">
        <v>14937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23355</v>
      </c>
      <c r="BJ157">
        <v>0</v>
      </c>
      <c r="BK157">
        <v>24940</v>
      </c>
      <c r="BL157">
        <v>0</v>
      </c>
      <c r="BM157">
        <v>0</v>
      </c>
      <c r="BN157">
        <v>0</v>
      </c>
      <c r="BO157">
        <v>34</v>
      </c>
      <c r="BP157">
        <v>0</v>
      </c>
      <c r="BQ157">
        <v>0</v>
      </c>
      <c r="BR157">
        <v>0</v>
      </c>
      <c r="BS157">
        <v>34</v>
      </c>
      <c r="BT157">
        <v>224</v>
      </c>
      <c r="BU157">
        <v>630</v>
      </c>
      <c r="BV157">
        <v>0</v>
      </c>
      <c r="BW157">
        <v>0</v>
      </c>
      <c r="BX157">
        <v>854</v>
      </c>
      <c r="BY157">
        <v>176</v>
      </c>
      <c r="BZ157">
        <v>0</v>
      </c>
      <c r="CA157">
        <v>4</v>
      </c>
      <c r="CB157">
        <v>180</v>
      </c>
      <c r="CC157">
        <v>26008</v>
      </c>
      <c r="CD157">
        <v>0</v>
      </c>
      <c r="CE157">
        <v>0</v>
      </c>
      <c r="CF157">
        <v>0</v>
      </c>
      <c r="CG157">
        <v>4000</v>
      </c>
      <c r="CH157">
        <v>15000</v>
      </c>
      <c r="CI157">
        <v>0</v>
      </c>
      <c r="CJ157">
        <v>0</v>
      </c>
      <c r="CK157">
        <v>0</v>
      </c>
      <c r="CL157">
        <v>0</v>
      </c>
      <c r="CM157">
        <v>19000</v>
      </c>
      <c r="CN157">
        <v>5913</v>
      </c>
      <c r="CO157">
        <v>24913</v>
      </c>
      <c r="CP157">
        <v>0</v>
      </c>
      <c r="CQ157">
        <v>395</v>
      </c>
      <c r="CR157">
        <v>0</v>
      </c>
      <c r="CS157">
        <v>395</v>
      </c>
      <c r="CT157">
        <v>247</v>
      </c>
      <c r="CU157">
        <v>0</v>
      </c>
      <c r="CV157">
        <v>247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207</v>
      </c>
      <c r="DC157">
        <v>849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246</v>
      </c>
      <c r="DS157">
        <v>0</v>
      </c>
      <c r="DT157">
        <v>246</v>
      </c>
      <c r="DU157">
        <v>0</v>
      </c>
      <c r="DV157">
        <v>26008</v>
      </c>
    </row>
    <row r="158" spans="1:126" x14ac:dyDescent="0.25">
      <c r="A158">
        <v>50134</v>
      </c>
      <c r="B158">
        <v>200112</v>
      </c>
      <c r="C158">
        <v>65060</v>
      </c>
      <c r="D158">
        <v>-1894</v>
      </c>
      <c r="E158">
        <v>114</v>
      </c>
      <c r="F158">
        <v>-3</v>
      </c>
      <c r="G158">
        <v>63277</v>
      </c>
      <c r="H158">
        <v>1334</v>
      </c>
      <c r="I158">
        <v>-51473</v>
      </c>
      <c r="J158">
        <v>744</v>
      </c>
      <c r="K158">
        <v>2348</v>
      </c>
      <c r="L158">
        <v>283</v>
      </c>
      <c r="M158">
        <v>-48098</v>
      </c>
      <c r="N158">
        <v>0</v>
      </c>
      <c r="O158">
        <v>0</v>
      </c>
      <c r="P158">
        <v>825</v>
      </c>
      <c r="Q158">
        <v>-11912</v>
      </c>
      <c r="R158">
        <v>0</v>
      </c>
      <c r="S158">
        <v>0</v>
      </c>
      <c r="T158">
        <v>-11087</v>
      </c>
      <c r="U158">
        <v>0</v>
      </c>
      <c r="V158">
        <v>5426</v>
      </c>
      <c r="W158">
        <v>0</v>
      </c>
      <c r="X158">
        <v>0</v>
      </c>
      <c r="Y158">
        <v>359</v>
      </c>
      <c r="Z158">
        <v>6661</v>
      </c>
      <c r="AA158">
        <v>960</v>
      </c>
      <c r="AB158">
        <v>7980</v>
      </c>
      <c r="AC158">
        <v>0</v>
      </c>
      <c r="AD158">
        <v>-276</v>
      </c>
      <c r="AE158">
        <v>-1405</v>
      </c>
      <c r="AF158">
        <v>-456</v>
      </c>
      <c r="AG158">
        <v>-2137</v>
      </c>
      <c r="AH158">
        <v>-1044</v>
      </c>
      <c r="AI158">
        <v>0</v>
      </c>
      <c r="AJ158">
        <v>-1334</v>
      </c>
      <c r="AK158">
        <v>3465</v>
      </c>
      <c r="AL158">
        <v>0</v>
      </c>
      <c r="AM158">
        <v>0</v>
      </c>
      <c r="AN158">
        <v>8891</v>
      </c>
      <c r="AO158">
        <v>0</v>
      </c>
      <c r="AP158">
        <v>0</v>
      </c>
      <c r="AQ158">
        <v>8891</v>
      </c>
      <c r="AR158">
        <v>-2525</v>
      </c>
      <c r="AS158">
        <v>6366</v>
      </c>
      <c r="AT158">
        <v>0</v>
      </c>
      <c r="AU158">
        <v>4279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4513</v>
      </c>
      <c r="BB158">
        <v>0</v>
      </c>
      <c r="BC158">
        <v>107422</v>
      </c>
      <c r="BD158">
        <v>0</v>
      </c>
      <c r="BE158">
        <v>0</v>
      </c>
      <c r="BF158">
        <v>54</v>
      </c>
      <c r="BG158">
        <v>2584</v>
      </c>
      <c r="BH158">
        <v>0</v>
      </c>
      <c r="BI158">
        <v>114573</v>
      </c>
      <c r="BJ158">
        <v>0</v>
      </c>
      <c r="BK158">
        <v>118852</v>
      </c>
      <c r="BL158">
        <v>1611</v>
      </c>
      <c r="BM158">
        <v>0</v>
      </c>
      <c r="BN158">
        <v>1611</v>
      </c>
      <c r="BO158">
        <v>63</v>
      </c>
      <c r="BP158">
        <v>0</v>
      </c>
      <c r="BQ158">
        <v>0</v>
      </c>
      <c r="BR158">
        <v>0</v>
      </c>
      <c r="BS158">
        <v>1674</v>
      </c>
      <c r="BT158">
        <v>1751</v>
      </c>
      <c r="BU158">
        <v>32</v>
      </c>
      <c r="BV158">
        <v>0</v>
      </c>
      <c r="BW158">
        <v>0</v>
      </c>
      <c r="BX158">
        <v>1783</v>
      </c>
      <c r="BY158">
        <v>1653</v>
      </c>
      <c r="BZ158">
        <v>1001</v>
      </c>
      <c r="CA158">
        <v>0</v>
      </c>
      <c r="CB158">
        <v>2654</v>
      </c>
      <c r="CC158">
        <v>124963</v>
      </c>
      <c r="CD158">
        <v>0</v>
      </c>
      <c r="CE158">
        <v>0</v>
      </c>
      <c r="CF158">
        <v>595</v>
      </c>
      <c r="CG158">
        <v>25000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25000</v>
      </c>
      <c r="CN158">
        <v>48474</v>
      </c>
      <c r="CO158">
        <v>74069</v>
      </c>
      <c r="CP158">
        <v>0</v>
      </c>
      <c r="CQ158">
        <v>45</v>
      </c>
      <c r="CR158">
        <v>1</v>
      </c>
      <c r="CS158">
        <v>44</v>
      </c>
      <c r="CT158">
        <v>34413</v>
      </c>
      <c r="CU158">
        <v>6583</v>
      </c>
      <c r="CV158">
        <v>27830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27874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15672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7348</v>
      </c>
      <c r="DS158">
        <v>0</v>
      </c>
      <c r="DT158">
        <v>23020</v>
      </c>
      <c r="DU158">
        <v>0</v>
      </c>
      <c r="DV158">
        <v>124963</v>
      </c>
    </row>
    <row r="159" spans="1:126" x14ac:dyDescent="0.25">
      <c r="A159">
        <v>50140</v>
      </c>
      <c r="B159">
        <v>200112</v>
      </c>
      <c r="C159">
        <v>34118</v>
      </c>
      <c r="D159">
        <v>-5249</v>
      </c>
      <c r="E159">
        <v>-996</v>
      </c>
      <c r="F159">
        <v>0</v>
      </c>
      <c r="G159">
        <v>27873</v>
      </c>
      <c r="H159">
        <v>940</v>
      </c>
      <c r="I159">
        <v>-21314</v>
      </c>
      <c r="J159">
        <v>3929</v>
      </c>
      <c r="K159">
        <v>-273</v>
      </c>
      <c r="L159">
        <v>-1603</v>
      </c>
      <c r="M159">
        <v>-19261</v>
      </c>
      <c r="N159">
        <v>77</v>
      </c>
      <c r="O159">
        <v>0</v>
      </c>
      <c r="P159">
        <v>-2255</v>
      </c>
      <c r="Q159">
        <v>-8614</v>
      </c>
      <c r="R159">
        <v>0</v>
      </c>
      <c r="S159">
        <v>698</v>
      </c>
      <c r="T159">
        <v>-10171</v>
      </c>
      <c r="U159">
        <v>-572</v>
      </c>
      <c r="V159">
        <v>-1114</v>
      </c>
      <c r="W159">
        <v>0</v>
      </c>
      <c r="X159">
        <v>0</v>
      </c>
      <c r="Y159">
        <v>650</v>
      </c>
      <c r="Z159">
        <v>2638</v>
      </c>
      <c r="AA159">
        <v>290</v>
      </c>
      <c r="AB159">
        <v>3578</v>
      </c>
      <c r="AC159">
        <v>539</v>
      </c>
      <c r="AD159">
        <v>-37</v>
      </c>
      <c r="AE159">
        <v>-491</v>
      </c>
      <c r="AF159">
        <v>0</v>
      </c>
      <c r="AG159">
        <v>-528</v>
      </c>
      <c r="AH159">
        <v>-2619</v>
      </c>
      <c r="AI159">
        <v>0</v>
      </c>
      <c r="AJ159">
        <v>-940</v>
      </c>
      <c r="AK159">
        <v>30</v>
      </c>
      <c r="AL159">
        <v>17</v>
      </c>
      <c r="AM159">
        <v>-2</v>
      </c>
      <c r="AN159">
        <v>-1069</v>
      </c>
      <c r="AO159">
        <v>0</v>
      </c>
      <c r="AP159">
        <v>0</v>
      </c>
      <c r="AQ159">
        <v>-1069</v>
      </c>
      <c r="AR159">
        <v>-65</v>
      </c>
      <c r="AS159">
        <v>-1134</v>
      </c>
      <c r="AT159">
        <v>1594</v>
      </c>
      <c r="AU159">
        <v>11538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2215</v>
      </c>
      <c r="BB159">
        <v>13505</v>
      </c>
      <c r="BC159">
        <v>18632</v>
      </c>
      <c r="BD159">
        <v>0</v>
      </c>
      <c r="BE159">
        <v>0</v>
      </c>
      <c r="BF159">
        <v>63</v>
      </c>
      <c r="BG159">
        <v>140</v>
      </c>
      <c r="BH159">
        <v>0</v>
      </c>
      <c r="BI159">
        <v>34555</v>
      </c>
      <c r="BJ159">
        <v>0</v>
      </c>
      <c r="BK159">
        <v>46093</v>
      </c>
      <c r="BL159">
        <v>904</v>
      </c>
      <c r="BM159">
        <v>0</v>
      </c>
      <c r="BN159">
        <v>904</v>
      </c>
      <c r="BO159">
        <v>562</v>
      </c>
      <c r="BP159">
        <v>0</v>
      </c>
      <c r="BQ159">
        <v>0</v>
      </c>
      <c r="BR159">
        <v>413</v>
      </c>
      <c r="BS159">
        <v>1879</v>
      </c>
      <c r="BT159">
        <v>378</v>
      </c>
      <c r="BU159">
        <v>8</v>
      </c>
      <c r="BV159">
        <v>0</v>
      </c>
      <c r="BW159">
        <v>0</v>
      </c>
      <c r="BX159">
        <v>386</v>
      </c>
      <c r="BY159">
        <v>331</v>
      </c>
      <c r="BZ159">
        <v>0</v>
      </c>
      <c r="CA159">
        <v>346</v>
      </c>
      <c r="CB159">
        <v>677</v>
      </c>
      <c r="CC159">
        <v>50629</v>
      </c>
      <c r="CD159">
        <v>0</v>
      </c>
      <c r="CE159">
        <v>0</v>
      </c>
      <c r="CF159">
        <v>0</v>
      </c>
      <c r="CG159">
        <v>5000</v>
      </c>
      <c r="CH159">
        <v>0</v>
      </c>
      <c r="CI159">
        <v>1441</v>
      </c>
      <c r="CJ159">
        <v>0</v>
      </c>
      <c r="CK159">
        <v>0</v>
      </c>
      <c r="CL159">
        <v>194</v>
      </c>
      <c r="CM159">
        <v>6635</v>
      </c>
      <c r="CN159">
        <v>15463</v>
      </c>
      <c r="CO159">
        <v>22098</v>
      </c>
      <c r="CP159">
        <v>0</v>
      </c>
      <c r="CQ159">
        <v>9929</v>
      </c>
      <c r="CR159">
        <v>0</v>
      </c>
      <c r="CS159">
        <v>9929</v>
      </c>
      <c r="CT159">
        <v>13174</v>
      </c>
      <c r="CU159">
        <v>3080</v>
      </c>
      <c r="CV159">
        <v>10094</v>
      </c>
      <c r="CW159">
        <v>0</v>
      </c>
      <c r="CX159">
        <v>0</v>
      </c>
      <c r="CY159">
        <v>0</v>
      </c>
      <c r="CZ159">
        <v>0</v>
      </c>
      <c r="DA159">
        <v>1681</v>
      </c>
      <c r="DB159">
        <v>433</v>
      </c>
      <c r="DC159">
        <v>22137</v>
      </c>
      <c r="DD159">
        <v>0</v>
      </c>
      <c r="DE159">
        <v>0</v>
      </c>
      <c r="DF159">
        <v>16</v>
      </c>
      <c r="DG159">
        <v>16</v>
      </c>
      <c r="DH159">
        <v>0</v>
      </c>
      <c r="DI159">
        <v>0</v>
      </c>
      <c r="DJ159">
        <v>26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6352</v>
      </c>
      <c r="DS159">
        <v>0</v>
      </c>
      <c r="DT159">
        <v>6378</v>
      </c>
      <c r="DU159">
        <v>0</v>
      </c>
      <c r="DV159">
        <v>50629</v>
      </c>
    </row>
    <row r="160" spans="1:126" x14ac:dyDescent="0.25">
      <c r="A160">
        <v>50142</v>
      </c>
      <c r="B160">
        <v>200112</v>
      </c>
      <c r="C160">
        <v>2393</v>
      </c>
      <c r="D160">
        <v>-2003</v>
      </c>
      <c r="E160">
        <v>0</v>
      </c>
      <c r="F160">
        <v>0</v>
      </c>
      <c r="G160">
        <v>390</v>
      </c>
      <c r="H160">
        <v>18</v>
      </c>
      <c r="I160">
        <v>-1580</v>
      </c>
      <c r="J160">
        <v>1335</v>
      </c>
      <c r="K160">
        <v>145</v>
      </c>
      <c r="L160">
        <v>-143</v>
      </c>
      <c r="M160">
        <v>-243</v>
      </c>
      <c r="N160">
        <v>-100</v>
      </c>
      <c r="O160">
        <v>0</v>
      </c>
      <c r="P160">
        <v>-136</v>
      </c>
      <c r="Q160">
        <v>-750</v>
      </c>
      <c r="R160">
        <v>0</v>
      </c>
      <c r="S160">
        <v>342</v>
      </c>
      <c r="T160">
        <v>-544</v>
      </c>
      <c r="U160">
        <v>0</v>
      </c>
      <c r="V160">
        <v>-479</v>
      </c>
      <c r="W160">
        <v>0</v>
      </c>
      <c r="X160">
        <v>0</v>
      </c>
      <c r="Y160">
        <v>521</v>
      </c>
      <c r="Z160">
        <v>5096</v>
      </c>
      <c r="AA160">
        <v>2150</v>
      </c>
      <c r="AB160">
        <v>7767</v>
      </c>
      <c r="AC160">
        <v>1396</v>
      </c>
      <c r="AD160">
        <v>-157</v>
      </c>
      <c r="AE160">
        <v>-834</v>
      </c>
      <c r="AF160">
        <v>-109</v>
      </c>
      <c r="AG160">
        <v>-1100</v>
      </c>
      <c r="AH160">
        <v>-1219</v>
      </c>
      <c r="AI160">
        <v>0</v>
      </c>
      <c r="AJ160">
        <v>-18</v>
      </c>
      <c r="AK160">
        <v>6826</v>
      </c>
      <c r="AL160">
        <v>3603</v>
      </c>
      <c r="AM160">
        <v>-8000</v>
      </c>
      <c r="AN160">
        <v>1950</v>
      </c>
      <c r="AO160">
        <v>0</v>
      </c>
      <c r="AP160">
        <v>0</v>
      </c>
      <c r="AQ160">
        <v>1950</v>
      </c>
      <c r="AR160">
        <v>-669</v>
      </c>
      <c r="AS160">
        <v>1281</v>
      </c>
      <c r="AT160">
        <v>0</v>
      </c>
      <c r="AU160">
        <v>9790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4894</v>
      </c>
      <c r="BB160">
        <v>0</v>
      </c>
      <c r="BC160">
        <v>75388</v>
      </c>
      <c r="BD160">
        <v>0</v>
      </c>
      <c r="BE160">
        <v>0</v>
      </c>
      <c r="BF160">
        <v>0</v>
      </c>
      <c r="BG160">
        <v>45</v>
      </c>
      <c r="BH160">
        <v>0</v>
      </c>
      <c r="BI160">
        <v>80327</v>
      </c>
      <c r="BJ160">
        <v>0</v>
      </c>
      <c r="BK160">
        <v>90117</v>
      </c>
      <c r="BL160">
        <v>2</v>
      </c>
      <c r="BM160">
        <v>0</v>
      </c>
      <c r="BN160">
        <v>2</v>
      </c>
      <c r="BO160">
        <v>6297</v>
      </c>
      <c r="BP160">
        <v>0</v>
      </c>
      <c r="BQ160">
        <v>0</v>
      </c>
      <c r="BR160">
        <v>63</v>
      </c>
      <c r="BS160">
        <v>6362</v>
      </c>
      <c r="BT160">
        <v>625</v>
      </c>
      <c r="BU160">
        <v>1</v>
      </c>
      <c r="BV160">
        <v>0</v>
      </c>
      <c r="BW160">
        <v>0</v>
      </c>
      <c r="BX160">
        <v>626</v>
      </c>
      <c r="BY160">
        <v>849</v>
      </c>
      <c r="BZ160">
        <v>0</v>
      </c>
      <c r="CA160">
        <v>25</v>
      </c>
      <c r="CB160">
        <v>874</v>
      </c>
      <c r="CC160">
        <v>97979</v>
      </c>
      <c r="CD160">
        <v>0</v>
      </c>
      <c r="CE160">
        <v>0</v>
      </c>
      <c r="CF160">
        <v>85</v>
      </c>
      <c r="CG160">
        <v>10000</v>
      </c>
      <c r="CH160">
        <v>0</v>
      </c>
      <c r="CI160">
        <v>0</v>
      </c>
      <c r="CJ160">
        <v>0</v>
      </c>
      <c r="CK160">
        <v>0</v>
      </c>
      <c r="CL160">
        <v>67018</v>
      </c>
      <c r="CM160">
        <v>77018</v>
      </c>
      <c r="CN160">
        <v>207</v>
      </c>
      <c r="CO160">
        <v>77310</v>
      </c>
      <c r="CP160">
        <v>0</v>
      </c>
      <c r="CQ160">
        <v>0</v>
      </c>
      <c r="CR160">
        <v>0</v>
      </c>
      <c r="CS160">
        <v>0</v>
      </c>
      <c r="CT160">
        <v>135</v>
      </c>
      <c r="CU160">
        <v>118</v>
      </c>
      <c r="CV160">
        <v>17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176</v>
      </c>
      <c r="DC160">
        <v>193</v>
      </c>
      <c r="DD160">
        <v>0</v>
      </c>
      <c r="DE160">
        <v>1268</v>
      </c>
      <c r="DF160">
        <v>0</v>
      </c>
      <c r="DG160">
        <v>1268</v>
      </c>
      <c r="DH160">
        <v>0</v>
      </c>
      <c r="DI160">
        <v>0</v>
      </c>
      <c r="DJ160">
        <v>85</v>
      </c>
      <c r="DK160">
        <v>0</v>
      </c>
      <c r="DL160">
        <v>0</v>
      </c>
      <c r="DM160">
        <v>0</v>
      </c>
      <c r="DN160">
        <v>17184</v>
      </c>
      <c r="DO160">
        <v>0</v>
      </c>
      <c r="DP160">
        <v>0</v>
      </c>
      <c r="DQ160">
        <v>556</v>
      </c>
      <c r="DR160">
        <v>1174</v>
      </c>
      <c r="DS160">
        <v>0</v>
      </c>
      <c r="DT160">
        <v>18999</v>
      </c>
      <c r="DU160">
        <v>209</v>
      </c>
      <c r="DV160">
        <v>97979</v>
      </c>
    </row>
    <row r="161" spans="1:126" x14ac:dyDescent="0.25">
      <c r="A161">
        <v>50147</v>
      </c>
      <c r="B161">
        <v>200112</v>
      </c>
      <c r="C161">
        <v>278</v>
      </c>
      <c r="D161">
        <v>-7</v>
      </c>
      <c r="E161">
        <v>3</v>
      </c>
      <c r="F161">
        <v>-43</v>
      </c>
      <c r="G161">
        <v>231</v>
      </c>
      <c r="H161">
        <v>124</v>
      </c>
      <c r="I161">
        <v>-150</v>
      </c>
      <c r="J161">
        <v>30</v>
      </c>
      <c r="K161">
        <v>21</v>
      </c>
      <c r="L161">
        <v>-22</v>
      </c>
      <c r="M161">
        <v>-121</v>
      </c>
      <c r="N161">
        <v>0</v>
      </c>
      <c r="O161">
        <v>0</v>
      </c>
      <c r="P161">
        <v>7</v>
      </c>
      <c r="Q161">
        <v>-500</v>
      </c>
      <c r="R161">
        <v>0</v>
      </c>
      <c r="S161">
        <v>0</v>
      </c>
      <c r="T161">
        <v>-493</v>
      </c>
      <c r="U161">
        <v>0</v>
      </c>
      <c r="V161">
        <v>-259</v>
      </c>
      <c r="W161">
        <v>0</v>
      </c>
      <c r="X161">
        <v>0</v>
      </c>
      <c r="Y161">
        <v>0</v>
      </c>
      <c r="Z161">
        <v>744</v>
      </c>
      <c r="AA161">
        <v>0</v>
      </c>
      <c r="AB161">
        <v>744</v>
      </c>
      <c r="AC161">
        <v>0</v>
      </c>
      <c r="AD161">
        <v>0</v>
      </c>
      <c r="AE161">
        <v>-1</v>
      </c>
      <c r="AF161">
        <v>0</v>
      </c>
      <c r="AG161">
        <v>-1</v>
      </c>
      <c r="AH161">
        <v>-8</v>
      </c>
      <c r="AI161">
        <v>0</v>
      </c>
      <c r="AJ161">
        <v>-124</v>
      </c>
      <c r="AK161">
        <v>611</v>
      </c>
      <c r="AL161">
        <v>0</v>
      </c>
      <c r="AM161">
        <v>0</v>
      </c>
      <c r="AN161">
        <v>352</v>
      </c>
      <c r="AO161">
        <v>0</v>
      </c>
      <c r="AP161">
        <v>0</v>
      </c>
      <c r="AQ161">
        <v>352</v>
      </c>
      <c r="AR161">
        <v>-114</v>
      </c>
      <c r="AS161">
        <v>238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9242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9242</v>
      </c>
      <c r="BJ161">
        <v>0</v>
      </c>
      <c r="BK161">
        <v>9242</v>
      </c>
      <c r="BL161">
        <v>5</v>
      </c>
      <c r="BM161">
        <v>0</v>
      </c>
      <c r="BN161">
        <v>5</v>
      </c>
      <c r="BO161">
        <v>0</v>
      </c>
      <c r="BP161">
        <v>0</v>
      </c>
      <c r="BQ161">
        <v>0</v>
      </c>
      <c r="BR161">
        <v>0</v>
      </c>
      <c r="BS161">
        <v>5</v>
      </c>
      <c r="BT161">
        <v>0</v>
      </c>
      <c r="BU161">
        <v>5165</v>
      </c>
      <c r="BV161">
        <v>0</v>
      </c>
      <c r="BW161">
        <v>0</v>
      </c>
      <c r="BX161">
        <v>5165</v>
      </c>
      <c r="BY161">
        <v>65</v>
      </c>
      <c r="BZ161">
        <v>0</v>
      </c>
      <c r="CA161">
        <v>0</v>
      </c>
      <c r="CB161">
        <v>65</v>
      </c>
      <c r="CC161">
        <v>14477</v>
      </c>
      <c r="CD161">
        <v>3000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3834</v>
      </c>
      <c r="CM161">
        <v>3834</v>
      </c>
      <c r="CN161">
        <v>458</v>
      </c>
      <c r="CO161">
        <v>7292</v>
      </c>
      <c r="CP161">
        <v>0</v>
      </c>
      <c r="CQ161">
        <v>140</v>
      </c>
      <c r="CR161">
        <v>0</v>
      </c>
      <c r="CS161">
        <v>140</v>
      </c>
      <c r="CT161">
        <v>2600</v>
      </c>
      <c r="CU161">
        <v>0</v>
      </c>
      <c r="CV161">
        <v>2600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2740</v>
      </c>
      <c r="DD161">
        <v>0</v>
      </c>
      <c r="DE161">
        <v>216</v>
      </c>
      <c r="DF161">
        <v>0</v>
      </c>
      <c r="DG161">
        <v>216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123</v>
      </c>
      <c r="DR161">
        <v>106</v>
      </c>
      <c r="DS161">
        <v>4000</v>
      </c>
      <c r="DT161">
        <v>4229</v>
      </c>
      <c r="DU161">
        <v>0</v>
      </c>
      <c r="DV161">
        <v>14477</v>
      </c>
    </row>
    <row r="162" spans="1:126" x14ac:dyDescent="0.25">
      <c r="A162">
        <v>50149</v>
      </c>
      <c r="B162">
        <v>200112</v>
      </c>
      <c r="C162">
        <v>370989</v>
      </c>
      <c r="D162">
        <v>-83109</v>
      </c>
      <c r="E162">
        <v>-161</v>
      </c>
      <c r="F162">
        <v>4426</v>
      </c>
      <c r="G162">
        <v>292145</v>
      </c>
      <c r="H162">
        <v>6271</v>
      </c>
      <c r="I162">
        <v>-198200</v>
      </c>
      <c r="J162">
        <v>35868</v>
      </c>
      <c r="K162">
        <v>2631</v>
      </c>
      <c r="L162">
        <v>5077</v>
      </c>
      <c r="M162">
        <v>-154624</v>
      </c>
      <c r="N162">
        <v>-995</v>
      </c>
      <c r="O162">
        <v>0</v>
      </c>
      <c r="P162">
        <v>-73631</v>
      </c>
      <c r="Q162">
        <v>-97983</v>
      </c>
      <c r="R162">
        <v>6626</v>
      </c>
      <c r="S162">
        <v>23778</v>
      </c>
      <c r="T162">
        <v>-141210</v>
      </c>
      <c r="U162">
        <v>5300</v>
      </c>
      <c r="V162">
        <v>6887</v>
      </c>
      <c r="W162">
        <v>438</v>
      </c>
      <c r="X162">
        <v>20</v>
      </c>
      <c r="Y162">
        <v>3028</v>
      </c>
      <c r="Z162">
        <v>11085</v>
      </c>
      <c r="AA162">
        <v>2555</v>
      </c>
      <c r="AB162">
        <v>17126</v>
      </c>
      <c r="AC162">
        <v>0</v>
      </c>
      <c r="AD162">
        <v>-250</v>
      </c>
      <c r="AE162">
        <v>-730</v>
      </c>
      <c r="AF162">
        <v>0</v>
      </c>
      <c r="AG162">
        <v>-980</v>
      </c>
      <c r="AH162">
        <v>-2862</v>
      </c>
      <c r="AI162">
        <v>350</v>
      </c>
      <c r="AJ162">
        <v>-6271</v>
      </c>
      <c r="AK162">
        <v>7363</v>
      </c>
      <c r="AL162">
        <v>17849</v>
      </c>
      <c r="AM162">
        <v>-27689</v>
      </c>
      <c r="AN162">
        <v>4410</v>
      </c>
      <c r="AO162">
        <v>0</v>
      </c>
      <c r="AP162">
        <v>0</v>
      </c>
      <c r="AQ162">
        <v>4410</v>
      </c>
      <c r="AR162">
        <v>-705</v>
      </c>
      <c r="AS162">
        <v>3705</v>
      </c>
      <c r="AT162">
        <v>0</v>
      </c>
      <c r="AU162">
        <v>71340</v>
      </c>
      <c r="AV162">
        <v>24354</v>
      </c>
      <c r="AW162">
        <v>0</v>
      </c>
      <c r="AX162">
        <v>1785</v>
      </c>
      <c r="AY162">
        <v>0</v>
      </c>
      <c r="AZ162">
        <v>26139</v>
      </c>
      <c r="BA162">
        <v>4413</v>
      </c>
      <c r="BB162">
        <v>0</v>
      </c>
      <c r="BC162">
        <v>140679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145092</v>
      </c>
      <c r="BJ162">
        <v>0</v>
      </c>
      <c r="BK162">
        <v>242571</v>
      </c>
      <c r="BL162">
        <v>0</v>
      </c>
      <c r="BM162">
        <v>5047</v>
      </c>
      <c r="BN162">
        <v>5047</v>
      </c>
      <c r="BO162">
        <v>8993</v>
      </c>
      <c r="BP162">
        <v>3305</v>
      </c>
      <c r="BQ162">
        <v>7270</v>
      </c>
      <c r="BR162">
        <v>948</v>
      </c>
      <c r="BS162">
        <v>25563</v>
      </c>
      <c r="BT162">
        <v>11828</v>
      </c>
      <c r="BU162">
        <v>33117</v>
      </c>
      <c r="BV162">
        <v>0</v>
      </c>
      <c r="BW162">
        <v>2413</v>
      </c>
      <c r="BX162">
        <v>47358</v>
      </c>
      <c r="BY162">
        <v>2273</v>
      </c>
      <c r="BZ162">
        <v>10533</v>
      </c>
      <c r="CA162">
        <v>2300</v>
      </c>
      <c r="CB162">
        <v>15106</v>
      </c>
      <c r="CC162">
        <v>330598</v>
      </c>
      <c r="CD162">
        <v>10000</v>
      </c>
      <c r="CE162">
        <v>0</v>
      </c>
      <c r="CF162">
        <v>0</v>
      </c>
      <c r="CG162">
        <v>0</v>
      </c>
      <c r="CH162">
        <v>115000</v>
      </c>
      <c r="CI162">
        <v>0</v>
      </c>
      <c r="CJ162">
        <v>0</v>
      </c>
      <c r="CK162">
        <v>0</v>
      </c>
      <c r="CL162">
        <v>0</v>
      </c>
      <c r="CM162">
        <v>115000</v>
      </c>
      <c r="CN162">
        <v>16854</v>
      </c>
      <c r="CO162">
        <v>141854</v>
      </c>
      <c r="CP162">
        <v>0</v>
      </c>
      <c r="CQ162">
        <v>60295</v>
      </c>
      <c r="CR162">
        <v>9489</v>
      </c>
      <c r="CS162">
        <v>50806</v>
      </c>
      <c r="CT162">
        <v>82580</v>
      </c>
      <c r="CU162">
        <v>24592</v>
      </c>
      <c r="CV162">
        <v>57988</v>
      </c>
      <c r="CW162">
        <v>0</v>
      </c>
      <c r="CX162">
        <v>0</v>
      </c>
      <c r="CY162">
        <v>0</v>
      </c>
      <c r="CZ162">
        <v>0</v>
      </c>
      <c r="DA162">
        <v>10000</v>
      </c>
      <c r="DB162">
        <v>9993</v>
      </c>
      <c r="DC162">
        <v>128787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4886</v>
      </c>
      <c r="DJ162">
        <v>0</v>
      </c>
      <c r="DK162">
        <v>0</v>
      </c>
      <c r="DL162">
        <v>0</v>
      </c>
      <c r="DM162">
        <v>0</v>
      </c>
      <c r="DN162">
        <v>13109</v>
      </c>
      <c r="DO162">
        <v>385</v>
      </c>
      <c r="DP162">
        <v>79</v>
      </c>
      <c r="DQ162">
        <v>1878</v>
      </c>
      <c r="DR162">
        <v>29664</v>
      </c>
      <c r="DS162">
        <v>7000</v>
      </c>
      <c r="DT162">
        <v>57001</v>
      </c>
      <c r="DU162">
        <v>2956</v>
      </c>
      <c r="DV162">
        <v>330598</v>
      </c>
    </row>
    <row r="163" spans="1:126" x14ac:dyDescent="0.25">
      <c r="A163">
        <v>50154</v>
      </c>
      <c r="B163">
        <v>200112</v>
      </c>
      <c r="C163">
        <v>817</v>
      </c>
      <c r="D163">
        <v>-134</v>
      </c>
      <c r="E163">
        <v>-15</v>
      </c>
      <c r="F163">
        <v>0</v>
      </c>
      <c r="G163">
        <v>668</v>
      </c>
      <c r="H163">
        <v>23</v>
      </c>
      <c r="I163">
        <v>-610</v>
      </c>
      <c r="J163">
        <v>61</v>
      </c>
      <c r="K163">
        <v>87</v>
      </c>
      <c r="L163">
        <v>-48</v>
      </c>
      <c r="M163">
        <v>-510</v>
      </c>
      <c r="N163">
        <v>0</v>
      </c>
      <c r="O163">
        <v>0</v>
      </c>
      <c r="P163">
        <v>-389</v>
      </c>
      <c r="Q163">
        <v>-814</v>
      </c>
      <c r="R163">
        <v>78</v>
      </c>
      <c r="S163">
        <v>21</v>
      </c>
      <c r="T163">
        <v>-1104</v>
      </c>
      <c r="U163">
        <v>0</v>
      </c>
      <c r="V163">
        <v>-923</v>
      </c>
      <c r="W163">
        <v>0</v>
      </c>
      <c r="X163">
        <v>0</v>
      </c>
      <c r="Y163">
        <v>0</v>
      </c>
      <c r="Z163">
        <v>723</v>
      </c>
      <c r="AA163">
        <v>48</v>
      </c>
      <c r="AB163">
        <v>771</v>
      </c>
      <c r="AC163">
        <v>0</v>
      </c>
      <c r="AD163">
        <v>-20</v>
      </c>
      <c r="AE163">
        <v>0</v>
      </c>
      <c r="AF163">
        <v>-84</v>
      </c>
      <c r="AG163">
        <v>-104</v>
      </c>
      <c r="AH163">
        <v>-377</v>
      </c>
      <c r="AI163">
        <v>0</v>
      </c>
      <c r="AJ163">
        <v>-23</v>
      </c>
      <c r="AK163">
        <v>267</v>
      </c>
      <c r="AL163">
        <v>277</v>
      </c>
      <c r="AM163">
        <v>0</v>
      </c>
      <c r="AN163">
        <v>-379</v>
      </c>
      <c r="AO163">
        <v>0</v>
      </c>
      <c r="AP163">
        <v>0</v>
      </c>
      <c r="AQ163">
        <v>-379</v>
      </c>
      <c r="AR163">
        <v>0</v>
      </c>
      <c r="AS163">
        <v>-379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5442</v>
      </c>
      <c r="BC163">
        <v>7708</v>
      </c>
      <c r="BD163">
        <v>0</v>
      </c>
      <c r="BE163">
        <v>0</v>
      </c>
      <c r="BF163">
        <v>0</v>
      </c>
      <c r="BG163">
        <v>20</v>
      </c>
      <c r="BH163">
        <v>0</v>
      </c>
      <c r="BI163">
        <v>13170</v>
      </c>
      <c r="BJ163">
        <v>0</v>
      </c>
      <c r="BK163">
        <v>13170</v>
      </c>
      <c r="BL163">
        <v>120</v>
      </c>
      <c r="BM163">
        <v>0</v>
      </c>
      <c r="BN163">
        <v>120</v>
      </c>
      <c r="BO163">
        <v>0</v>
      </c>
      <c r="BP163">
        <v>0</v>
      </c>
      <c r="BQ163">
        <v>0</v>
      </c>
      <c r="BR163">
        <v>17</v>
      </c>
      <c r="BS163">
        <v>137</v>
      </c>
      <c r="BT163">
        <v>20</v>
      </c>
      <c r="BU163">
        <v>12</v>
      </c>
      <c r="BV163">
        <v>0</v>
      </c>
      <c r="BW163">
        <v>0</v>
      </c>
      <c r="BX163">
        <v>32</v>
      </c>
      <c r="BY163">
        <v>110</v>
      </c>
      <c r="BZ163">
        <v>0</v>
      </c>
      <c r="CA163">
        <v>0</v>
      </c>
      <c r="CB163">
        <v>110</v>
      </c>
      <c r="CC163">
        <v>13449</v>
      </c>
      <c r="CD163">
        <v>0</v>
      </c>
      <c r="CE163">
        <v>0</v>
      </c>
      <c r="CF163">
        <v>0</v>
      </c>
      <c r="CG163">
        <v>2500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2500</v>
      </c>
      <c r="CN163">
        <v>10247</v>
      </c>
      <c r="CO163">
        <v>12747</v>
      </c>
      <c r="CP163">
        <v>0</v>
      </c>
      <c r="CQ163">
        <v>115</v>
      </c>
      <c r="CR163">
        <v>0</v>
      </c>
      <c r="CS163">
        <v>115</v>
      </c>
      <c r="CT163">
        <v>91</v>
      </c>
      <c r="CU163">
        <v>0</v>
      </c>
      <c r="CV163">
        <v>91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75</v>
      </c>
      <c r="DC163">
        <v>281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86</v>
      </c>
      <c r="DJ163">
        <v>16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240</v>
      </c>
      <c r="DS163">
        <v>0</v>
      </c>
      <c r="DT163">
        <v>342</v>
      </c>
      <c r="DU163">
        <v>79</v>
      </c>
      <c r="DV163">
        <v>13449</v>
      </c>
    </row>
    <row r="164" spans="1:126" x14ac:dyDescent="0.25">
      <c r="A164">
        <v>50162</v>
      </c>
      <c r="B164">
        <v>200112</v>
      </c>
      <c r="C164">
        <v>187081</v>
      </c>
      <c r="D164">
        <v>-12328</v>
      </c>
      <c r="E164">
        <v>5381</v>
      </c>
      <c r="F164">
        <v>-19131</v>
      </c>
      <c r="G164">
        <v>161003</v>
      </c>
      <c r="H164">
        <v>6613</v>
      </c>
      <c r="I164">
        <v>-141108</v>
      </c>
      <c r="J164">
        <v>37163</v>
      </c>
      <c r="K164">
        <v>-17600</v>
      </c>
      <c r="L164">
        <v>-16670</v>
      </c>
      <c r="M164">
        <v>-138215</v>
      </c>
      <c r="N164">
        <v>1866</v>
      </c>
      <c r="O164">
        <v>-7334</v>
      </c>
      <c r="P164">
        <v>-27653</v>
      </c>
      <c r="Q164">
        <v>-53575</v>
      </c>
      <c r="R164">
        <v>0</v>
      </c>
      <c r="S164">
        <v>4076</v>
      </c>
      <c r="T164">
        <v>-77152</v>
      </c>
      <c r="U164">
        <v>13517</v>
      </c>
      <c r="V164">
        <v>-39702</v>
      </c>
      <c r="W164">
        <v>40</v>
      </c>
      <c r="X164">
        <v>0</v>
      </c>
      <c r="Y164">
        <v>475</v>
      </c>
      <c r="Z164">
        <v>17079</v>
      </c>
      <c r="AA164">
        <v>2066</v>
      </c>
      <c r="AB164">
        <v>19660</v>
      </c>
      <c r="AC164">
        <v>0</v>
      </c>
      <c r="AD164">
        <v>-513</v>
      </c>
      <c r="AE164">
        <v>-405</v>
      </c>
      <c r="AF164">
        <v>0</v>
      </c>
      <c r="AG164">
        <v>-918</v>
      </c>
      <c r="AH164">
        <v>-2276</v>
      </c>
      <c r="AI164">
        <v>-2785</v>
      </c>
      <c r="AJ164">
        <v>-7127</v>
      </c>
      <c r="AK164">
        <v>6554</v>
      </c>
      <c r="AL164">
        <v>30908</v>
      </c>
      <c r="AM164">
        <v>0</v>
      </c>
      <c r="AN164">
        <v>-2240</v>
      </c>
      <c r="AO164">
        <v>0</v>
      </c>
      <c r="AP164">
        <v>0</v>
      </c>
      <c r="AQ164">
        <v>-2240</v>
      </c>
      <c r="AR164">
        <v>110</v>
      </c>
      <c r="AS164">
        <v>-2130</v>
      </c>
      <c r="AT164">
        <v>0</v>
      </c>
      <c r="AU164">
        <v>0</v>
      </c>
      <c r="AV164">
        <v>0</v>
      </c>
      <c r="AW164">
        <v>0</v>
      </c>
      <c r="AX164">
        <v>217</v>
      </c>
      <c r="AY164">
        <v>0</v>
      </c>
      <c r="AZ164">
        <v>217</v>
      </c>
      <c r="BA164">
        <v>413</v>
      </c>
      <c r="BB164">
        <v>0</v>
      </c>
      <c r="BC164">
        <v>280949</v>
      </c>
      <c r="BD164">
        <v>0</v>
      </c>
      <c r="BE164">
        <v>21</v>
      </c>
      <c r="BF164">
        <v>0</v>
      </c>
      <c r="BG164">
        <v>0</v>
      </c>
      <c r="BH164">
        <v>0</v>
      </c>
      <c r="BI164">
        <v>281383</v>
      </c>
      <c r="BJ164">
        <v>3819</v>
      </c>
      <c r="BK164">
        <v>285419</v>
      </c>
      <c r="BL164">
        <v>13274</v>
      </c>
      <c r="BM164">
        <v>0</v>
      </c>
      <c r="BN164">
        <v>13274</v>
      </c>
      <c r="BO164">
        <v>10241</v>
      </c>
      <c r="BP164">
        <v>0</v>
      </c>
      <c r="BQ164">
        <v>0</v>
      </c>
      <c r="BR164">
        <v>23474</v>
      </c>
      <c r="BS164">
        <v>46989</v>
      </c>
      <c r="BT164">
        <v>173</v>
      </c>
      <c r="BU164">
        <v>8065</v>
      </c>
      <c r="BV164">
        <v>0</v>
      </c>
      <c r="BW164">
        <v>8143</v>
      </c>
      <c r="BX164">
        <v>16381</v>
      </c>
      <c r="BY164">
        <v>6073</v>
      </c>
      <c r="BZ164">
        <v>0</v>
      </c>
      <c r="CA164">
        <v>0</v>
      </c>
      <c r="CB164">
        <v>6073</v>
      </c>
      <c r="CC164">
        <v>354862</v>
      </c>
      <c r="CD164">
        <v>25000</v>
      </c>
      <c r="CE164">
        <v>27750</v>
      </c>
      <c r="CF164">
        <v>0</v>
      </c>
      <c r="CG164">
        <v>0</v>
      </c>
      <c r="CH164">
        <v>4500</v>
      </c>
      <c r="CI164">
        <v>761</v>
      </c>
      <c r="CJ164">
        <v>0</v>
      </c>
      <c r="CK164">
        <v>0</v>
      </c>
      <c r="CL164">
        <v>61564</v>
      </c>
      <c r="CM164">
        <v>66825</v>
      </c>
      <c r="CN164">
        <v>-33966</v>
      </c>
      <c r="CO164">
        <v>85609</v>
      </c>
      <c r="CP164">
        <v>0</v>
      </c>
      <c r="CQ164">
        <v>59390</v>
      </c>
      <c r="CR164">
        <v>3790</v>
      </c>
      <c r="CS164">
        <v>55600</v>
      </c>
      <c r="CT164">
        <v>146581</v>
      </c>
      <c r="CU164">
        <v>51657</v>
      </c>
      <c r="CV164">
        <v>94924</v>
      </c>
      <c r="CW164">
        <v>19682</v>
      </c>
      <c r="CX164">
        <v>0</v>
      </c>
      <c r="CY164">
        <v>19682</v>
      </c>
      <c r="CZ164">
        <v>2672</v>
      </c>
      <c r="DA164">
        <v>2290</v>
      </c>
      <c r="DB164">
        <v>0</v>
      </c>
      <c r="DC164">
        <v>175168</v>
      </c>
      <c r="DD164">
        <v>0</v>
      </c>
      <c r="DE164">
        <v>0</v>
      </c>
      <c r="DF164">
        <v>0</v>
      </c>
      <c r="DG164">
        <v>0</v>
      </c>
      <c r="DH164">
        <v>10102</v>
      </c>
      <c r="DI164">
        <v>0</v>
      </c>
      <c r="DJ164">
        <v>30612</v>
      </c>
      <c r="DK164">
        <v>0</v>
      </c>
      <c r="DL164">
        <v>0</v>
      </c>
      <c r="DM164">
        <v>0</v>
      </c>
      <c r="DN164">
        <v>302</v>
      </c>
      <c r="DO164">
        <v>11555</v>
      </c>
      <c r="DP164">
        <v>0</v>
      </c>
      <c r="DQ164">
        <v>0</v>
      </c>
      <c r="DR164">
        <v>41514</v>
      </c>
      <c r="DS164">
        <v>0</v>
      </c>
      <c r="DT164">
        <v>83983</v>
      </c>
      <c r="DU164">
        <v>0</v>
      </c>
      <c r="DV164">
        <v>354862</v>
      </c>
    </row>
    <row r="165" spans="1:126" x14ac:dyDescent="0.25">
      <c r="A165">
        <v>50167</v>
      </c>
      <c r="B165">
        <v>200112</v>
      </c>
      <c r="C165">
        <v>23597</v>
      </c>
      <c r="D165">
        <v>-12376</v>
      </c>
      <c r="E165">
        <v>-756</v>
      </c>
      <c r="F165">
        <v>0</v>
      </c>
      <c r="G165">
        <v>10465</v>
      </c>
      <c r="H165">
        <v>441</v>
      </c>
      <c r="I165">
        <v>-15068</v>
      </c>
      <c r="J165">
        <v>8681</v>
      </c>
      <c r="K165">
        <v>2441</v>
      </c>
      <c r="L165">
        <v>-2089</v>
      </c>
      <c r="M165">
        <v>-6035</v>
      </c>
      <c r="N165">
        <v>0</v>
      </c>
      <c r="O165">
        <v>0</v>
      </c>
      <c r="P165">
        <v>-1918</v>
      </c>
      <c r="Q165">
        <v>-1629</v>
      </c>
      <c r="R165">
        <v>0</v>
      </c>
      <c r="S165">
        <v>109</v>
      </c>
      <c r="T165">
        <v>-3438</v>
      </c>
      <c r="U165">
        <v>0</v>
      </c>
      <c r="V165">
        <v>1433</v>
      </c>
      <c r="W165">
        <v>0</v>
      </c>
      <c r="X165">
        <v>0</v>
      </c>
      <c r="Y165">
        <v>120</v>
      </c>
      <c r="Z165">
        <v>1434</v>
      </c>
      <c r="AA165">
        <v>389</v>
      </c>
      <c r="AB165">
        <v>1943</v>
      </c>
      <c r="AC165">
        <v>192</v>
      </c>
      <c r="AD165">
        <v>0</v>
      </c>
      <c r="AE165">
        <v>-7</v>
      </c>
      <c r="AF165">
        <v>-13</v>
      </c>
      <c r="AG165">
        <v>-20</v>
      </c>
      <c r="AH165">
        <v>0</v>
      </c>
      <c r="AI165">
        <v>0</v>
      </c>
      <c r="AJ165">
        <v>-441</v>
      </c>
      <c r="AK165">
        <v>1674</v>
      </c>
      <c r="AL165">
        <v>0</v>
      </c>
      <c r="AM165">
        <v>0</v>
      </c>
      <c r="AN165">
        <v>3107</v>
      </c>
      <c r="AO165">
        <v>0</v>
      </c>
      <c r="AP165">
        <v>0</v>
      </c>
      <c r="AQ165">
        <v>3107</v>
      </c>
      <c r="AR165">
        <v>-544</v>
      </c>
      <c r="AS165">
        <v>2563</v>
      </c>
      <c r="AT165">
        <v>0</v>
      </c>
      <c r="AU165">
        <v>1721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375</v>
      </c>
      <c r="BB165">
        <v>5069</v>
      </c>
      <c r="BC165">
        <v>15936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21380</v>
      </c>
      <c r="BJ165">
        <v>0</v>
      </c>
      <c r="BK165">
        <v>23101</v>
      </c>
      <c r="BL165">
        <v>302</v>
      </c>
      <c r="BM165">
        <v>0</v>
      </c>
      <c r="BN165">
        <v>302</v>
      </c>
      <c r="BO165">
        <v>1543</v>
      </c>
      <c r="BP165">
        <v>0</v>
      </c>
      <c r="BQ165">
        <v>0</v>
      </c>
      <c r="BR165">
        <v>17</v>
      </c>
      <c r="BS165">
        <v>1862</v>
      </c>
      <c r="BT165">
        <v>4267</v>
      </c>
      <c r="BU165">
        <v>829</v>
      </c>
      <c r="BV165">
        <v>0</v>
      </c>
      <c r="BW165">
        <v>507</v>
      </c>
      <c r="BX165">
        <v>5603</v>
      </c>
      <c r="BY165">
        <v>253</v>
      </c>
      <c r="BZ165">
        <v>0</v>
      </c>
      <c r="CA165">
        <v>1332</v>
      </c>
      <c r="CB165">
        <v>1585</v>
      </c>
      <c r="CC165">
        <v>32151</v>
      </c>
      <c r="CD165">
        <v>0</v>
      </c>
      <c r="CE165">
        <v>0</v>
      </c>
      <c r="CF165">
        <v>0</v>
      </c>
      <c r="CG165">
        <v>3000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3000</v>
      </c>
      <c r="CN165">
        <v>20756</v>
      </c>
      <c r="CO165">
        <v>23756</v>
      </c>
      <c r="CP165">
        <v>0</v>
      </c>
      <c r="CQ165">
        <v>4048</v>
      </c>
      <c r="CR165">
        <v>0</v>
      </c>
      <c r="CS165">
        <v>4048</v>
      </c>
      <c r="CT165">
        <v>6105</v>
      </c>
      <c r="CU165">
        <v>4132</v>
      </c>
      <c r="CV165">
        <v>1973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6021</v>
      </c>
      <c r="DD165">
        <v>0</v>
      </c>
      <c r="DE165">
        <v>251</v>
      </c>
      <c r="DF165">
        <v>0</v>
      </c>
      <c r="DG165">
        <v>251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434</v>
      </c>
      <c r="DO165">
        <v>0</v>
      </c>
      <c r="DP165">
        <v>0</v>
      </c>
      <c r="DQ165">
        <v>0</v>
      </c>
      <c r="DR165">
        <v>1689</v>
      </c>
      <c r="DS165">
        <v>0</v>
      </c>
      <c r="DT165">
        <v>2123</v>
      </c>
      <c r="DU165">
        <v>0</v>
      </c>
      <c r="DV165">
        <v>32151</v>
      </c>
    </row>
    <row r="166" spans="1:126" x14ac:dyDescent="0.25">
      <c r="A166">
        <v>50175</v>
      </c>
      <c r="B166">
        <v>200112</v>
      </c>
      <c r="C166">
        <v>322017</v>
      </c>
      <c r="D166">
        <v>-236062</v>
      </c>
      <c r="E166">
        <v>-14374</v>
      </c>
      <c r="F166">
        <v>10063</v>
      </c>
      <c r="G166">
        <v>81644</v>
      </c>
      <c r="H166">
        <v>3363</v>
      </c>
      <c r="I166">
        <v>-208545</v>
      </c>
      <c r="J166">
        <v>154416</v>
      </c>
      <c r="K166">
        <v>-11952</v>
      </c>
      <c r="L166">
        <v>3901</v>
      </c>
      <c r="M166">
        <v>-62180</v>
      </c>
      <c r="N166">
        <v>0</v>
      </c>
      <c r="O166">
        <v>-187</v>
      </c>
      <c r="P166">
        <v>-15052</v>
      </c>
      <c r="Q166">
        <v>-64767</v>
      </c>
      <c r="R166">
        <v>2051</v>
      </c>
      <c r="S166">
        <v>53377</v>
      </c>
      <c r="T166">
        <v>-24391</v>
      </c>
      <c r="U166">
        <v>-6163</v>
      </c>
      <c r="V166">
        <v>-7914</v>
      </c>
      <c r="W166">
        <v>17442</v>
      </c>
      <c r="X166">
        <v>0</v>
      </c>
      <c r="Y166">
        <v>0</v>
      </c>
      <c r="Z166">
        <v>17300</v>
      </c>
      <c r="AA166">
        <v>0</v>
      </c>
      <c r="AB166">
        <v>34742</v>
      </c>
      <c r="AC166">
        <v>0</v>
      </c>
      <c r="AD166">
        <v>-226</v>
      </c>
      <c r="AE166">
        <v>-5973</v>
      </c>
      <c r="AF166">
        <v>-549</v>
      </c>
      <c r="AG166">
        <v>-6748</v>
      </c>
      <c r="AH166">
        <v>-1342</v>
      </c>
      <c r="AI166">
        <v>0</v>
      </c>
      <c r="AJ166">
        <v>-3363</v>
      </c>
      <c r="AK166">
        <v>23289</v>
      </c>
      <c r="AL166">
        <v>0</v>
      </c>
      <c r="AM166">
        <v>0</v>
      </c>
      <c r="AN166">
        <v>15375</v>
      </c>
      <c r="AO166">
        <v>0</v>
      </c>
      <c r="AP166">
        <v>0</v>
      </c>
      <c r="AQ166">
        <v>15375</v>
      </c>
      <c r="AR166">
        <v>-204</v>
      </c>
      <c r="AS166">
        <v>15171</v>
      </c>
      <c r="AT166">
        <v>0</v>
      </c>
      <c r="AU166">
        <v>0</v>
      </c>
      <c r="AV166">
        <v>73421</v>
      </c>
      <c r="AW166">
        <v>47116</v>
      </c>
      <c r="AX166">
        <v>2602</v>
      </c>
      <c r="AY166">
        <v>0</v>
      </c>
      <c r="AZ166">
        <v>123139</v>
      </c>
      <c r="BA166">
        <v>7713</v>
      </c>
      <c r="BB166">
        <v>18118</v>
      </c>
      <c r="BC166">
        <v>125138</v>
      </c>
      <c r="BD166">
        <v>0</v>
      </c>
      <c r="BE166">
        <v>0</v>
      </c>
      <c r="BF166">
        <v>0</v>
      </c>
      <c r="BG166">
        <v>0</v>
      </c>
      <c r="BH166">
        <v>7717</v>
      </c>
      <c r="BI166">
        <v>158686</v>
      </c>
      <c r="BJ166">
        <v>93</v>
      </c>
      <c r="BK166">
        <v>281918</v>
      </c>
      <c r="BL166">
        <v>28474</v>
      </c>
      <c r="BM166">
        <v>0</v>
      </c>
      <c r="BN166">
        <v>28474</v>
      </c>
      <c r="BO166">
        <v>8880</v>
      </c>
      <c r="BP166">
        <v>2205</v>
      </c>
      <c r="BQ166">
        <v>0</v>
      </c>
      <c r="BR166">
        <v>5765</v>
      </c>
      <c r="BS166">
        <v>45324</v>
      </c>
      <c r="BT166">
        <v>4861</v>
      </c>
      <c r="BU166">
        <v>6883</v>
      </c>
      <c r="BV166">
        <v>0</v>
      </c>
      <c r="BW166">
        <v>255</v>
      </c>
      <c r="BX166">
        <v>11999</v>
      </c>
      <c r="BY166">
        <v>2700</v>
      </c>
      <c r="BZ166">
        <v>1560</v>
      </c>
      <c r="CA166">
        <v>549</v>
      </c>
      <c r="CB166">
        <v>4809</v>
      </c>
      <c r="CC166">
        <v>344050</v>
      </c>
      <c r="CD166">
        <v>50000</v>
      </c>
      <c r="CE166">
        <v>0</v>
      </c>
      <c r="CF166">
        <v>0</v>
      </c>
      <c r="CG166">
        <v>0</v>
      </c>
      <c r="CH166">
        <v>0</v>
      </c>
      <c r="CI166">
        <v>22933</v>
      </c>
      <c r="CJ166">
        <v>0</v>
      </c>
      <c r="CK166">
        <v>0</v>
      </c>
      <c r="CL166">
        <v>40245</v>
      </c>
      <c r="CM166">
        <v>63178</v>
      </c>
      <c r="CN166">
        <v>-6523</v>
      </c>
      <c r="CO166">
        <v>106655</v>
      </c>
      <c r="CP166">
        <v>0</v>
      </c>
      <c r="CQ166">
        <v>105952</v>
      </c>
      <c r="CR166">
        <v>74940</v>
      </c>
      <c r="CS166">
        <v>31012</v>
      </c>
      <c r="CT166">
        <v>178481</v>
      </c>
      <c r="CU166">
        <v>131564</v>
      </c>
      <c r="CV166">
        <v>46917</v>
      </c>
      <c r="CW166">
        <v>0</v>
      </c>
      <c r="CX166">
        <v>0</v>
      </c>
      <c r="CY166">
        <v>0</v>
      </c>
      <c r="CZ166">
        <v>599</v>
      </c>
      <c r="DA166">
        <v>9166</v>
      </c>
      <c r="DB166">
        <v>0</v>
      </c>
      <c r="DC166">
        <v>87694</v>
      </c>
      <c r="DD166">
        <v>0</v>
      </c>
      <c r="DE166">
        <v>0</v>
      </c>
      <c r="DF166">
        <v>0</v>
      </c>
      <c r="DG166">
        <v>0</v>
      </c>
      <c r="DH166">
        <v>132433</v>
      </c>
      <c r="DI166">
        <v>0</v>
      </c>
      <c r="DJ166">
        <v>274</v>
      </c>
      <c r="DK166">
        <v>0</v>
      </c>
      <c r="DL166">
        <v>0</v>
      </c>
      <c r="DM166">
        <v>0</v>
      </c>
      <c r="DN166">
        <v>0</v>
      </c>
      <c r="DO166">
        <v>3175</v>
      </c>
      <c r="DP166">
        <v>0</v>
      </c>
      <c r="DQ166">
        <v>0</v>
      </c>
      <c r="DR166">
        <v>13819</v>
      </c>
      <c r="DS166">
        <v>0</v>
      </c>
      <c r="DT166">
        <v>17268</v>
      </c>
      <c r="DU166">
        <v>0</v>
      </c>
      <c r="DV166">
        <v>344050</v>
      </c>
    </row>
    <row r="167" spans="1:126" x14ac:dyDescent="0.25">
      <c r="A167">
        <v>50179</v>
      </c>
      <c r="B167">
        <v>200112</v>
      </c>
      <c r="C167">
        <v>62</v>
      </c>
      <c r="D167">
        <v>-10</v>
      </c>
      <c r="E167">
        <v>0</v>
      </c>
      <c r="F167">
        <v>0</v>
      </c>
      <c r="G167">
        <v>52</v>
      </c>
      <c r="H167">
        <v>0</v>
      </c>
      <c r="I167">
        <v>-44</v>
      </c>
      <c r="J167">
        <v>0</v>
      </c>
      <c r="K167">
        <v>0</v>
      </c>
      <c r="L167">
        <v>0</v>
      </c>
      <c r="M167">
        <v>-44</v>
      </c>
      <c r="N167">
        <v>0</v>
      </c>
      <c r="O167">
        <v>0</v>
      </c>
      <c r="P167">
        <v>-87</v>
      </c>
      <c r="Q167">
        <v>-108</v>
      </c>
      <c r="R167">
        <v>0</v>
      </c>
      <c r="S167">
        <v>0</v>
      </c>
      <c r="T167">
        <v>-195</v>
      </c>
      <c r="U167">
        <v>0</v>
      </c>
      <c r="V167">
        <v>-187</v>
      </c>
      <c r="W167">
        <v>0</v>
      </c>
      <c r="X167">
        <v>0</v>
      </c>
      <c r="Y167">
        <v>0</v>
      </c>
      <c r="Z167">
        <v>771</v>
      </c>
      <c r="AA167">
        <v>0</v>
      </c>
      <c r="AB167">
        <v>771</v>
      </c>
      <c r="AC167">
        <v>116</v>
      </c>
      <c r="AD167">
        <v>0</v>
      </c>
      <c r="AE167">
        <v>0</v>
      </c>
      <c r="AF167">
        <v>-5</v>
      </c>
      <c r="AG167">
        <v>-5</v>
      </c>
      <c r="AH167">
        <v>0</v>
      </c>
      <c r="AI167">
        <v>0</v>
      </c>
      <c r="AJ167">
        <v>0</v>
      </c>
      <c r="AK167">
        <v>882</v>
      </c>
      <c r="AL167">
        <v>0</v>
      </c>
      <c r="AM167">
        <v>0</v>
      </c>
      <c r="AN167">
        <v>695</v>
      </c>
      <c r="AO167">
        <v>0</v>
      </c>
      <c r="AP167">
        <v>0</v>
      </c>
      <c r="AQ167">
        <v>695</v>
      </c>
      <c r="AR167">
        <v>0</v>
      </c>
      <c r="AS167">
        <v>695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90</v>
      </c>
      <c r="BB167">
        <v>1971</v>
      </c>
      <c r="BC167">
        <v>9830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11891</v>
      </c>
      <c r="BJ167">
        <v>0</v>
      </c>
      <c r="BK167">
        <v>11891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6</v>
      </c>
      <c r="BU167">
        <v>120</v>
      </c>
      <c r="BV167">
        <v>0</v>
      </c>
      <c r="BW167">
        <v>0</v>
      </c>
      <c r="BX167">
        <v>126</v>
      </c>
      <c r="BY167">
        <v>0</v>
      </c>
      <c r="BZ167">
        <v>0</v>
      </c>
      <c r="CA167">
        <v>169</v>
      </c>
      <c r="CB167">
        <v>169</v>
      </c>
      <c r="CC167">
        <v>12186</v>
      </c>
      <c r="CD167">
        <v>0</v>
      </c>
      <c r="CE167">
        <v>0</v>
      </c>
      <c r="CF167">
        <v>0</v>
      </c>
      <c r="CG167">
        <v>2000</v>
      </c>
      <c r="CH167">
        <v>0</v>
      </c>
      <c r="CI167">
        <v>0</v>
      </c>
      <c r="CJ167">
        <v>0</v>
      </c>
      <c r="CK167">
        <v>0</v>
      </c>
      <c r="CL167">
        <v>9393</v>
      </c>
      <c r="CM167">
        <v>11393</v>
      </c>
      <c r="CN167">
        <v>695</v>
      </c>
      <c r="CO167">
        <v>12088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98</v>
      </c>
      <c r="DS167">
        <v>0</v>
      </c>
      <c r="DT167">
        <v>98</v>
      </c>
      <c r="DU167">
        <v>0</v>
      </c>
      <c r="DV167">
        <v>12186</v>
      </c>
    </row>
    <row r="168" spans="1:126" x14ac:dyDescent="0.25">
      <c r="A168">
        <v>50182</v>
      </c>
      <c r="B168">
        <v>200112</v>
      </c>
      <c r="C168">
        <v>13574</v>
      </c>
      <c r="D168">
        <v>-5913</v>
      </c>
      <c r="E168">
        <v>0</v>
      </c>
      <c r="F168">
        <v>0</v>
      </c>
      <c r="G168">
        <v>7661</v>
      </c>
      <c r="H168">
        <v>79</v>
      </c>
      <c r="I168">
        <v>-17275</v>
      </c>
      <c r="J168">
        <v>9993</v>
      </c>
      <c r="K168">
        <v>3361</v>
      </c>
      <c r="L168">
        <v>-2708</v>
      </c>
      <c r="M168">
        <v>-6629</v>
      </c>
      <c r="N168">
        <v>0</v>
      </c>
      <c r="O168">
        <v>0</v>
      </c>
      <c r="P168">
        <v>-136</v>
      </c>
      <c r="Q168">
        <v>-3223</v>
      </c>
      <c r="R168">
        <v>0</v>
      </c>
      <c r="S168">
        <v>1519</v>
      </c>
      <c r="T168">
        <v>-1840</v>
      </c>
      <c r="U168">
        <v>0</v>
      </c>
      <c r="V168">
        <v>-729</v>
      </c>
      <c r="W168">
        <v>0</v>
      </c>
      <c r="X168">
        <v>0</v>
      </c>
      <c r="Y168">
        <v>124</v>
      </c>
      <c r="Z168">
        <v>585</v>
      </c>
      <c r="AA168">
        <v>0</v>
      </c>
      <c r="AB168">
        <v>709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-79</v>
      </c>
      <c r="AK168">
        <v>630</v>
      </c>
      <c r="AL168">
        <v>119</v>
      </c>
      <c r="AM168">
        <v>0</v>
      </c>
      <c r="AN168">
        <v>20</v>
      </c>
      <c r="AO168">
        <v>0</v>
      </c>
      <c r="AP168">
        <v>0</v>
      </c>
      <c r="AQ168">
        <v>20</v>
      </c>
      <c r="AR168">
        <v>0</v>
      </c>
      <c r="AS168">
        <v>20</v>
      </c>
      <c r="AT168">
        <v>0</v>
      </c>
      <c r="AU168">
        <v>1850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286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5332</v>
      </c>
      <c r="BH168">
        <v>0</v>
      </c>
      <c r="BI168">
        <v>5618</v>
      </c>
      <c r="BJ168">
        <v>0</v>
      </c>
      <c r="BK168">
        <v>7468</v>
      </c>
      <c r="BL168">
        <v>261</v>
      </c>
      <c r="BM168">
        <v>0</v>
      </c>
      <c r="BN168">
        <v>261</v>
      </c>
      <c r="BO168">
        <v>1963</v>
      </c>
      <c r="BP168">
        <v>0</v>
      </c>
      <c r="BQ168">
        <v>0</v>
      </c>
      <c r="BR168">
        <v>26</v>
      </c>
      <c r="BS168">
        <v>2250</v>
      </c>
      <c r="BT168">
        <v>1919</v>
      </c>
      <c r="BU168">
        <v>320</v>
      </c>
      <c r="BV168">
        <v>0</v>
      </c>
      <c r="BW168">
        <v>0</v>
      </c>
      <c r="BX168">
        <v>2239</v>
      </c>
      <c r="BY168">
        <v>153</v>
      </c>
      <c r="BZ168">
        <v>0</v>
      </c>
      <c r="CA168">
        <v>88</v>
      </c>
      <c r="CB168">
        <v>241</v>
      </c>
      <c r="CC168">
        <v>12198</v>
      </c>
      <c r="CD168">
        <v>0</v>
      </c>
      <c r="CE168">
        <v>0</v>
      </c>
      <c r="CF168">
        <v>0</v>
      </c>
      <c r="CG168">
        <v>4500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4500</v>
      </c>
      <c r="CN168">
        <v>5818</v>
      </c>
      <c r="CO168">
        <v>10318</v>
      </c>
      <c r="CP168">
        <v>0</v>
      </c>
      <c r="CQ168">
        <v>0</v>
      </c>
      <c r="CR168">
        <v>0</v>
      </c>
      <c r="CS168">
        <v>0</v>
      </c>
      <c r="CT168">
        <v>1677</v>
      </c>
      <c r="CU168">
        <v>712</v>
      </c>
      <c r="CV168">
        <v>965</v>
      </c>
      <c r="CW168">
        <v>0</v>
      </c>
      <c r="CX168">
        <v>0</v>
      </c>
      <c r="CY168">
        <v>0</v>
      </c>
      <c r="CZ168">
        <v>0</v>
      </c>
      <c r="DA168">
        <v>390</v>
      </c>
      <c r="DB168">
        <v>0</v>
      </c>
      <c r="DC168">
        <v>1355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525</v>
      </c>
      <c r="DS168">
        <v>0</v>
      </c>
      <c r="DT168">
        <v>525</v>
      </c>
      <c r="DU168">
        <v>0</v>
      </c>
      <c r="DV168">
        <v>12198</v>
      </c>
    </row>
    <row r="169" spans="1:126" x14ac:dyDescent="0.25">
      <c r="A169">
        <v>50184</v>
      </c>
      <c r="B169">
        <v>200112</v>
      </c>
      <c r="C169">
        <v>717036</v>
      </c>
      <c r="D169">
        <v>-30717</v>
      </c>
      <c r="E169">
        <v>-24595</v>
      </c>
      <c r="F169">
        <v>0</v>
      </c>
      <c r="G169">
        <v>661724</v>
      </c>
      <c r="H169">
        <v>32979</v>
      </c>
      <c r="I169">
        <v>-549864</v>
      </c>
      <c r="J169">
        <v>16711</v>
      </c>
      <c r="K169">
        <v>-8928</v>
      </c>
      <c r="L169">
        <v>-4079</v>
      </c>
      <c r="M169">
        <v>-546160</v>
      </c>
      <c r="N169">
        <v>0</v>
      </c>
      <c r="O169">
        <v>0</v>
      </c>
      <c r="P169">
        <v>-31249</v>
      </c>
      <c r="Q169">
        <v>-69055</v>
      </c>
      <c r="R169">
        <v>0</v>
      </c>
      <c r="S169">
        <v>-478</v>
      </c>
      <c r="T169">
        <v>-100782</v>
      </c>
      <c r="U169">
        <v>0</v>
      </c>
      <c r="V169">
        <v>47761</v>
      </c>
      <c r="W169">
        <v>13969</v>
      </c>
      <c r="X169">
        <v>1486</v>
      </c>
      <c r="Y169">
        <v>10711</v>
      </c>
      <c r="Z169">
        <v>64991</v>
      </c>
      <c r="AA169">
        <v>22155</v>
      </c>
      <c r="AB169">
        <v>113312</v>
      </c>
      <c r="AC169">
        <v>32173</v>
      </c>
      <c r="AD169">
        <v>-3130</v>
      </c>
      <c r="AE169">
        <v>-379</v>
      </c>
      <c r="AF169">
        <v>-29811</v>
      </c>
      <c r="AG169">
        <v>-33320</v>
      </c>
      <c r="AH169">
        <v>-58021</v>
      </c>
      <c r="AI169">
        <v>2661</v>
      </c>
      <c r="AJ169">
        <v>-32979</v>
      </c>
      <c r="AK169">
        <v>23826</v>
      </c>
      <c r="AL169">
        <v>659</v>
      </c>
      <c r="AM169">
        <v>-591</v>
      </c>
      <c r="AN169">
        <v>71655</v>
      </c>
      <c r="AO169">
        <v>0</v>
      </c>
      <c r="AP169">
        <v>0</v>
      </c>
      <c r="AQ169">
        <v>71655</v>
      </c>
      <c r="AR169">
        <v>-5167</v>
      </c>
      <c r="AS169">
        <v>66488</v>
      </c>
      <c r="AT169">
        <v>12622</v>
      </c>
      <c r="AU169">
        <v>380304</v>
      </c>
      <c r="AV169">
        <v>283247</v>
      </c>
      <c r="AW169">
        <v>0</v>
      </c>
      <c r="AX169">
        <v>52724</v>
      </c>
      <c r="AY169">
        <v>0</v>
      </c>
      <c r="AZ169">
        <v>335971</v>
      </c>
      <c r="BA169">
        <v>370847</v>
      </c>
      <c r="BB169">
        <v>13910</v>
      </c>
      <c r="BC169">
        <v>753389</v>
      </c>
      <c r="BD169">
        <v>0</v>
      </c>
      <c r="BE169">
        <v>0</v>
      </c>
      <c r="BF169">
        <v>1875</v>
      </c>
      <c r="BG169">
        <v>15815</v>
      </c>
      <c r="BH169">
        <v>5255</v>
      </c>
      <c r="BI169">
        <v>1161091</v>
      </c>
      <c r="BJ169">
        <v>0</v>
      </c>
      <c r="BK169">
        <v>1877366</v>
      </c>
      <c r="BL169">
        <v>11149</v>
      </c>
      <c r="BM169">
        <v>0</v>
      </c>
      <c r="BN169">
        <v>11149</v>
      </c>
      <c r="BO169">
        <v>10929</v>
      </c>
      <c r="BP169">
        <v>2025</v>
      </c>
      <c r="BQ169">
        <v>0</v>
      </c>
      <c r="BR169">
        <v>6440</v>
      </c>
      <c r="BS169">
        <v>30543</v>
      </c>
      <c r="BT169">
        <v>12725</v>
      </c>
      <c r="BU169">
        <v>29868</v>
      </c>
      <c r="BV169">
        <v>0</v>
      </c>
      <c r="BW169">
        <v>388</v>
      </c>
      <c r="BX169">
        <v>42981</v>
      </c>
      <c r="BY169">
        <v>12074</v>
      </c>
      <c r="BZ169">
        <v>3758</v>
      </c>
      <c r="CA169">
        <v>2744</v>
      </c>
      <c r="CB169">
        <v>18576</v>
      </c>
      <c r="CC169">
        <v>1982088</v>
      </c>
      <c r="CD169">
        <v>0</v>
      </c>
      <c r="CE169">
        <v>0</v>
      </c>
      <c r="CF169">
        <v>14197</v>
      </c>
      <c r="CG169">
        <v>30000</v>
      </c>
      <c r="CH169">
        <v>0</v>
      </c>
      <c r="CI169">
        <v>65766</v>
      </c>
      <c r="CJ169">
        <v>0</v>
      </c>
      <c r="CK169">
        <v>1074772</v>
      </c>
      <c r="CL169">
        <v>0</v>
      </c>
      <c r="CM169">
        <v>1170538</v>
      </c>
      <c r="CN169">
        <v>0</v>
      </c>
      <c r="CO169">
        <v>1184735</v>
      </c>
      <c r="CP169">
        <v>0</v>
      </c>
      <c r="CQ169">
        <v>285613</v>
      </c>
      <c r="CR169">
        <v>0</v>
      </c>
      <c r="CS169">
        <v>285613</v>
      </c>
      <c r="CT169">
        <v>444700</v>
      </c>
      <c r="CU169">
        <v>27322</v>
      </c>
      <c r="CV169">
        <v>417378</v>
      </c>
      <c r="CW169">
        <v>0</v>
      </c>
      <c r="CX169">
        <v>0</v>
      </c>
      <c r="CY169">
        <v>0</v>
      </c>
      <c r="CZ169">
        <v>0</v>
      </c>
      <c r="DA169">
        <v>8992</v>
      </c>
      <c r="DB169">
        <v>0</v>
      </c>
      <c r="DC169">
        <v>711983</v>
      </c>
      <c r="DD169">
        <v>0</v>
      </c>
      <c r="DE169">
        <v>31121</v>
      </c>
      <c r="DF169">
        <v>0</v>
      </c>
      <c r="DG169">
        <v>31121</v>
      </c>
      <c r="DH169">
        <v>0</v>
      </c>
      <c r="DI169">
        <v>1463</v>
      </c>
      <c r="DJ169">
        <v>72</v>
      </c>
      <c r="DK169">
        <v>0</v>
      </c>
      <c r="DL169">
        <v>0</v>
      </c>
      <c r="DM169">
        <v>0</v>
      </c>
      <c r="DN169">
        <v>1057</v>
      </c>
      <c r="DO169">
        <v>2260</v>
      </c>
      <c r="DP169">
        <v>0</v>
      </c>
      <c r="DQ169">
        <v>16071</v>
      </c>
      <c r="DR169">
        <v>33324</v>
      </c>
      <c r="DS169">
        <v>0</v>
      </c>
      <c r="DT169">
        <v>54247</v>
      </c>
      <c r="DU169">
        <v>2</v>
      </c>
      <c r="DV169">
        <v>1982088</v>
      </c>
    </row>
    <row r="170" spans="1:126" x14ac:dyDescent="0.25">
      <c r="A170">
        <v>50192</v>
      </c>
      <c r="B170">
        <v>200112</v>
      </c>
      <c r="C170">
        <v>10182</v>
      </c>
      <c r="D170">
        <v>-790</v>
      </c>
      <c r="E170">
        <v>0</v>
      </c>
      <c r="F170">
        <v>0</v>
      </c>
      <c r="G170">
        <v>9392</v>
      </c>
      <c r="H170">
        <v>33</v>
      </c>
      <c r="I170">
        <v>-9566</v>
      </c>
      <c r="J170">
        <v>1158</v>
      </c>
      <c r="K170">
        <v>-542</v>
      </c>
      <c r="L170">
        <v>-97</v>
      </c>
      <c r="M170">
        <v>-9047</v>
      </c>
      <c r="N170">
        <v>0</v>
      </c>
      <c r="O170">
        <v>0</v>
      </c>
      <c r="P170">
        <v>-367</v>
      </c>
      <c r="Q170">
        <v>-1917</v>
      </c>
      <c r="R170">
        <v>0</v>
      </c>
      <c r="S170">
        <v>0</v>
      </c>
      <c r="T170">
        <v>-2284</v>
      </c>
      <c r="U170">
        <v>0</v>
      </c>
      <c r="V170">
        <v>-1906</v>
      </c>
      <c r="W170">
        <v>0</v>
      </c>
      <c r="X170">
        <v>0</v>
      </c>
      <c r="Y170">
        <v>484</v>
      </c>
      <c r="Z170">
        <v>3766</v>
      </c>
      <c r="AA170">
        <v>490</v>
      </c>
      <c r="AB170">
        <v>4740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-720</v>
      </c>
      <c r="AI170">
        <v>0</v>
      </c>
      <c r="AJ170">
        <v>-33</v>
      </c>
      <c r="AK170">
        <v>3987</v>
      </c>
      <c r="AL170">
        <v>0</v>
      </c>
      <c r="AM170">
        <v>0</v>
      </c>
      <c r="AN170">
        <v>2081</v>
      </c>
      <c r="AO170">
        <v>0</v>
      </c>
      <c r="AP170">
        <v>0</v>
      </c>
      <c r="AQ170">
        <v>2081</v>
      </c>
      <c r="AR170">
        <v>-792</v>
      </c>
      <c r="AS170">
        <v>1289</v>
      </c>
      <c r="AT170">
        <v>0</v>
      </c>
      <c r="AU170">
        <v>4600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95</v>
      </c>
      <c r="BB170">
        <v>2506</v>
      </c>
      <c r="BC170">
        <v>54187</v>
      </c>
      <c r="BD170">
        <v>0</v>
      </c>
      <c r="BE170">
        <v>0</v>
      </c>
      <c r="BF170">
        <v>0</v>
      </c>
      <c r="BG170">
        <v>842</v>
      </c>
      <c r="BH170">
        <v>0</v>
      </c>
      <c r="BI170">
        <v>57630</v>
      </c>
      <c r="BJ170">
        <v>0</v>
      </c>
      <c r="BK170">
        <v>62230</v>
      </c>
      <c r="BL170">
        <v>18</v>
      </c>
      <c r="BM170">
        <v>0</v>
      </c>
      <c r="BN170">
        <v>18</v>
      </c>
      <c r="BO170">
        <v>327</v>
      </c>
      <c r="BP170">
        <v>0</v>
      </c>
      <c r="BQ170">
        <v>0</v>
      </c>
      <c r="BR170">
        <v>745</v>
      </c>
      <c r="BS170">
        <v>1090</v>
      </c>
      <c r="BT170">
        <v>9</v>
      </c>
      <c r="BU170">
        <v>0</v>
      </c>
      <c r="BV170">
        <v>0</v>
      </c>
      <c r="BW170">
        <v>0</v>
      </c>
      <c r="BX170">
        <v>9</v>
      </c>
      <c r="BY170">
        <v>876</v>
      </c>
      <c r="BZ170">
        <v>0</v>
      </c>
      <c r="CA170">
        <v>20</v>
      </c>
      <c r="CB170">
        <v>896</v>
      </c>
      <c r="CC170">
        <v>64225</v>
      </c>
      <c r="CD170">
        <v>0</v>
      </c>
      <c r="CE170">
        <v>0</v>
      </c>
      <c r="CF170">
        <v>1882</v>
      </c>
      <c r="CG170">
        <v>1500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1500</v>
      </c>
      <c r="CN170">
        <v>59453</v>
      </c>
      <c r="CO170">
        <v>62835</v>
      </c>
      <c r="CP170">
        <v>0</v>
      </c>
      <c r="CQ170">
        <v>0</v>
      </c>
      <c r="CR170">
        <v>0</v>
      </c>
      <c r="CS170">
        <v>0</v>
      </c>
      <c r="CT170">
        <v>993</v>
      </c>
      <c r="CU170">
        <v>25</v>
      </c>
      <c r="CV170">
        <v>968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968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412</v>
      </c>
      <c r="DS170">
        <v>0</v>
      </c>
      <c r="DT170">
        <v>412</v>
      </c>
      <c r="DU170">
        <v>10</v>
      </c>
      <c r="DV170">
        <v>64225</v>
      </c>
    </row>
    <row r="171" spans="1:126" x14ac:dyDescent="0.25">
      <c r="A171">
        <v>50195</v>
      </c>
      <c r="B171">
        <v>200112</v>
      </c>
      <c r="C171">
        <v>1706399</v>
      </c>
      <c r="D171">
        <v>-1141797</v>
      </c>
      <c r="E171">
        <v>-156664</v>
      </c>
      <c r="F171">
        <v>136395</v>
      </c>
      <c r="G171">
        <v>544333</v>
      </c>
      <c r="H171">
        <v>25613</v>
      </c>
      <c r="I171">
        <v>-537009</v>
      </c>
      <c r="J171">
        <v>240506</v>
      </c>
      <c r="K171">
        <v>-527237</v>
      </c>
      <c r="L171">
        <v>439978</v>
      </c>
      <c r="M171">
        <v>-383762</v>
      </c>
      <c r="N171">
        <v>-249</v>
      </c>
      <c r="O171">
        <v>-615</v>
      </c>
      <c r="P171">
        <v>-340197</v>
      </c>
      <c r="Q171">
        <v>-62796</v>
      </c>
      <c r="R171">
        <v>0</v>
      </c>
      <c r="S171">
        <v>202613</v>
      </c>
      <c r="T171">
        <v>-200380</v>
      </c>
      <c r="U171">
        <v>16075</v>
      </c>
      <c r="V171">
        <v>1015</v>
      </c>
      <c r="W171">
        <v>-90093</v>
      </c>
      <c r="X171">
        <v>0</v>
      </c>
      <c r="Y171">
        <v>0</v>
      </c>
      <c r="Z171">
        <v>24602</v>
      </c>
      <c r="AA171">
        <v>660</v>
      </c>
      <c r="AB171">
        <v>-64831</v>
      </c>
      <c r="AC171">
        <v>1618</v>
      </c>
      <c r="AD171">
        <v>-386</v>
      </c>
      <c r="AE171">
        <v>-12</v>
      </c>
      <c r="AF171">
        <v>0</v>
      </c>
      <c r="AG171">
        <v>-398</v>
      </c>
      <c r="AH171">
        <v>0</v>
      </c>
      <c r="AI171">
        <v>-1685</v>
      </c>
      <c r="AJ171">
        <v>-25613</v>
      </c>
      <c r="AK171">
        <v>-90909</v>
      </c>
      <c r="AL171">
        <v>0</v>
      </c>
      <c r="AM171">
        <v>0</v>
      </c>
      <c r="AN171">
        <v>-89894</v>
      </c>
      <c r="AO171">
        <v>0</v>
      </c>
      <c r="AP171">
        <v>0</v>
      </c>
      <c r="AQ171">
        <v>-89894</v>
      </c>
      <c r="AR171">
        <v>-800</v>
      </c>
      <c r="AS171">
        <v>-90694</v>
      </c>
      <c r="AT171">
        <v>0</v>
      </c>
      <c r="AU171">
        <v>0</v>
      </c>
      <c r="AV171">
        <v>426585</v>
      </c>
      <c r="AW171">
        <v>0</v>
      </c>
      <c r="AX171">
        <v>0</v>
      </c>
      <c r="AY171">
        <v>0</v>
      </c>
      <c r="AZ171">
        <v>426585</v>
      </c>
      <c r="BA171">
        <v>1328</v>
      </c>
      <c r="BB171">
        <v>0</v>
      </c>
      <c r="BC171">
        <v>398387</v>
      </c>
      <c r="BD171">
        <v>0</v>
      </c>
      <c r="BE171">
        <v>2910</v>
      </c>
      <c r="BF171">
        <v>34</v>
      </c>
      <c r="BG171">
        <v>0</v>
      </c>
      <c r="BH171">
        <v>0</v>
      </c>
      <c r="BI171">
        <v>402659</v>
      </c>
      <c r="BJ171">
        <v>108452</v>
      </c>
      <c r="BK171">
        <v>937696</v>
      </c>
      <c r="BL171">
        <v>16498</v>
      </c>
      <c r="BM171">
        <v>0</v>
      </c>
      <c r="BN171">
        <v>16498</v>
      </c>
      <c r="BO171">
        <v>287931</v>
      </c>
      <c r="BP171">
        <v>0</v>
      </c>
      <c r="BQ171">
        <v>0</v>
      </c>
      <c r="BR171">
        <v>684</v>
      </c>
      <c r="BS171">
        <v>305113</v>
      </c>
      <c r="BT171">
        <v>0</v>
      </c>
      <c r="BU171">
        <v>6595</v>
      </c>
      <c r="BV171">
        <v>0</v>
      </c>
      <c r="BW171">
        <v>0</v>
      </c>
      <c r="BX171">
        <v>6595</v>
      </c>
      <c r="BY171">
        <v>8015</v>
      </c>
      <c r="BZ171">
        <v>11103</v>
      </c>
      <c r="CA171">
        <v>0</v>
      </c>
      <c r="CB171">
        <v>19118</v>
      </c>
      <c r="CC171">
        <v>1268522</v>
      </c>
      <c r="CD171">
        <v>400000</v>
      </c>
      <c r="CE171">
        <v>49366</v>
      </c>
      <c r="CF171">
        <v>0</v>
      </c>
      <c r="CG171">
        <v>0</v>
      </c>
      <c r="CH171">
        <v>17137</v>
      </c>
      <c r="CI171">
        <v>0</v>
      </c>
      <c r="CJ171">
        <v>0</v>
      </c>
      <c r="CK171">
        <v>0</v>
      </c>
      <c r="CL171">
        <v>0</v>
      </c>
      <c r="CM171">
        <v>17137</v>
      </c>
      <c r="CN171">
        <v>35256</v>
      </c>
      <c r="CO171">
        <v>501759</v>
      </c>
      <c r="CP171">
        <v>0</v>
      </c>
      <c r="CQ171">
        <v>198037</v>
      </c>
      <c r="CR171">
        <v>139215</v>
      </c>
      <c r="CS171">
        <v>58822</v>
      </c>
      <c r="CT171">
        <v>1075346</v>
      </c>
      <c r="CU171">
        <v>524738</v>
      </c>
      <c r="CV171">
        <v>550608</v>
      </c>
      <c r="CW171">
        <v>0</v>
      </c>
      <c r="CX171">
        <v>0</v>
      </c>
      <c r="CY171">
        <v>0</v>
      </c>
      <c r="CZ171">
        <v>798</v>
      </c>
      <c r="DA171">
        <v>3925</v>
      </c>
      <c r="DB171">
        <v>694</v>
      </c>
      <c r="DC171">
        <v>614847</v>
      </c>
      <c r="DD171">
        <v>0</v>
      </c>
      <c r="DE171">
        <v>1600</v>
      </c>
      <c r="DF171">
        <v>0</v>
      </c>
      <c r="DG171">
        <v>1600</v>
      </c>
      <c r="DH171">
        <v>3271</v>
      </c>
      <c r="DI171">
        <v>0</v>
      </c>
      <c r="DJ171">
        <v>59159</v>
      </c>
      <c r="DK171">
        <v>0</v>
      </c>
      <c r="DL171">
        <v>0</v>
      </c>
      <c r="DM171">
        <v>0</v>
      </c>
      <c r="DN171">
        <v>14889</v>
      </c>
      <c r="DO171">
        <v>18227</v>
      </c>
      <c r="DP171">
        <v>0</v>
      </c>
      <c r="DQ171">
        <v>0</v>
      </c>
      <c r="DR171">
        <v>54770</v>
      </c>
      <c r="DS171">
        <v>0</v>
      </c>
      <c r="DT171">
        <v>147045</v>
      </c>
      <c r="DU171">
        <v>0</v>
      </c>
      <c r="DV171">
        <v>1268522</v>
      </c>
    </row>
    <row r="172" spans="1:126" x14ac:dyDescent="0.25">
      <c r="A172">
        <v>50219</v>
      </c>
      <c r="B172">
        <v>200112</v>
      </c>
      <c r="C172">
        <v>244</v>
      </c>
      <c r="D172">
        <v>-76</v>
      </c>
      <c r="E172">
        <v>-25</v>
      </c>
      <c r="F172">
        <v>0</v>
      </c>
      <c r="G172">
        <v>143</v>
      </c>
      <c r="H172">
        <v>5</v>
      </c>
      <c r="I172">
        <v>-104</v>
      </c>
      <c r="J172">
        <v>0</v>
      </c>
      <c r="K172">
        <v>30</v>
      </c>
      <c r="L172">
        <v>0</v>
      </c>
      <c r="M172">
        <v>-74</v>
      </c>
      <c r="N172">
        <v>0</v>
      </c>
      <c r="O172">
        <v>-3</v>
      </c>
      <c r="P172">
        <v>-338</v>
      </c>
      <c r="Q172">
        <v>-431</v>
      </c>
      <c r="R172">
        <v>0</v>
      </c>
      <c r="S172">
        <v>0</v>
      </c>
      <c r="T172">
        <v>-769</v>
      </c>
      <c r="U172">
        <v>0</v>
      </c>
      <c r="V172">
        <v>-698</v>
      </c>
      <c r="W172">
        <v>0</v>
      </c>
      <c r="X172">
        <v>0</v>
      </c>
      <c r="Y172">
        <v>0</v>
      </c>
      <c r="Z172">
        <v>360</v>
      </c>
      <c r="AA172">
        <v>68</v>
      </c>
      <c r="AB172">
        <v>428</v>
      </c>
      <c r="AC172">
        <v>0</v>
      </c>
      <c r="AD172">
        <v>-17</v>
      </c>
      <c r="AE172">
        <v>0</v>
      </c>
      <c r="AF172">
        <v>0</v>
      </c>
      <c r="AG172">
        <v>-17</v>
      </c>
      <c r="AH172">
        <v>-41</v>
      </c>
      <c r="AI172">
        <v>0</v>
      </c>
      <c r="AJ172">
        <v>-5</v>
      </c>
      <c r="AK172">
        <v>365</v>
      </c>
      <c r="AL172">
        <v>227</v>
      </c>
      <c r="AM172">
        <v>0</v>
      </c>
      <c r="AN172">
        <v>-106</v>
      </c>
      <c r="AO172">
        <v>0</v>
      </c>
      <c r="AP172">
        <v>0</v>
      </c>
      <c r="AQ172">
        <v>-106</v>
      </c>
      <c r="AR172">
        <v>0</v>
      </c>
      <c r="AS172">
        <v>-106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5665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5665</v>
      </c>
      <c r="BJ172">
        <v>0</v>
      </c>
      <c r="BK172">
        <v>5665</v>
      </c>
      <c r="BL172">
        <v>7</v>
      </c>
      <c r="BM172">
        <v>0</v>
      </c>
      <c r="BN172">
        <v>7</v>
      </c>
      <c r="BO172">
        <v>0</v>
      </c>
      <c r="BP172">
        <v>0</v>
      </c>
      <c r="BQ172">
        <v>0</v>
      </c>
      <c r="BR172">
        <v>6</v>
      </c>
      <c r="BS172">
        <v>13</v>
      </c>
      <c r="BT172">
        <v>0</v>
      </c>
      <c r="BU172">
        <v>44</v>
      </c>
      <c r="BV172">
        <v>0</v>
      </c>
      <c r="BW172">
        <v>0</v>
      </c>
      <c r="BX172">
        <v>44</v>
      </c>
      <c r="BY172">
        <v>87</v>
      </c>
      <c r="BZ172">
        <v>0</v>
      </c>
      <c r="CA172">
        <v>0</v>
      </c>
      <c r="CB172">
        <v>87</v>
      </c>
      <c r="CC172">
        <v>5809</v>
      </c>
      <c r="CD172">
        <v>0</v>
      </c>
      <c r="CE172">
        <v>0</v>
      </c>
      <c r="CF172">
        <v>0</v>
      </c>
      <c r="CG172">
        <v>1200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1200</v>
      </c>
      <c r="CN172">
        <v>4316</v>
      </c>
      <c r="CO172">
        <v>5516</v>
      </c>
      <c r="CP172">
        <v>0</v>
      </c>
      <c r="CQ172">
        <v>90</v>
      </c>
      <c r="CR172">
        <v>0</v>
      </c>
      <c r="CS172">
        <v>90</v>
      </c>
      <c r="CT172">
        <v>10</v>
      </c>
      <c r="CU172">
        <v>0</v>
      </c>
      <c r="CV172">
        <v>10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100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193</v>
      </c>
      <c r="DS172">
        <v>0</v>
      </c>
      <c r="DT172">
        <v>193</v>
      </c>
      <c r="DU172">
        <v>0</v>
      </c>
      <c r="DV172">
        <v>5809</v>
      </c>
    </row>
    <row r="173" spans="1:126" x14ac:dyDescent="0.25">
      <c r="A173">
        <v>50220</v>
      </c>
      <c r="B173">
        <v>200112</v>
      </c>
      <c r="C173">
        <v>5402</v>
      </c>
      <c r="D173">
        <v>-256</v>
      </c>
      <c r="E173">
        <v>-1850</v>
      </c>
      <c r="F173">
        <v>0</v>
      </c>
      <c r="G173">
        <v>3296</v>
      </c>
      <c r="H173">
        <v>36</v>
      </c>
      <c r="I173">
        <v>-3998</v>
      </c>
      <c r="J173">
        <v>15</v>
      </c>
      <c r="K173">
        <v>-99</v>
      </c>
      <c r="L173">
        <v>0</v>
      </c>
      <c r="M173">
        <v>-4082</v>
      </c>
      <c r="N173">
        <v>0</v>
      </c>
      <c r="O173">
        <v>0</v>
      </c>
      <c r="P173">
        <v>-109</v>
      </c>
      <c r="Q173">
        <v>-1348</v>
      </c>
      <c r="R173">
        <v>0</v>
      </c>
      <c r="S173">
        <v>0</v>
      </c>
      <c r="T173">
        <v>-1457</v>
      </c>
      <c r="U173">
        <v>0</v>
      </c>
      <c r="V173">
        <v>-2207</v>
      </c>
      <c r="W173">
        <v>0</v>
      </c>
      <c r="X173">
        <v>0</v>
      </c>
      <c r="Y173">
        <v>0</v>
      </c>
      <c r="Z173">
        <v>3051</v>
      </c>
      <c r="AA173">
        <v>523</v>
      </c>
      <c r="AB173">
        <v>3574</v>
      </c>
      <c r="AC173">
        <v>36</v>
      </c>
      <c r="AD173">
        <v>-5</v>
      </c>
      <c r="AE173">
        <v>0</v>
      </c>
      <c r="AF173">
        <v>-1</v>
      </c>
      <c r="AG173">
        <v>-6</v>
      </c>
      <c r="AH173">
        <v>-331</v>
      </c>
      <c r="AI173">
        <v>0</v>
      </c>
      <c r="AJ173">
        <v>-36</v>
      </c>
      <c r="AK173">
        <v>3237</v>
      </c>
      <c r="AL173">
        <v>0</v>
      </c>
      <c r="AM173">
        <v>0</v>
      </c>
      <c r="AN173">
        <v>1030</v>
      </c>
      <c r="AO173">
        <v>0</v>
      </c>
      <c r="AP173">
        <v>0</v>
      </c>
      <c r="AQ173">
        <v>1030</v>
      </c>
      <c r="AR173">
        <v>-177</v>
      </c>
      <c r="AS173">
        <v>853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52045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52045</v>
      </c>
      <c r="BJ173">
        <v>0</v>
      </c>
      <c r="BK173">
        <v>52045</v>
      </c>
      <c r="BL173">
        <v>0</v>
      </c>
      <c r="BM173">
        <v>0</v>
      </c>
      <c r="BN173">
        <v>0</v>
      </c>
      <c r="BO173">
        <v>1309</v>
      </c>
      <c r="BP173">
        <v>0</v>
      </c>
      <c r="BQ173">
        <v>0</v>
      </c>
      <c r="BR173">
        <v>4</v>
      </c>
      <c r="BS173">
        <v>1313</v>
      </c>
      <c r="BT173">
        <v>4</v>
      </c>
      <c r="BU173">
        <v>62</v>
      </c>
      <c r="BV173">
        <v>0</v>
      </c>
      <c r="BW173">
        <v>0</v>
      </c>
      <c r="BX173">
        <v>66</v>
      </c>
      <c r="BY173">
        <v>1250</v>
      </c>
      <c r="BZ173">
        <v>0</v>
      </c>
      <c r="CA173">
        <v>901</v>
      </c>
      <c r="CB173">
        <v>2151</v>
      </c>
      <c r="CC173">
        <v>55575</v>
      </c>
      <c r="CD173">
        <v>2400</v>
      </c>
      <c r="CE173">
        <v>0</v>
      </c>
      <c r="CF173">
        <v>0</v>
      </c>
      <c r="CG173">
        <v>0</v>
      </c>
      <c r="CH173">
        <v>5871</v>
      </c>
      <c r="CI173">
        <v>0</v>
      </c>
      <c r="CJ173">
        <v>0</v>
      </c>
      <c r="CK173">
        <v>0</v>
      </c>
      <c r="CL173">
        <v>0</v>
      </c>
      <c r="CM173">
        <v>5871</v>
      </c>
      <c r="CN173">
        <v>42940</v>
      </c>
      <c r="CO173">
        <v>51211</v>
      </c>
      <c r="CP173">
        <v>0</v>
      </c>
      <c r="CQ173">
        <v>3000</v>
      </c>
      <c r="CR173">
        <v>0</v>
      </c>
      <c r="CS173">
        <v>3000</v>
      </c>
      <c r="CT173">
        <v>838</v>
      </c>
      <c r="CU173">
        <v>0</v>
      </c>
      <c r="CV173">
        <v>838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3838</v>
      </c>
      <c r="DD173">
        <v>0</v>
      </c>
      <c r="DE173">
        <v>0</v>
      </c>
      <c r="DF173">
        <v>275</v>
      </c>
      <c r="DG173">
        <v>275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251</v>
      </c>
      <c r="DS173">
        <v>0</v>
      </c>
      <c r="DT173">
        <v>251</v>
      </c>
      <c r="DU173">
        <v>0</v>
      </c>
      <c r="DV173">
        <v>55575</v>
      </c>
    </row>
    <row r="174" spans="1:126" x14ac:dyDescent="0.25">
      <c r="A174">
        <v>50230</v>
      </c>
      <c r="B174">
        <v>200112</v>
      </c>
      <c r="C174">
        <v>34625</v>
      </c>
      <c r="D174">
        <v>-14772</v>
      </c>
      <c r="E174">
        <v>-98</v>
      </c>
      <c r="F174">
        <v>37</v>
      </c>
      <c r="G174">
        <v>19792</v>
      </c>
      <c r="H174">
        <v>1084</v>
      </c>
      <c r="I174">
        <v>-22667</v>
      </c>
      <c r="J174">
        <v>8446</v>
      </c>
      <c r="K174">
        <v>616</v>
      </c>
      <c r="L174">
        <v>-283</v>
      </c>
      <c r="M174">
        <v>-13888</v>
      </c>
      <c r="N174">
        <v>0</v>
      </c>
      <c r="O174">
        <v>0</v>
      </c>
      <c r="P174">
        <v>-1461</v>
      </c>
      <c r="Q174">
        <v>-10941</v>
      </c>
      <c r="R174">
        <v>0</v>
      </c>
      <c r="S174">
        <v>3528</v>
      </c>
      <c r="T174">
        <v>-8874</v>
      </c>
      <c r="U174">
        <v>0</v>
      </c>
      <c r="V174">
        <v>-1886</v>
      </c>
      <c r="W174">
        <v>589</v>
      </c>
      <c r="X174">
        <v>0</v>
      </c>
      <c r="Y174">
        <v>0</v>
      </c>
      <c r="Z174">
        <v>8690</v>
      </c>
      <c r="AA174">
        <v>1953</v>
      </c>
      <c r="AB174">
        <v>11232</v>
      </c>
      <c r="AC174">
        <v>702</v>
      </c>
      <c r="AD174">
        <v>-76</v>
      </c>
      <c r="AE174">
        <v>0</v>
      </c>
      <c r="AF174">
        <v>0</v>
      </c>
      <c r="AG174">
        <v>-76</v>
      </c>
      <c r="AH174">
        <v>-1647</v>
      </c>
      <c r="AI174">
        <v>0</v>
      </c>
      <c r="AJ174">
        <v>-1084</v>
      </c>
      <c r="AK174">
        <v>9127</v>
      </c>
      <c r="AL174">
        <v>148</v>
      </c>
      <c r="AM174">
        <v>0</v>
      </c>
      <c r="AN174">
        <v>7389</v>
      </c>
      <c r="AO174">
        <v>0</v>
      </c>
      <c r="AP174">
        <v>0</v>
      </c>
      <c r="AQ174">
        <v>7389</v>
      </c>
      <c r="AR174">
        <v>-1816</v>
      </c>
      <c r="AS174">
        <v>5573</v>
      </c>
      <c r="AT174">
        <v>0</v>
      </c>
      <c r="AU174">
        <v>0</v>
      </c>
      <c r="AV174">
        <v>6486</v>
      </c>
      <c r="AW174">
        <v>6500</v>
      </c>
      <c r="AX174">
        <v>0</v>
      </c>
      <c r="AY174">
        <v>0</v>
      </c>
      <c r="AZ174">
        <v>12986</v>
      </c>
      <c r="BA174">
        <v>1439</v>
      </c>
      <c r="BB174">
        <v>5352</v>
      </c>
      <c r="BC174">
        <v>102500</v>
      </c>
      <c r="BD174">
        <v>0</v>
      </c>
      <c r="BE174">
        <v>0</v>
      </c>
      <c r="BF174">
        <v>387</v>
      </c>
      <c r="BG174">
        <v>6189</v>
      </c>
      <c r="BH174">
        <v>0</v>
      </c>
      <c r="BI174">
        <v>115867</v>
      </c>
      <c r="BJ174">
        <v>0</v>
      </c>
      <c r="BK174">
        <v>128853</v>
      </c>
      <c r="BL174">
        <v>140</v>
      </c>
      <c r="BM174">
        <v>0</v>
      </c>
      <c r="BN174">
        <v>140</v>
      </c>
      <c r="BO174">
        <v>1743</v>
      </c>
      <c r="BP174">
        <v>593</v>
      </c>
      <c r="BQ174">
        <v>0</v>
      </c>
      <c r="BR174">
        <v>315</v>
      </c>
      <c r="BS174">
        <v>2791</v>
      </c>
      <c r="BT174">
        <v>239</v>
      </c>
      <c r="BU174">
        <v>2</v>
      </c>
      <c r="BV174">
        <v>0</v>
      </c>
      <c r="BW174">
        <v>0</v>
      </c>
      <c r="BX174">
        <v>241</v>
      </c>
      <c r="BY174">
        <v>1691</v>
      </c>
      <c r="BZ174">
        <v>0</v>
      </c>
      <c r="CA174">
        <v>363</v>
      </c>
      <c r="CB174">
        <v>2054</v>
      </c>
      <c r="CC174">
        <v>133939</v>
      </c>
      <c r="CD174">
        <v>0</v>
      </c>
      <c r="CE174">
        <v>0</v>
      </c>
      <c r="CF174">
        <v>0</v>
      </c>
      <c r="CG174">
        <v>20000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20000</v>
      </c>
      <c r="CN174">
        <v>97924</v>
      </c>
      <c r="CO174">
        <v>117924</v>
      </c>
      <c r="CP174">
        <v>0</v>
      </c>
      <c r="CQ174">
        <v>122</v>
      </c>
      <c r="CR174">
        <v>37</v>
      </c>
      <c r="CS174">
        <v>85</v>
      </c>
      <c r="CT174">
        <v>18871</v>
      </c>
      <c r="CU174">
        <v>8646</v>
      </c>
      <c r="CV174">
        <v>10225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10310</v>
      </c>
      <c r="DD174">
        <v>0</v>
      </c>
      <c r="DE174">
        <v>186</v>
      </c>
      <c r="DF174">
        <v>0</v>
      </c>
      <c r="DG174">
        <v>186</v>
      </c>
      <c r="DH174">
        <v>0</v>
      </c>
      <c r="DI174">
        <v>3839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116</v>
      </c>
      <c r="DR174">
        <v>1335</v>
      </c>
      <c r="DS174">
        <v>0</v>
      </c>
      <c r="DT174">
        <v>5290</v>
      </c>
      <c r="DU174">
        <v>229</v>
      </c>
      <c r="DV174">
        <v>133939</v>
      </c>
    </row>
    <row r="175" spans="1:126" x14ac:dyDescent="0.25">
      <c r="A175">
        <v>50234</v>
      </c>
      <c r="B175">
        <v>200112</v>
      </c>
      <c r="C175">
        <v>2036</v>
      </c>
      <c r="D175">
        <v>-315</v>
      </c>
      <c r="E175">
        <v>17</v>
      </c>
      <c r="F175">
        <v>0</v>
      </c>
      <c r="G175">
        <v>1738</v>
      </c>
      <c r="H175">
        <v>128</v>
      </c>
      <c r="I175">
        <v>-773</v>
      </c>
      <c r="J175">
        <v>84</v>
      </c>
      <c r="K175">
        <v>231</v>
      </c>
      <c r="L175">
        <v>183</v>
      </c>
      <c r="M175">
        <v>-275</v>
      </c>
      <c r="N175">
        <v>0</v>
      </c>
      <c r="O175">
        <v>0</v>
      </c>
      <c r="P175">
        <v>0</v>
      </c>
      <c r="Q175">
        <v>-779</v>
      </c>
      <c r="R175">
        <v>0</v>
      </c>
      <c r="S175">
        <v>4</v>
      </c>
      <c r="T175">
        <v>-775</v>
      </c>
      <c r="U175">
        <v>0</v>
      </c>
      <c r="V175">
        <v>816</v>
      </c>
      <c r="W175">
        <v>0</v>
      </c>
      <c r="X175">
        <v>0</v>
      </c>
      <c r="Y175">
        <v>0</v>
      </c>
      <c r="Z175">
        <v>1143</v>
      </c>
      <c r="AA175">
        <v>119</v>
      </c>
      <c r="AB175">
        <v>1262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-1134</v>
      </c>
      <c r="AI175">
        <v>0</v>
      </c>
      <c r="AJ175">
        <v>-128</v>
      </c>
      <c r="AK175">
        <v>0</v>
      </c>
      <c r="AL175">
        <v>0</v>
      </c>
      <c r="AM175">
        <v>0</v>
      </c>
      <c r="AN175">
        <v>816</v>
      </c>
      <c r="AO175">
        <v>0</v>
      </c>
      <c r="AP175">
        <v>0</v>
      </c>
      <c r="AQ175">
        <v>816</v>
      </c>
      <c r="AR175">
        <v>239</v>
      </c>
      <c r="AS175">
        <v>1055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6725</v>
      </c>
      <c r="BC175">
        <v>16710</v>
      </c>
      <c r="BD175">
        <v>0</v>
      </c>
      <c r="BE175">
        <v>0</v>
      </c>
      <c r="BF175">
        <v>0</v>
      </c>
      <c r="BG175">
        <v>376</v>
      </c>
      <c r="BH175">
        <v>0</v>
      </c>
      <c r="BI175">
        <v>23811</v>
      </c>
      <c r="BJ175">
        <v>0</v>
      </c>
      <c r="BK175">
        <v>23811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104</v>
      </c>
      <c r="BS175">
        <v>104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284</v>
      </c>
      <c r="BZ175">
        <v>0</v>
      </c>
      <c r="CA175">
        <v>0</v>
      </c>
      <c r="CB175">
        <v>284</v>
      </c>
      <c r="CC175">
        <v>24199</v>
      </c>
      <c r="CD175">
        <v>0</v>
      </c>
      <c r="CE175">
        <v>0</v>
      </c>
      <c r="CF175">
        <v>0</v>
      </c>
      <c r="CG175">
        <v>1125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1125</v>
      </c>
      <c r="CN175">
        <v>20297</v>
      </c>
      <c r="CO175">
        <v>21422</v>
      </c>
      <c r="CP175">
        <v>0</v>
      </c>
      <c r="CQ175">
        <v>502</v>
      </c>
      <c r="CR175">
        <v>0</v>
      </c>
      <c r="CS175">
        <v>502</v>
      </c>
      <c r="CT175">
        <v>2130</v>
      </c>
      <c r="CU175">
        <v>482</v>
      </c>
      <c r="CV175">
        <v>1648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2150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198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186</v>
      </c>
      <c r="DR175">
        <v>243</v>
      </c>
      <c r="DS175">
        <v>0</v>
      </c>
      <c r="DT175">
        <v>627</v>
      </c>
      <c r="DU175">
        <v>0</v>
      </c>
      <c r="DV175">
        <v>24199</v>
      </c>
    </row>
    <row r="176" spans="1:126" x14ac:dyDescent="0.25">
      <c r="A176">
        <v>50239</v>
      </c>
      <c r="B176">
        <v>200112</v>
      </c>
      <c r="C176">
        <v>9244</v>
      </c>
      <c r="D176">
        <v>-672</v>
      </c>
      <c r="E176">
        <v>900</v>
      </c>
      <c r="F176">
        <v>0</v>
      </c>
      <c r="G176">
        <v>9472</v>
      </c>
      <c r="H176">
        <v>384</v>
      </c>
      <c r="I176">
        <v>-6725</v>
      </c>
      <c r="J176">
        <v>808</v>
      </c>
      <c r="K176">
        <v>-1262</v>
      </c>
      <c r="L176">
        <v>233</v>
      </c>
      <c r="M176">
        <v>-6946</v>
      </c>
      <c r="N176">
        <v>817</v>
      </c>
      <c r="O176">
        <v>0</v>
      </c>
      <c r="P176">
        <v>-112</v>
      </c>
      <c r="Q176">
        <v>-3650</v>
      </c>
      <c r="R176">
        <v>0</v>
      </c>
      <c r="S176">
        <v>0</v>
      </c>
      <c r="T176">
        <v>-3762</v>
      </c>
      <c r="U176">
        <v>0</v>
      </c>
      <c r="V176">
        <v>-35</v>
      </c>
      <c r="W176">
        <v>0</v>
      </c>
      <c r="X176">
        <v>0</v>
      </c>
      <c r="Y176">
        <v>0</v>
      </c>
      <c r="Z176">
        <v>859</v>
      </c>
      <c r="AA176">
        <v>0</v>
      </c>
      <c r="AB176">
        <v>859</v>
      </c>
      <c r="AC176">
        <v>534</v>
      </c>
      <c r="AD176">
        <v>0</v>
      </c>
      <c r="AE176">
        <v>0</v>
      </c>
      <c r="AF176">
        <v>-383</v>
      </c>
      <c r="AG176">
        <v>-383</v>
      </c>
      <c r="AH176">
        <v>0</v>
      </c>
      <c r="AI176">
        <v>0</v>
      </c>
      <c r="AJ176">
        <v>-384</v>
      </c>
      <c r="AK176">
        <v>626</v>
      </c>
      <c r="AL176">
        <v>0</v>
      </c>
      <c r="AM176">
        <v>0</v>
      </c>
      <c r="AN176">
        <v>591</v>
      </c>
      <c r="AO176">
        <v>0</v>
      </c>
      <c r="AP176">
        <v>0</v>
      </c>
      <c r="AQ176">
        <v>591</v>
      </c>
      <c r="AR176">
        <v>-177</v>
      </c>
      <c r="AS176">
        <v>414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14622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14622</v>
      </c>
      <c r="BJ176">
        <v>0</v>
      </c>
      <c r="BK176">
        <v>14622</v>
      </c>
      <c r="BL176">
        <v>230</v>
      </c>
      <c r="BM176">
        <v>0</v>
      </c>
      <c r="BN176">
        <v>230</v>
      </c>
      <c r="BO176">
        <v>0</v>
      </c>
      <c r="BP176">
        <v>0</v>
      </c>
      <c r="BQ176">
        <v>0</v>
      </c>
      <c r="BR176">
        <v>5</v>
      </c>
      <c r="BS176">
        <v>235</v>
      </c>
      <c r="BT176">
        <v>181</v>
      </c>
      <c r="BU176">
        <v>1778</v>
      </c>
      <c r="BV176">
        <v>0</v>
      </c>
      <c r="BW176">
        <v>574</v>
      </c>
      <c r="BX176">
        <v>2533</v>
      </c>
      <c r="BY176">
        <v>413</v>
      </c>
      <c r="BZ176">
        <v>0</v>
      </c>
      <c r="CA176">
        <v>0</v>
      </c>
      <c r="CB176">
        <v>413</v>
      </c>
      <c r="CC176">
        <v>17803</v>
      </c>
      <c r="CD176">
        <v>8000</v>
      </c>
      <c r="CE176">
        <v>527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8527</v>
      </c>
      <c r="CP176">
        <v>0</v>
      </c>
      <c r="CQ176">
        <v>4024</v>
      </c>
      <c r="CR176">
        <v>0</v>
      </c>
      <c r="CS176">
        <v>4024</v>
      </c>
      <c r="CT176">
        <v>4093</v>
      </c>
      <c r="CU176">
        <v>379</v>
      </c>
      <c r="CV176">
        <v>3714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7738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1106</v>
      </c>
      <c r="DP176">
        <v>0</v>
      </c>
      <c r="DQ176">
        <v>177</v>
      </c>
      <c r="DR176">
        <v>255</v>
      </c>
      <c r="DS176">
        <v>0</v>
      </c>
      <c r="DT176">
        <v>1538</v>
      </c>
      <c r="DU176">
        <v>0</v>
      </c>
      <c r="DV176">
        <v>17803</v>
      </c>
    </row>
    <row r="177" spans="1:126" x14ac:dyDescent="0.25">
      <c r="A177">
        <v>50240</v>
      </c>
      <c r="B177">
        <v>200112</v>
      </c>
      <c r="C177">
        <v>93390</v>
      </c>
      <c r="D177">
        <v>-7031</v>
      </c>
      <c r="E177">
        <v>-123</v>
      </c>
      <c r="F177">
        <v>0</v>
      </c>
      <c r="G177">
        <v>86236</v>
      </c>
      <c r="H177">
        <v>3046</v>
      </c>
      <c r="I177">
        <v>-65067</v>
      </c>
      <c r="J177">
        <v>4491</v>
      </c>
      <c r="K177">
        <v>5959</v>
      </c>
      <c r="L177">
        <v>-5222</v>
      </c>
      <c r="M177">
        <v>-59839</v>
      </c>
      <c r="N177">
        <v>0</v>
      </c>
      <c r="O177">
        <v>0</v>
      </c>
      <c r="P177">
        <v>-8557</v>
      </c>
      <c r="Q177">
        <v>-17512</v>
      </c>
      <c r="R177">
        <v>265</v>
      </c>
      <c r="S177">
        <v>33</v>
      </c>
      <c r="T177">
        <v>-25771</v>
      </c>
      <c r="U177">
        <v>0</v>
      </c>
      <c r="V177">
        <v>3672</v>
      </c>
      <c r="W177">
        <v>653</v>
      </c>
      <c r="X177">
        <v>3307</v>
      </c>
      <c r="Y177">
        <v>0</v>
      </c>
      <c r="Z177">
        <v>8762</v>
      </c>
      <c r="AA177">
        <v>0</v>
      </c>
      <c r="AB177">
        <v>12722</v>
      </c>
      <c r="AC177">
        <v>0</v>
      </c>
      <c r="AD177">
        <v>-264</v>
      </c>
      <c r="AE177">
        <v>-680</v>
      </c>
      <c r="AF177">
        <v>-16</v>
      </c>
      <c r="AG177">
        <v>-960</v>
      </c>
      <c r="AH177">
        <v>-2328</v>
      </c>
      <c r="AI177">
        <v>0</v>
      </c>
      <c r="AJ177">
        <v>-3046</v>
      </c>
      <c r="AK177">
        <v>6388</v>
      </c>
      <c r="AL177">
        <v>105</v>
      </c>
      <c r="AM177">
        <v>0</v>
      </c>
      <c r="AN177">
        <v>10165</v>
      </c>
      <c r="AO177">
        <v>0</v>
      </c>
      <c r="AP177">
        <v>0</v>
      </c>
      <c r="AQ177">
        <v>10165</v>
      </c>
      <c r="AR177">
        <v>-19</v>
      </c>
      <c r="AS177">
        <v>10146</v>
      </c>
      <c r="AT177">
        <v>0</v>
      </c>
      <c r="AU177">
        <v>0</v>
      </c>
      <c r="AV177">
        <v>18407</v>
      </c>
      <c r="AW177">
        <v>0</v>
      </c>
      <c r="AX177">
        <v>6953</v>
      </c>
      <c r="AY177">
        <v>250</v>
      </c>
      <c r="AZ177">
        <v>25610</v>
      </c>
      <c r="BA177">
        <v>2963</v>
      </c>
      <c r="BB177">
        <v>13312</v>
      </c>
      <c r="BC177">
        <v>87992</v>
      </c>
      <c r="BD177">
        <v>0</v>
      </c>
      <c r="BE177">
        <v>123</v>
      </c>
      <c r="BF177">
        <v>0</v>
      </c>
      <c r="BG177">
        <v>0</v>
      </c>
      <c r="BH177">
        <v>0</v>
      </c>
      <c r="BI177">
        <v>104390</v>
      </c>
      <c r="BJ177">
        <v>0</v>
      </c>
      <c r="BK177">
        <v>130000</v>
      </c>
      <c r="BL177">
        <v>1211</v>
      </c>
      <c r="BM177">
        <v>0</v>
      </c>
      <c r="BN177">
        <v>1211</v>
      </c>
      <c r="BO177">
        <v>1491</v>
      </c>
      <c r="BP177">
        <v>0</v>
      </c>
      <c r="BQ177">
        <v>0</v>
      </c>
      <c r="BR177">
        <v>460</v>
      </c>
      <c r="BS177">
        <v>3162</v>
      </c>
      <c r="BT177">
        <v>2140</v>
      </c>
      <c r="BU177">
        <v>4064</v>
      </c>
      <c r="BV177">
        <v>0</v>
      </c>
      <c r="BW177">
        <v>6100</v>
      </c>
      <c r="BX177">
        <v>12304</v>
      </c>
      <c r="BY177">
        <v>1890</v>
      </c>
      <c r="BZ177">
        <v>0</v>
      </c>
      <c r="CA177">
        <v>0</v>
      </c>
      <c r="CB177">
        <v>1890</v>
      </c>
      <c r="CC177">
        <v>147356</v>
      </c>
      <c r="CD177">
        <v>0</v>
      </c>
      <c r="CE177">
        <v>0</v>
      </c>
      <c r="CF177">
        <v>0</v>
      </c>
      <c r="CG177">
        <v>5000</v>
      </c>
      <c r="CH177">
        <v>0</v>
      </c>
      <c r="CI177">
        <v>4011</v>
      </c>
      <c r="CJ177">
        <v>0</v>
      </c>
      <c r="CK177">
        <v>0</v>
      </c>
      <c r="CL177">
        <v>82240</v>
      </c>
      <c r="CM177">
        <v>91251</v>
      </c>
      <c r="CN177">
        <v>6186</v>
      </c>
      <c r="CO177">
        <v>97437</v>
      </c>
      <c r="CP177">
        <v>0</v>
      </c>
      <c r="CQ177">
        <v>123</v>
      </c>
      <c r="CR177">
        <v>0</v>
      </c>
      <c r="CS177">
        <v>123</v>
      </c>
      <c r="CT177">
        <v>50814</v>
      </c>
      <c r="CU177">
        <v>4137</v>
      </c>
      <c r="CV177">
        <v>46677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46800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3119</v>
      </c>
      <c r="DS177">
        <v>0</v>
      </c>
      <c r="DT177">
        <v>3119</v>
      </c>
      <c r="DU177">
        <v>0</v>
      </c>
      <c r="DV177">
        <v>147356</v>
      </c>
    </row>
    <row r="178" spans="1:126" x14ac:dyDescent="0.25">
      <c r="A178">
        <v>50253</v>
      </c>
      <c r="B178">
        <v>200112</v>
      </c>
      <c r="C178">
        <v>99798</v>
      </c>
      <c r="D178">
        <v>-4797</v>
      </c>
      <c r="E178">
        <v>-3022</v>
      </c>
      <c r="F178">
        <v>0</v>
      </c>
      <c r="G178">
        <v>91979</v>
      </c>
      <c r="H178">
        <v>3508</v>
      </c>
      <c r="I178">
        <v>-79143</v>
      </c>
      <c r="J178">
        <v>6952</v>
      </c>
      <c r="K178">
        <v>-2996</v>
      </c>
      <c r="L178">
        <v>2514</v>
      </c>
      <c r="M178">
        <v>-72673</v>
      </c>
      <c r="N178">
        <v>281</v>
      </c>
      <c r="O178">
        <v>0</v>
      </c>
      <c r="P178">
        <v>-12010</v>
      </c>
      <c r="Q178">
        <v>-15333</v>
      </c>
      <c r="R178">
        <v>0</v>
      </c>
      <c r="S178">
        <v>0</v>
      </c>
      <c r="T178">
        <v>-27343</v>
      </c>
      <c r="U178">
        <v>0</v>
      </c>
      <c r="V178">
        <v>-4248</v>
      </c>
      <c r="W178">
        <v>0</v>
      </c>
      <c r="X178">
        <v>140</v>
      </c>
      <c r="Y178">
        <v>2543</v>
      </c>
      <c r="Z178">
        <v>4402</v>
      </c>
      <c r="AA178">
        <v>305</v>
      </c>
      <c r="AB178">
        <v>7390</v>
      </c>
      <c r="AC178">
        <v>184</v>
      </c>
      <c r="AD178">
        <v>-7</v>
      </c>
      <c r="AE178">
        <v>-3</v>
      </c>
      <c r="AF178">
        <v>-145</v>
      </c>
      <c r="AG178">
        <v>-155</v>
      </c>
      <c r="AH178">
        <v>-1842</v>
      </c>
      <c r="AI178">
        <v>0</v>
      </c>
      <c r="AJ178">
        <v>-3508</v>
      </c>
      <c r="AK178">
        <v>2069</v>
      </c>
      <c r="AL178">
        <v>157</v>
      </c>
      <c r="AM178">
        <v>0</v>
      </c>
      <c r="AN178">
        <v>-2022</v>
      </c>
      <c r="AO178">
        <v>0</v>
      </c>
      <c r="AP178">
        <v>0</v>
      </c>
      <c r="AQ178">
        <v>-2022</v>
      </c>
      <c r="AR178">
        <v>0</v>
      </c>
      <c r="AS178">
        <v>-2022</v>
      </c>
      <c r="AT178">
        <v>534</v>
      </c>
      <c r="AU178">
        <v>42635</v>
      </c>
      <c r="AV178">
        <v>0</v>
      </c>
      <c r="AW178">
        <v>0</v>
      </c>
      <c r="AX178">
        <v>420</v>
      </c>
      <c r="AY178">
        <v>0</v>
      </c>
      <c r="AZ178">
        <v>420</v>
      </c>
      <c r="BA178">
        <v>16205</v>
      </c>
      <c r="BB178">
        <v>0</v>
      </c>
      <c r="BC178">
        <v>62966</v>
      </c>
      <c r="BD178">
        <v>0</v>
      </c>
      <c r="BE178">
        <v>5432</v>
      </c>
      <c r="BF178">
        <v>600</v>
      </c>
      <c r="BG178">
        <v>0</v>
      </c>
      <c r="BH178">
        <v>0</v>
      </c>
      <c r="BI178">
        <v>85203</v>
      </c>
      <c r="BJ178">
        <v>0</v>
      </c>
      <c r="BK178">
        <v>128258</v>
      </c>
      <c r="BL178">
        <v>5846</v>
      </c>
      <c r="BM178">
        <v>0</v>
      </c>
      <c r="BN178">
        <v>5846</v>
      </c>
      <c r="BO178">
        <v>0</v>
      </c>
      <c r="BP178">
        <v>0</v>
      </c>
      <c r="BQ178">
        <v>0</v>
      </c>
      <c r="BR178">
        <v>96</v>
      </c>
      <c r="BS178">
        <v>5942</v>
      </c>
      <c r="BT178">
        <v>363</v>
      </c>
      <c r="BU178">
        <v>3473</v>
      </c>
      <c r="BV178">
        <v>0</v>
      </c>
      <c r="BW178">
        <v>0</v>
      </c>
      <c r="BX178">
        <v>3836</v>
      </c>
      <c r="BY178">
        <v>760</v>
      </c>
      <c r="BZ178">
        <v>0</v>
      </c>
      <c r="CA178">
        <v>408</v>
      </c>
      <c r="CB178">
        <v>1168</v>
      </c>
      <c r="CC178">
        <v>139738</v>
      </c>
      <c r="CD178">
        <v>0</v>
      </c>
      <c r="CE178">
        <v>0</v>
      </c>
      <c r="CF178">
        <v>4300</v>
      </c>
      <c r="CG178">
        <v>15000</v>
      </c>
      <c r="CH178">
        <v>0</v>
      </c>
      <c r="CI178">
        <v>0</v>
      </c>
      <c r="CJ178">
        <v>0</v>
      </c>
      <c r="CK178">
        <v>0</v>
      </c>
      <c r="CL178">
        <v>4000</v>
      </c>
      <c r="CM178">
        <v>19000</v>
      </c>
      <c r="CN178">
        <v>31254</v>
      </c>
      <c r="CO178">
        <v>54554</v>
      </c>
      <c r="CP178">
        <v>0</v>
      </c>
      <c r="CQ178">
        <v>39734</v>
      </c>
      <c r="CR178">
        <v>0</v>
      </c>
      <c r="CS178">
        <v>39734</v>
      </c>
      <c r="CT178">
        <v>54375</v>
      </c>
      <c r="CU178">
        <v>15837</v>
      </c>
      <c r="CV178">
        <v>38538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108</v>
      </c>
      <c r="DC178">
        <v>78380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343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6461</v>
      </c>
      <c r="DS178">
        <v>0</v>
      </c>
      <c r="DT178">
        <v>6804</v>
      </c>
      <c r="DU178">
        <v>0</v>
      </c>
      <c r="DV178">
        <v>139738</v>
      </c>
    </row>
    <row r="179" spans="1:126" x14ac:dyDescent="0.25">
      <c r="A179">
        <v>50257</v>
      </c>
      <c r="B179">
        <v>200112</v>
      </c>
      <c r="C179">
        <v>18005</v>
      </c>
      <c r="D179">
        <v>0</v>
      </c>
      <c r="E179">
        <v>-1116</v>
      </c>
      <c r="F179">
        <v>0</v>
      </c>
      <c r="G179">
        <v>16889</v>
      </c>
      <c r="H179">
        <v>259</v>
      </c>
      <c r="I179">
        <v>-10160</v>
      </c>
      <c r="J179">
        <v>0</v>
      </c>
      <c r="K179">
        <v>493</v>
      </c>
      <c r="L179">
        <v>0</v>
      </c>
      <c r="M179">
        <v>-9667</v>
      </c>
      <c r="N179">
        <v>0</v>
      </c>
      <c r="O179">
        <v>0</v>
      </c>
      <c r="P179">
        <v>-1866</v>
      </c>
      <c r="Q179">
        <v>-4654</v>
      </c>
      <c r="R179">
        <v>0</v>
      </c>
      <c r="S179">
        <v>0</v>
      </c>
      <c r="T179">
        <v>-6520</v>
      </c>
      <c r="U179">
        <v>0</v>
      </c>
      <c r="V179">
        <v>961</v>
      </c>
      <c r="W179">
        <v>0</v>
      </c>
      <c r="X179">
        <v>0</v>
      </c>
      <c r="Y179">
        <v>269</v>
      </c>
      <c r="Z179">
        <v>2584</v>
      </c>
      <c r="AA179">
        <v>348</v>
      </c>
      <c r="AB179">
        <v>3201</v>
      </c>
      <c r="AC179">
        <v>379</v>
      </c>
      <c r="AD179">
        <v>-290</v>
      </c>
      <c r="AE179">
        <v>-26</v>
      </c>
      <c r="AF179">
        <v>-201</v>
      </c>
      <c r="AG179">
        <v>-517</v>
      </c>
      <c r="AH179">
        <v>-161</v>
      </c>
      <c r="AI179">
        <v>0</v>
      </c>
      <c r="AJ179">
        <v>-259</v>
      </c>
      <c r="AK179">
        <v>2643</v>
      </c>
      <c r="AL179">
        <v>0</v>
      </c>
      <c r="AM179">
        <v>0</v>
      </c>
      <c r="AN179">
        <v>3604</v>
      </c>
      <c r="AO179">
        <v>0</v>
      </c>
      <c r="AP179">
        <v>0</v>
      </c>
      <c r="AQ179">
        <v>3604</v>
      </c>
      <c r="AR179">
        <v>-954</v>
      </c>
      <c r="AS179">
        <v>2650</v>
      </c>
      <c r="AT179">
        <v>0</v>
      </c>
      <c r="AU179">
        <v>3008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2780</v>
      </c>
      <c r="BB179">
        <v>0</v>
      </c>
      <c r="BC179">
        <v>36807</v>
      </c>
      <c r="BD179">
        <v>0</v>
      </c>
      <c r="BE179">
        <v>665</v>
      </c>
      <c r="BF179">
        <v>0</v>
      </c>
      <c r="BG179">
        <v>0</v>
      </c>
      <c r="BH179">
        <v>0</v>
      </c>
      <c r="BI179">
        <v>40252</v>
      </c>
      <c r="BJ179">
        <v>0</v>
      </c>
      <c r="BK179">
        <v>43260</v>
      </c>
      <c r="BL179">
        <v>1209</v>
      </c>
      <c r="BM179">
        <v>0</v>
      </c>
      <c r="BN179">
        <v>1209</v>
      </c>
      <c r="BO179">
        <v>0</v>
      </c>
      <c r="BP179">
        <v>0</v>
      </c>
      <c r="BQ179">
        <v>0</v>
      </c>
      <c r="BR179">
        <v>506</v>
      </c>
      <c r="BS179">
        <v>1715</v>
      </c>
      <c r="BT179">
        <v>248</v>
      </c>
      <c r="BU179">
        <v>27</v>
      </c>
      <c r="BV179">
        <v>0</v>
      </c>
      <c r="BW179">
        <v>0</v>
      </c>
      <c r="BX179">
        <v>275</v>
      </c>
      <c r="BY179">
        <v>589</v>
      </c>
      <c r="BZ179">
        <v>759</v>
      </c>
      <c r="CA179">
        <v>82</v>
      </c>
      <c r="CB179">
        <v>1430</v>
      </c>
      <c r="CC179">
        <v>46680</v>
      </c>
      <c r="CD179">
        <v>5400</v>
      </c>
      <c r="CE179">
        <v>1065</v>
      </c>
      <c r="CF179">
        <v>755</v>
      </c>
      <c r="CG179">
        <v>0</v>
      </c>
      <c r="CH179">
        <v>15000</v>
      </c>
      <c r="CI179">
        <v>0</v>
      </c>
      <c r="CJ179">
        <v>0</v>
      </c>
      <c r="CK179">
        <v>0</v>
      </c>
      <c r="CL179">
        <v>8696</v>
      </c>
      <c r="CM179">
        <v>23696</v>
      </c>
      <c r="CN179">
        <v>871</v>
      </c>
      <c r="CO179">
        <v>31787</v>
      </c>
      <c r="CP179">
        <v>0</v>
      </c>
      <c r="CQ179">
        <v>7042</v>
      </c>
      <c r="CR179">
        <v>0</v>
      </c>
      <c r="CS179">
        <v>7042</v>
      </c>
      <c r="CT179">
        <v>1825</v>
      </c>
      <c r="CU179">
        <v>0</v>
      </c>
      <c r="CV179">
        <v>1825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8867</v>
      </c>
      <c r="DD179">
        <v>0</v>
      </c>
      <c r="DE179">
        <v>328</v>
      </c>
      <c r="DF179">
        <v>0</v>
      </c>
      <c r="DG179">
        <v>328</v>
      </c>
      <c r="DH179">
        <v>0</v>
      </c>
      <c r="DI179">
        <v>154</v>
      </c>
      <c r="DJ179">
        <v>0</v>
      </c>
      <c r="DK179">
        <v>0</v>
      </c>
      <c r="DL179">
        <v>0</v>
      </c>
      <c r="DM179">
        <v>0</v>
      </c>
      <c r="DN179">
        <v>1075</v>
      </c>
      <c r="DO179">
        <v>0</v>
      </c>
      <c r="DP179">
        <v>0</v>
      </c>
      <c r="DQ179">
        <v>1001</v>
      </c>
      <c r="DR179">
        <v>1378</v>
      </c>
      <c r="DS179">
        <v>2052</v>
      </c>
      <c r="DT179">
        <v>5660</v>
      </c>
      <c r="DU179">
        <v>38</v>
      </c>
      <c r="DV179">
        <v>46680</v>
      </c>
    </row>
    <row r="180" spans="1:126" x14ac:dyDescent="0.25">
      <c r="A180">
        <v>50264</v>
      </c>
      <c r="B180">
        <v>200112</v>
      </c>
      <c r="C180">
        <v>6747</v>
      </c>
      <c r="D180">
        <v>-4761</v>
      </c>
      <c r="E180">
        <v>-372</v>
      </c>
      <c r="F180">
        <v>238</v>
      </c>
      <c r="G180">
        <v>1852</v>
      </c>
      <c r="H180">
        <v>77</v>
      </c>
      <c r="I180">
        <v>-1746</v>
      </c>
      <c r="J180">
        <v>1105</v>
      </c>
      <c r="K180">
        <v>-134</v>
      </c>
      <c r="L180">
        <v>-21</v>
      </c>
      <c r="M180">
        <v>-796</v>
      </c>
      <c r="N180">
        <v>0</v>
      </c>
      <c r="O180">
        <v>0</v>
      </c>
      <c r="P180">
        <v>-1609</v>
      </c>
      <c r="Q180">
        <v>-2446</v>
      </c>
      <c r="R180">
        <v>0</v>
      </c>
      <c r="S180">
        <v>1711</v>
      </c>
      <c r="T180">
        <v>-2344</v>
      </c>
      <c r="U180">
        <v>0</v>
      </c>
      <c r="V180">
        <v>-1211</v>
      </c>
      <c r="W180">
        <v>0</v>
      </c>
      <c r="X180">
        <v>0</v>
      </c>
      <c r="Y180">
        <v>67</v>
      </c>
      <c r="Z180">
        <v>860</v>
      </c>
      <c r="AA180">
        <v>318</v>
      </c>
      <c r="AB180">
        <v>1245</v>
      </c>
      <c r="AC180">
        <v>0</v>
      </c>
      <c r="AD180">
        <v>-35</v>
      </c>
      <c r="AE180">
        <v>-12</v>
      </c>
      <c r="AF180">
        <v>-477</v>
      </c>
      <c r="AG180">
        <v>-524</v>
      </c>
      <c r="AH180">
        <v>-170</v>
      </c>
      <c r="AI180">
        <v>0</v>
      </c>
      <c r="AJ180">
        <v>-77</v>
      </c>
      <c r="AK180">
        <v>474</v>
      </c>
      <c r="AL180">
        <v>0</v>
      </c>
      <c r="AM180">
        <v>0</v>
      </c>
      <c r="AN180">
        <v>-737</v>
      </c>
      <c r="AO180">
        <v>0</v>
      </c>
      <c r="AP180">
        <v>0</v>
      </c>
      <c r="AQ180">
        <v>-737</v>
      </c>
      <c r="AR180">
        <v>0</v>
      </c>
      <c r="AS180">
        <v>-737</v>
      </c>
      <c r="AT180">
        <v>0</v>
      </c>
      <c r="AU180">
        <v>1000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123</v>
      </c>
      <c r="BB180">
        <v>0</v>
      </c>
      <c r="BC180">
        <v>12003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12126</v>
      </c>
      <c r="BJ180">
        <v>0</v>
      </c>
      <c r="BK180">
        <v>13126</v>
      </c>
      <c r="BL180">
        <v>1503</v>
      </c>
      <c r="BM180">
        <v>0</v>
      </c>
      <c r="BN180">
        <v>1503</v>
      </c>
      <c r="BO180">
        <v>0</v>
      </c>
      <c r="BP180">
        <v>0</v>
      </c>
      <c r="BQ180">
        <v>0</v>
      </c>
      <c r="BR180">
        <v>532</v>
      </c>
      <c r="BS180">
        <v>2035</v>
      </c>
      <c r="BT180">
        <v>69</v>
      </c>
      <c r="BU180">
        <v>0</v>
      </c>
      <c r="BV180">
        <v>0</v>
      </c>
      <c r="BW180">
        <v>1763</v>
      </c>
      <c r="BX180">
        <v>1832</v>
      </c>
      <c r="BY180">
        <v>217</v>
      </c>
      <c r="BZ180">
        <v>0</v>
      </c>
      <c r="CA180">
        <v>112</v>
      </c>
      <c r="CB180">
        <v>329</v>
      </c>
      <c r="CC180">
        <v>17322</v>
      </c>
      <c r="CD180">
        <v>0</v>
      </c>
      <c r="CE180">
        <v>0</v>
      </c>
      <c r="CF180">
        <v>0</v>
      </c>
      <c r="CG180">
        <v>4000</v>
      </c>
      <c r="CH180">
        <v>0</v>
      </c>
      <c r="CI180">
        <v>161</v>
      </c>
      <c r="CJ180">
        <v>0</v>
      </c>
      <c r="CK180">
        <v>0</v>
      </c>
      <c r="CL180">
        <v>0</v>
      </c>
      <c r="CM180">
        <v>4161</v>
      </c>
      <c r="CN180">
        <v>7914</v>
      </c>
      <c r="CO180">
        <v>12075</v>
      </c>
      <c r="CP180">
        <v>0</v>
      </c>
      <c r="CQ180">
        <v>4566</v>
      </c>
      <c r="CR180">
        <v>2783</v>
      </c>
      <c r="CS180">
        <v>1783</v>
      </c>
      <c r="CT180">
        <v>1205</v>
      </c>
      <c r="CU180">
        <v>828</v>
      </c>
      <c r="CV180">
        <v>377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2160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1640</v>
      </c>
      <c r="DK180">
        <v>0</v>
      </c>
      <c r="DL180">
        <v>0</v>
      </c>
      <c r="DM180">
        <v>0</v>
      </c>
      <c r="DN180">
        <v>0</v>
      </c>
      <c r="DO180">
        <v>397</v>
      </c>
      <c r="DP180">
        <v>0</v>
      </c>
      <c r="DQ180">
        <v>0</v>
      </c>
      <c r="DR180">
        <v>1050</v>
      </c>
      <c r="DS180">
        <v>0</v>
      </c>
      <c r="DT180">
        <v>3087</v>
      </c>
      <c r="DU180">
        <v>0</v>
      </c>
      <c r="DV180">
        <v>17322</v>
      </c>
    </row>
    <row r="181" spans="1:126" x14ac:dyDescent="0.25">
      <c r="A181">
        <v>50275</v>
      </c>
      <c r="B181">
        <v>200112</v>
      </c>
      <c r="C181">
        <v>1234</v>
      </c>
      <c r="D181">
        <v>-31</v>
      </c>
      <c r="E181">
        <v>9</v>
      </c>
      <c r="F181">
        <v>0</v>
      </c>
      <c r="G181">
        <v>1212</v>
      </c>
      <c r="H181">
        <v>22</v>
      </c>
      <c r="I181">
        <v>-366</v>
      </c>
      <c r="J181">
        <v>0</v>
      </c>
      <c r="K181">
        <v>-114</v>
      </c>
      <c r="L181">
        <v>0</v>
      </c>
      <c r="M181">
        <v>-480</v>
      </c>
      <c r="N181">
        <v>0</v>
      </c>
      <c r="O181">
        <v>0</v>
      </c>
      <c r="P181">
        <v>0</v>
      </c>
      <c r="Q181">
        <v>-1667</v>
      </c>
      <c r="R181">
        <v>0</v>
      </c>
      <c r="S181">
        <v>0</v>
      </c>
      <c r="T181">
        <v>-1667</v>
      </c>
      <c r="U181">
        <v>0</v>
      </c>
      <c r="V181">
        <v>-913</v>
      </c>
      <c r="W181">
        <v>0</v>
      </c>
      <c r="X181">
        <v>0</v>
      </c>
      <c r="Y181">
        <v>0</v>
      </c>
      <c r="Z181">
        <v>1133</v>
      </c>
      <c r="AA181">
        <v>-22</v>
      </c>
      <c r="AB181">
        <v>1111</v>
      </c>
      <c r="AC181">
        <v>-1047</v>
      </c>
      <c r="AD181">
        <v>-2</v>
      </c>
      <c r="AE181">
        <v>0</v>
      </c>
      <c r="AF181">
        <v>0</v>
      </c>
      <c r="AG181">
        <v>-2</v>
      </c>
      <c r="AH181">
        <v>0</v>
      </c>
      <c r="AI181">
        <v>0</v>
      </c>
      <c r="AJ181">
        <v>-22</v>
      </c>
      <c r="AK181">
        <v>40</v>
      </c>
      <c r="AL181">
        <v>0</v>
      </c>
      <c r="AM181">
        <v>0</v>
      </c>
      <c r="AN181">
        <v>-873</v>
      </c>
      <c r="AO181">
        <v>0</v>
      </c>
      <c r="AP181">
        <v>0</v>
      </c>
      <c r="AQ181">
        <v>-873</v>
      </c>
      <c r="AR181">
        <v>0</v>
      </c>
      <c r="AS181">
        <v>-873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623</v>
      </c>
      <c r="BB181">
        <v>6829</v>
      </c>
      <c r="BC181">
        <v>13862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21314</v>
      </c>
      <c r="BJ181">
        <v>0</v>
      </c>
      <c r="BK181">
        <v>21314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88</v>
      </c>
      <c r="BR181">
        <v>0</v>
      </c>
      <c r="BS181">
        <v>88</v>
      </c>
      <c r="BT181">
        <v>0</v>
      </c>
      <c r="BU181">
        <v>135</v>
      </c>
      <c r="BV181">
        <v>0</v>
      </c>
      <c r="BW181">
        <v>0</v>
      </c>
      <c r="BX181">
        <v>135</v>
      </c>
      <c r="BY181">
        <v>178</v>
      </c>
      <c r="BZ181">
        <v>0</v>
      </c>
      <c r="CA181">
        <v>0</v>
      </c>
      <c r="CB181">
        <v>178</v>
      </c>
      <c r="CC181">
        <v>21715</v>
      </c>
      <c r="CD181">
        <v>0</v>
      </c>
      <c r="CE181">
        <v>0</v>
      </c>
      <c r="CF181">
        <v>0</v>
      </c>
      <c r="CG181">
        <v>3000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3000</v>
      </c>
      <c r="CN181">
        <v>17823</v>
      </c>
      <c r="CO181">
        <v>20823</v>
      </c>
      <c r="CP181">
        <v>0</v>
      </c>
      <c r="CQ181">
        <v>325</v>
      </c>
      <c r="CR181">
        <v>0</v>
      </c>
      <c r="CS181">
        <v>325</v>
      </c>
      <c r="CT181">
        <v>219</v>
      </c>
      <c r="CU181">
        <v>0</v>
      </c>
      <c r="CV181">
        <v>219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544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286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62</v>
      </c>
      <c r="DS181">
        <v>0</v>
      </c>
      <c r="DT181">
        <v>348</v>
      </c>
      <c r="DU181">
        <v>0</v>
      </c>
      <c r="DV181">
        <v>21715</v>
      </c>
    </row>
    <row r="182" spans="1:126" x14ac:dyDescent="0.25">
      <c r="A182">
        <v>50285</v>
      </c>
      <c r="B182">
        <v>200112</v>
      </c>
      <c r="C182">
        <v>2414</v>
      </c>
      <c r="D182">
        <v>-1617</v>
      </c>
      <c r="E182">
        <v>0</v>
      </c>
      <c r="F182">
        <v>0</v>
      </c>
      <c r="G182">
        <v>797</v>
      </c>
      <c r="H182">
        <v>1</v>
      </c>
      <c r="I182">
        <v>-714</v>
      </c>
      <c r="J182">
        <v>433</v>
      </c>
      <c r="K182">
        <v>125</v>
      </c>
      <c r="L182">
        <v>-117</v>
      </c>
      <c r="M182">
        <v>-273</v>
      </c>
      <c r="N182">
        <v>0</v>
      </c>
      <c r="O182">
        <v>-137</v>
      </c>
      <c r="P182">
        <v>-143</v>
      </c>
      <c r="Q182">
        <v>-699</v>
      </c>
      <c r="R182">
        <v>0</v>
      </c>
      <c r="S182">
        <v>183</v>
      </c>
      <c r="T182">
        <v>-659</v>
      </c>
      <c r="U182">
        <v>0</v>
      </c>
      <c r="V182">
        <v>-271</v>
      </c>
      <c r="W182">
        <v>0</v>
      </c>
      <c r="X182">
        <v>0</v>
      </c>
      <c r="Y182">
        <v>100</v>
      </c>
      <c r="Z182">
        <v>286</v>
      </c>
      <c r="AA182">
        <v>1</v>
      </c>
      <c r="AB182">
        <v>387</v>
      </c>
      <c r="AC182">
        <v>57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-1</v>
      </c>
      <c r="AK182">
        <v>443</v>
      </c>
      <c r="AL182">
        <v>18</v>
      </c>
      <c r="AM182">
        <v>0</v>
      </c>
      <c r="AN182">
        <v>190</v>
      </c>
      <c r="AO182">
        <v>0</v>
      </c>
      <c r="AP182">
        <v>-67</v>
      </c>
      <c r="AQ182">
        <v>123</v>
      </c>
      <c r="AR182">
        <v>0</v>
      </c>
      <c r="AS182">
        <v>123</v>
      </c>
      <c r="AT182">
        <v>0</v>
      </c>
      <c r="AU182">
        <v>1250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117</v>
      </c>
      <c r="BB182">
        <v>0</v>
      </c>
      <c r="BC182">
        <v>4138</v>
      </c>
      <c r="BD182">
        <v>0</v>
      </c>
      <c r="BE182">
        <v>0</v>
      </c>
      <c r="BF182">
        <v>0</v>
      </c>
      <c r="BG182">
        <v>266</v>
      </c>
      <c r="BH182">
        <v>0</v>
      </c>
      <c r="BI182">
        <v>4521</v>
      </c>
      <c r="BJ182">
        <v>0</v>
      </c>
      <c r="BK182">
        <v>5771</v>
      </c>
      <c r="BL182">
        <v>21</v>
      </c>
      <c r="BM182">
        <v>0</v>
      </c>
      <c r="BN182">
        <v>21</v>
      </c>
      <c r="BO182">
        <v>439</v>
      </c>
      <c r="BP182">
        <v>0</v>
      </c>
      <c r="BQ182">
        <v>0</v>
      </c>
      <c r="BR182">
        <v>0</v>
      </c>
      <c r="BS182">
        <v>460</v>
      </c>
      <c r="BT182">
        <v>11</v>
      </c>
      <c r="BU182">
        <v>40</v>
      </c>
      <c r="BV182">
        <v>0</v>
      </c>
      <c r="BW182">
        <v>0</v>
      </c>
      <c r="BX182">
        <v>51</v>
      </c>
      <c r="BY182">
        <v>70</v>
      </c>
      <c r="BZ182">
        <v>0</v>
      </c>
      <c r="CA182">
        <v>0</v>
      </c>
      <c r="CB182">
        <v>70</v>
      </c>
      <c r="CC182">
        <v>6352</v>
      </c>
      <c r="CD182">
        <v>0</v>
      </c>
      <c r="CE182">
        <v>0</v>
      </c>
      <c r="CF182">
        <v>0</v>
      </c>
      <c r="CG182">
        <v>2000</v>
      </c>
      <c r="CH182">
        <v>2325</v>
      </c>
      <c r="CI182">
        <v>0</v>
      </c>
      <c r="CJ182">
        <v>0</v>
      </c>
      <c r="CK182">
        <v>0</v>
      </c>
      <c r="CL182">
        <v>0</v>
      </c>
      <c r="CM182">
        <v>4325</v>
      </c>
      <c r="CN182">
        <v>9</v>
      </c>
      <c r="CO182">
        <v>4334</v>
      </c>
      <c r="CP182">
        <v>0</v>
      </c>
      <c r="CQ182">
        <v>0</v>
      </c>
      <c r="CR182">
        <v>0</v>
      </c>
      <c r="CS182">
        <v>0</v>
      </c>
      <c r="CT182">
        <v>30</v>
      </c>
      <c r="CU182">
        <v>15</v>
      </c>
      <c r="CV182">
        <v>15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15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1921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1921</v>
      </c>
      <c r="DU182">
        <v>82</v>
      </c>
      <c r="DV182">
        <v>6352</v>
      </c>
    </row>
    <row r="183" spans="1:126" x14ac:dyDescent="0.25">
      <c r="A183">
        <v>50295</v>
      </c>
      <c r="B183">
        <v>200112</v>
      </c>
      <c r="C183">
        <v>80575</v>
      </c>
      <c r="D183">
        <v>-31727</v>
      </c>
      <c r="E183">
        <v>244</v>
      </c>
      <c r="F183">
        <v>127</v>
      </c>
      <c r="G183">
        <v>49219</v>
      </c>
      <c r="H183">
        <v>1296</v>
      </c>
      <c r="I183">
        <v>-49911</v>
      </c>
      <c r="J183">
        <v>14703</v>
      </c>
      <c r="K183">
        <v>4136</v>
      </c>
      <c r="L183">
        <v>-527</v>
      </c>
      <c r="M183">
        <v>-31599</v>
      </c>
      <c r="N183">
        <v>0</v>
      </c>
      <c r="O183">
        <v>0</v>
      </c>
      <c r="P183">
        <v>-2422</v>
      </c>
      <c r="Q183">
        <v>-23656</v>
      </c>
      <c r="R183">
        <v>5363</v>
      </c>
      <c r="S183">
        <v>2603</v>
      </c>
      <c r="T183">
        <v>-18112</v>
      </c>
      <c r="U183">
        <v>0</v>
      </c>
      <c r="V183">
        <v>804</v>
      </c>
      <c r="W183">
        <v>2523</v>
      </c>
      <c r="X183">
        <v>0</v>
      </c>
      <c r="Y183">
        <v>0</v>
      </c>
      <c r="Z183">
        <v>1737</v>
      </c>
      <c r="AA183">
        <v>567</v>
      </c>
      <c r="AB183">
        <v>4827</v>
      </c>
      <c r="AC183">
        <v>0</v>
      </c>
      <c r="AD183">
        <v>-99</v>
      </c>
      <c r="AE183">
        <v>-399</v>
      </c>
      <c r="AF183">
        <v>0</v>
      </c>
      <c r="AG183">
        <v>-498</v>
      </c>
      <c r="AH183">
        <v>-1452</v>
      </c>
      <c r="AI183">
        <v>98</v>
      </c>
      <c r="AJ183">
        <v>-1296</v>
      </c>
      <c r="AK183">
        <v>1679</v>
      </c>
      <c r="AL183">
        <v>0</v>
      </c>
      <c r="AM183">
        <v>0</v>
      </c>
      <c r="AN183">
        <v>2483</v>
      </c>
      <c r="AO183">
        <v>0</v>
      </c>
      <c r="AP183">
        <v>0</v>
      </c>
      <c r="AQ183">
        <v>2483</v>
      </c>
      <c r="AR183">
        <v>-327</v>
      </c>
      <c r="AS183">
        <v>2156</v>
      </c>
      <c r="AT183">
        <v>0</v>
      </c>
      <c r="AU183">
        <v>0</v>
      </c>
      <c r="AV183">
        <v>33838</v>
      </c>
      <c r="AW183">
        <v>0</v>
      </c>
      <c r="AX183">
        <v>0</v>
      </c>
      <c r="AY183">
        <v>0</v>
      </c>
      <c r="AZ183">
        <v>33838</v>
      </c>
      <c r="BA183">
        <v>5421</v>
      </c>
      <c r="BB183">
        <v>0</v>
      </c>
      <c r="BC183">
        <v>24776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30197</v>
      </c>
      <c r="BJ183">
        <v>0</v>
      </c>
      <c r="BK183">
        <v>64035</v>
      </c>
      <c r="BL183">
        <v>388</v>
      </c>
      <c r="BM183">
        <v>0</v>
      </c>
      <c r="BN183">
        <v>388</v>
      </c>
      <c r="BO183">
        <v>2304</v>
      </c>
      <c r="BP183">
        <v>2382</v>
      </c>
      <c r="BQ183">
        <v>0</v>
      </c>
      <c r="BR183">
        <v>1779</v>
      </c>
      <c r="BS183">
        <v>6853</v>
      </c>
      <c r="BT183">
        <v>3776</v>
      </c>
      <c r="BU183">
        <v>7</v>
      </c>
      <c r="BV183">
        <v>0</v>
      </c>
      <c r="BW183">
        <v>4200</v>
      </c>
      <c r="BX183">
        <v>7983</v>
      </c>
      <c r="BY183">
        <v>538</v>
      </c>
      <c r="BZ183">
        <v>0</v>
      </c>
      <c r="CA183">
        <v>1239</v>
      </c>
      <c r="CB183">
        <v>1777</v>
      </c>
      <c r="CC183">
        <v>80648</v>
      </c>
      <c r="CD183">
        <v>0</v>
      </c>
      <c r="CE183">
        <v>0</v>
      </c>
      <c r="CF183">
        <v>0</v>
      </c>
      <c r="CG183">
        <v>10000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10000</v>
      </c>
      <c r="CN183">
        <v>18385</v>
      </c>
      <c r="CO183">
        <v>28385</v>
      </c>
      <c r="CP183">
        <v>0</v>
      </c>
      <c r="CQ183">
        <v>20119</v>
      </c>
      <c r="CR183">
        <v>1823</v>
      </c>
      <c r="CS183">
        <v>18296</v>
      </c>
      <c r="CT183">
        <v>26578</v>
      </c>
      <c r="CU183">
        <v>18010</v>
      </c>
      <c r="CV183">
        <v>8568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26864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187</v>
      </c>
      <c r="DK183">
        <v>0</v>
      </c>
      <c r="DL183">
        <v>0</v>
      </c>
      <c r="DM183">
        <v>0</v>
      </c>
      <c r="DN183">
        <v>20820</v>
      </c>
      <c r="DO183">
        <v>0</v>
      </c>
      <c r="DP183">
        <v>0</v>
      </c>
      <c r="DQ183">
        <v>0</v>
      </c>
      <c r="DR183">
        <v>4060</v>
      </c>
      <c r="DS183">
        <v>0</v>
      </c>
      <c r="DT183">
        <v>25067</v>
      </c>
      <c r="DU183">
        <v>332</v>
      </c>
      <c r="DV183">
        <v>80648</v>
      </c>
    </row>
    <row r="184" spans="1:126" x14ac:dyDescent="0.25">
      <c r="A184">
        <v>50298</v>
      </c>
      <c r="B184">
        <v>200112</v>
      </c>
      <c r="C184">
        <v>225</v>
      </c>
      <c r="D184">
        <v>-150</v>
      </c>
      <c r="E184">
        <v>38</v>
      </c>
      <c r="F184">
        <v>0</v>
      </c>
      <c r="G184">
        <v>113</v>
      </c>
      <c r="H184">
        <v>49</v>
      </c>
      <c r="I184">
        <v>-744</v>
      </c>
      <c r="J184">
        <v>0</v>
      </c>
      <c r="K184">
        <v>411</v>
      </c>
      <c r="L184">
        <v>0</v>
      </c>
      <c r="M184">
        <v>-333</v>
      </c>
      <c r="N184">
        <v>0</v>
      </c>
      <c r="O184">
        <v>0</v>
      </c>
      <c r="P184">
        <v>0</v>
      </c>
      <c r="Q184">
        <v>-355</v>
      </c>
      <c r="R184">
        <v>0</v>
      </c>
      <c r="S184">
        <v>0</v>
      </c>
      <c r="T184">
        <v>-355</v>
      </c>
      <c r="U184">
        <v>0</v>
      </c>
      <c r="V184">
        <v>-526</v>
      </c>
      <c r="W184">
        <v>0</v>
      </c>
      <c r="X184">
        <v>0</v>
      </c>
      <c r="Y184">
        <v>0</v>
      </c>
      <c r="Z184">
        <v>299</v>
      </c>
      <c r="AA184">
        <v>22</v>
      </c>
      <c r="AB184">
        <v>321</v>
      </c>
      <c r="AC184">
        <v>0</v>
      </c>
      <c r="AD184">
        <v>-3</v>
      </c>
      <c r="AE184">
        <v>-43</v>
      </c>
      <c r="AF184">
        <v>-32</v>
      </c>
      <c r="AG184">
        <v>-78</v>
      </c>
      <c r="AH184">
        <v>-11</v>
      </c>
      <c r="AI184">
        <v>0</v>
      </c>
      <c r="AJ184">
        <v>-49</v>
      </c>
      <c r="AK184">
        <v>183</v>
      </c>
      <c r="AL184">
        <v>10</v>
      </c>
      <c r="AM184">
        <v>0</v>
      </c>
      <c r="AN184">
        <v>-333</v>
      </c>
      <c r="AO184">
        <v>0</v>
      </c>
      <c r="AP184">
        <v>0</v>
      </c>
      <c r="AQ184">
        <v>-333</v>
      </c>
      <c r="AR184">
        <v>0</v>
      </c>
      <c r="AS184">
        <v>-333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8</v>
      </c>
      <c r="BB184">
        <v>0</v>
      </c>
      <c r="BC184">
        <v>5776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5784</v>
      </c>
      <c r="BJ184">
        <v>0</v>
      </c>
      <c r="BK184">
        <v>5784</v>
      </c>
      <c r="BL184">
        <v>4</v>
      </c>
      <c r="BM184">
        <v>0</v>
      </c>
      <c r="BN184">
        <v>4</v>
      </c>
      <c r="BO184">
        <v>0</v>
      </c>
      <c r="BP184">
        <v>0</v>
      </c>
      <c r="BQ184">
        <v>0</v>
      </c>
      <c r="BR184">
        <v>0</v>
      </c>
      <c r="BS184">
        <v>4</v>
      </c>
      <c r="BT184">
        <v>0</v>
      </c>
      <c r="BU184">
        <v>16</v>
      </c>
      <c r="BV184">
        <v>0</v>
      </c>
      <c r="BW184">
        <v>0</v>
      </c>
      <c r="BX184">
        <v>16</v>
      </c>
      <c r="BY184">
        <v>88</v>
      </c>
      <c r="BZ184">
        <v>0</v>
      </c>
      <c r="CA184">
        <v>0</v>
      </c>
      <c r="CB184">
        <v>88</v>
      </c>
      <c r="CC184">
        <v>5892</v>
      </c>
      <c r="CD184">
        <v>0</v>
      </c>
      <c r="CE184">
        <v>0</v>
      </c>
      <c r="CF184">
        <v>0</v>
      </c>
      <c r="CG184">
        <v>1000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1000</v>
      </c>
      <c r="CN184">
        <v>3610</v>
      </c>
      <c r="CO184">
        <v>4610</v>
      </c>
      <c r="CP184">
        <v>0</v>
      </c>
      <c r="CQ184">
        <v>68</v>
      </c>
      <c r="CR184">
        <v>0</v>
      </c>
      <c r="CS184">
        <v>68</v>
      </c>
      <c r="CT184">
        <v>789</v>
      </c>
      <c r="CU184">
        <v>0</v>
      </c>
      <c r="CV184">
        <v>789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857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304</v>
      </c>
      <c r="DO184">
        <v>0</v>
      </c>
      <c r="DP184">
        <v>0</v>
      </c>
      <c r="DQ184">
        <v>0</v>
      </c>
      <c r="DR184">
        <v>121</v>
      </c>
      <c r="DS184">
        <v>0</v>
      </c>
      <c r="DT184">
        <v>425</v>
      </c>
      <c r="DU184">
        <v>0</v>
      </c>
      <c r="DV184">
        <v>5892</v>
      </c>
    </row>
    <row r="185" spans="1:126" x14ac:dyDescent="0.25">
      <c r="A185">
        <v>50349</v>
      </c>
      <c r="B185">
        <v>200112</v>
      </c>
      <c r="C185">
        <v>679</v>
      </c>
      <c r="D185">
        <v>-202</v>
      </c>
      <c r="E185">
        <v>3</v>
      </c>
      <c r="F185">
        <v>0</v>
      </c>
      <c r="G185">
        <v>480</v>
      </c>
      <c r="H185">
        <v>18</v>
      </c>
      <c r="I185">
        <v>-768</v>
      </c>
      <c r="J185">
        <v>743</v>
      </c>
      <c r="K185">
        <v>608</v>
      </c>
      <c r="L185">
        <v>-209</v>
      </c>
      <c r="M185">
        <v>374</v>
      </c>
      <c r="N185">
        <v>0</v>
      </c>
      <c r="O185">
        <v>2</v>
      </c>
      <c r="P185">
        <v>-599</v>
      </c>
      <c r="Q185">
        <v>-723</v>
      </c>
      <c r="R185">
        <v>0</v>
      </c>
      <c r="S185">
        <v>0</v>
      </c>
      <c r="T185">
        <v>-1322</v>
      </c>
      <c r="U185">
        <v>0</v>
      </c>
      <c r="V185">
        <v>-448</v>
      </c>
      <c r="W185">
        <v>0</v>
      </c>
      <c r="X185">
        <v>0</v>
      </c>
      <c r="Y185">
        <v>49</v>
      </c>
      <c r="Z185">
        <v>532</v>
      </c>
      <c r="AA185">
        <v>95</v>
      </c>
      <c r="AB185">
        <v>676</v>
      </c>
      <c r="AC185">
        <v>118</v>
      </c>
      <c r="AD185">
        <v>-17</v>
      </c>
      <c r="AE185">
        <v>0</v>
      </c>
      <c r="AF185">
        <v>-119</v>
      </c>
      <c r="AG185">
        <v>-136</v>
      </c>
      <c r="AH185">
        <v>-35</v>
      </c>
      <c r="AI185">
        <v>0</v>
      </c>
      <c r="AJ185">
        <v>-18</v>
      </c>
      <c r="AK185">
        <v>605</v>
      </c>
      <c r="AL185">
        <v>278</v>
      </c>
      <c r="AM185">
        <v>-42</v>
      </c>
      <c r="AN185">
        <v>393</v>
      </c>
      <c r="AO185">
        <v>0</v>
      </c>
      <c r="AP185">
        <v>0</v>
      </c>
      <c r="AQ185">
        <v>393</v>
      </c>
      <c r="AR185">
        <v>0</v>
      </c>
      <c r="AS185">
        <v>393</v>
      </c>
      <c r="AT185">
        <v>0</v>
      </c>
      <c r="AU185">
        <v>700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8413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8413</v>
      </c>
      <c r="BJ185">
        <v>0</v>
      </c>
      <c r="BK185">
        <v>9113</v>
      </c>
      <c r="BL185">
        <v>0</v>
      </c>
      <c r="BM185">
        <v>0</v>
      </c>
      <c r="BN185">
        <v>0</v>
      </c>
      <c r="BO185">
        <v>42</v>
      </c>
      <c r="BP185">
        <v>0</v>
      </c>
      <c r="BQ185">
        <v>0</v>
      </c>
      <c r="BR185">
        <v>8</v>
      </c>
      <c r="BS185">
        <v>50</v>
      </c>
      <c r="BT185">
        <v>0</v>
      </c>
      <c r="BU185">
        <v>348</v>
      </c>
      <c r="BV185">
        <v>0</v>
      </c>
      <c r="BW185">
        <v>0</v>
      </c>
      <c r="BX185">
        <v>348</v>
      </c>
      <c r="BY185">
        <v>119</v>
      </c>
      <c r="BZ185">
        <v>0</v>
      </c>
      <c r="CA185">
        <v>217</v>
      </c>
      <c r="CB185">
        <v>336</v>
      </c>
      <c r="CC185">
        <v>9847</v>
      </c>
      <c r="CD185">
        <v>0</v>
      </c>
      <c r="CE185">
        <v>0</v>
      </c>
      <c r="CF185">
        <v>370</v>
      </c>
      <c r="CG185">
        <v>1000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1000</v>
      </c>
      <c r="CN185">
        <v>8021</v>
      </c>
      <c r="CO185">
        <v>9391</v>
      </c>
      <c r="CP185">
        <v>0</v>
      </c>
      <c r="CQ185">
        <v>143</v>
      </c>
      <c r="CR185">
        <v>0</v>
      </c>
      <c r="CS185">
        <v>143</v>
      </c>
      <c r="CT185">
        <v>292</v>
      </c>
      <c r="CU185">
        <v>233</v>
      </c>
      <c r="CV185">
        <v>59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202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4</v>
      </c>
      <c r="DK185">
        <v>0</v>
      </c>
      <c r="DL185">
        <v>0</v>
      </c>
      <c r="DM185">
        <v>0</v>
      </c>
      <c r="DN185">
        <v>1</v>
      </c>
      <c r="DO185">
        <v>0</v>
      </c>
      <c r="DP185">
        <v>0</v>
      </c>
      <c r="DQ185">
        <v>0</v>
      </c>
      <c r="DR185">
        <v>249</v>
      </c>
      <c r="DS185">
        <v>0</v>
      </c>
      <c r="DT185">
        <v>254</v>
      </c>
      <c r="DU185">
        <v>0</v>
      </c>
      <c r="DV185">
        <v>9847</v>
      </c>
    </row>
    <row r="186" spans="1:126" x14ac:dyDescent="0.25">
      <c r="A186">
        <v>50421</v>
      </c>
      <c r="B186">
        <v>200112</v>
      </c>
      <c r="C186">
        <v>437</v>
      </c>
      <c r="D186">
        <v>-36</v>
      </c>
      <c r="E186">
        <v>0</v>
      </c>
      <c r="F186">
        <v>0</v>
      </c>
      <c r="G186">
        <v>401</v>
      </c>
      <c r="H186">
        <v>189</v>
      </c>
      <c r="I186">
        <v>-33</v>
      </c>
      <c r="J186">
        <v>0</v>
      </c>
      <c r="K186">
        <v>10</v>
      </c>
      <c r="L186">
        <v>0</v>
      </c>
      <c r="M186">
        <v>-23</v>
      </c>
      <c r="N186">
        <v>0</v>
      </c>
      <c r="O186">
        <v>0</v>
      </c>
      <c r="P186">
        <v>0</v>
      </c>
      <c r="Q186">
        <v>-663</v>
      </c>
      <c r="R186">
        <v>0</v>
      </c>
      <c r="S186">
        <v>0</v>
      </c>
      <c r="T186">
        <v>-663</v>
      </c>
      <c r="U186">
        <v>-365</v>
      </c>
      <c r="V186">
        <v>-461</v>
      </c>
      <c r="W186">
        <v>0</v>
      </c>
      <c r="X186">
        <v>0</v>
      </c>
      <c r="Y186">
        <v>0</v>
      </c>
      <c r="Z186">
        <v>1961</v>
      </c>
      <c r="AA186">
        <v>87</v>
      </c>
      <c r="AB186">
        <v>2048</v>
      </c>
      <c r="AC186">
        <v>1010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-189</v>
      </c>
      <c r="AK186">
        <v>2869</v>
      </c>
      <c r="AL186">
        <v>0</v>
      </c>
      <c r="AM186">
        <v>0</v>
      </c>
      <c r="AN186">
        <v>2408</v>
      </c>
      <c r="AO186">
        <v>0</v>
      </c>
      <c r="AP186">
        <v>0</v>
      </c>
      <c r="AQ186">
        <v>2408</v>
      </c>
      <c r="AR186">
        <v>-214</v>
      </c>
      <c r="AS186">
        <v>2194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132</v>
      </c>
      <c r="BB186">
        <v>0</v>
      </c>
      <c r="BC186">
        <v>36281</v>
      </c>
      <c r="BD186">
        <v>0</v>
      </c>
      <c r="BE186">
        <v>0</v>
      </c>
      <c r="BF186">
        <v>0</v>
      </c>
      <c r="BG186">
        <v>47</v>
      </c>
      <c r="BH186">
        <v>0</v>
      </c>
      <c r="BI186">
        <v>36460</v>
      </c>
      <c r="BJ186">
        <v>0</v>
      </c>
      <c r="BK186">
        <v>36460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301</v>
      </c>
      <c r="BS186">
        <v>301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485</v>
      </c>
      <c r="BZ186">
        <v>0</v>
      </c>
      <c r="CA186">
        <v>0</v>
      </c>
      <c r="CB186">
        <v>485</v>
      </c>
      <c r="CC186">
        <v>37246</v>
      </c>
      <c r="CD186">
        <v>0</v>
      </c>
      <c r="CE186">
        <v>0</v>
      </c>
      <c r="CF186">
        <v>0</v>
      </c>
      <c r="CG186">
        <v>2000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2000</v>
      </c>
      <c r="CN186">
        <v>31333</v>
      </c>
      <c r="CO186">
        <v>33333</v>
      </c>
      <c r="CP186">
        <v>0</v>
      </c>
      <c r="CQ186">
        <v>0</v>
      </c>
      <c r="CR186">
        <v>0</v>
      </c>
      <c r="CS186">
        <v>0</v>
      </c>
      <c r="CT186">
        <v>19</v>
      </c>
      <c r="CU186">
        <v>0</v>
      </c>
      <c r="CV186">
        <v>19</v>
      </c>
      <c r="CW186">
        <v>0</v>
      </c>
      <c r="CX186">
        <v>0</v>
      </c>
      <c r="CY186">
        <v>0</v>
      </c>
      <c r="CZ186">
        <v>0</v>
      </c>
      <c r="DA186">
        <v>3648</v>
      </c>
      <c r="DB186">
        <v>0</v>
      </c>
      <c r="DC186">
        <v>3667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246</v>
      </c>
      <c r="DS186">
        <v>0</v>
      </c>
      <c r="DT186">
        <v>246</v>
      </c>
      <c r="DU186">
        <v>0</v>
      </c>
      <c r="DV186">
        <v>37246</v>
      </c>
    </row>
    <row r="187" spans="1:126" x14ac:dyDescent="0.25">
      <c r="A187">
        <v>50424</v>
      </c>
      <c r="B187">
        <v>200112</v>
      </c>
      <c r="C187">
        <v>689</v>
      </c>
      <c r="D187">
        <v>-290</v>
      </c>
      <c r="E187">
        <v>0</v>
      </c>
      <c r="F187">
        <v>0</v>
      </c>
      <c r="G187">
        <v>399</v>
      </c>
      <c r="H187">
        <v>1</v>
      </c>
      <c r="I187">
        <v>-257</v>
      </c>
      <c r="J187">
        <v>117</v>
      </c>
      <c r="K187">
        <v>44</v>
      </c>
      <c r="L187">
        <v>-38</v>
      </c>
      <c r="M187">
        <v>-134</v>
      </c>
      <c r="N187">
        <v>0</v>
      </c>
      <c r="O187">
        <v>0</v>
      </c>
      <c r="P187">
        <v>0</v>
      </c>
      <c r="Q187">
        <v>-237</v>
      </c>
      <c r="R187">
        <v>0</v>
      </c>
      <c r="S187">
        <v>44</v>
      </c>
      <c r="T187">
        <v>-193</v>
      </c>
      <c r="U187">
        <v>0</v>
      </c>
      <c r="V187">
        <v>73</v>
      </c>
      <c r="W187">
        <v>0</v>
      </c>
      <c r="X187">
        <v>0</v>
      </c>
      <c r="Y187">
        <v>0</v>
      </c>
      <c r="Z187">
        <v>212</v>
      </c>
      <c r="AA187">
        <v>41</v>
      </c>
      <c r="AB187">
        <v>253</v>
      </c>
      <c r="AC187">
        <v>40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-1</v>
      </c>
      <c r="AK187">
        <v>292</v>
      </c>
      <c r="AL187">
        <v>0</v>
      </c>
      <c r="AM187">
        <v>0</v>
      </c>
      <c r="AN187">
        <v>365</v>
      </c>
      <c r="AO187">
        <v>0</v>
      </c>
      <c r="AP187">
        <v>0</v>
      </c>
      <c r="AQ187">
        <v>365</v>
      </c>
      <c r="AR187">
        <v>0</v>
      </c>
      <c r="AS187">
        <v>365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4866</v>
      </c>
      <c r="BD187">
        <v>0</v>
      </c>
      <c r="BE187">
        <v>0</v>
      </c>
      <c r="BF187">
        <v>0</v>
      </c>
      <c r="BG187">
        <v>702</v>
      </c>
      <c r="BH187">
        <v>5</v>
      </c>
      <c r="BI187">
        <v>5573</v>
      </c>
      <c r="BJ187">
        <v>0</v>
      </c>
      <c r="BK187">
        <v>5573</v>
      </c>
      <c r="BL187">
        <v>21</v>
      </c>
      <c r="BM187">
        <v>0</v>
      </c>
      <c r="BN187">
        <v>21</v>
      </c>
      <c r="BO187">
        <v>28</v>
      </c>
      <c r="BP187">
        <v>0</v>
      </c>
      <c r="BQ187">
        <v>0</v>
      </c>
      <c r="BR187">
        <v>0</v>
      </c>
      <c r="BS187">
        <v>49</v>
      </c>
      <c r="BT187">
        <v>0</v>
      </c>
      <c r="BU187">
        <v>86</v>
      </c>
      <c r="BV187">
        <v>0</v>
      </c>
      <c r="BW187">
        <v>0</v>
      </c>
      <c r="BX187">
        <v>86</v>
      </c>
      <c r="BY187">
        <v>105</v>
      </c>
      <c r="BZ187">
        <v>0</v>
      </c>
      <c r="CA187">
        <v>0</v>
      </c>
      <c r="CB187">
        <v>105</v>
      </c>
      <c r="CC187">
        <v>5813</v>
      </c>
      <c r="CD187">
        <v>0</v>
      </c>
      <c r="CE187">
        <v>0</v>
      </c>
      <c r="CF187">
        <v>0</v>
      </c>
      <c r="CG187">
        <v>1000</v>
      </c>
      <c r="CH187">
        <v>0</v>
      </c>
      <c r="CI187">
        <v>0</v>
      </c>
      <c r="CJ187">
        <v>0</v>
      </c>
      <c r="CK187">
        <v>0</v>
      </c>
      <c r="CL187">
        <v>4300</v>
      </c>
      <c r="CM187">
        <v>5300</v>
      </c>
      <c r="CN187">
        <v>10</v>
      </c>
      <c r="CO187">
        <v>5310</v>
      </c>
      <c r="CP187">
        <v>446</v>
      </c>
      <c r="CQ187">
        <v>0</v>
      </c>
      <c r="CR187">
        <v>0</v>
      </c>
      <c r="CS187">
        <v>0</v>
      </c>
      <c r="CT187">
        <v>20</v>
      </c>
      <c r="CU187">
        <v>0</v>
      </c>
      <c r="CV187">
        <v>20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20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37</v>
      </c>
      <c r="DS187">
        <v>0</v>
      </c>
      <c r="DT187">
        <v>37</v>
      </c>
      <c r="DU187">
        <v>0</v>
      </c>
      <c r="DV187">
        <v>5813</v>
      </c>
    </row>
    <row r="188" spans="1:126" x14ac:dyDescent="0.25">
      <c r="A188">
        <v>50431</v>
      </c>
      <c r="B188">
        <v>200112</v>
      </c>
      <c r="C188">
        <v>874</v>
      </c>
      <c r="D188">
        <v>-22</v>
      </c>
      <c r="E188">
        <v>-4</v>
      </c>
      <c r="F188">
        <v>0</v>
      </c>
      <c r="G188">
        <v>848</v>
      </c>
      <c r="H188">
        <v>11</v>
      </c>
      <c r="I188">
        <v>-433</v>
      </c>
      <c r="J188">
        <v>0</v>
      </c>
      <c r="K188">
        <v>-50</v>
      </c>
      <c r="L188">
        <v>0</v>
      </c>
      <c r="M188">
        <v>-483</v>
      </c>
      <c r="N188">
        <v>0</v>
      </c>
      <c r="O188">
        <v>0</v>
      </c>
      <c r="P188">
        <v>0</v>
      </c>
      <c r="Q188">
        <v>-786</v>
      </c>
      <c r="R188">
        <v>0</v>
      </c>
      <c r="S188">
        <v>0</v>
      </c>
      <c r="T188">
        <v>-786</v>
      </c>
      <c r="U188">
        <v>0</v>
      </c>
      <c r="V188">
        <v>-410</v>
      </c>
      <c r="W188">
        <v>0</v>
      </c>
      <c r="X188">
        <v>0</v>
      </c>
      <c r="Y188">
        <v>0</v>
      </c>
      <c r="Z188">
        <v>609</v>
      </c>
      <c r="AA188">
        <v>55</v>
      </c>
      <c r="AB188">
        <v>664</v>
      </c>
      <c r="AC188">
        <v>38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-11</v>
      </c>
      <c r="AK188">
        <v>691</v>
      </c>
      <c r="AL188">
        <v>0</v>
      </c>
      <c r="AM188">
        <v>0</v>
      </c>
      <c r="AN188">
        <v>281</v>
      </c>
      <c r="AO188">
        <v>0</v>
      </c>
      <c r="AP188">
        <v>0</v>
      </c>
      <c r="AQ188">
        <v>281</v>
      </c>
      <c r="AR188">
        <v>0</v>
      </c>
      <c r="AS188">
        <v>281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2</v>
      </c>
      <c r="BB188">
        <v>492</v>
      </c>
      <c r="BC188">
        <v>9366</v>
      </c>
      <c r="BD188">
        <v>0</v>
      </c>
      <c r="BE188">
        <v>0</v>
      </c>
      <c r="BF188">
        <v>0</v>
      </c>
      <c r="BG188">
        <v>1119</v>
      </c>
      <c r="BH188">
        <v>0</v>
      </c>
      <c r="BI188">
        <v>10979</v>
      </c>
      <c r="BJ188">
        <v>0</v>
      </c>
      <c r="BK188">
        <v>10979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19</v>
      </c>
      <c r="BV188">
        <v>0</v>
      </c>
      <c r="BW188">
        <v>0</v>
      </c>
      <c r="BX188">
        <v>19</v>
      </c>
      <c r="BY188">
        <v>137</v>
      </c>
      <c r="BZ188">
        <v>0</v>
      </c>
      <c r="CA188">
        <v>0</v>
      </c>
      <c r="CB188">
        <v>137</v>
      </c>
      <c r="CC188">
        <v>11135</v>
      </c>
      <c r="CD188">
        <v>0</v>
      </c>
      <c r="CE188">
        <v>0</v>
      </c>
      <c r="CF188">
        <v>0</v>
      </c>
      <c r="CG188">
        <v>2000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2000</v>
      </c>
      <c r="CN188">
        <v>8629</v>
      </c>
      <c r="CO188">
        <v>10629</v>
      </c>
      <c r="CP188">
        <v>0</v>
      </c>
      <c r="CQ188">
        <v>147</v>
      </c>
      <c r="CR188">
        <v>0</v>
      </c>
      <c r="CS188">
        <v>147</v>
      </c>
      <c r="CT188">
        <v>128</v>
      </c>
      <c r="CU188">
        <v>0</v>
      </c>
      <c r="CV188">
        <v>128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275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231</v>
      </c>
      <c r="DS188">
        <v>0</v>
      </c>
      <c r="DT188">
        <v>231</v>
      </c>
      <c r="DU188">
        <v>0</v>
      </c>
      <c r="DV188">
        <v>11135</v>
      </c>
    </row>
    <row r="189" spans="1:126" x14ac:dyDescent="0.25">
      <c r="A189">
        <v>50441</v>
      </c>
      <c r="B189">
        <v>200112</v>
      </c>
      <c r="C189">
        <v>11955</v>
      </c>
      <c r="D189">
        <v>-10305</v>
      </c>
      <c r="E189">
        <v>0</v>
      </c>
      <c r="F189">
        <v>0</v>
      </c>
      <c r="G189">
        <v>1650</v>
      </c>
      <c r="H189">
        <v>124</v>
      </c>
      <c r="I189">
        <v>-11396</v>
      </c>
      <c r="J189">
        <v>9255</v>
      </c>
      <c r="K189">
        <v>-4023</v>
      </c>
      <c r="L189">
        <v>3904</v>
      </c>
      <c r="M189">
        <v>-2260</v>
      </c>
      <c r="N189">
        <v>0</v>
      </c>
      <c r="O189">
        <v>0</v>
      </c>
      <c r="P189">
        <v>-365</v>
      </c>
      <c r="Q189">
        <v>-905</v>
      </c>
      <c r="R189">
        <v>0</v>
      </c>
      <c r="S189">
        <v>1173</v>
      </c>
      <c r="T189">
        <v>-97</v>
      </c>
      <c r="U189">
        <v>0</v>
      </c>
      <c r="V189">
        <v>-583</v>
      </c>
      <c r="W189">
        <v>0</v>
      </c>
      <c r="X189">
        <v>0</v>
      </c>
      <c r="Y189">
        <v>0</v>
      </c>
      <c r="Z189">
        <v>625</v>
      </c>
      <c r="AA189">
        <v>4</v>
      </c>
      <c r="AB189">
        <v>629</v>
      </c>
      <c r="AC189">
        <v>84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-124</v>
      </c>
      <c r="AK189">
        <v>589</v>
      </c>
      <c r="AL189">
        <v>127</v>
      </c>
      <c r="AM189">
        <v>0</v>
      </c>
      <c r="AN189">
        <v>133</v>
      </c>
      <c r="AO189">
        <v>0</v>
      </c>
      <c r="AP189">
        <v>0</v>
      </c>
      <c r="AQ189">
        <v>133</v>
      </c>
      <c r="AR189">
        <v>0</v>
      </c>
      <c r="AS189">
        <v>133</v>
      </c>
      <c r="AT189">
        <v>0</v>
      </c>
      <c r="AU189">
        <v>850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6861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6861</v>
      </c>
      <c r="BJ189">
        <v>0</v>
      </c>
      <c r="BK189">
        <v>7711</v>
      </c>
      <c r="BL189">
        <v>31</v>
      </c>
      <c r="BM189">
        <v>0</v>
      </c>
      <c r="BN189">
        <v>31</v>
      </c>
      <c r="BO189">
        <v>41</v>
      </c>
      <c r="BP189">
        <v>0</v>
      </c>
      <c r="BQ189">
        <v>0</v>
      </c>
      <c r="BR189">
        <v>6328</v>
      </c>
      <c r="BS189">
        <v>6400</v>
      </c>
      <c r="BT189">
        <v>51</v>
      </c>
      <c r="BU189">
        <v>2682</v>
      </c>
      <c r="BV189">
        <v>0</v>
      </c>
      <c r="BW189">
        <v>0</v>
      </c>
      <c r="BX189">
        <v>2733</v>
      </c>
      <c r="BY189">
        <v>239</v>
      </c>
      <c r="BZ189">
        <v>0</v>
      </c>
      <c r="CA189">
        <v>0</v>
      </c>
      <c r="CB189">
        <v>239</v>
      </c>
      <c r="CC189">
        <v>17083</v>
      </c>
      <c r="CD189">
        <v>0</v>
      </c>
      <c r="CE189">
        <v>0</v>
      </c>
      <c r="CF189">
        <v>0</v>
      </c>
      <c r="CG189">
        <v>2000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2000</v>
      </c>
      <c r="CN189">
        <v>7609</v>
      </c>
      <c r="CO189">
        <v>9609</v>
      </c>
      <c r="CP189">
        <v>0</v>
      </c>
      <c r="CQ189">
        <v>0</v>
      </c>
      <c r="CR189">
        <v>0</v>
      </c>
      <c r="CS189">
        <v>0</v>
      </c>
      <c r="CT189">
        <v>15368</v>
      </c>
      <c r="CU189">
        <v>12599</v>
      </c>
      <c r="CV189">
        <v>2769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2769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4510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195</v>
      </c>
      <c r="DS189">
        <v>0</v>
      </c>
      <c r="DT189">
        <v>4705</v>
      </c>
      <c r="DU189">
        <v>0</v>
      </c>
      <c r="DV189">
        <v>17083</v>
      </c>
    </row>
    <row r="190" spans="1:126" x14ac:dyDescent="0.25">
      <c r="A190">
        <v>50447</v>
      </c>
      <c r="B190">
        <v>200112</v>
      </c>
      <c r="C190">
        <v>83</v>
      </c>
      <c r="D190">
        <v>-53</v>
      </c>
      <c r="E190">
        <v>0</v>
      </c>
      <c r="F190">
        <v>0</v>
      </c>
      <c r="G190">
        <v>30</v>
      </c>
      <c r="H190">
        <v>0</v>
      </c>
      <c r="I190">
        <v>-91</v>
      </c>
      <c r="J190">
        <v>3</v>
      </c>
      <c r="K190">
        <v>0</v>
      </c>
      <c r="L190">
        <v>0</v>
      </c>
      <c r="M190">
        <v>-88</v>
      </c>
      <c r="N190">
        <v>0</v>
      </c>
      <c r="O190">
        <v>0</v>
      </c>
      <c r="P190">
        <v>-24</v>
      </c>
      <c r="Q190">
        <v>-407</v>
      </c>
      <c r="R190">
        <v>0</v>
      </c>
      <c r="S190">
        <v>0</v>
      </c>
      <c r="T190">
        <v>-431</v>
      </c>
      <c r="U190">
        <v>0</v>
      </c>
      <c r="V190">
        <v>-489</v>
      </c>
      <c r="W190">
        <v>0</v>
      </c>
      <c r="X190">
        <v>0</v>
      </c>
      <c r="Y190">
        <v>0</v>
      </c>
      <c r="Z190">
        <v>1002</v>
      </c>
      <c r="AA190">
        <v>16</v>
      </c>
      <c r="AB190">
        <v>1018</v>
      </c>
      <c r="AC190">
        <v>656</v>
      </c>
      <c r="AD190">
        <v>-1</v>
      </c>
      <c r="AE190">
        <v>0</v>
      </c>
      <c r="AF190">
        <v>0</v>
      </c>
      <c r="AG190">
        <v>-1</v>
      </c>
      <c r="AH190">
        <v>0</v>
      </c>
      <c r="AI190">
        <v>0</v>
      </c>
      <c r="AJ190">
        <v>0</v>
      </c>
      <c r="AK190">
        <v>1673</v>
      </c>
      <c r="AL190">
        <v>0</v>
      </c>
      <c r="AM190">
        <v>0</v>
      </c>
      <c r="AN190">
        <v>1184</v>
      </c>
      <c r="AO190">
        <v>0</v>
      </c>
      <c r="AP190">
        <v>0</v>
      </c>
      <c r="AQ190">
        <v>1184</v>
      </c>
      <c r="AR190">
        <v>0</v>
      </c>
      <c r="AS190">
        <v>1184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14338</v>
      </c>
      <c r="BD190">
        <v>0</v>
      </c>
      <c r="BE190">
        <v>0</v>
      </c>
      <c r="BF190">
        <v>0</v>
      </c>
      <c r="BG190">
        <v>321</v>
      </c>
      <c r="BH190">
        <v>0</v>
      </c>
      <c r="BI190">
        <v>14659</v>
      </c>
      <c r="BJ190">
        <v>0</v>
      </c>
      <c r="BK190">
        <v>14659</v>
      </c>
      <c r="BL190">
        <v>0</v>
      </c>
      <c r="BM190">
        <v>0</v>
      </c>
      <c r="BN190">
        <v>0</v>
      </c>
      <c r="BO190">
        <v>3</v>
      </c>
      <c r="BP190">
        <v>0</v>
      </c>
      <c r="BQ190">
        <v>0</v>
      </c>
      <c r="BR190">
        <v>0</v>
      </c>
      <c r="BS190">
        <v>3</v>
      </c>
      <c r="BT190">
        <v>0</v>
      </c>
      <c r="BU190">
        <v>2</v>
      </c>
      <c r="BV190">
        <v>0</v>
      </c>
      <c r="BW190">
        <v>0</v>
      </c>
      <c r="BX190">
        <v>2</v>
      </c>
      <c r="BY190">
        <v>568</v>
      </c>
      <c r="BZ190">
        <v>0</v>
      </c>
      <c r="CA190">
        <v>0</v>
      </c>
      <c r="CB190">
        <v>568</v>
      </c>
      <c r="CC190">
        <v>15232</v>
      </c>
      <c r="CD190">
        <v>0</v>
      </c>
      <c r="CE190">
        <v>0</v>
      </c>
      <c r="CF190">
        <v>0</v>
      </c>
      <c r="CG190">
        <v>2000</v>
      </c>
      <c r="CH190">
        <v>0</v>
      </c>
      <c r="CI190">
        <v>0</v>
      </c>
      <c r="CJ190">
        <v>0</v>
      </c>
      <c r="CK190">
        <v>0</v>
      </c>
      <c r="CL190">
        <v>13142</v>
      </c>
      <c r="CM190">
        <v>15142</v>
      </c>
      <c r="CN190">
        <v>0</v>
      </c>
      <c r="CO190">
        <v>15142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86</v>
      </c>
      <c r="DS190">
        <v>4</v>
      </c>
      <c r="DT190">
        <v>90</v>
      </c>
      <c r="DU190">
        <v>0</v>
      </c>
      <c r="DV190">
        <v>15232</v>
      </c>
    </row>
    <row r="191" spans="1:126" x14ac:dyDescent="0.25">
      <c r="A191">
        <v>50451</v>
      </c>
      <c r="B191">
        <v>200112</v>
      </c>
      <c r="C191">
        <v>126</v>
      </c>
      <c r="D191">
        <v>0</v>
      </c>
      <c r="E191">
        <v>-2</v>
      </c>
      <c r="F191">
        <v>0</v>
      </c>
      <c r="G191">
        <v>124</v>
      </c>
      <c r="H191">
        <v>1</v>
      </c>
      <c r="I191">
        <v>-1</v>
      </c>
      <c r="J191">
        <v>0</v>
      </c>
      <c r="K191">
        <v>0</v>
      </c>
      <c r="L191">
        <v>0</v>
      </c>
      <c r="M191">
        <v>-1</v>
      </c>
      <c r="N191">
        <v>0</v>
      </c>
      <c r="O191">
        <v>0</v>
      </c>
      <c r="P191">
        <v>-7</v>
      </c>
      <c r="Q191">
        <v>-74</v>
      </c>
      <c r="R191">
        <v>0</v>
      </c>
      <c r="S191">
        <v>0</v>
      </c>
      <c r="T191">
        <v>-81</v>
      </c>
      <c r="U191">
        <v>0</v>
      </c>
      <c r="V191">
        <v>43</v>
      </c>
      <c r="W191">
        <v>0</v>
      </c>
      <c r="X191">
        <v>0</v>
      </c>
      <c r="Y191">
        <v>0</v>
      </c>
      <c r="Z191">
        <v>385</v>
      </c>
      <c r="AA191">
        <v>9</v>
      </c>
      <c r="AB191">
        <v>394</v>
      </c>
      <c r="AC191">
        <v>37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-1</v>
      </c>
      <c r="AK191">
        <v>430</v>
      </c>
      <c r="AL191">
        <v>92</v>
      </c>
      <c r="AM191">
        <v>0</v>
      </c>
      <c r="AN191">
        <v>565</v>
      </c>
      <c r="AO191">
        <v>0</v>
      </c>
      <c r="AP191">
        <v>0</v>
      </c>
      <c r="AQ191">
        <v>565</v>
      </c>
      <c r="AR191">
        <v>0</v>
      </c>
      <c r="AS191">
        <v>565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5934</v>
      </c>
      <c r="BD191">
        <v>0</v>
      </c>
      <c r="BE191">
        <v>0</v>
      </c>
      <c r="BF191">
        <v>0</v>
      </c>
      <c r="BG191">
        <v>709</v>
      </c>
      <c r="BH191">
        <v>0</v>
      </c>
      <c r="BI191">
        <v>6643</v>
      </c>
      <c r="BJ191">
        <v>0</v>
      </c>
      <c r="BK191">
        <v>6643</v>
      </c>
      <c r="BL191">
        <v>0</v>
      </c>
      <c r="BM191">
        <v>0</v>
      </c>
      <c r="BN191">
        <v>0</v>
      </c>
      <c r="BO191">
        <v>209</v>
      </c>
      <c r="BP191">
        <v>0</v>
      </c>
      <c r="BQ191">
        <v>0</v>
      </c>
      <c r="BR191">
        <v>73</v>
      </c>
      <c r="BS191">
        <v>282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8</v>
      </c>
      <c r="BZ191">
        <v>0</v>
      </c>
      <c r="CA191">
        <v>0</v>
      </c>
      <c r="CB191">
        <v>8</v>
      </c>
      <c r="CC191">
        <v>6933</v>
      </c>
      <c r="CD191">
        <v>5736</v>
      </c>
      <c r="CE191">
        <v>0</v>
      </c>
      <c r="CF191">
        <v>0</v>
      </c>
      <c r="CG191">
        <v>600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600</v>
      </c>
      <c r="CN191">
        <v>473</v>
      </c>
      <c r="CO191">
        <v>6809</v>
      </c>
      <c r="CP191">
        <v>0</v>
      </c>
      <c r="CQ191">
        <v>32</v>
      </c>
      <c r="CR191">
        <v>0</v>
      </c>
      <c r="CS191">
        <v>32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32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92</v>
      </c>
      <c r="DS191">
        <v>0</v>
      </c>
      <c r="DT191">
        <v>92</v>
      </c>
      <c r="DU191">
        <v>0</v>
      </c>
      <c r="DV191">
        <v>6933</v>
      </c>
    </row>
    <row r="192" spans="1:126" x14ac:dyDescent="0.25">
      <c r="A192">
        <v>50452</v>
      </c>
      <c r="B192">
        <v>200112</v>
      </c>
      <c r="C192">
        <v>724</v>
      </c>
      <c r="D192">
        <v>-11</v>
      </c>
      <c r="E192">
        <v>0</v>
      </c>
      <c r="F192">
        <v>0</v>
      </c>
      <c r="G192">
        <v>713</v>
      </c>
      <c r="H192">
        <v>67</v>
      </c>
      <c r="I192">
        <v>-218</v>
      </c>
      <c r="J192">
        <v>0</v>
      </c>
      <c r="K192">
        <v>-60</v>
      </c>
      <c r="L192">
        <v>0</v>
      </c>
      <c r="M192">
        <v>-278</v>
      </c>
      <c r="N192">
        <v>0</v>
      </c>
      <c r="O192">
        <v>0</v>
      </c>
      <c r="P192">
        <v>0</v>
      </c>
      <c r="Q192">
        <v>-720</v>
      </c>
      <c r="R192">
        <v>0</v>
      </c>
      <c r="S192">
        <v>1</v>
      </c>
      <c r="T192">
        <v>-719</v>
      </c>
      <c r="U192">
        <v>0</v>
      </c>
      <c r="V192">
        <v>-217</v>
      </c>
      <c r="W192">
        <v>0</v>
      </c>
      <c r="X192">
        <v>0</v>
      </c>
      <c r="Y192">
        <v>0</v>
      </c>
      <c r="Z192">
        <v>581</v>
      </c>
      <c r="AA192">
        <v>0</v>
      </c>
      <c r="AB192">
        <v>581</v>
      </c>
      <c r="AC192">
        <v>136</v>
      </c>
      <c r="AD192">
        <v>0</v>
      </c>
      <c r="AE192">
        <v>-94</v>
      </c>
      <c r="AF192">
        <v>12</v>
      </c>
      <c r="AG192">
        <v>-82</v>
      </c>
      <c r="AH192">
        <v>-525</v>
      </c>
      <c r="AI192">
        <v>0</v>
      </c>
      <c r="AJ192">
        <v>-67</v>
      </c>
      <c r="AK192">
        <v>43</v>
      </c>
      <c r="AL192">
        <v>0</v>
      </c>
      <c r="AM192">
        <v>0</v>
      </c>
      <c r="AN192">
        <v>-174</v>
      </c>
      <c r="AO192">
        <v>0</v>
      </c>
      <c r="AP192">
        <v>0</v>
      </c>
      <c r="AQ192">
        <v>-174</v>
      </c>
      <c r="AR192">
        <v>0</v>
      </c>
      <c r="AS192">
        <v>-174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1533</v>
      </c>
      <c r="BC192">
        <v>8185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9718</v>
      </c>
      <c r="BJ192">
        <v>0</v>
      </c>
      <c r="BK192">
        <v>9718</v>
      </c>
      <c r="BL192">
        <v>67</v>
      </c>
      <c r="BM192">
        <v>0</v>
      </c>
      <c r="BN192">
        <v>67</v>
      </c>
      <c r="BO192">
        <v>0</v>
      </c>
      <c r="BP192">
        <v>0</v>
      </c>
      <c r="BQ192">
        <v>0</v>
      </c>
      <c r="BR192">
        <v>0</v>
      </c>
      <c r="BS192">
        <v>67</v>
      </c>
      <c r="BT192">
        <v>0</v>
      </c>
      <c r="BU192">
        <v>94</v>
      </c>
      <c r="BV192">
        <v>0</v>
      </c>
      <c r="BW192">
        <v>0</v>
      </c>
      <c r="BX192">
        <v>94</v>
      </c>
      <c r="BY192">
        <v>122</v>
      </c>
      <c r="BZ192">
        <v>0</v>
      </c>
      <c r="CA192">
        <v>0</v>
      </c>
      <c r="CB192">
        <v>122</v>
      </c>
      <c r="CC192">
        <v>10001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2000</v>
      </c>
      <c r="CK192">
        <v>0</v>
      </c>
      <c r="CL192">
        <v>0</v>
      </c>
      <c r="CM192">
        <v>2000</v>
      </c>
      <c r="CN192">
        <v>5452</v>
      </c>
      <c r="CO192">
        <v>7452</v>
      </c>
      <c r="CP192">
        <v>749</v>
      </c>
      <c r="CQ192">
        <v>0</v>
      </c>
      <c r="CR192">
        <v>0</v>
      </c>
      <c r="CS192">
        <v>0</v>
      </c>
      <c r="CT192">
        <v>60</v>
      </c>
      <c r="CU192">
        <v>0</v>
      </c>
      <c r="CV192">
        <v>60</v>
      </c>
      <c r="CW192">
        <v>0</v>
      </c>
      <c r="CX192">
        <v>0</v>
      </c>
      <c r="CY192">
        <v>0</v>
      </c>
      <c r="CZ192">
        <v>0</v>
      </c>
      <c r="DA192">
        <v>1000</v>
      </c>
      <c r="DB192">
        <v>0</v>
      </c>
      <c r="DC192">
        <v>1060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566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174</v>
      </c>
      <c r="DS192">
        <v>0</v>
      </c>
      <c r="DT192">
        <v>740</v>
      </c>
      <c r="DU192">
        <v>0</v>
      </c>
      <c r="DV192">
        <v>10001</v>
      </c>
    </row>
    <row r="193" spans="1:126" x14ac:dyDescent="0.25">
      <c r="A193">
        <v>50453</v>
      </c>
      <c r="B193">
        <v>200112</v>
      </c>
      <c r="C193">
        <v>959</v>
      </c>
      <c r="D193">
        <v>-24</v>
      </c>
      <c r="E193">
        <v>-6</v>
      </c>
      <c r="F193">
        <v>0</v>
      </c>
      <c r="G193">
        <v>929</v>
      </c>
      <c r="H193">
        <v>35</v>
      </c>
      <c r="I193">
        <v>-185</v>
      </c>
      <c r="J193">
        <v>0</v>
      </c>
      <c r="K193">
        <v>63</v>
      </c>
      <c r="L193">
        <v>0</v>
      </c>
      <c r="M193">
        <v>-122</v>
      </c>
      <c r="N193">
        <v>0</v>
      </c>
      <c r="O193">
        <v>0</v>
      </c>
      <c r="P193">
        <v>0</v>
      </c>
      <c r="Q193">
        <v>-1803</v>
      </c>
      <c r="R193">
        <v>0</v>
      </c>
      <c r="S193">
        <v>0</v>
      </c>
      <c r="T193">
        <v>-1803</v>
      </c>
      <c r="U193">
        <v>0</v>
      </c>
      <c r="V193">
        <v>-961</v>
      </c>
      <c r="W193">
        <v>0</v>
      </c>
      <c r="X193">
        <v>0</v>
      </c>
      <c r="Y193">
        <v>0</v>
      </c>
      <c r="Z193">
        <v>1465</v>
      </c>
      <c r="AA193">
        <v>475</v>
      </c>
      <c r="AB193">
        <v>1940</v>
      </c>
      <c r="AC193">
        <v>0</v>
      </c>
      <c r="AD193">
        <v>-3</v>
      </c>
      <c r="AE193">
        <v>0</v>
      </c>
      <c r="AF193">
        <v>0</v>
      </c>
      <c r="AG193">
        <v>-3</v>
      </c>
      <c r="AH193">
        <v>-1673</v>
      </c>
      <c r="AI193">
        <v>0</v>
      </c>
      <c r="AJ193">
        <v>-35</v>
      </c>
      <c r="AK193">
        <v>229</v>
      </c>
      <c r="AL193">
        <v>0</v>
      </c>
      <c r="AM193">
        <v>0</v>
      </c>
      <c r="AN193">
        <v>-732</v>
      </c>
      <c r="AO193">
        <v>0</v>
      </c>
      <c r="AP193">
        <v>0</v>
      </c>
      <c r="AQ193">
        <v>-732</v>
      </c>
      <c r="AR193">
        <v>0</v>
      </c>
      <c r="AS193">
        <v>-732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5231</v>
      </c>
      <c r="BB193">
        <v>1714</v>
      </c>
      <c r="BC193">
        <v>10330</v>
      </c>
      <c r="BD193">
        <v>0</v>
      </c>
      <c r="BE193">
        <v>0</v>
      </c>
      <c r="BF193">
        <v>0</v>
      </c>
      <c r="BG193">
        <v>10475</v>
      </c>
      <c r="BH193">
        <v>0</v>
      </c>
      <c r="BI193">
        <v>27750</v>
      </c>
      <c r="BJ193">
        <v>0</v>
      </c>
      <c r="BK193">
        <v>27750</v>
      </c>
      <c r="BL193">
        <v>0</v>
      </c>
      <c r="BM193">
        <v>0</v>
      </c>
      <c r="BN193">
        <v>0</v>
      </c>
      <c r="BO193">
        <v>15</v>
      </c>
      <c r="BP193">
        <v>0</v>
      </c>
      <c r="BQ193">
        <v>0</v>
      </c>
      <c r="BR193">
        <v>77</v>
      </c>
      <c r="BS193">
        <v>92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152</v>
      </c>
      <c r="CB193">
        <v>152</v>
      </c>
      <c r="CC193">
        <v>27994</v>
      </c>
      <c r="CD193">
        <v>0</v>
      </c>
      <c r="CE193">
        <v>0</v>
      </c>
      <c r="CF193">
        <v>0</v>
      </c>
      <c r="CG193">
        <v>3000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3000</v>
      </c>
      <c r="CN193">
        <v>24244</v>
      </c>
      <c r="CO193">
        <v>27244</v>
      </c>
      <c r="CP193">
        <v>0</v>
      </c>
      <c r="CQ193">
        <v>173</v>
      </c>
      <c r="CR193">
        <v>0</v>
      </c>
      <c r="CS193">
        <v>173</v>
      </c>
      <c r="CT193">
        <v>113</v>
      </c>
      <c r="CU193">
        <v>0</v>
      </c>
      <c r="CV193">
        <v>113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286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464</v>
      </c>
      <c r="DS193">
        <v>0</v>
      </c>
      <c r="DT193">
        <v>464</v>
      </c>
      <c r="DU193">
        <v>0</v>
      </c>
      <c r="DV193">
        <v>27994</v>
      </c>
    </row>
    <row r="194" spans="1:126" x14ac:dyDescent="0.25">
      <c r="A194">
        <v>50462</v>
      </c>
      <c r="B194">
        <v>200112</v>
      </c>
      <c r="C194">
        <v>550</v>
      </c>
      <c r="D194">
        <v>-14</v>
      </c>
      <c r="E194">
        <v>0</v>
      </c>
      <c r="F194">
        <v>0</v>
      </c>
      <c r="G194">
        <v>536</v>
      </c>
      <c r="H194">
        <v>15</v>
      </c>
      <c r="I194">
        <v>-318</v>
      </c>
      <c r="J194">
        <v>0</v>
      </c>
      <c r="K194">
        <v>-94</v>
      </c>
      <c r="L194">
        <v>0</v>
      </c>
      <c r="M194">
        <v>-412</v>
      </c>
      <c r="N194">
        <v>0</v>
      </c>
      <c r="O194">
        <v>0</v>
      </c>
      <c r="P194">
        <v>-471</v>
      </c>
      <c r="Q194">
        <v>-340</v>
      </c>
      <c r="R194">
        <v>0</v>
      </c>
      <c r="S194">
        <v>0</v>
      </c>
      <c r="T194">
        <v>-811</v>
      </c>
      <c r="U194">
        <v>0</v>
      </c>
      <c r="V194">
        <v>-672</v>
      </c>
      <c r="W194">
        <v>0</v>
      </c>
      <c r="X194">
        <v>0</v>
      </c>
      <c r="Y194">
        <v>0</v>
      </c>
      <c r="Z194">
        <v>753</v>
      </c>
      <c r="AA194">
        <v>6</v>
      </c>
      <c r="AB194">
        <v>759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-797</v>
      </c>
      <c r="AI194">
        <v>0</v>
      </c>
      <c r="AJ194">
        <v>-15</v>
      </c>
      <c r="AK194">
        <v>-53</v>
      </c>
      <c r="AL194">
        <v>0</v>
      </c>
      <c r="AM194">
        <v>0</v>
      </c>
      <c r="AN194">
        <v>-725</v>
      </c>
      <c r="AO194">
        <v>0</v>
      </c>
      <c r="AP194">
        <v>0</v>
      </c>
      <c r="AQ194">
        <v>-725</v>
      </c>
      <c r="AR194">
        <v>0</v>
      </c>
      <c r="AS194">
        <v>-725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1840</v>
      </c>
      <c r="BB194">
        <v>1252</v>
      </c>
      <c r="BC194">
        <v>8232</v>
      </c>
      <c r="BD194">
        <v>0</v>
      </c>
      <c r="BE194">
        <v>0</v>
      </c>
      <c r="BF194">
        <v>0</v>
      </c>
      <c r="BG194">
        <v>830</v>
      </c>
      <c r="BH194">
        <v>0</v>
      </c>
      <c r="BI194">
        <v>12154</v>
      </c>
      <c r="BJ194">
        <v>0</v>
      </c>
      <c r="BK194">
        <v>12154</v>
      </c>
      <c r="BL194">
        <v>0</v>
      </c>
      <c r="BM194">
        <v>0</v>
      </c>
      <c r="BN194">
        <v>0</v>
      </c>
      <c r="BO194">
        <v>209</v>
      </c>
      <c r="BP194">
        <v>0</v>
      </c>
      <c r="BQ194">
        <v>0</v>
      </c>
      <c r="BR194">
        <v>0</v>
      </c>
      <c r="BS194">
        <v>209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115</v>
      </c>
      <c r="BZ194">
        <v>0</v>
      </c>
      <c r="CA194">
        <v>0</v>
      </c>
      <c r="CB194">
        <v>115</v>
      </c>
      <c r="CC194">
        <v>12478</v>
      </c>
      <c r="CD194">
        <v>0</v>
      </c>
      <c r="CE194">
        <v>0</v>
      </c>
      <c r="CF194">
        <v>0</v>
      </c>
      <c r="CG194">
        <v>3000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3000</v>
      </c>
      <c r="CN194">
        <v>9031</v>
      </c>
      <c r="CO194">
        <v>12031</v>
      </c>
      <c r="CP194">
        <v>0</v>
      </c>
      <c r="CQ194">
        <v>124</v>
      </c>
      <c r="CR194">
        <v>0</v>
      </c>
      <c r="CS194">
        <v>124</v>
      </c>
      <c r="CT194">
        <v>244</v>
      </c>
      <c r="CU194">
        <v>0</v>
      </c>
      <c r="CV194">
        <v>244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368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79</v>
      </c>
      <c r="DS194">
        <v>0</v>
      </c>
      <c r="DT194">
        <v>79</v>
      </c>
      <c r="DU194">
        <v>0</v>
      </c>
      <c r="DV194">
        <v>12478</v>
      </c>
    </row>
    <row r="195" spans="1:126" x14ac:dyDescent="0.25">
      <c r="A195">
        <v>50469</v>
      </c>
      <c r="B195">
        <v>200112</v>
      </c>
      <c r="C195">
        <v>13991</v>
      </c>
      <c r="D195">
        <v>-6738</v>
      </c>
      <c r="E195">
        <v>0</v>
      </c>
      <c r="F195">
        <v>0</v>
      </c>
      <c r="G195">
        <v>7253</v>
      </c>
      <c r="H195">
        <v>32</v>
      </c>
      <c r="I195">
        <v>-25205</v>
      </c>
      <c r="J195">
        <v>17587</v>
      </c>
      <c r="K195">
        <v>-5888</v>
      </c>
      <c r="L195">
        <v>6732</v>
      </c>
      <c r="M195">
        <v>-6774</v>
      </c>
      <c r="N195">
        <v>0</v>
      </c>
      <c r="O195">
        <v>0</v>
      </c>
      <c r="P195">
        <v>0</v>
      </c>
      <c r="Q195">
        <v>-1456</v>
      </c>
      <c r="R195">
        <v>0</v>
      </c>
      <c r="S195">
        <v>0</v>
      </c>
      <c r="T195">
        <v>-1456</v>
      </c>
      <c r="U195">
        <v>0</v>
      </c>
      <c r="V195">
        <v>-945</v>
      </c>
      <c r="W195">
        <v>0</v>
      </c>
      <c r="X195">
        <v>54</v>
      </c>
      <c r="Y195">
        <v>12</v>
      </c>
      <c r="Z195">
        <v>1210</v>
      </c>
      <c r="AA195">
        <v>459</v>
      </c>
      <c r="AB195">
        <v>1735</v>
      </c>
      <c r="AC195">
        <v>108</v>
      </c>
      <c r="AD195">
        <v>0</v>
      </c>
      <c r="AE195">
        <v>-348</v>
      </c>
      <c r="AF195">
        <v>0</v>
      </c>
      <c r="AG195">
        <v>-348</v>
      </c>
      <c r="AH195">
        <v>0</v>
      </c>
      <c r="AI195">
        <v>0</v>
      </c>
      <c r="AJ195">
        <v>-32</v>
      </c>
      <c r="AK195">
        <v>1463</v>
      </c>
      <c r="AL195">
        <v>483</v>
      </c>
      <c r="AM195">
        <v>0</v>
      </c>
      <c r="AN195">
        <v>1001</v>
      </c>
      <c r="AO195">
        <v>0</v>
      </c>
      <c r="AP195">
        <v>0</v>
      </c>
      <c r="AQ195">
        <v>1001</v>
      </c>
      <c r="AR195">
        <v>0</v>
      </c>
      <c r="AS195">
        <v>1001</v>
      </c>
      <c r="AT195">
        <v>0</v>
      </c>
      <c r="AU195">
        <v>375</v>
      </c>
      <c r="AV195">
        <v>0</v>
      </c>
      <c r="AW195">
        <v>0</v>
      </c>
      <c r="AX195">
        <v>401</v>
      </c>
      <c r="AY195">
        <v>0</v>
      </c>
      <c r="AZ195">
        <v>401</v>
      </c>
      <c r="BA195">
        <v>15</v>
      </c>
      <c r="BB195">
        <v>0</v>
      </c>
      <c r="BC195">
        <v>19478</v>
      </c>
      <c r="BD195">
        <v>0</v>
      </c>
      <c r="BE195">
        <v>0</v>
      </c>
      <c r="BF195">
        <v>1000</v>
      </c>
      <c r="BG195">
        <v>2731</v>
      </c>
      <c r="BH195">
        <v>0</v>
      </c>
      <c r="BI195">
        <v>23224</v>
      </c>
      <c r="BJ195">
        <v>0</v>
      </c>
      <c r="BK195">
        <v>24000</v>
      </c>
      <c r="BL195">
        <v>258</v>
      </c>
      <c r="BM195">
        <v>0</v>
      </c>
      <c r="BN195">
        <v>258</v>
      </c>
      <c r="BO195">
        <v>1410</v>
      </c>
      <c r="BP195">
        <v>0</v>
      </c>
      <c r="BQ195">
        <v>0</v>
      </c>
      <c r="BR195">
        <v>0</v>
      </c>
      <c r="BS195">
        <v>1668</v>
      </c>
      <c r="BT195">
        <v>0</v>
      </c>
      <c r="BU195">
        <v>0</v>
      </c>
      <c r="BV195">
        <v>0</v>
      </c>
      <c r="BW195">
        <v>24</v>
      </c>
      <c r="BX195">
        <v>24</v>
      </c>
      <c r="BY195">
        <v>272</v>
      </c>
      <c r="BZ195">
        <v>0</v>
      </c>
      <c r="CA195">
        <v>0</v>
      </c>
      <c r="CB195">
        <v>272</v>
      </c>
      <c r="CC195">
        <v>25964</v>
      </c>
      <c r="CD195">
        <v>0</v>
      </c>
      <c r="CE195">
        <v>0</v>
      </c>
      <c r="CF195">
        <v>0</v>
      </c>
      <c r="CG195">
        <v>1000</v>
      </c>
      <c r="CH195">
        <v>0</v>
      </c>
      <c r="CI195">
        <v>0</v>
      </c>
      <c r="CJ195">
        <v>0</v>
      </c>
      <c r="CK195">
        <v>16989</v>
      </c>
      <c r="CL195">
        <v>0</v>
      </c>
      <c r="CM195">
        <v>17989</v>
      </c>
      <c r="CN195">
        <v>23</v>
      </c>
      <c r="CO195">
        <v>18012</v>
      </c>
      <c r="CP195">
        <v>0</v>
      </c>
      <c r="CQ195">
        <v>0</v>
      </c>
      <c r="CR195">
        <v>0</v>
      </c>
      <c r="CS195">
        <v>0</v>
      </c>
      <c r="CT195">
        <v>8366</v>
      </c>
      <c r="CU195">
        <v>8093</v>
      </c>
      <c r="CV195">
        <v>273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273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7679</v>
      </c>
      <c r="DS195">
        <v>0</v>
      </c>
      <c r="DT195">
        <v>7679</v>
      </c>
      <c r="DU195">
        <v>0</v>
      </c>
      <c r="DV195">
        <v>25964</v>
      </c>
    </row>
    <row r="196" spans="1:126" x14ac:dyDescent="0.25">
      <c r="A196">
        <v>50479</v>
      </c>
      <c r="B196">
        <v>200112</v>
      </c>
      <c r="C196">
        <v>19737</v>
      </c>
      <c r="D196">
        <v>-16206</v>
      </c>
      <c r="E196">
        <v>0</v>
      </c>
      <c r="F196">
        <v>0</v>
      </c>
      <c r="G196">
        <v>3531</v>
      </c>
      <c r="H196">
        <v>693</v>
      </c>
      <c r="I196">
        <v>-15597</v>
      </c>
      <c r="J196">
        <v>12480</v>
      </c>
      <c r="K196">
        <v>1477</v>
      </c>
      <c r="L196">
        <v>-1250</v>
      </c>
      <c r="M196">
        <v>-2890</v>
      </c>
      <c r="N196">
        <v>0</v>
      </c>
      <c r="O196">
        <v>-1240</v>
      </c>
      <c r="P196">
        <v>0</v>
      </c>
      <c r="Q196">
        <v>-4338</v>
      </c>
      <c r="R196">
        <v>0</v>
      </c>
      <c r="S196">
        <v>2145</v>
      </c>
      <c r="T196">
        <v>-2193</v>
      </c>
      <c r="U196">
        <v>0</v>
      </c>
      <c r="V196">
        <v>-2099</v>
      </c>
      <c r="W196">
        <v>0</v>
      </c>
      <c r="X196">
        <v>0</v>
      </c>
      <c r="Y196">
        <v>184</v>
      </c>
      <c r="Z196">
        <v>3506</v>
      </c>
      <c r="AA196">
        <v>0</v>
      </c>
      <c r="AB196">
        <v>3690</v>
      </c>
      <c r="AC196">
        <v>1063</v>
      </c>
      <c r="AD196">
        <v>0</v>
      </c>
      <c r="AE196">
        <v>0</v>
      </c>
      <c r="AF196">
        <v>-93</v>
      </c>
      <c r="AG196">
        <v>-93</v>
      </c>
      <c r="AH196">
        <v>0</v>
      </c>
      <c r="AI196">
        <v>0</v>
      </c>
      <c r="AJ196">
        <v>-693</v>
      </c>
      <c r="AK196">
        <v>3967</v>
      </c>
      <c r="AL196">
        <v>0</v>
      </c>
      <c r="AM196">
        <v>0</v>
      </c>
      <c r="AN196">
        <v>1868</v>
      </c>
      <c r="AO196">
        <v>0</v>
      </c>
      <c r="AP196">
        <v>0</v>
      </c>
      <c r="AQ196">
        <v>1868</v>
      </c>
      <c r="AR196">
        <v>0</v>
      </c>
      <c r="AS196">
        <v>1868</v>
      </c>
      <c r="AT196">
        <v>293</v>
      </c>
      <c r="AU196">
        <v>2800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525</v>
      </c>
      <c r="BB196">
        <v>0</v>
      </c>
      <c r="BC196">
        <v>58180</v>
      </c>
      <c r="BD196">
        <v>0</v>
      </c>
      <c r="BE196">
        <v>0</v>
      </c>
      <c r="BF196">
        <v>0</v>
      </c>
      <c r="BG196">
        <v>3825</v>
      </c>
      <c r="BH196">
        <v>0</v>
      </c>
      <c r="BI196">
        <v>62530</v>
      </c>
      <c r="BJ196">
        <v>0</v>
      </c>
      <c r="BK196">
        <v>65330</v>
      </c>
      <c r="BL196">
        <v>30</v>
      </c>
      <c r="BM196">
        <v>0</v>
      </c>
      <c r="BN196">
        <v>30</v>
      </c>
      <c r="BO196">
        <v>239</v>
      </c>
      <c r="BP196">
        <v>0</v>
      </c>
      <c r="BQ196">
        <v>0</v>
      </c>
      <c r="BR196">
        <v>127</v>
      </c>
      <c r="BS196">
        <v>396</v>
      </c>
      <c r="BT196">
        <v>484</v>
      </c>
      <c r="BU196">
        <v>21</v>
      </c>
      <c r="BV196">
        <v>0</v>
      </c>
      <c r="BW196">
        <v>0</v>
      </c>
      <c r="BX196">
        <v>505</v>
      </c>
      <c r="BY196">
        <v>1315</v>
      </c>
      <c r="BZ196">
        <v>0</v>
      </c>
      <c r="CA196">
        <v>44</v>
      </c>
      <c r="CB196">
        <v>1359</v>
      </c>
      <c r="CC196">
        <v>67883</v>
      </c>
      <c r="CD196">
        <v>0</v>
      </c>
      <c r="CE196">
        <v>0</v>
      </c>
      <c r="CF196">
        <v>0</v>
      </c>
      <c r="CG196">
        <v>3000</v>
      </c>
      <c r="CH196">
        <v>0</v>
      </c>
      <c r="CI196">
        <v>50974</v>
      </c>
      <c r="CJ196">
        <v>0</v>
      </c>
      <c r="CK196">
        <v>0</v>
      </c>
      <c r="CL196">
        <v>0</v>
      </c>
      <c r="CM196">
        <v>53974</v>
      </c>
      <c r="CN196">
        <v>0</v>
      </c>
      <c r="CO196">
        <v>53974</v>
      </c>
      <c r="CP196">
        <v>0</v>
      </c>
      <c r="CQ196">
        <v>0</v>
      </c>
      <c r="CR196">
        <v>0</v>
      </c>
      <c r="CS196">
        <v>0</v>
      </c>
      <c r="CT196">
        <v>12410</v>
      </c>
      <c r="CU196">
        <v>419</v>
      </c>
      <c r="CV196">
        <v>11991</v>
      </c>
      <c r="CW196">
        <v>0</v>
      </c>
      <c r="CX196">
        <v>0</v>
      </c>
      <c r="CY196">
        <v>0</v>
      </c>
      <c r="CZ196">
        <v>1240</v>
      </c>
      <c r="DA196">
        <v>0</v>
      </c>
      <c r="DB196">
        <v>0</v>
      </c>
      <c r="DC196">
        <v>13231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678</v>
      </c>
      <c r="DS196">
        <v>0</v>
      </c>
      <c r="DT196">
        <v>678</v>
      </c>
      <c r="DU196">
        <v>0</v>
      </c>
      <c r="DV196">
        <v>67883</v>
      </c>
    </row>
    <row r="197" spans="1:126" x14ac:dyDescent="0.25">
      <c r="A197">
        <v>50480</v>
      </c>
      <c r="B197">
        <v>200112</v>
      </c>
      <c r="C197">
        <v>168</v>
      </c>
      <c r="D197">
        <v>-82</v>
      </c>
      <c r="E197">
        <v>0</v>
      </c>
      <c r="F197">
        <v>0</v>
      </c>
      <c r="G197">
        <v>86</v>
      </c>
      <c r="H197">
        <v>0</v>
      </c>
      <c r="I197">
        <v>-37</v>
      </c>
      <c r="J197">
        <v>8</v>
      </c>
      <c r="K197">
        <v>-71</v>
      </c>
      <c r="L197">
        <v>66</v>
      </c>
      <c r="M197">
        <v>-34</v>
      </c>
      <c r="N197">
        <v>0</v>
      </c>
      <c r="O197">
        <v>0</v>
      </c>
      <c r="P197">
        <v>0</v>
      </c>
      <c r="Q197">
        <v>-298</v>
      </c>
      <c r="R197">
        <v>0</v>
      </c>
      <c r="S197">
        <v>15</v>
      </c>
      <c r="T197">
        <v>-283</v>
      </c>
      <c r="U197">
        <v>0</v>
      </c>
      <c r="V197">
        <v>-231</v>
      </c>
      <c r="W197">
        <v>0</v>
      </c>
      <c r="X197">
        <v>0</v>
      </c>
      <c r="Y197">
        <v>0</v>
      </c>
      <c r="Z197">
        <v>283</v>
      </c>
      <c r="AA197">
        <v>0</v>
      </c>
      <c r="AB197">
        <v>283</v>
      </c>
      <c r="AC197">
        <v>44</v>
      </c>
      <c r="AD197">
        <v>-1</v>
      </c>
      <c r="AE197">
        <v>0</v>
      </c>
      <c r="AF197">
        <v>-15</v>
      </c>
      <c r="AG197">
        <v>-16</v>
      </c>
      <c r="AH197">
        <v>-1</v>
      </c>
      <c r="AI197">
        <v>0</v>
      </c>
      <c r="AJ197">
        <v>0</v>
      </c>
      <c r="AK197">
        <v>310</v>
      </c>
      <c r="AL197">
        <v>0</v>
      </c>
      <c r="AM197">
        <v>0</v>
      </c>
      <c r="AN197">
        <v>79</v>
      </c>
      <c r="AO197">
        <v>0</v>
      </c>
      <c r="AP197">
        <v>0</v>
      </c>
      <c r="AQ197">
        <v>79</v>
      </c>
      <c r="AR197">
        <v>0</v>
      </c>
      <c r="AS197">
        <v>79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109</v>
      </c>
      <c r="BB197">
        <v>1012</v>
      </c>
      <c r="BC197">
        <v>3876</v>
      </c>
      <c r="BD197">
        <v>0</v>
      </c>
      <c r="BE197">
        <v>0</v>
      </c>
      <c r="BF197">
        <v>0</v>
      </c>
      <c r="BG197">
        <v>1145</v>
      </c>
      <c r="BH197">
        <v>0</v>
      </c>
      <c r="BI197">
        <v>6142</v>
      </c>
      <c r="BJ197">
        <v>0</v>
      </c>
      <c r="BK197">
        <v>6142</v>
      </c>
      <c r="BL197">
        <v>0</v>
      </c>
      <c r="BM197">
        <v>0</v>
      </c>
      <c r="BN197">
        <v>0</v>
      </c>
      <c r="BO197">
        <v>8</v>
      </c>
      <c r="BP197">
        <v>0</v>
      </c>
      <c r="BQ197">
        <v>0</v>
      </c>
      <c r="BR197">
        <v>10</v>
      </c>
      <c r="BS197">
        <v>18</v>
      </c>
      <c r="BT197">
        <v>4</v>
      </c>
      <c r="BU197">
        <v>0</v>
      </c>
      <c r="BV197">
        <v>0</v>
      </c>
      <c r="BW197">
        <v>0</v>
      </c>
      <c r="BX197">
        <v>4</v>
      </c>
      <c r="BY197">
        <v>10</v>
      </c>
      <c r="BZ197">
        <v>0</v>
      </c>
      <c r="CA197">
        <v>0</v>
      </c>
      <c r="CB197">
        <v>10</v>
      </c>
      <c r="CC197">
        <v>6174</v>
      </c>
      <c r="CD197">
        <v>0</v>
      </c>
      <c r="CE197">
        <v>0</v>
      </c>
      <c r="CF197">
        <v>0</v>
      </c>
      <c r="CG197">
        <v>1200</v>
      </c>
      <c r="CH197">
        <v>0</v>
      </c>
      <c r="CI197">
        <v>0</v>
      </c>
      <c r="CJ197">
        <v>0</v>
      </c>
      <c r="CK197">
        <v>4914</v>
      </c>
      <c r="CL197">
        <v>0</v>
      </c>
      <c r="CM197">
        <v>6114</v>
      </c>
      <c r="CN197">
        <v>0</v>
      </c>
      <c r="CO197">
        <v>6114</v>
      </c>
      <c r="CP197">
        <v>0</v>
      </c>
      <c r="CQ197">
        <v>0</v>
      </c>
      <c r="CR197">
        <v>0</v>
      </c>
      <c r="CS197">
        <v>0</v>
      </c>
      <c r="CT197">
        <v>86</v>
      </c>
      <c r="CU197">
        <v>66</v>
      </c>
      <c r="CV197">
        <v>20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20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8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31</v>
      </c>
      <c r="DS197">
        <v>0</v>
      </c>
      <c r="DT197">
        <v>39</v>
      </c>
      <c r="DU197">
        <v>1</v>
      </c>
      <c r="DV197">
        <v>6174</v>
      </c>
    </row>
    <row r="198" spans="1:126" x14ac:dyDescent="0.25">
      <c r="A198">
        <v>50516</v>
      </c>
      <c r="B198">
        <v>200112</v>
      </c>
      <c r="C198">
        <v>873</v>
      </c>
      <c r="D198">
        <v>-497</v>
      </c>
      <c r="E198">
        <v>0</v>
      </c>
      <c r="F198">
        <v>0</v>
      </c>
      <c r="G198">
        <v>376</v>
      </c>
      <c r="H198">
        <v>5</v>
      </c>
      <c r="I198">
        <v>-445</v>
      </c>
      <c r="J198">
        <v>245</v>
      </c>
      <c r="K198">
        <v>-387</v>
      </c>
      <c r="L198">
        <v>256</v>
      </c>
      <c r="M198">
        <v>-331</v>
      </c>
      <c r="N198">
        <v>0</v>
      </c>
      <c r="O198">
        <v>0</v>
      </c>
      <c r="P198">
        <v>-19</v>
      </c>
      <c r="Q198">
        <v>-206</v>
      </c>
      <c r="R198">
        <v>0</v>
      </c>
      <c r="S198">
        <v>0</v>
      </c>
      <c r="T198">
        <v>-225</v>
      </c>
      <c r="U198">
        <v>0</v>
      </c>
      <c r="V198">
        <v>-175</v>
      </c>
      <c r="W198">
        <v>0</v>
      </c>
      <c r="X198">
        <v>0</v>
      </c>
      <c r="Y198">
        <v>0</v>
      </c>
      <c r="Z198">
        <v>493</v>
      </c>
      <c r="AA198">
        <v>0</v>
      </c>
      <c r="AB198">
        <v>493</v>
      </c>
      <c r="AC198">
        <v>77</v>
      </c>
      <c r="AD198">
        <v>-1</v>
      </c>
      <c r="AE198">
        <v>0</v>
      </c>
      <c r="AF198">
        <v>-29</v>
      </c>
      <c r="AG198">
        <v>-30</v>
      </c>
      <c r="AH198">
        <v>0</v>
      </c>
      <c r="AI198">
        <v>0</v>
      </c>
      <c r="AJ198">
        <v>-4</v>
      </c>
      <c r="AK198">
        <v>536</v>
      </c>
      <c r="AL198">
        <v>0</v>
      </c>
      <c r="AM198">
        <v>-12</v>
      </c>
      <c r="AN198">
        <v>349</v>
      </c>
      <c r="AO198">
        <v>0</v>
      </c>
      <c r="AP198">
        <v>-35</v>
      </c>
      <c r="AQ198">
        <v>314</v>
      </c>
      <c r="AR198">
        <v>0</v>
      </c>
      <c r="AS198">
        <v>314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83</v>
      </c>
      <c r="BB198">
        <v>14</v>
      </c>
      <c r="BC198">
        <v>7330</v>
      </c>
      <c r="BD198">
        <v>0</v>
      </c>
      <c r="BE198">
        <v>0</v>
      </c>
      <c r="BF198">
        <v>0</v>
      </c>
      <c r="BG198">
        <v>221</v>
      </c>
      <c r="BH198">
        <v>0</v>
      </c>
      <c r="BI198">
        <v>7648</v>
      </c>
      <c r="BJ198">
        <v>0</v>
      </c>
      <c r="BK198">
        <v>7648</v>
      </c>
      <c r="BL198">
        <v>15</v>
      </c>
      <c r="BM198">
        <v>0</v>
      </c>
      <c r="BN198">
        <v>15</v>
      </c>
      <c r="BO198">
        <v>245</v>
      </c>
      <c r="BP198">
        <v>0</v>
      </c>
      <c r="BQ198">
        <v>0</v>
      </c>
      <c r="BR198">
        <v>4</v>
      </c>
      <c r="BS198">
        <v>264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132</v>
      </c>
      <c r="BZ198">
        <v>0</v>
      </c>
      <c r="CA198">
        <v>3</v>
      </c>
      <c r="CB198">
        <v>135</v>
      </c>
      <c r="CC198">
        <v>8047</v>
      </c>
      <c r="CD198">
        <v>0</v>
      </c>
      <c r="CE198">
        <v>0</v>
      </c>
      <c r="CF198">
        <v>388</v>
      </c>
      <c r="CG198">
        <v>1250</v>
      </c>
      <c r="CH198">
        <v>0</v>
      </c>
      <c r="CI198">
        <v>0</v>
      </c>
      <c r="CJ198">
        <v>0</v>
      </c>
      <c r="CK198">
        <v>5010</v>
      </c>
      <c r="CL198">
        <v>0</v>
      </c>
      <c r="CM198">
        <v>6260</v>
      </c>
      <c r="CN198">
        <v>0</v>
      </c>
      <c r="CO198">
        <v>6648</v>
      </c>
      <c r="CP198">
        <v>0</v>
      </c>
      <c r="CQ198">
        <v>0</v>
      </c>
      <c r="CR198">
        <v>0</v>
      </c>
      <c r="CS198">
        <v>0</v>
      </c>
      <c r="CT198">
        <v>418</v>
      </c>
      <c r="CU198">
        <v>278</v>
      </c>
      <c r="CV198">
        <v>140</v>
      </c>
      <c r="CW198">
        <v>0</v>
      </c>
      <c r="CX198">
        <v>0</v>
      </c>
      <c r="CY198">
        <v>0</v>
      </c>
      <c r="CZ198">
        <v>141</v>
      </c>
      <c r="DA198">
        <v>0</v>
      </c>
      <c r="DB198">
        <v>0</v>
      </c>
      <c r="DC198">
        <v>281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42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1076</v>
      </c>
      <c r="DS198">
        <v>0</v>
      </c>
      <c r="DT198">
        <v>1118</v>
      </c>
      <c r="DU198">
        <v>0</v>
      </c>
      <c r="DV198">
        <v>8047</v>
      </c>
    </row>
    <row r="199" spans="1:126" x14ac:dyDescent="0.25">
      <c r="A199">
        <v>50540</v>
      </c>
      <c r="B199">
        <v>200112</v>
      </c>
      <c r="C199">
        <v>2506</v>
      </c>
      <c r="D199">
        <v>-600</v>
      </c>
      <c r="E199">
        <v>0</v>
      </c>
      <c r="F199">
        <v>0</v>
      </c>
      <c r="G199">
        <v>1906</v>
      </c>
      <c r="H199">
        <v>196</v>
      </c>
      <c r="I199">
        <v>-592</v>
      </c>
      <c r="J199">
        <v>0</v>
      </c>
      <c r="K199">
        <v>-1475</v>
      </c>
      <c r="L199">
        <v>300</v>
      </c>
      <c r="M199">
        <v>-1767</v>
      </c>
      <c r="N199">
        <v>0</v>
      </c>
      <c r="O199">
        <v>0</v>
      </c>
      <c r="P199">
        <v>0</v>
      </c>
      <c r="Q199">
        <v>-951</v>
      </c>
      <c r="R199">
        <v>0</v>
      </c>
      <c r="S199">
        <v>0</v>
      </c>
      <c r="T199">
        <v>-951</v>
      </c>
      <c r="U199">
        <v>0</v>
      </c>
      <c r="V199">
        <v>-616</v>
      </c>
      <c r="W199">
        <v>0</v>
      </c>
      <c r="X199">
        <v>0</v>
      </c>
      <c r="Y199">
        <v>0</v>
      </c>
      <c r="Z199">
        <v>1870</v>
      </c>
      <c r="AA199">
        <v>0</v>
      </c>
      <c r="AB199">
        <v>1870</v>
      </c>
      <c r="AC199">
        <v>340</v>
      </c>
      <c r="AD199">
        <v>0</v>
      </c>
      <c r="AE199">
        <v>-7</v>
      </c>
      <c r="AF199">
        <v>0</v>
      </c>
      <c r="AG199">
        <v>-7</v>
      </c>
      <c r="AH199">
        <v>0</v>
      </c>
      <c r="AI199">
        <v>0</v>
      </c>
      <c r="AJ199">
        <v>-196</v>
      </c>
      <c r="AK199">
        <v>2007</v>
      </c>
      <c r="AL199">
        <v>0</v>
      </c>
      <c r="AM199">
        <v>0</v>
      </c>
      <c r="AN199">
        <v>1391</v>
      </c>
      <c r="AO199">
        <v>0</v>
      </c>
      <c r="AP199">
        <v>0</v>
      </c>
      <c r="AQ199">
        <v>1391</v>
      </c>
      <c r="AR199">
        <v>-409</v>
      </c>
      <c r="AS199">
        <v>982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28751</v>
      </c>
      <c r="BD199">
        <v>0</v>
      </c>
      <c r="BE199">
        <v>0</v>
      </c>
      <c r="BF199">
        <v>0</v>
      </c>
      <c r="BG199">
        <v>1910</v>
      </c>
      <c r="BH199">
        <v>0</v>
      </c>
      <c r="BI199">
        <v>30661</v>
      </c>
      <c r="BJ199">
        <v>0</v>
      </c>
      <c r="BK199">
        <v>30661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459</v>
      </c>
      <c r="BS199">
        <v>459</v>
      </c>
      <c r="BT199">
        <v>0</v>
      </c>
      <c r="BU199">
        <v>128</v>
      </c>
      <c r="BV199">
        <v>0</v>
      </c>
      <c r="BW199">
        <v>0</v>
      </c>
      <c r="BX199">
        <v>128</v>
      </c>
      <c r="BY199">
        <v>424</v>
      </c>
      <c r="BZ199">
        <v>0</v>
      </c>
      <c r="CA199">
        <v>163</v>
      </c>
      <c r="CB199">
        <v>587</v>
      </c>
      <c r="CC199">
        <v>31835</v>
      </c>
      <c r="CD199">
        <v>500</v>
      </c>
      <c r="CE199">
        <v>0</v>
      </c>
      <c r="CF199">
        <v>0</v>
      </c>
      <c r="CG199">
        <v>0</v>
      </c>
      <c r="CH199">
        <v>17180</v>
      </c>
      <c r="CI199">
        <v>0</v>
      </c>
      <c r="CJ199">
        <v>0</v>
      </c>
      <c r="CK199">
        <v>0</v>
      </c>
      <c r="CL199">
        <v>0</v>
      </c>
      <c r="CM199">
        <v>17180</v>
      </c>
      <c r="CN199">
        <v>9175</v>
      </c>
      <c r="CO199">
        <v>26855</v>
      </c>
      <c r="CP199">
        <v>0</v>
      </c>
      <c r="CQ199">
        <v>0</v>
      </c>
      <c r="CR199">
        <v>0</v>
      </c>
      <c r="CS199">
        <v>0</v>
      </c>
      <c r="CT199">
        <v>7000</v>
      </c>
      <c r="CU199">
        <v>2800</v>
      </c>
      <c r="CV199">
        <v>4200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4200</v>
      </c>
      <c r="DD199">
        <v>0</v>
      </c>
      <c r="DE199">
        <v>576</v>
      </c>
      <c r="DF199">
        <v>0</v>
      </c>
      <c r="DG199">
        <v>576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174</v>
      </c>
      <c r="DS199">
        <v>30</v>
      </c>
      <c r="DT199">
        <v>204</v>
      </c>
      <c r="DU199">
        <v>0</v>
      </c>
      <c r="DV199">
        <v>31835</v>
      </c>
    </row>
    <row r="200" spans="1:126" x14ac:dyDescent="0.25">
      <c r="A200">
        <v>50544</v>
      </c>
      <c r="B200">
        <v>200112</v>
      </c>
      <c r="C200">
        <v>1569</v>
      </c>
      <c r="D200">
        <v>0</v>
      </c>
      <c r="E200">
        <v>0</v>
      </c>
      <c r="F200">
        <v>0</v>
      </c>
      <c r="G200">
        <v>1569</v>
      </c>
      <c r="H200">
        <v>3</v>
      </c>
      <c r="I200">
        <v>-1507</v>
      </c>
      <c r="J200">
        <v>0</v>
      </c>
      <c r="K200">
        <v>120</v>
      </c>
      <c r="L200">
        <v>0</v>
      </c>
      <c r="M200">
        <v>-1387</v>
      </c>
      <c r="N200">
        <v>0</v>
      </c>
      <c r="O200">
        <v>0</v>
      </c>
      <c r="P200">
        <v>0</v>
      </c>
      <c r="Q200">
        <v>-443</v>
      </c>
      <c r="R200">
        <v>0</v>
      </c>
      <c r="S200">
        <v>0</v>
      </c>
      <c r="T200">
        <v>-443</v>
      </c>
      <c r="U200">
        <v>0</v>
      </c>
      <c r="V200">
        <v>-258</v>
      </c>
      <c r="W200">
        <v>0</v>
      </c>
      <c r="X200">
        <v>0</v>
      </c>
      <c r="Y200">
        <v>0</v>
      </c>
      <c r="Z200">
        <v>147</v>
      </c>
      <c r="AA200">
        <v>0</v>
      </c>
      <c r="AB200">
        <v>147</v>
      </c>
      <c r="AC200">
        <v>13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-3</v>
      </c>
      <c r="AK200">
        <v>157</v>
      </c>
      <c r="AL200">
        <v>0</v>
      </c>
      <c r="AM200">
        <v>-20</v>
      </c>
      <c r="AN200">
        <v>-121</v>
      </c>
      <c r="AO200">
        <v>0</v>
      </c>
      <c r="AP200">
        <v>0</v>
      </c>
      <c r="AQ200">
        <v>-121</v>
      </c>
      <c r="AR200">
        <v>0</v>
      </c>
      <c r="AS200">
        <v>-121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2055</v>
      </c>
      <c r="BD200">
        <v>0</v>
      </c>
      <c r="BE200">
        <v>0</v>
      </c>
      <c r="BF200">
        <v>0</v>
      </c>
      <c r="BG200">
        <v>755</v>
      </c>
      <c r="BH200">
        <v>0</v>
      </c>
      <c r="BI200">
        <v>2810</v>
      </c>
      <c r="BJ200">
        <v>0</v>
      </c>
      <c r="BK200">
        <v>2810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35</v>
      </c>
      <c r="BS200">
        <v>35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2845</v>
      </c>
      <c r="CD200">
        <v>0</v>
      </c>
      <c r="CE200">
        <v>0</v>
      </c>
      <c r="CF200">
        <v>0</v>
      </c>
      <c r="CG200">
        <v>1500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1500</v>
      </c>
      <c r="CN200">
        <v>1277</v>
      </c>
      <c r="CO200">
        <v>2777</v>
      </c>
      <c r="CP200">
        <v>0</v>
      </c>
      <c r="CQ200">
        <v>0</v>
      </c>
      <c r="CR200">
        <v>0</v>
      </c>
      <c r="CS200">
        <v>0</v>
      </c>
      <c r="CT200">
        <v>30</v>
      </c>
      <c r="CU200">
        <v>0</v>
      </c>
      <c r="CV200">
        <v>30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30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38</v>
      </c>
      <c r="DS200">
        <v>0</v>
      </c>
      <c r="DT200">
        <v>38</v>
      </c>
      <c r="DU200">
        <v>0</v>
      </c>
      <c r="DV200">
        <v>2845</v>
      </c>
    </row>
    <row r="201" spans="1:126" x14ac:dyDescent="0.25">
      <c r="A201">
        <v>50568</v>
      </c>
      <c r="B201">
        <v>200112</v>
      </c>
      <c r="C201">
        <v>6459</v>
      </c>
      <c r="D201">
        <v>-2071</v>
      </c>
      <c r="E201">
        <v>0</v>
      </c>
      <c r="F201">
        <v>0</v>
      </c>
      <c r="G201">
        <v>4388</v>
      </c>
      <c r="H201">
        <v>649</v>
      </c>
      <c r="I201">
        <v>-6676</v>
      </c>
      <c r="J201">
        <v>2800</v>
      </c>
      <c r="K201">
        <v>-2113</v>
      </c>
      <c r="L201">
        <v>0</v>
      </c>
      <c r="M201">
        <v>-5989</v>
      </c>
      <c r="N201">
        <v>0</v>
      </c>
      <c r="O201">
        <v>0</v>
      </c>
      <c r="P201">
        <v>0</v>
      </c>
      <c r="Q201">
        <v>-712</v>
      </c>
      <c r="R201">
        <v>0</v>
      </c>
      <c r="S201">
        <v>0</v>
      </c>
      <c r="T201">
        <v>-712</v>
      </c>
      <c r="U201">
        <v>0</v>
      </c>
      <c r="V201">
        <v>-1664</v>
      </c>
      <c r="W201">
        <v>0</v>
      </c>
      <c r="X201">
        <v>0</v>
      </c>
      <c r="Y201">
        <v>248</v>
      </c>
      <c r="Z201">
        <v>1213</v>
      </c>
      <c r="AA201">
        <v>0</v>
      </c>
      <c r="AB201">
        <v>1461</v>
      </c>
      <c r="AC201">
        <v>496</v>
      </c>
      <c r="AD201">
        <v>-3</v>
      </c>
      <c r="AE201">
        <v>0</v>
      </c>
      <c r="AF201">
        <v>0</v>
      </c>
      <c r="AG201">
        <v>-3</v>
      </c>
      <c r="AH201">
        <v>0</v>
      </c>
      <c r="AI201">
        <v>0</v>
      </c>
      <c r="AJ201">
        <v>-649</v>
      </c>
      <c r="AK201">
        <v>1305</v>
      </c>
      <c r="AL201">
        <v>0</v>
      </c>
      <c r="AM201">
        <v>0</v>
      </c>
      <c r="AN201">
        <v>-359</v>
      </c>
      <c r="AO201">
        <v>0</v>
      </c>
      <c r="AP201">
        <v>0</v>
      </c>
      <c r="AQ201">
        <v>-359</v>
      </c>
      <c r="AR201">
        <v>0</v>
      </c>
      <c r="AS201">
        <v>-359</v>
      </c>
      <c r="AT201">
        <v>0</v>
      </c>
      <c r="AU201">
        <v>3300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19038</v>
      </c>
      <c r="BD201">
        <v>0</v>
      </c>
      <c r="BE201">
        <v>0</v>
      </c>
      <c r="BF201">
        <v>0</v>
      </c>
      <c r="BG201">
        <v>4754</v>
      </c>
      <c r="BH201">
        <v>0</v>
      </c>
      <c r="BI201">
        <v>23792</v>
      </c>
      <c r="BJ201">
        <v>0</v>
      </c>
      <c r="BK201">
        <v>27092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104</v>
      </c>
      <c r="BS201">
        <v>104</v>
      </c>
      <c r="BT201">
        <v>0</v>
      </c>
      <c r="BU201">
        <v>920</v>
      </c>
      <c r="BV201">
        <v>0</v>
      </c>
      <c r="BW201">
        <v>13</v>
      </c>
      <c r="BX201">
        <v>933</v>
      </c>
      <c r="BY201">
        <v>310</v>
      </c>
      <c r="BZ201">
        <v>0</v>
      </c>
      <c r="CA201">
        <v>36</v>
      </c>
      <c r="CB201">
        <v>346</v>
      </c>
      <c r="CC201">
        <v>28475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10895</v>
      </c>
      <c r="CO201">
        <v>10895</v>
      </c>
      <c r="CP201">
        <v>0</v>
      </c>
      <c r="CQ201">
        <v>0</v>
      </c>
      <c r="CR201">
        <v>0</v>
      </c>
      <c r="CS201">
        <v>0</v>
      </c>
      <c r="CT201">
        <v>6458</v>
      </c>
      <c r="CU201">
        <v>0</v>
      </c>
      <c r="CV201">
        <v>6458</v>
      </c>
      <c r="CW201">
        <v>8805</v>
      </c>
      <c r="CX201">
        <v>0</v>
      </c>
      <c r="CY201">
        <v>8805</v>
      </c>
      <c r="CZ201">
        <v>0</v>
      </c>
      <c r="DA201">
        <v>0</v>
      </c>
      <c r="DB201">
        <v>0</v>
      </c>
      <c r="DC201">
        <v>15263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2317</v>
      </c>
      <c r="DS201">
        <v>0</v>
      </c>
      <c r="DT201">
        <v>2317</v>
      </c>
      <c r="DU201">
        <v>0</v>
      </c>
      <c r="DV201">
        <v>28475</v>
      </c>
    </row>
    <row r="202" spans="1:126" x14ac:dyDescent="0.25">
      <c r="A202">
        <v>50580</v>
      </c>
      <c r="B202">
        <v>200112</v>
      </c>
      <c r="C202">
        <v>6092</v>
      </c>
      <c r="D202">
        <v>-4040</v>
      </c>
      <c r="E202">
        <v>0</v>
      </c>
      <c r="F202">
        <v>0</v>
      </c>
      <c r="G202">
        <v>2052</v>
      </c>
      <c r="H202">
        <v>23</v>
      </c>
      <c r="I202">
        <v>-13479</v>
      </c>
      <c r="J202">
        <v>12014</v>
      </c>
      <c r="K202">
        <v>-1360</v>
      </c>
      <c r="L202">
        <v>853</v>
      </c>
      <c r="M202">
        <v>-1972</v>
      </c>
      <c r="N202">
        <v>0</v>
      </c>
      <c r="O202">
        <v>-395</v>
      </c>
      <c r="P202">
        <v>0</v>
      </c>
      <c r="Q202">
        <v>-1021</v>
      </c>
      <c r="R202">
        <v>21</v>
      </c>
      <c r="S202">
        <v>340</v>
      </c>
      <c r="T202">
        <v>-660</v>
      </c>
      <c r="U202">
        <v>0</v>
      </c>
      <c r="V202">
        <v>-952</v>
      </c>
      <c r="W202">
        <v>0</v>
      </c>
      <c r="X202">
        <v>0</v>
      </c>
      <c r="Y202">
        <v>-74</v>
      </c>
      <c r="Z202">
        <v>542</v>
      </c>
      <c r="AA202">
        <v>240</v>
      </c>
      <c r="AB202">
        <v>708</v>
      </c>
      <c r="AC202">
        <v>156</v>
      </c>
      <c r="AD202">
        <v>0</v>
      </c>
      <c r="AE202">
        <v>-57</v>
      </c>
      <c r="AF202">
        <v>-23</v>
      </c>
      <c r="AG202">
        <v>-80</v>
      </c>
      <c r="AH202">
        <v>-2462</v>
      </c>
      <c r="AI202">
        <v>0</v>
      </c>
      <c r="AJ202">
        <v>-23</v>
      </c>
      <c r="AK202">
        <v>-1701</v>
      </c>
      <c r="AL202">
        <v>0</v>
      </c>
      <c r="AM202">
        <v>0</v>
      </c>
      <c r="AN202">
        <v>-2653</v>
      </c>
      <c r="AO202">
        <v>0</v>
      </c>
      <c r="AP202">
        <v>0</v>
      </c>
      <c r="AQ202">
        <v>-2653</v>
      </c>
      <c r="AR202">
        <v>0</v>
      </c>
      <c r="AS202">
        <v>-2653</v>
      </c>
      <c r="AT202">
        <v>0</v>
      </c>
      <c r="AU202">
        <v>2500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1371</v>
      </c>
      <c r="BB202">
        <v>0</v>
      </c>
      <c r="BC202">
        <v>3323</v>
      </c>
      <c r="BD202">
        <v>0</v>
      </c>
      <c r="BE202">
        <v>0</v>
      </c>
      <c r="BF202">
        <v>0</v>
      </c>
      <c r="BG202">
        <v>5162</v>
      </c>
      <c r="BH202">
        <v>0</v>
      </c>
      <c r="BI202">
        <v>9856</v>
      </c>
      <c r="BJ202">
        <v>0</v>
      </c>
      <c r="BK202">
        <v>12356</v>
      </c>
      <c r="BL202">
        <v>2612</v>
      </c>
      <c r="BM202">
        <v>19</v>
      </c>
      <c r="BN202">
        <v>2631</v>
      </c>
      <c r="BO202">
        <v>0</v>
      </c>
      <c r="BP202">
        <v>0</v>
      </c>
      <c r="BQ202">
        <v>0</v>
      </c>
      <c r="BR202">
        <v>0</v>
      </c>
      <c r="BS202">
        <v>2631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58</v>
      </c>
      <c r="BZ202">
        <v>0</v>
      </c>
      <c r="CA202">
        <v>0</v>
      </c>
      <c r="CB202">
        <v>58</v>
      </c>
      <c r="CC202">
        <v>15045</v>
      </c>
      <c r="CD202">
        <v>0</v>
      </c>
      <c r="CE202">
        <v>0</v>
      </c>
      <c r="CF202">
        <v>1155</v>
      </c>
      <c r="CG202">
        <v>1200</v>
      </c>
      <c r="CH202">
        <v>0</v>
      </c>
      <c r="CI202">
        <v>0</v>
      </c>
      <c r="CJ202">
        <v>0</v>
      </c>
      <c r="CK202">
        <v>11427</v>
      </c>
      <c r="CL202">
        <v>0</v>
      </c>
      <c r="CM202">
        <v>12627</v>
      </c>
      <c r="CN202">
        <v>-963</v>
      </c>
      <c r="CO202">
        <v>12819</v>
      </c>
      <c r="CP202">
        <v>0</v>
      </c>
      <c r="CQ202">
        <v>0</v>
      </c>
      <c r="CR202">
        <v>0</v>
      </c>
      <c r="CS202">
        <v>0</v>
      </c>
      <c r="CT202">
        <v>2560</v>
      </c>
      <c r="CU202">
        <v>1832</v>
      </c>
      <c r="CV202">
        <v>728</v>
      </c>
      <c r="CW202">
        <v>0</v>
      </c>
      <c r="CX202">
        <v>0</v>
      </c>
      <c r="CY202">
        <v>0</v>
      </c>
      <c r="CZ202">
        <v>395</v>
      </c>
      <c r="DA202">
        <v>0</v>
      </c>
      <c r="DB202">
        <v>0</v>
      </c>
      <c r="DC202">
        <v>1123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120</v>
      </c>
      <c r="DJ202">
        <v>0</v>
      </c>
      <c r="DK202">
        <v>0</v>
      </c>
      <c r="DL202">
        <v>0</v>
      </c>
      <c r="DM202">
        <v>0</v>
      </c>
      <c r="DN202">
        <v>812</v>
      </c>
      <c r="DO202">
        <v>0</v>
      </c>
      <c r="DP202">
        <v>0</v>
      </c>
      <c r="DQ202">
        <v>0</v>
      </c>
      <c r="DR202">
        <v>171</v>
      </c>
      <c r="DS202">
        <v>0</v>
      </c>
      <c r="DT202">
        <v>1103</v>
      </c>
      <c r="DU202">
        <v>0</v>
      </c>
      <c r="DV202">
        <v>15045</v>
      </c>
    </row>
    <row r="203" spans="1:126" x14ac:dyDescent="0.25">
      <c r="A203">
        <v>50633</v>
      </c>
      <c r="B203">
        <v>200112</v>
      </c>
      <c r="C203">
        <v>696</v>
      </c>
      <c r="D203">
        <v>-17</v>
      </c>
      <c r="E203">
        <v>-3</v>
      </c>
      <c r="F203">
        <v>0</v>
      </c>
      <c r="G203">
        <v>676</v>
      </c>
      <c r="H203">
        <v>31</v>
      </c>
      <c r="I203">
        <v>-236</v>
      </c>
      <c r="J203">
        <v>0</v>
      </c>
      <c r="K203">
        <v>-110</v>
      </c>
      <c r="L203">
        <v>0</v>
      </c>
      <c r="M203">
        <v>-346</v>
      </c>
      <c r="N203">
        <v>0</v>
      </c>
      <c r="O203">
        <v>0</v>
      </c>
      <c r="P203">
        <v>0</v>
      </c>
      <c r="Q203">
        <v>-1089</v>
      </c>
      <c r="R203">
        <v>0</v>
      </c>
      <c r="S203">
        <v>0</v>
      </c>
      <c r="T203">
        <v>-1089</v>
      </c>
      <c r="U203">
        <v>0</v>
      </c>
      <c r="V203">
        <v>-728</v>
      </c>
      <c r="W203">
        <v>0</v>
      </c>
      <c r="X203">
        <v>0</v>
      </c>
      <c r="Y203">
        <v>0</v>
      </c>
      <c r="Z203">
        <v>1147</v>
      </c>
      <c r="AA203">
        <v>1136</v>
      </c>
      <c r="AB203">
        <v>2283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-2885</v>
      </c>
      <c r="AI203">
        <v>0</v>
      </c>
      <c r="AJ203">
        <v>-31</v>
      </c>
      <c r="AK203">
        <v>-633</v>
      </c>
      <c r="AL203">
        <v>0</v>
      </c>
      <c r="AM203">
        <v>0</v>
      </c>
      <c r="AN203">
        <v>-1361</v>
      </c>
      <c r="AO203">
        <v>0</v>
      </c>
      <c r="AP203">
        <v>0</v>
      </c>
      <c r="AQ203">
        <v>-1361</v>
      </c>
      <c r="AR203">
        <v>-141</v>
      </c>
      <c r="AS203">
        <v>-1502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6335</v>
      </c>
      <c r="BB203">
        <v>0</v>
      </c>
      <c r="BC203">
        <v>14274</v>
      </c>
      <c r="BD203">
        <v>0</v>
      </c>
      <c r="BE203">
        <v>0</v>
      </c>
      <c r="BF203">
        <v>0</v>
      </c>
      <c r="BG203">
        <v>1486</v>
      </c>
      <c r="BH203">
        <v>0</v>
      </c>
      <c r="BI203">
        <v>22095</v>
      </c>
      <c r="BJ203">
        <v>0</v>
      </c>
      <c r="BK203">
        <v>22095</v>
      </c>
      <c r="BL203">
        <v>0</v>
      </c>
      <c r="BM203">
        <v>0</v>
      </c>
      <c r="BN203">
        <v>0</v>
      </c>
      <c r="BO203">
        <v>5</v>
      </c>
      <c r="BP203">
        <v>0</v>
      </c>
      <c r="BQ203">
        <v>0</v>
      </c>
      <c r="BR203">
        <v>615</v>
      </c>
      <c r="BS203">
        <v>620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242</v>
      </c>
      <c r="CB203">
        <v>242</v>
      </c>
      <c r="CC203">
        <v>22957</v>
      </c>
      <c r="CD203">
        <v>0</v>
      </c>
      <c r="CE203">
        <v>0</v>
      </c>
      <c r="CF203">
        <v>0</v>
      </c>
      <c r="CG203">
        <v>3000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3000</v>
      </c>
      <c r="CN203">
        <v>19291</v>
      </c>
      <c r="CO203">
        <v>22291</v>
      </c>
      <c r="CP203">
        <v>0</v>
      </c>
      <c r="CQ203">
        <v>86</v>
      </c>
      <c r="CR203">
        <v>0</v>
      </c>
      <c r="CS203">
        <v>86</v>
      </c>
      <c r="CT203">
        <v>291</v>
      </c>
      <c r="CU203">
        <v>0</v>
      </c>
      <c r="CV203">
        <v>291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377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141</v>
      </c>
      <c r="DR203">
        <v>148</v>
      </c>
      <c r="DS203">
        <v>0</v>
      </c>
      <c r="DT203">
        <v>289</v>
      </c>
      <c r="DU203">
        <v>0</v>
      </c>
      <c r="DV203">
        <v>22957</v>
      </c>
    </row>
    <row r="204" spans="1:126" x14ac:dyDescent="0.25">
      <c r="A204">
        <v>50635</v>
      </c>
      <c r="B204">
        <v>200112</v>
      </c>
      <c r="C204">
        <v>21570</v>
      </c>
      <c r="D204">
        <v>0</v>
      </c>
      <c r="E204">
        <v>0</v>
      </c>
      <c r="F204">
        <v>0</v>
      </c>
      <c r="G204">
        <v>21570</v>
      </c>
      <c r="H204">
        <v>8107</v>
      </c>
      <c r="I204">
        <v>-33284</v>
      </c>
      <c r="J204">
        <v>0</v>
      </c>
      <c r="K204">
        <v>-6861</v>
      </c>
      <c r="L204">
        <v>0</v>
      </c>
      <c r="M204">
        <v>-40145</v>
      </c>
      <c r="N204">
        <v>0</v>
      </c>
      <c r="O204">
        <v>0</v>
      </c>
      <c r="P204">
        <v>-100</v>
      </c>
      <c r="Q204">
        <v>-4403</v>
      </c>
      <c r="R204">
        <v>0</v>
      </c>
      <c r="S204">
        <v>0</v>
      </c>
      <c r="T204">
        <v>-4503</v>
      </c>
      <c r="U204">
        <v>3000</v>
      </c>
      <c r="V204">
        <v>-11971</v>
      </c>
      <c r="W204">
        <v>0</v>
      </c>
      <c r="X204">
        <v>0</v>
      </c>
      <c r="Y204">
        <v>234</v>
      </c>
      <c r="Z204">
        <v>20219</v>
      </c>
      <c r="AA204">
        <v>3177</v>
      </c>
      <c r="AB204">
        <v>23630</v>
      </c>
      <c r="AC204">
        <v>0</v>
      </c>
      <c r="AD204">
        <v>-209</v>
      </c>
      <c r="AE204">
        <v>0</v>
      </c>
      <c r="AF204">
        <v>0</v>
      </c>
      <c r="AG204">
        <v>-209</v>
      </c>
      <c r="AH204">
        <v>-1072</v>
      </c>
      <c r="AI204">
        <v>0</v>
      </c>
      <c r="AJ204">
        <v>-12363</v>
      </c>
      <c r="AK204">
        <v>9986</v>
      </c>
      <c r="AL204">
        <v>0</v>
      </c>
      <c r="AM204">
        <v>0</v>
      </c>
      <c r="AN204">
        <v>-1985</v>
      </c>
      <c r="AO204">
        <v>0</v>
      </c>
      <c r="AP204">
        <v>0</v>
      </c>
      <c r="AQ204">
        <v>-1985</v>
      </c>
      <c r="AR204">
        <v>0</v>
      </c>
      <c r="AS204">
        <v>-1985</v>
      </c>
      <c r="AT204">
        <v>0</v>
      </c>
      <c r="AU204">
        <v>4850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7180</v>
      </c>
      <c r="BB204">
        <v>0</v>
      </c>
      <c r="BC204">
        <v>316783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323963</v>
      </c>
      <c r="BJ204">
        <v>0</v>
      </c>
      <c r="BK204">
        <v>328813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15</v>
      </c>
      <c r="BS204">
        <v>15</v>
      </c>
      <c r="BT204">
        <v>22</v>
      </c>
      <c r="BU204">
        <v>3562</v>
      </c>
      <c r="BV204">
        <v>0</v>
      </c>
      <c r="BW204">
        <v>3100</v>
      </c>
      <c r="BX204">
        <v>6684</v>
      </c>
      <c r="BY204">
        <v>5194</v>
      </c>
      <c r="BZ204">
        <v>0</v>
      </c>
      <c r="CA204">
        <v>1240</v>
      </c>
      <c r="CB204">
        <v>6434</v>
      </c>
      <c r="CC204">
        <v>341946</v>
      </c>
      <c r="CD204">
        <v>0</v>
      </c>
      <c r="CE204">
        <v>0</v>
      </c>
      <c r="CF204">
        <v>2310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59290</v>
      </c>
      <c r="CO204">
        <v>61600</v>
      </c>
      <c r="CP204">
        <v>0</v>
      </c>
      <c r="CQ204">
        <v>0</v>
      </c>
      <c r="CR204">
        <v>0</v>
      </c>
      <c r="CS204">
        <v>0</v>
      </c>
      <c r="CT204">
        <v>99953</v>
      </c>
      <c r="CU204">
        <v>0</v>
      </c>
      <c r="CV204">
        <v>99953</v>
      </c>
      <c r="CW204">
        <v>156087</v>
      </c>
      <c r="CX204">
        <v>0</v>
      </c>
      <c r="CY204">
        <v>156087</v>
      </c>
      <c r="CZ204">
        <v>0</v>
      </c>
      <c r="DA204">
        <v>20800</v>
      </c>
      <c r="DB204">
        <v>0</v>
      </c>
      <c r="DC204">
        <v>276840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449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3057</v>
      </c>
      <c r="DS204">
        <v>0</v>
      </c>
      <c r="DT204">
        <v>3506</v>
      </c>
      <c r="DU204">
        <v>0</v>
      </c>
      <c r="DV204">
        <v>341946</v>
      </c>
    </row>
    <row r="205" spans="1:126" x14ac:dyDescent="0.25">
      <c r="A205">
        <v>50826</v>
      </c>
      <c r="B205">
        <v>200112</v>
      </c>
      <c r="C205">
        <v>6784</v>
      </c>
      <c r="D205">
        <v>-1635</v>
      </c>
      <c r="E205">
        <v>0</v>
      </c>
      <c r="F205">
        <v>0</v>
      </c>
      <c r="G205">
        <v>5149</v>
      </c>
      <c r="H205">
        <v>63</v>
      </c>
      <c r="I205">
        <v>-9908</v>
      </c>
      <c r="J205">
        <v>3823</v>
      </c>
      <c r="K205">
        <v>1834</v>
      </c>
      <c r="L205">
        <v>-1100</v>
      </c>
      <c r="M205">
        <v>-5351</v>
      </c>
      <c r="N205">
        <v>0</v>
      </c>
      <c r="O205">
        <v>-373</v>
      </c>
      <c r="P205">
        <v>0</v>
      </c>
      <c r="Q205">
        <v>-1198</v>
      </c>
      <c r="R205">
        <v>0</v>
      </c>
      <c r="S205">
        <v>0</v>
      </c>
      <c r="T205">
        <v>-1198</v>
      </c>
      <c r="U205">
        <v>0</v>
      </c>
      <c r="V205">
        <v>-1710</v>
      </c>
      <c r="W205">
        <v>0</v>
      </c>
      <c r="X205">
        <v>0</v>
      </c>
      <c r="Y205">
        <v>92</v>
      </c>
      <c r="Z205">
        <v>2243</v>
      </c>
      <c r="AA205">
        <v>8</v>
      </c>
      <c r="AB205">
        <v>2343</v>
      </c>
      <c r="AC205">
        <v>1019</v>
      </c>
      <c r="AD205">
        <v>0</v>
      </c>
      <c r="AE205">
        <v>-480</v>
      </c>
      <c r="AF205">
        <v>0</v>
      </c>
      <c r="AG205">
        <v>-480</v>
      </c>
      <c r="AH205">
        <v>0</v>
      </c>
      <c r="AI205">
        <v>0</v>
      </c>
      <c r="AJ205">
        <v>-63</v>
      </c>
      <c r="AK205">
        <v>2819</v>
      </c>
      <c r="AL205">
        <v>0</v>
      </c>
      <c r="AM205">
        <v>0</v>
      </c>
      <c r="AN205">
        <v>1109</v>
      </c>
      <c r="AO205">
        <v>0</v>
      </c>
      <c r="AP205">
        <v>0</v>
      </c>
      <c r="AQ205">
        <v>1109</v>
      </c>
      <c r="AR205">
        <v>0</v>
      </c>
      <c r="AS205">
        <v>1109</v>
      </c>
      <c r="AT205">
        <v>0</v>
      </c>
      <c r="AU205">
        <v>1327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28500</v>
      </c>
      <c r="BD205">
        <v>0</v>
      </c>
      <c r="BE205">
        <v>0</v>
      </c>
      <c r="BF205">
        <v>0</v>
      </c>
      <c r="BG205">
        <v>3429</v>
      </c>
      <c r="BH205">
        <v>500</v>
      </c>
      <c r="BI205">
        <v>32429</v>
      </c>
      <c r="BJ205">
        <v>0</v>
      </c>
      <c r="BK205">
        <v>33756</v>
      </c>
      <c r="BL205">
        <v>924</v>
      </c>
      <c r="BM205">
        <v>0</v>
      </c>
      <c r="BN205">
        <v>924</v>
      </c>
      <c r="BO205">
        <v>384</v>
      </c>
      <c r="BP205">
        <v>0</v>
      </c>
      <c r="BQ205">
        <v>0</v>
      </c>
      <c r="BR205">
        <v>0</v>
      </c>
      <c r="BS205">
        <v>1308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628</v>
      </c>
      <c r="BZ205">
        <v>0</v>
      </c>
      <c r="CA205">
        <v>294</v>
      </c>
      <c r="CB205">
        <v>922</v>
      </c>
      <c r="CC205">
        <v>35986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26752</v>
      </c>
      <c r="CL205">
        <v>0</v>
      </c>
      <c r="CM205">
        <v>26752</v>
      </c>
      <c r="CN205">
        <v>0</v>
      </c>
      <c r="CO205">
        <v>26752</v>
      </c>
      <c r="CP205">
        <v>7198</v>
      </c>
      <c r="CQ205">
        <v>0</v>
      </c>
      <c r="CR205">
        <v>0</v>
      </c>
      <c r="CS205">
        <v>0</v>
      </c>
      <c r="CT205">
        <v>843</v>
      </c>
      <c r="CU205">
        <v>0</v>
      </c>
      <c r="CV205">
        <v>843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843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1063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130</v>
      </c>
      <c r="DS205">
        <v>0</v>
      </c>
      <c r="DT205">
        <v>1193</v>
      </c>
      <c r="DU205">
        <v>0</v>
      </c>
      <c r="DV205">
        <v>35986</v>
      </c>
    </row>
    <row r="206" spans="1:126" x14ac:dyDescent="0.25">
      <c r="A206">
        <v>50854</v>
      </c>
      <c r="B206">
        <v>200112</v>
      </c>
      <c r="C206">
        <v>94991</v>
      </c>
      <c r="D206">
        <v>-12767</v>
      </c>
      <c r="E206">
        <v>-16762</v>
      </c>
      <c r="F206">
        <v>-3921</v>
      </c>
      <c r="G206">
        <v>61541</v>
      </c>
      <c r="H206">
        <v>1452</v>
      </c>
      <c r="I206">
        <v>-38894</v>
      </c>
      <c r="J206">
        <v>10543</v>
      </c>
      <c r="K206">
        <v>-12225</v>
      </c>
      <c r="L206">
        <v>5537</v>
      </c>
      <c r="M206">
        <v>-35039</v>
      </c>
      <c r="N206">
        <v>0</v>
      </c>
      <c r="O206">
        <v>0</v>
      </c>
      <c r="P206">
        <v>-17810</v>
      </c>
      <c r="Q206">
        <v>-12435</v>
      </c>
      <c r="R206">
        <v>0</v>
      </c>
      <c r="S206">
        <v>1172</v>
      </c>
      <c r="T206">
        <v>-29073</v>
      </c>
      <c r="U206">
        <v>0</v>
      </c>
      <c r="V206">
        <v>-1119</v>
      </c>
      <c r="W206">
        <v>-526</v>
      </c>
      <c r="X206">
        <v>0</v>
      </c>
      <c r="Y206">
        <v>0</v>
      </c>
      <c r="Z206">
        <v>2730</v>
      </c>
      <c r="AA206">
        <v>757</v>
      </c>
      <c r="AB206">
        <v>2961</v>
      </c>
      <c r="AC206">
        <v>41</v>
      </c>
      <c r="AD206">
        <v>-77</v>
      </c>
      <c r="AE206">
        <v>-867</v>
      </c>
      <c r="AF206">
        <v>-656</v>
      </c>
      <c r="AG206">
        <v>-1600</v>
      </c>
      <c r="AH206">
        <v>-2310</v>
      </c>
      <c r="AI206">
        <v>0</v>
      </c>
      <c r="AJ206">
        <v>-1452</v>
      </c>
      <c r="AK206">
        <v>-2360</v>
      </c>
      <c r="AL206">
        <v>0</v>
      </c>
      <c r="AM206">
        <v>0</v>
      </c>
      <c r="AN206">
        <v>-3479</v>
      </c>
      <c r="AO206">
        <v>0</v>
      </c>
      <c r="AP206">
        <v>0</v>
      </c>
      <c r="AQ206">
        <v>-3479</v>
      </c>
      <c r="AR206">
        <v>80</v>
      </c>
      <c r="AS206">
        <v>-3399</v>
      </c>
      <c r="AT206">
        <v>10790</v>
      </c>
      <c r="AU206">
        <v>1154</v>
      </c>
      <c r="AV206">
        <v>28595</v>
      </c>
      <c r="AW206">
        <v>0</v>
      </c>
      <c r="AX206">
        <v>0</v>
      </c>
      <c r="AY206">
        <v>0</v>
      </c>
      <c r="AZ206">
        <v>28595</v>
      </c>
      <c r="BA206">
        <v>4195</v>
      </c>
      <c r="BB206">
        <v>1323</v>
      </c>
      <c r="BC206">
        <v>20724</v>
      </c>
      <c r="BD206">
        <v>0</v>
      </c>
      <c r="BE206">
        <v>6717</v>
      </c>
      <c r="BF206">
        <v>507</v>
      </c>
      <c r="BG206">
        <v>0</v>
      </c>
      <c r="BH206">
        <v>0</v>
      </c>
      <c r="BI206">
        <v>33466</v>
      </c>
      <c r="BJ206">
        <v>0</v>
      </c>
      <c r="BK206">
        <v>63215</v>
      </c>
      <c r="BL206">
        <v>24134</v>
      </c>
      <c r="BM206">
        <v>0</v>
      </c>
      <c r="BN206">
        <v>24134</v>
      </c>
      <c r="BO206">
        <v>3067</v>
      </c>
      <c r="BP206">
        <v>6132</v>
      </c>
      <c r="BQ206">
        <v>0</v>
      </c>
      <c r="BR206">
        <v>1829</v>
      </c>
      <c r="BS206">
        <v>35162</v>
      </c>
      <c r="BT206">
        <v>2479</v>
      </c>
      <c r="BU206">
        <v>1187</v>
      </c>
      <c r="BV206">
        <v>0</v>
      </c>
      <c r="BW206">
        <v>0</v>
      </c>
      <c r="BX206">
        <v>3666</v>
      </c>
      <c r="BY206">
        <v>218</v>
      </c>
      <c r="BZ206">
        <v>22276</v>
      </c>
      <c r="CA206">
        <v>7553</v>
      </c>
      <c r="CB206">
        <v>30047</v>
      </c>
      <c r="CC206">
        <v>142880</v>
      </c>
      <c r="CD206">
        <v>2000</v>
      </c>
      <c r="CE206">
        <v>57651</v>
      </c>
      <c r="CF206">
        <v>0</v>
      </c>
      <c r="CG206">
        <v>0</v>
      </c>
      <c r="CH206">
        <v>8850</v>
      </c>
      <c r="CI206">
        <v>0</v>
      </c>
      <c r="CJ206">
        <v>0</v>
      </c>
      <c r="CK206">
        <v>0</v>
      </c>
      <c r="CL206">
        <v>1000</v>
      </c>
      <c r="CM206">
        <v>9850</v>
      </c>
      <c r="CN206">
        <v>2682</v>
      </c>
      <c r="CO206">
        <v>72183</v>
      </c>
      <c r="CP206">
        <v>0</v>
      </c>
      <c r="CQ206">
        <v>35135</v>
      </c>
      <c r="CR206">
        <v>1307</v>
      </c>
      <c r="CS206">
        <v>33828</v>
      </c>
      <c r="CT206">
        <v>18805</v>
      </c>
      <c r="CU206">
        <v>7174</v>
      </c>
      <c r="CV206">
        <v>11631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45459</v>
      </c>
      <c r="DD206">
        <v>3000</v>
      </c>
      <c r="DE206">
        <v>0</v>
      </c>
      <c r="DF206">
        <v>0</v>
      </c>
      <c r="DG206">
        <v>3000</v>
      </c>
      <c r="DH206">
        <v>0</v>
      </c>
      <c r="DI206">
        <v>69</v>
      </c>
      <c r="DJ206">
        <v>0</v>
      </c>
      <c r="DK206">
        <v>0</v>
      </c>
      <c r="DL206">
        <v>0</v>
      </c>
      <c r="DM206">
        <v>0</v>
      </c>
      <c r="DN206">
        <v>12841</v>
      </c>
      <c r="DO206">
        <v>0</v>
      </c>
      <c r="DP206">
        <v>0</v>
      </c>
      <c r="DQ206">
        <v>0</v>
      </c>
      <c r="DR206">
        <v>9328</v>
      </c>
      <c r="DS206">
        <v>0</v>
      </c>
      <c r="DT206">
        <v>22238</v>
      </c>
      <c r="DU206">
        <v>0</v>
      </c>
      <c r="DV206">
        <v>142880</v>
      </c>
    </row>
    <row r="207" spans="1:126" x14ac:dyDescent="0.25">
      <c r="A207">
        <v>51063</v>
      </c>
      <c r="B207">
        <v>200112</v>
      </c>
      <c r="C207">
        <v>21</v>
      </c>
      <c r="D207">
        <v>-13</v>
      </c>
      <c r="E207">
        <v>0</v>
      </c>
      <c r="F207">
        <v>0</v>
      </c>
      <c r="G207">
        <v>8</v>
      </c>
      <c r="H207">
        <v>0</v>
      </c>
      <c r="I207">
        <v>-30</v>
      </c>
      <c r="J207">
        <v>0</v>
      </c>
      <c r="K207">
        <v>28</v>
      </c>
      <c r="L207">
        <v>0</v>
      </c>
      <c r="M207">
        <v>-2</v>
      </c>
      <c r="N207">
        <v>0</v>
      </c>
      <c r="O207">
        <v>0</v>
      </c>
      <c r="P207">
        <v>0</v>
      </c>
      <c r="Q207">
        <v>-38</v>
      </c>
      <c r="R207">
        <v>0</v>
      </c>
      <c r="S207">
        <v>3</v>
      </c>
      <c r="T207">
        <v>-35</v>
      </c>
      <c r="U207">
        <v>0</v>
      </c>
      <c r="V207">
        <v>-29</v>
      </c>
      <c r="W207">
        <v>0</v>
      </c>
      <c r="X207">
        <v>0</v>
      </c>
      <c r="Y207">
        <v>0</v>
      </c>
      <c r="Z207">
        <v>266</v>
      </c>
      <c r="AA207">
        <v>0</v>
      </c>
      <c r="AB207">
        <v>266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266</v>
      </c>
      <c r="AL207">
        <v>0</v>
      </c>
      <c r="AM207">
        <v>0</v>
      </c>
      <c r="AN207">
        <v>237</v>
      </c>
      <c r="AO207">
        <v>0</v>
      </c>
      <c r="AP207">
        <v>0</v>
      </c>
      <c r="AQ207">
        <v>237</v>
      </c>
      <c r="AR207">
        <v>0</v>
      </c>
      <c r="AS207">
        <v>237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5406</v>
      </c>
      <c r="BI207">
        <v>5406</v>
      </c>
      <c r="BJ207">
        <v>0</v>
      </c>
      <c r="BK207">
        <v>5406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74</v>
      </c>
      <c r="BV207">
        <v>0</v>
      </c>
      <c r="BW207">
        <v>0</v>
      </c>
      <c r="BX207">
        <v>74</v>
      </c>
      <c r="BY207">
        <v>35</v>
      </c>
      <c r="BZ207">
        <v>0</v>
      </c>
      <c r="CA207">
        <v>0</v>
      </c>
      <c r="CB207">
        <v>35</v>
      </c>
      <c r="CC207">
        <v>5515</v>
      </c>
      <c r="CD207">
        <v>0</v>
      </c>
      <c r="CE207">
        <v>0</v>
      </c>
      <c r="CF207">
        <v>0</v>
      </c>
      <c r="CG207">
        <v>1200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1200</v>
      </c>
      <c r="CN207">
        <v>4272</v>
      </c>
      <c r="CO207">
        <v>5472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32</v>
      </c>
      <c r="DS207">
        <v>0</v>
      </c>
      <c r="DT207">
        <v>32</v>
      </c>
      <c r="DU207">
        <v>11</v>
      </c>
      <c r="DV207">
        <v>5515</v>
      </c>
    </row>
    <row r="208" spans="1:126" x14ac:dyDescent="0.25">
      <c r="A208">
        <v>51086</v>
      </c>
      <c r="B208">
        <v>200112</v>
      </c>
      <c r="C208">
        <v>75</v>
      </c>
      <c r="D208">
        <v>0</v>
      </c>
      <c r="E208">
        <v>0</v>
      </c>
      <c r="F208">
        <v>0</v>
      </c>
      <c r="G208">
        <v>75</v>
      </c>
      <c r="H208">
        <v>2</v>
      </c>
      <c r="I208">
        <v>-3</v>
      </c>
      <c r="J208">
        <v>0</v>
      </c>
      <c r="K208">
        <v>0</v>
      </c>
      <c r="L208">
        <v>0</v>
      </c>
      <c r="M208">
        <v>-3</v>
      </c>
      <c r="N208">
        <v>0</v>
      </c>
      <c r="O208">
        <v>0</v>
      </c>
      <c r="P208">
        <v>137</v>
      </c>
      <c r="Q208">
        <v>-324</v>
      </c>
      <c r="R208">
        <v>0</v>
      </c>
      <c r="S208">
        <v>0</v>
      </c>
      <c r="T208">
        <v>-187</v>
      </c>
      <c r="U208">
        <v>0</v>
      </c>
      <c r="V208">
        <v>-113</v>
      </c>
      <c r="W208">
        <v>0</v>
      </c>
      <c r="X208">
        <v>0</v>
      </c>
      <c r="Y208">
        <v>0</v>
      </c>
      <c r="Z208">
        <v>617</v>
      </c>
      <c r="AA208">
        <v>78</v>
      </c>
      <c r="AB208">
        <v>695</v>
      </c>
      <c r="AC208">
        <v>217</v>
      </c>
      <c r="AD208">
        <v>-35</v>
      </c>
      <c r="AE208">
        <v>0</v>
      </c>
      <c r="AF208">
        <v>-15</v>
      </c>
      <c r="AG208">
        <v>-50</v>
      </c>
      <c r="AH208">
        <v>-1</v>
      </c>
      <c r="AI208">
        <v>0</v>
      </c>
      <c r="AJ208">
        <v>-2</v>
      </c>
      <c r="AK208">
        <v>859</v>
      </c>
      <c r="AL208">
        <v>0</v>
      </c>
      <c r="AM208">
        <v>0</v>
      </c>
      <c r="AN208">
        <v>746</v>
      </c>
      <c r="AO208">
        <v>0</v>
      </c>
      <c r="AP208">
        <v>0</v>
      </c>
      <c r="AQ208">
        <v>746</v>
      </c>
      <c r="AR208">
        <v>0</v>
      </c>
      <c r="AS208">
        <v>746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541</v>
      </c>
      <c r="BB208">
        <v>0</v>
      </c>
      <c r="BC208">
        <v>9558</v>
      </c>
      <c r="BD208">
        <v>0</v>
      </c>
      <c r="BE208">
        <v>0</v>
      </c>
      <c r="BF208">
        <v>0</v>
      </c>
      <c r="BG208">
        <v>290</v>
      </c>
      <c r="BH208">
        <v>0</v>
      </c>
      <c r="BI208">
        <v>10389</v>
      </c>
      <c r="BJ208">
        <v>0</v>
      </c>
      <c r="BK208">
        <v>10389</v>
      </c>
      <c r="BL208">
        <v>0</v>
      </c>
      <c r="BM208">
        <v>0</v>
      </c>
      <c r="BN208">
        <v>0</v>
      </c>
      <c r="BO208">
        <v>22</v>
      </c>
      <c r="BP208">
        <v>0</v>
      </c>
      <c r="BQ208">
        <v>0</v>
      </c>
      <c r="BR208">
        <v>0</v>
      </c>
      <c r="BS208">
        <v>22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99</v>
      </c>
      <c r="BZ208">
        <v>0</v>
      </c>
      <c r="CA208">
        <v>0</v>
      </c>
      <c r="CB208">
        <v>99</v>
      </c>
      <c r="CC208">
        <v>10510</v>
      </c>
      <c r="CD208">
        <v>0</v>
      </c>
      <c r="CE208">
        <v>0</v>
      </c>
      <c r="CF208">
        <v>0</v>
      </c>
      <c r="CG208">
        <v>1700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1700</v>
      </c>
      <c r="CN208">
        <v>8810</v>
      </c>
      <c r="CO208">
        <v>10510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10510</v>
      </c>
    </row>
    <row r="209" spans="1:126" x14ac:dyDescent="0.25">
      <c r="A209">
        <v>51276</v>
      </c>
      <c r="B209">
        <v>200112</v>
      </c>
      <c r="C209">
        <v>590782</v>
      </c>
      <c r="D209">
        <v>-50786</v>
      </c>
      <c r="E209">
        <v>-9213</v>
      </c>
      <c r="F209">
        <v>-16051</v>
      </c>
      <c r="G209">
        <v>514732</v>
      </c>
      <c r="H209">
        <v>22535</v>
      </c>
      <c r="I209">
        <v>-453229</v>
      </c>
      <c r="J209">
        <v>80851</v>
      </c>
      <c r="K209">
        <v>34772</v>
      </c>
      <c r="L209">
        <v>-44593</v>
      </c>
      <c r="M209">
        <v>-382199</v>
      </c>
      <c r="N209">
        <v>1321</v>
      </c>
      <c r="O209">
        <v>-4174</v>
      </c>
      <c r="P209">
        <v>-70713</v>
      </c>
      <c r="Q209">
        <v>-77482</v>
      </c>
      <c r="R209">
        <v>471</v>
      </c>
      <c r="S209">
        <v>5151</v>
      </c>
      <c r="T209">
        <v>-142573</v>
      </c>
      <c r="U209">
        <v>0</v>
      </c>
      <c r="V209">
        <v>9642</v>
      </c>
      <c r="W209">
        <v>-78</v>
      </c>
      <c r="X209">
        <v>0</v>
      </c>
      <c r="Y209">
        <v>1844</v>
      </c>
      <c r="Z209">
        <v>21979</v>
      </c>
      <c r="AA209">
        <v>0</v>
      </c>
      <c r="AB209">
        <v>23745</v>
      </c>
      <c r="AC209">
        <v>1889</v>
      </c>
      <c r="AD209">
        <v>-630</v>
      </c>
      <c r="AE209">
        <v>-4362</v>
      </c>
      <c r="AF209">
        <v>-17372</v>
      </c>
      <c r="AG209">
        <v>-22364</v>
      </c>
      <c r="AH209">
        <v>0</v>
      </c>
      <c r="AI209">
        <v>82</v>
      </c>
      <c r="AJ209">
        <v>-22535</v>
      </c>
      <c r="AK209">
        <v>-19183</v>
      </c>
      <c r="AL209">
        <v>0</v>
      </c>
      <c r="AM209">
        <v>0</v>
      </c>
      <c r="AN209">
        <v>-9541</v>
      </c>
      <c r="AO209">
        <v>0</v>
      </c>
      <c r="AP209">
        <v>0</v>
      </c>
      <c r="AQ209">
        <v>-9541</v>
      </c>
      <c r="AR209">
        <v>-50</v>
      </c>
      <c r="AS209">
        <v>-9591</v>
      </c>
      <c r="AT209">
        <v>6369</v>
      </c>
      <c r="AU209">
        <v>23068</v>
      </c>
      <c r="AV209">
        <v>1549</v>
      </c>
      <c r="AW209">
        <v>0</v>
      </c>
      <c r="AX209">
        <v>0</v>
      </c>
      <c r="AY209">
        <v>0</v>
      </c>
      <c r="AZ209">
        <v>1549</v>
      </c>
      <c r="BA209">
        <v>41</v>
      </c>
      <c r="BB209">
        <v>0</v>
      </c>
      <c r="BC209">
        <v>365999</v>
      </c>
      <c r="BD209">
        <v>0</v>
      </c>
      <c r="BE209">
        <v>546</v>
      </c>
      <c r="BF209">
        <v>0</v>
      </c>
      <c r="BG209">
        <v>0</v>
      </c>
      <c r="BH209">
        <v>0</v>
      </c>
      <c r="BI209">
        <v>366586</v>
      </c>
      <c r="BJ209">
        <v>0</v>
      </c>
      <c r="BK209">
        <v>391203</v>
      </c>
      <c r="BL209">
        <v>28221</v>
      </c>
      <c r="BM209">
        <v>0</v>
      </c>
      <c r="BN209">
        <v>28221</v>
      </c>
      <c r="BO209">
        <v>20407</v>
      </c>
      <c r="BP209">
        <v>246299</v>
      </c>
      <c r="BQ209">
        <v>0</v>
      </c>
      <c r="BR209">
        <v>583</v>
      </c>
      <c r="BS209">
        <v>295510</v>
      </c>
      <c r="BT209">
        <v>3486</v>
      </c>
      <c r="BU209">
        <v>3586</v>
      </c>
      <c r="BV209">
        <v>0</v>
      </c>
      <c r="BW209">
        <v>430</v>
      </c>
      <c r="BX209">
        <v>7502</v>
      </c>
      <c r="BY209">
        <v>8659</v>
      </c>
      <c r="BZ209">
        <v>0</v>
      </c>
      <c r="CA209">
        <v>2500</v>
      </c>
      <c r="CB209">
        <v>11159</v>
      </c>
      <c r="CC209">
        <v>711743</v>
      </c>
      <c r="CD209">
        <v>144400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-32310</v>
      </c>
      <c r="CO209">
        <v>112090</v>
      </c>
      <c r="CP209">
        <v>40000</v>
      </c>
      <c r="CQ209">
        <v>200131</v>
      </c>
      <c r="CR209">
        <v>0</v>
      </c>
      <c r="CS209">
        <v>200131</v>
      </c>
      <c r="CT209">
        <v>315971</v>
      </c>
      <c r="CU209">
        <v>39791</v>
      </c>
      <c r="CV209">
        <v>276180</v>
      </c>
      <c r="CW209">
        <v>0</v>
      </c>
      <c r="CX209">
        <v>0</v>
      </c>
      <c r="CY209">
        <v>0</v>
      </c>
      <c r="CZ209">
        <v>6188</v>
      </c>
      <c r="DA209">
        <v>0</v>
      </c>
      <c r="DB209">
        <v>0</v>
      </c>
      <c r="DC209">
        <v>482499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37218</v>
      </c>
      <c r="DO209">
        <v>3981</v>
      </c>
      <c r="DP209">
        <v>0</v>
      </c>
      <c r="DQ209">
        <v>0</v>
      </c>
      <c r="DR209">
        <v>31566</v>
      </c>
      <c r="DS209">
        <v>0</v>
      </c>
      <c r="DT209">
        <v>72765</v>
      </c>
      <c r="DU209">
        <v>4389</v>
      </c>
      <c r="DV209">
        <v>711743</v>
      </c>
    </row>
    <row r="210" spans="1:126" x14ac:dyDescent="0.25">
      <c r="A210">
        <v>51364</v>
      </c>
      <c r="B210">
        <v>200112</v>
      </c>
      <c r="C210">
        <v>354164</v>
      </c>
      <c r="D210">
        <v>-7710</v>
      </c>
      <c r="E210">
        <v>-672</v>
      </c>
      <c r="F210">
        <v>0</v>
      </c>
      <c r="G210">
        <v>345782</v>
      </c>
      <c r="H210">
        <v>46643</v>
      </c>
      <c r="I210">
        <v>-189204</v>
      </c>
      <c r="J210">
        <v>45317</v>
      </c>
      <c r="K210">
        <v>-124250</v>
      </c>
      <c r="L210">
        <v>-35785</v>
      </c>
      <c r="M210">
        <v>-303922</v>
      </c>
      <c r="N210">
        <v>0</v>
      </c>
      <c r="O210">
        <v>0</v>
      </c>
      <c r="P210">
        <v>-32023</v>
      </c>
      <c r="Q210">
        <v>-28668</v>
      </c>
      <c r="R210">
        <v>0</v>
      </c>
      <c r="S210">
        <v>193</v>
      </c>
      <c r="T210">
        <v>-60498</v>
      </c>
      <c r="U210">
        <v>-3731</v>
      </c>
      <c r="V210">
        <v>24274</v>
      </c>
      <c r="W210">
        <v>0</v>
      </c>
      <c r="X210">
        <v>0</v>
      </c>
      <c r="Y210">
        <v>0</v>
      </c>
      <c r="Z210">
        <v>89069</v>
      </c>
      <c r="AA210">
        <v>13371</v>
      </c>
      <c r="AB210">
        <v>102440</v>
      </c>
      <c r="AC210">
        <v>1215</v>
      </c>
      <c r="AD210">
        <v>-2914</v>
      </c>
      <c r="AE210">
        <v>-240</v>
      </c>
      <c r="AF210">
        <v>0</v>
      </c>
      <c r="AG210">
        <v>-3154</v>
      </c>
      <c r="AH210">
        <v>0</v>
      </c>
      <c r="AI210">
        <v>50</v>
      </c>
      <c r="AJ210">
        <v>-52216</v>
      </c>
      <c r="AK210">
        <v>48335</v>
      </c>
      <c r="AL210">
        <v>0</v>
      </c>
      <c r="AM210">
        <v>0</v>
      </c>
      <c r="AN210">
        <v>72609</v>
      </c>
      <c r="AO210">
        <v>0</v>
      </c>
      <c r="AP210">
        <v>0</v>
      </c>
      <c r="AQ210">
        <v>72609</v>
      </c>
      <c r="AR210">
        <v>1607</v>
      </c>
      <c r="AS210">
        <v>74216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14990</v>
      </c>
      <c r="BC210">
        <v>1486424</v>
      </c>
      <c r="BD210">
        <v>0</v>
      </c>
      <c r="BE210">
        <v>7150</v>
      </c>
      <c r="BF210">
        <v>0</v>
      </c>
      <c r="BG210">
        <v>0</v>
      </c>
      <c r="BH210">
        <v>0</v>
      </c>
      <c r="BI210">
        <v>1508564</v>
      </c>
      <c r="BJ210">
        <v>0</v>
      </c>
      <c r="BK210">
        <v>1508564</v>
      </c>
      <c r="BL210">
        <v>20229</v>
      </c>
      <c r="BM210">
        <v>0</v>
      </c>
      <c r="BN210">
        <v>20229</v>
      </c>
      <c r="BO210">
        <v>0</v>
      </c>
      <c r="BP210">
        <v>0</v>
      </c>
      <c r="BQ210">
        <v>0</v>
      </c>
      <c r="BR210">
        <v>23</v>
      </c>
      <c r="BS210">
        <v>20252</v>
      </c>
      <c r="BT210">
        <v>0</v>
      </c>
      <c r="BU210">
        <v>13607</v>
      </c>
      <c r="BV210">
        <v>0</v>
      </c>
      <c r="BW210">
        <v>0</v>
      </c>
      <c r="BX210">
        <v>13607</v>
      </c>
      <c r="BY210">
        <v>52767</v>
      </c>
      <c r="BZ210">
        <v>0</v>
      </c>
      <c r="CA210">
        <v>0</v>
      </c>
      <c r="CB210">
        <v>52767</v>
      </c>
      <c r="CC210">
        <v>1595190</v>
      </c>
      <c r="CD210">
        <v>16000</v>
      </c>
      <c r="CE210">
        <v>101175</v>
      </c>
      <c r="CF210">
        <v>0</v>
      </c>
      <c r="CG210">
        <v>0</v>
      </c>
      <c r="CH210">
        <v>80856</v>
      </c>
      <c r="CI210">
        <v>0</v>
      </c>
      <c r="CJ210">
        <v>0</v>
      </c>
      <c r="CK210">
        <v>0</v>
      </c>
      <c r="CL210">
        <v>0</v>
      </c>
      <c r="CM210">
        <v>80856</v>
      </c>
      <c r="CN210">
        <v>8584</v>
      </c>
      <c r="CO210">
        <v>206615</v>
      </c>
      <c r="CP210">
        <v>0</v>
      </c>
      <c r="CQ210">
        <v>91898</v>
      </c>
      <c r="CR210">
        <v>0</v>
      </c>
      <c r="CS210">
        <v>91898</v>
      </c>
      <c r="CT210">
        <v>881923</v>
      </c>
      <c r="CU210">
        <v>11644</v>
      </c>
      <c r="CV210">
        <v>870279</v>
      </c>
      <c r="CW210">
        <v>221674</v>
      </c>
      <c r="CX210">
        <v>0</v>
      </c>
      <c r="CY210">
        <v>221674</v>
      </c>
      <c r="CZ210">
        <v>0</v>
      </c>
      <c r="DA210">
        <v>20599</v>
      </c>
      <c r="DB210">
        <v>0</v>
      </c>
      <c r="DC210">
        <v>1204450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20380</v>
      </c>
      <c r="DP210">
        <v>0</v>
      </c>
      <c r="DQ210">
        <v>0</v>
      </c>
      <c r="DR210">
        <v>13745</v>
      </c>
      <c r="DS210">
        <v>150000</v>
      </c>
      <c r="DT210">
        <v>184125</v>
      </c>
      <c r="DU210">
        <v>0</v>
      </c>
      <c r="DV210">
        <v>1595190</v>
      </c>
    </row>
    <row r="211" spans="1:126" x14ac:dyDescent="0.25">
      <c r="A211">
        <v>51414</v>
      </c>
      <c r="B211">
        <v>200112</v>
      </c>
      <c r="C211">
        <v>761</v>
      </c>
      <c r="D211">
        <v>-544</v>
      </c>
      <c r="E211">
        <v>0</v>
      </c>
      <c r="F211">
        <v>0</v>
      </c>
      <c r="G211">
        <v>217</v>
      </c>
      <c r="H211">
        <v>1</v>
      </c>
      <c r="I211">
        <v>-292</v>
      </c>
      <c r="J211">
        <v>196</v>
      </c>
      <c r="K211">
        <v>-13</v>
      </c>
      <c r="L211">
        <v>12</v>
      </c>
      <c r="M211">
        <v>-97</v>
      </c>
      <c r="N211">
        <v>0</v>
      </c>
      <c r="O211">
        <v>-20</v>
      </c>
      <c r="P211">
        <v>-40</v>
      </c>
      <c r="Q211">
        <v>-217</v>
      </c>
      <c r="R211">
        <v>0</v>
      </c>
      <c r="S211">
        <v>51</v>
      </c>
      <c r="T211">
        <v>-206</v>
      </c>
      <c r="U211">
        <v>0</v>
      </c>
      <c r="V211">
        <v>-105</v>
      </c>
      <c r="W211">
        <v>0</v>
      </c>
      <c r="X211">
        <v>0</v>
      </c>
      <c r="Y211">
        <v>0</v>
      </c>
      <c r="Z211">
        <v>129</v>
      </c>
      <c r="AA211">
        <v>0</v>
      </c>
      <c r="AB211">
        <v>129</v>
      </c>
      <c r="AC211">
        <v>0</v>
      </c>
      <c r="AD211">
        <v>0</v>
      </c>
      <c r="AE211">
        <v>-4</v>
      </c>
      <c r="AF211">
        <v>0</v>
      </c>
      <c r="AG211">
        <v>-4</v>
      </c>
      <c r="AH211">
        <v>0</v>
      </c>
      <c r="AI211">
        <v>0</v>
      </c>
      <c r="AJ211">
        <v>1</v>
      </c>
      <c r="AK211">
        <v>126</v>
      </c>
      <c r="AL211">
        <v>0</v>
      </c>
      <c r="AM211">
        <v>0</v>
      </c>
      <c r="AN211">
        <v>21</v>
      </c>
      <c r="AO211">
        <v>0</v>
      </c>
      <c r="AP211">
        <v>0</v>
      </c>
      <c r="AQ211">
        <v>21</v>
      </c>
      <c r="AR211">
        <v>0</v>
      </c>
      <c r="AS211">
        <v>21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101</v>
      </c>
      <c r="BD211">
        <v>0</v>
      </c>
      <c r="BE211">
        <v>0</v>
      </c>
      <c r="BF211">
        <v>0</v>
      </c>
      <c r="BG211">
        <v>1020</v>
      </c>
      <c r="BH211">
        <v>0</v>
      </c>
      <c r="BI211">
        <v>1121</v>
      </c>
      <c r="BJ211">
        <v>0</v>
      </c>
      <c r="BK211">
        <v>1121</v>
      </c>
      <c r="BL211">
        <v>28</v>
      </c>
      <c r="BM211">
        <v>0</v>
      </c>
      <c r="BN211">
        <v>28</v>
      </c>
      <c r="BO211">
        <v>69</v>
      </c>
      <c r="BP211">
        <v>0</v>
      </c>
      <c r="BQ211">
        <v>0</v>
      </c>
      <c r="BR211">
        <v>0</v>
      </c>
      <c r="BS211">
        <v>97</v>
      </c>
      <c r="BT211">
        <v>0</v>
      </c>
      <c r="BU211">
        <v>1848</v>
      </c>
      <c r="BV211">
        <v>0</v>
      </c>
      <c r="BW211">
        <v>0</v>
      </c>
      <c r="BX211">
        <v>1848</v>
      </c>
      <c r="BY211">
        <v>22</v>
      </c>
      <c r="BZ211">
        <v>0</v>
      </c>
      <c r="CA211">
        <v>0</v>
      </c>
      <c r="CB211">
        <v>22</v>
      </c>
      <c r="CC211">
        <v>3088</v>
      </c>
      <c r="CD211">
        <v>950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1613</v>
      </c>
      <c r="CO211">
        <v>2563</v>
      </c>
      <c r="CP211">
        <v>239</v>
      </c>
      <c r="CQ211">
        <v>0</v>
      </c>
      <c r="CR211">
        <v>0</v>
      </c>
      <c r="CS211">
        <v>0</v>
      </c>
      <c r="CT211">
        <v>13</v>
      </c>
      <c r="CU211">
        <v>12</v>
      </c>
      <c r="CV211">
        <v>1</v>
      </c>
      <c r="CW211">
        <v>0</v>
      </c>
      <c r="CX211">
        <v>0</v>
      </c>
      <c r="CY211">
        <v>0</v>
      </c>
      <c r="CZ211">
        <v>30</v>
      </c>
      <c r="DA211">
        <v>0</v>
      </c>
      <c r="DB211">
        <v>0</v>
      </c>
      <c r="DC211">
        <v>31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90</v>
      </c>
      <c r="DP211">
        <v>0</v>
      </c>
      <c r="DQ211">
        <v>0</v>
      </c>
      <c r="DR211">
        <v>108</v>
      </c>
      <c r="DS211">
        <v>0</v>
      </c>
      <c r="DT211">
        <v>198</v>
      </c>
      <c r="DU211">
        <v>57</v>
      </c>
      <c r="DV211">
        <v>3088</v>
      </c>
    </row>
    <row r="212" spans="1:126" x14ac:dyDescent="0.25">
      <c r="A212">
        <v>51450</v>
      </c>
      <c r="B212">
        <v>200112</v>
      </c>
      <c r="C212">
        <v>2618027</v>
      </c>
      <c r="D212">
        <v>-146528</v>
      </c>
      <c r="E212">
        <v>-165357</v>
      </c>
      <c r="F212">
        <v>5536</v>
      </c>
      <c r="G212">
        <v>2311678</v>
      </c>
      <c r="H212">
        <v>120968</v>
      </c>
      <c r="I212">
        <v>-1941765</v>
      </c>
      <c r="J212">
        <v>84243</v>
      </c>
      <c r="K212">
        <v>208484</v>
      </c>
      <c r="L212">
        <v>-60917</v>
      </c>
      <c r="M212">
        <v>-1709955</v>
      </c>
      <c r="N212">
        <v>0</v>
      </c>
      <c r="O212">
        <v>-324</v>
      </c>
      <c r="P212">
        <v>-177192</v>
      </c>
      <c r="Q212">
        <v>-501320</v>
      </c>
      <c r="R212">
        <v>10289</v>
      </c>
      <c r="S212">
        <v>3304</v>
      </c>
      <c r="T212">
        <v>-664919</v>
      </c>
      <c r="U212">
        <v>0</v>
      </c>
      <c r="V212">
        <v>57448</v>
      </c>
      <c r="W212">
        <v>-634228</v>
      </c>
      <c r="X212">
        <v>0</v>
      </c>
      <c r="Y212">
        <v>1933</v>
      </c>
      <c r="Z212">
        <v>156652</v>
      </c>
      <c r="AA212">
        <v>0</v>
      </c>
      <c r="AB212">
        <v>-475643</v>
      </c>
      <c r="AC212">
        <v>20237</v>
      </c>
      <c r="AD212">
        <v>-12235</v>
      </c>
      <c r="AE212">
        <v>-23528</v>
      </c>
      <c r="AF212">
        <v>-95258</v>
      </c>
      <c r="AG212">
        <v>-131021</v>
      </c>
      <c r="AH212">
        <v>0</v>
      </c>
      <c r="AI212">
        <v>13918</v>
      </c>
      <c r="AJ212">
        <v>-120968</v>
      </c>
      <c r="AK212">
        <v>-693477</v>
      </c>
      <c r="AL212">
        <v>-332710</v>
      </c>
      <c r="AM212">
        <v>0</v>
      </c>
      <c r="AN212">
        <v>-968739</v>
      </c>
      <c r="AO212">
        <v>0</v>
      </c>
      <c r="AP212">
        <v>0</v>
      </c>
      <c r="AQ212">
        <v>-968739</v>
      </c>
      <c r="AR212">
        <v>42215</v>
      </c>
      <c r="AS212">
        <v>-926524</v>
      </c>
      <c r="AT212">
        <v>4159</v>
      </c>
      <c r="AU212">
        <v>79812</v>
      </c>
      <c r="AV212">
        <v>1621564</v>
      </c>
      <c r="AW212">
        <v>0</v>
      </c>
      <c r="AX212">
        <v>0</v>
      </c>
      <c r="AY212">
        <v>40000</v>
      </c>
      <c r="AZ212">
        <v>1661564</v>
      </c>
      <c r="BA212">
        <v>198243</v>
      </c>
      <c r="BB212">
        <v>98568</v>
      </c>
      <c r="BC212">
        <v>1416093</v>
      </c>
      <c r="BD212">
        <v>0</v>
      </c>
      <c r="BE212">
        <v>23141</v>
      </c>
      <c r="BF212">
        <v>46</v>
      </c>
      <c r="BG212">
        <v>108245</v>
      </c>
      <c r="BH212">
        <v>0</v>
      </c>
      <c r="BI212">
        <v>1844336</v>
      </c>
      <c r="BJ212">
        <v>0</v>
      </c>
      <c r="BK212">
        <v>3585712</v>
      </c>
      <c r="BL212">
        <v>240160</v>
      </c>
      <c r="BM212">
        <v>0</v>
      </c>
      <c r="BN212">
        <v>240160</v>
      </c>
      <c r="BO212">
        <v>266947</v>
      </c>
      <c r="BP212">
        <v>267684</v>
      </c>
      <c r="BQ212">
        <v>0</v>
      </c>
      <c r="BR212">
        <v>32188</v>
      </c>
      <c r="BS212">
        <v>806979</v>
      </c>
      <c r="BT212">
        <v>57861</v>
      </c>
      <c r="BU212">
        <v>47342</v>
      </c>
      <c r="BV212">
        <v>0</v>
      </c>
      <c r="BW212">
        <v>144398</v>
      </c>
      <c r="BX212">
        <v>249601</v>
      </c>
      <c r="BY212">
        <v>37813</v>
      </c>
      <c r="BZ212">
        <v>9215</v>
      </c>
      <c r="CA212">
        <v>40576</v>
      </c>
      <c r="CB212">
        <v>87604</v>
      </c>
      <c r="CC212">
        <v>4734055</v>
      </c>
      <c r="CD212">
        <v>0</v>
      </c>
      <c r="CE212">
        <v>0</v>
      </c>
      <c r="CF212">
        <v>0</v>
      </c>
      <c r="CG212">
        <v>25000</v>
      </c>
      <c r="CH212">
        <v>0</v>
      </c>
      <c r="CI212">
        <v>-338169</v>
      </c>
      <c r="CJ212">
        <v>0</v>
      </c>
      <c r="CK212">
        <v>0</v>
      </c>
      <c r="CL212">
        <v>0</v>
      </c>
      <c r="CM212">
        <v>-313169</v>
      </c>
      <c r="CN212">
        <v>1921118</v>
      </c>
      <c r="CO212">
        <v>1607949</v>
      </c>
      <c r="CP212">
        <v>0</v>
      </c>
      <c r="CQ212">
        <v>845452</v>
      </c>
      <c r="CR212">
        <v>9800</v>
      </c>
      <c r="CS212">
        <v>835652</v>
      </c>
      <c r="CT212">
        <v>1377948</v>
      </c>
      <c r="CU212">
        <v>29343</v>
      </c>
      <c r="CV212">
        <v>1348605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2184257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21275</v>
      </c>
      <c r="DJ212">
        <v>0</v>
      </c>
      <c r="DK212">
        <v>0</v>
      </c>
      <c r="DL212">
        <v>0</v>
      </c>
      <c r="DM212">
        <v>200000</v>
      </c>
      <c r="DN212">
        <v>411354</v>
      </c>
      <c r="DO212">
        <v>0</v>
      </c>
      <c r="DP212">
        <v>0</v>
      </c>
      <c r="DQ212">
        <v>0</v>
      </c>
      <c r="DR212">
        <v>309107</v>
      </c>
      <c r="DS212">
        <v>0</v>
      </c>
      <c r="DT212">
        <v>941736</v>
      </c>
      <c r="DU212">
        <v>113</v>
      </c>
      <c r="DV212">
        <v>4734055</v>
      </c>
    </row>
    <row r="213" spans="1:126" x14ac:dyDescent="0.25">
      <c r="A213">
        <v>51519</v>
      </c>
      <c r="B213">
        <v>200112</v>
      </c>
      <c r="C213">
        <v>118021</v>
      </c>
      <c r="D213">
        <v>-3134</v>
      </c>
      <c r="E213">
        <v>0</v>
      </c>
      <c r="F213">
        <v>0</v>
      </c>
      <c r="G213">
        <v>114887</v>
      </c>
      <c r="H213">
        <v>6364</v>
      </c>
      <c r="I213">
        <v>-91035</v>
      </c>
      <c r="J213">
        <v>4631</v>
      </c>
      <c r="K213">
        <v>-5359</v>
      </c>
      <c r="L213">
        <v>-1764</v>
      </c>
      <c r="M213">
        <v>-93527</v>
      </c>
      <c r="N213">
        <v>0</v>
      </c>
      <c r="O213">
        <v>0</v>
      </c>
      <c r="P213">
        <v>0</v>
      </c>
      <c r="Q213">
        <v>-15076</v>
      </c>
      <c r="R213">
        <v>0</v>
      </c>
      <c r="S213">
        <v>-48</v>
      </c>
      <c r="T213">
        <v>-15124</v>
      </c>
      <c r="U213">
        <v>0</v>
      </c>
      <c r="V213">
        <v>12600</v>
      </c>
      <c r="W213">
        <v>0</v>
      </c>
      <c r="X213">
        <v>0</v>
      </c>
      <c r="Y213">
        <v>117</v>
      </c>
      <c r="Z213">
        <v>14410</v>
      </c>
      <c r="AA213">
        <v>571</v>
      </c>
      <c r="AB213">
        <v>15098</v>
      </c>
      <c r="AC213">
        <v>2755</v>
      </c>
      <c r="AD213">
        <v>-248</v>
      </c>
      <c r="AE213">
        <v>0</v>
      </c>
      <c r="AF213">
        <v>-3149</v>
      </c>
      <c r="AG213">
        <v>-3397</v>
      </c>
      <c r="AH213">
        <v>-6434</v>
      </c>
      <c r="AI213">
        <v>-81</v>
      </c>
      <c r="AJ213">
        <v>-6364</v>
      </c>
      <c r="AK213">
        <v>1577</v>
      </c>
      <c r="AL213">
        <v>0</v>
      </c>
      <c r="AM213">
        <v>0</v>
      </c>
      <c r="AN213">
        <v>14177</v>
      </c>
      <c r="AO213">
        <v>0</v>
      </c>
      <c r="AP213">
        <v>0</v>
      </c>
      <c r="AQ213">
        <v>14177</v>
      </c>
      <c r="AR213">
        <v>-4073</v>
      </c>
      <c r="AS213">
        <v>10104</v>
      </c>
      <c r="AT213">
        <v>0</v>
      </c>
      <c r="AU213">
        <v>6449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31092</v>
      </c>
      <c r="BB213">
        <v>8177</v>
      </c>
      <c r="BC213">
        <v>178868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218137</v>
      </c>
      <c r="BJ213">
        <v>0</v>
      </c>
      <c r="BK213">
        <v>224586</v>
      </c>
      <c r="BL213">
        <v>1810</v>
      </c>
      <c r="BM213">
        <v>0</v>
      </c>
      <c r="BN213">
        <v>1810</v>
      </c>
      <c r="BO213">
        <v>5171</v>
      </c>
      <c r="BP213">
        <v>0</v>
      </c>
      <c r="BQ213">
        <v>0</v>
      </c>
      <c r="BR213">
        <v>1670</v>
      </c>
      <c r="BS213">
        <v>8651</v>
      </c>
      <c r="BT213">
        <v>1134</v>
      </c>
      <c r="BU213">
        <v>24454</v>
      </c>
      <c r="BV213">
        <v>0</v>
      </c>
      <c r="BW213">
        <v>0</v>
      </c>
      <c r="BX213">
        <v>25588</v>
      </c>
      <c r="BY213">
        <v>4134</v>
      </c>
      <c r="BZ213">
        <v>0</v>
      </c>
      <c r="CA213">
        <v>2021</v>
      </c>
      <c r="CB213">
        <v>6155</v>
      </c>
      <c r="CC213">
        <v>264980</v>
      </c>
      <c r="CD213">
        <v>0</v>
      </c>
      <c r="CE213">
        <v>0</v>
      </c>
      <c r="CF213">
        <v>0</v>
      </c>
      <c r="CG213">
        <v>10000</v>
      </c>
      <c r="CH213">
        <v>0</v>
      </c>
      <c r="CI213">
        <v>0</v>
      </c>
      <c r="CJ213">
        <v>0</v>
      </c>
      <c r="CK213">
        <v>0</v>
      </c>
      <c r="CL213">
        <v>147400</v>
      </c>
      <c r="CM213">
        <v>157400</v>
      </c>
      <c r="CN213">
        <v>0</v>
      </c>
      <c r="CO213">
        <v>157400</v>
      </c>
      <c r="CP213">
        <v>0</v>
      </c>
      <c r="CQ213">
        <v>0</v>
      </c>
      <c r="CR213">
        <v>0</v>
      </c>
      <c r="CS213">
        <v>0</v>
      </c>
      <c r="CT213">
        <v>110228</v>
      </c>
      <c r="CU213">
        <v>8807</v>
      </c>
      <c r="CV213">
        <v>101421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101421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427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1983</v>
      </c>
      <c r="DR213">
        <v>1898</v>
      </c>
      <c r="DS213">
        <v>0</v>
      </c>
      <c r="DT213">
        <v>4308</v>
      </c>
      <c r="DU213">
        <v>1851</v>
      </c>
      <c r="DV213">
        <v>264980</v>
      </c>
    </row>
    <row r="214" spans="1:126" x14ac:dyDescent="0.25">
      <c r="A214">
        <v>51530</v>
      </c>
      <c r="B214">
        <v>200112</v>
      </c>
      <c r="C214">
        <v>14766</v>
      </c>
      <c r="D214">
        <v>-390</v>
      </c>
      <c r="E214">
        <v>-1902</v>
      </c>
      <c r="F214">
        <v>-333</v>
      </c>
      <c r="G214">
        <v>12141</v>
      </c>
      <c r="H214">
        <v>142</v>
      </c>
      <c r="I214">
        <v>-5797</v>
      </c>
      <c r="J214">
        <v>127</v>
      </c>
      <c r="K214">
        <v>-1229</v>
      </c>
      <c r="L214">
        <v>-526</v>
      </c>
      <c r="M214">
        <v>-7425</v>
      </c>
      <c r="N214">
        <v>0</v>
      </c>
      <c r="O214">
        <v>0</v>
      </c>
      <c r="P214">
        <v>-3962</v>
      </c>
      <c r="Q214">
        <v>-7107</v>
      </c>
      <c r="R214">
        <v>0</v>
      </c>
      <c r="S214">
        <v>3</v>
      </c>
      <c r="T214">
        <v>-11066</v>
      </c>
      <c r="U214">
        <v>0</v>
      </c>
      <c r="V214">
        <v>-6208</v>
      </c>
      <c r="W214">
        <v>0</v>
      </c>
      <c r="X214">
        <v>0</v>
      </c>
      <c r="Y214">
        <v>0</v>
      </c>
      <c r="Z214">
        <v>2418</v>
      </c>
      <c r="AA214">
        <v>0</v>
      </c>
      <c r="AB214">
        <v>2418</v>
      </c>
      <c r="AC214">
        <v>194</v>
      </c>
      <c r="AD214">
        <v>-88</v>
      </c>
      <c r="AE214">
        <v>-429</v>
      </c>
      <c r="AF214">
        <v>-1337</v>
      </c>
      <c r="AG214">
        <v>-1854</v>
      </c>
      <c r="AH214">
        <v>0</v>
      </c>
      <c r="AI214">
        <v>-7</v>
      </c>
      <c r="AJ214">
        <v>-142</v>
      </c>
      <c r="AK214">
        <v>609</v>
      </c>
      <c r="AL214">
        <v>0</v>
      </c>
      <c r="AM214">
        <v>0</v>
      </c>
      <c r="AN214">
        <v>-5599</v>
      </c>
      <c r="AO214">
        <v>0</v>
      </c>
      <c r="AP214">
        <v>0</v>
      </c>
      <c r="AQ214">
        <v>-5599</v>
      </c>
      <c r="AR214">
        <v>0</v>
      </c>
      <c r="AS214">
        <v>-5599</v>
      </c>
      <c r="AT214">
        <v>284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13</v>
      </c>
      <c r="BB214">
        <v>0</v>
      </c>
      <c r="BC214">
        <v>40435</v>
      </c>
      <c r="BD214">
        <v>0</v>
      </c>
      <c r="BE214">
        <v>207</v>
      </c>
      <c r="BF214">
        <v>0</v>
      </c>
      <c r="BG214">
        <v>0</v>
      </c>
      <c r="BH214">
        <v>0</v>
      </c>
      <c r="BI214">
        <v>40655</v>
      </c>
      <c r="BJ214">
        <v>0</v>
      </c>
      <c r="BK214">
        <v>40655</v>
      </c>
      <c r="BL214">
        <v>1147</v>
      </c>
      <c r="BM214">
        <v>45</v>
      </c>
      <c r="BN214">
        <v>1192</v>
      </c>
      <c r="BO214">
        <v>221</v>
      </c>
      <c r="BP214">
        <v>0</v>
      </c>
      <c r="BQ214">
        <v>0</v>
      </c>
      <c r="BR214">
        <v>3273</v>
      </c>
      <c r="BS214">
        <v>4686</v>
      </c>
      <c r="BT214">
        <v>153</v>
      </c>
      <c r="BU214">
        <v>293</v>
      </c>
      <c r="BV214">
        <v>0</v>
      </c>
      <c r="BW214">
        <v>0</v>
      </c>
      <c r="BX214">
        <v>446</v>
      </c>
      <c r="BY214">
        <v>860</v>
      </c>
      <c r="BZ214">
        <v>0</v>
      </c>
      <c r="CA214">
        <v>4</v>
      </c>
      <c r="CB214">
        <v>864</v>
      </c>
      <c r="CC214">
        <v>46935</v>
      </c>
      <c r="CD214">
        <v>35000</v>
      </c>
      <c r="CE214">
        <v>0</v>
      </c>
      <c r="CF214">
        <v>0</v>
      </c>
      <c r="CG214">
        <v>0</v>
      </c>
      <c r="CH214">
        <v>1702</v>
      </c>
      <c r="CI214">
        <v>0</v>
      </c>
      <c r="CJ214">
        <v>0</v>
      </c>
      <c r="CK214">
        <v>0</v>
      </c>
      <c r="CL214">
        <v>0</v>
      </c>
      <c r="CM214">
        <v>1702</v>
      </c>
      <c r="CN214">
        <v>-7794</v>
      </c>
      <c r="CO214">
        <v>28908</v>
      </c>
      <c r="CP214">
        <v>0</v>
      </c>
      <c r="CQ214">
        <v>3012</v>
      </c>
      <c r="CR214">
        <v>0</v>
      </c>
      <c r="CS214">
        <v>3012</v>
      </c>
      <c r="CT214">
        <v>2101</v>
      </c>
      <c r="CU214">
        <v>39</v>
      </c>
      <c r="CV214">
        <v>2062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5074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2247</v>
      </c>
      <c r="DJ214">
        <v>0</v>
      </c>
      <c r="DK214">
        <v>0</v>
      </c>
      <c r="DL214">
        <v>0</v>
      </c>
      <c r="DM214">
        <v>0</v>
      </c>
      <c r="DN214">
        <v>4145</v>
      </c>
      <c r="DO214">
        <v>5802</v>
      </c>
      <c r="DP214">
        <v>0</v>
      </c>
      <c r="DQ214">
        <v>0</v>
      </c>
      <c r="DR214">
        <v>759</v>
      </c>
      <c r="DS214">
        <v>0</v>
      </c>
      <c r="DT214">
        <v>12953</v>
      </c>
      <c r="DU214">
        <v>0</v>
      </c>
      <c r="DV214">
        <v>46935</v>
      </c>
    </row>
    <row r="215" spans="1:126" x14ac:dyDescent="0.25">
      <c r="A215">
        <v>51571</v>
      </c>
      <c r="B215">
        <v>200112</v>
      </c>
      <c r="C215">
        <v>86301</v>
      </c>
      <c r="D215">
        <v>-23596</v>
      </c>
      <c r="E215">
        <v>-3094</v>
      </c>
      <c r="F215">
        <v>1222</v>
      </c>
      <c r="G215">
        <v>60833</v>
      </c>
      <c r="H215">
        <v>2723</v>
      </c>
      <c r="I215">
        <v>-57657</v>
      </c>
      <c r="J215">
        <v>13312</v>
      </c>
      <c r="K215">
        <v>-9584</v>
      </c>
      <c r="L215">
        <v>2307</v>
      </c>
      <c r="M215">
        <v>-51622</v>
      </c>
      <c r="N215">
        <v>0</v>
      </c>
      <c r="O215">
        <v>0</v>
      </c>
      <c r="P215">
        <v>-11537</v>
      </c>
      <c r="Q215">
        <v>-14356</v>
      </c>
      <c r="R215">
        <v>0</v>
      </c>
      <c r="S215">
        <v>4253</v>
      </c>
      <c r="T215">
        <v>-21640</v>
      </c>
      <c r="U215">
        <v>0</v>
      </c>
      <c r="V215">
        <v>-9706</v>
      </c>
      <c r="W215">
        <v>2420</v>
      </c>
      <c r="X215">
        <v>0</v>
      </c>
      <c r="Y215">
        <v>631</v>
      </c>
      <c r="Z215">
        <v>11031</v>
      </c>
      <c r="AA215">
        <v>314</v>
      </c>
      <c r="AB215">
        <v>14396</v>
      </c>
      <c r="AC215">
        <v>431</v>
      </c>
      <c r="AD215">
        <v>-693</v>
      </c>
      <c r="AE215">
        <v>-482</v>
      </c>
      <c r="AF215">
        <v>0</v>
      </c>
      <c r="AG215">
        <v>-1175</v>
      </c>
      <c r="AH215">
        <v>-11826</v>
      </c>
      <c r="AI215">
        <v>0</v>
      </c>
      <c r="AJ215">
        <v>-2723</v>
      </c>
      <c r="AK215">
        <v>-897</v>
      </c>
      <c r="AL215">
        <v>0</v>
      </c>
      <c r="AM215">
        <v>0</v>
      </c>
      <c r="AN215">
        <v>-10603</v>
      </c>
      <c r="AO215">
        <v>0</v>
      </c>
      <c r="AP215">
        <v>0</v>
      </c>
      <c r="AQ215">
        <v>-10603</v>
      </c>
      <c r="AR215">
        <v>883</v>
      </c>
      <c r="AS215">
        <v>-9720</v>
      </c>
      <c r="AT215">
        <v>0</v>
      </c>
      <c r="AU215">
        <v>8726</v>
      </c>
      <c r="AV215">
        <v>68201</v>
      </c>
      <c r="AW215">
        <v>30592</v>
      </c>
      <c r="AX215">
        <v>0</v>
      </c>
      <c r="AY215">
        <v>0</v>
      </c>
      <c r="AZ215">
        <v>98793</v>
      </c>
      <c r="BA215">
        <v>56952</v>
      </c>
      <c r="BB215">
        <v>12814</v>
      </c>
      <c r="BC215">
        <v>121676</v>
      </c>
      <c r="BD215">
        <v>0</v>
      </c>
      <c r="BE215">
        <v>0</v>
      </c>
      <c r="BF215">
        <v>0</v>
      </c>
      <c r="BG215">
        <v>8020</v>
      </c>
      <c r="BH215">
        <v>399</v>
      </c>
      <c r="BI215">
        <v>199861</v>
      </c>
      <c r="BJ215">
        <v>0</v>
      </c>
      <c r="BK215">
        <v>307380</v>
      </c>
      <c r="BL215">
        <v>2798</v>
      </c>
      <c r="BM215">
        <v>0</v>
      </c>
      <c r="BN215">
        <v>2798</v>
      </c>
      <c r="BO215">
        <v>2907</v>
      </c>
      <c r="BP215">
        <v>0</v>
      </c>
      <c r="BQ215">
        <v>0</v>
      </c>
      <c r="BR215">
        <v>0</v>
      </c>
      <c r="BS215">
        <v>5705</v>
      </c>
      <c r="BT215">
        <v>1606</v>
      </c>
      <c r="BU215">
        <v>25373</v>
      </c>
      <c r="BV215">
        <v>0</v>
      </c>
      <c r="BW215">
        <v>2151</v>
      </c>
      <c r="BX215">
        <v>29130</v>
      </c>
      <c r="BY215">
        <v>2752</v>
      </c>
      <c r="BZ215">
        <v>67</v>
      </c>
      <c r="CA215">
        <v>606</v>
      </c>
      <c r="CB215">
        <v>3425</v>
      </c>
      <c r="CC215">
        <v>345640</v>
      </c>
      <c r="CD215">
        <v>0</v>
      </c>
      <c r="CE215">
        <v>0</v>
      </c>
      <c r="CF215">
        <v>0</v>
      </c>
      <c r="CG215">
        <v>25000</v>
      </c>
      <c r="CH215">
        <v>240000</v>
      </c>
      <c r="CI215">
        <v>0</v>
      </c>
      <c r="CJ215">
        <v>0</v>
      </c>
      <c r="CK215">
        <v>0</v>
      </c>
      <c r="CL215">
        <v>0</v>
      </c>
      <c r="CM215">
        <v>265000</v>
      </c>
      <c r="CN215">
        <v>-5060</v>
      </c>
      <c r="CO215">
        <v>259940</v>
      </c>
      <c r="CP215">
        <v>0</v>
      </c>
      <c r="CQ215">
        <v>44864</v>
      </c>
      <c r="CR215">
        <v>10601</v>
      </c>
      <c r="CS215">
        <v>34263</v>
      </c>
      <c r="CT215">
        <v>47676</v>
      </c>
      <c r="CU215">
        <v>13699</v>
      </c>
      <c r="CV215">
        <v>33977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68240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10601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6859</v>
      </c>
      <c r="DS215">
        <v>0</v>
      </c>
      <c r="DT215">
        <v>17460</v>
      </c>
      <c r="DU215">
        <v>0</v>
      </c>
      <c r="DV215">
        <v>345640</v>
      </c>
    </row>
    <row r="216" spans="1:126" x14ac:dyDescent="0.25">
      <c r="A216">
        <v>51609</v>
      </c>
      <c r="B216">
        <v>200112</v>
      </c>
      <c r="C216">
        <v>1250</v>
      </c>
      <c r="D216">
        <v>-796</v>
      </c>
      <c r="E216">
        <v>0</v>
      </c>
      <c r="F216">
        <v>0</v>
      </c>
      <c r="G216">
        <v>454</v>
      </c>
      <c r="H216">
        <v>12</v>
      </c>
      <c r="I216">
        <v>-927</v>
      </c>
      <c r="J216">
        <v>856</v>
      </c>
      <c r="K216">
        <v>42</v>
      </c>
      <c r="L216">
        <v>-37</v>
      </c>
      <c r="M216">
        <v>-66</v>
      </c>
      <c r="N216">
        <v>0</v>
      </c>
      <c r="O216">
        <v>-233</v>
      </c>
      <c r="P216">
        <v>0</v>
      </c>
      <c r="Q216">
        <v>-306</v>
      </c>
      <c r="R216">
        <v>0</v>
      </c>
      <c r="S216">
        <v>18</v>
      </c>
      <c r="T216">
        <v>-288</v>
      </c>
      <c r="U216">
        <v>0</v>
      </c>
      <c r="V216">
        <v>-121</v>
      </c>
      <c r="W216">
        <v>0</v>
      </c>
      <c r="X216">
        <v>0</v>
      </c>
      <c r="Y216">
        <v>0</v>
      </c>
      <c r="Z216">
        <v>265</v>
      </c>
      <c r="AA216">
        <v>19</v>
      </c>
      <c r="AB216">
        <v>284</v>
      </c>
      <c r="AC216">
        <v>72</v>
      </c>
      <c r="AD216">
        <v>0</v>
      </c>
      <c r="AE216">
        <v>0</v>
      </c>
      <c r="AF216">
        <v>0</v>
      </c>
      <c r="AG216">
        <v>0</v>
      </c>
      <c r="AH216">
        <v>-23</v>
      </c>
      <c r="AI216">
        <v>0</v>
      </c>
      <c r="AJ216">
        <v>-12</v>
      </c>
      <c r="AK216">
        <v>321</v>
      </c>
      <c r="AL216">
        <v>0</v>
      </c>
      <c r="AM216">
        <v>0</v>
      </c>
      <c r="AN216">
        <v>200</v>
      </c>
      <c r="AO216">
        <v>0</v>
      </c>
      <c r="AP216">
        <v>0</v>
      </c>
      <c r="AQ216">
        <v>200</v>
      </c>
      <c r="AR216">
        <v>0</v>
      </c>
      <c r="AS216">
        <v>200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199</v>
      </c>
      <c r="BB216">
        <v>0</v>
      </c>
      <c r="BC216">
        <v>2352</v>
      </c>
      <c r="BD216">
        <v>0</v>
      </c>
      <c r="BE216">
        <v>0</v>
      </c>
      <c r="BF216">
        <v>0</v>
      </c>
      <c r="BG216">
        <v>0</v>
      </c>
      <c r="BH216">
        <v>3510</v>
      </c>
      <c r="BI216">
        <v>6061</v>
      </c>
      <c r="BJ216">
        <v>0</v>
      </c>
      <c r="BK216">
        <v>6061</v>
      </c>
      <c r="BL216">
        <v>0</v>
      </c>
      <c r="BM216">
        <v>0</v>
      </c>
      <c r="BN216">
        <v>0</v>
      </c>
      <c r="BO216">
        <v>69</v>
      </c>
      <c r="BP216">
        <v>0</v>
      </c>
      <c r="BQ216">
        <v>0</v>
      </c>
      <c r="BR216">
        <v>0</v>
      </c>
      <c r="BS216">
        <v>69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37</v>
      </c>
      <c r="BZ216">
        <v>0</v>
      </c>
      <c r="CA216">
        <v>0</v>
      </c>
      <c r="CB216">
        <v>37</v>
      </c>
      <c r="CC216">
        <v>6167</v>
      </c>
      <c r="CD216">
        <v>0</v>
      </c>
      <c r="CE216">
        <v>0</v>
      </c>
      <c r="CF216">
        <v>0</v>
      </c>
      <c r="CG216">
        <v>1200</v>
      </c>
      <c r="CH216">
        <v>0</v>
      </c>
      <c r="CI216">
        <v>0</v>
      </c>
      <c r="CJ216">
        <v>0</v>
      </c>
      <c r="CK216">
        <v>4700</v>
      </c>
      <c r="CL216">
        <v>0</v>
      </c>
      <c r="CM216">
        <v>5900</v>
      </c>
      <c r="CN216">
        <v>0</v>
      </c>
      <c r="CO216">
        <v>5900</v>
      </c>
      <c r="CP216">
        <v>0</v>
      </c>
      <c r="CQ216">
        <v>0</v>
      </c>
      <c r="CR216">
        <v>0</v>
      </c>
      <c r="CS216">
        <v>0</v>
      </c>
      <c r="CT216">
        <v>27</v>
      </c>
      <c r="CU216">
        <v>22</v>
      </c>
      <c r="CV216">
        <v>5</v>
      </c>
      <c r="CW216">
        <v>0</v>
      </c>
      <c r="CX216">
        <v>0</v>
      </c>
      <c r="CY216">
        <v>0</v>
      </c>
      <c r="CZ216">
        <v>233</v>
      </c>
      <c r="DA216">
        <v>0</v>
      </c>
      <c r="DB216">
        <v>0</v>
      </c>
      <c r="DC216">
        <v>238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29</v>
      </c>
      <c r="DS216">
        <v>0</v>
      </c>
      <c r="DT216">
        <v>29</v>
      </c>
      <c r="DU216">
        <v>0</v>
      </c>
      <c r="DV216">
        <v>6167</v>
      </c>
    </row>
    <row r="217" spans="1:126" x14ac:dyDescent="0.25">
      <c r="A217">
        <v>51619</v>
      </c>
      <c r="B217">
        <v>200112</v>
      </c>
      <c r="C217">
        <v>702634</v>
      </c>
      <c r="D217">
        <v>-18929</v>
      </c>
      <c r="E217">
        <v>-7676</v>
      </c>
      <c r="F217">
        <v>-272</v>
      </c>
      <c r="G217">
        <v>675757</v>
      </c>
      <c r="H217">
        <v>36544</v>
      </c>
      <c r="I217">
        <v>-516493</v>
      </c>
      <c r="J217">
        <v>8646</v>
      </c>
      <c r="K217">
        <v>-19837</v>
      </c>
      <c r="L217">
        <v>-3246</v>
      </c>
      <c r="M217">
        <v>-530930</v>
      </c>
      <c r="N217">
        <v>0</v>
      </c>
      <c r="O217">
        <v>0</v>
      </c>
      <c r="P217">
        <v>-22772</v>
      </c>
      <c r="Q217">
        <v>-90855</v>
      </c>
      <c r="R217">
        <v>0</v>
      </c>
      <c r="S217">
        <v>293</v>
      </c>
      <c r="T217">
        <v>-113334</v>
      </c>
      <c r="U217">
        <v>-16673</v>
      </c>
      <c r="V217">
        <v>51364</v>
      </c>
      <c r="W217">
        <v>0</v>
      </c>
      <c r="X217">
        <v>-3</v>
      </c>
      <c r="Y217">
        <v>359</v>
      </c>
      <c r="Z217">
        <v>71823</v>
      </c>
      <c r="AA217">
        <v>3305</v>
      </c>
      <c r="AB217">
        <v>75484</v>
      </c>
      <c r="AC217">
        <v>0</v>
      </c>
      <c r="AD217">
        <v>-269</v>
      </c>
      <c r="AE217">
        <v>-2057</v>
      </c>
      <c r="AF217">
        <v>0</v>
      </c>
      <c r="AG217">
        <v>-2326</v>
      </c>
      <c r="AH217">
        <v>-24918</v>
      </c>
      <c r="AI217">
        <v>-54</v>
      </c>
      <c r="AJ217">
        <v>-36544</v>
      </c>
      <c r="AK217">
        <v>11642</v>
      </c>
      <c r="AL217">
        <v>468</v>
      </c>
      <c r="AM217">
        <v>0</v>
      </c>
      <c r="AN217">
        <v>63474</v>
      </c>
      <c r="AO217">
        <v>0</v>
      </c>
      <c r="AP217">
        <v>0</v>
      </c>
      <c r="AQ217">
        <v>63474</v>
      </c>
      <c r="AR217">
        <v>-19557</v>
      </c>
      <c r="AS217">
        <v>43917</v>
      </c>
      <c r="AT217">
        <v>0</v>
      </c>
      <c r="AU217">
        <v>24440</v>
      </c>
      <c r="AV217">
        <v>0</v>
      </c>
      <c r="AW217">
        <v>0</v>
      </c>
      <c r="AX217">
        <v>262</v>
      </c>
      <c r="AY217">
        <v>0</v>
      </c>
      <c r="AZ217">
        <v>262</v>
      </c>
      <c r="BA217">
        <v>3861</v>
      </c>
      <c r="BB217">
        <v>300008</v>
      </c>
      <c r="BC217">
        <v>687892</v>
      </c>
      <c r="BD217">
        <v>0</v>
      </c>
      <c r="BE217">
        <v>62145</v>
      </c>
      <c r="BF217">
        <v>382</v>
      </c>
      <c r="BG217">
        <v>0</v>
      </c>
      <c r="BH217">
        <v>0</v>
      </c>
      <c r="BI217">
        <v>1054288</v>
      </c>
      <c r="BJ217">
        <v>0</v>
      </c>
      <c r="BK217">
        <v>1078990</v>
      </c>
      <c r="BL217">
        <v>11793</v>
      </c>
      <c r="BM217">
        <v>0</v>
      </c>
      <c r="BN217">
        <v>11793</v>
      </c>
      <c r="BO217">
        <v>17970</v>
      </c>
      <c r="BP217">
        <v>0</v>
      </c>
      <c r="BQ217">
        <v>3723</v>
      </c>
      <c r="BR217">
        <v>28162</v>
      </c>
      <c r="BS217">
        <v>61648</v>
      </c>
      <c r="BT217">
        <v>2927</v>
      </c>
      <c r="BU217">
        <v>20227</v>
      </c>
      <c r="BV217">
        <v>0</v>
      </c>
      <c r="BW217">
        <v>0</v>
      </c>
      <c r="BX217">
        <v>23154</v>
      </c>
      <c r="BY217">
        <v>16021</v>
      </c>
      <c r="BZ217">
        <v>5519</v>
      </c>
      <c r="CA217">
        <v>11662</v>
      </c>
      <c r="CB217">
        <v>33202</v>
      </c>
      <c r="CC217">
        <v>1196994</v>
      </c>
      <c r="CD217">
        <v>15827</v>
      </c>
      <c r="CE217">
        <v>0</v>
      </c>
      <c r="CF217">
        <v>0</v>
      </c>
      <c r="CG217">
        <v>0</v>
      </c>
      <c r="CH217">
        <v>138753</v>
      </c>
      <c r="CI217">
        <v>0</v>
      </c>
      <c r="CJ217">
        <v>0</v>
      </c>
      <c r="CK217">
        <v>0</v>
      </c>
      <c r="CL217">
        <v>0</v>
      </c>
      <c r="CM217">
        <v>138753</v>
      </c>
      <c r="CN217">
        <v>269431</v>
      </c>
      <c r="CO217">
        <v>424011</v>
      </c>
      <c r="CP217">
        <v>0</v>
      </c>
      <c r="CQ217">
        <v>109952</v>
      </c>
      <c r="CR217">
        <v>480</v>
      </c>
      <c r="CS217">
        <v>109472</v>
      </c>
      <c r="CT217">
        <v>507919</v>
      </c>
      <c r="CU217">
        <v>50257</v>
      </c>
      <c r="CV217">
        <v>457662</v>
      </c>
      <c r="CW217">
        <v>0</v>
      </c>
      <c r="CX217">
        <v>0</v>
      </c>
      <c r="CY217">
        <v>0</v>
      </c>
      <c r="CZ217">
        <v>0</v>
      </c>
      <c r="DA217">
        <v>16673</v>
      </c>
      <c r="DB217">
        <v>0</v>
      </c>
      <c r="DC217">
        <v>583807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100496</v>
      </c>
      <c r="DJ217">
        <v>32560</v>
      </c>
      <c r="DK217">
        <v>0</v>
      </c>
      <c r="DL217">
        <v>0</v>
      </c>
      <c r="DM217">
        <v>0</v>
      </c>
      <c r="DN217">
        <v>13516</v>
      </c>
      <c r="DO217">
        <v>0</v>
      </c>
      <c r="DP217">
        <v>0</v>
      </c>
      <c r="DQ217">
        <v>9064</v>
      </c>
      <c r="DR217">
        <v>28389</v>
      </c>
      <c r="DS217">
        <v>0</v>
      </c>
      <c r="DT217">
        <v>184025</v>
      </c>
      <c r="DU217">
        <v>5151</v>
      </c>
      <c r="DV217">
        <v>1196994</v>
      </c>
    </row>
    <row r="218" spans="1:126" x14ac:dyDescent="0.25">
      <c r="A218">
        <v>51635</v>
      </c>
      <c r="B218">
        <v>200112</v>
      </c>
      <c r="C218">
        <v>96395</v>
      </c>
      <c r="D218">
        <v>-872</v>
      </c>
      <c r="E218">
        <v>737</v>
      </c>
      <c r="F218">
        <v>36</v>
      </c>
      <c r="G218">
        <v>96296</v>
      </c>
      <c r="H218">
        <v>3747</v>
      </c>
      <c r="I218">
        <v>-47171</v>
      </c>
      <c r="J218">
        <v>2</v>
      </c>
      <c r="K218">
        <v>1771</v>
      </c>
      <c r="L218">
        <v>0</v>
      </c>
      <c r="M218">
        <v>-45398</v>
      </c>
      <c r="N218">
        <v>0</v>
      </c>
      <c r="O218">
        <v>-944</v>
      </c>
      <c r="P218">
        <v>-19930</v>
      </c>
      <c r="Q218">
        <v>-30655</v>
      </c>
      <c r="R218">
        <v>3224</v>
      </c>
      <c r="S218">
        <v>0</v>
      </c>
      <c r="T218">
        <v>-47361</v>
      </c>
      <c r="U218">
        <v>0</v>
      </c>
      <c r="V218">
        <v>6340</v>
      </c>
      <c r="W218">
        <v>0</v>
      </c>
      <c r="X218">
        <v>0</v>
      </c>
      <c r="Y218">
        <v>0</v>
      </c>
      <c r="Z218">
        <v>7561</v>
      </c>
      <c r="AA218">
        <v>37</v>
      </c>
      <c r="AB218">
        <v>7598</v>
      </c>
      <c r="AC218">
        <v>0</v>
      </c>
      <c r="AD218">
        <v>-375</v>
      </c>
      <c r="AE218">
        <v>-33</v>
      </c>
      <c r="AF218">
        <v>0</v>
      </c>
      <c r="AG218">
        <v>-408</v>
      </c>
      <c r="AH218">
        <v>-413</v>
      </c>
      <c r="AI218">
        <v>-40</v>
      </c>
      <c r="AJ218">
        <v>-3747</v>
      </c>
      <c r="AK218">
        <v>2990</v>
      </c>
      <c r="AL218">
        <v>0</v>
      </c>
      <c r="AM218">
        <v>0</v>
      </c>
      <c r="AN218">
        <v>9330</v>
      </c>
      <c r="AO218">
        <v>0</v>
      </c>
      <c r="AP218">
        <v>0</v>
      </c>
      <c r="AQ218">
        <v>9330</v>
      </c>
      <c r="AR218">
        <v>-2450</v>
      </c>
      <c r="AS218">
        <v>6880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107392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107392</v>
      </c>
      <c r="BJ218">
        <v>0</v>
      </c>
      <c r="BK218">
        <v>107392</v>
      </c>
      <c r="BL218">
        <v>3070</v>
      </c>
      <c r="BM218">
        <v>0</v>
      </c>
      <c r="BN218">
        <v>3070</v>
      </c>
      <c r="BO218">
        <v>0</v>
      </c>
      <c r="BP218">
        <v>0</v>
      </c>
      <c r="BQ218">
        <v>0</v>
      </c>
      <c r="BR218">
        <v>480</v>
      </c>
      <c r="BS218">
        <v>3550</v>
      </c>
      <c r="BT218">
        <v>4890</v>
      </c>
      <c r="BU218">
        <v>8367</v>
      </c>
      <c r="BV218">
        <v>0</v>
      </c>
      <c r="BW218">
        <v>400</v>
      </c>
      <c r="BX218">
        <v>13657</v>
      </c>
      <c r="BY218">
        <v>3128</v>
      </c>
      <c r="BZ218">
        <v>0</v>
      </c>
      <c r="CA218">
        <v>636</v>
      </c>
      <c r="CB218">
        <v>3764</v>
      </c>
      <c r="CC218">
        <v>128363</v>
      </c>
      <c r="CD218">
        <v>2500</v>
      </c>
      <c r="CE218">
        <v>0</v>
      </c>
      <c r="CF218">
        <v>0</v>
      </c>
      <c r="CG218">
        <v>0</v>
      </c>
      <c r="CH218">
        <v>6250</v>
      </c>
      <c r="CI218">
        <v>0</v>
      </c>
      <c r="CJ218">
        <v>0</v>
      </c>
      <c r="CK218">
        <v>0</v>
      </c>
      <c r="CL218">
        <v>0</v>
      </c>
      <c r="CM218">
        <v>6250</v>
      </c>
      <c r="CN218">
        <v>49875</v>
      </c>
      <c r="CO218">
        <v>58625</v>
      </c>
      <c r="CP218">
        <v>0</v>
      </c>
      <c r="CQ218">
        <v>25485</v>
      </c>
      <c r="CR218">
        <v>105</v>
      </c>
      <c r="CS218">
        <v>25380</v>
      </c>
      <c r="CT218">
        <v>28195</v>
      </c>
      <c r="CU218">
        <v>105</v>
      </c>
      <c r="CV218">
        <v>28090</v>
      </c>
      <c r="CW218">
        <v>0</v>
      </c>
      <c r="CX218">
        <v>0</v>
      </c>
      <c r="CY218">
        <v>0</v>
      </c>
      <c r="CZ218">
        <v>1331</v>
      </c>
      <c r="DA218">
        <v>0</v>
      </c>
      <c r="DB218">
        <v>0</v>
      </c>
      <c r="DC218">
        <v>54801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297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8669</v>
      </c>
      <c r="DP218">
        <v>0</v>
      </c>
      <c r="DQ218">
        <v>714</v>
      </c>
      <c r="DR218">
        <v>5179</v>
      </c>
      <c r="DS218">
        <v>0</v>
      </c>
      <c r="DT218">
        <v>14859</v>
      </c>
      <c r="DU218">
        <v>78</v>
      </c>
      <c r="DV218">
        <v>128363</v>
      </c>
    </row>
    <row r="219" spans="1:126" x14ac:dyDescent="0.25">
      <c r="A219">
        <v>51659</v>
      </c>
      <c r="B219">
        <v>200112</v>
      </c>
      <c r="C219">
        <v>323</v>
      </c>
      <c r="D219">
        <v>0</v>
      </c>
      <c r="E219">
        <v>0</v>
      </c>
      <c r="F219">
        <v>0</v>
      </c>
      <c r="G219">
        <v>323</v>
      </c>
      <c r="H219">
        <v>10</v>
      </c>
      <c r="I219">
        <v>-293</v>
      </c>
      <c r="J219">
        <v>0</v>
      </c>
      <c r="K219">
        <v>-11</v>
      </c>
      <c r="L219">
        <v>0</v>
      </c>
      <c r="M219">
        <v>-304</v>
      </c>
      <c r="N219">
        <v>0</v>
      </c>
      <c r="O219">
        <v>-221</v>
      </c>
      <c r="P219">
        <v>0</v>
      </c>
      <c r="Q219">
        <v>-125</v>
      </c>
      <c r="R219">
        <v>0</v>
      </c>
      <c r="S219">
        <v>0</v>
      </c>
      <c r="T219">
        <v>-125</v>
      </c>
      <c r="U219">
        <v>0</v>
      </c>
      <c r="V219">
        <v>-317</v>
      </c>
      <c r="W219">
        <v>0</v>
      </c>
      <c r="X219">
        <v>0</v>
      </c>
      <c r="Y219">
        <v>0</v>
      </c>
      <c r="Z219">
        <v>349</v>
      </c>
      <c r="AA219">
        <v>7</v>
      </c>
      <c r="AB219">
        <v>356</v>
      </c>
      <c r="AC219">
        <v>57</v>
      </c>
      <c r="AD219">
        <v>-10</v>
      </c>
      <c r="AE219">
        <v>-1</v>
      </c>
      <c r="AF219">
        <v>0</v>
      </c>
      <c r="AG219">
        <v>-11</v>
      </c>
      <c r="AH219">
        <v>0</v>
      </c>
      <c r="AI219">
        <v>0</v>
      </c>
      <c r="AJ219">
        <v>-10</v>
      </c>
      <c r="AK219">
        <v>392</v>
      </c>
      <c r="AL219">
        <v>0</v>
      </c>
      <c r="AM219">
        <v>0</v>
      </c>
      <c r="AN219">
        <v>75</v>
      </c>
      <c r="AO219">
        <v>0</v>
      </c>
      <c r="AP219">
        <v>0</v>
      </c>
      <c r="AQ219">
        <v>75</v>
      </c>
      <c r="AR219">
        <v>0</v>
      </c>
      <c r="AS219">
        <v>75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5505</v>
      </c>
      <c r="BD219">
        <v>0</v>
      </c>
      <c r="BE219">
        <v>0</v>
      </c>
      <c r="BF219">
        <v>0</v>
      </c>
      <c r="BG219">
        <v>296</v>
      </c>
      <c r="BH219">
        <v>0</v>
      </c>
      <c r="BI219">
        <v>5801</v>
      </c>
      <c r="BJ219">
        <v>0</v>
      </c>
      <c r="BK219">
        <v>5801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1</v>
      </c>
      <c r="BS219">
        <v>1</v>
      </c>
      <c r="BT219">
        <v>8</v>
      </c>
      <c r="BU219">
        <v>0</v>
      </c>
      <c r="BV219">
        <v>0</v>
      </c>
      <c r="BW219">
        <v>0</v>
      </c>
      <c r="BX219">
        <v>8</v>
      </c>
      <c r="BY219">
        <v>134</v>
      </c>
      <c r="BZ219">
        <v>0</v>
      </c>
      <c r="CA219">
        <v>0</v>
      </c>
      <c r="CB219">
        <v>134</v>
      </c>
      <c r="CC219">
        <v>5944</v>
      </c>
      <c r="CD219">
        <v>0</v>
      </c>
      <c r="CE219">
        <v>0</v>
      </c>
      <c r="CF219">
        <v>0</v>
      </c>
      <c r="CG219">
        <v>3000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3000</v>
      </c>
      <c r="CN219">
        <v>2722</v>
      </c>
      <c r="CO219">
        <v>5722</v>
      </c>
      <c r="CP219">
        <v>0</v>
      </c>
      <c r="CQ219">
        <v>0</v>
      </c>
      <c r="CR219">
        <v>0</v>
      </c>
      <c r="CS219">
        <v>0</v>
      </c>
      <c r="CT219">
        <v>11</v>
      </c>
      <c r="CU219">
        <v>0</v>
      </c>
      <c r="CV219">
        <v>11</v>
      </c>
      <c r="CW219">
        <v>0</v>
      </c>
      <c r="CX219">
        <v>0</v>
      </c>
      <c r="CY219">
        <v>0</v>
      </c>
      <c r="CZ219">
        <v>203</v>
      </c>
      <c r="DA219">
        <v>0</v>
      </c>
      <c r="DB219">
        <v>0</v>
      </c>
      <c r="DC219">
        <v>214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8</v>
      </c>
      <c r="DS219">
        <v>0</v>
      </c>
      <c r="DT219">
        <v>8</v>
      </c>
      <c r="DU219">
        <v>0</v>
      </c>
      <c r="DV219">
        <v>5944</v>
      </c>
    </row>
    <row r="220" spans="1:126" x14ac:dyDescent="0.25">
      <c r="A220">
        <v>51674</v>
      </c>
      <c r="B220">
        <v>200112</v>
      </c>
      <c r="C220">
        <v>425746</v>
      </c>
      <c r="D220">
        <v>-63085</v>
      </c>
      <c r="E220">
        <v>0</v>
      </c>
      <c r="F220">
        <v>0</v>
      </c>
      <c r="G220">
        <v>362661</v>
      </c>
      <c r="H220">
        <v>40987</v>
      </c>
      <c r="I220">
        <v>-542332</v>
      </c>
      <c r="J220">
        <v>40831</v>
      </c>
      <c r="K220">
        <v>118650</v>
      </c>
      <c r="L220">
        <v>10557</v>
      </c>
      <c r="M220">
        <v>-372294</v>
      </c>
      <c r="N220">
        <v>4643</v>
      </c>
      <c r="O220">
        <v>0</v>
      </c>
      <c r="P220">
        <v>-5233</v>
      </c>
      <c r="Q220">
        <v>-94978</v>
      </c>
      <c r="R220">
        <v>23000</v>
      </c>
      <c r="S220">
        <v>39</v>
      </c>
      <c r="T220">
        <v>-77172</v>
      </c>
      <c r="U220">
        <v>0</v>
      </c>
      <c r="V220">
        <v>-41175</v>
      </c>
      <c r="W220">
        <v>-151348</v>
      </c>
      <c r="X220">
        <v>1191</v>
      </c>
      <c r="Y220">
        <v>-990</v>
      </c>
      <c r="Z220">
        <v>59708</v>
      </c>
      <c r="AA220">
        <v>0</v>
      </c>
      <c r="AB220">
        <v>-91439</v>
      </c>
      <c r="AC220">
        <v>0</v>
      </c>
      <c r="AD220">
        <v>-4980</v>
      </c>
      <c r="AE220">
        <v>-1607</v>
      </c>
      <c r="AF220">
        <v>-62506</v>
      </c>
      <c r="AG220">
        <v>-69093</v>
      </c>
      <c r="AH220">
        <v>-148487</v>
      </c>
      <c r="AI220">
        <v>2004</v>
      </c>
      <c r="AJ220">
        <v>-40987</v>
      </c>
      <c r="AK220">
        <v>-348003</v>
      </c>
      <c r="AL220">
        <v>504</v>
      </c>
      <c r="AM220">
        <v>-3947</v>
      </c>
      <c r="AN220">
        <v>-392621</v>
      </c>
      <c r="AO220">
        <v>0</v>
      </c>
      <c r="AP220">
        <v>0</v>
      </c>
      <c r="AQ220">
        <v>-392621</v>
      </c>
      <c r="AR220">
        <v>66080</v>
      </c>
      <c r="AS220">
        <v>-326541</v>
      </c>
      <c r="AT220">
        <v>0</v>
      </c>
      <c r="AU220">
        <v>69121</v>
      </c>
      <c r="AV220">
        <v>162027</v>
      </c>
      <c r="AW220">
        <v>35000</v>
      </c>
      <c r="AX220">
        <v>9436</v>
      </c>
      <c r="AY220">
        <v>630</v>
      </c>
      <c r="AZ220">
        <v>207093</v>
      </c>
      <c r="BA220">
        <v>814868</v>
      </c>
      <c r="BB220">
        <v>47649</v>
      </c>
      <c r="BC220">
        <v>369502</v>
      </c>
      <c r="BD220">
        <v>0</v>
      </c>
      <c r="BE220">
        <v>2446</v>
      </c>
      <c r="BF220">
        <v>1529</v>
      </c>
      <c r="BG220">
        <v>12087</v>
      </c>
      <c r="BH220">
        <v>0</v>
      </c>
      <c r="BI220">
        <v>1248081</v>
      </c>
      <c r="BJ220">
        <v>0</v>
      </c>
      <c r="BK220">
        <v>1524295</v>
      </c>
      <c r="BL220">
        <v>123014</v>
      </c>
      <c r="BM220">
        <v>0</v>
      </c>
      <c r="BN220">
        <v>123014</v>
      </c>
      <c r="BO220">
        <v>4638</v>
      </c>
      <c r="BP220">
        <v>3840</v>
      </c>
      <c r="BQ220">
        <v>0</v>
      </c>
      <c r="BR220">
        <v>88855</v>
      </c>
      <c r="BS220">
        <v>220347</v>
      </c>
      <c r="BT220">
        <v>4840</v>
      </c>
      <c r="BU220">
        <v>14920</v>
      </c>
      <c r="BV220">
        <v>0</v>
      </c>
      <c r="BW220">
        <v>0</v>
      </c>
      <c r="BX220">
        <v>19760</v>
      </c>
      <c r="BY220">
        <v>8353</v>
      </c>
      <c r="BZ220">
        <v>0</v>
      </c>
      <c r="CA220">
        <v>519</v>
      </c>
      <c r="CB220">
        <v>8872</v>
      </c>
      <c r="CC220">
        <v>1773274</v>
      </c>
      <c r="CD220">
        <v>60000</v>
      </c>
      <c r="CE220">
        <v>845774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905774</v>
      </c>
      <c r="CP220">
        <v>0</v>
      </c>
      <c r="CQ220">
        <v>0</v>
      </c>
      <c r="CR220">
        <v>0</v>
      </c>
      <c r="CS220">
        <v>0</v>
      </c>
      <c r="CT220">
        <v>690369</v>
      </c>
      <c r="CU220">
        <v>23250</v>
      </c>
      <c r="CV220">
        <v>667119</v>
      </c>
      <c r="CW220">
        <v>0</v>
      </c>
      <c r="CX220">
        <v>0</v>
      </c>
      <c r="CY220">
        <v>0</v>
      </c>
      <c r="CZ220">
        <v>0</v>
      </c>
      <c r="DA220">
        <v>84500</v>
      </c>
      <c r="DB220">
        <v>78336</v>
      </c>
      <c r="DC220">
        <v>829955</v>
      </c>
      <c r="DD220">
        <v>11000</v>
      </c>
      <c r="DE220">
        <v>0</v>
      </c>
      <c r="DF220">
        <v>0</v>
      </c>
      <c r="DG220">
        <v>11000</v>
      </c>
      <c r="DH220">
        <v>0</v>
      </c>
      <c r="DI220">
        <v>6720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19825</v>
      </c>
      <c r="DS220">
        <v>0</v>
      </c>
      <c r="DT220">
        <v>26545</v>
      </c>
      <c r="DU220">
        <v>0</v>
      </c>
      <c r="DV220">
        <v>1773274</v>
      </c>
    </row>
    <row r="221" spans="1:126" x14ac:dyDescent="0.25">
      <c r="A221">
        <v>51706</v>
      </c>
      <c r="B221">
        <v>200112</v>
      </c>
      <c r="C221">
        <v>1728841</v>
      </c>
      <c r="D221">
        <v>0</v>
      </c>
      <c r="E221">
        <v>78</v>
      </c>
      <c r="F221">
        <v>0</v>
      </c>
      <c r="G221">
        <v>1728919</v>
      </c>
      <c r="H221">
        <v>28184</v>
      </c>
      <c r="I221">
        <v>-1473706</v>
      </c>
      <c r="J221">
        <v>0</v>
      </c>
      <c r="K221">
        <v>-12005</v>
      </c>
      <c r="L221">
        <v>0</v>
      </c>
      <c r="M221">
        <v>-1485711</v>
      </c>
      <c r="N221">
        <v>0</v>
      </c>
      <c r="O221">
        <v>0</v>
      </c>
      <c r="P221">
        <v>-15976</v>
      </c>
      <c r="Q221">
        <v>-148726</v>
      </c>
      <c r="R221">
        <v>0</v>
      </c>
      <c r="S221">
        <v>0</v>
      </c>
      <c r="T221">
        <v>-164702</v>
      </c>
      <c r="U221">
        <v>0</v>
      </c>
      <c r="V221">
        <v>106690</v>
      </c>
      <c r="W221">
        <v>-392</v>
      </c>
      <c r="X221">
        <v>1</v>
      </c>
      <c r="Y221">
        <v>4841</v>
      </c>
      <c r="Z221">
        <v>135612</v>
      </c>
      <c r="AA221">
        <v>0</v>
      </c>
      <c r="AB221">
        <v>140062</v>
      </c>
      <c r="AC221">
        <v>0</v>
      </c>
      <c r="AD221">
        <v>-1559</v>
      </c>
      <c r="AE221">
        <v>-2101</v>
      </c>
      <c r="AF221">
        <v>-24734</v>
      </c>
      <c r="AG221">
        <v>-28394</v>
      </c>
      <c r="AH221">
        <v>-91648</v>
      </c>
      <c r="AI221">
        <v>-167</v>
      </c>
      <c r="AJ221">
        <v>-28184</v>
      </c>
      <c r="AK221">
        <v>-8331</v>
      </c>
      <c r="AL221">
        <v>678</v>
      </c>
      <c r="AM221">
        <v>0</v>
      </c>
      <c r="AN221">
        <v>99037</v>
      </c>
      <c r="AO221">
        <v>2335</v>
      </c>
      <c r="AP221">
        <v>0</v>
      </c>
      <c r="AQ221">
        <v>101372</v>
      </c>
      <c r="AR221">
        <v>-3671</v>
      </c>
      <c r="AS221">
        <v>97701</v>
      </c>
      <c r="AT221">
        <v>0</v>
      </c>
      <c r="AU221">
        <v>174600</v>
      </c>
      <c r="AV221">
        <v>49608</v>
      </c>
      <c r="AW221">
        <v>0</v>
      </c>
      <c r="AX221">
        <v>178</v>
      </c>
      <c r="AY221">
        <v>0</v>
      </c>
      <c r="AZ221">
        <v>49786</v>
      </c>
      <c r="BA221">
        <v>11730</v>
      </c>
      <c r="BB221">
        <v>637790</v>
      </c>
      <c r="BC221">
        <v>1081395</v>
      </c>
      <c r="BD221">
        <v>0</v>
      </c>
      <c r="BE221">
        <v>260</v>
      </c>
      <c r="BF221">
        <v>0</v>
      </c>
      <c r="BG221">
        <v>0</v>
      </c>
      <c r="BH221">
        <v>0</v>
      </c>
      <c r="BI221">
        <v>1731175</v>
      </c>
      <c r="BJ221">
        <v>0</v>
      </c>
      <c r="BK221">
        <v>1955561</v>
      </c>
      <c r="BL221">
        <v>1374</v>
      </c>
      <c r="BM221">
        <v>12165</v>
      </c>
      <c r="BN221">
        <v>13539</v>
      </c>
      <c r="BO221">
        <v>0</v>
      </c>
      <c r="BP221">
        <v>99</v>
      </c>
      <c r="BQ221">
        <v>5002</v>
      </c>
      <c r="BR221">
        <v>4391</v>
      </c>
      <c r="BS221">
        <v>23031</v>
      </c>
      <c r="BT221">
        <v>6343</v>
      </c>
      <c r="BU221">
        <v>44052</v>
      </c>
      <c r="BV221">
        <v>0</v>
      </c>
      <c r="BW221">
        <v>0</v>
      </c>
      <c r="BX221">
        <v>50395</v>
      </c>
      <c r="BY221">
        <v>19031</v>
      </c>
      <c r="BZ221">
        <v>0</v>
      </c>
      <c r="CA221">
        <v>1312</v>
      </c>
      <c r="CB221">
        <v>20343</v>
      </c>
      <c r="CC221">
        <v>2049330</v>
      </c>
      <c r="CD221">
        <v>0</v>
      </c>
      <c r="CE221">
        <v>0</v>
      </c>
      <c r="CF221">
        <v>23150</v>
      </c>
      <c r="CG221">
        <v>12350</v>
      </c>
      <c r="CH221">
        <v>0</v>
      </c>
      <c r="CI221">
        <v>0</v>
      </c>
      <c r="CJ221">
        <v>0</v>
      </c>
      <c r="CK221">
        <v>0</v>
      </c>
      <c r="CL221">
        <v>1300000</v>
      </c>
      <c r="CM221">
        <v>1312350</v>
      </c>
      <c r="CN221">
        <v>349010</v>
      </c>
      <c r="CO221">
        <v>1684510</v>
      </c>
      <c r="CP221">
        <v>0</v>
      </c>
      <c r="CQ221">
        <v>250</v>
      </c>
      <c r="CR221">
        <v>0</v>
      </c>
      <c r="CS221">
        <v>250</v>
      </c>
      <c r="CT221">
        <v>278466</v>
      </c>
      <c r="CU221">
        <v>0</v>
      </c>
      <c r="CV221">
        <v>278466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278716</v>
      </c>
      <c r="DD221">
        <v>0</v>
      </c>
      <c r="DE221">
        <v>2803</v>
      </c>
      <c r="DF221">
        <v>317</v>
      </c>
      <c r="DG221">
        <v>3120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41873</v>
      </c>
      <c r="DO221">
        <v>0</v>
      </c>
      <c r="DP221">
        <v>2367</v>
      </c>
      <c r="DQ221">
        <v>0</v>
      </c>
      <c r="DR221">
        <v>22927</v>
      </c>
      <c r="DS221">
        <v>0</v>
      </c>
      <c r="DT221">
        <v>67167</v>
      </c>
      <c r="DU221">
        <v>15817</v>
      </c>
      <c r="DV221">
        <v>2049330</v>
      </c>
    </row>
    <row r="222" spans="1:126" x14ac:dyDescent="0.25">
      <c r="A222">
        <v>51777</v>
      </c>
      <c r="B222">
        <v>200112</v>
      </c>
      <c r="C222">
        <v>198866</v>
      </c>
      <c r="D222">
        <v>-46992</v>
      </c>
      <c r="E222">
        <v>-9095</v>
      </c>
      <c r="F222">
        <v>0</v>
      </c>
      <c r="G222">
        <v>142779</v>
      </c>
      <c r="H222">
        <v>8011</v>
      </c>
      <c r="I222">
        <v>-132903</v>
      </c>
      <c r="J222">
        <v>29375</v>
      </c>
      <c r="K222">
        <v>-8147</v>
      </c>
      <c r="L222">
        <v>7088</v>
      </c>
      <c r="M222">
        <v>-104587</v>
      </c>
      <c r="N222">
        <v>0</v>
      </c>
      <c r="O222">
        <v>0</v>
      </c>
      <c r="P222">
        <v>-12386</v>
      </c>
      <c r="Q222">
        <v>-46816</v>
      </c>
      <c r="R222">
        <v>0</v>
      </c>
      <c r="S222">
        <v>10701</v>
      </c>
      <c r="T222">
        <v>-48501</v>
      </c>
      <c r="U222">
        <v>2000</v>
      </c>
      <c r="V222">
        <v>-298</v>
      </c>
      <c r="W222">
        <v>3</v>
      </c>
      <c r="X222">
        <v>0</v>
      </c>
      <c r="Y222">
        <v>430</v>
      </c>
      <c r="Z222">
        <v>14574</v>
      </c>
      <c r="AA222">
        <v>0</v>
      </c>
      <c r="AB222">
        <v>15007</v>
      </c>
      <c r="AC222">
        <v>0</v>
      </c>
      <c r="AD222">
        <v>-446</v>
      </c>
      <c r="AE222">
        <v>-101</v>
      </c>
      <c r="AF222">
        <v>-248</v>
      </c>
      <c r="AG222">
        <v>-795</v>
      </c>
      <c r="AH222">
        <v>-6595</v>
      </c>
      <c r="AI222">
        <v>0</v>
      </c>
      <c r="AJ222">
        <v>-8011</v>
      </c>
      <c r="AK222">
        <v>-394</v>
      </c>
      <c r="AL222">
        <v>0</v>
      </c>
      <c r="AM222">
        <v>0</v>
      </c>
      <c r="AN222">
        <v>-692</v>
      </c>
      <c r="AO222">
        <v>0</v>
      </c>
      <c r="AP222">
        <v>0</v>
      </c>
      <c r="AQ222">
        <v>-692</v>
      </c>
      <c r="AR222">
        <v>-1403</v>
      </c>
      <c r="AS222">
        <v>-2095</v>
      </c>
      <c r="AT222">
        <v>0</v>
      </c>
      <c r="AU222">
        <v>9862</v>
      </c>
      <c r="AV222">
        <v>2060</v>
      </c>
      <c r="AW222">
        <v>6358</v>
      </c>
      <c r="AX222">
        <v>0</v>
      </c>
      <c r="AY222">
        <v>0</v>
      </c>
      <c r="AZ222">
        <v>8418</v>
      </c>
      <c r="BA222">
        <v>9855</v>
      </c>
      <c r="BB222">
        <v>27318</v>
      </c>
      <c r="BC222">
        <v>152032</v>
      </c>
      <c r="BD222">
        <v>0</v>
      </c>
      <c r="BE222">
        <v>356</v>
      </c>
      <c r="BF222">
        <v>250</v>
      </c>
      <c r="BG222">
        <v>0</v>
      </c>
      <c r="BH222">
        <v>0</v>
      </c>
      <c r="BI222">
        <v>189811</v>
      </c>
      <c r="BJ222">
        <v>0</v>
      </c>
      <c r="BK222">
        <v>208091</v>
      </c>
      <c r="BL222">
        <v>15392</v>
      </c>
      <c r="BM222">
        <v>470</v>
      </c>
      <c r="BN222">
        <v>15862</v>
      </c>
      <c r="BO222">
        <v>14396</v>
      </c>
      <c r="BP222">
        <v>1629</v>
      </c>
      <c r="BQ222">
        <v>0</v>
      </c>
      <c r="BR222">
        <v>3142</v>
      </c>
      <c r="BS222">
        <v>35029</v>
      </c>
      <c r="BT222">
        <v>2752</v>
      </c>
      <c r="BU222">
        <v>19806</v>
      </c>
      <c r="BV222">
        <v>0</v>
      </c>
      <c r="BW222">
        <v>3156</v>
      </c>
      <c r="BX222">
        <v>25714</v>
      </c>
      <c r="BY222">
        <v>2386</v>
      </c>
      <c r="BZ222">
        <v>2000</v>
      </c>
      <c r="CA222">
        <v>4272</v>
      </c>
      <c r="CB222">
        <v>8658</v>
      </c>
      <c r="CC222">
        <v>277492</v>
      </c>
      <c r="CD222">
        <v>0</v>
      </c>
      <c r="CE222">
        <v>0</v>
      </c>
      <c r="CF222">
        <v>0</v>
      </c>
      <c r="CG222">
        <v>10000</v>
      </c>
      <c r="CH222">
        <v>0</v>
      </c>
      <c r="CI222">
        <v>329</v>
      </c>
      <c r="CJ222">
        <v>0</v>
      </c>
      <c r="CK222">
        <v>0</v>
      </c>
      <c r="CL222">
        <v>83480</v>
      </c>
      <c r="CM222">
        <v>93809</v>
      </c>
      <c r="CN222">
        <v>0</v>
      </c>
      <c r="CO222">
        <v>93809</v>
      </c>
      <c r="CP222">
        <v>0</v>
      </c>
      <c r="CQ222">
        <v>83601</v>
      </c>
      <c r="CR222">
        <v>0</v>
      </c>
      <c r="CS222">
        <v>83601</v>
      </c>
      <c r="CT222">
        <v>136667</v>
      </c>
      <c r="CU222">
        <v>48022</v>
      </c>
      <c r="CV222">
        <v>88645</v>
      </c>
      <c r="CW222">
        <v>0</v>
      </c>
      <c r="CX222">
        <v>0</v>
      </c>
      <c r="CY222">
        <v>0</v>
      </c>
      <c r="CZ222">
        <v>0</v>
      </c>
      <c r="DA222">
        <v>2000</v>
      </c>
      <c r="DB222">
        <v>0</v>
      </c>
      <c r="DC222">
        <v>174246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1492</v>
      </c>
      <c r="DJ222">
        <v>502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7443</v>
      </c>
      <c r="DS222">
        <v>0</v>
      </c>
      <c r="DT222">
        <v>9437</v>
      </c>
      <c r="DU222">
        <v>0</v>
      </c>
      <c r="DV222">
        <v>277492</v>
      </c>
    </row>
    <row r="223" spans="1:126" x14ac:dyDescent="0.25">
      <c r="A223">
        <v>51778</v>
      </c>
      <c r="B223">
        <v>200112</v>
      </c>
      <c r="C223">
        <v>565176</v>
      </c>
      <c r="D223">
        <v>-194029</v>
      </c>
      <c r="E223">
        <v>-12372</v>
      </c>
      <c r="F223">
        <v>8907</v>
      </c>
      <c r="G223">
        <v>367682</v>
      </c>
      <c r="H223">
        <v>18904</v>
      </c>
      <c r="I223">
        <v>-536698</v>
      </c>
      <c r="J223">
        <v>282272</v>
      </c>
      <c r="K223">
        <v>-11434</v>
      </c>
      <c r="L223">
        <v>-37824</v>
      </c>
      <c r="M223">
        <v>-303684</v>
      </c>
      <c r="N223">
        <v>-15000</v>
      </c>
      <c r="O223">
        <v>-8</v>
      </c>
      <c r="P223">
        <v>-114384</v>
      </c>
      <c r="Q223">
        <v>-49175</v>
      </c>
      <c r="R223">
        <v>3208</v>
      </c>
      <c r="S223">
        <v>18293</v>
      </c>
      <c r="T223">
        <v>-142058</v>
      </c>
      <c r="U223">
        <v>0</v>
      </c>
      <c r="V223">
        <v>-74164</v>
      </c>
      <c r="W223">
        <v>-16770</v>
      </c>
      <c r="X223">
        <v>0</v>
      </c>
      <c r="Y223">
        <v>-271</v>
      </c>
      <c r="Z223">
        <v>44628</v>
      </c>
      <c r="AA223">
        <v>33944</v>
      </c>
      <c r="AB223">
        <v>61531</v>
      </c>
      <c r="AC223">
        <v>26740</v>
      </c>
      <c r="AD223">
        <v>-9458</v>
      </c>
      <c r="AE223">
        <v>-239</v>
      </c>
      <c r="AF223">
        <v>-8263</v>
      </c>
      <c r="AG223">
        <v>-17960</v>
      </c>
      <c r="AH223">
        <v>-76941</v>
      </c>
      <c r="AI223">
        <v>1522</v>
      </c>
      <c r="AJ223">
        <v>-18904</v>
      </c>
      <c r="AK223">
        <v>-24012</v>
      </c>
      <c r="AL223">
        <v>0</v>
      </c>
      <c r="AM223">
        <v>0</v>
      </c>
      <c r="AN223">
        <v>-98176</v>
      </c>
      <c r="AO223">
        <v>0</v>
      </c>
      <c r="AP223">
        <v>0</v>
      </c>
      <c r="AQ223">
        <v>-98176</v>
      </c>
      <c r="AR223">
        <v>19992</v>
      </c>
      <c r="AS223">
        <v>-78184</v>
      </c>
      <c r="AT223">
        <v>0</v>
      </c>
      <c r="AU223">
        <v>74000</v>
      </c>
      <c r="AV223">
        <v>212364</v>
      </c>
      <c r="AW223">
        <v>11200</v>
      </c>
      <c r="AX223">
        <v>0</v>
      </c>
      <c r="AY223">
        <v>0</v>
      </c>
      <c r="AZ223">
        <v>223564</v>
      </c>
      <c r="BA223">
        <v>290178</v>
      </c>
      <c r="BB223">
        <v>74073</v>
      </c>
      <c r="BC223">
        <v>357348</v>
      </c>
      <c r="BD223">
        <v>0</v>
      </c>
      <c r="BE223">
        <v>10980</v>
      </c>
      <c r="BF223">
        <v>1061</v>
      </c>
      <c r="BG223">
        <v>0</v>
      </c>
      <c r="BH223">
        <v>0</v>
      </c>
      <c r="BI223">
        <v>733640</v>
      </c>
      <c r="BJ223">
        <v>2735</v>
      </c>
      <c r="BK223">
        <v>1033939</v>
      </c>
      <c r="BL223">
        <v>39179</v>
      </c>
      <c r="BM223">
        <v>0</v>
      </c>
      <c r="BN223">
        <v>39179</v>
      </c>
      <c r="BO223">
        <v>168158</v>
      </c>
      <c r="BP223">
        <v>1099</v>
      </c>
      <c r="BQ223">
        <v>0</v>
      </c>
      <c r="BR223">
        <v>2102</v>
      </c>
      <c r="BS223">
        <v>210538</v>
      </c>
      <c r="BT223">
        <v>0</v>
      </c>
      <c r="BU223">
        <v>50812</v>
      </c>
      <c r="BV223">
        <v>0</v>
      </c>
      <c r="BW223">
        <v>1396</v>
      </c>
      <c r="BX223">
        <v>52208</v>
      </c>
      <c r="BY223">
        <v>6958</v>
      </c>
      <c r="BZ223">
        <v>0</v>
      </c>
      <c r="CA223">
        <v>3314</v>
      </c>
      <c r="CB223">
        <v>10272</v>
      </c>
      <c r="CC223">
        <v>1306957</v>
      </c>
      <c r="CD223">
        <v>0</v>
      </c>
      <c r="CE223">
        <v>0</v>
      </c>
      <c r="CF223">
        <v>12825</v>
      </c>
      <c r="CG223">
        <v>50000</v>
      </c>
      <c r="CH223">
        <v>0</v>
      </c>
      <c r="CI223">
        <v>52076</v>
      </c>
      <c r="CJ223">
        <v>0</v>
      </c>
      <c r="CK223">
        <v>0</v>
      </c>
      <c r="CL223">
        <v>650000</v>
      </c>
      <c r="CM223">
        <v>752076</v>
      </c>
      <c r="CN223">
        <v>5830</v>
      </c>
      <c r="CO223">
        <v>770731</v>
      </c>
      <c r="CP223">
        <v>0</v>
      </c>
      <c r="CQ223">
        <v>139697</v>
      </c>
      <c r="CR223">
        <v>20098</v>
      </c>
      <c r="CS223">
        <v>119599</v>
      </c>
      <c r="CT223">
        <v>456101</v>
      </c>
      <c r="CU223">
        <v>153917</v>
      </c>
      <c r="CV223">
        <v>302184</v>
      </c>
      <c r="CW223">
        <v>0</v>
      </c>
      <c r="CX223">
        <v>0</v>
      </c>
      <c r="CY223">
        <v>0</v>
      </c>
      <c r="CZ223">
        <v>506</v>
      </c>
      <c r="DA223">
        <v>12800</v>
      </c>
      <c r="DB223">
        <v>13768</v>
      </c>
      <c r="DC223">
        <v>448857</v>
      </c>
      <c r="DD223">
        <v>0</v>
      </c>
      <c r="DE223">
        <v>8100</v>
      </c>
      <c r="DF223">
        <v>0</v>
      </c>
      <c r="DG223">
        <v>8100</v>
      </c>
      <c r="DH223">
        <v>0</v>
      </c>
      <c r="DI223">
        <v>0</v>
      </c>
      <c r="DJ223">
        <v>41852</v>
      </c>
      <c r="DK223">
        <v>0</v>
      </c>
      <c r="DL223">
        <v>0</v>
      </c>
      <c r="DM223">
        <v>0</v>
      </c>
      <c r="DN223">
        <v>2249</v>
      </c>
      <c r="DO223">
        <v>0</v>
      </c>
      <c r="DP223">
        <v>0</v>
      </c>
      <c r="DQ223">
        <v>0</v>
      </c>
      <c r="DR223">
        <v>35140</v>
      </c>
      <c r="DS223">
        <v>0</v>
      </c>
      <c r="DT223">
        <v>79241</v>
      </c>
      <c r="DU223">
        <v>28</v>
      </c>
      <c r="DV223">
        <v>1306957</v>
      </c>
    </row>
    <row r="224" spans="1:126" x14ac:dyDescent="0.25">
      <c r="A224">
        <v>51809</v>
      </c>
      <c r="B224">
        <v>200112</v>
      </c>
      <c r="C224">
        <v>2971979</v>
      </c>
      <c r="D224">
        <v>-682444</v>
      </c>
      <c r="E224">
        <v>149353</v>
      </c>
      <c r="F224">
        <v>-21554</v>
      </c>
      <c r="G224">
        <v>2417334</v>
      </c>
      <c r="H224">
        <v>207285</v>
      </c>
      <c r="I224">
        <v>-2388240</v>
      </c>
      <c r="J224">
        <v>513539</v>
      </c>
      <c r="K224">
        <v>-1651350</v>
      </c>
      <c r="L224">
        <v>439357</v>
      </c>
      <c r="M224">
        <v>-3086694</v>
      </c>
      <c r="N224">
        <v>0</v>
      </c>
      <c r="O224">
        <v>0</v>
      </c>
      <c r="P224">
        <v>-685836</v>
      </c>
      <c r="Q224">
        <v>-227919</v>
      </c>
      <c r="R224">
        <v>0</v>
      </c>
      <c r="S224">
        <v>25342</v>
      </c>
      <c r="T224">
        <v>-888413</v>
      </c>
      <c r="U224">
        <v>0</v>
      </c>
      <c r="V224">
        <v>-1350488</v>
      </c>
      <c r="W224">
        <v>13653</v>
      </c>
      <c r="X224">
        <v>0</v>
      </c>
      <c r="Y224">
        <v>0</v>
      </c>
      <c r="Z224">
        <v>229061</v>
      </c>
      <c r="AA224">
        <v>0</v>
      </c>
      <c r="AB224">
        <v>242714</v>
      </c>
      <c r="AC224">
        <v>0</v>
      </c>
      <c r="AD224">
        <v>-14006</v>
      </c>
      <c r="AE224">
        <v>-12257</v>
      </c>
      <c r="AF224">
        <v>-130279</v>
      </c>
      <c r="AG224">
        <v>-156542</v>
      </c>
      <c r="AH224">
        <v>-16587</v>
      </c>
      <c r="AI224">
        <v>5849</v>
      </c>
      <c r="AJ224">
        <v>-207285</v>
      </c>
      <c r="AK224">
        <v>-131851</v>
      </c>
      <c r="AL224">
        <v>0</v>
      </c>
      <c r="AM224">
        <v>0</v>
      </c>
      <c r="AN224">
        <v>-1482339</v>
      </c>
      <c r="AO224">
        <v>0</v>
      </c>
      <c r="AP224">
        <v>0</v>
      </c>
      <c r="AQ224">
        <v>-1482339</v>
      </c>
      <c r="AR224">
        <v>-1818</v>
      </c>
      <c r="AS224">
        <v>-1484157</v>
      </c>
      <c r="AT224">
        <v>0</v>
      </c>
      <c r="AU224">
        <v>0</v>
      </c>
      <c r="AV224">
        <v>610397</v>
      </c>
      <c r="AW224">
        <v>0</v>
      </c>
      <c r="AX224">
        <v>0</v>
      </c>
      <c r="AY224">
        <v>0</v>
      </c>
      <c r="AZ224">
        <v>610397</v>
      </c>
      <c r="BA224">
        <v>78423</v>
      </c>
      <c r="BB224">
        <v>19960</v>
      </c>
      <c r="BC224">
        <v>2520709</v>
      </c>
      <c r="BD224">
        <v>0</v>
      </c>
      <c r="BE224">
        <v>23642</v>
      </c>
      <c r="BF224">
        <v>2686</v>
      </c>
      <c r="BG224">
        <v>915446</v>
      </c>
      <c r="BH224">
        <v>0</v>
      </c>
      <c r="BI224">
        <v>3560866</v>
      </c>
      <c r="BJ224">
        <v>560604</v>
      </c>
      <c r="BK224">
        <v>4731867</v>
      </c>
      <c r="BL224">
        <v>0</v>
      </c>
      <c r="BM224">
        <v>0</v>
      </c>
      <c r="BN224">
        <v>0</v>
      </c>
      <c r="BO224">
        <v>1029185</v>
      </c>
      <c r="BP224">
        <v>63338</v>
      </c>
      <c r="BQ224">
        <v>0</v>
      </c>
      <c r="BR224">
        <v>30516</v>
      </c>
      <c r="BS224">
        <v>1123039</v>
      </c>
      <c r="BT224">
        <v>5859</v>
      </c>
      <c r="BU224">
        <v>355330</v>
      </c>
      <c r="BV224">
        <v>0</v>
      </c>
      <c r="BW224">
        <v>0</v>
      </c>
      <c r="BX224">
        <v>361189</v>
      </c>
      <c r="BY224">
        <v>37150</v>
      </c>
      <c r="BZ224">
        <v>115671</v>
      </c>
      <c r="CA224">
        <v>336</v>
      </c>
      <c r="CB224">
        <v>153157</v>
      </c>
      <c r="CC224">
        <v>6369252</v>
      </c>
      <c r="CD224">
        <v>1400000</v>
      </c>
      <c r="CE224">
        <v>0</v>
      </c>
      <c r="CF224">
        <v>0</v>
      </c>
      <c r="CG224">
        <v>0</v>
      </c>
      <c r="CH224">
        <v>105450</v>
      </c>
      <c r="CI224">
        <v>8362</v>
      </c>
      <c r="CJ224">
        <v>0</v>
      </c>
      <c r="CK224">
        <v>0</v>
      </c>
      <c r="CL224">
        <v>0</v>
      </c>
      <c r="CM224">
        <v>113812</v>
      </c>
      <c r="CN224">
        <v>-1263627</v>
      </c>
      <c r="CO224">
        <v>250185</v>
      </c>
      <c r="CP224">
        <v>0</v>
      </c>
      <c r="CQ224">
        <v>648226</v>
      </c>
      <c r="CR224">
        <v>55279</v>
      </c>
      <c r="CS224">
        <v>592947</v>
      </c>
      <c r="CT224">
        <v>6353958</v>
      </c>
      <c r="CU224">
        <v>1468914</v>
      </c>
      <c r="CV224">
        <v>4885044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5477991</v>
      </c>
      <c r="DD224">
        <v>0</v>
      </c>
      <c r="DE224">
        <v>0</v>
      </c>
      <c r="DF224">
        <v>2738</v>
      </c>
      <c r="DG224">
        <v>2738</v>
      </c>
      <c r="DH224">
        <v>291020</v>
      </c>
      <c r="DI224">
        <v>0</v>
      </c>
      <c r="DJ224">
        <v>267272</v>
      </c>
      <c r="DK224">
        <v>0</v>
      </c>
      <c r="DL224">
        <v>0</v>
      </c>
      <c r="DM224">
        <v>0</v>
      </c>
      <c r="DN224">
        <v>0</v>
      </c>
      <c r="DO224">
        <v>39332</v>
      </c>
      <c r="DP224">
        <v>0</v>
      </c>
      <c r="DQ224">
        <v>0</v>
      </c>
      <c r="DR224">
        <v>34203</v>
      </c>
      <c r="DS224">
        <v>0</v>
      </c>
      <c r="DT224">
        <v>340807</v>
      </c>
      <c r="DU224">
        <v>6511</v>
      </c>
      <c r="DV224">
        <v>6369252</v>
      </c>
    </row>
    <row r="225" spans="1:126" x14ac:dyDescent="0.25">
      <c r="A225">
        <v>51856</v>
      </c>
      <c r="B225">
        <v>200112</v>
      </c>
      <c r="C225">
        <v>1151500</v>
      </c>
      <c r="D225">
        <v>-743048</v>
      </c>
      <c r="E225">
        <v>-49882</v>
      </c>
      <c r="F225">
        <v>165078</v>
      </c>
      <c r="G225">
        <v>523648</v>
      </c>
      <c r="H225">
        <v>13228</v>
      </c>
      <c r="I225">
        <v>-611381</v>
      </c>
      <c r="J225">
        <v>263674</v>
      </c>
      <c r="K225">
        <v>-28325</v>
      </c>
      <c r="L225">
        <v>116110</v>
      </c>
      <c r="M225">
        <v>-259922</v>
      </c>
      <c r="N225">
        <v>0</v>
      </c>
      <c r="O225">
        <v>0</v>
      </c>
      <c r="P225">
        <v>-213476</v>
      </c>
      <c r="Q225">
        <v>-205359</v>
      </c>
      <c r="R225">
        <v>0</v>
      </c>
      <c r="S225">
        <v>204930</v>
      </c>
      <c r="T225">
        <v>-213905</v>
      </c>
      <c r="U225">
        <v>0</v>
      </c>
      <c r="V225">
        <v>63049</v>
      </c>
      <c r="W225">
        <v>0</v>
      </c>
      <c r="X225">
        <v>0</v>
      </c>
      <c r="Y225">
        <v>0</v>
      </c>
      <c r="Z225">
        <v>41681</v>
      </c>
      <c r="AA225">
        <v>0</v>
      </c>
      <c r="AB225">
        <v>41681</v>
      </c>
      <c r="AC225">
        <v>0</v>
      </c>
      <c r="AD225">
        <v>-2542</v>
      </c>
      <c r="AE225">
        <v>0</v>
      </c>
      <c r="AF225">
        <v>-1479</v>
      </c>
      <c r="AG225">
        <v>-4021</v>
      </c>
      <c r="AH225">
        <v>-3474</v>
      </c>
      <c r="AI225">
        <v>-7487</v>
      </c>
      <c r="AJ225">
        <v>-13228</v>
      </c>
      <c r="AK225">
        <v>13471</v>
      </c>
      <c r="AL225">
        <v>0</v>
      </c>
      <c r="AM225">
        <v>0</v>
      </c>
      <c r="AN225">
        <v>76520</v>
      </c>
      <c r="AO225">
        <v>4000</v>
      </c>
      <c r="AP225">
        <v>0</v>
      </c>
      <c r="AQ225">
        <v>80520</v>
      </c>
      <c r="AR225">
        <v>-24679</v>
      </c>
      <c r="AS225">
        <v>55841</v>
      </c>
      <c r="AT225">
        <v>5230</v>
      </c>
      <c r="AU225">
        <v>0</v>
      </c>
      <c r="AV225">
        <v>0</v>
      </c>
      <c r="AW225">
        <v>0</v>
      </c>
      <c r="AX225">
        <v>177</v>
      </c>
      <c r="AY225">
        <v>0</v>
      </c>
      <c r="AZ225">
        <v>177</v>
      </c>
      <c r="BA225">
        <v>69369</v>
      </c>
      <c r="BB225">
        <v>0</v>
      </c>
      <c r="BC225">
        <v>653189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722558</v>
      </c>
      <c r="BJ225">
        <v>0</v>
      </c>
      <c r="BK225">
        <v>722735</v>
      </c>
      <c r="BL225">
        <v>50783</v>
      </c>
      <c r="BM225">
        <v>0</v>
      </c>
      <c r="BN225">
        <v>50783</v>
      </c>
      <c r="BO225">
        <v>16338</v>
      </c>
      <c r="BP225">
        <v>0</v>
      </c>
      <c r="BQ225">
        <v>0</v>
      </c>
      <c r="BR225">
        <v>49690</v>
      </c>
      <c r="BS225">
        <v>116811</v>
      </c>
      <c r="BT225">
        <v>11495</v>
      </c>
      <c r="BU225">
        <v>112467</v>
      </c>
      <c r="BV225">
        <v>0</v>
      </c>
      <c r="BW225">
        <v>0</v>
      </c>
      <c r="BX225">
        <v>123962</v>
      </c>
      <c r="BY225">
        <v>15822</v>
      </c>
      <c r="BZ225">
        <v>53844</v>
      </c>
      <c r="CA225">
        <v>6516</v>
      </c>
      <c r="CB225">
        <v>76182</v>
      </c>
      <c r="CC225">
        <v>1044920</v>
      </c>
      <c r="CD225">
        <v>95000</v>
      </c>
      <c r="CE225">
        <v>25000</v>
      </c>
      <c r="CF225">
        <v>0</v>
      </c>
      <c r="CG225">
        <v>0</v>
      </c>
      <c r="CH225">
        <v>53830</v>
      </c>
      <c r="CI225">
        <v>0</v>
      </c>
      <c r="CJ225">
        <v>0</v>
      </c>
      <c r="CK225">
        <v>0</v>
      </c>
      <c r="CL225">
        <v>0</v>
      </c>
      <c r="CM225">
        <v>53830</v>
      </c>
      <c r="CN225">
        <v>58671</v>
      </c>
      <c r="CO225">
        <v>232501</v>
      </c>
      <c r="CP225">
        <v>0</v>
      </c>
      <c r="CQ225">
        <v>346898</v>
      </c>
      <c r="CR225">
        <v>177808</v>
      </c>
      <c r="CS225">
        <v>169090</v>
      </c>
      <c r="CT225">
        <v>238621</v>
      </c>
      <c r="CU225">
        <v>127946</v>
      </c>
      <c r="CV225">
        <v>110675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279765</v>
      </c>
      <c r="DD225">
        <v>0</v>
      </c>
      <c r="DE225">
        <v>0</v>
      </c>
      <c r="DF225">
        <v>5079</v>
      </c>
      <c r="DG225">
        <v>5079</v>
      </c>
      <c r="DH225">
        <v>0</v>
      </c>
      <c r="DI225">
        <v>0</v>
      </c>
      <c r="DJ225">
        <v>296309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9344</v>
      </c>
      <c r="DR225">
        <v>73567</v>
      </c>
      <c r="DS225">
        <v>126000</v>
      </c>
      <c r="DT225">
        <v>505220</v>
      </c>
      <c r="DU225">
        <v>22355</v>
      </c>
      <c r="DV225">
        <v>1044920</v>
      </c>
    </row>
    <row r="226" spans="1:126" x14ac:dyDescent="0.25">
      <c r="A226">
        <v>51949</v>
      </c>
      <c r="B226">
        <v>200112</v>
      </c>
      <c r="C226">
        <v>36878</v>
      </c>
      <c r="D226">
        <v>-3444</v>
      </c>
      <c r="E226">
        <v>-2437</v>
      </c>
      <c r="F226">
        <v>0</v>
      </c>
      <c r="G226">
        <v>30997</v>
      </c>
      <c r="H226">
        <v>5936</v>
      </c>
      <c r="I226">
        <v>-24916</v>
      </c>
      <c r="J226">
        <v>6249</v>
      </c>
      <c r="K226">
        <v>-19771</v>
      </c>
      <c r="L226">
        <v>6611</v>
      </c>
      <c r="M226">
        <v>-31827</v>
      </c>
      <c r="N226">
        <v>0</v>
      </c>
      <c r="O226">
        <v>0</v>
      </c>
      <c r="P226">
        <v>-3212</v>
      </c>
      <c r="Q226">
        <v>-3524</v>
      </c>
      <c r="R226">
        <v>0</v>
      </c>
      <c r="S226">
        <v>0</v>
      </c>
      <c r="T226">
        <v>-6736</v>
      </c>
      <c r="U226">
        <v>5650</v>
      </c>
      <c r="V226">
        <v>4020</v>
      </c>
      <c r="W226">
        <v>0</v>
      </c>
      <c r="X226">
        <v>0</v>
      </c>
      <c r="Y226">
        <v>0</v>
      </c>
      <c r="Z226">
        <v>15362</v>
      </c>
      <c r="AA226">
        <v>1285</v>
      </c>
      <c r="AB226">
        <v>16647</v>
      </c>
      <c r="AC226">
        <v>31</v>
      </c>
      <c r="AD226">
        <v>-295</v>
      </c>
      <c r="AE226">
        <v>0</v>
      </c>
      <c r="AF226">
        <v>-3742</v>
      </c>
      <c r="AG226">
        <v>-4037</v>
      </c>
      <c r="AH226">
        <v>-6319</v>
      </c>
      <c r="AI226">
        <v>0</v>
      </c>
      <c r="AJ226">
        <v>-8962</v>
      </c>
      <c r="AK226">
        <v>-2640</v>
      </c>
      <c r="AL226">
        <v>621</v>
      </c>
      <c r="AM226">
        <v>-469</v>
      </c>
      <c r="AN226">
        <v>1532</v>
      </c>
      <c r="AO226">
        <v>750</v>
      </c>
      <c r="AP226">
        <v>0</v>
      </c>
      <c r="AQ226">
        <v>2282</v>
      </c>
      <c r="AR226">
        <v>-2353</v>
      </c>
      <c r="AS226">
        <v>-71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846</v>
      </c>
      <c r="BB226">
        <v>28510</v>
      </c>
      <c r="BC226">
        <v>225221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254577</v>
      </c>
      <c r="BJ226">
        <v>0</v>
      </c>
      <c r="BK226">
        <v>254577</v>
      </c>
      <c r="BL226">
        <v>7024</v>
      </c>
      <c r="BM226">
        <v>0</v>
      </c>
      <c r="BN226">
        <v>7024</v>
      </c>
      <c r="BO226">
        <v>0</v>
      </c>
      <c r="BP226">
        <v>0</v>
      </c>
      <c r="BQ226">
        <v>0</v>
      </c>
      <c r="BR226">
        <v>205</v>
      </c>
      <c r="BS226">
        <v>7229</v>
      </c>
      <c r="BT226">
        <v>257</v>
      </c>
      <c r="BU226">
        <v>6269</v>
      </c>
      <c r="BV226">
        <v>1267</v>
      </c>
      <c r="BW226">
        <v>856</v>
      </c>
      <c r="BX226">
        <v>8649</v>
      </c>
      <c r="BY226">
        <v>4243</v>
      </c>
      <c r="BZ226">
        <v>0</v>
      </c>
      <c r="CA226">
        <v>0</v>
      </c>
      <c r="CB226">
        <v>4243</v>
      </c>
      <c r="CC226">
        <v>274698</v>
      </c>
      <c r="CD226">
        <v>4450</v>
      </c>
      <c r="CE226">
        <v>4050</v>
      </c>
      <c r="CF226">
        <v>0</v>
      </c>
      <c r="CG226">
        <v>0</v>
      </c>
      <c r="CH226">
        <v>11723</v>
      </c>
      <c r="CI226">
        <v>0</v>
      </c>
      <c r="CJ226">
        <v>1267</v>
      </c>
      <c r="CK226">
        <v>0</v>
      </c>
      <c r="CL226">
        <v>0</v>
      </c>
      <c r="CM226">
        <v>12990</v>
      </c>
      <c r="CN226">
        <v>38418</v>
      </c>
      <c r="CO226">
        <v>59908</v>
      </c>
      <c r="CP226">
        <v>2475</v>
      </c>
      <c r="CQ226">
        <v>9854</v>
      </c>
      <c r="CR226">
        <v>0</v>
      </c>
      <c r="CS226">
        <v>9854</v>
      </c>
      <c r="CT226">
        <v>150194</v>
      </c>
      <c r="CU226">
        <v>43740</v>
      </c>
      <c r="CV226">
        <v>106454</v>
      </c>
      <c r="CW226">
        <v>68207</v>
      </c>
      <c r="CX226">
        <v>3786</v>
      </c>
      <c r="CY226">
        <v>64421</v>
      </c>
      <c r="CZ226">
        <v>0</v>
      </c>
      <c r="DA226">
        <v>19550</v>
      </c>
      <c r="DB226">
        <v>0</v>
      </c>
      <c r="DC226">
        <v>200279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3212</v>
      </c>
      <c r="DJ226">
        <v>1344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614</v>
      </c>
      <c r="DR226">
        <v>6866</v>
      </c>
      <c r="DS226">
        <v>0</v>
      </c>
      <c r="DT226">
        <v>12036</v>
      </c>
      <c r="DU226">
        <v>0</v>
      </c>
      <c r="DV226">
        <v>274698</v>
      </c>
    </row>
    <row r="227" spans="1:126" x14ac:dyDescent="0.25">
      <c r="A227">
        <v>52009</v>
      </c>
      <c r="B227">
        <v>200112</v>
      </c>
      <c r="C227">
        <v>4353856</v>
      </c>
      <c r="D227">
        <v>-576135</v>
      </c>
      <c r="E227">
        <v>-29824</v>
      </c>
      <c r="F227">
        <v>5618</v>
      </c>
      <c r="G227">
        <v>3753515</v>
      </c>
      <c r="H227">
        <v>172427</v>
      </c>
      <c r="I227">
        <v>-3751647</v>
      </c>
      <c r="J227">
        <v>579555</v>
      </c>
      <c r="K227">
        <v>514935</v>
      </c>
      <c r="L227">
        <v>-92994</v>
      </c>
      <c r="M227">
        <v>-2750151</v>
      </c>
      <c r="N227">
        <v>0</v>
      </c>
      <c r="O227">
        <v>-15203</v>
      </c>
      <c r="P227">
        <v>-475591</v>
      </c>
      <c r="Q227">
        <v>-739281</v>
      </c>
      <c r="R227">
        <v>248156</v>
      </c>
      <c r="S227">
        <v>66447</v>
      </c>
      <c r="T227">
        <v>-900269</v>
      </c>
      <c r="U227">
        <v>-69900</v>
      </c>
      <c r="V227">
        <v>190419</v>
      </c>
      <c r="W227">
        <v>299888</v>
      </c>
      <c r="X227">
        <v>-3205</v>
      </c>
      <c r="Y227">
        <v>0</v>
      </c>
      <c r="Z227">
        <v>243381</v>
      </c>
      <c r="AA227">
        <v>1393</v>
      </c>
      <c r="AB227">
        <v>541457</v>
      </c>
      <c r="AC227">
        <v>0</v>
      </c>
      <c r="AD227">
        <v>-12770</v>
      </c>
      <c r="AE227">
        <v>-7824</v>
      </c>
      <c r="AF227">
        <v>0</v>
      </c>
      <c r="AG227">
        <v>-20594</v>
      </c>
      <c r="AH227">
        <v>-39955</v>
      </c>
      <c r="AI227">
        <v>4403</v>
      </c>
      <c r="AJ227">
        <v>-229545</v>
      </c>
      <c r="AK227">
        <v>255766</v>
      </c>
      <c r="AL227">
        <v>0</v>
      </c>
      <c r="AM227">
        <v>-77080</v>
      </c>
      <c r="AN227">
        <v>369105</v>
      </c>
      <c r="AO227">
        <v>2467</v>
      </c>
      <c r="AP227">
        <v>-42333</v>
      </c>
      <c r="AQ227">
        <v>329239</v>
      </c>
      <c r="AR227">
        <v>33693</v>
      </c>
      <c r="AS227">
        <v>362932</v>
      </c>
      <c r="AT227">
        <v>575432</v>
      </c>
      <c r="AU227">
        <v>0</v>
      </c>
      <c r="AV227">
        <v>3137006</v>
      </c>
      <c r="AW227">
        <v>0</v>
      </c>
      <c r="AX227">
        <v>231735</v>
      </c>
      <c r="AY227">
        <v>0</v>
      </c>
      <c r="AZ227">
        <v>3368741</v>
      </c>
      <c r="BA227">
        <v>107537</v>
      </c>
      <c r="BB227">
        <v>0</v>
      </c>
      <c r="BC227">
        <v>2822714</v>
      </c>
      <c r="BD227">
        <v>0</v>
      </c>
      <c r="BE227">
        <v>123255</v>
      </c>
      <c r="BF227">
        <v>100016</v>
      </c>
      <c r="BG227">
        <v>224000</v>
      </c>
      <c r="BH227">
        <v>6914</v>
      </c>
      <c r="BI227">
        <v>3384436</v>
      </c>
      <c r="BJ227">
        <v>2338</v>
      </c>
      <c r="BK227">
        <v>6755515</v>
      </c>
      <c r="BL227">
        <v>144413</v>
      </c>
      <c r="BM227">
        <v>0</v>
      </c>
      <c r="BN227">
        <v>144413</v>
      </c>
      <c r="BO227">
        <v>225506</v>
      </c>
      <c r="BP227">
        <v>616981</v>
      </c>
      <c r="BQ227">
        <v>0</v>
      </c>
      <c r="BR227">
        <v>49080</v>
      </c>
      <c r="BS227">
        <v>1035980</v>
      </c>
      <c r="BT227">
        <v>22014</v>
      </c>
      <c r="BU227">
        <v>135996</v>
      </c>
      <c r="BV227">
        <v>0</v>
      </c>
      <c r="BW227">
        <v>10849</v>
      </c>
      <c r="BX227">
        <v>168859</v>
      </c>
      <c r="BY227">
        <v>44766</v>
      </c>
      <c r="BZ227">
        <v>0</v>
      </c>
      <c r="CA227">
        <v>42858</v>
      </c>
      <c r="CB227">
        <v>87624</v>
      </c>
      <c r="CC227">
        <v>8623410</v>
      </c>
      <c r="CD227">
        <v>100200</v>
      </c>
      <c r="CE227">
        <v>0</v>
      </c>
      <c r="CF227">
        <v>0</v>
      </c>
      <c r="CG227">
        <v>0</v>
      </c>
      <c r="CH227">
        <v>1452000</v>
      </c>
      <c r="CI227">
        <v>1177504</v>
      </c>
      <c r="CJ227">
        <v>0</v>
      </c>
      <c r="CK227">
        <v>0</v>
      </c>
      <c r="CL227">
        <v>0</v>
      </c>
      <c r="CM227">
        <v>2629504</v>
      </c>
      <c r="CN227">
        <v>19498</v>
      </c>
      <c r="CO227">
        <v>2749202</v>
      </c>
      <c r="CP227">
        <v>0</v>
      </c>
      <c r="CQ227">
        <v>1203285</v>
      </c>
      <c r="CR227">
        <v>95472</v>
      </c>
      <c r="CS227">
        <v>1107813</v>
      </c>
      <c r="CT227">
        <v>2881866</v>
      </c>
      <c r="CU227">
        <v>427060</v>
      </c>
      <c r="CV227">
        <v>2454806</v>
      </c>
      <c r="CW227">
        <v>578475</v>
      </c>
      <c r="CX227">
        <v>0</v>
      </c>
      <c r="CY227">
        <v>578475</v>
      </c>
      <c r="CZ227">
        <v>19022</v>
      </c>
      <c r="DA227">
        <v>193047</v>
      </c>
      <c r="DB227">
        <v>0</v>
      </c>
      <c r="DC227">
        <v>4353163</v>
      </c>
      <c r="DD227">
        <v>2447</v>
      </c>
      <c r="DE227">
        <v>0</v>
      </c>
      <c r="DF227">
        <v>0</v>
      </c>
      <c r="DG227">
        <v>2447</v>
      </c>
      <c r="DH227">
        <v>0</v>
      </c>
      <c r="DI227">
        <v>4273</v>
      </c>
      <c r="DJ227">
        <v>26645</v>
      </c>
      <c r="DK227">
        <v>0</v>
      </c>
      <c r="DL227">
        <v>0</v>
      </c>
      <c r="DM227">
        <v>0</v>
      </c>
      <c r="DN227">
        <v>16020</v>
      </c>
      <c r="DO227">
        <v>516642</v>
      </c>
      <c r="DP227">
        <v>0</v>
      </c>
      <c r="DQ227">
        <v>0</v>
      </c>
      <c r="DR227">
        <v>392460</v>
      </c>
      <c r="DS227">
        <v>550000</v>
      </c>
      <c r="DT227">
        <v>1506040</v>
      </c>
      <c r="DU227">
        <v>12558</v>
      </c>
      <c r="DV227">
        <v>8623410</v>
      </c>
    </row>
    <row r="228" spans="1:126" x14ac:dyDescent="0.25">
      <c r="A228">
        <v>52035</v>
      </c>
      <c r="B228">
        <v>200112</v>
      </c>
      <c r="C228">
        <v>79602</v>
      </c>
      <c r="D228">
        <v>-34359</v>
      </c>
      <c r="E228">
        <v>-3</v>
      </c>
      <c r="F228">
        <v>0</v>
      </c>
      <c r="G228">
        <v>45240</v>
      </c>
      <c r="H228">
        <v>3039</v>
      </c>
      <c r="I228">
        <v>-67273</v>
      </c>
      <c r="J228">
        <v>34467</v>
      </c>
      <c r="K228">
        <v>-5748</v>
      </c>
      <c r="L228">
        <v>-6317</v>
      </c>
      <c r="M228">
        <v>-44871</v>
      </c>
      <c r="N228">
        <v>-6500</v>
      </c>
      <c r="O228">
        <v>0</v>
      </c>
      <c r="P228">
        <v>-15997</v>
      </c>
      <c r="Q228">
        <v>-3933</v>
      </c>
      <c r="R228">
        <v>0</v>
      </c>
      <c r="S228">
        <v>149</v>
      </c>
      <c r="T228">
        <v>-19781</v>
      </c>
      <c r="U228">
        <v>5000</v>
      </c>
      <c r="V228">
        <v>-17873</v>
      </c>
      <c r="W228">
        <v>0</v>
      </c>
      <c r="X228">
        <v>0</v>
      </c>
      <c r="Y228">
        <v>0</v>
      </c>
      <c r="Z228">
        <v>15854</v>
      </c>
      <c r="AA228">
        <v>293</v>
      </c>
      <c r="AB228">
        <v>16147</v>
      </c>
      <c r="AC228">
        <v>10163</v>
      </c>
      <c r="AD228">
        <v>-676</v>
      </c>
      <c r="AE228">
        <v>0</v>
      </c>
      <c r="AF228">
        <v>-9794</v>
      </c>
      <c r="AG228">
        <v>-10470</v>
      </c>
      <c r="AH228">
        <v>-14231</v>
      </c>
      <c r="AI228">
        <v>46</v>
      </c>
      <c r="AJ228">
        <v>-3039</v>
      </c>
      <c r="AK228">
        <v>-1384</v>
      </c>
      <c r="AL228">
        <v>0</v>
      </c>
      <c r="AM228">
        <v>0</v>
      </c>
      <c r="AN228">
        <v>-19257</v>
      </c>
      <c r="AO228">
        <v>0</v>
      </c>
      <c r="AP228">
        <v>0</v>
      </c>
      <c r="AQ228">
        <v>-19257</v>
      </c>
      <c r="AR228">
        <v>2480</v>
      </c>
      <c r="AS228">
        <v>-16777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65029</v>
      </c>
      <c r="BB228">
        <v>36844</v>
      </c>
      <c r="BC228">
        <v>120034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221907</v>
      </c>
      <c r="BJ228">
        <v>1381</v>
      </c>
      <c r="BK228">
        <v>223288</v>
      </c>
      <c r="BL228">
        <v>0</v>
      </c>
      <c r="BM228">
        <v>0</v>
      </c>
      <c r="BN228">
        <v>0</v>
      </c>
      <c r="BO228">
        <v>13966</v>
      </c>
      <c r="BP228">
        <v>0</v>
      </c>
      <c r="BQ228">
        <v>0</v>
      </c>
      <c r="BR228">
        <v>72</v>
      </c>
      <c r="BS228">
        <v>14038</v>
      </c>
      <c r="BT228">
        <v>0</v>
      </c>
      <c r="BU228">
        <v>24285</v>
      </c>
      <c r="BV228">
        <v>0</v>
      </c>
      <c r="BW228">
        <v>0</v>
      </c>
      <c r="BX228">
        <v>24285</v>
      </c>
      <c r="BY228">
        <v>2187</v>
      </c>
      <c r="BZ228">
        <v>0</v>
      </c>
      <c r="CA228">
        <v>0</v>
      </c>
      <c r="CB228">
        <v>2187</v>
      </c>
      <c r="CC228">
        <v>263798</v>
      </c>
      <c r="CD228">
        <v>7000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170722</v>
      </c>
      <c r="CO228">
        <v>177722</v>
      </c>
      <c r="CP228">
        <v>0</v>
      </c>
      <c r="CQ228">
        <v>619</v>
      </c>
      <c r="CR228">
        <v>0</v>
      </c>
      <c r="CS228">
        <v>619</v>
      </c>
      <c r="CT228">
        <v>66266</v>
      </c>
      <c r="CU228">
        <v>6307</v>
      </c>
      <c r="CV228">
        <v>59959</v>
      </c>
      <c r="CW228">
        <v>0</v>
      </c>
      <c r="CX228">
        <v>0</v>
      </c>
      <c r="CY228">
        <v>0</v>
      </c>
      <c r="CZ228">
        <v>0</v>
      </c>
      <c r="DA228">
        <v>5000</v>
      </c>
      <c r="DB228">
        <v>13061</v>
      </c>
      <c r="DC228">
        <v>78639</v>
      </c>
      <c r="DD228">
        <v>0</v>
      </c>
      <c r="DE228">
        <v>3200</v>
      </c>
      <c r="DF228">
        <v>0</v>
      </c>
      <c r="DG228">
        <v>3200</v>
      </c>
      <c r="DH228">
        <v>0</v>
      </c>
      <c r="DI228">
        <v>0</v>
      </c>
      <c r="DJ228">
        <v>2645</v>
      </c>
      <c r="DK228">
        <v>0</v>
      </c>
      <c r="DL228">
        <v>0</v>
      </c>
      <c r="DM228">
        <v>0</v>
      </c>
      <c r="DN228">
        <v>0</v>
      </c>
      <c r="DO228">
        <v>1061</v>
      </c>
      <c r="DP228">
        <v>0</v>
      </c>
      <c r="DQ228">
        <v>0</v>
      </c>
      <c r="DR228">
        <v>531</v>
      </c>
      <c r="DS228">
        <v>0</v>
      </c>
      <c r="DT228">
        <v>4237</v>
      </c>
      <c r="DU228">
        <v>0</v>
      </c>
      <c r="DV228">
        <v>263798</v>
      </c>
    </row>
    <row r="229" spans="1:126" x14ac:dyDescent="0.25">
      <c r="A229">
        <v>52036</v>
      </c>
      <c r="B229">
        <v>200112</v>
      </c>
      <c r="C229">
        <v>1364</v>
      </c>
      <c r="D229">
        <v>0</v>
      </c>
      <c r="E229">
        <v>0</v>
      </c>
      <c r="F229">
        <v>0</v>
      </c>
      <c r="G229">
        <v>1364</v>
      </c>
      <c r="H229">
        <v>38</v>
      </c>
      <c r="I229">
        <v>-265</v>
      </c>
      <c r="J229">
        <v>0</v>
      </c>
      <c r="K229">
        <v>155</v>
      </c>
      <c r="L229">
        <v>0</v>
      </c>
      <c r="M229">
        <v>-110</v>
      </c>
      <c r="N229">
        <v>0</v>
      </c>
      <c r="O229">
        <v>0</v>
      </c>
      <c r="P229">
        <v>-59</v>
      </c>
      <c r="Q229">
        <v>-694</v>
      </c>
      <c r="R229">
        <v>0</v>
      </c>
      <c r="S229">
        <v>0</v>
      </c>
      <c r="T229">
        <v>-753</v>
      </c>
      <c r="U229">
        <v>0</v>
      </c>
      <c r="V229">
        <v>539</v>
      </c>
      <c r="W229">
        <v>0</v>
      </c>
      <c r="X229">
        <v>0</v>
      </c>
      <c r="Y229">
        <v>0</v>
      </c>
      <c r="Z229">
        <v>369</v>
      </c>
      <c r="AA229">
        <v>36</v>
      </c>
      <c r="AB229">
        <v>406</v>
      </c>
      <c r="AC229">
        <v>15</v>
      </c>
      <c r="AD229">
        <v>-5</v>
      </c>
      <c r="AE229">
        <v>0</v>
      </c>
      <c r="AF229">
        <v>0</v>
      </c>
      <c r="AG229">
        <v>-5</v>
      </c>
      <c r="AH229">
        <v>0</v>
      </c>
      <c r="AI229">
        <v>0</v>
      </c>
      <c r="AJ229">
        <v>-38</v>
      </c>
      <c r="AK229">
        <v>378</v>
      </c>
      <c r="AL229">
        <v>0</v>
      </c>
      <c r="AM229">
        <v>0</v>
      </c>
      <c r="AN229">
        <v>917</v>
      </c>
      <c r="AO229">
        <v>0</v>
      </c>
      <c r="AP229">
        <v>0</v>
      </c>
      <c r="AQ229">
        <v>917</v>
      </c>
      <c r="AR229">
        <v>0</v>
      </c>
      <c r="AS229">
        <v>917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7</v>
      </c>
      <c r="BB229">
        <v>0</v>
      </c>
      <c r="BC229">
        <v>5573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5580</v>
      </c>
      <c r="BJ229">
        <v>0</v>
      </c>
      <c r="BK229">
        <v>5580</v>
      </c>
      <c r="BL229">
        <v>1</v>
      </c>
      <c r="BM229">
        <v>0</v>
      </c>
      <c r="BN229">
        <v>1</v>
      </c>
      <c r="BO229">
        <v>0</v>
      </c>
      <c r="BP229">
        <v>0</v>
      </c>
      <c r="BQ229">
        <v>0</v>
      </c>
      <c r="BR229">
        <v>0</v>
      </c>
      <c r="BS229">
        <v>1</v>
      </c>
      <c r="BT229">
        <v>0</v>
      </c>
      <c r="BU229">
        <v>814</v>
      </c>
      <c r="BV229">
        <v>0</v>
      </c>
      <c r="BW229">
        <v>0</v>
      </c>
      <c r="BX229">
        <v>814</v>
      </c>
      <c r="BY229">
        <v>90</v>
      </c>
      <c r="BZ229">
        <v>0</v>
      </c>
      <c r="CA229">
        <v>0</v>
      </c>
      <c r="CB229">
        <v>90</v>
      </c>
      <c r="CC229">
        <v>6485</v>
      </c>
      <c r="CD229">
        <v>600</v>
      </c>
      <c r="CE229">
        <v>0</v>
      </c>
      <c r="CF229">
        <v>0</v>
      </c>
      <c r="CG229">
        <v>900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900</v>
      </c>
      <c r="CN229">
        <v>3929</v>
      </c>
      <c r="CO229">
        <v>5429</v>
      </c>
      <c r="CP229">
        <v>0</v>
      </c>
      <c r="CQ229">
        <v>0</v>
      </c>
      <c r="CR229">
        <v>0</v>
      </c>
      <c r="CS229">
        <v>0</v>
      </c>
      <c r="CT229">
        <v>46</v>
      </c>
      <c r="CU229">
        <v>0</v>
      </c>
      <c r="CV229">
        <v>46</v>
      </c>
      <c r="CW229">
        <v>0</v>
      </c>
      <c r="CX229">
        <v>0</v>
      </c>
      <c r="CY229">
        <v>0</v>
      </c>
      <c r="CZ229">
        <v>0</v>
      </c>
      <c r="DA229">
        <v>700</v>
      </c>
      <c r="DB229">
        <v>0</v>
      </c>
      <c r="DC229">
        <v>746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10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300</v>
      </c>
      <c r="DS229">
        <v>0</v>
      </c>
      <c r="DT229">
        <v>310</v>
      </c>
      <c r="DU229">
        <v>0</v>
      </c>
      <c r="DV229">
        <v>6485</v>
      </c>
    </row>
    <row r="230" spans="1:126" x14ac:dyDescent="0.25">
      <c r="A230">
        <v>52042</v>
      </c>
      <c r="B230">
        <v>200112</v>
      </c>
      <c r="C230">
        <v>4079707</v>
      </c>
      <c r="D230">
        <v>-559071</v>
      </c>
      <c r="E230">
        <v>22693</v>
      </c>
      <c r="F230">
        <v>37884</v>
      </c>
      <c r="G230">
        <v>3581213</v>
      </c>
      <c r="H230">
        <v>220154</v>
      </c>
      <c r="I230">
        <v>-3291947</v>
      </c>
      <c r="J230">
        <v>647568</v>
      </c>
      <c r="K230">
        <v>95594</v>
      </c>
      <c r="L230">
        <v>-183887</v>
      </c>
      <c r="M230">
        <v>-2732672</v>
      </c>
      <c r="N230">
        <v>28060</v>
      </c>
      <c r="O230">
        <v>-43642</v>
      </c>
      <c r="P230">
        <v>-632515</v>
      </c>
      <c r="Q230">
        <v>-793265</v>
      </c>
      <c r="R230">
        <v>451149</v>
      </c>
      <c r="S230">
        <v>78361</v>
      </c>
      <c r="T230">
        <v>-896270</v>
      </c>
      <c r="U230">
        <v>0</v>
      </c>
      <c r="V230">
        <v>156843</v>
      </c>
      <c r="W230">
        <v>212358</v>
      </c>
      <c r="X230">
        <v>648</v>
      </c>
      <c r="Y230">
        <v>3321</v>
      </c>
      <c r="Z230">
        <v>450392</v>
      </c>
      <c r="AA230">
        <v>70486</v>
      </c>
      <c r="AB230">
        <v>737205</v>
      </c>
      <c r="AC230">
        <v>19861</v>
      </c>
      <c r="AD230">
        <v>-14883</v>
      </c>
      <c r="AE230">
        <v>-24961</v>
      </c>
      <c r="AF230">
        <v>0</v>
      </c>
      <c r="AG230">
        <v>-39844</v>
      </c>
      <c r="AH230">
        <v>0</v>
      </c>
      <c r="AI230">
        <v>4398</v>
      </c>
      <c r="AJ230">
        <v>-288091</v>
      </c>
      <c r="AK230">
        <v>433529</v>
      </c>
      <c r="AL230">
        <v>0</v>
      </c>
      <c r="AM230">
        <v>0</v>
      </c>
      <c r="AN230">
        <v>590372</v>
      </c>
      <c r="AO230">
        <v>0</v>
      </c>
      <c r="AP230">
        <v>0</v>
      </c>
      <c r="AQ230">
        <v>590372</v>
      </c>
      <c r="AR230">
        <v>177</v>
      </c>
      <c r="AS230">
        <v>590549</v>
      </c>
      <c r="AT230">
        <v>0</v>
      </c>
      <c r="AU230">
        <v>109682</v>
      </c>
      <c r="AV230">
        <v>2270428</v>
      </c>
      <c r="AW230">
        <v>729000</v>
      </c>
      <c r="AX230">
        <v>18616</v>
      </c>
      <c r="AY230">
        <v>0</v>
      </c>
      <c r="AZ230">
        <v>3018044</v>
      </c>
      <c r="BA230">
        <v>81197</v>
      </c>
      <c r="BB230">
        <v>0</v>
      </c>
      <c r="BC230">
        <v>5668204</v>
      </c>
      <c r="BD230">
        <v>0</v>
      </c>
      <c r="BE230">
        <v>0</v>
      </c>
      <c r="BF230">
        <v>224717</v>
      </c>
      <c r="BG230">
        <v>35747</v>
      </c>
      <c r="BH230">
        <v>0</v>
      </c>
      <c r="BI230">
        <v>6009865</v>
      </c>
      <c r="BJ230">
        <v>40494</v>
      </c>
      <c r="BK230">
        <v>9178085</v>
      </c>
      <c r="BL230">
        <v>285731</v>
      </c>
      <c r="BM230">
        <v>201</v>
      </c>
      <c r="BN230">
        <v>285932</v>
      </c>
      <c r="BO230">
        <v>422405</v>
      </c>
      <c r="BP230">
        <v>311852</v>
      </c>
      <c r="BQ230">
        <v>0</v>
      </c>
      <c r="BR230">
        <v>179118</v>
      </c>
      <c r="BS230">
        <v>1199307</v>
      </c>
      <c r="BT230">
        <v>114126</v>
      </c>
      <c r="BU230">
        <v>238025</v>
      </c>
      <c r="BV230">
        <v>0</v>
      </c>
      <c r="BW230">
        <v>0</v>
      </c>
      <c r="BX230">
        <v>352151</v>
      </c>
      <c r="BY230">
        <v>148349</v>
      </c>
      <c r="BZ230">
        <v>192818</v>
      </c>
      <c r="CA230">
        <v>8989</v>
      </c>
      <c r="CB230">
        <v>350156</v>
      </c>
      <c r="CC230">
        <v>11079699</v>
      </c>
      <c r="CD230">
        <v>15000</v>
      </c>
      <c r="CE230">
        <v>1732</v>
      </c>
      <c r="CF230">
        <v>23735</v>
      </c>
      <c r="CG230">
        <v>0</v>
      </c>
      <c r="CH230">
        <v>2738454</v>
      </c>
      <c r="CI230">
        <v>486069</v>
      </c>
      <c r="CJ230">
        <v>0</v>
      </c>
      <c r="CK230">
        <v>0</v>
      </c>
      <c r="CL230">
        <v>0</v>
      </c>
      <c r="CM230">
        <v>3224523</v>
      </c>
      <c r="CN230">
        <v>473143</v>
      </c>
      <c r="CO230">
        <v>3738133</v>
      </c>
      <c r="CP230">
        <v>0</v>
      </c>
      <c r="CQ230">
        <v>1261461</v>
      </c>
      <c r="CR230">
        <v>60411</v>
      </c>
      <c r="CS230">
        <v>1201050</v>
      </c>
      <c r="CT230">
        <v>4872286</v>
      </c>
      <c r="CU230">
        <v>638125</v>
      </c>
      <c r="CV230">
        <v>4234161</v>
      </c>
      <c r="CW230">
        <v>510679</v>
      </c>
      <c r="CX230">
        <v>0</v>
      </c>
      <c r="CY230">
        <v>510679</v>
      </c>
      <c r="CZ230">
        <v>25905</v>
      </c>
      <c r="DA230">
        <v>202489</v>
      </c>
      <c r="DB230">
        <v>45221</v>
      </c>
      <c r="DC230">
        <v>6219505</v>
      </c>
      <c r="DD230">
        <v>0</v>
      </c>
      <c r="DE230">
        <v>0</v>
      </c>
      <c r="DF230">
        <v>0</v>
      </c>
      <c r="DG230">
        <v>0</v>
      </c>
      <c r="DH230">
        <v>121225</v>
      </c>
      <c r="DI230">
        <v>50825</v>
      </c>
      <c r="DJ230">
        <v>58864</v>
      </c>
      <c r="DK230">
        <v>0</v>
      </c>
      <c r="DL230">
        <v>0</v>
      </c>
      <c r="DM230">
        <v>0</v>
      </c>
      <c r="DN230">
        <v>0</v>
      </c>
      <c r="DO230">
        <v>311319</v>
      </c>
      <c r="DP230">
        <v>0</v>
      </c>
      <c r="DQ230">
        <v>0</v>
      </c>
      <c r="DR230">
        <v>540334</v>
      </c>
      <c r="DS230">
        <v>0</v>
      </c>
      <c r="DT230">
        <v>961342</v>
      </c>
      <c r="DU230">
        <v>39494</v>
      </c>
      <c r="DV230">
        <v>11079699</v>
      </c>
    </row>
    <row r="231" spans="1:126" x14ac:dyDescent="0.25">
      <c r="A231">
        <v>52062</v>
      </c>
      <c r="B231">
        <v>200112</v>
      </c>
      <c r="C231">
        <v>23936</v>
      </c>
      <c r="D231">
        <v>-1796</v>
      </c>
      <c r="E231">
        <v>-40</v>
      </c>
      <c r="F231">
        <v>-1300</v>
      </c>
      <c r="G231">
        <v>20800</v>
      </c>
      <c r="H231">
        <v>1736</v>
      </c>
      <c r="I231">
        <v>-8497</v>
      </c>
      <c r="J231">
        <v>1521</v>
      </c>
      <c r="K231">
        <v>-9572</v>
      </c>
      <c r="L231">
        <v>2504</v>
      </c>
      <c r="M231">
        <v>-14044</v>
      </c>
      <c r="N231">
        <v>0</v>
      </c>
      <c r="O231">
        <v>0</v>
      </c>
      <c r="P231">
        <v>-1266</v>
      </c>
      <c r="Q231">
        <v>-5425</v>
      </c>
      <c r="R231">
        <v>0</v>
      </c>
      <c r="S231">
        <v>0</v>
      </c>
      <c r="T231">
        <v>-6691</v>
      </c>
      <c r="U231">
        <v>255</v>
      </c>
      <c r="V231">
        <v>2056</v>
      </c>
      <c r="W231">
        <v>0</v>
      </c>
      <c r="X231">
        <v>324</v>
      </c>
      <c r="Y231">
        <v>0</v>
      </c>
      <c r="Z231">
        <v>3837</v>
      </c>
      <c r="AA231">
        <v>944</v>
      </c>
      <c r="AB231">
        <v>5105</v>
      </c>
      <c r="AC231">
        <v>0</v>
      </c>
      <c r="AD231">
        <v>-21</v>
      </c>
      <c r="AE231">
        <v>0</v>
      </c>
      <c r="AF231">
        <v>0</v>
      </c>
      <c r="AG231">
        <v>-21</v>
      </c>
      <c r="AH231">
        <v>-2575</v>
      </c>
      <c r="AI231">
        <v>57</v>
      </c>
      <c r="AJ231">
        <v>-2572</v>
      </c>
      <c r="AK231">
        <v>-6</v>
      </c>
      <c r="AL231">
        <v>0</v>
      </c>
      <c r="AM231">
        <v>0</v>
      </c>
      <c r="AN231">
        <v>2050</v>
      </c>
      <c r="AO231">
        <v>0</v>
      </c>
      <c r="AP231">
        <v>0</v>
      </c>
      <c r="AQ231">
        <v>2050</v>
      </c>
      <c r="AR231">
        <v>-554</v>
      </c>
      <c r="AS231">
        <v>1496</v>
      </c>
      <c r="AT231">
        <v>0</v>
      </c>
      <c r="AU231">
        <v>0</v>
      </c>
      <c r="AV231">
        <v>0</v>
      </c>
      <c r="AW231">
        <v>0</v>
      </c>
      <c r="AX231">
        <v>6798</v>
      </c>
      <c r="AY231">
        <v>0</v>
      </c>
      <c r="AZ231">
        <v>6798</v>
      </c>
      <c r="BA231">
        <v>9576</v>
      </c>
      <c r="BB231">
        <v>259</v>
      </c>
      <c r="BC231">
        <v>51758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61593</v>
      </c>
      <c r="BJ231">
        <v>0</v>
      </c>
      <c r="BK231">
        <v>68391</v>
      </c>
      <c r="BL231">
        <v>1794</v>
      </c>
      <c r="BM231">
        <v>0</v>
      </c>
      <c r="BN231">
        <v>1794</v>
      </c>
      <c r="BO231">
        <v>0</v>
      </c>
      <c r="BP231">
        <v>0</v>
      </c>
      <c r="BQ231">
        <v>720</v>
      </c>
      <c r="BR231">
        <v>1</v>
      </c>
      <c r="BS231">
        <v>2515</v>
      </c>
      <c r="BT231">
        <v>0</v>
      </c>
      <c r="BU231">
        <v>1075</v>
      </c>
      <c r="BV231">
        <v>0</v>
      </c>
      <c r="BW231">
        <v>1000</v>
      </c>
      <c r="BX231">
        <v>2075</v>
      </c>
      <c r="BY231">
        <v>787</v>
      </c>
      <c r="BZ231">
        <v>0</v>
      </c>
      <c r="CA231">
        <v>143</v>
      </c>
      <c r="CB231">
        <v>930</v>
      </c>
      <c r="CC231">
        <v>73911</v>
      </c>
      <c r="CD231">
        <v>3500</v>
      </c>
      <c r="CE231">
        <v>676</v>
      </c>
      <c r="CF231">
        <v>0</v>
      </c>
      <c r="CG231">
        <v>0</v>
      </c>
      <c r="CH231">
        <v>2697</v>
      </c>
      <c r="CI231">
        <v>0</v>
      </c>
      <c r="CJ231">
        <v>0</v>
      </c>
      <c r="CK231">
        <v>0</v>
      </c>
      <c r="CL231">
        <v>0</v>
      </c>
      <c r="CM231">
        <v>2697</v>
      </c>
      <c r="CN231">
        <v>5437</v>
      </c>
      <c r="CO231">
        <v>12310</v>
      </c>
      <c r="CP231">
        <v>0</v>
      </c>
      <c r="CQ231">
        <v>299</v>
      </c>
      <c r="CR231">
        <v>-1489</v>
      </c>
      <c r="CS231">
        <v>1788</v>
      </c>
      <c r="CT231">
        <v>31645</v>
      </c>
      <c r="CU231">
        <v>4958</v>
      </c>
      <c r="CV231">
        <v>26687</v>
      </c>
      <c r="CW231">
        <v>27588</v>
      </c>
      <c r="CX231">
        <v>0</v>
      </c>
      <c r="CY231">
        <v>27588</v>
      </c>
      <c r="CZ231">
        <v>0</v>
      </c>
      <c r="DA231">
        <v>2616</v>
      </c>
      <c r="DB231">
        <v>0</v>
      </c>
      <c r="DC231">
        <v>58679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102</v>
      </c>
      <c r="DP231">
        <v>0</v>
      </c>
      <c r="DQ231">
        <v>1154</v>
      </c>
      <c r="DR231">
        <v>1666</v>
      </c>
      <c r="DS231">
        <v>0</v>
      </c>
      <c r="DT231">
        <v>2922</v>
      </c>
      <c r="DU231">
        <v>0</v>
      </c>
      <c r="DV231">
        <v>73911</v>
      </c>
    </row>
    <row r="232" spans="1:126" x14ac:dyDescent="0.25">
      <c r="A232">
        <v>52070</v>
      </c>
      <c r="B232">
        <v>200112</v>
      </c>
      <c r="C232">
        <v>221350</v>
      </c>
      <c r="D232">
        <v>-737</v>
      </c>
      <c r="E232">
        <v>0</v>
      </c>
      <c r="F232">
        <v>0</v>
      </c>
      <c r="G232">
        <v>220613</v>
      </c>
      <c r="H232">
        <v>-7751</v>
      </c>
      <c r="I232">
        <v>-204885</v>
      </c>
      <c r="J232">
        <v>0</v>
      </c>
      <c r="K232">
        <v>-32931</v>
      </c>
      <c r="L232">
        <v>0</v>
      </c>
      <c r="M232">
        <v>-237816</v>
      </c>
      <c r="N232">
        <v>25500</v>
      </c>
      <c r="O232">
        <v>0</v>
      </c>
      <c r="P232">
        <v>0</v>
      </c>
      <c r="Q232">
        <v>-15076</v>
      </c>
      <c r="R232">
        <v>0</v>
      </c>
      <c r="S232">
        <v>0</v>
      </c>
      <c r="T232">
        <v>-15076</v>
      </c>
      <c r="U232">
        <v>0</v>
      </c>
      <c r="V232">
        <v>-14530</v>
      </c>
      <c r="W232">
        <v>0</v>
      </c>
      <c r="X232">
        <v>0</v>
      </c>
      <c r="Y232">
        <v>0</v>
      </c>
      <c r="Z232">
        <v>140074</v>
      </c>
      <c r="AA232">
        <v>0</v>
      </c>
      <c r="AB232">
        <v>140074</v>
      </c>
      <c r="AC232">
        <v>0</v>
      </c>
      <c r="AD232">
        <v>-722</v>
      </c>
      <c r="AE232">
        <v>-2601</v>
      </c>
      <c r="AF232">
        <v>-68026</v>
      </c>
      <c r="AG232">
        <v>-71349</v>
      </c>
      <c r="AH232">
        <v>-1874</v>
      </c>
      <c r="AI232">
        <v>0</v>
      </c>
      <c r="AJ232">
        <v>-54219</v>
      </c>
      <c r="AK232">
        <v>12632</v>
      </c>
      <c r="AL232">
        <v>0</v>
      </c>
      <c r="AM232">
        <v>0</v>
      </c>
      <c r="AN232">
        <v>-1898</v>
      </c>
      <c r="AO232">
        <v>0</v>
      </c>
      <c r="AP232">
        <v>0</v>
      </c>
      <c r="AQ232">
        <v>-1898</v>
      </c>
      <c r="AR232">
        <v>34600</v>
      </c>
      <c r="AS232">
        <v>32702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19</v>
      </c>
      <c r="BB232">
        <v>0</v>
      </c>
      <c r="BC232">
        <v>1203459</v>
      </c>
      <c r="BD232">
        <v>0</v>
      </c>
      <c r="BE232">
        <v>0</v>
      </c>
      <c r="BF232">
        <v>0</v>
      </c>
      <c r="BG232">
        <v>65000</v>
      </c>
      <c r="BH232">
        <v>0</v>
      </c>
      <c r="BI232">
        <v>1268478</v>
      </c>
      <c r="BJ232">
        <v>0</v>
      </c>
      <c r="BK232">
        <v>1268478</v>
      </c>
      <c r="BL232">
        <v>405</v>
      </c>
      <c r="BM232">
        <v>0</v>
      </c>
      <c r="BN232">
        <v>405</v>
      </c>
      <c r="BO232">
        <v>0</v>
      </c>
      <c r="BP232">
        <v>1172491</v>
      </c>
      <c r="BQ232">
        <v>0</v>
      </c>
      <c r="BR232">
        <v>0</v>
      </c>
      <c r="BS232">
        <v>1172896</v>
      </c>
      <c r="BT232">
        <v>306</v>
      </c>
      <c r="BU232">
        <v>5543</v>
      </c>
      <c r="BV232">
        <v>0</v>
      </c>
      <c r="BW232">
        <v>34640</v>
      </c>
      <c r="BX232">
        <v>40489</v>
      </c>
      <c r="BY232">
        <v>22358</v>
      </c>
      <c r="BZ232">
        <v>0</v>
      </c>
      <c r="CA232">
        <v>22</v>
      </c>
      <c r="CB232">
        <v>22380</v>
      </c>
      <c r="CC232">
        <v>2504243</v>
      </c>
      <c r="CD232">
        <v>51000</v>
      </c>
      <c r="CE232">
        <v>1267000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33880</v>
      </c>
      <c r="CO232">
        <v>1351880</v>
      </c>
      <c r="CP232">
        <v>0</v>
      </c>
      <c r="CQ232">
        <v>0</v>
      </c>
      <c r="CR232">
        <v>0</v>
      </c>
      <c r="CS232">
        <v>0</v>
      </c>
      <c r="CT232">
        <v>549073</v>
      </c>
      <c r="CU232">
        <v>0</v>
      </c>
      <c r="CV232">
        <v>549073</v>
      </c>
      <c r="CW232">
        <v>507048</v>
      </c>
      <c r="CX232">
        <v>0</v>
      </c>
      <c r="CY232">
        <v>507048</v>
      </c>
      <c r="CZ232">
        <v>0</v>
      </c>
      <c r="DA232">
        <v>41737</v>
      </c>
      <c r="DB232">
        <v>0</v>
      </c>
      <c r="DC232">
        <v>1097858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5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4267</v>
      </c>
      <c r="DP232">
        <v>0</v>
      </c>
      <c r="DQ232">
        <v>0</v>
      </c>
      <c r="DR232">
        <v>50233</v>
      </c>
      <c r="DS232">
        <v>0</v>
      </c>
      <c r="DT232">
        <v>54505</v>
      </c>
      <c r="DU232">
        <v>0</v>
      </c>
      <c r="DV232">
        <v>2504243</v>
      </c>
    </row>
    <row r="233" spans="1:126" x14ac:dyDescent="0.25">
      <c r="A233">
        <v>52071</v>
      </c>
      <c r="B233">
        <v>200112</v>
      </c>
      <c r="C233">
        <v>238525</v>
      </c>
      <c r="D233">
        <v>-635</v>
      </c>
      <c r="E233">
        <v>0</v>
      </c>
      <c r="F233">
        <v>0</v>
      </c>
      <c r="G233">
        <v>237890</v>
      </c>
      <c r="H233">
        <v>39773</v>
      </c>
      <c r="I233">
        <v>-351475</v>
      </c>
      <c r="J233">
        <v>0</v>
      </c>
      <c r="K233">
        <v>-54586</v>
      </c>
      <c r="L233">
        <v>0</v>
      </c>
      <c r="M233">
        <v>-406061</v>
      </c>
      <c r="N233">
        <v>-92417</v>
      </c>
      <c r="O233">
        <v>0</v>
      </c>
      <c r="P233">
        <v>0</v>
      </c>
      <c r="Q233">
        <v>-21423</v>
      </c>
      <c r="R233">
        <v>0</v>
      </c>
      <c r="S233">
        <v>0</v>
      </c>
      <c r="T233">
        <v>-21423</v>
      </c>
      <c r="U233">
        <v>5384</v>
      </c>
      <c r="V233">
        <v>-236854</v>
      </c>
      <c r="W233">
        <v>0</v>
      </c>
      <c r="X233">
        <v>0</v>
      </c>
      <c r="Y233">
        <v>0</v>
      </c>
      <c r="Z233">
        <v>128648</v>
      </c>
      <c r="AA233">
        <v>22824</v>
      </c>
      <c r="AB233">
        <v>151472</v>
      </c>
      <c r="AC233">
        <v>0</v>
      </c>
      <c r="AD233">
        <v>-1100</v>
      </c>
      <c r="AE233">
        <v>-3838</v>
      </c>
      <c r="AF233">
        <v>0</v>
      </c>
      <c r="AG233">
        <v>-4938</v>
      </c>
      <c r="AH233">
        <v>-24312</v>
      </c>
      <c r="AI233">
        <v>0</v>
      </c>
      <c r="AJ233">
        <v>-88866</v>
      </c>
      <c r="AK233">
        <v>33356</v>
      </c>
      <c r="AL233">
        <v>0</v>
      </c>
      <c r="AM233">
        <v>0</v>
      </c>
      <c r="AN233">
        <v>-203498</v>
      </c>
      <c r="AO233">
        <v>0</v>
      </c>
      <c r="AP233">
        <v>0</v>
      </c>
      <c r="AQ233">
        <v>-203498</v>
      </c>
      <c r="AR233">
        <v>52150</v>
      </c>
      <c r="AS233">
        <v>-151348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2095369</v>
      </c>
      <c r="BD233">
        <v>0</v>
      </c>
      <c r="BE233">
        <v>0</v>
      </c>
      <c r="BF233">
        <v>0</v>
      </c>
      <c r="BG233">
        <v>87265</v>
      </c>
      <c r="BH233">
        <v>0</v>
      </c>
      <c r="BI233">
        <v>2182634</v>
      </c>
      <c r="BJ233">
        <v>0</v>
      </c>
      <c r="BK233">
        <v>2182634</v>
      </c>
      <c r="BL233">
        <v>11173</v>
      </c>
      <c r="BM233">
        <v>0</v>
      </c>
      <c r="BN233">
        <v>11173</v>
      </c>
      <c r="BO233">
        <v>0</v>
      </c>
      <c r="BP233">
        <v>0</v>
      </c>
      <c r="BQ233">
        <v>0</v>
      </c>
      <c r="BR233">
        <v>64877</v>
      </c>
      <c r="BS233">
        <v>76050</v>
      </c>
      <c r="BT233">
        <v>0</v>
      </c>
      <c r="BU233">
        <v>14131</v>
      </c>
      <c r="BV233">
        <v>0</v>
      </c>
      <c r="BW233">
        <v>0</v>
      </c>
      <c r="BX233">
        <v>14131</v>
      </c>
      <c r="BY233">
        <v>28884</v>
      </c>
      <c r="BZ233">
        <v>0</v>
      </c>
      <c r="CA233">
        <v>3208</v>
      </c>
      <c r="CB233">
        <v>32092</v>
      </c>
      <c r="CC233">
        <v>2304907</v>
      </c>
      <c r="CD233">
        <v>50000</v>
      </c>
      <c r="CE233">
        <v>354000</v>
      </c>
      <c r="CF233">
        <v>0</v>
      </c>
      <c r="CG233">
        <v>0</v>
      </c>
      <c r="CH233">
        <v>38000</v>
      </c>
      <c r="CI233">
        <v>0</v>
      </c>
      <c r="CJ233">
        <v>0</v>
      </c>
      <c r="CK233">
        <v>0</v>
      </c>
      <c r="CL233">
        <v>0</v>
      </c>
      <c r="CM233">
        <v>38000</v>
      </c>
      <c r="CN233">
        <v>-279973</v>
      </c>
      <c r="CO233">
        <v>162027</v>
      </c>
      <c r="CP233">
        <v>35000</v>
      </c>
      <c r="CQ233">
        <v>0</v>
      </c>
      <c r="CR233">
        <v>0</v>
      </c>
      <c r="CS233">
        <v>0</v>
      </c>
      <c r="CT233">
        <v>867823</v>
      </c>
      <c r="CU233">
        <v>0</v>
      </c>
      <c r="CV233">
        <v>867823</v>
      </c>
      <c r="CW233">
        <v>1004490</v>
      </c>
      <c r="CX233">
        <v>0</v>
      </c>
      <c r="CY233">
        <v>1004490</v>
      </c>
      <c r="CZ233">
        <v>0</v>
      </c>
      <c r="DA233">
        <v>79316</v>
      </c>
      <c r="DB233">
        <v>94257</v>
      </c>
      <c r="DC233">
        <v>2045886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53877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3840</v>
      </c>
      <c r="DP233">
        <v>0</v>
      </c>
      <c r="DQ233">
        <v>0</v>
      </c>
      <c r="DR233">
        <v>4277</v>
      </c>
      <c r="DS233">
        <v>0</v>
      </c>
      <c r="DT233">
        <v>61994</v>
      </c>
      <c r="DU233">
        <v>0</v>
      </c>
      <c r="DV233">
        <v>2304907</v>
      </c>
    </row>
    <row r="234" spans="1:126" x14ac:dyDescent="0.25">
      <c r="A234">
        <v>52077</v>
      </c>
      <c r="B234">
        <v>200112</v>
      </c>
      <c r="C234">
        <v>3984</v>
      </c>
      <c r="D234">
        <v>-3558</v>
      </c>
      <c r="E234">
        <v>-133</v>
      </c>
      <c r="F234">
        <v>107</v>
      </c>
      <c r="G234">
        <v>400</v>
      </c>
      <c r="H234">
        <v>141</v>
      </c>
      <c r="I234">
        <v>-576</v>
      </c>
      <c r="J234">
        <v>498</v>
      </c>
      <c r="K234">
        <v>-97</v>
      </c>
      <c r="L234">
        <v>11</v>
      </c>
      <c r="M234">
        <v>-164</v>
      </c>
      <c r="N234">
        <v>0</v>
      </c>
      <c r="O234">
        <v>0</v>
      </c>
      <c r="P234">
        <v>-614</v>
      </c>
      <c r="Q234">
        <v>-1025</v>
      </c>
      <c r="R234">
        <v>0</v>
      </c>
      <c r="S234">
        <v>772</v>
      </c>
      <c r="T234">
        <v>-867</v>
      </c>
      <c r="U234">
        <v>-396</v>
      </c>
      <c r="V234">
        <v>-886</v>
      </c>
      <c r="W234">
        <v>0</v>
      </c>
      <c r="X234">
        <v>0</v>
      </c>
      <c r="Y234">
        <v>0</v>
      </c>
      <c r="Z234">
        <v>577</v>
      </c>
      <c r="AA234">
        <v>11</v>
      </c>
      <c r="AB234">
        <v>588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-4</v>
      </c>
      <c r="AI234">
        <v>443</v>
      </c>
      <c r="AJ234">
        <v>-141</v>
      </c>
      <c r="AK234">
        <v>886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4504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4504</v>
      </c>
      <c r="BJ234">
        <v>0</v>
      </c>
      <c r="BK234">
        <v>4504</v>
      </c>
      <c r="BL234">
        <v>0</v>
      </c>
      <c r="BM234">
        <v>0</v>
      </c>
      <c r="BN234">
        <v>0</v>
      </c>
      <c r="BO234">
        <v>480</v>
      </c>
      <c r="BP234">
        <v>0</v>
      </c>
      <c r="BQ234">
        <v>0</v>
      </c>
      <c r="BR234">
        <v>92</v>
      </c>
      <c r="BS234">
        <v>572</v>
      </c>
      <c r="BT234">
        <v>0</v>
      </c>
      <c r="BU234">
        <v>3788</v>
      </c>
      <c r="BV234">
        <v>0</v>
      </c>
      <c r="BW234">
        <v>0</v>
      </c>
      <c r="BX234">
        <v>3788</v>
      </c>
      <c r="BY234">
        <v>70</v>
      </c>
      <c r="BZ234">
        <v>74</v>
      </c>
      <c r="CA234">
        <v>0</v>
      </c>
      <c r="CB234">
        <v>144</v>
      </c>
      <c r="CC234">
        <v>9008</v>
      </c>
      <c r="CD234">
        <v>5000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-57</v>
      </c>
      <c r="CO234">
        <v>4943</v>
      </c>
      <c r="CP234">
        <v>0</v>
      </c>
      <c r="CQ234">
        <v>503</v>
      </c>
      <c r="CR234">
        <v>378</v>
      </c>
      <c r="CS234">
        <v>125</v>
      </c>
      <c r="CT234">
        <v>1651</v>
      </c>
      <c r="CU234">
        <v>1094</v>
      </c>
      <c r="CV234">
        <v>557</v>
      </c>
      <c r="CW234">
        <v>0</v>
      </c>
      <c r="CX234">
        <v>0</v>
      </c>
      <c r="CY234">
        <v>0</v>
      </c>
      <c r="CZ234">
        <v>0</v>
      </c>
      <c r="DA234">
        <v>2660</v>
      </c>
      <c r="DB234">
        <v>0</v>
      </c>
      <c r="DC234">
        <v>3342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323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303</v>
      </c>
      <c r="DS234">
        <v>0</v>
      </c>
      <c r="DT234">
        <v>626</v>
      </c>
      <c r="DU234">
        <v>97</v>
      </c>
      <c r="DV234">
        <v>9008</v>
      </c>
    </row>
    <row r="235" spans="1:126" x14ac:dyDescent="0.25">
      <c r="A235">
        <v>52094</v>
      </c>
      <c r="B235">
        <v>200112</v>
      </c>
      <c r="C235">
        <v>79424</v>
      </c>
      <c r="D235">
        <v>-26427</v>
      </c>
      <c r="E235">
        <v>-6142</v>
      </c>
      <c r="F235">
        <v>2210</v>
      </c>
      <c r="G235">
        <v>49065</v>
      </c>
      <c r="H235">
        <v>2169</v>
      </c>
      <c r="I235">
        <v>-57660</v>
      </c>
      <c r="J235">
        <v>20825</v>
      </c>
      <c r="K235">
        <v>-2019</v>
      </c>
      <c r="L235">
        <v>-1035</v>
      </c>
      <c r="M235">
        <v>-39889</v>
      </c>
      <c r="N235">
        <v>0</v>
      </c>
      <c r="O235">
        <v>0</v>
      </c>
      <c r="P235">
        <v>-5921</v>
      </c>
      <c r="Q235">
        <v>-7176</v>
      </c>
      <c r="R235">
        <v>0</v>
      </c>
      <c r="S235">
        <v>1880</v>
      </c>
      <c r="T235">
        <v>-11217</v>
      </c>
      <c r="U235">
        <v>0</v>
      </c>
      <c r="V235">
        <v>128</v>
      </c>
      <c r="W235">
        <v>-435</v>
      </c>
      <c r="X235">
        <v>0</v>
      </c>
      <c r="Y235">
        <v>0</v>
      </c>
      <c r="Z235">
        <v>5009</v>
      </c>
      <c r="AA235">
        <v>910</v>
      </c>
      <c r="AB235">
        <v>5484</v>
      </c>
      <c r="AC235">
        <v>19</v>
      </c>
      <c r="AD235">
        <v>-173</v>
      </c>
      <c r="AE235">
        <v>0</v>
      </c>
      <c r="AF235">
        <v>0</v>
      </c>
      <c r="AG235">
        <v>-173</v>
      </c>
      <c r="AH235">
        <v>-4886</v>
      </c>
      <c r="AI235">
        <v>0</v>
      </c>
      <c r="AJ235">
        <v>-2169</v>
      </c>
      <c r="AK235">
        <v>-1725</v>
      </c>
      <c r="AL235">
        <v>64</v>
      </c>
      <c r="AM235">
        <v>-4</v>
      </c>
      <c r="AN235">
        <v>-1537</v>
      </c>
      <c r="AO235">
        <v>0</v>
      </c>
      <c r="AP235">
        <v>0</v>
      </c>
      <c r="AQ235">
        <v>-1537</v>
      </c>
      <c r="AR235">
        <v>-743</v>
      </c>
      <c r="AS235">
        <v>-2280</v>
      </c>
      <c r="AT235">
        <v>259</v>
      </c>
      <c r="AU235">
        <v>0</v>
      </c>
      <c r="AV235">
        <v>4717</v>
      </c>
      <c r="AW235">
        <v>0</v>
      </c>
      <c r="AX235">
        <v>0</v>
      </c>
      <c r="AY235">
        <v>0</v>
      </c>
      <c r="AZ235">
        <v>4717</v>
      </c>
      <c r="BA235">
        <v>1107</v>
      </c>
      <c r="BB235">
        <v>12330</v>
      </c>
      <c r="BC235">
        <v>51089</v>
      </c>
      <c r="BD235">
        <v>0</v>
      </c>
      <c r="BE235">
        <v>0</v>
      </c>
      <c r="BF235">
        <v>0</v>
      </c>
      <c r="BG235">
        <v>128</v>
      </c>
      <c r="BH235">
        <v>0</v>
      </c>
      <c r="BI235">
        <v>64654</v>
      </c>
      <c r="BJ235">
        <v>0</v>
      </c>
      <c r="BK235">
        <v>69371</v>
      </c>
      <c r="BL235">
        <v>2618</v>
      </c>
      <c r="BM235">
        <v>0</v>
      </c>
      <c r="BN235">
        <v>2618</v>
      </c>
      <c r="BO235">
        <v>1282</v>
      </c>
      <c r="BP235">
        <v>0</v>
      </c>
      <c r="BQ235">
        <v>0</v>
      </c>
      <c r="BR235">
        <v>444</v>
      </c>
      <c r="BS235">
        <v>4344</v>
      </c>
      <c r="BT235">
        <v>976</v>
      </c>
      <c r="BU235">
        <v>5806</v>
      </c>
      <c r="BV235">
        <v>0</v>
      </c>
      <c r="BW235">
        <v>1291</v>
      </c>
      <c r="BX235">
        <v>8073</v>
      </c>
      <c r="BY235">
        <v>813</v>
      </c>
      <c r="BZ235">
        <v>911</v>
      </c>
      <c r="CA235">
        <v>126</v>
      </c>
      <c r="CB235">
        <v>1850</v>
      </c>
      <c r="CC235">
        <v>83897</v>
      </c>
      <c r="CD235">
        <v>30000</v>
      </c>
      <c r="CE235">
        <v>0</v>
      </c>
      <c r="CF235">
        <v>0</v>
      </c>
      <c r="CG235">
        <v>0</v>
      </c>
      <c r="CH235">
        <v>245</v>
      </c>
      <c r="CI235">
        <v>0</v>
      </c>
      <c r="CJ235">
        <v>0</v>
      </c>
      <c r="CK235">
        <v>2873</v>
      </c>
      <c r="CL235">
        <v>0</v>
      </c>
      <c r="CM235">
        <v>3118</v>
      </c>
      <c r="CN235">
        <v>-5526</v>
      </c>
      <c r="CO235">
        <v>27592</v>
      </c>
      <c r="CP235">
        <v>0</v>
      </c>
      <c r="CQ235">
        <v>31570</v>
      </c>
      <c r="CR235">
        <v>7795</v>
      </c>
      <c r="CS235">
        <v>23775</v>
      </c>
      <c r="CT235">
        <v>38208</v>
      </c>
      <c r="CU235">
        <v>10601</v>
      </c>
      <c r="CV235">
        <v>27607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51382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289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861</v>
      </c>
      <c r="DP235">
        <v>0</v>
      </c>
      <c r="DQ235">
        <v>0</v>
      </c>
      <c r="DR235">
        <v>2604</v>
      </c>
      <c r="DS235">
        <v>0</v>
      </c>
      <c r="DT235">
        <v>3754</v>
      </c>
      <c r="DU235">
        <v>1169</v>
      </c>
      <c r="DV235">
        <v>83897</v>
      </c>
    </row>
    <row r="236" spans="1:126" x14ac:dyDescent="0.25">
      <c r="A236">
        <v>53000</v>
      </c>
      <c r="B236">
        <v>200112</v>
      </c>
      <c r="C236">
        <v>527870</v>
      </c>
      <c r="D236">
        <v>-2293</v>
      </c>
      <c r="E236">
        <v>-6975</v>
      </c>
      <c r="F236">
        <v>0</v>
      </c>
      <c r="G236">
        <v>518602</v>
      </c>
      <c r="H236">
        <v>18590</v>
      </c>
      <c r="I236">
        <v>-307903</v>
      </c>
      <c r="J236">
        <v>8779</v>
      </c>
      <c r="K236">
        <v>-44707</v>
      </c>
      <c r="L236">
        <v>-3603</v>
      </c>
      <c r="M236">
        <v>-347434</v>
      </c>
      <c r="N236">
        <v>0</v>
      </c>
      <c r="O236">
        <v>0</v>
      </c>
      <c r="P236">
        <v>-25633</v>
      </c>
      <c r="Q236">
        <v>-78705</v>
      </c>
      <c r="R236">
        <v>0</v>
      </c>
      <c r="S236">
        <v>0</v>
      </c>
      <c r="T236">
        <v>-104338</v>
      </c>
      <c r="U236">
        <v>-3500</v>
      </c>
      <c r="V236">
        <v>81920</v>
      </c>
      <c r="W236">
        <v>-245</v>
      </c>
      <c r="X236">
        <v>0</v>
      </c>
      <c r="Y236">
        <v>0</v>
      </c>
      <c r="Z236">
        <v>56979</v>
      </c>
      <c r="AA236">
        <v>2169</v>
      </c>
      <c r="AB236">
        <v>58903</v>
      </c>
      <c r="AC236">
        <v>3121</v>
      </c>
      <c r="AD236">
        <v>-1356</v>
      </c>
      <c r="AE236">
        <v>-130</v>
      </c>
      <c r="AF236">
        <v>0</v>
      </c>
      <c r="AG236">
        <v>-1486</v>
      </c>
      <c r="AH236">
        <v>0</v>
      </c>
      <c r="AI236">
        <v>0</v>
      </c>
      <c r="AJ236">
        <v>-18590</v>
      </c>
      <c r="AK236">
        <v>41948</v>
      </c>
      <c r="AL236">
        <v>0</v>
      </c>
      <c r="AM236">
        <v>0</v>
      </c>
      <c r="AN236">
        <v>123868</v>
      </c>
      <c r="AO236">
        <v>197</v>
      </c>
      <c r="AP236">
        <v>-13000</v>
      </c>
      <c r="AQ236">
        <v>111065</v>
      </c>
      <c r="AR236">
        <v>54</v>
      </c>
      <c r="AS236">
        <v>111119</v>
      </c>
      <c r="AT236">
        <v>0</v>
      </c>
      <c r="AU236">
        <v>0</v>
      </c>
      <c r="AV236">
        <v>11385</v>
      </c>
      <c r="AW236">
        <v>0</v>
      </c>
      <c r="AX236">
        <v>0</v>
      </c>
      <c r="AY236">
        <v>0</v>
      </c>
      <c r="AZ236">
        <v>11385</v>
      </c>
      <c r="BA236">
        <v>0</v>
      </c>
      <c r="BB236">
        <v>0</v>
      </c>
      <c r="BC236">
        <v>723578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723578</v>
      </c>
      <c r="BJ236">
        <v>0</v>
      </c>
      <c r="BK236">
        <v>734963</v>
      </c>
      <c r="BL236">
        <v>15236</v>
      </c>
      <c r="BM236">
        <v>0</v>
      </c>
      <c r="BN236">
        <v>15236</v>
      </c>
      <c r="BO236">
        <v>30830</v>
      </c>
      <c r="BP236">
        <v>197727</v>
      </c>
      <c r="BQ236">
        <v>0</v>
      </c>
      <c r="BR236">
        <v>2494</v>
      </c>
      <c r="BS236">
        <v>246287</v>
      </c>
      <c r="BT236">
        <v>0</v>
      </c>
      <c r="BU236">
        <v>9177</v>
      </c>
      <c r="BV236">
        <v>0</v>
      </c>
      <c r="BW236">
        <v>66</v>
      </c>
      <c r="BX236">
        <v>9243</v>
      </c>
      <c r="BY236">
        <v>12482</v>
      </c>
      <c r="BZ236">
        <v>0</v>
      </c>
      <c r="CA236">
        <v>158</v>
      </c>
      <c r="CB236">
        <v>12640</v>
      </c>
      <c r="CC236">
        <v>1003133</v>
      </c>
      <c r="CD236">
        <v>100000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127337</v>
      </c>
      <c r="CO236">
        <v>227337</v>
      </c>
      <c r="CP236">
        <v>0</v>
      </c>
      <c r="CQ236">
        <v>205561</v>
      </c>
      <c r="CR236">
        <v>0</v>
      </c>
      <c r="CS236">
        <v>205561</v>
      </c>
      <c r="CT236">
        <v>193504</v>
      </c>
      <c r="CU236">
        <v>2777</v>
      </c>
      <c r="CV236">
        <v>190727</v>
      </c>
      <c r="CW236">
        <v>0</v>
      </c>
      <c r="CX236">
        <v>0</v>
      </c>
      <c r="CY236">
        <v>0</v>
      </c>
      <c r="CZ236">
        <v>0</v>
      </c>
      <c r="DA236">
        <v>7500</v>
      </c>
      <c r="DB236">
        <v>0</v>
      </c>
      <c r="DC236">
        <v>403788</v>
      </c>
      <c r="DD236">
        <v>0</v>
      </c>
      <c r="DE236">
        <v>0</v>
      </c>
      <c r="DF236">
        <v>4107</v>
      </c>
      <c r="DG236">
        <v>4107</v>
      </c>
      <c r="DH236">
        <v>0</v>
      </c>
      <c r="DI236">
        <v>192</v>
      </c>
      <c r="DJ236">
        <v>312</v>
      </c>
      <c r="DK236">
        <v>0</v>
      </c>
      <c r="DL236">
        <v>0</v>
      </c>
      <c r="DM236">
        <v>0</v>
      </c>
      <c r="DN236">
        <v>5180</v>
      </c>
      <c r="DO236">
        <v>54247</v>
      </c>
      <c r="DP236">
        <v>0</v>
      </c>
      <c r="DQ236">
        <v>0</v>
      </c>
      <c r="DR236">
        <v>7970</v>
      </c>
      <c r="DS236">
        <v>300000</v>
      </c>
      <c r="DT236">
        <v>367901</v>
      </c>
      <c r="DU236">
        <v>0</v>
      </c>
      <c r="DV236">
        <v>1003133</v>
      </c>
    </row>
    <row r="237" spans="1:126" x14ac:dyDescent="0.25">
      <c r="A237">
        <v>53002</v>
      </c>
      <c r="B237">
        <v>200112</v>
      </c>
      <c r="C237">
        <v>15649</v>
      </c>
      <c r="D237">
        <v>-1233</v>
      </c>
      <c r="E237">
        <v>-6</v>
      </c>
      <c r="F237">
        <v>0</v>
      </c>
      <c r="G237">
        <v>14410</v>
      </c>
      <c r="H237">
        <v>824</v>
      </c>
      <c r="I237">
        <v>-6082</v>
      </c>
      <c r="J237">
        <v>401</v>
      </c>
      <c r="K237">
        <v>-697</v>
      </c>
      <c r="L237">
        <v>-421</v>
      </c>
      <c r="M237">
        <v>-6799</v>
      </c>
      <c r="N237">
        <v>0</v>
      </c>
      <c r="O237">
        <v>-3117</v>
      </c>
      <c r="P237">
        <v>-2437</v>
      </c>
      <c r="Q237">
        <v>-4528</v>
      </c>
      <c r="R237">
        <v>0</v>
      </c>
      <c r="S237">
        <v>0</v>
      </c>
      <c r="T237">
        <v>-6965</v>
      </c>
      <c r="U237">
        <v>0</v>
      </c>
      <c r="V237">
        <v>-1647</v>
      </c>
      <c r="W237">
        <v>0</v>
      </c>
      <c r="X237">
        <v>0</v>
      </c>
      <c r="Y237">
        <v>0</v>
      </c>
      <c r="Z237">
        <v>3021</v>
      </c>
      <c r="AA237">
        <v>285</v>
      </c>
      <c r="AB237">
        <v>3306</v>
      </c>
      <c r="AC237">
        <v>625</v>
      </c>
      <c r="AD237">
        <v>-451</v>
      </c>
      <c r="AE237">
        <v>-13</v>
      </c>
      <c r="AF237">
        <v>0</v>
      </c>
      <c r="AG237">
        <v>-464</v>
      </c>
      <c r="AH237">
        <v>0</v>
      </c>
      <c r="AI237">
        <v>0</v>
      </c>
      <c r="AJ237">
        <v>-840</v>
      </c>
      <c r="AK237">
        <v>2627</v>
      </c>
      <c r="AL237">
        <v>0</v>
      </c>
      <c r="AM237">
        <v>0</v>
      </c>
      <c r="AN237">
        <v>980</v>
      </c>
      <c r="AO237">
        <v>0</v>
      </c>
      <c r="AP237">
        <v>0</v>
      </c>
      <c r="AQ237">
        <v>980</v>
      </c>
      <c r="AR237">
        <v>7</v>
      </c>
      <c r="AS237">
        <v>987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47140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47140</v>
      </c>
      <c r="BJ237">
        <v>0</v>
      </c>
      <c r="BK237">
        <v>47140</v>
      </c>
      <c r="BL237">
        <v>1095</v>
      </c>
      <c r="BM237">
        <v>0</v>
      </c>
      <c r="BN237">
        <v>1095</v>
      </c>
      <c r="BO237">
        <v>0</v>
      </c>
      <c r="BP237">
        <v>3715</v>
      </c>
      <c r="BQ237">
        <v>0</v>
      </c>
      <c r="BR237">
        <v>57</v>
      </c>
      <c r="BS237">
        <v>4867</v>
      </c>
      <c r="BT237">
        <v>0</v>
      </c>
      <c r="BU237">
        <v>1625</v>
      </c>
      <c r="BV237">
        <v>0</v>
      </c>
      <c r="BW237">
        <v>0</v>
      </c>
      <c r="BX237">
        <v>1625</v>
      </c>
      <c r="BY237">
        <v>623</v>
      </c>
      <c r="BZ237">
        <v>0</v>
      </c>
      <c r="CA237">
        <v>0</v>
      </c>
      <c r="CB237">
        <v>623</v>
      </c>
      <c r="CC237">
        <v>54255</v>
      </c>
      <c r="CD237">
        <v>30000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2217</v>
      </c>
      <c r="CO237">
        <v>32217</v>
      </c>
      <c r="CP237">
        <v>0</v>
      </c>
      <c r="CQ237">
        <v>370</v>
      </c>
      <c r="CR237">
        <v>0</v>
      </c>
      <c r="CS237">
        <v>370</v>
      </c>
      <c r="CT237">
        <v>17102</v>
      </c>
      <c r="CU237">
        <v>461</v>
      </c>
      <c r="CV237">
        <v>16641</v>
      </c>
      <c r="CW237">
        <v>0</v>
      </c>
      <c r="CX237">
        <v>0</v>
      </c>
      <c r="CY237">
        <v>0</v>
      </c>
      <c r="CZ237">
        <v>2930</v>
      </c>
      <c r="DA237">
        <v>0</v>
      </c>
      <c r="DB237">
        <v>0</v>
      </c>
      <c r="DC237">
        <v>19941</v>
      </c>
      <c r="DD237">
        <v>0</v>
      </c>
      <c r="DE237">
        <v>577</v>
      </c>
      <c r="DF237">
        <v>0</v>
      </c>
      <c r="DG237">
        <v>577</v>
      </c>
      <c r="DH237">
        <v>0</v>
      </c>
      <c r="DI237">
        <v>93</v>
      </c>
      <c r="DJ237">
        <v>462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965</v>
      </c>
      <c r="DS237">
        <v>0</v>
      </c>
      <c r="DT237">
        <v>1520</v>
      </c>
      <c r="DU237">
        <v>0</v>
      </c>
      <c r="DV237">
        <v>54255</v>
      </c>
    </row>
    <row r="238" spans="1:126" x14ac:dyDescent="0.25">
      <c r="A238">
        <v>53005</v>
      </c>
      <c r="B238">
        <v>200112</v>
      </c>
      <c r="C238">
        <v>43651</v>
      </c>
      <c r="D238">
        <v>-20608</v>
      </c>
      <c r="E238">
        <v>0</v>
      </c>
      <c r="F238">
        <v>0</v>
      </c>
      <c r="G238">
        <v>23043</v>
      </c>
      <c r="H238">
        <v>195</v>
      </c>
      <c r="I238">
        <v>-37352</v>
      </c>
      <c r="J238">
        <v>19280</v>
      </c>
      <c r="K238">
        <v>3334</v>
      </c>
      <c r="L238">
        <v>-3350</v>
      </c>
      <c r="M238">
        <v>-18088</v>
      </c>
      <c r="N238">
        <v>0</v>
      </c>
      <c r="O238">
        <v>-2247</v>
      </c>
      <c r="P238">
        <v>-5073</v>
      </c>
      <c r="Q238">
        <v>-6005</v>
      </c>
      <c r="R238">
        <v>0</v>
      </c>
      <c r="S238">
        <v>3027</v>
      </c>
      <c r="T238">
        <v>-8051</v>
      </c>
      <c r="U238">
        <v>0</v>
      </c>
      <c r="V238">
        <v>-5148</v>
      </c>
      <c r="W238">
        <v>0</v>
      </c>
      <c r="X238">
        <v>0</v>
      </c>
      <c r="Y238">
        <v>274</v>
      </c>
      <c r="Z238">
        <v>2750</v>
      </c>
      <c r="AA238">
        <v>73</v>
      </c>
      <c r="AB238">
        <v>3097</v>
      </c>
      <c r="AC238">
        <v>678</v>
      </c>
      <c r="AD238">
        <v>-36</v>
      </c>
      <c r="AE238">
        <v>0</v>
      </c>
      <c r="AF238">
        <v>0</v>
      </c>
      <c r="AG238">
        <v>-36</v>
      </c>
      <c r="AH238">
        <v>0</v>
      </c>
      <c r="AI238">
        <v>0</v>
      </c>
      <c r="AJ238">
        <v>-195</v>
      </c>
      <c r="AK238">
        <v>3544</v>
      </c>
      <c r="AL238">
        <v>0</v>
      </c>
      <c r="AM238">
        <v>0</v>
      </c>
      <c r="AN238">
        <v>-1604</v>
      </c>
      <c r="AO238">
        <v>0</v>
      </c>
      <c r="AP238">
        <v>0</v>
      </c>
      <c r="AQ238">
        <v>-1604</v>
      </c>
      <c r="AR238">
        <v>0</v>
      </c>
      <c r="AS238">
        <v>-1604</v>
      </c>
      <c r="AT238">
        <v>0</v>
      </c>
      <c r="AU238">
        <v>5400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999</v>
      </c>
      <c r="BC238">
        <v>35727</v>
      </c>
      <c r="BD238">
        <v>0</v>
      </c>
      <c r="BE238">
        <v>0</v>
      </c>
      <c r="BF238">
        <v>1000</v>
      </c>
      <c r="BG238">
        <v>0</v>
      </c>
      <c r="BH238">
        <v>0</v>
      </c>
      <c r="BI238">
        <v>37726</v>
      </c>
      <c r="BJ238">
        <v>0</v>
      </c>
      <c r="BK238">
        <v>43126</v>
      </c>
      <c r="BL238">
        <v>509</v>
      </c>
      <c r="BM238">
        <v>0</v>
      </c>
      <c r="BN238">
        <v>509</v>
      </c>
      <c r="BO238">
        <v>249</v>
      </c>
      <c r="BP238">
        <v>0</v>
      </c>
      <c r="BQ238">
        <v>0</v>
      </c>
      <c r="BR238">
        <v>0</v>
      </c>
      <c r="BS238">
        <v>758</v>
      </c>
      <c r="BT238">
        <v>666</v>
      </c>
      <c r="BU238">
        <v>3886</v>
      </c>
      <c r="BV238">
        <v>0</v>
      </c>
      <c r="BW238">
        <v>211</v>
      </c>
      <c r="BX238">
        <v>4763</v>
      </c>
      <c r="BY238">
        <v>580</v>
      </c>
      <c r="BZ238">
        <v>0</v>
      </c>
      <c r="CA238">
        <v>306</v>
      </c>
      <c r="CB238">
        <v>886</v>
      </c>
      <c r="CC238">
        <v>49533</v>
      </c>
      <c r="CD238">
        <v>0</v>
      </c>
      <c r="CE238">
        <v>0</v>
      </c>
      <c r="CF238">
        <v>2560</v>
      </c>
      <c r="CG238">
        <v>4700</v>
      </c>
      <c r="CH238">
        <v>0</v>
      </c>
      <c r="CI238">
        <v>0</v>
      </c>
      <c r="CJ238">
        <v>0</v>
      </c>
      <c r="CK238">
        <v>0</v>
      </c>
      <c r="CL238">
        <v>22498</v>
      </c>
      <c r="CM238">
        <v>27198</v>
      </c>
      <c r="CN238">
        <v>0</v>
      </c>
      <c r="CO238">
        <v>29758</v>
      </c>
      <c r="CP238">
        <v>0</v>
      </c>
      <c r="CQ238">
        <v>0</v>
      </c>
      <c r="CR238">
        <v>0</v>
      </c>
      <c r="CS238">
        <v>0</v>
      </c>
      <c r="CT238">
        <v>7715</v>
      </c>
      <c r="CU238">
        <v>3879</v>
      </c>
      <c r="CV238">
        <v>3836</v>
      </c>
      <c r="CW238">
        <v>0</v>
      </c>
      <c r="CX238">
        <v>0</v>
      </c>
      <c r="CY238">
        <v>0</v>
      </c>
      <c r="CZ238">
        <v>379</v>
      </c>
      <c r="DA238">
        <v>0</v>
      </c>
      <c r="DB238">
        <v>0</v>
      </c>
      <c r="DC238">
        <v>4215</v>
      </c>
      <c r="DD238">
        <v>3075</v>
      </c>
      <c r="DE238">
        <v>0</v>
      </c>
      <c r="DF238">
        <v>0</v>
      </c>
      <c r="DG238">
        <v>3075</v>
      </c>
      <c r="DH238">
        <v>0</v>
      </c>
      <c r="DI238">
        <v>8882</v>
      </c>
      <c r="DJ238">
        <v>1462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2141</v>
      </c>
      <c r="DS238">
        <v>0</v>
      </c>
      <c r="DT238">
        <v>12485</v>
      </c>
      <c r="DU238">
        <v>0</v>
      </c>
      <c r="DV238">
        <v>49533</v>
      </c>
    </row>
    <row r="239" spans="1:126" x14ac:dyDescent="0.25">
      <c r="A239">
        <v>53006</v>
      </c>
      <c r="B239">
        <v>200112</v>
      </c>
      <c r="C239">
        <v>916853</v>
      </c>
      <c r="D239">
        <v>-48035</v>
      </c>
      <c r="E239">
        <v>-77024</v>
      </c>
      <c r="F239">
        <v>49</v>
      </c>
      <c r="G239">
        <v>791843</v>
      </c>
      <c r="H239">
        <v>42184</v>
      </c>
      <c r="I239">
        <v>-648269</v>
      </c>
      <c r="J239">
        <v>13331</v>
      </c>
      <c r="K239">
        <v>37614</v>
      </c>
      <c r="L239">
        <v>12252</v>
      </c>
      <c r="M239">
        <v>-585072</v>
      </c>
      <c r="N239">
        <v>0</v>
      </c>
      <c r="O239">
        <v>-24166</v>
      </c>
      <c r="P239">
        <v>-87556</v>
      </c>
      <c r="Q239">
        <v>-196246</v>
      </c>
      <c r="R239">
        <v>0</v>
      </c>
      <c r="S239">
        <v>93</v>
      </c>
      <c r="T239">
        <v>-283709</v>
      </c>
      <c r="U239">
        <v>0</v>
      </c>
      <c r="V239">
        <v>-58920</v>
      </c>
      <c r="W239">
        <v>0</v>
      </c>
      <c r="X239">
        <v>0</v>
      </c>
      <c r="Y239">
        <v>2900</v>
      </c>
      <c r="Z239">
        <v>88083</v>
      </c>
      <c r="AA239">
        <v>0</v>
      </c>
      <c r="AB239">
        <v>90983</v>
      </c>
      <c r="AC239">
        <v>0</v>
      </c>
      <c r="AD239">
        <v>-3156</v>
      </c>
      <c r="AE239">
        <v>-118</v>
      </c>
      <c r="AF239">
        <v>-5658</v>
      </c>
      <c r="AG239">
        <v>-8932</v>
      </c>
      <c r="AH239">
        <v>-43823</v>
      </c>
      <c r="AI239">
        <v>819</v>
      </c>
      <c r="AJ239">
        <v>-42184</v>
      </c>
      <c r="AK239">
        <v>-3137</v>
      </c>
      <c r="AL239">
        <v>0</v>
      </c>
      <c r="AM239">
        <v>0</v>
      </c>
      <c r="AN239">
        <v>-62057</v>
      </c>
      <c r="AO239">
        <v>0</v>
      </c>
      <c r="AP239">
        <v>0</v>
      </c>
      <c r="AQ239">
        <v>-62057</v>
      </c>
      <c r="AR239">
        <v>16911</v>
      </c>
      <c r="AS239">
        <v>-45146</v>
      </c>
      <c r="AT239">
        <v>0</v>
      </c>
      <c r="AU239">
        <v>124416</v>
      </c>
      <c r="AV239">
        <v>0</v>
      </c>
      <c r="AW239">
        <v>0</v>
      </c>
      <c r="AX239">
        <v>177</v>
      </c>
      <c r="AY239">
        <v>0</v>
      </c>
      <c r="AZ239">
        <v>177</v>
      </c>
      <c r="BA239">
        <v>290223</v>
      </c>
      <c r="BB239">
        <v>0</v>
      </c>
      <c r="BC239">
        <v>1078141</v>
      </c>
      <c r="BD239">
        <v>0</v>
      </c>
      <c r="BE239">
        <v>5206</v>
      </c>
      <c r="BF239">
        <v>0</v>
      </c>
      <c r="BG239">
        <v>0</v>
      </c>
      <c r="BH239">
        <v>0</v>
      </c>
      <c r="BI239">
        <v>1373570</v>
      </c>
      <c r="BJ239">
        <v>0</v>
      </c>
      <c r="BK239">
        <v>1498163</v>
      </c>
      <c r="BL239">
        <v>88363</v>
      </c>
      <c r="BM239">
        <v>0</v>
      </c>
      <c r="BN239">
        <v>88363</v>
      </c>
      <c r="BO239">
        <v>424</v>
      </c>
      <c r="BP239">
        <v>5071</v>
      </c>
      <c r="BQ239">
        <v>0</v>
      </c>
      <c r="BR239">
        <v>15095</v>
      </c>
      <c r="BS239">
        <v>108953</v>
      </c>
      <c r="BT239">
        <v>2467</v>
      </c>
      <c r="BU239">
        <v>106259</v>
      </c>
      <c r="BV239">
        <v>0</v>
      </c>
      <c r="BW239">
        <v>62950</v>
      </c>
      <c r="BX239">
        <v>171676</v>
      </c>
      <c r="BY239">
        <v>30954</v>
      </c>
      <c r="BZ239">
        <v>23351</v>
      </c>
      <c r="CA239">
        <v>0</v>
      </c>
      <c r="CB239">
        <v>54305</v>
      </c>
      <c r="CC239">
        <v>1833097</v>
      </c>
      <c r="CD239">
        <v>300000</v>
      </c>
      <c r="CE239">
        <v>0</v>
      </c>
      <c r="CF239">
        <v>16185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515387</v>
      </c>
      <c r="CO239">
        <v>831572</v>
      </c>
      <c r="CP239">
        <v>0</v>
      </c>
      <c r="CQ239">
        <v>366570</v>
      </c>
      <c r="CR239">
        <v>414</v>
      </c>
      <c r="CS239">
        <v>366156</v>
      </c>
      <c r="CT239">
        <v>618465</v>
      </c>
      <c r="CU239">
        <v>48006</v>
      </c>
      <c r="CV239">
        <v>570459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936615</v>
      </c>
      <c r="DD239">
        <v>2300</v>
      </c>
      <c r="DE239">
        <v>0</v>
      </c>
      <c r="DF239">
        <v>84</v>
      </c>
      <c r="DG239">
        <v>2384</v>
      </c>
      <c r="DH239">
        <v>0</v>
      </c>
      <c r="DI239">
        <v>0</v>
      </c>
      <c r="DJ239">
        <v>3903</v>
      </c>
      <c r="DK239">
        <v>0</v>
      </c>
      <c r="DL239">
        <v>0</v>
      </c>
      <c r="DM239">
        <v>0</v>
      </c>
      <c r="DN239">
        <v>2213</v>
      </c>
      <c r="DO239">
        <v>0</v>
      </c>
      <c r="DP239">
        <v>0</v>
      </c>
      <c r="DQ239">
        <v>0</v>
      </c>
      <c r="DR239">
        <v>56410</v>
      </c>
      <c r="DS239">
        <v>0</v>
      </c>
      <c r="DT239">
        <v>62526</v>
      </c>
      <c r="DU239">
        <v>0</v>
      </c>
      <c r="DV239">
        <v>1833097</v>
      </c>
    </row>
    <row r="240" spans="1:126" x14ac:dyDescent="0.25">
      <c r="A240">
        <v>53013</v>
      </c>
      <c r="B240">
        <v>200112</v>
      </c>
      <c r="C240">
        <v>12546</v>
      </c>
      <c r="D240">
        <v>-8525</v>
      </c>
      <c r="E240">
        <v>102</v>
      </c>
      <c r="F240">
        <v>-304</v>
      </c>
      <c r="G240">
        <v>3819</v>
      </c>
      <c r="H240">
        <v>249</v>
      </c>
      <c r="I240">
        <v>-18694</v>
      </c>
      <c r="J240">
        <v>16180</v>
      </c>
      <c r="K240">
        <v>9648</v>
      </c>
      <c r="L240">
        <v>-10396</v>
      </c>
      <c r="M240">
        <v>-3262</v>
      </c>
      <c r="N240">
        <v>0</v>
      </c>
      <c r="O240">
        <v>0</v>
      </c>
      <c r="P240">
        <v>-1620</v>
      </c>
      <c r="Q240">
        <v>-4337</v>
      </c>
      <c r="R240">
        <v>0</v>
      </c>
      <c r="S240">
        <v>2163</v>
      </c>
      <c r="T240">
        <v>-3794</v>
      </c>
      <c r="U240">
        <v>0</v>
      </c>
      <c r="V240">
        <v>-2988</v>
      </c>
      <c r="W240">
        <v>0</v>
      </c>
      <c r="X240">
        <v>0</v>
      </c>
      <c r="Y240">
        <v>0</v>
      </c>
      <c r="Z240">
        <v>979</v>
      </c>
      <c r="AA240">
        <v>2</v>
      </c>
      <c r="AB240">
        <v>981</v>
      </c>
      <c r="AC240">
        <v>105</v>
      </c>
      <c r="AD240">
        <v>0</v>
      </c>
      <c r="AE240">
        <v>-175</v>
      </c>
      <c r="AF240">
        <v>0</v>
      </c>
      <c r="AG240">
        <v>-175</v>
      </c>
      <c r="AH240">
        <v>-12</v>
      </c>
      <c r="AI240">
        <v>0</v>
      </c>
      <c r="AJ240">
        <v>-249</v>
      </c>
      <c r="AK240">
        <v>650</v>
      </c>
      <c r="AL240">
        <v>0</v>
      </c>
      <c r="AM240">
        <v>0</v>
      </c>
      <c r="AN240">
        <v>-2338</v>
      </c>
      <c r="AO240">
        <v>0</v>
      </c>
      <c r="AP240">
        <v>0</v>
      </c>
      <c r="AQ240">
        <v>-2338</v>
      </c>
      <c r="AR240">
        <v>1308</v>
      </c>
      <c r="AS240">
        <v>-1030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78</v>
      </c>
      <c r="BB240">
        <v>0</v>
      </c>
      <c r="BC240">
        <v>9388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9466</v>
      </c>
      <c r="BJ240">
        <v>0</v>
      </c>
      <c r="BK240">
        <v>9466</v>
      </c>
      <c r="BL240">
        <v>2969</v>
      </c>
      <c r="BM240">
        <v>0</v>
      </c>
      <c r="BN240">
        <v>2969</v>
      </c>
      <c r="BO240">
        <v>2503</v>
      </c>
      <c r="BP240">
        <v>0</v>
      </c>
      <c r="BQ240">
        <v>0</v>
      </c>
      <c r="BR240">
        <v>238</v>
      </c>
      <c r="BS240">
        <v>5710</v>
      </c>
      <c r="BT240">
        <v>546</v>
      </c>
      <c r="BU240">
        <v>10488</v>
      </c>
      <c r="BV240">
        <v>0</v>
      </c>
      <c r="BW240">
        <v>25</v>
      </c>
      <c r="BX240">
        <v>11059</v>
      </c>
      <c r="BY240">
        <v>255</v>
      </c>
      <c r="BZ240">
        <v>496</v>
      </c>
      <c r="CA240">
        <v>632</v>
      </c>
      <c r="CB240">
        <v>1383</v>
      </c>
      <c r="CC240">
        <v>27618</v>
      </c>
      <c r="CD240">
        <v>25000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-6902</v>
      </c>
      <c r="CO240">
        <v>18098</v>
      </c>
      <c r="CP240">
        <v>0</v>
      </c>
      <c r="CQ240">
        <v>2937</v>
      </c>
      <c r="CR240">
        <v>2050</v>
      </c>
      <c r="CS240">
        <v>887</v>
      </c>
      <c r="CT240">
        <v>10044</v>
      </c>
      <c r="CU240">
        <v>6605</v>
      </c>
      <c r="CV240">
        <v>3439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4326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29</v>
      </c>
      <c r="DK240">
        <v>0</v>
      </c>
      <c r="DL240">
        <v>0</v>
      </c>
      <c r="DM240">
        <v>0</v>
      </c>
      <c r="DN240">
        <v>0</v>
      </c>
      <c r="DO240">
        <v>2658</v>
      </c>
      <c r="DP240">
        <v>0</v>
      </c>
      <c r="DQ240">
        <v>0</v>
      </c>
      <c r="DR240">
        <v>2466</v>
      </c>
      <c r="DS240">
        <v>0</v>
      </c>
      <c r="DT240">
        <v>5153</v>
      </c>
      <c r="DU240">
        <v>41</v>
      </c>
      <c r="DV240">
        <v>27618</v>
      </c>
    </row>
    <row r="241" spans="1:126" x14ac:dyDescent="0.25">
      <c r="A241">
        <v>53017</v>
      </c>
      <c r="B241">
        <v>200112</v>
      </c>
      <c r="C241">
        <v>137917</v>
      </c>
      <c r="D241">
        <v>-2284</v>
      </c>
      <c r="E241">
        <v>920</v>
      </c>
      <c r="F241">
        <v>0</v>
      </c>
      <c r="G241">
        <v>136553</v>
      </c>
      <c r="H241">
        <v>3982</v>
      </c>
      <c r="I241">
        <v>-119922</v>
      </c>
      <c r="J241">
        <v>9334</v>
      </c>
      <c r="K241">
        <v>-7414</v>
      </c>
      <c r="L241">
        <v>-16389</v>
      </c>
      <c r="M241">
        <v>-134391</v>
      </c>
      <c r="N241">
        <v>-298</v>
      </c>
      <c r="O241">
        <v>-27019</v>
      </c>
      <c r="P241">
        <v>-11011</v>
      </c>
      <c r="Q241">
        <v>-17185</v>
      </c>
      <c r="R241">
        <v>295</v>
      </c>
      <c r="S241">
        <v>68</v>
      </c>
      <c r="T241">
        <v>-27833</v>
      </c>
      <c r="U241">
        <v>0</v>
      </c>
      <c r="V241">
        <v>-49006</v>
      </c>
      <c r="W241">
        <v>0</v>
      </c>
      <c r="X241">
        <v>0</v>
      </c>
      <c r="Y241">
        <v>0</v>
      </c>
      <c r="Z241">
        <v>11241</v>
      </c>
      <c r="AA241">
        <v>1461</v>
      </c>
      <c r="AB241">
        <v>12702</v>
      </c>
      <c r="AC241">
        <v>0</v>
      </c>
      <c r="AD241">
        <v>-296</v>
      </c>
      <c r="AE241">
        <v>0</v>
      </c>
      <c r="AF241">
        <v>0</v>
      </c>
      <c r="AG241">
        <v>-296</v>
      </c>
      <c r="AH241">
        <v>-3639</v>
      </c>
      <c r="AI241">
        <v>-1</v>
      </c>
      <c r="AJ241">
        <v>-7307</v>
      </c>
      <c r="AK241">
        <v>1459</v>
      </c>
      <c r="AL241">
        <v>0</v>
      </c>
      <c r="AM241">
        <v>0</v>
      </c>
      <c r="AN241">
        <v>-47547</v>
      </c>
      <c r="AO241">
        <v>0</v>
      </c>
      <c r="AP241">
        <v>0</v>
      </c>
      <c r="AQ241">
        <v>-47547</v>
      </c>
      <c r="AR241">
        <v>0</v>
      </c>
      <c r="AS241">
        <v>-47547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33804</v>
      </c>
      <c r="BB241">
        <v>0</v>
      </c>
      <c r="BC241">
        <v>180265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214069</v>
      </c>
      <c r="BJ241">
        <v>0</v>
      </c>
      <c r="BK241">
        <v>214069</v>
      </c>
      <c r="BL241">
        <v>0</v>
      </c>
      <c r="BM241">
        <v>0</v>
      </c>
      <c r="BN241">
        <v>0</v>
      </c>
      <c r="BO241">
        <v>3363</v>
      </c>
      <c r="BP241">
        <v>0</v>
      </c>
      <c r="BQ241">
        <v>0</v>
      </c>
      <c r="BR241">
        <v>145</v>
      </c>
      <c r="BS241">
        <v>3508</v>
      </c>
      <c r="BT241">
        <v>0</v>
      </c>
      <c r="BU241">
        <v>3250</v>
      </c>
      <c r="BV241">
        <v>0</v>
      </c>
      <c r="BW241">
        <v>0</v>
      </c>
      <c r="BX241">
        <v>3250</v>
      </c>
      <c r="BY241">
        <v>2343</v>
      </c>
      <c r="BZ241">
        <v>0</v>
      </c>
      <c r="CA241">
        <v>-36</v>
      </c>
      <c r="CB241">
        <v>2307</v>
      </c>
      <c r="CC241">
        <v>223134</v>
      </c>
      <c r="CD241">
        <v>22500</v>
      </c>
      <c r="CE241">
        <v>47500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-46573</v>
      </c>
      <c r="CO241">
        <v>23427</v>
      </c>
      <c r="CP241">
        <v>0</v>
      </c>
      <c r="CQ241">
        <v>1704</v>
      </c>
      <c r="CR241">
        <v>0</v>
      </c>
      <c r="CS241">
        <v>1704</v>
      </c>
      <c r="CT241">
        <v>162553</v>
      </c>
      <c r="CU241">
        <v>0</v>
      </c>
      <c r="CV241">
        <v>162553</v>
      </c>
      <c r="CW241">
        <v>0</v>
      </c>
      <c r="CX241">
        <v>0</v>
      </c>
      <c r="CY241">
        <v>0</v>
      </c>
      <c r="CZ241">
        <v>21082</v>
      </c>
      <c r="DA241">
        <v>0</v>
      </c>
      <c r="DB241">
        <v>307</v>
      </c>
      <c r="DC241">
        <v>185646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5966</v>
      </c>
      <c r="DP241">
        <v>0</v>
      </c>
      <c r="DQ241">
        <v>0</v>
      </c>
      <c r="DR241">
        <v>7384</v>
      </c>
      <c r="DS241">
        <v>0</v>
      </c>
      <c r="DT241">
        <v>13350</v>
      </c>
      <c r="DU241">
        <v>711</v>
      </c>
      <c r="DV241">
        <v>223134</v>
      </c>
    </row>
    <row r="242" spans="1:126" x14ac:dyDescent="0.25">
      <c r="A242">
        <v>53028</v>
      </c>
      <c r="B242">
        <v>200112</v>
      </c>
      <c r="C242">
        <v>62794</v>
      </c>
      <c r="D242">
        <v>-9207</v>
      </c>
      <c r="E242">
        <v>1528</v>
      </c>
      <c r="F242">
        <v>-3354</v>
      </c>
      <c r="G242">
        <v>51761</v>
      </c>
      <c r="H242">
        <v>2257</v>
      </c>
      <c r="I242">
        <v>-37268</v>
      </c>
      <c r="J242">
        <v>12891</v>
      </c>
      <c r="K242">
        <v>-4592</v>
      </c>
      <c r="L242">
        <v>909</v>
      </c>
      <c r="M242">
        <v>-28060</v>
      </c>
      <c r="N242">
        <v>0</v>
      </c>
      <c r="O242">
        <v>-69</v>
      </c>
      <c r="P242">
        <v>-3221</v>
      </c>
      <c r="Q242">
        <v>-13615</v>
      </c>
      <c r="R242">
        <v>0</v>
      </c>
      <c r="S242">
        <v>2526</v>
      </c>
      <c r="T242">
        <v>-14310</v>
      </c>
      <c r="U242">
        <v>-4500</v>
      </c>
      <c r="V242">
        <v>7079</v>
      </c>
      <c r="W242">
        <v>0</v>
      </c>
      <c r="X242">
        <v>0</v>
      </c>
      <c r="Y242">
        <v>618</v>
      </c>
      <c r="Z242">
        <v>4496</v>
      </c>
      <c r="AA242">
        <v>652</v>
      </c>
      <c r="AB242">
        <v>5766</v>
      </c>
      <c r="AC242">
        <v>421</v>
      </c>
      <c r="AD242">
        <v>-3</v>
      </c>
      <c r="AE242">
        <v>-191</v>
      </c>
      <c r="AF242">
        <v>0</v>
      </c>
      <c r="AG242">
        <v>-194</v>
      </c>
      <c r="AH242">
        <v>0</v>
      </c>
      <c r="AI242">
        <v>0</v>
      </c>
      <c r="AJ242">
        <v>-2257</v>
      </c>
      <c r="AK242">
        <v>3736</v>
      </c>
      <c r="AL242">
        <v>287</v>
      </c>
      <c r="AM242">
        <v>0</v>
      </c>
      <c r="AN242">
        <v>11102</v>
      </c>
      <c r="AO242">
        <v>0</v>
      </c>
      <c r="AP242">
        <v>0</v>
      </c>
      <c r="AQ242">
        <v>11102</v>
      </c>
      <c r="AR242">
        <v>-2735</v>
      </c>
      <c r="AS242">
        <v>8367</v>
      </c>
      <c r="AT242">
        <v>0</v>
      </c>
      <c r="AU242">
        <v>9112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12823</v>
      </c>
      <c r="BB242">
        <v>4935</v>
      </c>
      <c r="BC242">
        <v>35236</v>
      </c>
      <c r="BD242">
        <v>0</v>
      </c>
      <c r="BE242">
        <v>0</v>
      </c>
      <c r="BF242">
        <v>0</v>
      </c>
      <c r="BG242">
        <v>39549</v>
      </c>
      <c r="BH242">
        <v>0</v>
      </c>
      <c r="BI242">
        <v>92543</v>
      </c>
      <c r="BJ242">
        <v>0</v>
      </c>
      <c r="BK242">
        <v>101655</v>
      </c>
      <c r="BL242">
        <v>923</v>
      </c>
      <c r="BM242">
        <v>0</v>
      </c>
      <c r="BN242">
        <v>923</v>
      </c>
      <c r="BO242">
        <v>4909</v>
      </c>
      <c r="BP242">
        <v>0</v>
      </c>
      <c r="BQ242">
        <v>0</v>
      </c>
      <c r="BR242">
        <v>68</v>
      </c>
      <c r="BS242">
        <v>5900</v>
      </c>
      <c r="BT242">
        <v>488</v>
      </c>
      <c r="BU242">
        <v>1203</v>
      </c>
      <c r="BV242">
        <v>0</v>
      </c>
      <c r="BW242">
        <v>300</v>
      </c>
      <c r="BX242">
        <v>1991</v>
      </c>
      <c r="BY242">
        <v>725</v>
      </c>
      <c r="BZ242">
        <v>0</v>
      </c>
      <c r="CA242">
        <v>471</v>
      </c>
      <c r="CB242">
        <v>1196</v>
      </c>
      <c r="CC242">
        <v>110742</v>
      </c>
      <c r="CD242">
        <v>25000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200</v>
      </c>
      <c r="CM242">
        <v>200</v>
      </c>
      <c r="CN242">
        <v>23552</v>
      </c>
      <c r="CO242">
        <v>48752</v>
      </c>
      <c r="CP242">
        <v>0</v>
      </c>
      <c r="CQ242">
        <v>21262</v>
      </c>
      <c r="CR242">
        <v>0</v>
      </c>
      <c r="CS242">
        <v>21262</v>
      </c>
      <c r="CT242">
        <v>47085</v>
      </c>
      <c r="CU242">
        <v>25210</v>
      </c>
      <c r="CV242">
        <v>21875</v>
      </c>
      <c r="CW242">
        <v>0</v>
      </c>
      <c r="CX242">
        <v>0</v>
      </c>
      <c r="CY242">
        <v>0</v>
      </c>
      <c r="CZ242">
        <v>0</v>
      </c>
      <c r="DA242">
        <v>11700</v>
      </c>
      <c r="DB242">
        <v>0</v>
      </c>
      <c r="DC242">
        <v>54837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194</v>
      </c>
      <c r="DJ242">
        <v>1353</v>
      </c>
      <c r="DK242">
        <v>0</v>
      </c>
      <c r="DL242">
        <v>0</v>
      </c>
      <c r="DM242">
        <v>0</v>
      </c>
      <c r="DN242">
        <v>0</v>
      </c>
      <c r="DO242">
        <v>1</v>
      </c>
      <c r="DP242">
        <v>0</v>
      </c>
      <c r="DQ242">
        <v>2342</v>
      </c>
      <c r="DR242">
        <v>3263</v>
      </c>
      <c r="DS242">
        <v>0</v>
      </c>
      <c r="DT242">
        <v>7153</v>
      </c>
      <c r="DU242">
        <v>0</v>
      </c>
      <c r="DV242">
        <v>110742</v>
      </c>
    </row>
    <row r="243" spans="1:126" x14ac:dyDescent="0.25">
      <c r="A243">
        <v>53038</v>
      </c>
      <c r="B243">
        <v>200112</v>
      </c>
      <c r="C243">
        <v>222802</v>
      </c>
      <c r="D243">
        <v>-351</v>
      </c>
      <c r="E243">
        <v>-18141</v>
      </c>
      <c r="F243">
        <v>0</v>
      </c>
      <c r="G243">
        <v>204310</v>
      </c>
      <c r="H243">
        <v>10796</v>
      </c>
      <c r="I243">
        <v>-71244</v>
      </c>
      <c r="J243">
        <v>177</v>
      </c>
      <c r="K243">
        <v>-10170</v>
      </c>
      <c r="L243">
        <v>0</v>
      </c>
      <c r="M243">
        <v>-81237</v>
      </c>
      <c r="N243">
        <v>0</v>
      </c>
      <c r="O243">
        <v>-131820</v>
      </c>
      <c r="P243">
        <v>-128</v>
      </c>
      <c r="Q243">
        <v>-3668</v>
      </c>
      <c r="R243">
        <v>0</v>
      </c>
      <c r="S243">
        <v>21</v>
      </c>
      <c r="T243">
        <v>-3775</v>
      </c>
      <c r="U243">
        <v>0</v>
      </c>
      <c r="V243">
        <v>-1726</v>
      </c>
      <c r="W243">
        <v>0</v>
      </c>
      <c r="X243">
        <v>0</v>
      </c>
      <c r="Y243">
        <v>0</v>
      </c>
      <c r="Z243">
        <v>20223</v>
      </c>
      <c r="AA243">
        <v>949</v>
      </c>
      <c r="AB243">
        <v>21172</v>
      </c>
      <c r="AC243">
        <v>3122</v>
      </c>
      <c r="AD243">
        <v>-346</v>
      </c>
      <c r="AE243">
        <v>-2154</v>
      </c>
      <c r="AF243">
        <v>0</v>
      </c>
      <c r="AG243">
        <v>-2500</v>
      </c>
      <c r="AH243">
        <v>0</v>
      </c>
      <c r="AI243">
        <v>0</v>
      </c>
      <c r="AJ243">
        <v>-10797</v>
      </c>
      <c r="AK243">
        <v>10997</v>
      </c>
      <c r="AL243">
        <v>0</v>
      </c>
      <c r="AM243">
        <v>0</v>
      </c>
      <c r="AN243">
        <v>9271</v>
      </c>
      <c r="AO243">
        <v>0</v>
      </c>
      <c r="AP243">
        <v>0</v>
      </c>
      <c r="AQ243">
        <v>9271</v>
      </c>
      <c r="AR243">
        <v>-2781</v>
      </c>
      <c r="AS243">
        <v>6490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343038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343038</v>
      </c>
      <c r="BJ243">
        <v>0</v>
      </c>
      <c r="BK243">
        <v>343038</v>
      </c>
      <c r="BL243">
        <v>0</v>
      </c>
      <c r="BM243">
        <v>0</v>
      </c>
      <c r="BN243">
        <v>0</v>
      </c>
      <c r="BO243">
        <v>0</v>
      </c>
      <c r="BP243">
        <v>2209</v>
      </c>
      <c r="BQ243">
        <v>0</v>
      </c>
      <c r="BR243">
        <v>194</v>
      </c>
      <c r="BS243">
        <v>2403</v>
      </c>
      <c r="BT243">
        <v>0</v>
      </c>
      <c r="BU243">
        <v>858</v>
      </c>
      <c r="BV243">
        <v>0</v>
      </c>
      <c r="BW243">
        <v>0</v>
      </c>
      <c r="BX243">
        <v>858</v>
      </c>
      <c r="BY243">
        <v>5261</v>
      </c>
      <c r="BZ243">
        <v>0</v>
      </c>
      <c r="CA243">
        <v>0</v>
      </c>
      <c r="CB243">
        <v>5261</v>
      </c>
      <c r="CC243">
        <v>351560</v>
      </c>
      <c r="CD243">
        <v>12800</v>
      </c>
      <c r="CE243">
        <v>40500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33030</v>
      </c>
      <c r="CO243">
        <v>86330</v>
      </c>
      <c r="CP243">
        <v>0</v>
      </c>
      <c r="CQ243">
        <v>200008</v>
      </c>
      <c r="CR243">
        <v>0</v>
      </c>
      <c r="CS243">
        <v>200008</v>
      </c>
      <c r="CT243">
        <v>50200</v>
      </c>
      <c r="CU243">
        <v>0</v>
      </c>
      <c r="CV243">
        <v>50200</v>
      </c>
      <c r="CW243">
        <v>0</v>
      </c>
      <c r="CX243">
        <v>0</v>
      </c>
      <c r="CY243">
        <v>0</v>
      </c>
      <c r="CZ243">
        <v>0</v>
      </c>
      <c r="DA243">
        <v>200</v>
      </c>
      <c r="DB243">
        <v>0</v>
      </c>
      <c r="DC243">
        <v>250408</v>
      </c>
      <c r="DD243">
        <v>0</v>
      </c>
      <c r="DE243">
        <v>1043</v>
      </c>
      <c r="DF243">
        <v>0</v>
      </c>
      <c r="DG243">
        <v>1043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13682</v>
      </c>
      <c r="DP243">
        <v>0</v>
      </c>
      <c r="DQ243">
        <v>0</v>
      </c>
      <c r="DR243">
        <v>97</v>
      </c>
      <c r="DS243">
        <v>0</v>
      </c>
      <c r="DT243">
        <v>13779</v>
      </c>
      <c r="DU243">
        <v>0</v>
      </c>
      <c r="DV243">
        <v>351560</v>
      </c>
    </row>
    <row r="244" spans="1:126" x14ac:dyDescent="0.25">
      <c r="A244">
        <v>53040</v>
      </c>
      <c r="B244">
        <v>200112</v>
      </c>
      <c r="C244">
        <v>70230</v>
      </c>
      <c r="D244">
        <v>-14489</v>
      </c>
      <c r="E244">
        <v>-3382</v>
      </c>
      <c r="F244">
        <v>0</v>
      </c>
      <c r="G244">
        <v>52359</v>
      </c>
      <c r="H244">
        <v>3261</v>
      </c>
      <c r="I244">
        <v>-61674</v>
      </c>
      <c r="J244">
        <v>11895</v>
      </c>
      <c r="K244">
        <v>-650</v>
      </c>
      <c r="L244">
        <v>50</v>
      </c>
      <c r="M244">
        <v>-50379</v>
      </c>
      <c r="N244">
        <v>0</v>
      </c>
      <c r="O244">
        <v>0</v>
      </c>
      <c r="P244">
        <v>-3242</v>
      </c>
      <c r="Q244">
        <v>-1428</v>
      </c>
      <c r="R244">
        <v>0</v>
      </c>
      <c r="S244">
        <v>0</v>
      </c>
      <c r="T244">
        <v>-4670</v>
      </c>
      <c r="U244">
        <v>2000</v>
      </c>
      <c r="V244">
        <v>2571</v>
      </c>
      <c r="W244">
        <v>0</v>
      </c>
      <c r="X244">
        <v>0</v>
      </c>
      <c r="Y244">
        <v>0</v>
      </c>
      <c r="Z244">
        <v>9225</v>
      </c>
      <c r="AA244">
        <v>1386</v>
      </c>
      <c r="AB244">
        <v>10611</v>
      </c>
      <c r="AC244">
        <v>18</v>
      </c>
      <c r="AD244">
        <v>-62</v>
      </c>
      <c r="AE244">
        <v>0</v>
      </c>
      <c r="AF244">
        <v>0</v>
      </c>
      <c r="AG244">
        <v>-62</v>
      </c>
      <c r="AH244">
        <v>-11610</v>
      </c>
      <c r="AI244">
        <v>0</v>
      </c>
      <c r="AJ244">
        <v>-3261</v>
      </c>
      <c r="AK244">
        <v>-4304</v>
      </c>
      <c r="AL244">
        <v>0</v>
      </c>
      <c r="AM244">
        <v>0</v>
      </c>
      <c r="AN244">
        <v>-1733</v>
      </c>
      <c r="AO244">
        <v>0</v>
      </c>
      <c r="AP244">
        <v>0</v>
      </c>
      <c r="AQ244">
        <v>-1733</v>
      </c>
      <c r="AR244">
        <v>-2616</v>
      </c>
      <c r="AS244">
        <v>-4349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1107</v>
      </c>
      <c r="BB244">
        <v>30104</v>
      </c>
      <c r="BC244">
        <v>85126</v>
      </c>
      <c r="BD244">
        <v>0</v>
      </c>
      <c r="BE244">
        <v>0</v>
      </c>
      <c r="BF244">
        <v>0</v>
      </c>
      <c r="BG244">
        <v>197</v>
      </c>
      <c r="BH244">
        <v>0</v>
      </c>
      <c r="BI244">
        <v>116534</v>
      </c>
      <c r="BJ244">
        <v>0</v>
      </c>
      <c r="BK244">
        <v>116534</v>
      </c>
      <c r="BL244">
        <v>0</v>
      </c>
      <c r="BM244">
        <v>0</v>
      </c>
      <c r="BN244">
        <v>0</v>
      </c>
      <c r="BO244">
        <v>0</v>
      </c>
      <c r="BP244">
        <v>2779</v>
      </c>
      <c r="BQ244">
        <v>0</v>
      </c>
      <c r="BR244">
        <v>1002</v>
      </c>
      <c r="BS244">
        <v>3781</v>
      </c>
      <c r="BT244">
        <v>8</v>
      </c>
      <c r="BU244">
        <v>1418</v>
      </c>
      <c r="BV244">
        <v>0</v>
      </c>
      <c r="BW244">
        <v>363</v>
      </c>
      <c r="BX244">
        <v>1789</v>
      </c>
      <c r="BY244">
        <v>1366</v>
      </c>
      <c r="BZ244">
        <v>2425</v>
      </c>
      <c r="CA244">
        <v>27</v>
      </c>
      <c r="CB244">
        <v>3818</v>
      </c>
      <c r="CC244">
        <v>125922</v>
      </c>
      <c r="CD244">
        <v>15000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15454</v>
      </c>
      <c r="CL244">
        <v>0</v>
      </c>
      <c r="CM244">
        <v>15454</v>
      </c>
      <c r="CN244">
        <v>16719</v>
      </c>
      <c r="CO244">
        <v>47173</v>
      </c>
      <c r="CP244">
        <v>0</v>
      </c>
      <c r="CQ244">
        <v>16168</v>
      </c>
      <c r="CR244">
        <v>0</v>
      </c>
      <c r="CS244">
        <v>16168</v>
      </c>
      <c r="CT244">
        <v>72198</v>
      </c>
      <c r="CU244">
        <v>29345</v>
      </c>
      <c r="CV244">
        <v>42853</v>
      </c>
      <c r="CW244">
        <v>0</v>
      </c>
      <c r="CX244">
        <v>0</v>
      </c>
      <c r="CY244">
        <v>0</v>
      </c>
      <c r="CZ244">
        <v>0</v>
      </c>
      <c r="DA244">
        <v>12500</v>
      </c>
      <c r="DB244">
        <v>0</v>
      </c>
      <c r="DC244">
        <v>71521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1848</v>
      </c>
      <c r="DK244">
        <v>0</v>
      </c>
      <c r="DL244">
        <v>0</v>
      </c>
      <c r="DM244">
        <v>0</v>
      </c>
      <c r="DN244">
        <v>0</v>
      </c>
      <c r="DO244">
        <v>2904</v>
      </c>
      <c r="DP244">
        <v>0</v>
      </c>
      <c r="DQ244">
        <v>2249</v>
      </c>
      <c r="DR244">
        <v>227</v>
      </c>
      <c r="DS244">
        <v>0</v>
      </c>
      <c r="DT244">
        <v>7228</v>
      </c>
      <c r="DU244">
        <v>0</v>
      </c>
      <c r="DV244">
        <v>125922</v>
      </c>
    </row>
    <row r="245" spans="1:126" x14ac:dyDescent="0.25">
      <c r="A245">
        <v>53045</v>
      </c>
      <c r="B245">
        <v>200112</v>
      </c>
      <c r="C245">
        <v>-189</v>
      </c>
      <c r="D245">
        <v>-29</v>
      </c>
      <c r="E245">
        <v>508</v>
      </c>
      <c r="F245">
        <v>0</v>
      </c>
      <c r="G245">
        <v>290</v>
      </c>
      <c r="H245">
        <v>1951</v>
      </c>
      <c r="I245">
        <v>-2603</v>
      </c>
      <c r="J245">
        <v>0</v>
      </c>
      <c r="K245">
        <v>-2538</v>
      </c>
      <c r="L245">
        <v>0</v>
      </c>
      <c r="M245">
        <v>-5141</v>
      </c>
      <c r="N245">
        <v>0</v>
      </c>
      <c r="O245">
        <v>0</v>
      </c>
      <c r="P245">
        <v>0</v>
      </c>
      <c r="Q245">
        <v>-187</v>
      </c>
      <c r="R245">
        <v>0</v>
      </c>
      <c r="S245">
        <v>0</v>
      </c>
      <c r="T245">
        <v>-187</v>
      </c>
      <c r="U245">
        <v>0</v>
      </c>
      <c r="V245">
        <v>-3087</v>
      </c>
      <c r="W245">
        <v>0</v>
      </c>
      <c r="X245">
        <v>0</v>
      </c>
      <c r="Y245">
        <v>0</v>
      </c>
      <c r="Z245">
        <v>4437</v>
      </c>
      <c r="AA245">
        <v>469</v>
      </c>
      <c r="AB245">
        <v>4906</v>
      </c>
      <c r="AC245">
        <v>469</v>
      </c>
      <c r="AD245">
        <v>-72</v>
      </c>
      <c r="AE245">
        <v>-2</v>
      </c>
      <c r="AF245">
        <v>0</v>
      </c>
      <c r="AG245">
        <v>-74</v>
      </c>
      <c r="AH245">
        <v>0</v>
      </c>
      <c r="AI245">
        <v>0</v>
      </c>
      <c r="AJ245">
        <v>-2643</v>
      </c>
      <c r="AK245">
        <v>2658</v>
      </c>
      <c r="AL245">
        <v>0</v>
      </c>
      <c r="AM245">
        <v>0</v>
      </c>
      <c r="AN245">
        <v>-429</v>
      </c>
      <c r="AO245">
        <v>0</v>
      </c>
      <c r="AP245">
        <v>0</v>
      </c>
      <c r="AQ245">
        <v>-429</v>
      </c>
      <c r="AR245">
        <v>130</v>
      </c>
      <c r="AS245">
        <v>-299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72051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72051</v>
      </c>
      <c r="BJ245">
        <v>0</v>
      </c>
      <c r="BK245">
        <v>72051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214</v>
      </c>
      <c r="BS245">
        <v>214</v>
      </c>
      <c r="BT245">
        <v>0</v>
      </c>
      <c r="BU245">
        <v>299</v>
      </c>
      <c r="BV245">
        <v>0</v>
      </c>
      <c r="BW245">
        <v>130</v>
      </c>
      <c r="BX245">
        <v>429</v>
      </c>
      <c r="BY245">
        <v>1198</v>
      </c>
      <c r="BZ245">
        <v>0</v>
      </c>
      <c r="CA245">
        <v>238</v>
      </c>
      <c r="CB245">
        <v>1436</v>
      </c>
      <c r="CC245">
        <v>74130</v>
      </c>
      <c r="CD245">
        <v>5000</v>
      </c>
      <c r="CE245">
        <v>3048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6597</v>
      </c>
      <c r="CO245">
        <v>14645</v>
      </c>
      <c r="CP245">
        <v>0</v>
      </c>
      <c r="CQ245">
        <v>36542</v>
      </c>
      <c r="CR245">
        <v>0</v>
      </c>
      <c r="CS245">
        <v>36542</v>
      </c>
      <c r="CT245">
        <v>22647</v>
      </c>
      <c r="CU245">
        <v>0</v>
      </c>
      <c r="CV245">
        <v>22647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59189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296</v>
      </c>
      <c r="DP245">
        <v>0</v>
      </c>
      <c r="DQ245">
        <v>0</v>
      </c>
      <c r="DR245">
        <v>0</v>
      </c>
      <c r="DS245">
        <v>0</v>
      </c>
      <c r="DT245">
        <v>296</v>
      </c>
      <c r="DU245">
        <v>0</v>
      </c>
      <c r="DV245">
        <v>74130</v>
      </c>
    </row>
    <row r="246" spans="1:126" x14ac:dyDescent="0.25">
      <c r="A246">
        <v>53046</v>
      </c>
      <c r="B246">
        <v>200112</v>
      </c>
      <c r="C246">
        <v>-2017</v>
      </c>
      <c r="D246">
        <v>-51</v>
      </c>
      <c r="E246">
        <v>175</v>
      </c>
      <c r="F246">
        <v>0</v>
      </c>
      <c r="G246">
        <v>-1893</v>
      </c>
      <c r="H246">
        <v>9971</v>
      </c>
      <c r="I246">
        <v>-16050</v>
      </c>
      <c r="J246">
        <v>0</v>
      </c>
      <c r="K246">
        <v>-1042</v>
      </c>
      <c r="L246">
        <v>0</v>
      </c>
      <c r="M246">
        <v>-17092</v>
      </c>
      <c r="N246">
        <v>0</v>
      </c>
      <c r="O246">
        <v>0</v>
      </c>
      <c r="P246">
        <v>0</v>
      </c>
      <c r="Q246">
        <v>-1525</v>
      </c>
      <c r="R246">
        <v>0</v>
      </c>
      <c r="S246">
        <v>0</v>
      </c>
      <c r="T246">
        <v>-1525</v>
      </c>
      <c r="U246">
        <v>0</v>
      </c>
      <c r="V246">
        <v>-10539</v>
      </c>
      <c r="W246">
        <v>0</v>
      </c>
      <c r="X246">
        <v>0</v>
      </c>
      <c r="Y246">
        <v>0</v>
      </c>
      <c r="Z246">
        <v>21559</v>
      </c>
      <c r="AA246">
        <v>1975</v>
      </c>
      <c r="AB246">
        <v>23534</v>
      </c>
      <c r="AC246">
        <v>2665</v>
      </c>
      <c r="AD246">
        <v>-344</v>
      </c>
      <c r="AE246">
        <v>-3</v>
      </c>
      <c r="AF246">
        <v>0</v>
      </c>
      <c r="AG246">
        <v>-347</v>
      </c>
      <c r="AH246">
        <v>0</v>
      </c>
      <c r="AI246">
        <v>0</v>
      </c>
      <c r="AJ246">
        <v>-14734</v>
      </c>
      <c r="AK246">
        <v>11118</v>
      </c>
      <c r="AL246">
        <v>0</v>
      </c>
      <c r="AM246">
        <v>0</v>
      </c>
      <c r="AN246">
        <v>579</v>
      </c>
      <c r="AO246">
        <v>0</v>
      </c>
      <c r="AP246">
        <v>0</v>
      </c>
      <c r="AQ246">
        <v>579</v>
      </c>
      <c r="AR246">
        <v>-170</v>
      </c>
      <c r="AS246">
        <v>409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347046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347046</v>
      </c>
      <c r="BJ246">
        <v>0</v>
      </c>
      <c r="BK246">
        <v>347046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384</v>
      </c>
      <c r="BS246">
        <v>384</v>
      </c>
      <c r="BT246">
        <v>0</v>
      </c>
      <c r="BU246">
        <v>1827</v>
      </c>
      <c r="BV246">
        <v>0</v>
      </c>
      <c r="BW246">
        <v>0</v>
      </c>
      <c r="BX246">
        <v>1827</v>
      </c>
      <c r="BY246">
        <v>5786</v>
      </c>
      <c r="BZ246">
        <v>0</v>
      </c>
      <c r="CA246">
        <v>1368</v>
      </c>
      <c r="CB246">
        <v>7154</v>
      </c>
      <c r="CC246">
        <v>356411</v>
      </c>
      <c r="CD246">
        <v>7500</v>
      </c>
      <c r="CE246">
        <v>7500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14339</v>
      </c>
      <c r="CO246">
        <v>29339</v>
      </c>
      <c r="CP246">
        <v>0</v>
      </c>
      <c r="CQ246">
        <v>190921</v>
      </c>
      <c r="CR246">
        <v>0</v>
      </c>
      <c r="CS246">
        <v>190921</v>
      </c>
      <c r="CT246">
        <v>134303</v>
      </c>
      <c r="CU246">
        <v>0</v>
      </c>
      <c r="CV246">
        <v>134303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325224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1847</v>
      </c>
      <c r="DP246">
        <v>0</v>
      </c>
      <c r="DQ246">
        <v>0</v>
      </c>
      <c r="DR246">
        <v>1</v>
      </c>
      <c r="DS246">
        <v>0</v>
      </c>
      <c r="DT246">
        <v>1848</v>
      </c>
      <c r="DU246">
        <v>0</v>
      </c>
      <c r="DV246">
        <v>356411</v>
      </c>
    </row>
    <row r="247" spans="1:126" x14ac:dyDescent="0.25">
      <c r="A247">
        <v>53047</v>
      </c>
      <c r="B247">
        <v>200112</v>
      </c>
      <c r="C247">
        <v>-808</v>
      </c>
      <c r="D247">
        <v>-37</v>
      </c>
      <c r="E247">
        <v>-1677</v>
      </c>
      <c r="F247">
        <v>0</v>
      </c>
      <c r="G247">
        <v>-2522</v>
      </c>
      <c r="H247">
        <v>5555</v>
      </c>
      <c r="I247">
        <v>-8302</v>
      </c>
      <c r="J247">
        <v>0</v>
      </c>
      <c r="K247">
        <v>1231</v>
      </c>
      <c r="L247">
        <v>0</v>
      </c>
      <c r="M247">
        <v>-7071</v>
      </c>
      <c r="N247">
        <v>0</v>
      </c>
      <c r="O247">
        <v>0</v>
      </c>
      <c r="P247">
        <v>0</v>
      </c>
      <c r="Q247">
        <v>-1052</v>
      </c>
      <c r="R247">
        <v>0</v>
      </c>
      <c r="S247">
        <v>0</v>
      </c>
      <c r="T247">
        <v>-1052</v>
      </c>
      <c r="U247">
        <v>0</v>
      </c>
      <c r="V247">
        <v>-5090</v>
      </c>
      <c r="W247">
        <v>0</v>
      </c>
      <c r="X247">
        <v>0</v>
      </c>
      <c r="Y247">
        <v>0</v>
      </c>
      <c r="Z247">
        <v>11802</v>
      </c>
      <c r="AA247">
        <v>1191</v>
      </c>
      <c r="AB247">
        <v>12993</v>
      </c>
      <c r="AC247">
        <v>1459</v>
      </c>
      <c r="AD247">
        <v>-189</v>
      </c>
      <c r="AE247">
        <v>-25</v>
      </c>
      <c r="AF247">
        <v>0</v>
      </c>
      <c r="AG247">
        <v>-214</v>
      </c>
      <c r="AH247">
        <v>0</v>
      </c>
      <c r="AI247">
        <v>0</v>
      </c>
      <c r="AJ247">
        <v>-7978</v>
      </c>
      <c r="AK247">
        <v>6260</v>
      </c>
      <c r="AL247">
        <v>0</v>
      </c>
      <c r="AM247">
        <v>0</v>
      </c>
      <c r="AN247">
        <v>1170</v>
      </c>
      <c r="AO247">
        <v>0</v>
      </c>
      <c r="AP247">
        <v>0</v>
      </c>
      <c r="AQ247">
        <v>1170</v>
      </c>
      <c r="AR247">
        <v>-359</v>
      </c>
      <c r="AS247">
        <v>811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190492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190492</v>
      </c>
      <c r="BJ247">
        <v>0</v>
      </c>
      <c r="BK247">
        <v>190492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15</v>
      </c>
      <c r="BS247">
        <v>15</v>
      </c>
      <c r="BT247">
        <v>0</v>
      </c>
      <c r="BU247">
        <v>896</v>
      </c>
      <c r="BV247">
        <v>0</v>
      </c>
      <c r="BW247">
        <v>0</v>
      </c>
      <c r="BX247">
        <v>896</v>
      </c>
      <c r="BY247">
        <v>3130</v>
      </c>
      <c r="BZ247">
        <v>0</v>
      </c>
      <c r="CA247">
        <v>702</v>
      </c>
      <c r="CB247">
        <v>3832</v>
      </c>
      <c r="CC247">
        <v>195235</v>
      </c>
      <c r="CD247">
        <v>5000</v>
      </c>
      <c r="CE247">
        <v>1129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12187</v>
      </c>
      <c r="CO247">
        <v>18316</v>
      </c>
      <c r="CP247">
        <v>0</v>
      </c>
      <c r="CQ247">
        <v>110906</v>
      </c>
      <c r="CR247">
        <v>0</v>
      </c>
      <c r="CS247">
        <v>110906</v>
      </c>
      <c r="CT247">
        <v>65095</v>
      </c>
      <c r="CU247">
        <v>0</v>
      </c>
      <c r="CV247">
        <v>65095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176001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918</v>
      </c>
      <c r="DP247">
        <v>0</v>
      </c>
      <c r="DQ247">
        <v>0</v>
      </c>
      <c r="DR247">
        <v>0</v>
      </c>
      <c r="DS247">
        <v>0</v>
      </c>
      <c r="DT247">
        <v>918</v>
      </c>
      <c r="DU247">
        <v>0</v>
      </c>
      <c r="DV247">
        <v>195235</v>
      </c>
    </row>
    <row r="248" spans="1:126" x14ac:dyDescent="0.25">
      <c r="A248">
        <v>53048</v>
      </c>
      <c r="B248">
        <v>200112</v>
      </c>
      <c r="C248">
        <v>-7516</v>
      </c>
      <c r="D248">
        <v>-98</v>
      </c>
      <c r="E248">
        <v>-3809</v>
      </c>
      <c r="F248">
        <v>0</v>
      </c>
      <c r="G248">
        <v>-11423</v>
      </c>
      <c r="H248">
        <v>13574</v>
      </c>
      <c r="I248">
        <v>-15476</v>
      </c>
      <c r="J248">
        <v>0</v>
      </c>
      <c r="K248">
        <v>-2368</v>
      </c>
      <c r="L248">
        <v>0</v>
      </c>
      <c r="M248">
        <v>-17844</v>
      </c>
      <c r="N248">
        <v>0</v>
      </c>
      <c r="O248">
        <v>0</v>
      </c>
      <c r="P248">
        <v>0</v>
      </c>
      <c r="Q248">
        <v>-862</v>
      </c>
      <c r="R248">
        <v>0</v>
      </c>
      <c r="S248">
        <v>0</v>
      </c>
      <c r="T248">
        <v>-862</v>
      </c>
      <c r="U248">
        <v>0</v>
      </c>
      <c r="V248">
        <v>-16555</v>
      </c>
      <c r="W248">
        <v>0</v>
      </c>
      <c r="X248">
        <v>0</v>
      </c>
      <c r="Y248">
        <v>0</v>
      </c>
      <c r="Z248">
        <v>26080</v>
      </c>
      <c r="AA248">
        <v>2343</v>
      </c>
      <c r="AB248">
        <v>28423</v>
      </c>
      <c r="AC248">
        <v>3318</v>
      </c>
      <c r="AD248">
        <v>-414</v>
      </c>
      <c r="AE248">
        <v>0</v>
      </c>
      <c r="AF248">
        <v>0</v>
      </c>
      <c r="AG248">
        <v>-414</v>
      </c>
      <c r="AH248">
        <v>0</v>
      </c>
      <c r="AI248">
        <v>0</v>
      </c>
      <c r="AJ248">
        <v>-17969</v>
      </c>
      <c r="AK248">
        <v>13358</v>
      </c>
      <c r="AL248">
        <v>0</v>
      </c>
      <c r="AM248">
        <v>0</v>
      </c>
      <c r="AN248">
        <v>-3197</v>
      </c>
      <c r="AO248">
        <v>0</v>
      </c>
      <c r="AP248">
        <v>0</v>
      </c>
      <c r="AQ248">
        <v>-3197</v>
      </c>
      <c r="AR248">
        <v>974</v>
      </c>
      <c r="AS248">
        <v>-2223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419946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419946</v>
      </c>
      <c r="BJ248">
        <v>0</v>
      </c>
      <c r="BK248">
        <v>419946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1972</v>
      </c>
      <c r="BS248">
        <v>1972</v>
      </c>
      <c r="BT248">
        <v>0</v>
      </c>
      <c r="BU248">
        <v>1535</v>
      </c>
      <c r="BV248">
        <v>0</v>
      </c>
      <c r="BW248">
        <v>0</v>
      </c>
      <c r="BX248">
        <v>1535</v>
      </c>
      <c r="BY248">
        <v>6983</v>
      </c>
      <c r="BZ248">
        <v>0</v>
      </c>
      <c r="CA248">
        <v>1387</v>
      </c>
      <c r="CB248">
        <v>8370</v>
      </c>
      <c r="CC248">
        <v>431823</v>
      </c>
      <c r="CD248">
        <v>6000</v>
      </c>
      <c r="CE248">
        <v>6000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18542</v>
      </c>
      <c r="CO248">
        <v>30542</v>
      </c>
      <c r="CP248">
        <v>0</v>
      </c>
      <c r="CQ248">
        <v>267745</v>
      </c>
      <c r="CR248">
        <v>0</v>
      </c>
      <c r="CS248">
        <v>267745</v>
      </c>
      <c r="CT248">
        <v>130727</v>
      </c>
      <c r="CU248">
        <v>0</v>
      </c>
      <c r="CV248">
        <v>130727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398472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2803</v>
      </c>
      <c r="DP248">
        <v>0</v>
      </c>
      <c r="DQ248">
        <v>0</v>
      </c>
      <c r="DR248">
        <v>6</v>
      </c>
      <c r="DS248">
        <v>0</v>
      </c>
      <c r="DT248">
        <v>2809</v>
      </c>
      <c r="DU248">
        <v>0</v>
      </c>
      <c r="DV248">
        <v>431823</v>
      </c>
    </row>
    <row r="249" spans="1:126" x14ac:dyDescent="0.25">
      <c r="A249">
        <v>53049</v>
      </c>
      <c r="B249">
        <v>200112</v>
      </c>
      <c r="C249">
        <v>-1470</v>
      </c>
      <c r="D249">
        <v>-39</v>
      </c>
      <c r="E249">
        <v>5812</v>
      </c>
      <c r="F249">
        <v>0</v>
      </c>
      <c r="G249">
        <v>4303</v>
      </c>
      <c r="H249">
        <v>11330</v>
      </c>
      <c r="I249">
        <v>-16943</v>
      </c>
      <c r="J249">
        <v>0</v>
      </c>
      <c r="K249">
        <v>4763</v>
      </c>
      <c r="L249">
        <v>0</v>
      </c>
      <c r="M249">
        <v>-12180</v>
      </c>
      <c r="N249">
        <v>0</v>
      </c>
      <c r="O249">
        <v>0</v>
      </c>
      <c r="P249">
        <v>0</v>
      </c>
      <c r="Q249">
        <v>-3998</v>
      </c>
      <c r="R249">
        <v>0</v>
      </c>
      <c r="S249">
        <v>0</v>
      </c>
      <c r="T249">
        <v>-3998</v>
      </c>
      <c r="U249">
        <v>0</v>
      </c>
      <c r="V249">
        <v>-545</v>
      </c>
      <c r="W249">
        <v>0</v>
      </c>
      <c r="X249">
        <v>0</v>
      </c>
      <c r="Y249">
        <v>0</v>
      </c>
      <c r="Z249">
        <v>24315</v>
      </c>
      <c r="AA249">
        <v>2295</v>
      </c>
      <c r="AB249">
        <v>26610</v>
      </c>
      <c r="AC249">
        <v>3065</v>
      </c>
      <c r="AD249">
        <v>-388</v>
      </c>
      <c r="AE249">
        <v>-7</v>
      </c>
      <c r="AF249">
        <v>0</v>
      </c>
      <c r="AG249">
        <v>-395</v>
      </c>
      <c r="AH249">
        <v>0</v>
      </c>
      <c r="AI249">
        <v>0</v>
      </c>
      <c r="AJ249">
        <v>-16960</v>
      </c>
      <c r="AK249">
        <v>12320</v>
      </c>
      <c r="AL249">
        <v>0</v>
      </c>
      <c r="AM249">
        <v>0</v>
      </c>
      <c r="AN249">
        <v>11775</v>
      </c>
      <c r="AO249">
        <v>0</v>
      </c>
      <c r="AP249">
        <v>0</v>
      </c>
      <c r="AQ249">
        <v>11775</v>
      </c>
      <c r="AR249">
        <v>0</v>
      </c>
      <c r="AS249">
        <v>11775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393921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393921</v>
      </c>
      <c r="BJ249">
        <v>0</v>
      </c>
      <c r="BK249">
        <v>393921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469</v>
      </c>
      <c r="BS249">
        <v>469</v>
      </c>
      <c r="BT249">
        <v>0</v>
      </c>
      <c r="BU249">
        <v>1654</v>
      </c>
      <c r="BV249">
        <v>0</v>
      </c>
      <c r="BW249">
        <v>0</v>
      </c>
      <c r="BX249">
        <v>1654</v>
      </c>
      <c r="BY249">
        <v>6481</v>
      </c>
      <c r="BZ249">
        <v>0</v>
      </c>
      <c r="CA249">
        <v>1397</v>
      </c>
      <c r="CB249">
        <v>7878</v>
      </c>
      <c r="CC249">
        <v>403922</v>
      </c>
      <c r="CD249">
        <v>15000</v>
      </c>
      <c r="CE249">
        <v>2806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15861</v>
      </c>
      <c r="CO249">
        <v>33667</v>
      </c>
      <c r="CP249">
        <v>0</v>
      </c>
      <c r="CQ249">
        <v>216760</v>
      </c>
      <c r="CR249">
        <v>0</v>
      </c>
      <c r="CS249">
        <v>216760</v>
      </c>
      <c r="CT249">
        <v>151882</v>
      </c>
      <c r="CU249">
        <v>0</v>
      </c>
      <c r="CV249">
        <v>151882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368642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1613</v>
      </c>
      <c r="DP249">
        <v>0</v>
      </c>
      <c r="DQ249">
        <v>0</v>
      </c>
      <c r="DR249">
        <v>0</v>
      </c>
      <c r="DS249">
        <v>0</v>
      </c>
      <c r="DT249">
        <v>1613</v>
      </c>
      <c r="DU249">
        <v>0</v>
      </c>
      <c r="DV249">
        <v>403922</v>
      </c>
    </row>
    <row r="250" spans="1:126" x14ac:dyDescent="0.25">
      <c r="A250">
        <v>53050</v>
      </c>
      <c r="B250">
        <v>200112</v>
      </c>
      <c r="C250">
        <v>-1757</v>
      </c>
      <c r="D250">
        <v>-80</v>
      </c>
      <c r="E250">
        <v>-213</v>
      </c>
      <c r="F250">
        <v>0</v>
      </c>
      <c r="G250">
        <v>-2050</v>
      </c>
      <c r="H250">
        <v>11933</v>
      </c>
      <c r="I250">
        <v>-14886</v>
      </c>
      <c r="J250">
        <v>0</v>
      </c>
      <c r="K250">
        <v>-2746</v>
      </c>
      <c r="L250">
        <v>0</v>
      </c>
      <c r="M250">
        <v>-17632</v>
      </c>
      <c r="N250">
        <v>0</v>
      </c>
      <c r="O250">
        <v>0</v>
      </c>
      <c r="P250">
        <v>0</v>
      </c>
      <c r="Q250">
        <v>-1251</v>
      </c>
      <c r="R250">
        <v>0</v>
      </c>
      <c r="S250">
        <v>0</v>
      </c>
      <c r="T250">
        <v>-1251</v>
      </c>
      <c r="U250">
        <v>0</v>
      </c>
      <c r="V250">
        <v>-9000</v>
      </c>
      <c r="W250">
        <v>0</v>
      </c>
      <c r="X250">
        <v>0</v>
      </c>
      <c r="Y250">
        <v>0</v>
      </c>
      <c r="Z250">
        <v>23927</v>
      </c>
      <c r="AA250">
        <v>2052</v>
      </c>
      <c r="AB250">
        <v>25979</v>
      </c>
      <c r="AC250">
        <v>2979</v>
      </c>
      <c r="AD250">
        <v>-382</v>
      </c>
      <c r="AE250">
        <v>-14</v>
      </c>
      <c r="AF250">
        <v>0</v>
      </c>
      <c r="AG250">
        <v>-396</v>
      </c>
      <c r="AH250">
        <v>0</v>
      </c>
      <c r="AI250">
        <v>0</v>
      </c>
      <c r="AJ250">
        <v>-16353</v>
      </c>
      <c r="AK250">
        <v>12209</v>
      </c>
      <c r="AL250">
        <v>0</v>
      </c>
      <c r="AM250">
        <v>0</v>
      </c>
      <c r="AN250">
        <v>3209</v>
      </c>
      <c r="AO250">
        <v>0</v>
      </c>
      <c r="AP250">
        <v>0</v>
      </c>
      <c r="AQ250">
        <v>3209</v>
      </c>
      <c r="AR250">
        <v>-967</v>
      </c>
      <c r="AS250">
        <v>2242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385973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385973</v>
      </c>
      <c r="BJ250">
        <v>0</v>
      </c>
      <c r="BK250">
        <v>385973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2246</v>
      </c>
      <c r="BV250">
        <v>0</v>
      </c>
      <c r="BW250">
        <v>0</v>
      </c>
      <c r="BX250">
        <v>2246</v>
      </c>
      <c r="BY250">
        <v>6499</v>
      </c>
      <c r="BZ250">
        <v>0</v>
      </c>
      <c r="CA250">
        <v>1269</v>
      </c>
      <c r="CB250">
        <v>7768</v>
      </c>
      <c r="CC250">
        <v>395987</v>
      </c>
      <c r="CD250">
        <v>5000</v>
      </c>
      <c r="CE250">
        <v>3481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24448</v>
      </c>
      <c r="CO250">
        <v>32929</v>
      </c>
      <c r="CP250">
        <v>0</v>
      </c>
      <c r="CQ250">
        <v>232108</v>
      </c>
      <c r="CR250">
        <v>0</v>
      </c>
      <c r="CS250">
        <v>232108</v>
      </c>
      <c r="CT250">
        <v>129423</v>
      </c>
      <c r="CU250">
        <v>0</v>
      </c>
      <c r="CV250">
        <v>129423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361531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1515</v>
      </c>
      <c r="DP250">
        <v>0</v>
      </c>
      <c r="DQ250">
        <v>11</v>
      </c>
      <c r="DR250">
        <v>1</v>
      </c>
      <c r="DS250">
        <v>0</v>
      </c>
      <c r="DT250">
        <v>1527</v>
      </c>
      <c r="DU250">
        <v>0</v>
      </c>
      <c r="DV250">
        <v>395987</v>
      </c>
    </row>
    <row r="251" spans="1:126" x14ac:dyDescent="0.25">
      <c r="A251">
        <v>53051</v>
      </c>
      <c r="B251">
        <v>200112</v>
      </c>
      <c r="C251">
        <v>-2259</v>
      </c>
      <c r="D251">
        <v>-54</v>
      </c>
      <c r="E251">
        <v>-5355</v>
      </c>
      <c r="F251">
        <v>0</v>
      </c>
      <c r="G251">
        <v>-7668</v>
      </c>
      <c r="H251">
        <v>10371</v>
      </c>
      <c r="I251">
        <v>-20564</v>
      </c>
      <c r="J251">
        <v>0</v>
      </c>
      <c r="K251">
        <v>8676</v>
      </c>
      <c r="L251">
        <v>0</v>
      </c>
      <c r="M251">
        <v>-11888</v>
      </c>
      <c r="N251">
        <v>0</v>
      </c>
      <c r="O251">
        <v>0</v>
      </c>
      <c r="P251">
        <v>0</v>
      </c>
      <c r="Q251">
        <v>-1349</v>
      </c>
      <c r="R251">
        <v>0</v>
      </c>
      <c r="S251">
        <v>0</v>
      </c>
      <c r="T251">
        <v>-1349</v>
      </c>
      <c r="U251">
        <v>0</v>
      </c>
      <c r="V251">
        <v>-10534</v>
      </c>
      <c r="W251">
        <v>0</v>
      </c>
      <c r="X251">
        <v>0</v>
      </c>
      <c r="Y251">
        <v>0</v>
      </c>
      <c r="Z251">
        <v>22604</v>
      </c>
      <c r="AA251">
        <v>2010</v>
      </c>
      <c r="AB251">
        <v>24614</v>
      </c>
      <c r="AC251">
        <v>2882</v>
      </c>
      <c r="AD251">
        <v>-360</v>
      </c>
      <c r="AE251">
        <v>-3</v>
      </c>
      <c r="AF251">
        <v>0</v>
      </c>
      <c r="AG251">
        <v>-363</v>
      </c>
      <c r="AH251">
        <v>0</v>
      </c>
      <c r="AI251">
        <v>0</v>
      </c>
      <c r="AJ251">
        <v>-15407</v>
      </c>
      <c r="AK251">
        <v>11726</v>
      </c>
      <c r="AL251">
        <v>0</v>
      </c>
      <c r="AM251">
        <v>0</v>
      </c>
      <c r="AN251">
        <v>1192</v>
      </c>
      <c r="AO251">
        <v>0</v>
      </c>
      <c r="AP251">
        <v>0</v>
      </c>
      <c r="AQ251">
        <v>1192</v>
      </c>
      <c r="AR251">
        <v>-344</v>
      </c>
      <c r="AS251">
        <v>848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362882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362882</v>
      </c>
      <c r="BJ251">
        <v>0</v>
      </c>
      <c r="BK251">
        <v>362882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466</v>
      </c>
      <c r="BS251">
        <v>466</v>
      </c>
      <c r="BT251">
        <v>0</v>
      </c>
      <c r="BU251">
        <v>1854</v>
      </c>
      <c r="BV251">
        <v>0</v>
      </c>
      <c r="BW251">
        <v>0</v>
      </c>
      <c r="BX251">
        <v>1854</v>
      </c>
      <c r="BY251">
        <v>5973</v>
      </c>
      <c r="BZ251">
        <v>0</v>
      </c>
      <c r="CA251">
        <v>1769</v>
      </c>
      <c r="CB251">
        <v>7742</v>
      </c>
      <c r="CC251">
        <v>372944</v>
      </c>
      <c r="CD251">
        <v>8500</v>
      </c>
      <c r="CE251">
        <v>8500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15428</v>
      </c>
      <c r="CO251">
        <v>32428</v>
      </c>
      <c r="CP251">
        <v>0</v>
      </c>
      <c r="CQ251">
        <v>201054</v>
      </c>
      <c r="CR251">
        <v>0</v>
      </c>
      <c r="CS251">
        <v>201054</v>
      </c>
      <c r="CT251">
        <v>136936</v>
      </c>
      <c r="CU251">
        <v>0</v>
      </c>
      <c r="CV251">
        <v>136936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337990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2524</v>
      </c>
      <c r="DP251">
        <v>0</v>
      </c>
      <c r="DQ251">
        <v>0</v>
      </c>
      <c r="DR251">
        <v>0</v>
      </c>
      <c r="DS251">
        <v>0</v>
      </c>
      <c r="DT251">
        <v>2524</v>
      </c>
      <c r="DU251">
        <v>2</v>
      </c>
      <c r="DV251">
        <v>372944</v>
      </c>
    </row>
    <row r="252" spans="1:126" x14ac:dyDescent="0.25">
      <c r="A252">
        <v>53052</v>
      </c>
      <c r="B252">
        <v>200112</v>
      </c>
      <c r="C252">
        <v>-7475</v>
      </c>
      <c r="D252">
        <v>-165</v>
      </c>
      <c r="E252">
        <v>-7390</v>
      </c>
      <c r="F252">
        <v>0</v>
      </c>
      <c r="G252">
        <v>-15030</v>
      </c>
      <c r="H252">
        <v>62475</v>
      </c>
      <c r="I252">
        <v>-114556</v>
      </c>
      <c r="J252">
        <v>0</v>
      </c>
      <c r="K252">
        <v>12862</v>
      </c>
      <c r="L252">
        <v>0</v>
      </c>
      <c r="M252">
        <v>-101694</v>
      </c>
      <c r="N252">
        <v>0</v>
      </c>
      <c r="O252">
        <v>0</v>
      </c>
      <c r="P252">
        <v>0</v>
      </c>
      <c r="Q252">
        <v>-6882</v>
      </c>
      <c r="R252">
        <v>0</v>
      </c>
      <c r="S252">
        <v>0</v>
      </c>
      <c r="T252">
        <v>-6882</v>
      </c>
      <c r="U252">
        <v>0</v>
      </c>
      <c r="V252">
        <v>-61131</v>
      </c>
      <c r="W252">
        <v>0</v>
      </c>
      <c r="X252">
        <v>0</v>
      </c>
      <c r="Y252">
        <v>0</v>
      </c>
      <c r="Z252">
        <v>133205</v>
      </c>
      <c r="AA252">
        <v>12155</v>
      </c>
      <c r="AB252">
        <v>145360</v>
      </c>
      <c r="AC252">
        <v>16940</v>
      </c>
      <c r="AD252">
        <v>-2114</v>
      </c>
      <c r="AE252">
        <v>0</v>
      </c>
      <c r="AF252">
        <v>0</v>
      </c>
      <c r="AG252">
        <v>-2114</v>
      </c>
      <c r="AH252">
        <v>0</v>
      </c>
      <c r="AI252">
        <v>0</v>
      </c>
      <c r="AJ252">
        <v>-92318</v>
      </c>
      <c r="AK252">
        <v>67868</v>
      </c>
      <c r="AL252">
        <v>0</v>
      </c>
      <c r="AM252">
        <v>0</v>
      </c>
      <c r="AN252">
        <v>6737</v>
      </c>
      <c r="AO252">
        <v>0</v>
      </c>
      <c r="AP252">
        <v>0</v>
      </c>
      <c r="AQ252">
        <v>6737</v>
      </c>
      <c r="AR252">
        <v>-1940</v>
      </c>
      <c r="AS252">
        <v>4797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2140699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2140699</v>
      </c>
      <c r="BJ252">
        <v>0</v>
      </c>
      <c r="BK252">
        <v>2140699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3148</v>
      </c>
      <c r="BS252">
        <v>3148</v>
      </c>
      <c r="BT252">
        <v>0</v>
      </c>
      <c r="BU252">
        <v>12015</v>
      </c>
      <c r="BV252">
        <v>0</v>
      </c>
      <c r="BW252">
        <v>0</v>
      </c>
      <c r="BX252">
        <v>12015</v>
      </c>
      <c r="BY252">
        <v>35454</v>
      </c>
      <c r="BZ252">
        <v>0</v>
      </c>
      <c r="CA252">
        <v>9358</v>
      </c>
      <c r="CB252">
        <v>44812</v>
      </c>
      <c r="CC252">
        <v>2200674</v>
      </c>
      <c r="CD252">
        <v>40000</v>
      </c>
      <c r="CE252">
        <v>40000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77316</v>
      </c>
      <c r="CO252">
        <v>157316</v>
      </c>
      <c r="CP252">
        <v>0</v>
      </c>
      <c r="CQ252">
        <v>1206888</v>
      </c>
      <c r="CR252">
        <v>0</v>
      </c>
      <c r="CS252">
        <v>1206888</v>
      </c>
      <c r="CT252">
        <v>825378</v>
      </c>
      <c r="CU252">
        <v>0</v>
      </c>
      <c r="CV252">
        <v>825378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2032266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11090</v>
      </c>
      <c r="DP252">
        <v>0</v>
      </c>
      <c r="DQ252">
        <v>0</v>
      </c>
      <c r="DR252">
        <v>2</v>
      </c>
      <c r="DS252">
        <v>0</v>
      </c>
      <c r="DT252">
        <v>11092</v>
      </c>
      <c r="DU252">
        <v>0</v>
      </c>
      <c r="DV252">
        <v>2200674</v>
      </c>
    </row>
    <row r="253" spans="1:126" x14ac:dyDescent="0.25">
      <c r="A253">
        <v>53053</v>
      </c>
      <c r="B253">
        <v>200112</v>
      </c>
      <c r="C253">
        <v>75765</v>
      </c>
      <c r="D253">
        <v>-30769</v>
      </c>
      <c r="E253">
        <v>-79</v>
      </c>
      <c r="F253">
        <v>49</v>
      </c>
      <c r="G253">
        <v>44966</v>
      </c>
      <c r="H253">
        <v>9447</v>
      </c>
      <c r="I253">
        <v>-42822</v>
      </c>
      <c r="J253">
        <v>14771</v>
      </c>
      <c r="K253">
        <v>-2538</v>
      </c>
      <c r="L253">
        <v>13460</v>
      </c>
      <c r="M253">
        <v>-17129</v>
      </c>
      <c r="N253">
        <v>-43</v>
      </c>
      <c r="O253">
        <v>0</v>
      </c>
      <c r="P253">
        <v>0</v>
      </c>
      <c r="Q253">
        <v>-22820</v>
      </c>
      <c r="R253">
        <v>0</v>
      </c>
      <c r="S253">
        <v>0</v>
      </c>
      <c r="T253">
        <v>-22820</v>
      </c>
      <c r="U253">
        <v>0</v>
      </c>
      <c r="V253">
        <v>14421</v>
      </c>
      <c r="W253">
        <v>0</v>
      </c>
      <c r="X253">
        <v>0</v>
      </c>
      <c r="Y253">
        <v>0</v>
      </c>
      <c r="Z253">
        <v>18133</v>
      </c>
      <c r="AA253">
        <v>0</v>
      </c>
      <c r="AB253">
        <v>18133</v>
      </c>
      <c r="AC253">
        <v>0</v>
      </c>
      <c r="AD253">
        <v>-404</v>
      </c>
      <c r="AE253">
        <v>-1360</v>
      </c>
      <c r="AF253">
        <v>-1831</v>
      </c>
      <c r="AG253">
        <v>-3595</v>
      </c>
      <c r="AH253">
        <v>-9662</v>
      </c>
      <c r="AI253">
        <v>0</v>
      </c>
      <c r="AJ253">
        <v>-9447</v>
      </c>
      <c r="AK253">
        <v>-4571</v>
      </c>
      <c r="AL253">
        <v>0</v>
      </c>
      <c r="AM253">
        <v>0</v>
      </c>
      <c r="AN253">
        <v>9850</v>
      </c>
      <c r="AO253">
        <v>0</v>
      </c>
      <c r="AP253">
        <v>0</v>
      </c>
      <c r="AQ253">
        <v>9850</v>
      </c>
      <c r="AR253">
        <v>-4796</v>
      </c>
      <c r="AS253">
        <v>5054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38845</v>
      </c>
      <c r="BB253">
        <v>39531</v>
      </c>
      <c r="BC253">
        <v>208610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286986</v>
      </c>
      <c r="BJ253">
        <v>0</v>
      </c>
      <c r="BK253">
        <v>286986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14725</v>
      </c>
      <c r="BS253">
        <v>14725</v>
      </c>
      <c r="BT253">
        <v>0</v>
      </c>
      <c r="BU253">
        <v>311</v>
      </c>
      <c r="BV253">
        <v>0</v>
      </c>
      <c r="BW253">
        <v>0</v>
      </c>
      <c r="BX253">
        <v>311</v>
      </c>
      <c r="BY253">
        <v>3180</v>
      </c>
      <c r="BZ253">
        <v>0</v>
      </c>
      <c r="CA253">
        <v>575</v>
      </c>
      <c r="CB253">
        <v>3755</v>
      </c>
      <c r="CC253">
        <v>305777</v>
      </c>
      <c r="CD253">
        <v>25000</v>
      </c>
      <c r="CE253">
        <v>297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52601</v>
      </c>
      <c r="CO253">
        <v>77898</v>
      </c>
      <c r="CP253">
        <v>0</v>
      </c>
      <c r="CQ253">
        <v>661</v>
      </c>
      <c r="CR253">
        <v>345</v>
      </c>
      <c r="CS253">
        <v>316</v>
      </c>
      <c r="CT253">
        <v>150295</v>
      </c>
      <c r="CU253">
        <v>14762</v>
      </c>
      <c r="CV253">
        <v>135533</v>
      </c>
      <c r="CW253">
        <v>0</v>
      </c>
      <c r="CX253">
        <v>0</v>
      </c>
      <c r="CY253">
        <v>0</v>
      </c>
      <c r="CZ253">
        <v>65251</v>
      </c>
      <c r="DA253">
        <v>0</v>
      </c>
      <c r="DB253">
        <v>185</v>
      </c>
      <c r="DC253">
        <v>201285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7887</v>
      </c>
      <c r="DP253">
        <v>0</v>
      </c>
      <c r="DQ253">
        <v>14773</v>
      </c>
      <c r="DR253">
        <v>260</v>
      </c>
      <c r="DS253">
        <v>0</v>
      </c>
      <c r="DT253">
        <v>22920</v>
      </c>
      <c r="DU253">
        <v>3674</v>
      </c>
      <c r="DV253">
        <v>305777</v>
      </c>
    </row>
    <row r="254" spans="1:126" x14ac:dyDescent="0.25">
      <c r="A254">
        <v>53055</v>
      </c>
      <c r="B254">
        <v>200112</v>
      </c>
      <c r="C254">
        <v>33269</v>
      </c>
      <c r="D254">
        <v>-3338</v>
      </c>
      <c r="E254">
        <v>-939</v>
      </c>
      <c r="F254">
        <v>96</v>
      </c>
      <c r="G254">
        <v>29088</v>
      </c>
      <c r="H254">
        <v>1388</v>
      </c>
      <c r="I254">
        <v>-25396</v>
      </c>
      <c r="J254">
        <v>2683</v>
      </c>
      <c r="K254">
        <v>8207</v>
      </c>
      <c r="L254">
        <v>-2825</v>
      </c>
      <c r="M254">
        <v>-17331</v>
      </c>
      <c r="N254">
        <v>0</v>
      </c>
      <c r="O254">
        <v>0</v>
      </c>
      <c r="P254">
        <v>-2622</v>
      </c>
      <c r="Q254">
        <v>-7323</v>
      </c>
      <c r="R254">
        <v>0</v>
      </c>
      <c r="S254">
        <v>238</v>
      </c>
      <c r="T254">
        <v>-9707</v>
      </c>
      <c r="U254">
        <v>0</v>
      </c>
      <c r="V254">
        <v>3438</v>
      </c>
      <c r="W254">
        <v>0</v>
      </c>
      <c r="X254">
        <v>0</v>
      </c>
      <c r="Y254">
        <v>201</v>
      </c>
      <c r="Z254">
        <v>2535</v>
      </c>
      <c r="AA254">
        <v>42</v>
      </c>
      <c r="AB254">
        <v>2778</v>
      </c>
      <c r="AC254">
        <v>148</v>
      </c>
      <c r="AD254">
        <v>-3</v>
      </c>
      <c r="AE254">
        <v>-227</v>
      </c>
      <c r="AF254">
        <v>-135</v>
      </c>
      <c r="AG254">
        <v>-365</v>
      </c>
      <c r="AH254">
        <v>0</v>
      </c>
      <c r="AI254">
        <v>0</v>
      </c>
      <c r="AJ254">
        <v>-1388</v>
      </c>
      <c r="AK254">
        <v>1173</v>
      </c>
      <c r="AL254">
        <v>0</v>
      </c>
      <c r="AM254">
        <v>0</v>
      </c>
      <c r="AN254">
        <v>4611</v>
      </c>
      <c r="AO254">
        <v>0</v>
      </c>
      <c r="AP254">
        <v>0</v>
      </c>
      <c r="AQ254">
        <v>4611</v>
      </c>
      <c r="AR254">
        <v>-1718</v>
      </c>
      <c r="AS254">
        <v>2893</v>
      </c>
      <c r="AT254">
        <v>0</v>
      </c>
      <c r="AU254">
        <v>7672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1805</v>
      </c>
      <c r="BB254">
        <v>0</v>
      </c>
      <c r="BC254">
        <v>26933</v>
      </c>
      <c r="BD254">
        <v>0</v>
      </c>
      <c r="BE254">
        <v>0</v>
      </c>
      <c r="BF254">
        <v>747</v>
      </c>
      <c r="BG254">
        <v>12008</v>
      </c>
      <c r="BH254">
        <v>0</v>
      </c>
      <c r="BI254">
        <v>41493</v>
      </c>
      <c r="BJ254">
        <v>0</v>
      </c>
      <c r="BK254">
        <v>49165</v>
      </c>
      <c r="BL254">
        <v>681</v>
      </c>
      <c r="BM254">
        <v>0</v>
      </c>
      <c r="BN254">
        <v>681</v>
      </c>
      <c r="BO254">
        <v>31</v>
      </c>
      <c r="BP254">
        <v>0</v>
      </c>
      <c r="BQ254">
        <v>0</v>
      </c>
      <c r="BR254">
        <v>0</v>
      </c>
      <c r="BS254">
        <v>712</v>
      </c>
      <c r="BT254">
        <v>354</v>
      </c>
      <c r="BU254">
        <v>3499</v>
      </c>
      <c r="BV254">
        <v>0</v>
      </c>
      <c r="BW254">
        <v>148</v>
      </c>
      <c r="BX254">
        <v>4001</v>
      </c>
      <c r="BY254">
        <v>508</v>
      </c>
      <c r="BZ254">
        <v>0</v>
      </c>
      <c r="CA254">
        <v>148</v>
      </c>
      <c r="CB254">
        <v>656</v>
      </c>
      <c r="CC254">
        <v>54534</v>
      </c>
      <c r="CD254">
        <v>25000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-932</v>
      </c>
      <c r="CO254">
        <v>24068</v>
      </c>
      <c r="CP254">
        <v>0</v>
      </c>
      <c r="CQ254">
        <v>14065</v>
      </c>
      <c r="CR254">
        <v>1252</v>
      </c>
      <c r="CS254">
        <v>12813</v>
      </c>
      <c r="CT254">
        <v>15436</v>
      </c>
      <c r="CU254">
        <v>2438</v>
      </c>
      <c r="CV254">
        <v>12998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25811</v>
      </c>
      <c r="DD254">
        <v>0</v>
      </c>
      <c r="DE254">
        <v>113</v>
      </c>
      <c r="DF254">
        <v>0</v>
      </c>
      <c r="DG254">
        <v>113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3049</v>
      </c>
      <c r="DN254">
        <v>0</v>
      </c>
      <c r="DO254">
        <v>0</v>
      </c>
      <c r="DP254">
        <v>0</v>
      </c>
      <c r="DQ254">
        <v>0</v>
      </c>
      <c r="DR254">
        <v>1493</v>
      </c>
      <c r="DS254">
        <v>0</v>
      </c>
      <c r="DT254">
        <v>4542</v>
      </c>
      <c r="DU254">
        <v>0</v>
      </c>
      <c r="DV254">
        <v>54534</v>
      </c>
    </row>
    <row r="255" spans="1:126" x14ac:dyDescent="0.25">
      <c r="A255">
        <v>53059</v>
      </c>
      <c r="B255">
        <v>200112</v>
      </c>
      <c r="C255">
        <v>326648</v>
      </c>
      <c r="D255">
        <v>-1494</v>
      </c>
      <c r="E255">
        <v>31033</v>
      </c>
      <c r="F255">
        <v>225</v>
      </c>
      <c r="G255">
        <v>356412</v>
      </c>
      <c r="H255">
        <v>17731</v>
      </c>
      <c r="I255">
        <v>-237570</v>
      </c>
      <c r="J255">
        <v>2783</v>
      </c>
      <c r="K255">
        <v>-60009</v>
      </c>
      <c r="L255">
        <v>-819</v>
      </c>
      <c r="M255">
        <v>-295615</v>
      </c>
      <c r="N255">
        <v>0</v>
      </c>
      <c r="O255">
        <v>0</v>
      </c>
      <c r="P255">
        <v>-5132</v>
      </c>
      <c r="Q255">
        <v>-94098</v>
      </c>
      <c r="R255">
        <v>0</v>
      </c>
      <c r="S255">
        <v>0</v>
      </c>
      <c r="T255">
        <v>-99230</v>
      </c>
      <c r="U255">
        <v>0</v>
      </c>
      <c r="V255">
        <v>-20702</v>
      </c>
      <c r="W255">
        <v>0</v>
      </c>
      <c r="X255">
        <v>0</v>
      </c>
      <c r="Y255">
        <v>0</v>
      </c>
      <c r="Z255">
        <v>34530</v>
      </c>
      <c r="AA255">
        <v>3493</v>
      </c>
      <c r="AB255">
        <v>38023</v>
      </c>
      <c r="AC255">
        <v>0</v>
      </c>
      <c r="AD255">
        <v>-538</v>
      </c>
      <c r="AE255">
        <v>-424</v>
      </c>
      <c r="AF255">
        <v>0</v>
      </c>
      <c r="AG255">
        <v>-962</v>
      </c>
      <c r="AH255">
        <v>-1195</v>
      </c>
      <c r="AI255">
        <v>-482</v>
      </c>
      <c r="AJ255">
        <v>-17731</v>
      </c>
      <c r="AK255">
        <v>17653</v>
      </c>
      <c r="AL255">
        <v>0</v>
      </c>
      <c r="AM255">
        <v>0</v>
      </c>
      <c r="AN255">
        <v>-3049</v>
      </c>
      <c r="AO255">
        <v>0</v>
      </c>
      <c r="AP255">
        <v>0</v>
      </c>
      <c r="AQ255">
        <v>-3049</v>
      </c>
      <c r="AR255">
        <v>-10410</v>
      </c>
      <c r="AS255">
        <v>-13459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2264</v>
      </c>
      <c r="BB255">
        <v>0</v>
      </c>
      <c r="BC255">
        <v>577632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579896</v>
      </c>
      <c r="BJ255">
        <v>0</v>
      </c>
      <c r="BK255">
        <v>579896</v>
      </c>
      <c r="BL255">
        <v>4637</v>
      </c>
      <c r="BM255">
        <v>0</v>
      </c>
      <c r="BN255">
        <v>4637</v>
      </c>
      <c r="BO255">
        <v>340</v>
      </c>
      <c r="BP255">
        <v>0</v>
      </c>
      <c r="BQ255">
        <v>0</v>
      </c>
      <c r="BR255">
        <v>643</v>
      </c>
      <c r="BS255">
        <v>5620</v>
      </c>
      <c r="BT255">
        <v>45892</v>
      </c>
      <c r="BU255">
        <v>2881</v>
      </c>
      <c r="BV255">
        <v>0</v>
      </c>
      <c r="BW255">
        <v>0</v>
      </c>
      <c r="BX255">
        <v>48773</v>
      </c>
      <c r="BY255">
        <v>10179</v>
      </c>
      <c r="BZ255">
        <v>0</v>
      </c>
      <c r="CA255">
        <v>0</v>
      </c>
      <c r="CB255">
        <v>10179</v>
      </c>
      <c r="CC255">
        <v>644468</v>
      </c>
      <c r="CD255">
        <v>216540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-6247</v>
      </c>
      <c r="CO255">
        <v>210293</v>
      </c>
      <c r="CP255">
        <v>0</v>
      </c>
      <c r="CQ255">
        <v>143914</v>
      </c>
      <c r="CR255">
        <v>-343</v>
      </c>
      <c r="CS255">
        <v>144257</v>
      </c>
      <c r="CT255">
        <v>210140</v>
      </c>
      <c r="CU255">
        <v>3274</v>
      </c>
      <c r="CV255">
        <v>206866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351123</v>
      </c>
      <c r="DD255">
        <v>0</v>
      </c>
      <c r="DE255">
        <v>3498</v>
      </c>
      <c r="DF255">
        <v>0</v>
      </c>
      <c r="DG255">
        <v>3498</v>
      </c>
      <c r="DH255">
        <v>0</v>
      </c>
      <c r="DI255">
        <v>0</v>
      </c>
      <c r="DJ255">
        <v>3</v>
      </c>
      <c r="DK255">
        <v>0</v>
      </c>
      <c r="DL255">
        <v>0</v>
      </c>
      <c r="DM255">
        <v>0</v>
      </c>
      <c r="DN255">
        <v>22688</v>
      </c>
      <c r="DO255">
        <v>34899</v>
      </c>
      <c r="DP255">
        <v>0</v>
      </c>
      <c r="DQ255">
        <v>0</v>
      </c>
      <c r="DR255">
        <v>21941</v>
      </c>
      <c r="DS255">
        <v>0</v>
      </c>
      <c r="DT255">
        <v>79531</v>
      </c>
      <c r="DU255">
        <v>23</v>
      </c>
      <c r="DV255">
        <v>644468</v>
      </c>
    </row>
    <row r="256" spans="1:126" x14ac:dyDescent="0.25">
      <c r="A256">
        <v>53060</v>
      </c>
      <c r="B256">
        <v>200112</v>
      </c>
      <c r="C256">
        <v>22667</v>
      </c>
      <c r="D256">
        <v>-527</v>
      </c>
      <c r="E256">
        <v>-253</v>
      </c>
      <c r="F256">
        <v>12</v>
      </c>
      <c r="G256">
        <v>21899</v>
      </c>
      <c r="H256">
        <v>569</v>
      </c>
      <c r="I256">
        <v>-17568</v>
      </c>
      <c r="J256">
        <v>500</v>
      </c>
      <c r="K256">
        <v>-87</v>
      </c>
      <c r="L256">
        <v>0</v>
      </c>
      <c r="M256">
        <v>-17155</v>
      </c>
      <c r="N256">
        <v>0</v>
      </c>
      <c r="O256">
        <v>0</v>
      </c>
      <c r="P256">
        <v>0</v>
      </c>
      <c r="Q256">
        <v>-4094</v>
      </c>
      <c r="R256">
        <v>0</v>
      </c>
      <c r="S256">
        <v>13</v>
      </c>
      <c r="T256">
        <v>-4081</v>
      </c>
      <c r="U256">
        <v>0</v>
      </c>
      <c r="V256">
        <v>1232</v>
      </c>
      <c r="W256">
        <v>0</v>
      </c>
      <c r="X256">
        <v>0</v>
      </c>
      <c r="Y256">
        <v>0</v>
      </c>
      <c r="Z256">
        <v>1276</v>
      </c>
      <c r="AA256">
        <v>19</v>
      </c>
      <c r="AB256">
        <v>1295</v>
      </c>
      <c r="AC256">
        <v>65</v>
      </c>
      <c r="AD256">
        <v>-2</v>
      </c>
      <c r="AE256">
        <v>-48</v>
      </c>
      <c r="AF256">
        <v>0</v>
      </c>
      <c r="AG256">
        <v>-50</v>
      </c>
      <c r="AH256">
        <v>0</v>
      </c>
      <c r="AI256">
        <v>0</v>
      </c>
      <c r="AJ256">
        <v>-569</v>
      </c>
      <c r="AK256">
        <v>741</v>
      </c>
      <c r="AL256">
        <v>-1563</v>
      </c>
      <c r="AM256">
        <v>0</v>
      </c>
      <c r="AN256">
        <v>410</v>
      </c>
      <c r="AO256">
        <v>0</v>
      </c>
      <c r="AP256">
        <v>0</v>
      </c>
      <c r="AQ256">
        <v>410</v>
      </c>
      <c r="AR256">
        <v>0</v>
      </c>
      <c r="AS256">
        <v>410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2</v>
      </c>
      <c r="BB256">
        <v>0</v>
      </c>
      <c r="BC256">
        <v>18474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18476</v>
      </c>
      <c r="BJ256">
        <v>0</v>
      </c>
      <c r="BK256">
        <v>18476</v>
      </c>
      <c r="BL256">
        <v>1213</v>
      </c>
      <c r="BM256">
        <v>0</v>
      </c>
      <c r="BN256">
        <v>1213</v>
      </c>
      <c r="BO256">
        <v>0</v>
      </c>
      <c r="BP256">
        <v>0</v>
      </c>
      <c r="BQ256">
        <v>0</v>
      </c>
      <c r="BR256">
        <v>3</v>
      </c>
      <c r="BS256">
        <v>1216</v>
      </c>
      <c r="BT256">
        <v>0</v>
      </c>
      <c r="BU256">
        <v>2876</v>
      </c>
      <c r="BV256">
        <v>0</v>
      </c>
      <c r="BW256">
        <v>0</v>
      </c>
      <c r="BX256">
        <v>2876</v>
      </c>
      <c r="BY256">
        <v>526</v>
      </c>
      <c r="BZ256">
        <v>0</v>
      </c>
      <c r="CA256">
        <v>0</v>
      </c>
      <c r="CB256">
        <v>526</v>
      </c>
      <c r="CC256">
        <v>23094</v>
      </c>
      <c r="CD256">
        <v>14000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-5321</v>
      </c>
      <c r="CO256">
        <v>8679</v>
      </c>
      <c r="CP256">
        <v>0</v>
      </c>
      <c r="CQ256">
        <v>10093</v>
      </c>
      <c r="CR256">
        <v>12</v>
      </c>
      <c r="CS256">
        <v>10081</v>
      </c>
      <c r="CT256">
        <v>2765</v>
      </c>
      <c r="CU256">
        <v>67</v>
      </c>
      <c r="CV256">
        <v>2698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12779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1573</v>
      </c>
      <c r="DP256">
        <v>0</v>
      </c>
      <c r="DQ256">
        <v>0</v>
      </c>
      <c r="DR256">
        <v>63</v>
      </c>
      <c r="DS256">
        <v>0</v>
      </c>
      <c r="DT256">
        <v>1636</v>
      </c>
      <c r="DU256">
        <v>0</v>
      </c>
      <c r="DV256">
        <v>23094</v>
      </c>
    </row>
    <row r="257" spans="1:126" x14ac:dyDescent="0.25">
      <c r="A257">
        <v>53061</v>
      </c>
      <c r="B257">
        <v>200112</v>
      </c>
      <c r="C257">
        <v>897741</v>
      </c>
      <c r="D257">
        <v>-7147</v>
      </c>
      <c r="E257">
        <v>6165</v>
      </c>
      <c r="F257">
        <v>416</v>
      </c>
      <c r="G257">
        <v>897175</v>
      </c>
      <c r="H257">
        <v>41025</v>
      </c>
      <c r="I257">
        <v>-593008</v>
      </c>
      <c r="J257">
        <v>27244</v>
      </c>
      <c r="K257">
        <v>-53713</v>
      </c>
      <c r="L257">
        <v>-18042</v>
      </c>
      <c r="M257">
        <v>-637519</v>
      </c>
      <c r="N257">
        <v>0</v>
      </c>
      <c r="O257">
        <v>0</v>
      </c>
      <c r="P257">
        <v>-34954</v>
      </c>
      <c r="Q257">
        <v>-158295</v>
      </c>
      <c r="R257">
        <v>0</v>
      </c>
      <c r="S257">
        <v>0</v>
      </c>
      <c r="T257">
        <v>-193249</v>
      </c>
      <c r="U257">
        <v>-8064</v>
      </c>
      <c r="V257">
        <v>99368</v>
      </c>
      <c r="W257">
        <v>124540</v>
      </c>
      <c r="X257">
        <v>0</v>
      </c>
      <c r="Y257">
        <v>0</v>
      </c>
      <c r="Z257">
        <v>108530</v>
      </c>
      <c r="AA257">
        <v>0</v>
      </c>
      <c r="AB257">
        <v>233070</v>
      </c>
      <c r="AC257">
        <v>0</v>
      </c>
      <c r="AD257">
        <v>-1749</v>
      </c>
      <c r="AE257">
        <v>-14033</v>
      </c>
      <c r="AF257">
        <v>-35269</v>
      </c>
      <c r="AG257">
        <v>-51051</v>
      </c>
      <c r="AH257">
        <v>-71706</v>
      </c>
      <c r="AI257">
        <v>577</v>
      </c>
      <c r="AJ257">
        <v>-44343</v>
      </c>
      <c r="AK257">
        <v>66547</v>
      </c>
      <c r="AL257">
        <v>0</v>
      </c>
      <c r="AM257">
        <v>-1720</v>
      </c>
      <c r="AN257">
        <v>164195</v>
      </c>
      <c r="AO257">
        <v>2467</v>
      </c>
      <c r="AP257">
        <v>-39200</v>
      </c>
      <c r="AQ257">
        <v>127462</v>
      </c>
      <c r="AR257">
        <v>34654</v>
      </c>
      <c r="AS257">
        <v>162116</v>
      </c>
      <c r="AT257">
        <v>61938</v>
      </c>
      <c r="AU257">
        <v>0</v>
      </c>
      <c r="AV257">
        <v>1596215</v>
      </c>
      <c r="AW257">
        <v>0</v>
      </c>
      <c r="AX257">
        <v>0</v>
      </c>
      <c r="AY257">
        <v>0</v>
      </c>
      <c r="AZ257">
        <v>1596215</v>
      </c>
      <c r="BA257">
        <v>1907051</v>
      </c>
      <c r="BB257">
        <v>0</v>
      </c>
      <c r="BC257">
        <v>707227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2614278</v>
      </c>
      <c r="BJ257">
        <v>0</v>
      </c>
      <c r="BK257">
        <v>4210493</v>
      </c>
      <c r="BL257">
        <v>35718</v>
      </c>
      <c r="BM257">
        <v>0</v>
      </c>
      <c r="BN257">
        <v>35718</v>
      </c>
      <c r="BO257">
        <v>10700</v>
      </c>
      <c r="BP257">
        <v>107691</v>
      </c>
      <c r="BQ257">
        <v>0</v>
      </c>
      <c r="BR257">
        <v>3476</v>
      </c>
      <c r="BS257">
        <v>157585</v>
      </c>
      <c r="BT257">
        <v>0</v>
      </c>
      <c r="BU257">
        <v>24207</v>
      </c>
      <c r="BV257">
        <v>0</v>
      </c>
      <c r="BW257">
        <v>10</v>
      </c>
      <c r="BX257">
        <v>24217</v>
      </c>
      <c r="BY257">
        <v>12604</v>
      </c>
      <c r="BZ257">
        <v>0</v>
      </c>
      <c r="CA257">
        <v>393</v>
      </c>
      <c r="CB257">
        <v>12997</v>
      </c>
      <c r="CC257">
        <v>4467230</v>
      </c>
      <c r="CD257">
        <v>100005</v>
      </c>
      <c r="CE257">
        <v>0</v>
      </c>
      <c r="CF257">
        <v>0</v>
      </c>
      <c r="CG257">
        <v>0</v>
      </c>
      <c r="CH257">
        <v>0</v>
      </c>
      <c r="CI257">
        <v>33554</v>
      </c>
      <c r="CJ257">
        <v>0</v>
      </c>
      <c r="CK257">
        <v>0</v>
      </c>
      <c r="CL257">
        <v>0</v>
      </c>
      <c r="CM257">
        <v>33554</v>
      </c>
      <c r="CN257">
        <v>1562176</v>
      </c>
      <c r="CO257">
        <v>1695735</v>
      </c>
      <c r="CP257">
        <v>0</v>
      </c>
      <c r="CQ257">
        <v>340169</v>
      </c>
      <c r="CR257">
        <v>416</v>
      </c>
      <c r="CS257">
        <v>339753</v>
      </c>
      <c r="CT257">
        <v>554722</v>
      </c>
      <c r="CU257">
        <v>8793</v>
      </c>
      <c r="CV257">
        <v>545929</v>
      </c>
      <c r="CW257">
        <v>48622</v>
      </c>
      <c r="CX257">
        <v>0</v>
      </c>
      <c r="CY257">
        <v>48622</v>
      </c>
      <c r="CZ257">
        <v>0</v>
      </c>
      <c r="DA257">
        <v>22155</v>
      </c>
      <c r="DB257">
        <v>0</v>
      </c>
      <c r="DC257">
        <v>956459</v>
      </c>
      <c r="DD257">
        <v>0</v>
      </c>
      <c r="DE257">
        <v>0</v>
      </c>
      <c r="DF257">
        <v>33234</v>
      </c>
      <c r="DG257">
        <v>33234</v>
      </c>
      <c r="DH257">
        <v>0</v>
      </c>
      <c r="DI257">
        <v>100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1422781</v>
      </c>
      <c r="DP257">
        <v>0</v>
      </c>
      <c r="DQ257">
        <v>0</v>
      </c>
      <c r="DR257">
        <v>56581</v>
      </c>
      <c r="DS257">
        <v>300000</v>
      </c>
      <c r="DT257">
        <v>1779462</v>
      </c>
      <c r="DU257">
        <v>2340</v>
      </c>
      <c r="DV257">
        <v>4467230</v>
      </c>
    </row>
    <row r="258" spans="1:126" x14ac:dyDescent="0.25">
      <c r="A258">
        <v>53063</v>
      </c>
      <c r="B258">
        <v>200112</v>
      </c>
      <c r="C258">
        <v>8137</v>
      </c>
      <c r="D258">
        <v>0</v>
      </c>
      <c r="E258">
        <v>2064</v>
      </c>
      <c r="F258">
        <v>0</v>
      </c>
      <c r="G258">
        <v>10201</v>
      </c>
      <c r="H258">
        <v>960</v>
      </c>
      <c r="I258">
        <v>-6750</v>
      </c>
      <c r="J258">
        <v>0</v>
      </c>
      <c r="K258">
        <v>7967</v>
      </c>
      <c r="L258">
        <v>0</v>
      </c>
      <c r="M258">
        <v>1217</v>
      </c>
      <c r="N258">
        <v>0</v>
      </c>
      <c r="O258">
        <v>0</v>
      </c>
      <c r="P258">
        <v>-765</v>
      </c>
      <c r="Q258">
        <v>-1207</v>
      </c>
      <c r="R258">
        <v>0</v>
      </c>
      <c r="S258">
        <v>0</v>
      </c>
      <c r="T258">
        <v>-1972</v>
      </c>
      <c r="U258">
        <v>0</v>
      </c>
      <c r="V258">
        <v>10406</v>
      </c>
      <c r="W258">
        <v>0</v>
      </c>
      <c r="X258">
        <v>0</v>
      </c>
      <c r="Y258">
        <v>0</v>
      </c>
      <c r="Z258">
        <v>1570</v>
      </c>
      <c r="AA258">
        <v>769</v>
      </c>
      <c r="AB258">
        <v>2339</v>
      </c>
      <c r="AC258">
        <v>216</v>
      </c>
      <c r="AD258">
        <v>-26</v>
      </c>
      <c r="AE258">
        <v>-117</v>
      </c>
      <c r="AF258">
        <v>-1884</v>
      </c>
      <c r="AG258">
        <v>-2027</v>
      </c>
      <c r="AH258">
        <v>-412</v>
      </c>
      <c r="AI258">
        <v>0</v>
      </c>
      <c r="AJ258">
        <v>-960</v>
      </c>
      <c r="AK258">
        <v>-844</v>
      </c>
      <c r="AL258">
        <v>0</v>
      </c>
      <c r="AM258">
        <v>0</v>
      </c>
      <c r="AN258">
        <v>9562</v>
      </c>
      <c r="AO258">
        <v>0</v>
      </c>
      <c r="AP258">
        <v>0</v>
      </c>
      <c r="AQ258">
        <v>9562</v>
      </c>
      <c r="AR258">
        <v>-4003</v>
      </c>
      <c r="AS258">
        <v>5559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6555</v>
      </c>
      <c r="BB258">
        <v>23444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29999</v>
      </c>
      <c r="BJ258">
        <v>0</v>
      </c>
      <c r="BK258">
        <v>29999</v>
      </c>
      <c r="BL258">
        <v>0</v>
      </c>
      <c r="BM258">
        <v>0</v>
      </c>
      <c r="BN258">
        <v>0</v>
      </c>
      <c r="BO258">
        <v>514</v>
      </c>
      <c r="BP258">
        <v>0</v>
      </c>
      <c r="BQ258">
        <v>0</v>
      </c>
      <c r="BR258">
        <v>522</v>
      </c>
      <c r="BS258">
        <v>1036</v>
      </c>
      <c r="BT258">
        <v>0</v>
      </c>
      <c r="BU258">
        <v>3389</v>
      </c>
      <c r="BV258">
        <v>0</v>
      </c>
      <c r="BW258">
        <v>0</v>
      </c>
      <c r="BX258">
        <v>3389</v>
      </c>
      <c r="BY258">
        <v>0</v>
      </c>
      <c r="BZ258">
        <v>0</v>
      </c>
      <c r="CA258">
        <v>1117</v>
      </c>
      <c r="CB258">
        <v>1117</v>
      </c>
      <c r="CC258">
        <v>35541</v>
      </c>
      <c r="CD258">
        <v>10000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10000</v>
      </c>
      <c r="CP258">
        <v>0</v>
      </c>
      <c r="CQ258">
        <v>14889</v>
      </c>
      <c r="CR258">
        <v>0</v>
      </c>
      <c r="CS258">
        <v>14889</v>
      </c>
      <c r="CT258">
        <v>1099</v>
      </c>
      <c r="CU258">
        <v>0</v>
      </c>
      <c r="CV258">
        <v>1099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15988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3501</v>
      </c>
      <c r="DR258">
        <v>493</v>
      </c>
      <c r="DS258">
        <v>5559</v>
      </c>
      <c r="DT258">
        <v>9553</v>
      </c>
      <c r="DU258">
        <v>0</v>
      </c>
      <c r="DV258">
        <v>35541</v>
      </c>
    </row>
    <row r="259" spans="1:126" x14ac:dyDescent="0.25">
      <c r="A259">
        <v>53064</v>
      </c>
      <c r="B259">
        <v>200112</v>
      </c>
      <c r="C259">
        <v>26837</v>
      </c>
      <c r="D259">
        <v>-21443</v>
      </c>
      <c r="E259">
        <v>-39</v>
      </c>
      <c r="F259">
        <v>22</v>
      </c>
      <c r="G259">
        <v>5377</v>
      </c>
      <c r="H259">
        <v>290</v>
      </c>
      <c r="I259">
        <v>-17024</v>
      </c>
      <c r="J259">
        <v>13558</v>
      </c>
      <c r="K259">
        <v>367</v>
      </c>
      <c r="L259">
        <v>-1186</v>
      </c>
      <c r="M259">
        <v>-4285</v>
      </c>
      <c r="N259">
        <v>0</v>
      </c>
      <c r="O259">
        <v>0</v>
      </c>
      <c r="P259">
        <v>-1810</v>
      </c>
      <c r="Q259">
        <v>-4975</v>
      </c>
      <c r="R259">
        <v>0</v>
      </c>
      <c r="S259">
        <v>5202</v>
      </c>
      <c r="T259">
        <v>-1583</v>
      </c>
      <c r="U259">
        <v>0</v>
      </c>
      <c r="V259">
        <v>-201</v>
      </c>
      <c r="W259">
        <v>0</v>
      </c>
      <c r="X259">
        <v>0</v>
      </c>
      <c r="Y259">
        <v>0</v>
      </c>
      <c r="Z259">
        <v>1699</v>
      </c>
      <c r="AA259">
        <v>159</v>
      </c>
      <c r="AB259">
        <v>1858</v>
      </c>
      <c r="AC259">
        <v>0</v>
      </c>
      <c r="AD259">
        <v>-11</v>
      </c>
      <c r="AE259">
        <v>-169</v>
      </c>
      <c r="AF259">
        <v>0</v>
      </c>
      <c r="AG259">
        <v>-180</v>
      </c>
      <c r="AH259">
        <v>-186</v>
      </c>
      <c r="AI259">
        <v>0</v>
      </c>
      <c r="AJ259">
        <v>-290</v>
      </c>
      <c r="AK259">
        <v>1202</v>
      </c>
      <c r="AL259">
        <v>59</v>
      </c>
      <c r="AM259">
        <v>0</v>
      </c>
      <c r="AN259">
        <v>1060</v>
      </c>
      <c r="AO259">
        <v>0</v>
      </c>
      <c r="AP259">
        <v>0</v>
      </c>
      <c r="AQ259">
        <v>1060</v>
      </c>
      <c r="AR259">
        <v>0</v>
      </c>
      <c r="AS259">
        <v>1060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15855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15855</v>
      </c>
      <c r="BJ259">
        <v>0</v>
      </c>
      <c r="BK259">
        <v>15855</v>
      </c>
      <c r="BL259">
        <v>475</v>
      </c>
      <c r="BM259">
        <v>0</v>
      </c>
      <c r="BN259">
        <v>475</v>
      </c>
      <c r="BO259">
        <v>0</v>
      </c>
      <c r="BP259">
        <v>0</v>
      </c>
      <c r="BQ259">
        <v>0</v>
      </c>
      <c r="BR259">
        <v>0</v>
      </c>
      <c r="BS259">
        <v>475</v>
      </c>
      <c r="BT259">
        <v>98</v>
      </c>
      <c r="BU259">
        <v>44</v>
      </c>
      <c r="BV259">
        <v>0</v>
      </c>
      <c r="BW259">
        <v>0</v>
      </c>
      <c r="BX259">
        <v>142</v>
      </c>
      <c r="BY259">
        <v>356</v>
      </c>
      <c r="BZ259">
        <v>0</v>
      </c>
      <c r="CA259">
        <v>0</v>
      </c>
      <c r="CB259">
        <v>356</v>
      </c>
      <c r="CC259">
        <v>16828</v>
      </c>
      <c r="CD259">
        <v>8400</v>
      </c>
      <c r="CE259">
        <v>8400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-4780</v>
      </c>
      <c r="CO259">
        <v>12020</v>
      </c>
      <c r="CP259">
        <v>0</v>
      </c>
      <c r="CQ259">
        <v>39</v>
      </c>
      <c r="CR259">
        <v>22</v>
      </c>
      <c r="CS259">
        <v>17</v>
      </c>
      <c r="CT259">
        <v>9533</v>
      </c>
      <c r="CU259">
        <v>7305</v>
      </c>
      <c r="CV259">
        <v>2228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2245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1359</v>
      </c>
      <c r="DK259">
        <v>0</v>
      </c>
      <c r="DL259">
        <v>0</v>
      </c>
      <c r="DM259">
        <v>0</v>
      </c>
      <c r="DN259">
        <v>203</v>
      </c>
      <c r="DO259">
        <v>0</v>
      </c>
      <c r="DP259">
        <v>0</v>
      </c>
      <c r="DQ259">
        <v>0</v>
      </c>
      <c r="DR259">
        <v>1001</v>
      </c>
      <c r="DS259">
        <v>0</v>
      </c>
      <c r="DT259">
        <v>2563</v>
      </c>
      <c r="DU259">
        <v>0</v>
      </c>
      <c r="DV259">
        <v>16828</v>
      </c>
    </row>
    <row r="260" spans="1:126" x14ac:dyDescent="0.25">
      <c r="A260">
        <v>53065</v>
      </c>
      <c r="B260">
        <v>200112</v>
      </c>
      <c r="C260">
        <v>168767</v>
      </c>
      <c r="D260">
        <v>-155436</v>
      </c>
      <c r="E260">
        <v>-33297</v>
      </c>
      <c r="F260">
        <v>33983</v>
      </c>
      <c r="G260">
        <v>14017</v>
      </c>
      <c r="H260">
        <v>2390</v>
      </c>
      <c r="I260">
        <v>-73199</v>
      </c>
      <c r="J260">
        <v>67554</v>
      </c>
      <c r="K260">
        <v>184354</v>
      </c>
      <c r="L260">
        <v>-221940</v>
      </c>
      <c r="M260">
        <v>-43231</v>
      </c>
      <c r="N260">
        <v>0</v>
      </c>
      <c r="O260">
        <v>0</v>
      </c>
      <c r="P260">
        <v>-1684</v>
      </c>
      <c r="Q260">
        <v>-1534</v>
      </c>
      <c r="R260">
        <v>0</v>
      </c>
      <c r="S260">
        <v>1615</v>
      </c>
      <c r="T260">
        <v>-1603</v>
      </c>
      <c r="U260">
        <v>27644</v>
      </c>
      <c r="V260">
        <v>-783</v>
      </c>
      <c r="W260">
        <v>0</v>
      </c>
      <c r="X260">
        <v>0</v>
      </c>
      <c r="Y260">
        <v>0</v>
      </c>
      <c r="Z260">
        <v>7394</v>
      </c>
      <c r="AA260">
        <v>1929</v>
      </c>
      <c r="AB260">
        <v>9323</v>
      </c>
      <c r="AC260">
        <v>0</v>
      </c>
      <c r="AD260">
        <v>-128</v>
      </c>
      <c r="AE260">
        <v>-2</v>
      </c>
      <c r="AF260">
        <v>-869</v>
      </c>
      <c r="AG260">
        <v>-999</v>
      </c>
      <c r="AH260">
        <v>0</v>
      </c>
      <c r="AI260">
        <v>122</v>
      </c>
      <c r="AJ260">
        <v>-2390</v>
      </c>
      <c r="AK260">
        <v>6056</v>
      </c>
      <c r="AL260">
        <v>0</v>
      </c>
      <c r="AM260">
        <v>0</v>
      </c>
      <c r="AN260">
        <v>5273</v>
      </c>
      <c r="AO260">
        <v>0</v>
      </c>
      <c r="AP260">
        <v>0</v>
      </c>
      <c r="AQ260">
        <v>5273</v>
      </c>
      <c r="AR260">
        <v>-1582</v>
      </c>
      <c r="AS260">
        <v>3691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117204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117204</v>
      </c>
      <c r="BJ260">
        <v>0</v>
      </c>
      <c r="BK260">
        <v>117204</v>
      </c>
      <c r="BL260">
        <v>533</v>
      </c>
      <c r="BM260">
        <v>0</v>
      </c>
      <c r="BN260">
        <v>533</v>
      </c>
      <c r="BO260">
        <v>0</v>
      </c>
      <c r="BP260">
        <v>0</v>
      </c>
      <c r="BQ260">
        <v>0</v>
      </c>
      <c r="BR260">
        <v>950</v>
      </c>
      <c r="BS260">
        <v>1483</v>
      </c>
      <c r="BT260">
        <v>0</v>
      </c>
      <c r="BU260">
        <v>46140</v>
      </c>
      <c r="BV260">
        <v>0</v>
      </c>
      <c r="BW260">
        <v>0</v>
      </c>
      <c r="BX260">
        <v>46140</v>
      </c>
      <c r="BY260">
        <v>2748</v>
      </c>
      <c r="BZ260">
        <v>139</v>
      </c>
      <c r="CA260">
        <v>120</v>
      </c>
      <c r="CB260">
        <v>3007</v>
      </c>
      <c r="CC260">
        <v>167834</v>
      </c>
      <c r="CD260">
        <v>25000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56129</v>
      </c>
      <c r="CO260">
        <v>81129</v>
      </c>
      <c r="CP260">
        <v>0</v>
      </c>
      <c r="CQ260">
        <v>57425</v>
      </c>
      <c r="CR260">
        <v>51760</v>
      </c>
      <c r="CS260">
        <v>5665</v>
      </c>
      <c r="CT260">
        <v>157628</v>
      </c>
      <c r="CU260">
        <v>111608</v>
      </c>
      <c r="CV260">
        <v>46020</v>
      </c>
      <c r="CW260">
        <v>0</v>
      </c>
      <c r="CX260">
        <v>0</v>
      </c>
      <c r="CY260">
        <v>0</v>
      </c>
      <c r="CZ260">
        <v>0</v>
      </c>
      <c r="DA260">
        <v>5242</v>
      </c>
      <c r="DB260">
        <v>0</v>
      </c>
      <c r="DC260">
        <v>56927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1707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27796</v>
      </c>
      <c r="DR260">
        <v>275</v>
      </c>
      <c r="DS260">
        <v>0</v>
      </c>
      <c r="DT260">
        <v>29778</v>
      </c>
      <c r="DU260">
        <v>0</v>
      </c>
      <c r="DV260">
        <v>167834</v>
      </c>
    </row>
    <row r="261" spans="1:126" x14ac:dyDescent="0.25">
      <c r="A261">
        <v>53066</v>
      </c>
      <c r="B261">
        <v>200112</v>
      </c>
      <c r="C261">
        <v>123620</v>
      </c>
      <c r="D261">
        <v>-5068</v>
      </c>
      <c r="E261">
        <v>-18803</v>
      </c>
      <c r="F261">
        <v>-34</v>
      </c>
      <c r="G261">
        <v>99715</v>
      </c>
      <c r="H261">
        <v>3299</v>
      </c>
      <c r="I261">
        <v>-66182</v>
      </c>
      <c r="J261">
        <v>501</v>
      </c>
      <c r="K261">
        <v>-25083</v>
      </c>
      <c r="L261">
        <v>4964</v>
      </c>
      <c r="M261">
        <v>-85800</v>
      </c>
      <c r="N261">
        <v>0</v>
      </c>
      <c r="O261">
        <v>0</v>
      </c>
      <c r="P261">
        <v>-47252</v>
      </c>
      <c r="Q261">
        <v>-78401</v>
      </c>
      <c r="R261">
        <v>0</v>
      </c>
      <c r="S261">
        <v>0</v>
      </c>
      <c r="T261">
        <v>-125653</v>
      </c>
      <c r="U261">
        <v>0</v>
      </c>
      <c r="V261">
        <v>-108439</v>
      </c>
      <c r="W261">
        <v>0</v>
      </c>
      <c r="X261">
        <v>0</v>
      </c>
      <c r="Y261">
        <v>0</v>
      </c>
      <c r="Z261">
        <v>9422</v>
      </c>
      <c r="AA261">
        <v>1146</v>
      </c>
      <c r="AB261">
        <v>10568</v>
      </c>
      <c r="AC261">
        <v>84</v>
      </c>
      <c r="AD261">
        <v>-727</v>
      </c>
      <c r="AE261">
        <v>-274</v>
      </c>
      <c r="AF261">
        <v>-239</v>
      </c>
      <c r="AG261">
        <v>-1240</v>
      </c>
      <c r="AH261">
        <v>-1077</v>
      </c>
      <c r="AI261">
        <v>0</v>
      </c>
      <c r="AJ261">
        <v>-3299</v>
      </c>
      <c r="AK261">
        <v>5036</v>
      </c>
      <c r="AL261">
        <v>0</v>
      </c>
      <c r="AM261">
        <v>0</v>
      </c>
      <c r="AN261">
        <v>-103403</v>
      </c>
      <c r="AO261">
        <v>0</v>
      </c>
      <c r="AP261">
        <v>0</v>
      </c>
      <c r="AQ261">
        <v>-103403</v>
      </c>
      <c r="AR261">
        <v>6244</v>
      </c>
      <c r="AS261">
        <v>-97159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18</v>
      </c>
      <c r="BB261">
        <v>0</v>
      </c>
      <c r="BC261">
        <v>118600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118618</v>
      </c>
      <c r="BJ261">
        <v>0</v>
      </c>
      <c r="BK261">
        <v>118618</v>
      </c>
      <c r="BL261">
        <v>12328</v>
      </c>
      <c r="BM261">
        <v>0</v>
      </c>
      <c r="BN261">
        <v>12328</v>
      </c>
      <c r="BO261">
        <v>10880</v>
      </c>
      <c r="BP261">
        <v>87000</v>
      </c>
      <c r="BQ261">
        <v>0</v>
      </c>
      <c r="BR261">
        <v>293</v>
      </c>
      <c r="BS261">
        <v>110501</v>
      </c>
      <c r="BT261">
        <v>5455</v>
      </c>
      <c r="BU261">
        <v>819</v>
      </c>
      <c r="BV261">
        <v>0</v>
      </c>
      <c r="BW261">
        <v>20244</v>
      </c>
      <c r="BX261">
        <v>26518</v>
      </c>
      <c r="BY261">
        <v>3608</v>
      </c>
      <c r="BZ261">
        <v>0</v>
      </c>
      <c r="CA261">
        <v>2950</v>
      </c>
      <c r="CB261">
        <v>6558</v>
      </c>
      <c r="CC261">
        <v>262195</v>
      </c>
      <c r="CD261">
        <v>40700</v>
      </c>
      <c r="CE261">
        <v>106107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146807</v>
      </c>
      <c r="CP261">
        <v>0</v>
      </c>
      <c r="CQ261">
        <v>47154</v>
      </c>
      <c r="CR261">
        <v>0</v>
      </c>
      <c r="CS261">
        <v>47154</v>
      </c>
      <c r="CT261">
        <v>50847</v>
      </c>
      <c r="CU261">
        <v>5758</v>
      </c>
      <c r="CV261">
        <v>45089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92243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1928</v>
      </c>
      <c r="DJ261">
        <v>315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20902</v>
      </c>
      <c r="DS261">
        <v>0</v>
      </c>
      <c r="DT261">
        <v>23145</v>
      </c>
      <c r="DU261">
        <v>0</v>
      </c>
      <c r="DV261">
        <v>262195</v>
      </c>
    </row>
    <row r="262" spans="1:126" x14ac:dyDescent="0.25">
      <c r="A262">
        <v>53067</v>
      </c>
      <c r="B262">
        <v>200112</v>
      </c>
      <c r="C262">
        <v>28675</v>
      </c>
      <c r="D262">
        <v>-20135</v>
      </c>
      <c r="E262">
        <v>-1921</v>
      </c>
      <c r="F262">
        <v>529</v>
      </c>
      <c r="G262">
        <v>7148</v>
      </c>
      <c r="H262">
        <v>351</v>
      </c>
      <c r="I262">
        <v>-14973</v>
      </c>
      <c r="J262">
        <v>10299</v>
      </c>
      <c r="K262">
        <v>1854</v>
      </c>
      <c r="L262">
        <v>-1930</v>
      </c>
      <c r="M262">
        <v>-4750</v>
      </c>
      <c r="N262">
        <v>0</v>
      </c>
      <c r="O262">
        <v>0</v>
      </c>
      <c r="P262">
        <v>-2333</v>
      </c>
      <c r="Q262">
        <v>-8525</v>
      </c>
      <c r="R262">
        <v>0</v>
      </c>
      <c r="S262">
        <v>4720</v>
      </c>
      <c r="T262">
        <v>-6138</v>
      </c>
      <c r="U262">
        <v>0</v>
      </c>
      <c r="V262">
        <v>-3389</v>
      </c>
      <c r="W262">
        <v>0</v>
      </c>
      <c r="X262">
        <v>0</v>
      </c>
      <c r="Y262">
        <v>433</v>
      </c>
      <c r="Z262">
        <v>4432</v>
      </c>
      <c r="AA262">
        <v>361</v>
      </c>
      <c r="AB262">
        <v>5226</v>
      </c>
      <c r="AC262">
        <v>838</v>
      </c>
      <c r="AD262">
        <v>0</v>
      </c>
      <c r="AE262">
        <v>-147</v>
      </c>
      <c r="AF262">
        <v>-104</v>
      </c>
      <c r="AG262">
        <v>-251</v>
      </c>
      <c r="AH262">
        <v>-1378</v>
      </c>
      <c r="AI262">
        <v>0</v>
      </c>
      <c r="AJ262">
        <v>-351</v>
      </c>
      <c r="AK262">
        <v>4084</v>
      </c>
      <c r="AL262">
        <v>124</v>
      </c>
      <c r="AM262">
        <v>-87</v>
      </c>
      <c r="AN262">
        <v>732</v>
      </c>
      <c r="AO262">
        <v>0</v>
      </c>
      <c r="AP262">
        <v>0</v>
      </c>
      <c r="AQ262">
        <v>732</v>
      </c>
      <c r="AR262">
        <v>-449</v>
      </c>
      <c r="AS262">
        <v>283</v>
      </c>
      <c r="AT262">
        <v>0</v>
      </c>
      <c r="AU262">
        <v>4500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4007</v>
      </c>
      <c r="BB262">
        <v>0</v>
      </c>
      <c r="BC262">
        <v>55168</v>
      </c>
      <c r="BD262">
        <v>0</v>
      </c>
      <c r="BE262">
        <v>0</v>
      </c>
      <c r="BF262">
        <v>0</v>
      </c>
      <c r="BG262">
        <v>0</v>
      </c>
      <c r="BH262">
        <v>50</v>
      </c>
      <c r="BI262">
        <v>59225</v>
      </c>
      <c r="BJ262">
        <v>0</v>
      </c>
      <c r="BK262">
        <v>63725</v>
      </c>
      <c r="BL262">
        <v>1103</v>
      </c>
      <c r="BM262">
        <v>0</v>
      </c>
      <c r="BN262">
        <v>1103</v>
      </c>
      <c r="BO262">
        <v>0</v>
      </c>
      <c r="BP262">
        <v>0</v>
      </c>
      <c r="BQ262">
        <v>0</v>
      </c>
      <c r="BR262">
        <v>639</v>
      </c>
      <c r="BS262">
        <v>1742</v>
      </c>
      <c r="BT262">
        <v>3878</v>
      </c>
      <c r="BU262">
        <v>4052</v>
      </c>
      <c r="BV262">
        <v>0</v>
      </c>
      <c r="BW262">
        <v>0</v>
      </c>
      <c r="BX262">
        <v>7930</v>
      </c>
      <c r="BY262">
        <v>915</v>
      </c>
      <c r="BZ262">
        <v>0</v>
      </c>
      <c r="CA262">
        <v>390</v>
      </c>
      <c r="CB262">
        <v>1305</v>
      </c>
      <c r="CC262">
        <v>74702</v>
      </c>
      <c r="CD262">
        <v>40000</v>
      </c>
      <c r="CE262">
        <v>13149</v>
      </c>
      <c r="CF262">
        <v>500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1463</v>
      </c>
      <c r="CM262">
        <v>1463</v>
      </c>
      <c r="CN262">
        <v>283</v>
      </c>
      <c r="CO262">
        <v>55395</v>
      </c>
      <c r="CP262">
        <v>0</v>
      </c>
      <c r="CQ262">
        <v>11373</v>
      </c>
      <c r="CR262">
        <v>7033</v>
      </c>
      <c r="CS262">
        <v>4340</v>
      </c>
      <c r="CT262">
        <v>12647</v>
      </c>
      <c r="CU262">
        <v>8567</v>
      </c>
      <c r="CV262">
        <v>4080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8420</v>
      </c>
      <c r="DD262">
        <v>500</v>
      </c>
      <c r="DE262">
        <v>922</v>
      </c>
      <c r="DF262">
        <v>0</v>
      </c>
      <c r="DG262">
        <v>1422</v>
      </c>
      <c r="DH262">
        <v>0</v>
      </c>
      <c r="DI262">
        <v>0</v>
      </c>
      <c r="DJ262">
        <v>3671</v>
      </c>
      <c r="DK262">
        <v>0</v>
      </c>
      <c r="DL262">
        <v>0</v>
      </c>
      <c r="DM262">
        <v>0</v>
      </c>
      <c r="DN262">
        <v>3882</v>
      </c>
      <c r="DO262">
        <v>0</v>
      </c>
      <c r="DP262">
        <v>0</v>
      </c>
      <c r="DQ262">
        <v>0</v>
      </c>
      <c r="DR262">
        <v>1723</v>
      </c>
      <c r="DS262">
        <v>0</v>
      </c>
      <c r="DT262">
        <v>9276</v>
      </c>
      <c r="DU262">
        <v>189</v>
      </c>
      <c r="DV262">
        <v>74702</v>
      </c>
    </row>
    <row r="263" spans="1:126" x14ac:dyDescent="0.25">
      <c r="A263">
        <v>53068</v>
      </c>
      <c r="B263">
        <v>200112</v>
      </c>
      <c r="C263">
        <v>300595</v>
      </c>
      <c r="D263">
        <v>-77434</v>
      </c>
      <c r="E263">
        <v>-73116</v>
      </c>
      <c r="F263">
        <v>18266</v>
      </c>
      <c r="G263">
        <v>168311</v>
      </c>
      <c r="H263">
        <v>18456</v>
      </c>
      <c r="I263">
        <v>-7219</v>
      </c>
      <c r="J263">
        <v>3153</v>
      </c>
      <c r="K263">
        <v>-1377</v>
      </c>
      <c r="L263">
        <v>0</v>
      </c>
      <c r="M263">
        <v>-5443</v>
      </c>
      <c r="N263">
        <v>0</v>
      </c>
      <c r="O263">
        <v>0</v>
      </c>
      <c r="P263">
        <v>-6284</v>
      </c>
      <c r="Q263">
        <v>-2588</v>
      </c>
      <c r="R263">
        <v>0</v>
      </c>
      <c r="S263">
        <v>-173225</v>
      </c>
      <c r="T263">
        <v>-182097</v>
      </c>
      <c r="U263">
        <v>7311</v>
      </c>
      <c r="V263">
        <v>6538</v>
      </c>
      <c r="W263">
        <v>0</v>
      </c>
      <c r="X263">
        <v>0</v>
      </c>
      <c r="Y263">
        <v>0</v>
      </c>
      <c r="Z263">
        <v>1394</v>
      </c>
      <c r="AA263">
        <v>4535</v>
      </c>
      <c r="AB263">
        <v>5929</v>
      </c>
      <c r="AC263">
        <v>19213</v>
      </c>
      <c r="AD263">
        <v>-213</v>
      </c>
      <c r="AE263">
        <v>0</v>
      </c>
      <c r="AF263">
        <v>0</v>
      </c>
      <c r="AG263">
        <v>-213</v>
      </c>
      <c r="AH263">
        <v>0</v>
      </c>
      <c r="AI263">
        <v>25142</v>
      </c>
      <c r="AJ263">
        <v>-18457</v>
      </c>
      <c r="AK263">
        <v>31614</v>
      </c>
      <c r="AL263">
        <v>0</v>
      </c>
      <c r="AM263">
        <v>0</v>
      </c>
      <c r="AN263">
        <v>38152</v>
      </c>
      <c r="AO263">
        <v>0</v>
      </c>
      <c r="AP263">
        <v>-45445</v>
      </c>
      <c r="AQ263">
        <v>-7293</v>
      </c>
      <c r="AR263">
        <v>-3888</v>
      </c>
      <c r="AS263">
        <v>-11181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532408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532408</v>
      </c>
      <c r="BJ263">
        <v>0</v>
      </c>
      <c r="BK263">
        <v>532408</v>
      </c>
      <c r="BL263">
        <v>0</v>
      </c>
      <c r="BM263">
        <v>0</v>
      </c>
      <c r="BN263">
        <v>0</v>
      </c>
      <c r="BO263">
        <v>5435</v>
      </c>
      <c r="BP263">
        <v>0</v>
      </c>
      <c r="BQ263">
        <v>0</v>
      </c>
      <c r="BR263">
        <v>0</v>
      </c>
      <c r="BS263">
        <v>5435</v>
      </c>
      <c r="BT263">
        <v>0</v>
      </c>
      <c r="BU263">
        <v>224476</v>
      </c>
      <c r="BV263">
        <v>0</v>
      </c>
      <c r="BW263">
        <v>0</v>
      </c>
      <c r="BX263">
        <v>224476</v>
      </c>
      <c r="BY263">
        <v>3070</v>
      </c>
      <c r="BZ263">
        <v>0</v>
      </c>
      <c r="CA263">
        <v>3</v>
      </c>
      <c r="CB263">
        <v>3073</v>
      </c>
      <c r="CC263">
        <v>765392</v>
      </c>
      <c r="CD263">
        <v>66500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-9631</v>
      </c>
      <c r="CO263">
        <v>56869</v>
      </c>
      <c r="CP263">
        <v>0</v>
      </c>
      <c r="CQ263">
        <v>73116</v>
      </c>
      <c r="CR263">
        <v>18266</v>
      </c>
      <c r="CS263">
        <v>54850</v>
      </c>
      <c r="CT263">
        <v>1377</v>
      </c>
      <c r="CU263">
        <v>0</v>
      </c>
      <c r="CV263">
        <v>1377</v>
      </c>
      <c r="CW263">
        <v>0</v>
      </c>
      <c r="CX263">
        <v>0</v>
      </c>
      <c r="CY263">
        <v>0</v>
      </c>
      <c r="CZ263">
        <v>0</v>
      </c>
      <c r="DA263">
        <v>29928</v>
      </c>
      <c r="DB263">
        <v>383913</v>
      </c>
      <c r="DC263">
        <v>470068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233117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4611</v>
      </c>
      <c r="DR263">
        <v>727</v>
      </c>
      <c r="DS263">
        <v>0</v>
      </c>
      <c r="DT263">
        <v>238455</v>
      </c>
      <c r="DU263">
        <v>0</v>
      </c>
      <c r="DV263">
        <v>765392</v>
      </c>
    </row>
    <row r="264" spans="1:126" x14ac:dyDescent="0.25">
      <c r="A264">
        <v>53070</v>
      </c>
      <c r="B264">
        <v>200112</v>
      </c>
      <c r="C264">
        <v>5975108</v>
      </c>
      <c r="D264">
        <v>-540487</v>
      </c>
      <c r="E264">
        <v>-129117</v>
      </c>
      <c r="F264">
        <v>-9535</v>
      </c>
      <c r="G264">
        <v>5295969</v>
      </c>
      <c r="H264">
        <v>317517</v>
      </c>
      <c r="I264">
        <v>-4769761</v>
      </c>
      <c r="J264">
        <v>609812</v>
      </c>
      <c r="K264">
        <v>-134743</v>
      </c>
      <c r="L264">
        <v>-210242</v>
      </c>
      <c r="M264">
        <v>-4504935</v>
      </c>
      <c r="N264">
        <v>-30016</v>
      </c>
      <c r="O264">
        <v>-52167</v>
      </c>
      <c r="P264">
        <v>-832290</v>
      </c>
      <c r="Q264">
        <v>-945146</v>
      </c>
      <c r="R264">
        <v>425009</v>
      </c>
      <c r="S264">
        <v>109485</v>
      </c>
      <c r="T264">
        <v>-1242943</v>
      </c>
      <c r="U264">
        <v>7184</v>
      </c>
      <c r="V264">
        <v>-209391</v>
      </c>
      <c r="W264">
        <v>167720</v>
      </c>
      <c r="X264">
        <v>0</v>
      </c>
      <c r="Y264">
        <v>57246</v>
      </c>
      <c r="Z264">
        <v>343331</v>
      </c>
      <c r="AA264">
        <v>0</v>
      </c>
      <c r="AB264">
        <v>568297</v>
      </c>
      <c r="AC264">
        <v>0</v>
      </c>
      <c r="AD264">
        <v>-11156</v>
      </c>
      <c r="AE264">
        <v>-15902</v>
      </c>
      <c r="AF264">
        <v>-49207</v>
      </c>
      <c r="AG264">
        <v>-76265</v>
      </c>
      <c r="AH264">
        <v>-192381</v>
      </c>
      <c r="AI264">
        <v>1463</v>
      </c>
      <c r="AJ264">
        <v>-374258</v>
      </c>
      <c r="AK264">
        <v>-73145</v>
      </c>
      <c r="AL264">
        <v>0</v>
      </c>
      <c r="AM264">
        <v>0</v>
      </c>
      <c r="AN264">
        <v>-282536</v>
      </c>
      <c r="AO264">
        <v>0</v>
      </c>
      <c r="AP264">
        <v>0</v>
      </c>
      <c r="AQ264">
        <v>-282537</v>
      </c>
      <c r="AR264">
        <v>33766</v>
      </c>
      <c r="AS264">
        <v>-248771</v>
      </c>
      <c r="AT264">
        <v>0</v>
      </c>
      <c r="AU264">
        <v>871000</v>
      </c>
      <c r="AV264">
        <v>6133357</v>
      </c>
      <c r="AW264">
        <v>0</v>
      </c>
      <c r="AX264">
        <v>0</v>
      </c>
      <c r="AY264">
        <v>0</v>
      </c>
      <c r="AZ264">
        <v>6133357</v>
      </c>
      <c r="BA264">
        <v>1557390</v>
      </c>
      <c r="BB264">
        <v>17653</v>
      </c>
      <c r="BC264">
        <v>3664816</v>
      </c>
      <c r="BD264">
        <v>0</v>
      </c>
      <c r="BE264">
        <v>188829</v>
      </c>
      <c r="BF264">
        <v>83901</v>
      </c>
      <c r="BG264">
        <v>0</v>
      </c>
      <c r="BH264">
        <v>0</v>
      </c>
      <c r="BI264">
        <v>5512589</v>
      </c>
      <c r="BJ264">
        <v>2270</v>
      </c>
      <c r="BK264">
        <v>12519216</v>
      </c>
      <c r="BL264">
        <v>191048</v>
      </c>
      <c r="BM264">
        <v>22336</v>
      </c>
      <c r="BN264">
        <v>213384</v>
      </c>
      <c r="BO264">
        <v>718805</v>
      </c>
      <c r="BP264">
        <v>548049</v>
      </c>
      <c r="BQ264">
        <v>0</v>
      </c>
      <c r="BR264">
        <v>119307</v>
      </c>
      <c r="BS264">
        <v>1599545</v>
      </c>
      <c r="BT264">
        <v>207486</v>
      </c>
      <c r="BU264">
        <v>140740</v>
      </c>
      <c r="BV264">
        <v>0</v>
      </c>
      <c r="BW264">
        <v>168349</v>
      </c>
      <c r="BX264">
        <v>516575</v>
      </c>
      <c r="BY264">
        <v>69715</v>
      </c>
      <c r="BZ264">
        <v>0</v>
      </c>
      <c r="CA264">
        <v>35357</v>
      </c>
      <c r="CB264">
        <v>105072</v>
      </c>
      <c r="CC264">
        <v>14740408</v>
      </c>
      <c r="CD264">
        <v>1000000</v>
      </c>
      <c r="CE264">
        <v>0</v>
      </c>
      <c r="CF264">
        <v>74029</v>
      </c>
      <c r="CG264">
        <v>0</v>
      </c>
      <c r="CH264">
        <v>1295318</v>
      </c>
      <c r="CI264">
        <v>808488</v>
      </c>
      <c r="CJ264">
        <v>0</v>
      </c>
      <c r="CK264">
        <v>0</v>
      </c>
      <c r="CL264">
        <v>0</v>
      </c>
      <c r="CM264">
        <v>2103806</v>
      </c>
      <c r="CN264">
        <v>2477271</v>
      </c>
      <c r="CO264">
        <v>5655106</v>
      </c>
      <c r="CP264">
        <v>0</v>
      </c>
      <c r="CQ264">
        <v>1891279</v>
      </c>
      <c r="CR264">
        <v>13159</v>
      </c>
      <c r="CS264">
        <v>1878120</v>
      </c>
      <c r="CT264">
        <v>5339187</v>
      </c>
      <c r="CU264">
        <v>320912</v>
      </c>
      <c r="CV264">
        <v>5018275</v>
      </c>
      <c r="CW264">
        <v>927476</v>
      </c>
      <c r="CX264">
        <v>0</v>
      </c>
      <c r="CY264">
        <v>927476</v>
      </c>
      <c r="CZ264">
        <v>47852</v>
      </c>
      <c r="DA264">
        <v>204884</v>
      </c>
      <c r="DB264">
        <v>36476</v>
      </c>
      <c r="DC264">
        <v>8113083</v>
      </c>
      <c r="DD264">
        <v>17358</v>
      </c>
      <c r="DE264">
        <v>0</v>
      </c>
      <c r="DF264">
        <v>0</v>
      </c>
      <c r="DG264">
        <v>17358</v>
      </c>
      <c r="DH264">
        <v>177</v>
      </c>
      <c r="DI264">
        <v>47532</v>
      </c>
      <c r="DJ264">
        <v>1588</v>
      </c>
      <c r="DK264">
        <v>0</v>
      </c>
      <c r="DL264">
        <v>0</v>
      </c>
      <c r="DM264">
        <v>0</v>
      </c>
      <c r="DN264">
        <v>23182</v>
      </c>
      <c r="DO264">
        <v>259328</v>
      </c>
      <c r="DP264">
        <v>0</v>
      </c>
      <c r="DQ264">
        <v>0</v>
      </c>
      <c r="DR264">
        <v>619108</v>
      </c>
      <c r="DS264">
        <v>0</v>
      </c>
      <c r="DT264">
        <v>950738</v>
      </c>
      <c r="DU264">
        <v>3946</v>
      </c>
      <c r="DV264">
        <v>14740408</v>
      </c>
    </row>
    <row r="265" spans="1:126" x14ac:dyDescent="0.25">
      <c r="A265">
        <v>53072</v>
      </c>
      <c r="B265">
        <v>200112</v>
      </c>
      <c r="C265">
        <v>70128</v>
      </c>
      <c r="D265">
        <v>-15</v>
      </c>
      <c r="E265">
        <v>-2709</v>
      </c>
      <c r="F265">
        <v>1</v>
      </c>
      <c r="G265">
        <v>67405</v>
      </c>
      <c r="H265">
        <v>-31002</v>
      </c>
      <c r="I265">
        <v>-201821</v>
      </c>
      <c r="J265">
        <v>3585</v>
      </c>
      <c r="K265">
        <v>135873</v>
      </c>
      <c r="L265">
        <v>-58</v>
      </c>
      <c r="M265">
        <v>-62421</v>
      </c>
      <c r="N265">
        <v>173</v>
      </c>
      <c r="O265">
        <v>-3400</v>
      </c>
      <c r="P265">
        <v>-2725</v>
      </c>
      <c r="Q265">
        <v>-18176</v>
      </c>
      <c r="R265">
        <v>0</v>
      </c>
      <c r="S265">
        <v>61</v>
      </c>
      <c r="T265">
        <v>-20840</v>
      </c>
      <c r="U265">
        <v>0</v>
      </c>
      <c r="V265">
        <v>-50085</v>
      </c>
      <c r="W265">
        <v>1252674</v>
      </c>
      <c r="X265">
        <v>0</v>
      </c>
      <c r="Y265">
        <v>0</v>
      </c>
      <c r="Z265">
        <v>55157</v>
      </c>
      <c r="AA265">
        <v>6570</v>
      </c>
      <c r="AB265">
        <v>1314401</v>
      </c>
      <c r="AC265">
        <v>9150</v>
      </c>
      <c r="AD265">
        <v>-1055</v>
      </c>
      <c r="AE265">
        <v>-634</v>
      </c>
      <c r="AF265">
        <v>0</v>
      </c>
      <c r="AG265">
        <v>-1689</v>
      </c>
      <c r="AH265">
        <v>0</v>
      </c>
      <c r="AI265">
        <v>-2</v>
      </c>
      <c r="AJ265">
        <v>-46929</v>
      </c>
      <c r="AK265">
        <v>1274931</v>
      </c>
      <c r="AL265">
        <v>37307</v>
      </c>
      <c r="AM265">
        <v>-45315</v>
      </c>
      <c r="AN265">
        <v>1216838</v>
      </c>
      <c r="AO265">
        <v>0</v>
      </c>
      <c r="AP265">
        <v>0</v>
      </c>
      <c r="AQ265">
        <v>1216838</v>
      </c>
      <c r="AR265">
        <v>-250000</v>
      </c>
      <c r="AS265">
        <v>966838</v>
      </c>
      <c r="AT265">
        <v>0</v>
      </c>
      <c r="AU265">
        <v>0</v>
      </c>
      <c r="AV265">
        <v>9961924</v>
      </c>
      <c r="AW265">
        <v>0</v>
      </c>
      <c r="AX265">
        <v>0</v>
      </c>
      <c r="AY265">
        <v>0</v>
      </c>
      <c r="AZ265">
        <v>9961924</v>
      </c>
      <c r="BA265">
        <v>993</v>
      </c>
      <c r="BB265">
        <v>0</v>
      </c>
      <c r="BC265">
        <v>801085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802078</v>
      </c>
      <c r="BJ265">
        <v>0</v>
      </c>
      <c r="BK265">
        <v>10764002</v>
      </c>
      <c r="BL265">
        <v>7842</v>
      </c>
      <c r="BM265">
        <v>0</v>
      </c>
      <c r="BN265">
        <v>7842</v>
      </c>
      <c r="BO265">
        <v>1206</v>
      </c>
      <c r="BP265">
        <v>49152</v>
      </c>
      <c r="BQ265">
        <v>0</v>
      </c>
      <c r="BR265">
        <v>43600</v>
      </c>
      <c r="BS265">
        <v>101800</v>
      </c>
      <c r="BT265">
        <v>6418</v>
      </c>
      <c r="BU265">
        <v>323</v>
      </c>
      <c r="BV265">
        <v>0</v>
      </c>
      <c r="BW265">
        <v>0</v>
      </c>
      <c r="BX265">
        <v>6741</v>
      </c>
      <c r="BY265">
        <v>10010</v>
      </c>
      <c r="BZ265">
        <v>0</v>
      </c>
      <c r="CA265">
        <v>6227</v>
      </c>
      <c r="CB265">
        <v>16237</v>
      </c>
      <c r="CC265">
        <v>10888780</v>
      </c>
      <c r="CD265">
        <v>1000000</v>
      </c>
      <c r="CE265">
        <v>0</v>
      </c>
      <c r="CF265">
        <v>0</v>
      </c>
      <c r="CG265">
        <v>0</v>
      </c>
      <c r="CH265">
        <v>0</v>
      </c>
      <c r="CI265">
        <v>3346000</v>
      </c>
      <c r="CJ265">
        <v>0</v>
      </c>
      <c r="CK265">
        <v>0</v>
      </c>
      <c r="CL265">
        <v>0</v>
      </c>
      <c r="CM265">
        <v>3346000</v>
      </c>
      <c r="CN265">
        <v>5266928</v>
      </c>
      <c r="CO265">
        <v>9612928</v>
      </c>
      <c r="CP265">
        <v>0</v>
      </c>
      <c r="CQ265">
        <v>11760</v>
      </c>
      <c r="CR265">
        <v>1</v>
      </c>
      <c r="CS265">
        <v>11759</v>
      </c>
      <c r="CT265">
        <v>982689</v>
      </c>
      <c r="CU265">
        <v>3695</v>
      </c>
      <c r="CV265">
        <v>978994</v>
      </c>
      <c r="CW265">
        <v>0</v>
      </c>
      <c r="CX265">
        <v>0</v>
      </c>
      <c r="CY265">
        <v>0</v>
      </c>
      <c r="CZ265">
        <v>7900</v>
      </c>
      <c r="DA265">
        <v>0</v>
      </c>
      <c r="DB265">
        <v>2259</v>
      </c>
      <c r="DC265">
        <v>1000912</v>
      </c>
      <c r="DD265">
        <v>0</v>
      </c>
      <c r="DE265">
        <v>6900</v>
      </c>
      <c r="DF265">
        <v>0</v>
      </c>
      <c r="DG265">
        <v>6900</v>
      </c>
      <c r="DH265">
        <v>0</v>
      </c>
      <c r="DI265">
        <v>17709</v>
      </c>
      <c r="DJ265">
        <v>15</v>
      </c>
      <c r="DK265">
        <v>0</v>
      </c>
      <c r="DL265">
        <v>0</v>
      </c>
      <c r="DM265">
        <v>0</v>
      </c>
      <c r="DN265">
        <v>41698</v>
      </c>
      <c r="DO265">
        <v>106</v>
      </c>
      <c r="DP265">
        <v>0</v>
      </c>
      <c r="DQ265">
        <v>0</v>
      </c>
      <c r="DR265">
        <v>200842</v>
      </c>
      <c r="DS265">
        <v>0</v>
      </c>
      <c r="DT265">
        <v>260370</v>
      </c>
      <c r="DU265">
        <v>7670</v>
      </c>
      <c r="DV265">
        <v>10888780</v>
      </c>
    </row>
    <row r="266" spans="1:126" x14ac:dyDescent="0.25">
      <c r="A266">
        <v>53073</v>
      </c>
      <c r="B266">
        <v>200112</v>
      </c>
      <c r="C266">
        <v>6076</v>
      </c>
      <c r="D266">
        <v>-195</v>
      </c>
      <c r="E266">
        <v>-422</v>
      </c>
      <c r="F266">
        <v>0</v>
      </c>
      <c r="G266">
        <v>5459</v>
      </c>
      <c r="H266">
        <v>117</v>
      </c>
      <c r="I266">
        <v>-2887</v>
      </c>
      <c r="J266">
        <v>0</v>
      </c>
      <c r="K266">
        <v>-464</v>
      </c>
      <c r="L266">
        <v>0</v>
      </c>
      <c r="M266">
        <v>-3351</v>
      </c>
      <c r="N266">
        <v>0</v>
      </c>
      <c r="O266">
        <v>0</v>
      </c>
      <c r="P266">
        <v>-853</v>
      </c>
      <c r="Q266">
        <v>-1430</v>
      </c>
      <c r="R266">
        <v>0</v>
      </c>
      <c r="S266">
        <v>0</v>
      </c>
      <c r="T266">
        <v>-2283</v>
      </c>
      <c r="U266">
        <v>0</v>
      </c>
      <c r="V266">
        <v>-58</v>
      </c>
      <c r="W266">
        <v>0</v>
      </c>
      <c r="X266">
        <v>0</v>
      </c>
      <c r="Y266">
        <v>0</v>
      </c>
      <c r="Z266">
        <v>535</v>
      </c>
      <c r="AA266">
        <v>1</v>
      </c>
      <c r="AB266">
        <v>536</v>
      </c>
      <c r="AC266">
        <v>66</v>
      </c>
      <c r="AD266">
        <v>-1</v>
      </c>
      <c r="AE266">
        <v>0</v>
      </c>
      <c r="AF266">
        <v>0</v>
      </c>
      <c r="AG266">
        <v>-1</v>
      </c>
      <c r="AH266">
        <v>0</v>
      </c>
      <c r="AI266">
        <v>0</v>
      </c>
      <c r="AJ266">
        <v>-117</v>
      </c>
      <c r="AK266">
        <v>484</v>
      </c>
      <c r="AL266">
        <v>0</v>
      </c>
      <c r="AM266">
        <v>0</v>
      </c>
      <c r="AN266">
        <v>426</v>
      </c>
      <c r="AO266">
        <v>0</v>
      </c>
      <c r="AP266">
        <v>0</v>
      </c>
      <c r="AQ266">
        <v>426</v>
      </c>
      <c r="AR266">
        <v>-98</v>
      </c>
      <c r="AS266">
        <v>328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6460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6460</v>
      </c>
      <c r="BJ266">
        <v>0</v>
      </c>
      <c r="BK266">
        <v>6460</v>
      </c>
      <c r="BL266">
        <v>252</v>
      </c>
      <c r="BM266">
        <v>0</v>
      </c>
      <c r="BN266">
        <v>252</v>
      </c>
      <c r="BO266">
        <v>0</v>
      </c>
      <c r="BP266">
        <v>0</v>
      </c>
      <c r="BQ266">
        <v>0</v>
      </c>
      <c r="BR266">
        <v>246</v>
      </c>
      <c r="BS266">
        <v>498</v>
      </c>
      <c r="BT266">
        <v>0</v>
      </c>
      <c r="BU266">
        <v>1445</v>
      </c>
      <c r="BV266">
        <v>0</v>
      </c>
      <c r="BW266">
        <v>0</v>
      </c>
      <c r="BX266">
        <v>1445</v>
      </c>
      <c r="BY266">
        <v>103</v>
      </c>
      <c r="BZ266">
        <v>164</v>
      </c>
      <c r="CA266">
        <v>0</v>
      </c>
      <c r="CB266">
        <v>267</v>
      </c>
      <c r="CC266">
        <v>8670</v>
      </c>
      <c r="CD266">
        <v>5000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274</v>
      </c>
      <c r="CO266">
        <v>5274</v>
      </c>
      <c r="CP266">
        <v>0</v>
      </c>
      <c r="CQ266">
        <v>1093</v>
      </c>
      <c r="CR266">
        <v>0</v>
      </c>
      <c r="CS266">
        <v>1093</v>
      </c>
      <c r="CT266">
        <v>1791</v>
      </c>
      <c r="CU266">
        <v>0</v>
      </c>
      <c r="CV266">
        <v>1791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2884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211</v>
      </c>
      <c r="DS266">
        <v>300</v>
      </c>
      <c r="DT266">
        <v>511</v>
      </c>
      <c r="DU266">
        <v>1</v>
      </c>
      <c r="DV266">
        <v>8670</v>
      </c>
    </row>
    <row r="267" spans="1:126" x14ac:dyDescent="0.25">
      <c r="A267">
        <v>53074</v>
      </c>
      <c r="B267">
        <v>200112</v>
      </c>
      <c r="C267">
        <v>52918</v>
      </c>
      <c r="D267">
        <v>-566</v>
      </c>
      <c r="E267">
        <v>-804</v>
      </c>
      <c r="F267">
        <v>0</v>
      </c>
      <c r="G267">
        <v>51548</v>
      </c>
      <c r="H267">
        <v>2442</v>
      </c>
      <c r="I267">
        <v>-37818</v>
      </c>
      <c r="J267">
        <v>17</v>
      </c>
      <c r="K267">
        <v>-13048</v>
      </c>
      <c r="L267">
        <v>-243</v>
      </c>
      <c r="M267">
        <v>-51092</v>
      </c>
      <c r="N267">
        <v>-39</v>
      </c>
      <c r="O267">
        <v>0</v>
      </c>
      <c r="P267">
        <v>-4346</v>
      </c>
      <c r="Q267">
        <v>-15831</v>
      </c>
      <c r="R267">
        <v>0</v>
      </c>
      <c r="S267">
        <v>0</v>
      </c>
      <c r="T267">
        <v>-20177</v>
      </c>
      <c r="U267">
        <v>0</v>
      </c>
      <c r="V267">
        <v>-17318</v>
      </c>
      <c r="W267">
        <v>0</v>
      </c>
      <c r="X267">
        <v>0</v>
      </c>
      <c r="Y267">
        <v>0</v>
      </c>
      <c r="Z267">
        <v>6821</v>
      </c>
      <c r="AA267">
        <v>0</v>
      </c>
      <c r="AB267">
        <v>6821</v>
      </c>
      <c r="AC267">
        <v>527</v>
      </c>
      <c r="AD267">
        <v>-61</v>
      </c>
      <c r="AE267">
        <v>0</v>
      </c>
      <c r="AF267">
        <v>-18</v>
      </c>
      <c r="AG267">
        <v>-79</v>
      </c>
      <c r="AH267">
        <v>0</v>
      </c>
      <c r="AI267">
        <v>0</v>
      </c>
      <c r="AJ267">
        <v>-2442</v>
      </c>
      <c r="AK267">
        <v>4827</v>
      </c>
      <c r="AL267">
        <v>0</v>
      </c>
      <c r="AM267">
        <v>0</v>
      </c>
      <c r="AN267">
        <v>-12491</v>
      </c>
      <c r="AO267">
        <v>0</v>
      </c>
      <c r="AP267">
        <v>0</v>
      </c>
      <c r="AQ267">
        <v>-12491</v>
      </c>
      <c r="AR267">
        <v>0</v>
      </c>
      <c r="AS267">
        <v>-12491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84055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84055</v>
      </c>
      <c r="BJ267">
        <v>0</v>
      </c>
      <c r="BK267">
        <v>84055</v>
      </c>
      <c r="BL267">
        <v>1020</v>
      </c>
      <c r="BM267">
        <v>0</v>
      </c>
      <c r="BN267">
        <v>1020</v>
      </c>
      <c r="BO267">
        <v>0</v>
      </c>
      <c r="BP267">
        <v>0</v>
      </c>
      <c r="BQ267">
        <v>0</v>
      </c>
      <c r="BR267">
        <v>800</v>
      </c>
      <c r="BS267">
        <v>1820</v>
      </c>
      <c r="BT267">
        <v>0</v>
      </c>
      <c r="BU267">
        <v>3932</v>
      </c>
      <c r="BV267">
        <v>0</v>
      </c>
      <c r="BW267">
        <v>0</v>
      </c>
      <c r="BX267">
        <v>3932</v>
      </c>
      <c r="BY267">
        <v>1949</v>
      </c>
      <c r="BZ267">
        <v>201</v>
      </c>
      <c r="CA267">
        <v>0</v>
      </c>
      <c r="CB267">
        <v>2150</v>
      </c>
      <c r="CC267">
        <v>91957</v>
      </c>
      <c r="CD267">
        <v>1000</v>
      </c>
      <c r="CE267">
        <v>59000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-13877</v>
      </c>
      <c r="CO267">
        <v>46123</v>
      </c>
      <c r="CP267">
        <v>0</v>
      </c>
      <c r="CQ267">
        <v>804</v>
      </c>
      <c r="CR267">
        <v>0</v>
      </c>
      <c r="CS267">
        <v>804</v>
      </c>
      <c r="CT267">
        <v>34854</v>
      </c>
      <c r="CU267">
        <v>1812</v>
      </c>
      <c r="CV267">
        <v>33042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39</v>
      </c>
      <c r="DC267">
        <v>33885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549</v>
      </c>
      <c r="DK267">
        <v>0</v>
      </c>
      <c r="DL267">
        <v>0</v>
      </c>
      <c r="DM267">
        <v>0</v>
      </c>
      <c r="DN267">
        <v>0</v>
      </c>
      <c r="DO267">
        <v>10656</v>
      </c>
      <c r="DP267">
        <v>0</v>
      </c>
      <c r="DQ267">
        <v>0</v>
      </c>
      <c r="DR267">
        <v>492</v>
      </c>
      <c r="DS267">
        <v>0</v>
      </c>
      <c r="DT267">
        <v>11697</v>
      </c>
      <c r="DU267">
        <v>252</v>
      </c>
      <c r="DV267">
        <v>91957</v>
      </c>
    </row>
    <row r="268" spans="1:126" x14ac:dyDescent="0.25">
      <c r="A268">
        <v>53080</v>
      </c>
      <c r="B268">
        <v>200112</v>
      </c>
      <c r="C268">
        <v>3923</v>
      </c>
      <c r="D268">
        <v>0</v>
      </c>
      <c r="E268">
        <v>0</v>
      </c>
      <c r="F268">
        <v>0</v>
      </c>
      <c r="G268">
        <v>3923</v>
      </c>
      <c r="H268">
        <v>90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-331</v>
      </c>
      <c r="R268">
        <v>0</v>
      </c>
      <c r="S268">
        <v>0</v>
      </c>
      <c r="T268">
        <v>-331</v>
      </c>
      <c r="U268">
        <v>-3923</v>
      </c>
      <c r="V268">
        <v>-241</v>
      </c>
      <c r="W268">
        <v>0</v>
      </c>
      <c r="X268">
        <v>0</v>
      </c>
      <c r="Y268">
        <v>0</v>
      </c>
      <c r="Z268">
        <v>125</v>
      </c>
      <c r="AA268">
        <v>0</v>
      </c>
      <c r="AB268">
        <v>125</v>
      </c>
      <c r="AC268">
        <v>68</v>
      </c>
      <c r="AD268">
        <v>0</v>
      </c>
      <c r="AE268">
        <v>0</v>
      </c>
      <c r="AF268">
        <v>-65</v>
      </c>
      <c r="AG268">
        <v>-65</v>
      </c>
      <c r="AH268">
        <v>0</v>
      </c>
      <c r="AI268">
        <v>-40</v>
      </c>
      <c r="AJ268">
        <v>-90</v>
      </c>
      <c r="AK268">
        <v>-2</v>
      </c>
      <c r="AL268">
        <v>0</v>
      </c>
      <c r="AM268">
        <v>0</v>
      </c>
      <c r="AN268">
        <v>-243</v>
      </c>
      <c r="AO268">
        <v>0</v>
      </c>
      <c r="AP268">
        <v>0</v>
      </c>
      <c r="AQ268">
        <v>-243</v>
      </c>
      <c r="AR268">
        <v>0</v>
      </c>
      <c r="AS268">
        <v>-243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3161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3161</v>
      </c>
      <c r="BJ268">
        <v>0</v>
      </c>
      <c r="BK268">
        <v>3161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68</v>
      </c>
      <c r="BS268">
        <v>68</v>
      </c>
      <c r="BT268">
        <v>0</v>
      </c>
      <c r="BU268">
        <v>5440</v>
      </c>
      <c r="BV268">
        <v>0</v>
      </c>
      <c r="BW268">
        <v>0</v>
      </c>
      <c r="BX268">
        <v>5440</v>
      </c>
      <c r="BY268">
        <v>66</v>
      </c>
      <c r="BZ268">
        <v>0</v>
      </c>
      <c r="CA268">
        <v>0</v>
      </c>
      <c r="CB268">
        <v>66</v>
      </c>
      <c r="CC268">
        <v>8735</v>
      </c>
      <c r="CD268">
        <v>5000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-243</v>
      </c>
      <c r="CO268">
        <v>4757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3923</v>
      </c>
      <c r="DB268">
        <v>0</v>
      </c>
      <c r="DC268">
        <v>3923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55</v>
      </c>
      <c r="DS268">
        <v>0</v>
      </c>
      <c r="DT268">
        <v>55</v>
      </c>
      <c r="DU268">
        <v>0</v>
      </c>
      <c r="DV268">
        <v>8735</v>
      </c>
    </row>
    <row r="269" spans="1:126" x14ac:dyDescent="0.25">
      <c r="A269">
        <v>53082</v>
      </c>
      <c r="B269">
        <v>200112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-130</v>
      </c>
      <c r="R269">
        <v>0</v>
      </c>
      <c r="S269">
        <v>0</v>
      </c>
      <c r="T269">
        <v>-130</v>
      </c>
      <c r="U269">
        <v>0</v>
      </c>
      <c r="V269">
        <v>-130</v>
      </c>
      <c r="W269">
        <v>0</v>
      </c>
      <c r="X269">
        <v>0</v>
      </c>
      <c r="Y269">
        <v>0</v>
      </c>
      <c r="Z269">
        <v>114</v>
      </c>
      <c r="AA269">
        <v>0</v>
      </c>
      <c r="AB269">
        <v>114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114</v>
      </c>
      <c r="AL269">
        <v>0</v>
      </c>
      <c r="AM269">
        <v>0</v>
      </c>
      <c r="AN269">
        <v>-16</v>
      </c>
      <c r="AO269">
        <v>0</v>
      </c>
      <c r="AP269">
        <v>0</v>
      </c>
      <c r="AQ269">
        <v>-16</v>
      </c>
      <c r="AR269">
        <v>5</v>
      </c>
      <c r="AS269">
        <v>-11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5</v>
      </c>
      <c r="BS269">
        <v>5</v>
      </c>
      <c r="BT269">
        <v>0</v>
      </c>
      <c r="BU269">
        <v>10113</v>
      </c>
      <c r="BV269">
        <v>0</v>
      </c>
      <c r="BW269">
        <v>0</v>
      </c>
      <c r="BX269">
        <v>10113</v>
      </c>
      <c r="BY269">
        <v>0</v>
      </c>
      <c r="BZ269">
        <v>0</v>
      </c>
      <c r="CA269">
        <v>0</v>
      </c>
      <c r="CB269">
        <v>0</v>
      </c>
      <c r="CC269">
        <v>10118</v>
      </c>
      <c r="CD269">
        <v>10000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-11</v>
      </c>
      <c r="CO269">
        <v>9989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129</v>
      </c>
      <c r="DS269">
        <v>0</v>
      </c>
      <c r="DT269">
        <v>129</v>
      </c>
      <c r="DU269">
        <v>0</v>
      </c>
      <c r="DV269">
        <v>10118</v>
      </c>
    </row>
    <row r="270" spans="1:126" x14ac:dyDescent="0.25">
      <c r="A270">
        <v>50018</v>
      </c>
      <c r="B270">
        <v>200212</v>
      </c>
      <c r="C270">
        <v>43421</v>
      </c>
      <c r="D270">
        <v>-807</v>
      </c>
      <c r="E270">
        <v>0</v>
      </c>
      <c r="F270">
        <v>0</v>
      </c>
      <c r="G270">
        <v>42614</v>
      </c>
      <c r="H270">
        <v>3605</v>
      </c>
      <c r="I270">
        <v>-44585</v>
      </c>
      <c r="J270">
        <v>0</v>
      </c>
      <c r="K270">
        <v>4253</v>
      </c>
      <c r="L270">
        <v>0</v>
      </c>
      <c r="M270">
        <v>-40332</v>
      </c>
      <c r="N270">
        <v>0</v>
      </c>
      <c r="O270">
        <v>0</v>
      </c>
      <c r="P270">
        <v>0</v>
      </c>
      <c r="Q270">
        <v>-6690</v>
      </c>
      <c r="R270">
        <v>0</v>
      </c>
      <c r="S270">
        <v>0</v>
      </c>
      <c r="T270">
        <v>-6690</v>
      </c>
      <c r="U270">
        <v>642</v>
      </c>
      <c r="V270">
        <v>-161</v>
      </c>
      <c r="W270">
        <v>0</v>
      </c>
      <c r="X270">
        <v>0</v>
      </c>
      <c r="Y270">
        <v>0</v>
      </c>
      <c r="Z270">
        <v>15353</v>
      </c>
      <c r="AA270">
        <v>1050</v>
      </c>
      <c r="AB270">
        <v>16403</v>
      </c>
      <c r="AC270">
        <v>8766</v>
      </c>
      <c r="AD270">
        <v>-10</v>
      </c>
      <c r="AE270">
        <v>0</v>
      </c>
      <c r="AF270">
        <v>0</v>
      </c>
      <c r="AG270">
        <v>-10</v>
      </c>
      <c r="AH270">
        <v>-9147</v>
      </c>
      <c r="AI270">
        <v>0</v>
      </c>
      <c r="AJ270">
        <v>-10874</v>
      </c>
      <c r="AK270">
        <v>5138</v>
      </c>
      <c r="AL270">
        <v>0</v>
      </c>
      <c r="AM270">
        <v>0</v>
      </c>
      <c r="AN270">
        <v>4977</v>
      </c>
      <c r="AO270">
        <v>0</v>
      </c>
      <c r="AP270">
        <v>0</v>
      </c>
      <c r="AQ270">
        <v>4977</v>
      </c>
      <c r="AR270">
        <v>-3878</v>
      </c>
      <c r="AS270">
        <v>1099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18361</v>
      </c>
      <c r="BC270">
        <v>279997</v>
      </c>
      <c r="BD270">
        <v>0</v>
      </c>
      <c r="BE270">
        <v>0</v>
      </c>
      <c r="BF270">
        <v>0</v>
      </c>
      <c r="BG270">
        <v>3825</v>
      </c>
      <c r="BH270">
        <v>0</v>
      </c>
      <c r="BI270">
        <v>302183</v>
      </c>
      <c r="BJ270">
        <v>0</v>
      </c>
      <c r="BK270">
        <v>302183</v>
      </c>
      <c r="BL270">
        <v>3638</v>
      </c>
      <c r="BM270">
        <v>0</v>
      </c>
      <c r="BN270">
        <v>3638</v>
      </c>
      <c r="BO270">
        <v>0</v>
      </c>
      <c r="BP270">
        <v>0</v>
      </c>
      <c r="BQ270">
        <v>0</v>
      </c>
      <c r="BR270">
        <v>1085</v>
      </c>
      <c r="BS270">
        <v>4723</v>
      </c>
      <c r="BT270">
        <v>210</v>
      </c>
      <c r="BU270">
        <v>12</v>
      </c>
      <c r="BV270">
        <v>0</v>
      </c>
      <c r="BW270">
        <v>0</v>
      </c>
      <c r="BX270">
        <v>222</v>
      </c>
      <c r="BY270">
        <v>4280</v>
      </c>
      <c r="BZ270">
        <v>0</v>
      </c>
      <c r="CA270">
        <v>1378</v>
      </c>
      <c r="CB270">
        <v>5658</v>
      </c>
      <c r="CC270">
        <v>312786</v>
      </c>
      <c r="CD270">
        <v>0</v>
      </c>
      <c r="CE270">
        <v>0</v>
      </c>
      <c r="CF270">
        <v>0</v>
      </c>
      <c r="CG270">
        <v>0</v>
      </c>
      <c r="CH270">
        <v>25146</v>
      </c>
      <c r="CI270">
        <v>0</v>
      </c>
      <c r="CJ270">
        <v>0</v>
      </c>
      <c r="CK270">
        <v>0</v>
      </c>
      <c r="CL270">
        <v>0</v>
      </c>
      <c r="CM270">
        <v>25146</v>
      </c>
      <c r="CN270">
        <v>1099</v>
      </c>
      <c r="CO270">
        <v>26245</v>
      </c>
      <c r="CP270">
        <v>0</v>
      </c>
      <c r="CQ270">
        <v>0</v>
      </c>
      <c r="CR270">
        <v>0</v>
      </c>
      <c r="CS270">
        <v>0</v>
      </c>
      <c r="CT270">
        <v>83272</v>
      </c>
      <c r="CU270">
        <v>0</v>
      </c>
      <c r="CV270">
        <v>83272</v>
      </c>
      <c r="CW270">
        <v>183237</v>
      </c>
      <c r="CX270">
        <v>0</v>
      </c>
      <c r="CY270">
        <v>183237</v>
      </c>
      <c r="CZ270">
        <v>0</v>
      </c>
      <c r="DA270">
        <v>13501</v>
      </c>
      <c r="DB270">
        <v>0</v>
      </c>
      <c r="DC270">
        <v>280010</v>
      </c>
      <c r="DD270">
        <v>0</v>
      </c>
      <c r="DE270">
        <v>4057</v>
      </c>
      <c r="DF270">
        <v>0</v>
      </c>
      <c r="DG270">
        <v>4057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2474</v>
      </c>
      <c r="DS270">
        <v>0</v>
      </c>
      <c r="DT270">
        <v>2474</v>
      </c>
      <c r="DU270">
        <v>0</v>
      </c>
      <c r="DV270">
        <v>312786</v>
      </c>
    </row>
    <row r="271" spans="1:126" x14ac:dyDescent="0.25">
      <c r="A271">
        <v>50035</v>
      </c>
      <c r="B271">
        <v>200212</v>
      </c>
      <c r="C271">
        <v>5565515</v>
      </c>
      <c r="D271">
        <v>-2983805</v>
      </c>
      <c r="E271">
        <v>-738778</v>
      </c>
      <c r="F271">
        <v>794667</v>
      </c>
      <c r="G271">
        <v>2637599</v>
      </c>
      <c r="H271">
        <v>167956</v>
      </c>
      <c r="I271">
        <v>-2239972</v>
      </c>
      <c r="J271">
        <v>479070</v>
      </c>
      <c r="K271">
        <v>-749318</v>
      </c>
      <c r="L271">
        <v>575827</v>
      </c>
      <c r="M271">
        <v>-1934393</v>
      </c>
      <c r="N271">
        <v>54285</v>
      </c>
      <c r="O271">
        <v>0</v>
      </c>
      <c r="P271">
        <v>-1128582</v>
      </c>
      <c r="Q271">
        <v>-116049</v>
      </c>
      <c r="R271">
        <v>-27954</v>
      </c>
      <c r="S271">
        <v>125996</v>
      </c>
      <c r="T271">
        <v>-1146589</v>
      </c>
      <c r="U271">
        <v>1847</v>
      </c>
      <c r="V271">
        <v>-219295</v>
      </c>
      <c r="W271">
        <v>0</v>
      </c>
      <c r="X271">
        <v>599</v>
      </c>
      <c r="Y271">
        <v>-82</v>
      </c>
      <c r="Z271">
        <v>366759</v>
      </c>
      <c r="AA271">
        <v>160220</v>
      </c>
      <c r="AB271">
        <v>527496</v>
      </c>
      <c r="AC271">
        <v>115491</v>
      </c>
      <c r="AD271">
        <v>-6339</v>
      </c>
      <c r="AE271">
        <v>-260</v>
      </c>
      <c r="AF271">
        <v>0</v>
      </c>
      <c r="AG271">
        <v>-6599</v>
      </c>
      <c r="AH271">
        <v>0</v>
      </c>
      <c r="AI271">
        <v>71531</v>
      </c>
      <c r="AJ271">
        <v>-168610</v>
      </c>
      <c r="AK271">
        <v>539309</v>
      </c>
      <c r="AL271">
        <v>0</v>
      </c>
      <c r="AM271">
        <v>0</v>
      </c>
      <c r="AN271">
        <v>320014</v>
      </c>
      <c r="AO271">
        <v>0</v>
      </c>
      <c r="AP271">
        <v>0</v>
      </c>
      <c r="AQ271">
        <v>320014</v>
      </c>
      <c r="AR271">
        <v>-154340</v>
      </c>
      <c r="AS271">
        <v>165674</v>
      </c>
      <c r="AT271">
        <v>0</v>
      </c>
      <c r="AU271">
        <v>780</v>
      </c>
      <c r="AV271">
        <v>929</v>
      </c>
      <c r="AW271">
        <v>0</v>
      </c>
      <c r="AX271">
        <v>56541</v>
      </c>
      <c r="AY271">
        <v>0</v>
      </c>
      <c r="AZ271">
        <v>57470</v>
      </c>
      <c r="BA271">
        <v>62170</v>
      </c>
      <c r="BB271">
        <v>25041</v>
      </c>
      <c r="BC271">
        <v>6663418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6750629</v>
      </c>
      <c r="BJ271">
        <v>288398</v>
      </c>
      <c r="BK271">
        <v>7097277</v>
      </c>
      <c r="BL271">
        <v>2852</v>
      </c>
      <c r="BM271">
        <v>0</v>
      </c>
      <c r="BN271">
        <v>2852</v>
      </c>
      <c r="BO271">
        <v>93614</v>
      </c>
      <c r="BP271">
        <v>3799</v>
      </c>
      <c r="BQ271">
        <v>0</v>
      </c>
      <c r="BR271">
        <v>1452792</v>
      </c>
      <c r="BS271">
        <v>1553057</v>
      </c>
      <c r="BT271">
        <v>6693</v>
      </c>
      <c r="BU271">
        <v>128110</v>
      </c>
      <c r="BV271">
        <v>0</v>
      </c>
      <c r="BW271">
        <v>98513</v>
      </c>
      <c r="BX271">
        <v>233316</v>
      </c>
      <c r="BY271">
        <v>115577</v>
      </c>
      <c r="BZ271">
        <v>60803</v>
      </c>
      <c r="CA271">
        <v>1456</v>
      </c>
      <c r="CB271">
        <v>177836</v>
      </c>
      <c r="CC271">
        <v>9061486</v>
      </c>
      <c r="CD271">
        <v>945000</v>
      </c>
      <c r="CE271">
        <v>58292</v>
      </c>
      <c r="CF271">
        <v>0</v>
      </c>
      <c r="CG271">
        <v>0</v>
      </c>
      <c r="CH271">
        <v>436000</v>
      </c>
      <c r="CI271">
        <v>667</v>
      </c>
      <c r="CJ271">
        <v>0</v>
      </c>
      <c r="CK271">
        <v>0</v>
      </c>
      <c r="CL271">
        <v>-117000</v>
      </c>
      <c r="CM271">
        <v>319667</v>
      </c>
      <c r="CN271">
        <v>352291</v>
      </c>
      <c r="CO271">
        <v>1675250</v>
      </c>
      <c r="CP271">
        <v>0</v>
      </c>
      <c r="CQ271">
        <v>1365539</v>
      </c>
      <c r="CR271">
        <v>815543</v>
      </c>
      <c r="CS271">
        <v>549996</v>
      </c>
      <c r="CT271">
        <v>6041823</v>
      </c>
      <c r="CU271">
        <v>2420845</v>
      </c>
      <c r="CV271">
        <v>3620978</v>
      </c>
      <c r="CW271">
        <v>0</v>
      </c>
      <c r="CX271">
        <v>0</v>
      </c>
      <c r="CY271">
        <v>0</v>
      </c>
      <c r="CZ271">
        <v>0</v>
      </c>
      <c r="DA271">
        <v>96279</v>
      </c>
      <c r="DB271">
        <v>151504</v>
      </c>
      <c r="DC271">
        <v>4418757</v>
      </c>
      <c r="DD271">
        <v>2061</v>
      </c>
      <c r="DE271">
        <v>0</v>
      </c>
      <c r="DF271">
        <v>0</v>
      </c>
      <c r="DG271">
        <v>2061</v>
      </c>
      <c r="DH271">
        <v>30947</v>
      </c>
      <c r="DI271">
        <v>48755</v>
      </c>
      <c r="DJ271">
        <v>340378</v>
      </c>
      <c r="DK271">
        <v>0</v>
      </c>
      <c r="DL271">
        <v>0</v>
      </c>
      <c r="DM271">
        <v>0</v>
      </c>
      <c r="DN271">
        <v>48635</v>
      </c>
      <c r="DO271">
        <v>1827176</v>
      </c>
      <c r="DP271">
        <v>0</v>
      </c>
      <c r="DQ271">
        <v>36557</v>
      </c>
      <c r="DR271">
        <v>-22030</v>
      </c>
      <c r="DS271">
        <v>655000</v>
      </c>
      <c r="DT271">
        <v>2934471</v>
      </c>
      <c r="DU271">
        <v>0</v>
      </c>
      <c r="DV271">
        <v>9061486</v>
      </c>
    </row>
    <row r="272" spans="1:126" x14ac:dyDescent="0.25">
      <c r="A272">
        <v>50043</v>
      </c>
      <c r="B272">
        <v>200212</v>
      </c>
      <c r="C272">
        <v>1448690</v>
      </c>
      <c r="D272">
        <v>-63805</v>
      </c>
      <c r="E272">
        <v>-53863</v>
      </c>
      <c r="F272">
        <v>-6377</v>
      </c>
      <c r="G272">
        <v>1324645</v>
      </c>
      <c r="H272">
        <v>58655</v>
      </c>
      <c r="I272">
        <v>-1062666</v>
      </c>
      <c r="J272">
        <v>75107</v>
      </c>
      <c r="K272">
        <v>-91575</v>
      </c>
      <c r="L272">
        <v>-34405</v>
      </c>
      <c r="M272">
        <v>-1113539</v>
      </c>
      <c r="N272">
        <v>0</v>
      </c>
      <c r="O272">
        <v>-4338</v>
      </c>
      <c r="P272">
        <v>-147994</v>
      </c>
      <c r="Q272">
        <v>-221874</v>
      </c>
      <c r="R272">
        <v>32586</v>
      </c>
      <c r="S272">
        <v>6443</v>
      </c>
      <c r="T272">
        <v>-330839</v>
      </c>
      <c r="U272">
        <v>12882</v>
      </c>
      <c r="V272">
        <v>-52534</v>
      </c>
      <c r="W272">
        <v>90750</v>
      </c>
      <c r="X272">
        <v>0</v>
      </c>
      <c r="Y272">
        <v>-93</v>
      </c>
      <c r="Z272">
        <v>94491</v>
      </c>
      <c r="AA272">
        <v>0</v>
      </c>
      <c r="AB272">
        <v>185148</v>
      </c>
      <c r="AC272">
        <v>0</v>
      </c>
      <c r="AD272">
        <v>-5954</v>
      </c>
      <c r="AE272">
        <v>-4875</v>
      </c>
      <c r="AF272">
        <v>-17371</v>
      </c>
      <c r="AG272">
        <v>-28200</v>
      </c>
      <c r="AH272">
        <v>-18497</v>
      </c>
      <c r="AI272">
        <v>-5062</v>
      </c>
      <c r="AJ272">
        <v>-61411</v>
      </c>
      <c r="AK272">
        <v>71978</v>
      </c>
      <c r="AL272">
        <v>0</v>
      </c>
      <c r="AM272">
        <v>0</v>
      </c>
      <c r="AN272">
        <v>19444</v>
      </c>
      <c r="AO272">
        <v>1531</v>
      </c>
      <c r="AP272">
        <v>0</v>
      </c>
      <c r="AQ272">
        <v>20975</v>
      </c>
      <c r="AR272">
        <v>-3834</v>
      </c>
      <c r="AS272">
        <v>17141</v>
      </c>
      <c r="AT272">
        <v>0</v>
      </c>
      <c r="AU272">
        <v>1940</v>
      </c>
      <c r="AV272">
        <v>326236</v>
      </c>
      <c r="AW272">
        <v>0</v>
      </c>
      <c r="AX272">
        <v>295</v>
      </c>
      <c r="AY272">
        <v>0</v>
      </c>
      <c r="AZ272">
        <v>326531</v>
      </c>
      <c r="BA272">
        <v>110520</v>
      </c>
      <c r="BB272">
        <v>54602</v>
      </c>
      <c r="BC272">
        <v>1554778</v>
      </c>
      <c r="BD272">
        <v>0</v>
      </c>
      <c r="BE272">
        <v>547</v>
      </c>
      <c r="BF272">
        <v>28359</v>
      </c>
      <c r="BG272">
        <v>0</v>
      </c>
      <c r="BH272">
        <v>0</v>
      </c>
      <c r="BI272">
        <v>1748806</v>
      </c>
      <c r="BJ272">
        <v>3902</v>
      </c>
      <c r="BK272">
        <v>2081179</v>
      </c>
      <c r="BL272">
        <v>75722</v>
      </c>
      <c r="BM272">
        <v>0</v>
      </c>
      <c r="BN272">
        <v>75722</v>
      </c>
      <c r="BO272">
        <v>28245</v>
      </c>
      <c r="BP272">
        <v>119970</v>
      </c>
      <c r="BQ272">
        <v>0</v>
      </c>
      <c r="BR272">
        <v>42873</v>
      </c>
      <c r="BS272">
        <v>266810</v>
      </c>
      <c r="BT272">
        <v>5128</v>
      </c>
      <c r="BU272">
        <v>12158</v>
      </c>
      <c r="BV272">
        <v>0</v>
      </c>
      <c r="BW272">
        <v>14224</v>
      </c>
      <c r="BX272">
        <v>31510</v>
      </c>
      <c r="BY272">
        <v>23188</v>
      </c>
      <c r="BZ272">
        <v>0</v>
      </c>
      <c r="CA272">
        <v>8054</v>
      </c>
      <c r="CB272">
        <v>31242</v>
      </c>
      <c r="CC272">
        <v>2410741</v>
      </c>
      <c r="CD272">
        <v>88099</v>
      </c>
      <c r="CE272">
        <v>54149</v>
      </c>
      <c r="CF272">
        <v>892</v>
      </c>
      <c r="CG272">
        <v>0</v>
      </c>
      <c r="CH272">
        <v>194801</v>
      </c>
      <c r="CI272">
        <v>112127</v>
      </c>
      <c r="CJ272">
        <v>0</v>
      </c>
      <c r="CK272">
        <v>0</v>
      </c>
      <c r="CL272">
        <v>0</v>
      </c>
      <c r="CM272">
        <v>306928</v>
      </c>
      <c r="CN272">
        <v>81143</v>
      </c>
      <c r="CO272">
        <v>531211</v>
      </c>
      <c r="CP272">
        <v>71312</v>
      </c>
      <c r="CQ272">
        <v>429497</v>
      </c>
      <c r="CR272">
        <v>2772</v>
      </c>
      <c r="CS272">
        <v>426725</v>
      </c>
      <c r="CT272">
        <v>1183101</v>
      </c>
      <c r="CU272">
        <v>72059</v>
      </c>
      <c r="CV272">
        <v>1111042</v>
      </c>
      <c r="CW272">
        <v>100273</v>
      </c>
      <c r="CX272">
        <v>0</v>
      </c>
      <c r="CY272">
        <v>100273</v>
      </c>
      <c r="CZ272">
        <v>2006</v>
      </c>
      <c r="DA272">
        <v>22280</v>
      </c>
      <c r="DB272">
        <v>0</v>
      </c>
      <c r="DC272">
        <v>1662326</v>
      </c>
      <c r="DD272">
        <v>0</v>
      </c>
      <c r="DE272">
        <v>0</v>
      </c>
      <c r="DF272">
        <v>0</v>
      </c>
      <c r="DG272">
        <v>0</v>
      </c>
      <c r="DH272">
        <v>9662</v>
      </c>
      <c r="DI272">
        <v>4911</v>
      </c>
      <c r="DJ272">
        <v>11556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113935</v>
      </c>
      <c r="DS272">
        <v>4185</v>
      </c>
      <c r="DT272">
        <v>134587</v>
      </c>
      <c r="DU272">
        <v>1643</v>
      </c>
      <c r="DV272">
        <v>2410741</v>
      </c>
    </row>
    <row r="273" spans="1:126" x14ac:dyDescent="0.25">
      <c r="A273">
        <v>50052</v>
      </c>
      <c r="B273">
        <v>200212</v>
      </c>
      <c r="C273">
        <v>52182</v>
      </c>
      <c r="D273">
        <v>-25527</v>
      </c>
      <c r="E273">
        <v>-5227</v>
      </c>
      <c r="F273">
        <v>4140</v>
      </c>
      <c r="G273">
        <v>25568</v>
      </c>
      <c r="H273">
        <v>904</v>
      </c>
      <c r="I273">
        <v>-38294</v>
      </c>
      <c r="J273">
        <v>20826</v>
      </c>
      <c r="K273">
        <v>9160</v>
      </c>
      <c r="L273">
        <v>-7160</v>
      </c>
      <c r="M273">
        <v>-15468</v>
      </c>
      <c r="N273">
        <v>0</v>
      </c>
      <c r="O273">
        <v>-464</v>
      </c>
      <c r="P273">
        <v>-6486</v>
      </c>
      <c r="Q273">
        <v>-10258</v>
      </c>
      <c r="R273">
        <v>0</v>
      </c>
      <c r="S273">
        <v>4024</v>
      </c>
      <c r="T273">
        <v>-12720</v>
      </c>
      <c r="U273">
        <v>0</v>
      </c>
      <c r="V273">
        <v>-2180</v>
      </c>
      <c r="W273">
        <v>0</v>
      </c>
      <c r="X273">
        <v>0</v>
      </c>
      <c r="Y273">
        <v>810</v>
      </c>
      <c r="Z273">
        <v>2971</v>
      </c>
      <c r="AA273">
        <v>2564</v>
      </c>
      <c r="AB273">
        <v>6345</v>
      </c>
      <c r="AC273">
        <v>633</v>
      </c>
      <c r="AD273">
        <v>-278</v>
      </c>
      <c r="AE273">
        <v>-12</v>
      </c>
      <c r="AF273">
        <v>-579</v>
      </c>
      <c r="AG273">
        <v>-869</v>
      </c>
      <c r="AH273">
        <v>0</v>
      </c>
      <c r="AI273">
        <v>0</v>
      </c>
      <c r="AJ273">
        <v>-904</v>
      </c>
      <c r="AK273">
        <v>5205</v>
      </c>
      <c r="AL273">
        <v>0</v>
      </c>
      <c r="AM273">
        <v>-21</v>
      </c>
      <c r="AN273">
        <v>3004</v>
      </c>
      <c r="AO273">
        <v>0</v>
      </c>
      <c r="AP273">
        <v>0</v>
      </c>
      <c r="AQ273">
        <v>3004</v>
      </c>
      <c r="AR273">
        <v>0</v>
      </c>
      <c r="AS273">
        <v>3004</v>
      </c>
      <c r="AT273">
        <v>0</v>
      </c>
      <c r="AU273">
        <v>16300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3546</v>
      </c>
      <c r="BB273">
        <v>0</v>
      </c>
      <c r="BC273">
        <v>19826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23372</v>
      </c>
      <c r="BJ273">
        <v>0</v>
      </c>
      <c r="BK273">
        <v>39672</v>
      </c>
      <c r="BL273">
        <v>1834</v>
      </c>
      <c r="BM273">
        <v>0</v>
      </c>
      <c r="BN273">
        <v>1834</v>
      </c>
      <c r="BO273">
        <v>1030</v>
      </c>
      <c r="BP273">
        <v>0</v>
      </c>
      <c r="BQ273">
        <v>0</v>
      </c>
      <c r="BR273">
        <v>0</v>
      </c>
      <c r="BS273">
        <v>2864</v>
      </c>
      <c r="BT273">
        <v>1581</v>
      </c>
      <c r="BU273">
        <v>44937</v>
      </c>
      <c r="BV273">
        <v>0</v>
      </c>
      <c r="BW273">
        <v>80</v>
      </c>
      <c r="BX273">
        <v>46598</v>
      </c>
      <c r="BY273">
        <v>251</v>
      </c>
      <c r="BZ273">
        <v>0</v>
      </c>
      <c r="CA273">
        <v>12</v>
      </c>
      <c r="CB273">
        <v>263</v>
      </c>
      <c r="CC273">
        <v>89397</v>
      </c>
      <c r="CD273">
        <v>40000</v>
      </c>
      <c r="CE273">
        <v>6130</v>
      </c>
      <c r="CF273">
        <v>2637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11377</v>
      </c>
      <c r="CO273">
        <v>60144</v>
      </c>
      <c r="CP273">
        <v>0</v>
      </c>
      <c r="CQ273">
        <v>22776</v>
      </c>
      <c r="CR273">
        <v>8920</v>
      </c>
      <c r="CS273">
        <v>13856</v>
      </c>
      <c r="CT273">
        <v>18415</v>
      </c>
      <c r="CU273">
        <v>9090</v>
      </c>
      <c r="CV273">
        <v>9325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23181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2817</v>
      </c>
      <c r="DK273">
        <v>0</v>
      </c>
      <c r="DL273">
        <v>0</v>
      </c>
      <c r="DM273">
        <v>0</v>
      </c>
      <c r="DN273">
        <v>217</v>
      </c>
      <c r="DO273">
        <v>0</v>
      </c>
      <c r="DP273">
        <v>0</v>
      </c>
      <c r="DQ273">
        <v>0</v>
      </c>
      <c r="DR273">
        <v>2388</v>
      </c>
      <c r="DS273">
        <v>650</v>
      </c>
      <c r="DT273">
        <v>6072</v>
      </c>
      <c r="DU273">
        <v>0</v>
      </c>
      <c r="DV273">
        <v>89397</v>
      </c>
    </row>
    <row r="274" spans="1:126" x14ac:dyDescent="0.25">
      <c r="A274">
        <v>50053</v>
      </c>
      <c r="B274">
        <v>200212</v>
      </c>
      <c r="C274">
        <v>148022</v>
      </c>
      <c r="D274">
        <v>-65545</v>
      </c>
      <c r="E274">
        <v>2366</v>
      </c>
      <c r="F274">
        <v>-40</v>
      </c>
      <c r="G274">
        <v>84803</v>
      </c>
      <c r="H274">
        <v>14551</v>
      </c>
      <c r="I274">
        <v>-6832</v>
      </c>
      <c r="J274">
        <v>3708</v>
      </c>
      <c r="K274">
        <v>-24491</v>
      </c>
      <c r="L274">
        <v>3923</v>
      </c>
      <c r="M274">
        <v>-23692</v>
      </c>
      <c r="N274">
        <v>5541</v>
      </c>
      <c r="O274">
        <v>0</v>
      </c>
      <c r="P274">
        <v>-15691</v>
      </c>
      <c r="Q274">
        <v>-31137</v>
      </c>
      <c r="R274">
        <v>0</v>
      </c>
      <c r="S274">
        <v>29043</v>
      </c>
      <c r="T274">
        <v>-17785</v>
      </c>
      <c r="U274">
        <v>0</v>
      </c>
      <c r="V274">
        <v>63418</v>
      </c>
      <c r="W274">
        <v>0</v>
      </c>
      <c r="X274">
        <v>0</v>
      </c>
      <c r="Y274">
        <v>14878</v>
      </c>
      <c r="Z274">
        <v>34296</v>
      </c>
      <c r="AA274">
        <v>0</v>
      </c>
      <c r="AB274">
        <v>49174</v>
      </c>
      <c r="AC274">
        <v>16131</v>
      </c>
      <c r="AD274">
        <v>-1273</v>
      </c>
      <c r="AE274">
        <v>-53</v>
      </c>
      <c r="AF274">
        <v>-8438</v>
      </c>
      <c r="AG274">
        <v>-9764</v>
      </c>
      <c r="AH274">
        <v>0</v>
      </c>
      <c r="AI274">
        <v>100</v>
      </c>
      <c r="AJ274">
        <v>-14551</v>
      </c>
      <c r="AK274">
        <v>41090</v>
      </c>
      <c r="AL274">
        <v>0</v>
      </c>
      <c r="AM274">
        <v>-796</v>
      </c>
      <c r="AN274">
        <v>103712</v>
      </c>
      <c r="AO274">
        <v>0</v>
      </c>
      <c r="AP274">
        <v>0</v>
      </c>
      <c r="AQ274">
        <v>103712</v>
      </c>
      <c r="AR274">
        <v>-6491</v>
      </c>
      <c r="AS274">
        <v>97221</v>
      </c>
      <c r="AT274">
        <v>0</v>
      </c>
      <c r="AU274">
        <v>189000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3006</v>
      </c>
      <c r="BB274">
        <v>0</v>
      </c>
      <c r="BC274">
        <v>634774</v>
      </c>
      <c r="BD274">
        <v>0</v>
      </c>
      <c r="BE274">
        <v>3863</v>
      </c>
      <c r="BF274">
        <v>0</v>
      </c>
      <c r="BG274">
        <v>0</v>
      </c>
      <c r="BH274">
        <v>0</v>
      </c>
      <c r="BI274">
        <v>641643</v>
      </c>
      <c r="BJ274">
        <v>11597</v>
      </c>
      <c r="BK274">
        <v>842240</v>
      </c>
      <c r="BL274">
        <v>229</v>
      </c>
      <c r="BM274">
        <v>0</v>
      </c>
      <c r="BN274">
        <v>229</v>
      </c>
      <c r="BO274">
        <v>8313</v>
      </c>
      <c r="BP274">
        <v>-13</v>
      </c>
      <c r="BQ274">
        <v>0</v>
      </c>
      <c r="BR274">
        <v>43358</v>
      </c>
      <c r="BS274">
        <v>51887</v>
      </c>
      <c r="BT274">
        <v>0</v>
      </c>
      <c r="BU274">
        <v>12368</v>
      </c>
      <c r="BV274">
        <v>0</v>
      </c>
      <c r="BW274">
        <v>0</v>
      </c>
      <c r="BX274">
        <v>12368</v>
      </c>
      <c r="BY274">
        <v>11554</v>
      </c>
      <c r="BZ274">
        <v>0</v>
      </c>
      <c r="CA274">
        <v>0</v>
      </c>
      <c r="CB274">
        <v>11554</v>
      </c>
      <c r="CC274">
        <v>918049</v>
      </c>
      <c r="CD274">
        <v>193179</v>
      </c>
      <c r="CE274">
        <v>70439</v>
      </c>
      <c r="CF274">
        <v>28130</v>
      </c>
      <c r="CG274">
        <v>0</v>
      </c>
      <c r="CH274">
        <v>139000</v>
      </c>
      <c r="CI274">
        <v>0</v>
      </c>
      <c r="CJ274">
        <v>1550</v>
      </c>
      <c r="CK274">
        <v>0</v>
      </c>
      <c r="CL274">
        <v>0</v>
      </c>
      <c r="CM274">
        <v>140550</v>
      </c>
      <c r="CN274">
        <v>-28351</v>
      </c>
      <c r="CO274">
        <v>403947</v>
      </c>
      <c r="CP274">
        <v>0</v>
      </c>
      <c r="CQ274">
        <v>14958</v>
      </c>
      <c r="CR274">
        <v>2905</v>
      </c>
      <c r="CS274">
        <v>12053</v>
      </c>
      <c r="CT274">
        <v>128692</v>
      </c>
      <c r="CU274">
        <v>37259</v>
      </c>
      <c r="CV274">
        <v>91433</v>
      </c>
      <c r="CW274">
        <v>0</v>
      </c>
      <c r="CX274">
        <v>0</v>
      </c>
      <c r="CY274">
        <v>0</v>
      </c>
      <c r="CZ274">
        <v>0</v>
      </c>
      <c r="DA274">
        <v>270000</v>
      </c>
      <c r="DB274">
        <v>7200</v>
      </c>
      <c r="DC274">
        <v>380686</v>
      </c>
      <c r="DD274">
        <v>0</v>
      </c>
      <c r="DE274">
        <v>5200</v>
      </c>
      <c r="DF274">
        <v>0</v>
      </c>
      <c r="DG274">
        <v>5200</v>
      </c>
      <c r="DH274">
        <v>0</v>
      </c>
      <c r="DI274">
        <v>580</v>
      </c>
      <c r="DJ274">
        <v>434</v>
      </c>
      <c r="DK274">
        <v>0</v>
      </c>
      <c r="DL274">
        <v>0</v>
      </c>
      <c r="DM274">
        <v>0</v>
      </c>
      <c r="DN274">
        <v>0</v>
      </c>
      <c r="DO274">
        <v>20383</v>
      </c>
      <c r="DP274">
        <v>0</v>
      </c>
      <c r="DQ274">
        <v>0</v>
      </c>
      <c r="DR274">
        <v>9820</v>
      </c>
      <c r="DS274">
        <v>97000</v>
      </c>
      <c r="DT274">
        <v>128217</v>
      </c>
      <c r="DU274">
        <v>0</v>
      </c>
      <c r="DV274">
        <v>918050</v>
      </c>
    </row>
    <row r="275" spans="1:126" x14ac:dyDescent="0.25">
      <c r="A275">
        <v>50057</v>
      </c>
      <c r="B275">
        <v>200212</v>
      </c>
      <c r="C275">
        <v>580</v>
      </c>
      <c r="D275">
        <v>-175</v>
      </c>
      <c r="E275">
        <v>0</v>
      </c>
      <c r="F275">
        <v>0</v>
      </c>
      <c r="G275">
        <v>405</v>
      </c>
      <c r="H275">
        <v>0</v>
      </c>
      <c r="I275">
        <v>-1002</v>
      </c>
      <c r="J275">
        <v>0</v>
      </c>
      <c r="K275">
        <v>5</v>
      </c>
      <c r="L275">
        <v>0</v>
      </c>
      <c r="M275">
        <v>-997</v>
      </c>
      <c r="N275">
        <v>0</v>
      </c>
      <c r="O275">
        <v>0</v>
      </c>
      <c r="P275">
        <v>0</v>
      </c>
      <c r="Q275">
        <v>-576</v>
      </c>
      <c r="R275">
        <v>0</v>
      </c>
      <c r="S275">
        <v>0</v>
      </c>
      <c r="T275">
        <v>-576</v>
      </c>
      <c r="U275">
        <v>0</v>
      </c>
      <c r="V275">
        <v>-1168</v>
      </c>
      <c r="W275">
        <v>0</v>
      </c>
      <c r="X275">
        <v>0</v>
      </c>
      <c r="Y275">
        <v>0</v>
      </c>
      <c r="Z275">
        <v>533</v>
      </c>
      <c r="AA275">
        <v>239</v>
      </c>
      <c r="AB275">
        <v>772</v>
      </c>
      <c r="AC275">
        <v>54</v>
      </c>
      <c r="AD275">
        <v>0</v>
      </c>
      <c r="AE275">
        <v>-2</v>
      </c>
      <c r="AF275">
        <v>0</v>
      </c>
      <c r="AG275">
        <v>-2</v>
      </c>
      <c r="AH275">
        <v>-114</v>
      </c>
      <c r="AI275">
        <v>0</v>
      </c>
      <c r="AJ275">
        <v>0</v>
      </c>
      <c r="AK275">
        <v>710</v>
      </c>
      <c r="AL275">
        <v>0</v>
      </c>
      <c r="AM275">
        <v>0</v>
      </c>
      <c r="AN275">
        <v>-458</v>
      </c>
      <c r="AO275">
        <v>0</v>
      </c>
      <c r="AP275">
        <v>0</v>
      </c>
      <c r="AQ275">
        <v>-458</v>
      </c>
      <c r="AR275">
        <v>0</v>
      </c>
      <c r="AS275">
        <v>-458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1959</v>
      </c>
      <c r="BC275">
        <v>8156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10115</v>
      </c>
      <c r="BJ275">
        <v>0</v>
      </c>
      <c r="BK275">
        <v>10115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72</v>
      </c>
      <c r="BV275">
        <v>0</v>
      </c>
      <c r="BW275">
        <v>0</v>
      </c>
      <c r="BX275">
        <v>72</v>
      </c>
      <c r="BY275">
        <v>322</v>
      </c>
      <c r="BZ275">
        <v>0</v>
      </c>
      <c r="CA275">
        <v>0</v>
      </c>
      <c r="CB275">
        <v>322</v>
      </c>
      <c r="CC275">
        <v>10509</v>
      </c>
      <c r="CD275">
        <v>0</v>
      </c>
      <c r="CE275">
        <v>0</v>
      </c>
      <c r="CF275">
        <v>0</v>
      </c>
      <c r="CG275">
        <v>700</v>
      </c>
      <c r="CH275">
        <v>0</v>
      </c>
      <c r="CI275">
        <v>0</v>
      </c>
      <c r="CJ275">
        <v>0</v>
      </c>
      <c r="CK275">
        <v>0</v>
      </c>
      <c r="CL275">
        <v>2250</v>
      </c>
      <c r="CM275">
        <v>2950</v>
      </c>
      <c r="CN275">
        <v>7358</v>
      </c>
      <c r="CO275">
        <v>10308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94</v>
      </c>
      <c r="DO275">
        <v>0</v>
      </c>
      <c r="DP275">
        <v>0</v>
      </c>
      <c r="DQ275">
        <v>0</v>
      </c>
      <c r="DR275">
        <v>107</v>
      </c>
      <c r="DS275">
        <v>0</v>
      </c>
      <c r="DT275">
        <v>201</v>
      </c>
      <c r="DU275">
        <v>0</v>
      </c>
      <c r="DV275">
        <v>10509</v>
      </c>
    </row>
    <row r="276" spans="1:126" x14ac:dyDescent="0.25">
      <c r="A276">
        <v>50060</v>
      </c>
      <c r="B276">
        <v>200212</v>
      </c>
      <c r="C276">
        <v>44341</v>
      </c>
      <c r="D276">
        <v>-8722</v>
      </c>
      <c r="E276">
        <v>-1985</v>
      </c>
      <c r="F276">
        <v>1</v>
      </c>
      <c r="G276">
        <v>33635</v>
      </c>
      <c r="H276">
        <v>1235</v>
      </c>
      <c r="I276">
        <v>-34187</v>
      </c>
      <c r="J276">
        <v>9101</v>
      </c>
      <c r="K276">
        <v>3357</v>
      </c>
      <c r="L276">
        <v>-3051</v>
      </c>
      <c r="M276">
        <v>-24780</v>
      </c>
      <c r="N276">
        <v>730</v>
      </c>
      <c r="O276">
        <v>-180</v>
      </c>
      <c r="P276">
        <v>-3958</v>
      </c>
      <c r="Q276">
        <v>-10649</v>
      </c>
      <c r="R276">
        <v>0</v>
      </c>
      <c r="S276">
        <v>1351</v>
      </c>
      <c r="T276">
        <v>-13256</v>
      </c>
      <c r="U276">
        <v>-400</v>
      </c>
      <c r="V276">
        <v>-3016</v>
      </c>
      <c r="W276">
        <v>0</v>
      </c>
      <c r="X276">
        <v>262</v>
      </c>
      <c r="Y276">
        <v>446</v>
      </c>
      <c r="Z276">
        <v>2144</v>
      </c>
      <c r="AA276">
        <v>57</v>
      </c>
      <c r="AB276">
        <v>2909</v>
      </c>
      <c r="AC276">
        <v>408</v>
      </c>
      <c r="AD276">
        <v>-137</v>
      </c>
      <c r="AE276">
        <v>-74</v>
      </c>
      <c r="AF276">
        <v>-63</v>
      </c>
      <c r="AG276">
        <v>-274</v>
      </c>
      <c r="AH276">
        <v>-823</v>
      </c>
      <c r="AI276">
        <v>0</v>
      </c>
      <c r="AJ276">
        <v>-1235</v>
      </c>
      <c r="AK276">
        <v>985</v>
      </c>
      <c r="AL276">
        <v>0</v>
      </c>
      <c r="AM276">
        <v>0</v>
      </c>
      <c r="AN276">
        <v>-2031</v>
      </c>
      <c r="AO276">
        <v>0</v>
      </c>
      <c r="AP276">
        <v>0</v>
      </c>
      <c r="AQ276">
        <v>-2031</v>
      </c>
      <c r="AR276">
        <v>0</v>
      </c>
      <c r="AS276">
        <v>-2031</v>
      </c>
      <c r="AT276">
        <v>0</v>
      </c>
      <c r="AU276">
        <v>7350</v>
      </c>
      <c r="AV276">
        <v>0</v>
      </c>
      <c r="AW276">
        <v>0</v>
      </c>
      <c r="AX276">
        <v>755</v>
      </c>
      <c r="AY276">
        <v>0</v>
      </c>
      <c r="AZ276">
        <v>755</v>
      </c>
      <c r="BA276">
        <v>8150</v>
      </c>
      <c r="BB276">
        <v>434</v>
      </c>
      <c r="BC276">
        <v>28223</v>
      </c>
      <c r="BD276">
        <v>0</v>
      </c>
      <c r="BE276">
        <v>14</v>
      </c>
      <c r="BF276">
        <v>250</v>
      </c>
      <c r="BG276">
        <v>5000</v>
      </c>
      <c r="BH276">
        <v>0</v>
      </c>
      <c r="BI276">
        <v>42071</v>
      </c>
      <c r="BJ276">
        <v>0</v>
      </c>
      <c r="BK276">
        <v>50176</v>
      </c>
      <c r="BL276">
        <v>2918</v>
      </c>
      <c r="BM276">
        <v>0</v>
      </c>
      <c r="BN276">
        <v>2918</v>
      </c>
      <c r="BO276">
        <v>2383</v>
      </c>
      <c r="BP276">
        <v>0</v>
      </c>
      <c r="BQ276">
        <v>0</v>
      </c>
      <c r="BR276">
        <v>686</v>
      </c>
      <c r="BS276">
        <v>5987</v>
      </c>
      <c r="BT276">
        <v>2127</v>
      </c>
      <c r="BU276">
        <v>1648</v>
      </c>
      <c r="BV276">
        <v>0</v>
      </c>
      <c r="BW276">
        <v>0</v>
      </c>
      <c r="BX276">
        <v>3775</v>
      </c>
      <c r="BY276">
        <v>1138</v>
      </c>
      <c r="BZ276">
        <v>171</v>
      </c>
      <c r="CA276">
        <v>39</v>
      </c>
      <c r="CB276">
        <v>1348</v>
      </c>
      <c r="CC276">
        <v>61286</v>
      </c>
      <c r="CD276">
        <v>0</v>
      </c>
      <c r="CE276">
        <v>0</v>
      </c>
      <c r="CF276">
        <v>0</v>
      </c>
      <c r="CG276">
        <v>10000</v>
      </c>
      <c r="CH276">
        <v>0</v>
      </c>
      <c r="CI276">
        <v>550</v>
      </c>
      <c r="CJ276">
        <v>0</v>
      </c>
      <c r="CK276">
        <v>0</v>
      </c>
      <c r="CL276">
        <v>0</v>
      </c>
      <c r="CM276">
        <v>10550</v>
      </c>
      <c r="CN276">
        <v>12377</v>
      </c>
      <c r="CO276">
        <v>22927</v>
      </c>
      <c r="CP276">
        <v>0</v>
      </c>
      <c r="CQ276">
        <v>12880</v>
      </c>
      <c r="CR276">
        <v>2</v>
      </c>
      <c r="CS276">
        <v>12878</v>
      </c>
      <c r="CT276">
        <v>27698</v>
      </c>
      <c r="CU276">
        <v>10880</v>
      </c>
      <c r="CV276">
        <v>16818</v>
      </c>
      <c r="CW276">
        <v>0</v>
      </c>
      <c r="CX276">
        <v>0</v>
      </c>
      <c r="CY276">
        <v>0</v>
      </c>
      <c r="CZ276">
        <v>0</v>
      </c>
      <c r="DA276">
        <v>2650</v>
      </c>
      <c r="DB276">
        <v>0</v>
      </c>
      <c r="DC276">
        <v>32346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3546</v>
      </c>
      <c r="DO276">
        <v>0</v>
      </c>
      <c r="DP276">
        <v>0</v>
      </c>
      <c r="DQ276">
        <v>0</v>
      </c>
      <c r="DR276">
        <v>2467</v>
      </c>
      <c r="DS276">
        <v>0</v>
      </c>
      <c r="DT276">
        <v>6013</v>
      </c>
      <c r="DU276">
        <v>0</v>
      </c>
      <c r="DV276">
        <v>61286</v>
      </c>
    </row>
    <row r="277" spans="1:126" x14ac:dyDescent="0.25">
      <c r="A277">
        <v>50062</v>
      </c>
      <c r="B277">
        <v>200212</v>
      </c>
      <c r="C277">
        <v>29362</v>
      </c>
      <c r="D277">
        <v>-5934</v>
      </c>
      <c r="E277">
        <v>0</v>
      </c>
      <c r="F277">
        <v>0</v>
      </c>
      <c r="G277">
        <v>23428</v>
      </c>
      <c r="H277">
        <v>199</v>
      </c>
      <c r="I277">
        <v>-8866</v>
      </c>
      <c r="J277">
        <v>0</v>
      </c>
      <c r="K277">
        <v>1000</v>
      </c>
      <c r="L277">
        <v>96</v>
      </c>
      <c r="M277">
        <v>-7770</v>
      </c>
      <c r="N277">
        <v>0</v>
      </c>
      <c r="O277">
        <v>-6774</v>
      </c>
      <c r="P277">
        <v>0</v>
      </c>
      <c r="Q277">
        <v>-4719</v>
      </c>
      <c r="R277">
        <v>0</v>
      </c>
      <c r="S277">
        <v>2</v>
      </c>
      <c r="T277">
        <v>-4717</v>
      </c>
      <c r="U277">
        <v>0</v>
      </c>
      <c r="V277">
        <v>4366</v>
      </c>
      <c r="W277">
        <v>0</v>
      </c>
      <c r="X277">
        <v>0</v>
      </c>
      <c r="Y277">
        <v>0</v>
      </c>
      <c r="Z277">
        <v>2486</v>
      </c>
      <c r="AA277">
        <v>257</v>
      </c>
      <c r="AB277">
        <v>2743</v>
      </c>
      <c r="AC277">
        <v>0</v>
      </c>
      <c r="AD277">
        <v>-71</v>
      </c>
      <c r="AE277">
        <v>-63</v>
      </c>
      <c r="AF277">
        <v>0</v>
      </c>
      <c r="AG277">
        <v>-134</v>
      </c>
      <c r="AH277">
        <v>-2914</v>
      </c>
      <c r="AI277">
        <v>0</v>
      </c>
      <c r="AJ277">
        <v>-199</v>
      </c>
      <c r="AK277">
        <v>-504</v>
      </c>
      <c r="AL277">
        <v>143</v>
      </c>
      <c r="AM277">
        <v>0</v>
      </c>
      <c r="AN277">
        <v>4004</v>
      </c>
      <c r="AO277">
        <v>0</v>
      </c>
      <c r="AP277">
        <v>0</v>
      </c>
      <c r="AQ277">
        <v>4004</v>
      </c>
      <c r="AR277">
        <v>-946</v>
      </c>
      <c r="AS277">
        <v>3058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10213</v>
      </c>
      <c r="BC277">
        <v>35766</v>
      </c>
      <c r="BD277">
        <v>0</v>
      </c>
      <c r="BE277">
        <v>0</v>
      </c>
      <c r="BF277">
        <v>0</v>
      </c>
      <c r="BG277">
        <v>6448</v>
      </c>
      <c r="BH277">
        <v>0</v>
      </c>
      <c r="BI277">
        <v>52427</v>
      </c>
      <c r="BJ277">
        <v>0</v>
      </c>
      <c r="BK277">
        <v>52427</v>
      </c>
      <c r="BL277">
        <v>1624</v>
      </c>
      <c r="BM277">
        <v>0</v>
      </c>
      <c r="BN277">
        <v>1624</v>
      </c>
      <c r="BO277">
        <v>0</v>
      </c>
      <c r="BP277">
        <v>0</v>
      </c>
      <c r="BQ277">
        <v>0</v>
      </c>
      <c r="BR277">
        <v>146</v>
      </c>
      <c r="BS277">
        <v>1770</v>
      </c>
      <c r="BT277">
        <v>552</v>
      </c>
      <c r="BU277">
        <v>0</v>
      </c>
      <c r="BV277">
        <v>0</v>
      </c>
      <c r="BW277">
        <v>0</v>
      </c>
      <c r="BX277">
        <v>552</v>
      </c>
      <c r="BY277">
        <v>589</v>
      </c>
      <c r="BZ277">
        <v>0</v>
      </c>
      <c r="CA277">
        <v>180</v>
      </c>
      <c r="CB277">
        <v>769</v>
      </c>
      <c r="CC277">
        <v>55518</v>
      </c>
      <c r="CD277">
        <v>0</v>
      </c>
      <c r="CE277">
        <v>0</v>
      </c>
      <c r="CF277">
        <v>0</v>
      </c>
      <c r="CG277">
        <v>4000</v>
      </c>
      <c r="CH277">
        <v>0</v>
      </c>
      <c r="CI277">
        <v>0</v>
      </c>
      <c r="CJ277">
        <v>0</v>
      </c>
      <c r="CK277">
        <v>0</v>
      </c>
      <c r="CL277">
        <v>38267</v>
      </c>
      <c r="CM277">
        <v>42267</v>
      </c>
      <c r="CN277">
        <v>1</v>
      </c>
      <c r="CO277">
        <v>42268</v>
      </c>
      <c r="CP277">
        <v>0</v>
      </c>
      <c r="CQ277">
        <v>0</v>
      </c>
      <c r="CR277">
        <v>0</v>
      </c>
      <c r="CS277">
        <v>0</v>
      </c>
      <c r="CT277">
        <v>2000</v>
      </c>
      <c r="CU277">
        <v>831</v>
      </c>
      <c r="CV277">
        <v>1169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1169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10247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945</v>
      </c>
      <c r="DR277">
        <v>889</v>
      </c>
      <c r="DS277">
        <v>0</v>
      </c>
      <c r="DT277">
        <v>12081</v>
      </c>
      <c r="DU277">
        <v>0</v>
      </c>
      <c r="DV277">
        <v>55518</v>
      </c>
    </row>
    <row r="278" spans="1:126" x14ac:dyDescent="0.25">
      <c r="A278">
        <v>50074</v>
      </c>
      <c r="B278">
        <v>200212</v>
      </c>
      <c r="C278">
        <v>71</v>
      </c>
      <c r="D278">
        <v>-13</v>
      </c>
      <c r="E278">
        <v>0</v>
      </c>
      <c r="F278">
        <v>0</v>
      </c>
      <c r="G278">
        <v>58</v>
      </c>
      <c r="H278">
        <v>1</v>
      </c>
      <c r="I278">
        <v>-26</v>
      </c>
      <c r="J278">
        <v>0</v>
      </c>
      <c r="K278">
        <v>-6</v>
      </c>
      <c r="L278">
        <v>0</v>
      </c>
      <c r="M278">
        <v>-32</v>
      </c>
      <c r="N278">
        <v>0</v>
      </c>
      <c r="O278">
        <v>0</v>
      </c>
      <c r="P278">
        <v>0</v>
      </c>
      <c r="Q278">
        <v>-283</v>
      </c>
      <c r="R278">
        <v>0</v>
      </c>
      <c r="S278">
        <v>0</v>
      </c>
      <c r="T278">
        <v>-283</v>
      </c>
      <c r="U278">
        <v>0</v>
      </c>
      <c r="V278">
        <v>-256</v>
      </c>
      <c r="W278">
        <v>0</v>
      </c>
      <c r="X278">
        <v>0</v>
      </c>
      <c r="Y278">
        <v>0</v>
      </c>
      <c r="Z278">
        <v>1079</v>
      </c>
      <c r="AA278">
        <v>0</v>
      </c>
      <c r="AB278">
        <v>1079</v>
      </c>
      <c r="AC278">
        <v>724</v>
      </c>
      <c r="AD278">
        <v>0</v>
      </c>
      <c r="AE278">
        <v>0</v>
      </c>
      <c r="AF278">
        <v>-115</v>
      </c>
      <c r="AG278">
        <v>-115</v>
      </c>
      <c r="AH278">
        <v>0</v>
      </c>
      <c r="AI278">
        <v>0</v>
      </c>
      <c r="AJ278">
        <v>-1</v>
      </c>
      <c r="AK278">
        <v>1687</v>
      </c>
      <c r="AL278">
        <v>1</v>
      </c>
      <c r="AM278">
        <v>-1</v>
      </c>
      <c r="AN278">
        <v>1431</v>
      </c>
      <c r="AO278">
        <v>0</v>
      </c>
      <c r="AP278">
        <v>0</v>
      </c>
      <c r="AQ278">
        <v>1431</v>
      </c>
      <c r="AR278">
        <v>-9</v>
      </c>
      <c r="AS278">
        <v>1422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1873</v>
      </c>
      <c r="BC278">
        <v>19273</v>
      </c>
      <c r="BD278">
        <v>0</v>
      </c>
      <c r="BE278">
        <v>0</v>
      </c>
      <c r="BF278">
        <v>0</v>
      </c>
      <c r="BG278">
        <v>0</v>
      </c>
      <c r="BH278">
        <v>1038</v>
      </c>
      <c r="BI278">
        <v>22184</v>
      </c>
      <c r="BJ278">
        <v>0</v>
      </c>
      <c r="BK278">
        <v>22184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62</v>
      </c>
      <c r="BS278">
        <v>62</v>
      </c>
      <c r="BT278">
        <v>0</v>
      </c>
      <c r="BU278">
        <v>74</v>
      </c>
      <c r="BV278">
        <v>0</v>
      </c>
      <c r="BW278">
        <v>0</v>
      </c>
      <c r="BX278">
        <v>74</v>
      </c>
      <c r="BY278">
        <v>465</v>
      </c>
      <c r="BZ278">
        <v>0</v>
      </c>
      <c r="CA278">
        <v>0</v>
      </c>
      <c r="CB278">
        <v>465</v>
      </c>
      <c r="CC278">
        <v>22785</v>
      </c>
      <c r="CD278">
        <v>0</v>
      </c>
      <c r="CE278">
        <v>0</v>
      </c>
      <c r="CF278">
        <v>0</v>
      </c>
      <c r="CG278">
        <v>2500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2500</v>
      </c>
      <c r="CN278">
        <v>19955</v>
      </c>
      <c r="CO278">
        <v>22455</v>
      </c>
      <c r="CP278">
        <v>0</v>
      </c>
      <c r="CQ278">
        <v>0</v>
      </c>
      <c r="CR278">
        <v>0</v>
      </c>
      <c r="CS278">
        <v>0</v>
      </c>
      <c r="CT278">
        <v>6</v>
      </c>
      <c r="CU278">
        <v>0</v>
      </c>
      <c r="CV278">
        <v>6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6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158</v>
      </c>
      <c r="DS278">
        <v>0</v>
      </c>
      <c r="DT278">
        <v>158</v>
      </c>
      <c r="DU278">
        <v>166</v>
      </c>
      <c r="DV278">
        <v>22785</v>
      </c>
    </row>
    <row r="279" spans="1:126" x14ac:dyDescent="0.25">
      <c r="A279">
        <v>50080</v>
      </c>
      <c r="B279">
        <v>200212</v>
      </c>
      <c r="C279">
        <v>707</v>
      </c>
      <c r="D279">
        <v>-123</v>
      </c>
      <c r="E279">
        <v>0</v>
      </c>
      <c r="F279">
        <v>0</v>
      </c>
      <c r="G279">
        <v>584</v>
      </c>
      <c r="H279">
        <v>11</v>
      </c>
      <c r="I279">
        <v>-381</v>
      </c>
      <c r="J279">
        <v>0</v>
      </c>
      <c r="K279">
        <v>-402</v>
      </c>
      <c r="L279">
        <v>0</v>
      </c>
      <c r="M279">
        <v>-783</v>
      </c>
      <c r="N279">
        <v>0</v>
      </c>
      <c r="O279">
        <v>0</v>
      </c>
      <c r="P279">
        <v>-497</v>
      </c>
      <c r="Q279">
        <v>-854</v>
      </c>
      <c r="R279">
        <v>0</v>
      </c>
      <c r="S279">
        <v>237</v>
      </c>
      <c r="T279">
        <v>-1114</v>
      </c>
      <c r="U279">
        <v>0</v>
      </c>
      <c r="V279">
        <v>-1302</v>
      </c>
      <c r="W279">
        <v>0</v>
      </c>
      <c r="X279">
        <v>0</v>
      </c>
      <c r="Y279">
        <v>86</v>
      </c>
      <c r="Z279">
        <v>1077</v>
      </c>
      <c r="AA279">
        <v>101</v>
      </c>
      <c r="AB279">
        <v>1264</v>
      </c>
      <c r="AC279">
        <v>526</v>
      </c>
      <c r="AD279">
        <v>0</v>
      </c>
      <c r="AE279">
        <v>0</v>
      </c>
      <c r="AF279">
        <v>0</v>
      </c>
      <c r="AG279">
        <v>0</v>
      </c>
      <c r="AH279">
        <v>-39</v>
      </c>
      <c r="AI279">
        <v>0</v>
      </c>
      <c r="AJ279">
        <v>-11</v>
      </c>
      <c r="AK279">
        <v>1740</v>
      </c>
      <c r="AL279">
        <v>0</v>
      </c>
      <c r="AM279">
        <v>0</v>
      </c>
      <c r="AN279">
        <v>438</v>
      </c>
      <c r="AO279">
        <v>0</v>
      </c>
      <c r="AP279">
        <v>0</v>
      </c>
      <c r="AQ279">
        <v>438</v>
      </c>
      <c r="AR279">
        <v>0</v>
      </c>
      <c r="AS279">
        <v>438</v>
      </c>
      <c r="AT279">
        <v>0</v>
      </c>
      <c r="AU279">
        <v>1300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10</v>
      </c>
      <c r="BB279">
        <v>8666</v>
      </c>
      <c r="BC279">
        <v>10189</v>
      </c>
      <c r="BD279">
        <v>0</v>
      </c>
      <c r="BE279">
        <v>0</v>
      </c>
      <c r="BF279">
        <v>0</v>
      </c>
      <c r="BG279">
        <v>20</v>
      </c>
      <c r="BH279">
        <v>0</v>
      </c>
      <c r="BI279">
        <v>18885</v>
      </c>
      <c r="BJ279">
        <v>0</v>
      </c>
      <c r="BK279">
        <v>20185</v>
      </c>
      <c r="BL279">
        <v>0</v>
      </c>
      <c r="BM279">
        <v>0</v>
      </c>
      <c r="BN279">
        <v>0</v>
      </c>
      <c r="BO279">
        <v>133</v>
      </c>
      <c r="BP279">
        <v>0</v>
      </c>
      <c r="BQ279">
        <v>0</v>
      </c>
      <c r="BR279">
        <v>0</v>
      </c>
      <c r="BS279">
        <v>133</v>
      </c>
      <c r="BT279">
        <v>0</v>
      </c>
      <c r="BU279">
        <v>167</v>
      </c>
      <c r="BV279">
        <v>0</v>
      </c>
      <c r="BW279">
        <v>0</v>
      </c>
      <c r="BX279">
        <v>167</v>
      </c>
      <c r="BY279">
        <v>354</v>
      </c>
      <c r="BZ279">
        <v>72</v>
      </c>
      <c r="CA279">
        <v>0</v>
      </c>
      <c r="CB279">
        <v>426</v>
      </c>
      <c r="CC279">
        <v>20911</v>
      </c>
      <c r="CD279">
        <v>0</v>
      </c>
      <c r="CE279">
        <v>0</v>
      </c>
      <c r="CF279">
        <v>0</v>
      </c>
      <c r="CG279">
        <v>2500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2500</v>
      </c>
      <c r="CN279">
        <v>17623</v>
      </c>
      <c r="CO279">
        <v>20123</v>
      </c>
      <c r="CP279">
        <v>0</v>
      </c>
      <c r="CQ279">
        <v>0</v>
      </c>
      <c r="CR279">
        <v>0</v>
      </c>
      <c r="CS279">
        <v>0</v>
      </c>
      <c r="CT279">
        <v>482</v>
      </c>
      <c r="CU279">
        <v>0</v>
      </c>
      <c r="CV279">
        <v>482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482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242</v>
      </c>
      <c r="DS279">
        <v>0</v>
      </c>
      <c r="DT279">
        <v>242</v>
      </c>
      <c r="DU279">
        <v>64</v>
      </c>
      <c r="DV279">
        <v>20911</v>
      </c>
    </row>
    <row r="280" spans="1:126" x14ac:dyDescent="0.25">
      <c r="A280">
        <v>50084</v>
      </c>
      <c r="B280">
        <v>200212</v>
      </c>
      <c r="C280">
        <v>1227</v>
      </c>
      <c r="D280">
        <v>-35</v>
      </c>
      <c r="E280">
        <v>-53</v>
      </c>
      <c r="F280">
        <v>0</v>
      </c>
      <c r="G280">
        <v>1139</v>
      </c>
      <c r="H280">
        <v>15</v>
      </c>
      <c r="I280">
        <v>-639</v>
      </c>
      <c r="J280">
        <v>0</v>
      </c>
      <c r="K280">
        <v>147</v>
      </c>
      <c r="L280">
        <v>0</v>
      </c>
      <c r="M280">
        <v>-492</v>
      </c>
      <c r="N280">
        <v>0</v>
      </c>
      <c r="O280">
        <v>0</v>
      </c>
      <c r="P280">
        <v>-710</v>
      </c>
      <c r="Q280">
        <v>-591</v>
      </c>
      <c r="R280">
        <v>0</v>
      </c>
      <c r="S280">
        <v>0</v>
      </c>
      <c r="T280">
        <v>-1301</v>
      </c>
      <c r="U280">
        <v>0</v>
      </c>
      <c r="V280">
        <v>-639</v>
      </c>
      <c r="W280">
        <v>0</v>
      </c>
      <c r="X280">
        <v>0</v>
      </c>
      <c r="Y280">
        <v>0</v>
      </c>
      <c r="Z280">
        <v>830</v>
      </c>
      <c r="AA280">
        <v>19</v>
      </c>
      <c r="AB280">
        <v>849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-796</v>
      </c>
      <c r="AI280">
        <v>0</v>
      </c>
      <c r="AJ280">
        <v>-15</v>
      </c>
      <c r="AK280">
        <v>38</v>
      </c>
      <c r="AL280">
        <v>0</v>
      </c>
      <c r="AM280">
        <v>0</v>
      </c>
      <c r="AN280">
        <v>-601</v>
      </c>
      <c r="AO280">
        <v>0</v>
      </c>
      <c r="AP280">
        <v>0</v>
      </c>
      <c r="AQ280">
        <v>-601</v>
      </c>
      <c r="AR280">
        <v>0</v>
      </c>
      <c r="AS280">
        <v>-601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11658</v>
      </c>
      <c r="BC280">
        <v>2710</v>
      </c>
      <c r="BD280">
        <v>0</v>
      </c>
      <c r="BE280">
        <v>0</v>
      </c>
      <c r="BF280">
        <v>0</v>
      </c>
      <c r="BG280">
        <v>2885</v>
      </c>
      <c r="BH280">
        <v>0</v>
      </c>
      <c r="BI280">
        <v>17253</v>
      </c>
      <c r="BJ280">
        <v>0</v>
      </c>
      <c r="BK280">
        <v>17253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375</v>
      </c>
      <c r="BV280">
        <v>0</v>
      </c>
      <c r="BW280">
        <v>0</v>
      </c>
      <c r="BX280">
        <v>375</v>
      </c>
      <c r="BY280">
        <v>40</v>
      </c>
      <c r="BZ280">
        <v>0</v>
      </c>
      <c r="CA280">
        <v>0</v>
      </c>
      <c r="CB280">
        <v>40</v>
      </c>
      <c r="CC280">
        <v>17668</v>
      </c>
      <c r="CD280">
        <v>0</v>
      </c>
      <c r="CE280">
        <v>0</v>
      </c>
      <c r="CF280">
        <v>0</v>
      </c>
      <c r="CG280">
        <v>3000</v>
      </c>
      <c r="CH280">
        <v>0</v>
      </c>
      <c r="CI280">
        <v>0</v>
      </c>
      <c r="CJ280">
        <v>0</v>
      </c>
      <c r="CK280">
        <v>0</v>
      </c>
      <c r="CL280">
        <v>13986</v>
      </c>
      <c r="CM280">
        <v>16986</v>
      </c>
      <c r="CN280">
        <v>0</v>
      </c>
      <c r="CO280">
        <v>16986</v>
      </c>
      <c r="CP280">
        <v>0</v>
      </c>
      <c r="CQ280">
        <v>304</v>
      </c>
      <c r="CR280">
        <v>0</v>
      </c>
      <c r="CS280">
        <v>304</v>
      </c>
      <c r="CT280">
        <v>23</v>
      </c>
      <c r="CU280">
        <v>0</v>
      </c>
      <c r="CV280">
        <v>23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327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355</v>
      </c>
      <c r="DS280">
        <v>0</v>
      </c>
      <c r="DT280">
        <v>355</v>
      </c>
      <c r="DU280">
        <v>0</v>
      </c>
      <c r="DV280">
        <v>17668</v>
      </c>
    </row>
    <row r="281" spans="1:126" x14ac:dyDescent="0.25">
      <c r="A281">
        <v>50088</v>
      </c>
      <c r="B281">
        <v>200212</v>
      </c>
      <c r="C281">
        <v>1006</v>
      </c>
      <c r="D281">
        <v>-52</v>
      </c>
      <c r="E281">
        <v>-29</v>
      </c>
      <c r="F281">
        <v>0</v>
      </c>
      <c r="G281">
        <v>925</v>
      </c>
      <c r="H281">
        <v>16</v>
      </c>
      <c r="I281">
        <v>-439</v>
      </c>
      <c r="J281">
        <v>0</v>
      </c>
      <c r="K281">
        <v>93</v>
      </c>
      <c r="L281">
        <v>0</v>
      </c>
      <c r="M281">
        <v>-346</v>
      </c>
      <c r="N281">
        <v>0</v>
      </c>
      <c r="O281">
        <v>0</v>
      </c>
      <c r="P281">
        <v>0</v>
      </c>
      <c r="Q281">
        <v>-1485</v>
      </c>
      <c r="R281">
        <v>0</v>
      </c>
      <c r="S281">
        <v>0</v>
      </c>
      <c r="T281">
        <v>-1485</v>
      </c>
      <c r="U281">
        <v>0</v>
      </c>
      <c r="V281">
        <v>-890</v>
      </c>
      <c r="W281">
        <v>0</v>
      </c>
      <c r="X281">
        <v>0</v>
      </c>
      <c r="Y281">
        <v>0</v>
      </c>
      <c r="Z281">
        <v>1766</v>
      </c>
      <c r="AA281">
        <v>215</v>
      </c>
      <c r="AB281">
        <v>1981</v>
      </c>
      <c r="AC281">
        <v>1211</v>
      </c>
      <c r="AD281">
        <v>-35</v>
      </c>
      <c r="AE281">
        <v>0</v>
      </c>
      <c r="AF281">
        <v>0</v>
      </c>
      <c r="AG281">
        <v>-35</v>
      </c>
      <c r="AH281">
        <v>-2325</v>
      </c>
      <c r="AI281">
        <v>0</v>
      </c>
      <c r="AJ281">
        <v>-16</v>
      </c>
      <c r="AK281">
        <v>816</v>
      </c>
      <c r="AL281">
        <v>774</v>
      </c>
      <c r="AM281">
        <v>0</v>
      </c>
      <c r="AN281">
        <v>700</v>
      </c>
      <c r="AO281">
        <v>0</v>
      </c>
      <c r="AP281">
        <v>0</v>
      </c>
      <c r="AQ281">
        <v>700</v>
      </c>
      <c r="AR281">
        <v>98</v>
      </c>
      <c r="AS281">
        <v>798</v>
      </c>
      <c r="AT281">
        <v>5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11491</v>
      </c>
      <c r="BB281">
        <v>0</v>
      </c>
      <c r="BC281">
        <v>22312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33803</v>
      </c>
      <c r="BJ281">
        <v>0</v>
      </c>
      <c r="BK281">
        <v>33803</v>
      </c>
      <c r="BL281">
        <v>0</v>
      </c>
      <c r="BM281">
        <v>0</v>
      </c>
      <c r="BN281">
        <v>0</v>
      </c>
      <c r="BO281">
        <v>73</v>
      </c>
      <c r="BP281">
        <v>0</v>
      </c>
      <c r="BQ281">
        <v>0</v>
      </c>
      <c r="BR281">
        <v>750</v>
      </c>
      <c r="BS281">
        <v>823</v>
      </c>
      <c r="BT281">
        <v>3</v>
      </c>
      <c r="BU281">
        <v>4627</v>
      </c>
      <c r="BV281">
        <v>0</v>
      </c>
      <c r="BW281">
        <v>0</v>
      </c>
      <c r="BX281">
        <v>4630</v>
      </c>
      <c r="BY281">
        <v>327</v>
      </c>
      <c r="BZ281">
        <v>0</v>
      </c>
      <c r="CA281">
        <v>14</v>
      </c>
      <c r="CB281">
        <v>341</v>
      </c>
      <c r="CC281">
        <v>39602</v>
      </c>
      <c r="CD281">
        <v>0</v>
      </c>
      <c r="CE281">
        <v>0</v>
      </c>
      <c r="CF281">
        <v>0</v>
      </c>
      <c r="CG281">
        <v>2500</v>
      </c>
      <c r="CH281">
        <v>0</v>
      </c>
      <c r="CI281">
        <v>0</v>
      </c>
      <c r="CJ281">
        <v>0</v>
      </c>
      <c r="CK281">
        <v>0</v>
      </c>
      <c r="CL281">
        <v>35052</v>
      </c>
      <c r="CM281">
        <v>37552</v>
      </c>
      <c r="CN281">
        <v>798</v>
      </c>
      <c r="CO281">
        <v>38350</v>
      </c>
      <c r="CP281">
        <v>0</v>
      </c>
      <c r="CQ281">
        <v>249</v>
      </c>
      <c r="CR281">
        <v>0</v>
      </c>
      <c r="CS281">
        <v>249</v>
      </c>
      <c r="CT281">
        <v>140</v>
      </c>
      <c r="CU281">
        <v>0</v>
      </c>
      <c r="CV281">
        <v>140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389</v>
      </c>
      <c r="DD281">
        <v>0</v>
      </c>
      <c r="DE281">
        <v>244</v>
      </c>
      <c r="DF281">
        <v>0</v>
      </c>
      <c r="DG281">
        <v>244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228</v>
      </c>
      <c r="DR281">
        <v>391</v>
      </c>
      <c r="DS281">
        <v>0</v>
      </c>
      <c r="DT281">
        <v>619</v>
      </c>
      <c r="DU281">
        <v>0</v>
      </c>
      <c r="DV281">
        <v>39602</v>
      </c>
    </row>
    <row r="282" spans="1:126" x14ac:dyDescent="0.25">
      <c r="A282">
        <v>50091</v>
      </c>
      <c r="B282">
        <v>200212</v>
      </c>
      <c r="C282">
        <v>17989</v>
      </c>
      <c r="D282">
        <v>-7490</v>
      </c>
      <c r="E282">
        <v>269</v>
      </c>
      <c r="F282">
        <v>-325</v>
      </c>
      <c r="G282">
        <v>10443</v>
      </c>
      <c r="H282">
        <v>515</v>
      </c>
      <c r="I282">
        <v>-11426</v>
      </c>
      <c r="J282">
        <v>5014</v>
      </c>
      <c r="K282">
        <v>-1211</v>
      </c>
      <c r="L282">
        <v>558</v>
      </c>
      <c r="M282">
        <v>-7065</v>
      </c>
      <c r="N282">
        <v>0</v>
      </c>
      <c r="O282">
        <v>0</v>
      </c>
      <c r="P282">
        <v>-1640</v>
      </c>
      <c r="Q282">
        <v>-5798</v>
      </c>
      <c r="R282">
        <v>1088</v>
      </c>
      <c r="S282">
        <v>1833</v>
      </c>
      <c r="T282">
        <v>-4517</v>
      </c>
      <c r="U282">
        <v>0</v>
      </c>
      <c r="V282">
        <v>-624</v>
      </c>
      <c r="W282">
        <v>0</v>
      </c>
      <c r="X282">
        <v>0</v>
      </c>
      <c r="Y282">
        <v>321</v>
      </c>
      <c r="Z282">
        <v>1682</v>
      </c>
      <c r="AA282">
        <v>79</v>
      </c>
      <c r="AB282">
        <v>2082</v>
      </c>
      <c r="AC282">
        <v>970</v>
      </c>
      <c r="AD282">
        <v>-4</v>
      </c>
      <c r="AE282">
        <v>0</v>
      </c>
      <c r="AF282">
        <v>0</v>
      </c>
      <c r="AG282">
        <v>-4</v>
      </c>
      <c r="AH282">
        <v>-660</v>
      </c>
      <c r="AI282">
        <v>0</v>
      </c>
      <c r="AJ282">
        <v>-515</v>
      </c>
      <c r="AK282">
        <v>1873</v>
      </c>
      <c r="AL282">
        <v>0</v>
      </c>
      <c r="AM282">
        <v>0</v>
      </c>
      <c r="AN282">
        <v>1249</v>
      </c>
      <c r="AO282">
        <v>0</v>
      </c>
      <c r="AP282">
        <v>0</v>
      </c>
      <c r="AQ282">
        <v>1249</v>
      </c>
      <c r="AR282">
        <v>-211</v>
      </c>
      <c r="AS282">
        <v>1038</v>
      </c>
      <c r="AT282">
        <v>0</v>
      </c>
      <c r="AU282">
        <v>4000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3831</v>
      </c>
      <c r="BB282">
        <v>3928</v>
      </c>
      <c r="BC282">
        <v>20950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28709</v>
      </c>
      <c r="BJ282">
        <v>0</v>
      </c>
      <c r="BK282">
        <v>32709</v>
      </c>
      <c r="BL282">
        <v>539</v>
      </c>
      <c r="BM282">
        <v>0</v>
      </c>
      <c r="BN282">
        <v>539</v>
      </c>
      <c r="BO282">
        <v>344</v>
      </c>
      <c r="BP282">
        <v>0</v>
      </c>
      <c r="BQ282">
        <v>0</v>
      </c>
      <c r="BR282">
        <v>133</v>
      </c>
      <c r="BS282">
        <v>1016</v>
      </c>
      <c r="BT282">
        <v>264</v>
      </c>
      <c r="BU282">
        <v>12692</v>
      </c>
      <c r="BV282">
        <v>0</v>
      </c>
      <c r="BW282">
        <v>0</v>
      </c>
      <c r="BX282">
        <v>12956</v>
      </c>
      <c r="BY282">
        <v>265</v>
      </c>
      <c r="BZ282">
        <v>0</v>
      </c>
      <c r="CA282">
        <v>32</v>
      </c>
      <c r="CB282">
        <v>297</v>
      </c>
      <c r="CC282">
        <v>46978</v>
      </c>
      <c r="CD282">
        <v>0</v>
      </c>
      <c r="CE282">
        <v>0</v>
      </c>
      <c r="CF282">
        <v>2590</v>
      </c>
      <c r="CG282">
        <v>5000</v>
      </c>
      <c r="CH282">
        <v>0</v>
      </c>
      <c r="CI282">
        <v>0</v>
      </c>
      <c r="CJ282">
        <v>0</v>
      </c>
      <c r="CK282">
        <v>0</v>
      </c>
      <c r="CL282">
        <v>22027</v>
      </c>
      <c r="CM282">
        <v>27027</v>
      </c>
      <c r="CN282">
        <v>0</v>
      </c>
      <c r="CO282">
        <v>29617</v>
      </c>
      <c r="CP282">
        <v>0</v>
      </c>
      <c r="CQ282">
        <v>12154</v>
      </c>
      <c r="CR282">
        <v>0</v>
      </c>
      <c r="CS282">
        <v>12154</v>
      </c>
      <c r="CT282">
        <v>7378</v>
      </c>
      <c r="CU282">
        <v>3679</v>
      </c>
      <c r="CV282">
        <v>3699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15853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559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119</v>
      </c>
      <c r="DR282">
        <v>810</v>
      </c>
      <c r="DS282">
        <v>0</v>
      </c>
      <c r="DT282">
        <v>1488</v>
      </c>
      <c r="DU282">
        <v>20</v>
      </c>
      <c r="DV282">
        <v>46978</v>
      </c>
    </row>
    <row r="283" spans="1:126" x14ac:dyDescent="0.25">
      <c r="A283">
        <v>50092</v>
      </c>
      <c r="B283">
        <v>200212</v>
      </c>
      <c r="C283">
        <v>175272</v>
      </c>
      <c r="D283">
        <v>-42552</v>
      </c>
      <c r="E283">
        <v>-9591</v>
      </c>
      <c r="F283">
        <v>938</v>
      </c>
      <c r="G283">
        <v>124067</v>
      </c>
      <c r="H283">
        <v>6074</v>
      </c>
      <c r="I283">
        <v>-131710</v>
      </c>
      <c r="J283">
        <v>30993</v>
      </c>
      <c r="K283">
        <v>6290</v>
      </c>
      <c r="L283">
        <v>-11975</v>
      </c>
      <c r="M283">
        <v>-106402</v>
      </c>
      <c r="N283">
        <v>0</v>
      </c>
      <c r="O283">
        <v>0</v>
      </c>
      <c r="P283">
        <v>-8403</v>
      </c>
      <c r="Q283">
        <v>-18791</v>
      </c>
      <c r="R283">
        <v>0</v>
      </c>
      <c r="S283">
        <v>6625</v>
      </c>
      <c r="T283">
        <v>-20569</v>
      </c>
      <c r="U283">
        <v>0</v>
      </c>
      <c r="V283">
        <v>3170</v>
      </c>
      <c r="W283">
        <v>82</v>
      </c>
      <c r="X283">
        <v>0</v>
      </c>
      <c r="Y283">
        <v>-5</v>
      </c>
      <c r="Z283">
        <v>11151</v>
      </c>
      <c r="AA283">
        <v>20</v>
      </c>
      <c r="AB283">
        <v>11248</v>
      </c>
      <c r="AC283">
        <v>3536</v>
      </c>
      <c r="AD283">
        <v>-362</v>
      </c>
      <c r="AE283">
        <v>-3</v>
      </c>
      <c r="AF283">
        <v>0</v>
      </c>
      <c r="AG283">
        <v>-365</v>
      </c>
      <c r="AH283">
        <v>-12947</v>
      </c>
      <c r="AI283">
        <v>-1</v>
      </c>
      <c r="AJ283">
        <v>-6074</v>
      </c>
      <c r="AK283">
        <v>-4603</v>
      </c>
      <c r="AL283">
        <v>6</v>
      </c>
      <c r="AM283">
        <v>-298</v>
      </c>
      <c r="AN283">
        <v>-1725</v>
      </c>
      <c r="AO283">
        <v>0</v>
      </c>
      <c r="AP283">
        <v>-135</v>
      </c>
      <c r="AQ283">
        <v>-1860</v>
      </c>
      <c r="AR283">
        <v>-1570</v>
      </c>
      <c r="AS283">
        <v>-3430</v>
      </c>
      <c r="AT283">
        <v>215</v>
      </c>
      <c r="AU283">
        <v>22</v>
      </c>
      <c r="AV283">
        <v>4799</v>
      </c>
      <c r="AW283">
        <v>0</v>
      </c>
      <c r="AX283">
        <v>0</v>
      </c>
      <c r="AY283">
        <v>0</v>
      </c>
      <c r="AZ283">
        <v>4799</v>
      </c>
      <c r="BA283">
        <v>3061</v>
      </c>
      <c r="BB283">
        <v>27630</v>
      </c>
      <c r="BC283">
        <v>181756</v>
      </c>
      <c r="BD283">
        <v>0</v>
      </c>
      <c r="BE283">
        <v>0</v>
      </c>
      <c r="BF283">
        <v>0</v>
      </c>
      <c r="BG283">
        <v>173</v>
      </c>
      <c r="BH283">
        <v>0</v>
      </c>
      <c r="BI283">
        <v>212620</v>
      </c>
      <c r="BJ283">
        <v>0</v>
      </c>
      <c r="BK283">
        <v>217441</v>
      </c>
      <c r="BL283">
        <v>3259</v>
      </c>
      <c r="BM283">
        <v>0</v>
      </c>
      <c r="BN283">
        <v>3259</v>
      </c>
      <c r="BO283">
        <v>3622</v>
      </c>
      <c r="BP283">
        <v>0</v>
      </c>
      <c r="BQ283">
        <v>0</v>
      </c>
      <c r="BR283">
        <v>353</v>
      </c>
      <c r="BS283">
        <v>7234</v>
      </c>
      <c r="BT283">
        <v>1879</v>
      </c>
      <c r="BU283">
        <v>10143</v>
      </c>
      <c r="BV283">
        <v>0</v>
      </c>
      <c r="BW283">
        <v>2827</v>
      </c>
      <c r="BX283">
        <v>14849</v>
      </c>
      <c r="BY283">
        <v>2827</v>
      </c>
      <c r="BZ283">
        <v>1093</v>
      </c>
      <c r="CA283">
        <v>456</v>
      </c>
      <c r="CB283">
        <v>4376</v>
      </c>
      <c r="CC283">
        <v>244115</v>
      </c>
      <c r="CD283">
        <v>37010</v>
      </c>
      <c r="CE283">
        <v>7991</v>
      </c>
      <c r="CF283">
        <v>0</v>
      </c>
      <c r="CG283">
        <v>0</v>
      </c>
      <c r="CH283">
        <v>15982</v>
      </c>
      <c r="CI283">
        <v>0</v>
      </c>
      <c r="CJ283">
        <v>0</v>
      </c>
      <c r="CK283">
        <v>11073</v>
      </c>
      <c r="CL283">
        <v>0</v>
      </c>
      <c r="CM283">
        <v>27055</v>
      </c>
      <c r="CN283">
        <v>7460</v>
      </c>
      <c r="CO283">
        <v>79516</v>
      </c>
      <c r="CP283">
        <v>0</v>
      </c>
      <c r="CQ283">
        <v>71757</v>
      </c>
      <c r="CR283">
        <v>9312</v>
      </c>
      <c r="CS283">
        <v>62445</v>
      </c>
      <c r="CT283">
        <v>115444</v>
      </c>
      <c r="CU283">
        <v>24050</v>
      </c>
      <c r="CV283">
        <v>91394</v>
      </c>
      <c r="CW283">
        <v>0</v>
      </c>
      <c r="CX283">
        <v>0</v>
      </c>
      <c r="CY283">
        <v>0</v>
      </c>
      <c r="CZ283">
        <v>0</v>
      </c>
      <c r="DA283">
        <v>1592</v>
      </c>
      <c r="DB283">
        <v>0</v>
      </c>
      <c r="DC283">
        <v>155431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341</v>
      </c>
      <c r="DJ283">
        <v>353</v>
      </c>
      <c r="DK283">
        <v>0</v>
      </c>
      <c r="DL283">
        <v>0</v>
      </c>
      <c r="DM283">
        <v>0</v>
      </c>
      <c r="DN283">
        <v>0</v>
      </c>
      <c r="DO283">
        <v>2561</v>
      </c>
      <c r="DP283">
        <v>0</v>
      </c>
      <c r="DQ283">
        <v>504</v>
      </c>
      <c r="DR283">
        <v>4012</v>
      </c>
      <c r="DS283">
        <v>0</v>
      </c>
      <c r="DT283">
        <v>7771</v>
      </c>
      <c r="DU283">
        <v>1397</v>
      </c>
      <c r="DV283">
        <v>244115</v>
      </c>
    </row>
    <row r="284" spans="1:126" x14ac:dyDescent="0.25">
      <c r="A284">
        <v>50095</v>
      </c>
      <c r="B284">
        <v>200212</v>
      </c>
      <c r="C284">
        <v>126</v>
      </c>
      <c r="D284">
        <v>-27</v>
      </c>
      <c r="E284">
        <v>0</v>
      </c>
      <c r="F284">
        <v>0</v>
      </c>
      <c r="G284">
        <v>99</v>
      </c>
      <c r="H284">
        <v>0</v>
      </c>
      <c r="I284">
        <v>-40</v>
      </c>
      <c r="J284">
        <v>0</v>
      </c>
      <c r="K284">
        <v>0</v>
      </c>
      <c r="L284">
        <v>0</v>
      </c>
      <c r="M284">
        <v>-40</v>
      </c>
      <c r="N284">
        <v>0</v>
      </c>
      <c r="O284">
        <v>0</v>
      </c>
      <c r="P284">
        <v>0</v>
      </c>
      <c r="Q284">
        <v>-376</v>
      </c>
      <c r="R284">
        <v>0</v>
      </c>
      <c r="S284">
        <v>0</v>
      </c>
      <c r="T284">
        <v>-376</v>
      </c>
      <c r="U284">
        <v>0</v>
      </c>
      <c r="V284">
        <v>-317</v>
      </c>
      <c r="W284">
        <v>0</v>
      </c>
      <c r="X284">
        <v>0</v>
      </c>
      <c r="Y284">
        <v>0</v>
      </c>
      <c r="Z284">
        <v>1445</v>
      </c>
      <c r="AA284">
        <v>15</v>
      </c>
      <c r="AB284">
        <v>1460</v>
      </c>
      <c r="AC284">
        <v>928</v>
      </c>
      <c r="AD284">
        <v>-12</v>
      </c>
      <c r="AE284">
        <v>0</v>
      </c>
      <c r="AF284">
        <v>-5</v>
      </c>
      <c r="AG284">
        <v>-17</v>
      </c>
      <c r="AH284">
        <v>-351</v>
      </c>
      <c r="AI284">
        <v>0</v>
      </c>
      <c r="AJ284">
        <v>0</v>
      </c>
      <c r="AK284">
        <v>2020</v>
      </c>
      <c r="AL284">
        <v>0</v>
      </c>
      <c r="AM284">
        <v>0</v>
      </c>
      <c r="AN284">
        <v>1703</v>
      </c>
      <c r="AO284">
        <v>0</v>
      </c>
      <c r="AP284">
        <v>0</v>
      </c>
      <c r="AQ284">
        <v>1703</v>
      </c>
      <c r="AR284">
        <v>0</v>
      </c>
      <c r="AS284">
        <v>1703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97</v>
      </c>
      <c r="BB284">
        <v>5447</v>
      </c>
      <c r="BC284">
        <v>21144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26688</v>
      </c>
      <c r="BJ284">
        <v>0</v>
      </c>
      <c r="BK284">
        <v>26688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14</v>
      </c>
      <c r="BS284">
        <v>14</v>
      </c>
      <c r="BT284">
        <v>0</v>
      </c>
      <c r="BU284">
        <v>118</v>
      </c>
      <c r="BV284">
        <v>0</v>
      </c>
      <c r="BW284">
        <v>0</v>
      </c>
      <c r="BX284">
        <v>118</v>
      </c>
      <c r="BY284">
        <v>268</v>
      </c>
      <c r="BZ284">
        <v>0</v>
      </c>
      <c r="CA284">
        <v>0</v>
      </c>
      <c r="CB284">
        <v>268</v>
      </c>
      <c r="CC284">
        <v>27088</v>
      </c>
      <c r="CD284">
        <v>0</v>
      </c>
      <c r="CE284">
        <v>0</v>
      </c>
      <c r="CF284">
        <v>0</v>
      </c>
      <c r="CG284">
        <v>4000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4000</v>
      </c>
      <c r="CN284">
        <v>23054</v>
      </c>
      <c r="CO284">
        <v>27054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34</v>
      </c>
      <c r="DS284">
        <v>0</v>
      </c>
      <c r="DT284">
        <v>34</v>
      </c>
      <c r="DU284">
        <v>0</v>
      </c>
      <c r="DV284">
        <v>27088</v>
      </c>
    </row>
    <row r="285" spans="1:126" x14ac:dyDescent="0.25">
      <c r="A285">
        <v>50096</v>
      </c>
      <c r="B285">
        <v>200212</v>
      </c>
      <c r="C285">
        <v>802</v>
      </c>
      <c r="D285">
        <v>-146</v>
      </c>
      <c r="E285">
        <v>0</v>
      </c>
      <c r="F285">
        <v>0</v>
      </c>
      <c r="G285">
        <v>656</v>
      </c>
      <c r="H285">
        <v>16</v>
      </c>
      <c r="I285">
        <v>-47</v>
      </c>
      <c r="J285">
        <v>0</v>
      </c>
      <c r="K285">
        <v>-34</v>
      </c>
      <c r="L285">
        <v>0</v>
      </c>
      <c r="M285">
        <v>-81</v>
      </c>
      <c r="N285">
        <v>0</v>
      </c>
      <c r="O285">
        <v>0</v>
      </c>
      <c r="P285">
        <v>0</v>
      </c>
      <c r="Q285">
        <v>-1012</v>
      </c>
      <c r="R285">
        <v>0</v>
      </c>
      <c r="S285">
        <v>0</v>
      </c>
      <c r="T285">
        <v>-1012</v>
      </c>
      <c r="U285">
        <v>0</v>
      </c>
      <c r="V285">
        <v>-421</v>
      </c>
      <c r="W285">
        <v>0</v>
      </c>
      <c r="X285">
        <v>0</v>
      </c>
      <c r="Y285">
        <v>20</v>
      </c>
      <c r="Z285">
        <v>1820</v>
      </c>
      <c r="AA285">
        <v>18</v>
      </c>
      <c r="AB285">
        <v>1858</v>
      </c>
      <c r="AC285">
        <v>760</v>
      </c>
      <c r="AD285">
        <v>-95</v>
      </c>
      <c r="AE285">
        <v>0</v>
      </c>
      <c r="AF285">
        <v>0</v>
      </c>
      <c r="AG285">
        <v>-95</v>
      </c>
      <c r="AH285">
        <v>0</v>
      </c>
      <c r="AI285">
        <v>0</v>
      </c>
      <c r="AJ285">
        <v>-16</v>
      </c>
      <c r="AK285">
        <v>2507</v>
      </c>
      <c r="AL285">
        <v>4</v>
      </c>
      <c r="AM285">
        <v>0</v>
      </c>
      <c r="AN285">
        <v>2090</v>
      </c>
      <c r="AO285">
        <v>0</v>
      </c>
      <c r="AP285">
        <v>0</v>
      </c>
      <c r="AQ285">
        <v>2090</v>
      </c>
      <c r="AR285">
        <v>-348</v>
      </c>
      <c r="AS285">
        <v>1742</v>
      </c>
      <c r="AT285">
        <v>0</v>
      </c>
      <c r="AU285">
        <v>1171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258</v>
      </c>
      <c r="BB285">
        <v>0</v>
      </c>
      <c r="BC285">
        <v>32965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33223</v>
      </c>
      <c r="BJ285">
        <v>0</v>
      </c>
      <c r="BK285">
        <v>34394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5</v>
      </c>
      <c r="BS285">
        <v>5</v>
      </c>
      <c r="BT285">
        <v>0</v>
      </c>
      <c r="BU285">
        <v>1055</v>
      </c>
      <c r="BV285">
        <v>0</v>
      </c>
      <c r="BW285">
        <v>0</v>
      </c>
      <c r="BX285">
        <v>1055</v>
      </c>
      <c r="BY285">
        <v>614</v>
      </c>
      <c r="BZ285">
        <v>0</v>
      </c>
      <c r="CA285">
        <v>0</v>
      </c>
      <c r="CB285">
        <v>614</v>
      </c>
      <c r="CC285">
        <v>36068</v>
      </c>
      <c r="CD285">
        <v>2500</v>
      </c>
      <c r="CE285">
        <v>0</v>
      </c>
      <c r="CF285">
        <v>91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32787</v>
      </c>
      <c r="CO285">
        <v>35378</v>
      </c>
      <c r="CP285">
        <v>0</v>
      </c>
      <c r="CQ285">
        <v>0</v>
      </c>
      <c r="CR285">
        <v>0</v>
      </c>
      <c r="CS285">
        <v>0</v>
      </c>
      <c r="CT285">
        <v>100</v>
      </c>
      <c r="CU285">
        <v>0</v>
      </c>
      <c r="CV285">
        <v>100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100</v>
      </c>
      <c r="DD285">
        <v>0</v>
      </c>
      <c r="DE285">
        <v>307</v>
      </c>
      <c r="DF285">
        <v>0</v>
      </c>
      <c r="DG285">
        <v>307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110</v>
      </c>
      <c r="DR285">
        <v>173</v>
      </c>
      <c r="DS285">
        <v>0</v>
      </c>
      <c r="DT285">
        <v>283</v>
      </c>
      <c r="DU285">
        <v>0</v>
      </c>
      <c r="DV285">
        <v>36068</v>
      </c>
    </row>
    <row r="286" spans="1:126" x14ac:dyDescent="0.25">
      <c r="A286">
        <v>50099</v>
      </c>
      <c r="B286">
        <v>200212</v>
      </c>
      <c r="C286">
        <v>96993</v>
      </c>
      <c r="D286">
        <v>-45041</v>
      </c>
      <c r="E286">
        <v>-5226</v>
      </c>
      <c r="F286">
        <v>1232</v>
      </c>
      <c r="G286">
        <v>47958</v>
      </c>
      <c r="H286">
        <v>1472</v>
      </c>
      <c r="I286">
        <v>-61018</v>
      </c>
      <c r="J286">
        <v>32481</v>
      </c>
      <c r="K286">
        <v>2443</v>
      </c>
      <c r="L286">
        <v>-5175</v>
      </c>
      <c r="M286">
        <v>-31269</v>
      </c>
      <c r="N286">
        <v>752</v>
      </c>
      <c r="O286">
        <v>0</v>
      </c>
      <c r="P286">
        <v>-6708</v>
      </c>
      <c r="Q286">
        <v>-20604</v>
      </c>
      <c r="R286">
        <v>12</v>
      </c>
      <c r="S286">
        <v>9146</v>
      </c>
      <c r="T286">
        <v>-18154</v>
      </c>
      <c r="U286">
        <v>-2000</v>
      </c>
      <c r="V286">
        <v>-1241</v>
      </c>
      <c r="W286">
        <v>344</v>
      </c>
      <c r="X286">
        <v>0</v>
      </c>
      <c r="Y286">
        <v>304</v>
      </c>
      <c r="Z286">
        <v>3518</v>
      </c>
      <c r="AA286">
        <v>0</v>
      </c>
      <c r="AB286">
        <v>4166</v>
      </c>
      <c r="AC286">
        <v>1455</v>
      </c>
      <c r="AD286">
        <v>-10</v>
      </c>
      <c r="AE286">
        <v>-7</v>
      </c>
      <c r="AF286">
        <v>0</v>
      </c>
      <c r="AG286">
        <v>-17</v>
      </c>
      <c r="AH286">
        <v>-1670</v>
      </c>
      <c r="AI286">
        <v>0</v>
      </c>
      <c r="AJ286">
        <v>-1472</v>
      </c>
      <c r="AK286">
        <v>2462</v>
      </c>
      <c r="AL286">
        <v>293</v>
      </c>
      <c r="AM286">
        <v>0</v>
      </c>
      <c r="AN286">
        <v>1514</v>
      </c>
      <c r="AO286">
        <v>0</v>
      </c>
      <c r="AP286">
        <v>0</v>
      </c>
      <c r="AQ286">
        <v>1514</v>
      </c>
      <c r="AR286">
        <v>371</v>
      </c>
      <c r="AS286">
        <v>1885</v>
      </c>
      <c r="AT286">
        <v>8282</v>
      </c>
      <c r="AU286">
        <v>4050</v>
      </c>
      <c r="AV286">
        <v>13848</v>
      </c>
      <c r="AW286">
        <v>0</v>
      </c>
      <c r="AX286">
        <v>0</v>
      </c>
      <c r="AY286">
        <v>0</v>
      </c>
      <c r="AZ286">
        <v>13848</v>
      </c>
      <c r="BA286">
        <v>2567</v>
      </c>
      <c r="BB286">
        <v>60938</v>
      </c>
      <c r="BC286">
        <v>0</v>
      </c>
      <c r="BD286">
        <v>0</v>
      </c>
      <c r="BE286">
        <v>0</v>
      </c>
      <c r="BF286">
        <v>349</v>
      </c>
      <c r="BG286">
        <v>849</v>
      </c>
      <c r="BH286">
        <v>0</v>
      </c>
      <c r="BI286">
        <v>64703</v>
      </c>
      <c r="BJ286">
        <v>0</v>
      </c>
      <c r="BK286">
        <v>82601</v>
      </c>
      <c r="BL286">
        <v>4260</v>
      </c>
      <c r="BM286">
        <v>0</v>
      </c>
      <c r="BN286">
        <v>4260</v>
      </c>
      <c r="BO286">
        <v>5924</v>
      </c>
      <c r="BP286">
        <v>413</v>
      </c>
      <c r="BQ286">
        <v>0</v>
      </c>
      <c r="BR286">
        <v>43</v>
      </c>
      <c r="BS286">
        <v>10640</v>
      </c>
      <c r="BT286">
        <v>1007</v>
      </c>
      <c r="BU286">
        <v>2358</v>
      </c>
      <c r="BV286">
        <v>0</v>
      </c>
      <c r="BW286">
        <v>2458</v>
      </c>
      <c r="BX286">
        <v>5823</v>
      </c>
      <c r="BY286">
        <v>0</v>
      </c>
      <c r="BZ286">
        <v>0</v>
      </c>
      <c r="CA286">
        <v>4</v>
      </c>
      <c r="CB286">
        <v>4</v>
      </c>
      <c r="CC286">
        <v>107350</v>
      </c>
      <c r="CD286">
        <v>0</v>
      </c>
      <c r="CE286">
        <v>0</v>
      </c>
      <c r="CF286">
        <v>0</v>
      </c>
      <c r="CG286">
        <v>15000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15000</v>
      </c>
      <c r="CN286">
        <v>39677</v>
      </c>
      <c r="CO286">
        <v>54677</v>
      </c>
      <c r="CP286">
        <v>0</v>
      </c>
      <c r="CQ286">
        <v>34643</v>
      </c>
      <c r="CR286">
        <v>10325</v>
      </c>
      <c r="CS286">
        <v>24318</v>
      </c>
      <c r="CT286">
        <v>48945</v>
      </c>
      <c r="CU286">
        <v>28773</v>
      </c>
      <c r="CV286">
        <v>20172</v>
      </c>
      <c r="CW286">
        <v>0</v>
      </c>
      <c r="CX286">
        <v>0</v>
      </c>
      <c r="CY286">
        <v>0</v>
      </c>
      <c r="CZ286">
        <v>0</v>
      </c>
      <c r="DA286">
        <v>2000</v>
      </c>
      <c r="DB286">
        <v>0</v>
      </c>
      <c r="DC286">
        <v>46490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1398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2094</v>
      </c>
      <c r="DS286">
        <v>0</v>
      </c>
      <c r="DT286">
        <v>3492</v>
      </c>
      <c r="DU286">
        <v>2691</v>
      </c>
      <c r="DV286">
        <v>107350</v>
      </c>
    </row>
    <row r="287" spans="1:126" x14ac:dyDescent="0.25">
      <c r="A287">
        <v>50102</v>
      </c>
      <c r="B287">
        <v>200212</v>
      </c>
      <c r="C287">
        <v>92035</v>
      </c>
      <c r="D287">
        <v>-26933</v>
      </c>
      <c r="E287">
        <v>-7849</v>
      </c>
      <c r="F287">
        <v>0</v>
      </c>
      <c r="G287">
        <v>57253</v>
      </c>
      <c r="H287">
        <v>3497</v>
      </c>
      <c r="I287">
        <v>-51158</v>
      </c>
      <c r="J287">
        <v>12609</v>
      </c>
      <c r="K287">
        <v>-12302</v>
      </c>
      <c r="L287">
        <v>5772</v>
      </c>
      <c r="M287">
        <v>-45079</v>
      </c>
      <c r="N287">
        <v>0</v>
      </c>
      <c r="O287">
        <v>0</v>
      </c>
      <c r="P287">
        <v>-5074</v>
      </c>
      <c r="Q287">
        <v>-16464</v>
      </c>
      <c r="R287">
        <v>0</v>
      </c>
      <c r="S287">
        <v>5310</v>
      </c>
      <c r="T287">
        <v>-16228</v>
      </c>
      <c r="U287">
        <v>0</v>
      </c>
      <c r="V287">
        <v>-557</v>
      </c>
      <c r="W287">
        <v>0</v>
      </c>
      <c r="X287">
        <v>0</v>
      </c>
      <c r="Y287">
        <v>420</v>
      </c>
      <c r="Z287">
        <v>7141</v>
      </c>
      <c r="AA287">
        <v>400</v>
      </c>
      <c r="AB287">
        <v>7961</v>
      </c>
      <c r="AC287">
        <v>1983</v>
      </c>
      <c r="AD287">
        <v>-180</v>
      </c>
      <c r="AE287">
        <v>-60</v>
      </c>
      <c r="AF287">
        <v>-129</v>
      </c>
      <c r="AG287">
        <v>-369</v>
      </c>
      <c r="AH287">
        <v>-2113</v>
      </c>
      <c r="AI287">
        <v>0</v>
      </c>
      <c r="AJ287">
        <v>-3496</v>
      </c>
      <c r="AK287">
        <v>3966</v>
      </c>
      <c r="AL287">
        <v>0</v>
      </c>
      <c r="AM287">
        <v>0</v>
      </c>
      <c r="AN287">
        <v>3409</v>
      </c>
      <c r="AO287">
        <v>0</v>
      </c>
      <c r="AP287">
        <v>0</v>
      </c>
      <c r="AQ287">
        <v>3409</v>
      </c>
      <c r="AR287">
        <v>-781</v>
      </c>
      <c r="AS287">
        <v>2628</v>
      </c>
      <c r="AT287">
        <v>0</v>
      </c>
      <c r="AU287">
        <v>6000</v>
      </c>
      <c r="AV287">
        <v>0</v>
      </c>
      <c r="AW287">
        <v>0</v>
      </c>
      <c r="AX287">
        <v>1198</v>
      </c>
      <c r="AY287">
        <v>0</v>
      </c>
      <c r="AZ287">
        <v>1198</v>
      </c>
      <c r="BA287">
        <v>5901</v>
      </c>
      <c r="BB287">
        <v>21607</v>
      </c>
      <c r="BC287">
        <v>85434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112942</v>
      </c>
      <c r="BJ287">
        <v>0</v>
      </c>
      <c r="BK287">
        <v>120140</v>
      </c>
      <c r="BL287">
        <v>3199</v>
      </c>
      <c r="BM287">
        <v>0</v>
      </c>
      <c r="BN287">
        <v>3199</v>
      </c>
      <c r="BO287">
        <v>242</v>
      </c>
      <c r="BP287">
        <v>0</v>
      </c>
      <c r="BQ287">
        <v>0</v>
      </c>
      <c r="BR287">
        <v>2059</v>
      </c>
      <c r="BS287">
        <v>5500</v>
      </c>
      <c r="BT287">
        <v>1251</v>
      </c>
      <c r="BU287">
        <v>63696</v>
      </c>
      <c r="BV287">
        <v>0</v>
      </c>
      <c r="BW287">
        <v>8</v>
      </c>
      <c r="BX287">
        <v>64955</v>
      </c>
      <c r="BY287">
        <v>1676</v>
      </c>
      <c r="BZ287">
        <v>0</v>
      </c>
      <c r="CA287">
        <v>562</v>
      </c>
      <c r="CB287">
        <v>2238</v>
      </c>
      <c r="CC287">
        <v>192833</v>
      </c>
      <c r="CD287">
        <v>10000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78855</v>
      </c>
      <c r="CO287">
        <v>88855</v>
      </c>
      <c r="CP287">
        <v>0</v>
      </c>
      <c r="CQ287">
        <v>66659</v>
      </c>
      <c r="CR287">
        <v>0</v>
      </c>
      <c r="CS287">
        <v>66659</v>
      </c>
      <c r="CT287">
        <v>44274</v>
      </c>
      <c r="CU287">
        <v>14089</v>
      </c>
      <c r="CV287">
        <v>30185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96844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281</v>
      </c>
      <c r="DJ287">
        <v>3463</v>
      </c>
      <c r="DK287">
        <v>0</v>
      </c>
      <c r="DL287">
        <v>0</v>
      </c>
      <c r="DM287">
        <v>0</v>
      </c>
      <c r="DN287">
        <v>315</v>
      </c>
      <c r="DO287">
        <v>0</v>
      </c>
      <c r="DP287">
        <v>0</v>
      </c>
      <c r="DQ287">
        <v>0</v>
      </c>
      <c r="DR287">
        <v>3075</v>
      </c>
      <c r="DS287">
        <v>0</v>
      </c>
      <c r="DT287">
        <v>7134</v>
      </c>
      <c r="DU287">
        <v>0</v>
      </c>
      <c r="DV287">
        <v>192833</v>
      </c>
    </row>
    <row r="288" spans="1:126" x14ac:dyDescent="0.25">
      <c r="A288">
        <v>50104</v>
      </c>
      <c r="B288">
        <v>200212</v>
      </c>
      <c r="C288">
        <v>1794</v>
      </c>
      <c r="D288">
        <v>-78</v>
      </c>
      <c r="E288">
        <v>3</v>
      </c>
      <c r="F288">
        <v>0</v>
      </c>
      <c r="G288">
        <v>1719</v>
      </c>
      <c r="H288">
        <v>36</v>
      </c>
      <c r="I288">
        <v>-859</v>
      </c>
      <c r="J288">
        <v>0</v>
      </c>
      <c r="K288">
        <v>-191</v>
      </c>
      <c r="L288">
        <v>0</v>
      </c>
      <c r="M288">
        <v>-1050</v>
      </c>
      <c r="N288">
        <v>0</v>
      </c>
      <c r="O288">
        <v>0</v>
      </c>
      <c r="P288">
        <v>-787</v>
      </c>
      <c r="Q288">
        <v>-83</v>
      </c>
      <c r="R288">
        <v>0</v>
      </c>
      <c r="S288">
        <v>0</v>
      </c>
      <c r="T288">
        <v>-870</v>
      </c>
      <c r="U288">
        <v>0</v>
      </c>
      <c r="V288">
        <v>-165</v>
      </c>
      <c r="W288">
        <v>0</v>
      </c>
      <c r="X288">
        <v>0</v>
      </c>
      <c r="Y288">
        <v>0</v>
      </c>
      <c r="Z288">
        <v>468</v>
      </c>
      <c r="AA288">
        <v>11</v>
      </c>
      <c r="AB288">
        <v>479</v>
      </c>
      <c r="AC288">
        <v>17</v>
      </c>
      <c r="AD288">
        <v>-26</v>
      </c>
      <c r="AE288">
        <v>0</v>
      </c>
      <c r="AF288">
        <v>0</v>
      </c>
      <c r="AG288">
        <v>-26</v>
      </c>
      <c r="AH288">
        <v>0</v>
      </c>
      <c r="AI288">
        <v>0</v>
      </c>
      <c r="AJ288">
        <v>-36</v>
      </c>
      <c r="AK288">
        <v>434</v>
      </c>
      <c r="AL288">
        <v>0</v>
      </c>
      <c r="AM288">
        <v>0</v>
      </c>
      <c r="AN288">
        <v>269</v>
      </c>
      <c r="AO288">
        <v>0</v>
      </c>
      <c r="AP288">
        <v>0</v>
      </c>
      <c r="AQ288">
        <v>269</v>
      </c>
      <c r="AR288">
        <v>0</v>
      </c>
      <c r="AS288">
        <v>269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14</v>
      </c>
      <c r="BB288">
        <v>0</v>
      </c>
      <c r="BC288">
        <v>7890</v>
      </c>
      <c r="BD288">
        <v>0</v>
      </c>
      <c r="BE288">
        <v>0</v>
      </c>
      <c r="BF288">
        <v>0</v>
      </c>
      <c r="BG288">
        <v>360</v>
      </c>
      <c r="BH288">
        <v>0</v>
      </c>
      <c r="BI288">
        <v>8264</v>
      </c>
      <c r="BJ288">
        <v>0</v>
      </c>
      <c r="BK288">
        <v>8264</v>
      </c>
      <c r="BL288">
        <v>1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10</v>
      </c>
      <c r="BS288">
        <v>11</v>
      </c>
      <c r="BT288">
        <v>21</v>
      </c>
      <c r="BU288">
        <v>2</v>
      </c>
      <c r="BV288">
        <v>0</v>
      </c>
      <c r="BW288">
        <v>0</v>
      </c>
      <c r="BX288">
        <v>23</v>
      </c>
      <c r="BY288">
        <v>158</v>
      </c>
      <c r="BZ288">
        <v>0</v>
      </c>
      <c r="CA288">
        <v>0</v>
      </c>
      <c r="CB288">
        <v>158</v>
      </c>
      <c r="CC288">
        <v>8456</v>
      </c>
      <c r="CD288">
        <v>0</v>
      </c>
      <c r="CE288">
        <v>0</v>
      </c>
      <c r="CF288">
        <v>0</v>
      </c>
      <c r="CG288">
        <v>2000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2000</v>
      </c>
      <c r="CN288">
        <v>5212</v>
      </c>
      <c r="CO288">
        <v>7212</v>
      </c>
      <c r="CP288">
        <v>0</v>
      </c>
      <c r="CQ288">
        <v>476</v>
      </c>
      <c r="CR288">
        <v>0</v>
      </c>
      <c r="CS288">
        <v>476</v>
      </c>
      <c r="CT288">
        <v>569</v>
      </c>
      <c r="CU288">
        <v>0</v>
      </c>
      <c r="CV288">
        <v>569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1045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33</v>
      </c>
      <c r="DJ288">
        <v>0</v>
      </c>
      <c r="DK288">
        <v>0</v>
      </c>
      <c r="DL288">
        <v>0</v>
      </c>
      <c r="DM288">
        <v>0</v>
      </c>
      <c r="DN288">
        <v>21</v>
      </c>
      <c r="DO288">
        <v>0</v>
      </c>
      <c r="DP288">
        <v>0</v>
      </c>
      <c r="DQ288">
        <v>0</v>
      </c>
      <c r="DR288">
        <v>145</v>
      </c>
      <c r="DS288">
        <v>0</v>
      </c>
      <c r="DT288">
        <v>199</v>
      </c>
      <c r="DU288">
        <v>0</v>
      </c>
      <c r="DV288">
        <v>8456</v>
      </c>
    </row>
    <row r="289" spans="1:126" x14ac:dyDescent="0.25">
      <c r="A289">
        <v>50105</v>
      </c>
      <c r="B289">
        <v>200212</v>
      </c>
      <c r="C289">
        <v>1433</v>
      </c>
      <c r="D289">
        <v>-425</v>
      </c>
      <c r="E289">
        <v>-13</v>
      </c>
      <c r="F289">
        <v>0</v>
      </c>
      <c r="G289">
        <v>995</v>
      </c>
      <c r="H289">
        <v>41</v>
      </c>
      <c r="I289">
        <v>-1197</v>
      </c>
      <c r="J289">
        <v>0</v>
      </c>
      <c r="K289">
        <v>-915</v>
      </c>
      <c r="L289">
        <v>700</v>
      </c>
      <c r="M289">
        <v>-1412</v>
      </c>
      <c r="N289">
        <v>-135</v>
      </c>
      <c r="O289">
        <v>0</v>
      </c>
      <c r="P289">
        <v>-46</v>
      </c>
      <c r="Q289">
        <v>-1840</v>
      </c>
      <c r="R289">
        <v>0</v>
      </c>
      <c r="S289">
        <v>0</v>
      </c>
      <c r="T289">
        <v>-1886</v>
      </c>
      <c r="U289">
        <v>0</v>
      </c>
      <c r="V289">
        <v>-2397</v>
      </c>
      <c r="W289">
        <v>0</v>
      </c>
      <c r="X289">
        <v>0</v>
      </c>
      <c r="Y289">
        <v>69</v>
      </c>
      <c r="Z289">
        <v>1093</v>
      </c>
      <c r="AA289">
        <v>118</v>
      </c>
      <c r="AB289">
        <v>1280</v>
      </c>
      <c r="AC289">
        <v>0</v>
      </c>
      <c r="AD289">
        <v>-44</v>
      </c>
      <c r="AE289">
        <v>0</v>
      </c>
      <c r="AF289">
        <v>-28</v>
      </c>
      <c r="AG289">
        <v>-72</v>
      </c>
      <c r="AH289">
        <v>-3089</v>
      </c>
      <c r="AI289">
        <v>0</v>
      </c>
      <c r="AJ289">
        <v>-41</v>
      </c>
      <c r="AK289">
        <v>-1922</v>
      </c>
      <c r="AL289">
        <v>78</v>
      </c>
      <c r="AM289">
        <v>0</v>
      </c>
      <c r="AN289">
        <v>-4241</v>
      </c>
      <c r="AO289">
        <v>0</v>
      </c>
      <c r="AP289">
        <v>0</v>
      </c>
      <c r="AQ289">
        <v>-4241</v>
      </c>
      <c r="AR289">
        <v>0</v>
      </c>
      <c r="AS289">
        <v>-4241</v>
      </c>
      <c r="AT289">
        <v>0</v>
      </c>
      <c r="AU289">
        <v>1585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562</v>
      </c>
      <c r="BB289">
        <v>5284</v>
      </c>
      <c r="BC289">
        <v>15001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20847</v>
      </c>
      <c r="BJ289">
        <v>0</v>
      </c>
      <c r="BK289">
        <v>22432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291</v>
      </c>
      <c r="BU289">
        <v>162</v>
      </c>
      <c r="BV289">
        <v>0</v>
      </c>
      <c r="BW289">
        <v>0</v>
      </c>
      <c r="BX289">
        <v>453</v>
      </c>
      <c r="BY289">
        <v>243</v>
      </c>
      <c r="BZ289">
        <v>0</v>
      </c>
      <c r="CA289">
        <v>17</v>
      </c>
      <c r="CB289">
        <v>260</v>
      </c>
      <c r="CC289">
        <v>23145</v>
      </c>
      <c r="CD289">
        <v>0</v>
      </c>
      <c r="CE289">
        <v>0</v>
      </c>
      <c r="CF289">
        <v>0</v>
      </c>
      <c r="CG289">
        <v>4000</v>
      </c>
      <c r="CH289">
        <v>15000</v>
      </c>
      <c r="CI289">
        <v>0</v>
      </c>
      <c r="CJ289">
        <v>0</v>
      </c>
      <c r="CK289">
        <v>0</v>
      </c>
      <c r="CL289">
        <v>0</v>
      </c>
      <c r="CM289">
        <v>19000</v>
      </c>
      <c r="CN289">
        <v>1672</v>
      </c>
      <c r="CO289">
        <v>20672</v>
      </c>
      <c r="CP289">
        <v>0</v>
      </c>
      <c r="CQ289">
        <v>407</v>
      </c>
      <c r="CR289">
        <v>0</v>
      </c>
      <c r="CS289">
        <v>407</v>
      </c>
      <c r="CT289">
        <v>1162</v>
      </c>
      <c r="CU289">
        <v>700</v>
      </c>
      <c r="CV289">
        <v>462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342</v>
      </c>
      <c r="DC289">
        <v>1211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580</v>
      </c>
      <c r="DJ289">
        <v>300</v>
      </c>
      <c r="DK289">
        <v>0</v>
      </c>
      <c r="DL289">
        <v>0</v>
      </c>
      <c r="DM289">
        <v>0</v>
      </c>
      <c r="DN289">
        <v>52</v>
      </c>
      <c r="DO289">
        <v>0</v>
      </c>
      <c r="DP289">
        <v>0</v>
      </c>
      <c r="DQ289">
        <v>0</v>
      </c>
      <c r="DR289">
        <v>330</v>
      </c>
      <c r="DS289">
        <v>0</v>
      </c>
      <c r="DT289">
        <v>1262</v>
      </c>
      <c r="DU289">
        <v>0</v>
      </c>
      <c r="DV289">
        <v>23145</v>
      </c>
    </row>
    <row r="290" spans="1:126" x14ac:dyDescent="0.25">
      <c r="A290">
        <v>50134</v>
      </c>
      <c r="B290">
        <v>200212</v>
      </c>
      <c r="C290">
        <v>80120</v>
      </c>
      <c r="D290">
        <v>-2492</v>
      </c>
      <c r="E290">
        <v>-15</v>
      </c>
      <c r="F290">
        <v>0</v>
      </c>
      <c r="G290">
        <v>77613</v>
      </c>
      <c r="H290">
        <v>1315</v>
      </c>
      <c r="I290">
        <v>-45511</v>
      </c>
      <c r="J290">
        <v>0</v>
      </c>
      <c r="K290">
        <v>-13598</v>
      </c>
      <c r="L290">
        <v>1356</v>
      </c>
      <c r="M290">
        <v>-57753</v>
      </c>
      <c r="N290">
        <v>0</v>
      </c>
      <c r="O290">
        <v>0</v>
      </c>
      <c r="P290">
        <v>-8030</v>
      </c>
      <c r="Q290">
        <v>-12650</v>
      </c>
      <c r="R290">
        <v>0</v>
      </c>
      <c r="S290">
        <v>0</v>
      </c>
      <c r="T290">
        <v>-20680</v>
      </c>
      <c r="U290">
        <v>0</v>
      </c>
      <c r="V290">
        <v>495</v>
      </c>
      <c r="W290">
        <v>0</v>
      </c>
      <c r="X290">
        <v>0</v>
      </c>
      <c r="Y290">
        <v>375</v>
      </c>
      <c r="Z290">
        <v>6553</v>
      </c>
      <c r="AA290">
        <v>711</v>
      </c>
      <c r="AB290">
        <v>7639</v>
      </c>
      <c r="AC290">
        <v>4486</v>
      </c>
      <c r="AD290">
        <v>-288</v>
      </c>
      <c r="AE290">
        <v>-2211</v>
      </c>
      <c r="AF290">
        <v>-216</v>
      </c>
      <c r="AG290">
        <v>-2715</v>
      </c>
      <c r="AH290">
        <v>-1419</v>
      </c>
      <c r="AI290">
        <v>0</v>
      </c>
      <c r="AJ290">
        <v>-1315</v>
      </c>
      <c r="AK290">
        <v>6676</v>
      </c>
      <c r="AL290">
        <v>0</v>
      </c>
      <c r="AM290">
        <v>0</v>
      </c>
      <c r="AN290">
        <v>7171</v>
      </c>
      <c r="AO290">
        <v>0</v>
      </c>
      <c r="AP290">
        <v>0</v>
      </c>
      <c r="AQ290">
        <v>7171</v>
      </c>
      <c r="AR290">
        <v>-1062</v>
      </c>
      <c r="AS290">
        <v>6109</v>
      </c>
      <c r="AT290">
        <v>0</v>
      </c>
      <c r="AU290">
        <v>4279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3094</v>
      </c>
      <c r="BB290">
        <v>0</v>
      </c>
      <c r="BC290">
        <v>125524</v>
      </c>
      <c r="BD290">
        <v>0</v>
      </c>
      <c r="BE290">
        <v>0</v>
      </c>
      <c r="BF290">
        <v>46</v>
      </c>
      <c r="BG290">
        <v>6692</v>
      </c>
      <c r="BH290">
        <v>0</v>
      </c>
      <c r="BI290">
        <v>135356</v>
      </c>
      <c r="BJ290">
        <v>0</v>
      </c>
      <c r="BK290">
        <v>139635</v>
      </c>
      <c r="BL290">
        <v>1619</v>
      </c>
      <c r="BM290">
        <v>0</v>
      </c>
      <c r="BN290">
        <v>1619</v>
      </c>
      <c r="BO290">
        <v>94</v>
      </c>
      <c r="BP290">
        <v>0</v>
      </c>
      <c r="BQ290">
        <v>0</v>
      </c>
      <c r="BR290">
        <v>0</v>
      </c>
      <c r="BS290">
        <v>1713</v>
      </c>
      <c r="BT290">
        <v>1745</v>
      </c>
      <c r="BU290">
        <v>44</v>
      </c>
      <c r="BV290">
        <v>0</v>
      </c>
      <c r="BW290">
        <v>0</v>
      </c>
      <c r="BX290">
        <v>1789</v>
      </c>
      <c r="BY290">
        <v>1560</v>
      </c>
      <c r="BZ290">
        <v>225</v>
      </c>
      <c r="CA290">
        <v>0</v>
      </c>
      <c r="CB290">
        <v>1785</v>
      </c>
      <c r="CC290">
        <v>144922</v>
      </c>
      <c r="CD290">
        <v>0</v>
      </c>
      <c r="CE290">
        <v>0</v>
      </c>
      <c r="CF290">
        <v>595</v>
      </c>
      <c r="CG290">
        <v>25000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25000</v>
      </c>
      <c r="CN290">
        <v>54582</v>
      </c>
      <c r="CO290">
        <v>80177</v>
      </c>
      <c r="CP290">
        <v>0</v>
      </c>
      <c r="CQ290">
        <v>60</v>
      </c>
      <c r="CR290">
        <v>1</v>
      </c>
      <c r="CS290">
        <v>59</v>
      </c>
      <c r="CT290">
        <v>48011</v>
      </c>
      <c r="CU290">
        <v>7938</v>
      </c>
      <c r="CV290">
        <v>40073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40132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7438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17175</v>
      </c>
      <c r="DS290">
        <v>0</v>
      </c>
      <c r="DT290">
        <v>24613</v>
      </c>
      <c r="DU290">
        <v>0</v>
      </c>
      <c r="DV290">
        <v>144922</v>
      </c>
    </row>
    <row r="291" spans="1:126" x14ac:dyDescent="0.25">
      <c r="A291">
        <v>50140</v>
      </c>
      <c r="B291">
        <v>200212</v>
      </c>
      <c r="C291">
        <v>36277</v>
      </c>
      <c r="D291">
        <v>-5833</v>
      </c>
      <c r="E291">
        <v>-881</v>
      </c>
      <c r="F291">
        <v>0</v>
      </c>
      <c r="G291">
        <v>29563</v>
      </c>
      <c r="H291">
        <v>840</v>
      </c>
      <c r="I291">
        <v>-27907</v>
      </c>
      <c r="J291">
        <v>6352</v>
      </c>
      <c r="K291">
        <v>767</v>
      </c>
      <c r="L291">
        <v>467</v>
      </c>
      <c r="M291">
        <v>-20321</v>
      </c>
      <c r="N291">
        <v>-297</v>
      </c>
      <c r="O291">
        <v>0</v>
      </c>
      <c r="P291">
        <v>-2405</v>
      </c>
      <c r="Q291">
        <v>-9852</v>
      </c>
      <c r="R291">
        <v>0</v>
      </c>
      <c r="S291">
        <v>384</v>
      </c>
      <c r="T291">
        <v>-11873</v>
      </c>
      <c r="U291">
        <v>1681</v>
      </c>
      <c r="V291">
        <v>-407</v>
      </c>
      <c r="W291">
        <v>0</v>
      </c>
      <c r="X291">
        <v>0</v>
      </c>
      <c r="Y291">
        <v>688</v>
      </c>
      <c r="Z291">
        <v>1723</v>
      </c>
      <c r="AA291">
        <v>95</v>
      </c>
      <c r="AB291">
        <v>2506</v>
      </c>
      <c r="AC291">
        <v>841</v>
      </c>
      <c r="AD291">
        <v>-27</v>
      </c>
      <c r="AE291">
        <v>-380</v>
      </c>
      <c r="AF291">
        <v>-27</v>
      </c>
      <c r="AG291">
        <v>-434</v>
      </c>
      <c r="AH291">
        <v>-2960</v>
      </c>
      <c r="AI291">
        <v>-99</v>
      </c>
      <c r="AJ291">
        <v>-840</v>
      </c>
      <c r="AK291">
        <v>-986</v>
      </c>
      <c r="AL291">
        <v>3</v>
      </c>
      <c r="AM291">
        <v>0</v>
      </c>
      <c r="AN291">
        <v>-1390</v>
      </c>
      <c r="AO291">
        <v>0</v>
      </c>
      <c r="AP291">
        <v>0</v>
      </c>
      <c r="AQ291">
        <v>-1390</v>
      </c>
      <c r="AR291">
        <v>519</v>
      </c>
      <c r="AS291">
        <v>-871</v>
      </c>
      <c r="AT291">
        <v>996</v>
      </c>
      <c r="AU291">
        <v>11473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4026</v>
      </c>
      <c r="BB291">
        <v>10975</v>
      </c>
      <c r="BC291">
        <v>15787</v>
      </c>
      <c r="BD291">
        <v>0</v>
      </c>
      <c r="BE291">
        <v>0</v>
      </c>
      <c r="BF291">
        <v>63</v>
      </c>
      <c r="BG291">
        <v>287</v>
      </c>
      <c r="BH291">
        <v>433</v>
      </c>
      <c r="BI291">
        <v>31571</v>
      </c>
      <c r="BJ291">
        <v>0</v>
      </c>
      <c r="BK291">
        <v>43044</v>
      </c>
      <c r="BL291">
        <v>1098</v>
      </c>
      <c r="BM291">
        <v>0</v>
      </c>
      <c r="BN291">
        <v>1098</v>
      </c>
      <c r="BO291">
        <v>1738</v>
      </c>
      <c r="BP291">
        <v>0</v>
      </c>
      <c r="BQ291">
        <v>0</v>
      </c>
      <c r="BR291">
        <v>163</v>
      </c>
      <c r="BS291">
        <v>2999</v>
      </c>
      <c r="BT291">
        <v>221</v>
      </c>
      <c r="BU291">
        <v>4</v>
      </c>
      <c r="BV291">
        <v>0</v>
      </c>
      <c r="BW291">
        <v>0</v>
      </c>
      <c r="BX291">
        <v>225</v>
      </c>
      <c r="BY291">
        <v>425</v>
      </c>
      <c r="BZ291">
        <v>0</v>
      </c>
      <c r="CA291">
        <v>366</v>
      </c>
      <c r="CB291">
        <v>791</v>
      </c>
      <c r="CC291">
        <v>48055</v>
      </c>
      <c r="CD291">
        <v>0</v>
      </c>
      <c r="CE291">
        <v>0</v>
      </c>
      <c r="CF291">
        <v>0</v>
      </c>
      <c r="CG291">
        <v>5000</v>
      </c>
      <c r="CH291">
        <v>0</v>
      </c>
      <c r="CI291">
        <v>1440</v>
      </c>
      <c r="CJ291">
        <v>0</v>
      </c>
      <c r="CK291">
        <v>0</v>
      </c>
      <c r="CL291">
        <v>0</v>
      </c>
      <c r="CM291">
        <v>6440</v>
      </c>
      <c r="CN291">
        <v>14593</v>
      </c>
      <c r="CO291">
        <v>21033</v>
      </c>
      <c r="CP291">
        <v>0</v>
      </c>
      <c r="CQ291">
        <v>10810</v>
      </c>
      <c r="CR291">
        <v>0</v>
      </c>
      <c r="CS291">
        <v>10810</v>
      </c>
      <c r="CT291">
        <v>12406</v>
      </c>
      <c r="CU291">
        <v>3547</v>
      </c>
      <c r="CV291">
        <v>8859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730</v>
      </c>
      <c r="DC291">
        <v>20399</v>
      </c>
      <c r="DD291">
        <v>0</v>
      </c>
      <c r="DE291">
        <v>0</v>
      </c>
      <c r="DF291">
        <v>16</v>
      </c>
      <c r="DG291">
        <v>16</v>
      </c>
      <c r="DH291">
        <v>0</v>
      </c>
      <c r="DI291">
        <v>0</v>
      </c>
      <c r="DJ291">
        <v>20</v>
      </c>
      <c r="DK291">
        <v>0</v>
      </c>
      <c r="DL291">
        <v>0</v>
      </c>
      <c r="DM291">
        <v>0</v>
      </c>
      <c r="DN291">
        <v>4888</v>
      </c>
      <c r="DO291">
        <v>0</v>
      </c>
      <c r="DP291">
        <v>0</v>
      </c>
      <c r="DQ291">
        <v>0</v>
      </c>
      <c r="DR291">
        <v>1699</v>
      </c>
      <c r="DS291">
        <v>0</v>
      </c>
      <c r="DT291">
        <v>6607</v>
      </c>
      <c r="DU291">
        <v>0</v>
      </c>
      <c r="DV291">
        <v>48055</v>
      </c>
    </row>
    <row r="292" spans="1:126" x14ac:dyDescent="0.25">
      <c r="A292">
        <v>50142</v>
      </c>
      <c r="B292">
        <v>200212</v>
      </c>
      <c r="C292">
        <v>18383</v>
      </c>
      <c r="D292">
        <v>-16235</v>
      </c>
      <c r="E292">
        <v>-1540</v>
      </c>
      <c r="F292">
        <v>2079</v>
      </c>
      <c r="G292">
        <v>2687</v>
      </c>
      <c r="H292">
        <v>327</v>
      </c>
      <c r="I292">
        <v>-11935</v>
      </c>
      <c r="J292">
        <v>8832</v>
      </c>
      <c r="K292">
        <v>-611</v>
      </c>
      <c r="L292">
        <v>454</v>
      </c>
      <c r="M292">
        <v>-3260</v>
      </c>
      <c r="N292">
        <v>-126</v>
      </c>
      <c r="O292">
        <v>0</v>
      </c>
      <c r="P292">
        <v>-907</v>
      </c>
      <c r="Q292">
        <v>-3578</v>
      </c>
      <c r="R292">
        <v>0</v>
      </c>
      <c r="S292">
        <v>3884</v>
      </c>
      <c r="T292">
        <v>-601</v>
      </c>
      <c r="U292">
        <v>0</v>
      </c>
      <c r="V292">
        <v>-973</v>
      </c>
      <c r="W292">
        <v>-262</v>
      </c>
      <c r="X292">
        <v>0</v>
      </c>
      <c r="Y292">
        <v>800</v>
      </c>
      <c r="Z292">
        <v>4445</v>
      </c>
      <c r="AA292">
        <v>451</v>
      </c>
      <c r="AB292">
        <v>5434</v>
      </c>
      <c r="AC292">
        <v>3500</v>
      </c>
      <c r="AD292">
        <v>-142</v>
      </c>
      <c r="AE292">
        <v>-381</v>
      </c>
      <c r="AF292">
        <v>-299</v>
      </c>
      <c r="AG292">
        <v>-822</v>
      </c>
      <c r="AH292">
        <v>-3779</v>
      </c>
      <c r="AI292">
        <v>0</v>
      </c>
      <c r="AJ292">
        <v>-327</v>
      </c>
      <c r="AK292">
        <v>4006</v>
      </c>
      <c r="AL292">
        <v>6129</v>
      </c>
      <c r="AM292">
        <v>-5994</v>
      </c>
      <c r="AN292">
        <v>3168</v>
      </c>
      <c r="AO292">
        <v>0</v>
      </c>
      <c r="AP292">
        <v>-51</v>
      </c>
      <c r="AQ292">
        <v>3117</v>
      </c>
      <c r="AR292">
        <v>-399</v>
      </c>
      <c r="AS292">
        <v>2718</v>
      </c>
      <c r="AT292">
        <v>0</v>
      </c>
      <c r="AU292">
        <v>13100</v>
      </c>
      <c r="AV292">
        <v>1401</v>
      </c>
      <c r="AW292">
        <v>0</v>
      </c>
      <c r="AX292">
        <v>0</v>
      </c>
      <c r="AY292">
        <v>0</v>
      </c>
      <c r="AZ292">
        <v>1401</v>
      </c>
      <c r="BA292">
        <v>4377</v>
      </c>
      <c r="BB292">
        <v>0</v>
      </c>
      <c r="BC292">
        <v>75314</v>
      </c>
      <c r="BD292">
        <v>0</v>
      </c>
      <c r="BE292">
        <v>0</v>
      </c>
      <c r="BF292">
        <v>0</v>
      </c>
      <c r="BG292">
        <v>1542</v>
      </c>
      <c r="BH292">
        <v>0</v>
      </c>
      <c r="BI292">
        <v>81233</v>
      </c>
      <c r="BJ292">
        <v>0</v>
      </c>
      <c r="BK292">
        <v>95734</v>
      </c>
      <c r="BL292">
        <v>473</v>
      </c>
      <c r="BM292">
        <v>0</v>
      </c>
      <c r="BN292">
        <v>473</v>
      </c>
      <c r="BO292">
        <v>0</v>
      </c>
      <c r="BP292">
        <v>0</v>
      </c>
      <c r="BQ292">
        <v>0</v>
      </c>
      <c r="BR292">
        <v>1</v>
      </c>
      <c r="BS292">
        <v>474</v>
      </c>
      <c r="BT292">
        <v>1428</v>
      </c>
      <c r="BU292">
        <v>4</v>
      </c>
      <c r="BV292">
        <v>0</v>
      </c>
      <c r="BW292">
        <v>0</v>
      </c>
      <c r="BX292">
        <v>1432</v>
      </c>
      <c r="BY292">
        <v>1082</v>
      </c>
      <c r="BZ292">
        <v>0</v>
      </c>
      <c r="CA292">
        <v>225</v>
      </c>
      <c r="CB292">
        <v>1307</v>
      </c>
      <c r="CC292">
        <v>98947</v>
      </c>
      <c r="CD292">
        <v>0</v>
      </c>
      <c r="CE292">
        <v>0</v>
      </c>
      <c r="CF292">
        <v>1202</v>
      </c>
      <c r="CG292">
        <v>10000</v>
      </c>
      <c r="CH292">
        <v>0</v>
      </c>
      <c r="CI292">
        <v>0</v>
      </c>
      <c r="CJ292">
        <v>0</v>
      </c>
      <c r="CK292">
        <v>0</v>
      </c>
      <c r="CL292">
        <v>67358</v>
      </c>
      <c r="CM292">
        <v>77358</v>
      </c>
      <c r="CN292">
        <v>365</v>
      </c>
      <c r="CO292">
        <v>78925</v>
      </c>
      <c r="CP292">
        <v>0</v>
      </c>
      <c r="CQ292">
        <v>8210</v>
      </c>
      <c r="CR292">
        <v>7040</v>
      </c>
      <c r="CS292">
        <v>1170</v>
      </c>
      <c r="CT292">
        <v>3026</v>
      </c>
      <c r="CU292">
        <v>2334</v>
      </c>
      <c r="CV292">
        <v>692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1600</v>
      </c>
      <c r="DC292">
        <v>3462</v>
      </c>
      <c r="DD292">
        <v>0</v>
      </c>
      <c r="DE292">
        <v>900</v>
      </c>
      <c r="DF292">
        <v>0</v>
      </c>
      <c r="DG292">
        <v>900</v>
      </c>
      <c r="DH292">
        <v>0</v>
      </c>
      <c r="DI292">
        <v>68</v>
      </c>
      <c r="DJ292">
        <v>6237</v>
      </c>
      <c r="DK292">
        <v>0</v>
      </c>
      <c r="DL292">
        <v>0</v>
      </c>
      <c r="DM292">
        <v>0</v>
      </c>
      <c r="DN292">
        <v>5214</v>
      </c>
      <c r="DO292">
        <v>299</v>
      </c>
      <c r="DP292">
        <v>0</v>
      </c>
      <c r="DQ292">
        <v>516</v>
      </c>
      <c r="DR292">
        <v>3236</v>
      </c>
      <c r="DS292">
        <v>0</v>
      </c>
      <c r="DT292">
        <v>15570</v>
      </c>
      <c r="DU292">
        <v>90</v>
      </c>
      <c r="DV292">
        <v>98947</v>
      </c>
    </row>
    <row r="293" spans="1:126" x14ac:dyDescent="0.25">
      <c r="A293">
        <v>50147</v>
      </c>
      <c r="B293">
        <v>200212</v>
      </c>
      <c r="C293">
        <v>25</v>
      </c>
      <c r="D293">
        <v>-60</v>
      </c>
      <c r="E293">
        <v>140</v>
      </c>
      <c r="F293">
        <v>0</v>
      </c>
      <c r="G293">
        <v>105</v>
      </c>
      <c r="H293">
        <v>79</v>
      </c>
      <c r="I293">
        <v>-142</v>
      </c>
      <c r="J293">
        <v>0</v>
      </c>
      <c r="K293">
        <v>1313</v>
      </c>
      <c r="L293">
        <v>0</v>
      </c>
      <c r="M293">
        <v>1171</v>
      </c>
      <c r="N293">
        <v>0</v>
      </c>
      <c r="O293">
        <v>0</v>
      </c>
      <c r="P293">
        <v>3</v>
      </c>
      <c r="Q293">
        <v>-555</v>
      </c>
      <c r="R293">
        <v>0</v>
      </c>
      <c r="S293">
        <v>0</v>
      </c>
      <c r="T293">
        <v>-552</v>
      </c>
      <c r="U293">
        <v>0</v>
      </c>
      <c r="V293">
        <v>803</v>
      </c>
      <c r="W293">
        <v>0</v>
      </c>
      <c r="X293">
        <v>0</v>
      </c>
      <c r="Y293">
        <v>0</v>
      </c>
      <c r="Z293">
        <v>544</v>
      </c>
      <c r="AA293">
        <v>0</v>
      </c>
      <c r="AB293">
        <v>544</v>
      </c>
      <c r="AC293">
        <v>120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-79</v>
      </c>
      <c r="AK293">
        <v>585</v>
      </c>
      <c r="AL293">
        <v>0</v>
      </c>
      <c r="AM293">
        <v>0</v>
      </c>
      <c r="AN293">
        <v>1388</v>
      </c>
      <c r="AO293">
        <v>0</v>
      </c>
      <c r="AP293">
        <v>0</v>
      </c>
      <c r="AQ293">
        <v>1388</v>
      </c>
      <c r="AR293">
        <v>-468</v>
      </c>
      <c r="AS293">
        <v>920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6226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6226</v>
      </c>
      <c r="BJ293">
        <v>0</v>
      </c>
      <c r="BK293">
        <v>6226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3567</v>
      </c>
      <c r="BV293">
        <v>0</v>
      </c>
      <c r="BW293">
        <v>0</v>
      </c>
      <c r="BX293">
        <v>3567</v>
      </c>
      <c r="BY293">
        <v>39</v>
      </c>
      <c r="BZ293">
        <v>0</v>
      </c>
      <c r="CA293">
        <v>0</v>
      </c>
      <c r="CB293">
        <v>39</v>
      </c>
      <c r="CC293">
        <v>9832</v>
      </c>
      <c r="CD293">
        <v>3000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750</v>
      </c>
      <c r="CM293">
        <v>750</v>
      </c>
      <c r="CN293">
        <v>1562</v>
      </c>
      <c r="CO293">
        <v>5312</v>
      </c>
      <c r="CP293">
        <v>0</v>
      </c>
      <c r="CQ293">
        <v>0</v>
      </c>
      <c r="CR293">
        <v>0</v>
      </c>
      <c r="CS293">
        <v>0</v>
      </c>
      <c r="CT293">
        <v>1286</v>
      </c>
      <c r="CU293">
        <v>0</v>
      </c>
      <c r="CV293">
        <v>1286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1286</v>
      </c>
      <c r="DD293">
        <v>0</v>
      </c>
      <c r="DE293">
        <v>216</v>
      </c>
      <c r="DF293">
        <v>0</v>
      </c>
      <c r="DG293">
        <v>216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38</v>
      </c>
      <c r="DR293">
        <v>80</v>
      </c>
      <c r="DS293">
        <v>2900</v>
      </c>
      <c r="DT293">
        <v>3018</v>
      </c>
      <c r="DU293">
        <v>0</v>
      </c>
      <c r="DV293">
        <v>9832</v>
      </c>
    </row>
    <row r="294" spans="1:126" x14ac:dyDescent="0.25">
      <c r="A294">
        <v>50149</v>
      </c>
      <c r="B294">
        <v>200212</v>
      </c>
      <c r="C294">
        <v>364115</v>
      </c>
      <c r="D294">
        <v>-80376</v>
      </c>
      <c r="E294">
        <v>-7438</v>
      </c>
      <c r="F294">
        <v>7406</v>
      </c>
      <c r="G294">
        <v>283707</v>
      </c>
      <c r="H294">
        <v>5031</v>
      </c>
      <c r="I294">
        <v>-162544</v>
      </c>
      <c r="J294">
        <v>26565</v>
      </c>
      <c r="K294">
        <v>-22376</v>
      </c>
      <c r="L294">
        <v>22840</v>
      </c>
      <c r="M294">
        <v>-135515</v>
      </c>
      <c r="N294">
        <v>-970</v>
      </c>
      <c r="O294">
        <v>0</v>
      </c>
      <c r="P294">
        <v>-69567</v>
      </c>
      <c r="Q294">
        <v>-100185</v>
      </c>
      <c r="R294">
        <v>9097</v>
      </c>
      <c r="S294">
        <v>26632</v>
      </c>
      <c r="T294">
        <v>-134023</v>
      </c>
      <c r="U294">
        <v>0</v>
      </c>
      <c r="V294">
        <v>18230</v>
      </c>
      <c r="W294">
        <v>1739</v>
      </c>
      <c r="X294">
        <v>-87</v>
      </c>
      <c r="Y294">
        <v>4146</v>
      </c>
      <c r="Z294">
        <v>10620</v>
      </c>
      <c r="AA294">
        <v>2103</v>
      </c>
      <c r="AB294">
        <v>18521</v>
      </c>
      <c r="AC294">
        <v>484</v>
      </c>
      <c r="AD294">
        <v>-257</v>
      </c>
      <c r="AE294">
        <v>-670</v>
      </c>
      <c r="AF294">
        <v>0</v>
      </c>
      <c r="AG294">
        <v>-927</v>
      </c>
      <c r="AH294">
        <v>-568</v>
      </c>
      <c r="AI294">
        <v>-72</v>
      </c>
      <c r="AJ294">
        <v>-5031</v>
      </c>
      <c r="AK294">
        <v>12407</v>
      </c>
      <c r="AL294">
        <v>20853</v>
      </c>
      <c r="AM294">
        <v>-29407</v>
      </c>
      <c r="AN294">
        <v>22083</v>
      </c>
      <c r="AO294">
        <v>0</v>
      </c>
      <c r="AP294">
        <v>0</v>
      </c>
      <c r="AQ294">
        <v>22083</v>
      </c>
      <c r="AR294">
        <v>-6060</v>
      </c>
      <c r="AS294">
        <v>16023</v>
      </c>
      <c r="AT294">
        <v>0</v>
      </c>
      <c r="AU294">
        <v>71520</v>
      </c>
      <c r="AV294">
        <v>24445</v>
      </c>
      <c r="AW294">
        <v>0</v>
      </c>
      <c r="AX294">
        <v>1698</v>
      </c>
      <c r="AY294">
        <v>0</v>
      </c>
      <c r="AZ294">
        <v>26143</v>
      </c>
      <c r="BA294">
        <v>4040</v>
      </c>
      <c r="BB294">
        <v>0</v>
      </c>
      <c r="BC294">
        <v>166483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170523</v>
      </c>
      <c r="BJ294">
        <v>0</v>
      </c>
      <c r="BK294">
        <v>268186</v>
      </c>
      <c r="BL294">
        <v>0</v>
      </c>
      <c r="BM294">
        <v>4165</v>
      </c>
      <c r="BN294">
        <v>4165</v>
      </c>
      <c r="BO294">
        <v>5640</v>
      </c>
      <c r="BP294">
        <v>6002</v>
      </c>
      <c r="BQ294">
        <v>5339</v>
      </c>
      <c r="BR294">
        <v>1134</v>
      </c>
      <c r="BS294">
        <v>22280</v>
      </c>
      <c r="BT294">
        <v>12726</v>
      </c>
      <c r="BU294">
        <v>18366</v>
      </c>
      <c r="BV294">
        <v>0</v>
      </c>
      <c r="BW294">
        <v>5014</v>
      </c>
      <c r="BX294">
        <v>36106</v>
      </c>
      <c r="BY294">
        <v>2513</v>
      </c>
      <c r="BZ294">
        <v>11144</v>
      </c>
      <c r="CA294">
        <v>1054</v>
      </c>
      <c r="CB294">
        <v>14711</v>
      </c>
      <c r="CC294">
        <v>341283</v>
      </c>
      <c r="CD294">
        <v>10000</v>
      </c>
      <c r="CE294">
        <v>0</v>
      </c>
      <c r="CF294">
        <v>0</v>
      </c>
      <c r="CG294">
        <v>0</v>
      </c>
      <c r="CH294">
        <v>115000</v>
      </c>
      <c r="CI294">
        <v>0</v>
      </c>
      <c r="CJ294">
        <v>0</v>
      </c>
      <c r="CK294">
        <v>0</v>
      </c>
      <c r="CL294">
        <v>0</v>
      </c>
      <c r="CM294">
        <v>115000</v>
      </c>
      <c r="CN294">
        <v>20877</v>
      </c>
      <c r="CO294">
        <v>145877</v>
      </c>
      <c r="CP294">
        <v>0</v>
      </c>
      <c r="CQ294">
        <v>67738</v>
      </c>
      <c r="CR294">
        <v>16829</v>
      </c>
      <c r="CS294">
        <v>50909</v>
      </c>
      <c r="CT294">
        <v>104842</v>
      </c>
      <c r="CU294">
        <v>47490</v>
      </c>
      <c r="CV294">
        <v>57352</v>
      </c>
      <c r="CW294">
        <v>0</v>
      </c>
      <c r="CX294">
        <v>0</v>
      </c>
      <c r="CY294">
        <v>0</v>
      </c>
      <c r="CZ294">
        <v>0</v>
      </c>
      <c r="DA294">
        <v>10000</v>
      </c>
      <c r="DB294">
        <v>10963</v>
      </c>
      <c r="DC294">
        <v>129224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2870</v>
      </c>
      <c r="DJ294">
        <v>2527</v>
      </c>
      <c r="DK294">
        <v>0</v>
      </c>
      <c r="DL294">
        <v>0</v>
      </c>
      <c r="DM294">
        <v>0</v>
      </c>
      <c r="DN294">
        <v>11784</v>
      </c>
      <c r="DO294">
        <v>4462</v>
      </c>
      <c r="DP294">
        <v>187</v>
      </c>
      <c r="DQ294">
        <v>5771</v>
      </c>
      <c r="DR294">
        <v>21483</v>
      </c>
      <c r="DS294">
        <v>12000</v>
      </c>
      <c r="DT294">
        <v>61084</v>
      </c>
      <c r="DU294">
        <v>5098</v>
      </c>
      <c r="DV294">
        <v>341283</v>
      </c>
    </row>
    <row r="295" spans="1:126" x14ac:dyDescent="0.25">
      <c r="A295">
        <v>50154</v>
      </c>
      <c r="B295">
        <v>200212</v>
      </c>
      <c r="C295">
        <v>848</v>
      </c>
      <c r="D295">
        <v>-124</v>
      </c>
      <c r="E295">
        <v>-40</v>
      </c>
      <c r="F295">
        <v>0</v>
      </c>
      <c r="G295">
        <v>684</v>
      </c>
      <c r="H295">
        <v>17</v>
      </c>
      <c r="I295">
        <v>-469</v>
      </c>
      <c r="J295">
        <v>161</v>
      </c>
      <c r="K295">
        <v>-373</v>
      </c>
      <c r="L295">
        <v>246</v>
      </c>
      <c r="M295">
        <v>-435</v>
      </c>
      <c r="N295">
        <v>0</v>
      </c>
      <c r="O295">
        <v>0</v>
      </c>
      <c r="P295">
        <v>-418</v>
      </c>
      <c r="Q295">
        <v>-1400</v>
      </c>
      <c r="R295">
        <v>61</v>
      </c>
      <c r="S295">
        <v>10</v>
      </c>
      <c r="T295">
        <v>-1747</v>
      </c>
      <c r="U295">
        <v>0</v>
      </c>
      <c r="V295">
        <v>-1481</v>
      </c>
      <c r="W295">
        <v>0</v>
      </c>
      <c r="X295">
        <v>0</v>
      </c>
      <c r="Y295">
        <v>0</v>
      </c>
      <c r="Z295">
        <v>653</v>
      </c>
      <c r="AA295">
        <v>0</v>
      </c>
      <c r="AB295">
        <v>653</v>
      </c>
      <c r="AC295">
        <v>0</v>
      </c>
      <c r="AD295">
        <v>-17</v>
      </c>
      <c r="AE295">
        <v>0</v>
      </c>
      <c r="AF295">
        <v>-28</v>
      </c>
      <c r="AG295">
        <v>-45</v>
      </c>
      <c r="AH295">
        <v>-594</v>
      </c>
      <c r="AI295">
        <v>0</v>
      </c>
      <c r="AJ295">
        <v>-17</v>
      </c>
      <c r="AK295">
        <v>-3</v>
      </c>
      <c r="AL295">
        <v>277</v>
      </c>
      <c r="AM295">
        <v>0</v>
      </c>
      <c r="AN295">
        <v>-1207</v>
      </c>
      <c r="AO295">
        <v>0</v>
      </c>
      <c r="AP295">
        <v>0</v>
      </c>
      <c r="AQ295">
        <v>-1207</v>
      </c>
      <c r="AR295">
        <v>0</v>
      </c>
      <c r="AS295">
        <v>-1207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5329</v>
      </c>
      <c r="BC295">
        <v>6857</v>
      </c>
      <c r="BD295">
        <v>0</v>
      </c>
      <c r="BE295">
        <v>0</v>
      </c>
      <c r="BF295">
        <v>0</v>
      </c>
      <c r="BG295">
        <v>20</v>
      </c>
      <c r="BH295">
        <v>0</v>
      </c>
      <c r="BI295">
        <v>12206</v>
      </c>
      <c r="BJ295">
        <v>0</v>
      </c>
      <c r="BK295">
        <v>12206</v>
      </c>
      <c r="BL295">
        <v>167</v>
      </c>
      <c r="BM295">
        <v>0</v>
      </c>
      <c r="BN295">
        <v>167</v>
      </c>
      <c r="BO295">
        <v>0</v>
      </c>
      <c r="BP295">
        <v>0</v>
      </c>
      <c r="BQ295">
        <v>0</v>
      </c>
      <c r="BR295">
        <v>0</v>
      </c>
      <c r="BS295">
        <v>167</v>
      </c>
      <c r="BT295">
        <v>120</v>
      </c>
      <c r="BU295">
        <v>46</v>
      </c>
      <c r="BV295">
        <v>0</v>
      </c>
      <c r="BW295">
        <v>0</v>
      </c>
      <c r="BX295">
        <v>166</v>
      </c>
      <c r="BY295">
        <v>91</v>
      </c>
      <c r="BZ295">
        <v>6</v>
      </c>
      <c r="CA295">
        <v>0</v>
      </c>
      <c r="CB295">
        <v>97</v>
      </c>
      <c r="CC295">
        <v>12636</v>
      </c>
      <c r="CD295">
        <v>0</v>
      </c>
      <c r="CE295">
        <v>0</v>
      </c>
      <c r="CF295">
        <v>0</v>
      </c>
      <c r="CG295">
        <v>2500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2500</v>
      </c>
      <c r="CN295">
        <v>9040</v>
      </c>
      <c r="CO295">
        <v>11540</v>
      </c>
      <c r="CP295">
        <v>0</v>
      </c>
      <c r="CQ295">
        <v>155</v>
      </c>
      <c r="CR295">
        <v>0</v>
      </c>
      <c r="CS295">
        <v>155</v>
      </c>
      <c r="CT295">
        <v>464</v>
      </c>
      <c r="CU295">
        <v>246</v>
      </c>
      <c r="CV295">
        <v>218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75</v>
      </c>
      <c r="DC295">
        <v>448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41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539</v>
      </c>
      <c r="DS295">
        <v>0</v>
      </c>
      <c r="DT295">
        <v>580</v>
      </c>
      <c r="DU295">
        <v>68</v>
      </c>
      <c r="DV295">
        <v>12636</v>
      </c>
    </row>
    <row r="296" spans="1:126" x14ac:dyDescent="0.25">
      <c r="A296">
        <v>50167</v>
      </c>
      <c r="B296">
        <v>200212</v>
      </c>
      <c r="C296">
        <v>27378</v>
      </c>
      <c r="D296">
        <v>-13986</v>
      </c>
      <c r="E296">
        <v>-1655</v>
      </c>
      <c r="F296">
        <v>0</v>
      </c>
      <c r="G296">
        <v>11737</v>
      </c>
      <c r="H296">
        <v>454</v>
      </c>
      <c r="I296">
        <v>-15561</v>
      </c>
      <c r="J296">
        <v>9288</v>
      </c>
      <c r="K296">
        <v>-1609</v>
      </c>
      <c r="L296">
        <v>889</v>
      </c>
      <c r="M296">
        <v>-6993</v>
      </c>
      <c r="N296">
        <v>0</v>
      </c>
      <c r="O296">
        <v>0</v>
      </c>
      <c r="P296">
        <v>-2149</v>
      </c>
      <c r="Q296">
        <v>-2549</v>
      </c>
      <c r="R296">
        <v>0</v>
      </c>
      <c r="S296">
        <v>114</v>
      </c>
      <c r="T296">
        <v>-4584</v>
      </c>
      <c r="U296">
        <v>0</v>
      </c>
      <c r="V296">
        <v>614</v>
      </c>
      <c r="W296">
        <v>0</v>
      </c>
      <c r="X296">
        <v>0</v>
      </c>
      <c r="Y296">
        <v>150</v>
      </c>
      <c r="Z296">
        <v>1453</v>
      </c>
      <c r="AA296">
        <v>-30</v>
      </c>
      <c r="AB296">
        <v>1573</v>
      </c>
      <c r="AC296">
        <v>747</v>
      </c>
      <c r="AD296">
        <v>0</v>
      </c>
      <c r="AE296">
        <v>-1</v>
      </c>
      <c r="AF296">
        <v>-5</v>
      </c>
      <c r="AG296">
        <v>-6</v>
      </c>
      <c r="AH296">
        <v>0</v>
      </c>
      <c r="AI296">
        <v>0</v>
      </c>
      <c r="AJ296">
        <v>-454</v>
      </c>
      <c r="AK296">
        <v>1860</v>
      </c>
      <c r="AL296">
        <v>0</v>
      </c>
      <c r="AM296">
        <v>0</v>
      </c>
      <c r="AN296">
        <v>2474</v>
      </c>
      <c r="AO296">
        <v>0</v>
      </c>
      <c r="AP296">
        <v>0</v>
      </c>
      <c r="AQ296">
        <v>2474</v>
      </c>
      <c r="AR296">
        <v>-429</v>
      </c>
      <c r="AS296">
        <v>2045</v>
      </c>
      <c r="AT296">
        <v>0</v>
      </c>
      <c r="AU296">
        <v>2011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6461</v>
      </c>
      <c r="BB296">
        <v>0</v>
      </c>
      <c r="BC296">
        <v>17354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23815</v>
      </c>
      <c r="BJ296">
        <v>0</v>
      </c>
      <c r="BK296">
        <v>25826</v>
      </c>
      <c r="BL296">
        <v>299</v>
      </c>
      <c r="BM296">
        <v>0</v>
      </c>
      <c r="BN296">
        <v>299</v>
      </c>
      <c r="BO296">
        <v>2394</v>
      </c>
      <c r="BP296">
        <v>0</v>
      </c>
      <c r="BQ296">
        <v>0</v>
      </c>
      <c r="BR296">
        <v>31</v>
      </c>
      <c r="BS296">
        <v>2724</v>
      </c>
      <c r="BT296">
        <v>3221</v>
      </c>
      <c r="BU296">
        <v>2154</v>
      </c>
      <c r="BV296">
        <v>0</v>
      </c>
      <c r="BW296">
        <v>232</v>
      </c>
      <c r="BX296">
        <v>5607</v>
      </c>
      <c r="BY296">
        <v>253</v>
      </c>
      <c r="BZ296">
        <v>0</v>
      </c>
      <c r="CA296">
        <v>1080</v>
      </c>
      <c r="CB296">
        <v>1333</v>
      </c>
      <c r="CC296">
        <v>35490</v>
      </c>
      <c r="CD296">
        <v>0</v>
      </c>
      <c r="CE296">
        <v>0</v>
      </c>
      <c r="CF296">
        <v>0</v>
      </c>
      <c r="CG296">
        <v>3000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3000</v>
      </c>
      <c r="CN296">
        <v>22800</v>
      </c>
      <c r="CO296">
        <v>25800</v>
      </c>
      <c r="CP296">
        <v>0</v>
      </c>
      <c r="CQ296">
        <v>5703</v>
      </c>
      <c r="CR296">
        <v>0</v>
      </c>
      <c r="CS296">
        <v>5703</v>
      </c>
      <c r="CT296">
        <v>7714</v>
      </c>
      <c r="CU296">
        <v>5021</v>
      </c>
      <c r="CV296">
        <v>2693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8396</v>
      </c>
      <c r="DD296">
        <v>0</v>
      </c>
      <c r="DE296">
        <v>596</v>
      </c>
      <c r="DF296">
        <v>0</v>
      </c>
      <c r="DG296">
        <v>596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698</v>
      </c>
      <c r="DS296">
        <v>0</v>
      </c>
      <c r="DT296">
        <v>698</v>
      </c>
      <c r="DU296">
        <v>0</v>
      </c>
      <c r="DV296">
        <v>35490</v>
      </c>
    </row>
    <row r="297" spans="1:126" x14ac:dyDescent="0.25">
      <c r="A297">
        <v>50175</v>
      </c>
      <c r="B297">
        <v>200212</v>
      </c>
      <c r="C297">
        <v>228422</v>
      </c>
      <c r="D297">
        <v>-159216</v>
      </c>
      <c r="E297">
        <v>-13231</v>
      </c>
      <c r="F297">
        <v>1051</v>
      </c>
      <c r="G297">
        <v>57026</v>
      </c>
      <c r="H297">
        <v>7981</v>
      </c>
      <c r="I297">
        <v>-146298</v>
      </c>
      <c r="J297">
        <v>110060</v>
      </c>
      <c r="K297">
        <v>-14045</v>
      </c>
      <c r="L297">
        <v>7170</v>
      </c>
      <c r="M297">
        <v>-43113</v>
      </c>
      <c r="N297">
        <v>0</v>
      </c>
      <c r="O297">
        <v>599</v>
      </c>
      <c r="P297">
        <v>-17690</v>
      </c>
      <c r="Q297">
        <v>-25876</v>
      </c>
      <c r="R297">
        <v>0</v>
      </c>
      <c r="S297">
        <v>32176</v>
      </c>
      <c r="T297">
        <v>-11390</v>
      </c>
      <c r="U297">
        <v>0</v>
      </c>
      <c r="V297">
        <v>11103</v>
      </c>
      <c r="W297">
        <v>-2551</v>
      </c>
      <c r="X297">
        <v>0</v>
      </c>
      <c r="Y297">
        <v>0</v>
      </c>
      <c r="Z297">
        <v>20357</v>
      </c>
      <c r="AA297">
        <v>1259</v>
      </c>
      <c r="AB297">
        <v>19065</v>
      </c>
      <c r="AC297">
        <v>2442</v>
      </c>
      <c r="AD297">
        <v>-423</v>
      </c>
      <c r="AE297">
        <v>-584</v>
      </c>
      <c r="AF297">
        <v>0</v>
      </c>
      <c r="AG297">
        <v>-1007</v>
      </c>
      <c r="AH297">
        <v>0</v>
      </c>
      <c r="AI297">
        <v>0</v>
      </c>
      <c r="AJ297">
        <v>-7981</v>
      </c>
      <c r="AK297">
        <v>12519</v>
      </c>
      <c r="AL297">
        <v>33434</v>
      </c>
      <c r="AM297">
        <v>0</v>
      </c>
      <c r="AN297">
        <v>57056</v>
      </c>
      <c r="AO297">
        <v>0</v>
      </c>
      <c r="AP297">
        <v>0</v>
      </c>
      <c r="AQ297">
        <v>57056</v>
      </c>
      <c r="AR297">
        <v>-2114</v>
      </c>
      <c r="AS297">
        <v>54942</v>
      </c>
      <c r="AT297">
        <v>0</v>
      </c>
      <c r="AU297">
        <v>0</v>
      </c>
      <c r="AV297">
        <v>566</v>
      </c>
      <c r="AW297">
        <v>0</v>
      </c>
      <c r="AX297">
        <v>0</v>
      </c>
      <c r="AY297">
        <v>0</v>
      </c>
      <c r="AZ297">
        <v>566</v>
      </c>
      <c r="BA297">
        <v>279</v>
      </c>
      <c r="BB297">
        <v>10360</v>
      </c>
      <c r="BC297">
        <v>322819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333458</v>
      </c>
      <c r="BJ297">
        <v>1312</v>
      </c>
      <c r="BK297">
        <v>335336</v>
      </c>
      <c r="BL297">
        <v>12935</v>
      </c>
      <c r="BM297">
        <v>0</v>
      </c>
      <c r="BN297">
        <v>12935</v>
      </c>
      <c r="BO297">
        <v>0</v>
      </c>
      <c r="BP297">
        <v>0</v>
      </c>
      <c r="BQ297">
        <v>0</v>
      </c>
      <c r="BR297">
        <v>16572</v>
      </c>
      <c r="BS297">
        <v>29507</v>
      </c>
      <c r="BT297">
        <v>0</v>
      </c>
      <c r="BU297">
        <v>7376</v>
      </c>
      <c r="BV297">
        <v>0</v>
      </c>
      <c r="BW297">
        <v>0</v>
      </c>
      <c r="BX297">
        <v>7376</v>
      </c>
      <c r="BY297">
        <v>5568</v>
      </c>
      <c r="BZ297">
        <v>9189</v>
      </c>
      <c r="CA297">
        <v>0</v>
      </c>
      <c r="CB297">
        <v>14757</v>
      </c>
      <c r="CC297">
        <v>386976</v>
      </c>
      <c r="CD297">
        <v>50000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71597</v>
      </c>
      <c r="CO297">
        <v>121597</v>
      </c>
      <c r="CP297">
        <v>0</v>
      </c>
      <c r="CQ297">
        <v>86955</v>
      </c>
      <c r="CR297">
        <v>8696</v>
      </c>
      <c r="CS297">
        <v>78259</v>
      </c>
      <c r="CT297">
        <v>131033</v>
      </c>
      <c r="CU297">
        <v>7645</v>
      </c>
      <c r="CV297">
        <v>123388</v>
      </c>
      <c r="CW297">
        <v>0</v>
      </c>
      <c r="CX297">
        <v>0</v>
      </c>
      <c r="CY297">
        <v>0</v>
      </c>
      <c r="CZ297">
        <v>0</v>
      </c>
      <c r="DA297">
        <v>2996</v>
      </c>
      <c r="DB297">
        <v>0</v>
      </c>
      <c r="DC297">
        <v>204643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186</v>
      </c>
      <c r="DJ297">
        <v>2821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8669</v>
      </c>
      <c r="DQ297">
        <v>0</v>
      </c>
      <c r="DR297">
        <v>9060</v>
      </c>
      <c r="DS297">
        <v>40000</v>
      </c>
      <c r="DT297">
        <v>60736</v>
      </c>
      <c r="DU297">
        <v>0</v>
      </c>
      <c r="DV297">
        <v>386976</v>
      </c>
    </row>
    <row r="298" spans="1:126" x14ac:dyDescent="0.25">
      <c r="A298">
        <v>50179</v>
      </c>
      <c r="B298">
        <v>200212</v>
      </c>
      <c r="C298">
        <v>46</v>
      </c>
      <c r="D298">
        <v>-10</v>
      </c>
      <c r="E298">
        <v>0</v>
      </c>
      <c r="F298">
        <v>0</v>
      </c>
      <c r="G298">
        <v>36</v>
      </c>
      <c r="H298">
        <v>0</v>
      </c>
      <c r="I298">
        <v>-91</v>
      </c>
      <c r="J298">
        <v>0</v>
      </c>
      <c r="K298">
        <v>0</v>
      </c>
      <c r="L298">
        <v>0</v>
      </c>
      <c r="M298">
        <v>-91</v>
      </c>
      <c r="N298">
        <v>0</v>
      </c>
      <c r="O298">
        <v>0</v>
      </c>
      <c r="P298">
        <v>-99</v>
      </c>
      <c r="Q298">
        <v>-126</v>
      </c>
      <c r="R298">
        <v>0</v>
      </c>
      <c r="S298">
        <v>0</v>
      </c>
      <c r="T298">
        <v>-225</v>
      </c>
      <c r="U298">
        <v>0</v>
      </c>
      <c r="V298">
        <v>-280</v>
      </c>
      <c r="W298">
        <v>0</v>
      </c>
      <c r="X298">
        <v>0</v>
      </c>
      <c r="Y298">
        <v>0</v>
      </c>
      <c r="Z298">
        <v>821</v>
      </c>
      <c r="AA298">
        <v>52</v>
      </c>
      <c r="AB298">
        <v>873</v>
      </c>
      <c r="AC298">
        <v>329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1202</v>
      </c>
      <c r="AL298">
        <v>0</v>
      </c>
      <c r="AM298">
        <v>0</v>
      </c>
      <c r="AN298">
        <v>922</v>
      </c>
      <c r="AO298">
        <v>0</v>
      </c>
      <c r="AP298">
        <v>0</v>
      </c>
      <c r="AQ298">
        <v>922</v>
      </c>
      <c r="AR298">
        <v>0</v>
      </c>
      <c r="AS298">
        <v>922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98</v>
      </c>
      <c r="BB298">
        <v>3310</v>
      </c>
      <c r="BC298">
        <v>9478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12886</v>
      </c>
      <c r="BJ298">
        <v>0</v>
      </c>
      <c r="BK298">
        <v>12886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79</v>
      </c>
      <c r="BV298">
        <v>0</v>
      </c>
      <c r="BW298">
        <v>0</v>
      </c>
      <c r="BX298">
        <v>79</v>
      </c>
      <c r="BY298">
        <v>0</v>
      </c>
      <c r="BZ298">
        <v>0</v>
      </c>
      <c r="CA298">
        <v>154</v>
      </c>
      <c r="CB298">
        <v>154</v>
      </c>
      <c r="CC298">
        <v>13119</v>
      </c>
      <c r="CD298">
        <v>0</v>
      </c>
      <c r="CE298">
        <v>0</v>
      </c>
      <c r="CF298">
        <v>0</v>
      </c>
      <c r="CG298">
        <v>2000</v>
      </c>
      <c r="CH298">
        <v>0</v>
      </c>
      <c r="CI298">
        <v>0</v>
      </c>
      <c r="CJ298">
        <v>0</v>
      </c>
      <c r="CK298">
        <v>0</v>
      </c>
      <c r="CL298">
        <v>10088</v>
      </c>
      <c r="CM298">
        <v>12088</v>
      </c>
      <c r="CN298">
        <v>922</v>
      </c>
      <c r="CO298">
        <v>13010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109</v>
      </c>
      <c r="DS298">
        <v>0</v>
      </c>
      <c r="DT298">
        <v>109</v>
      </c>
      <c r="DU298">
        <v>0</v>
      </c>
      <c r="DV298">
        <v>13119</v>
      </c>
    </row>
    <row r="299" spans="1:126" x14ac:dyDescent="0.25">
      <c r="A299">
        <v>50182</v>
      </c>
      <c r="B299">
        <v>200212</v>
      </c>
      <c r="C299">
        <v>15028</v>
      </c>
      <c r="D299">
        <v>-6675</v>
      </c>
      <c r="E299">
        <v>-319</v>
      </c>
      <c r="F299">
        <v>21</v>
      </c>
      <c r="G299">
        <v>8055</v>
      </c>
      <c r="H299">
        <v>60</v>
      </c>
      <c r="I299">
        <v>-11745</v>
      </c>
      <c r="J299">
        <v>5305</v>
      </c>
      <c r="K299">
        <v>-1070</v>
      </c>
      <c r="L299">
        <v>1142</v>
      </c>
      <c r="M299">
        <v>-6368</v>
      </c>
      <c r="N299">
        <v>0</v>
      </c>
      <c r="O299">
        <v>0</v>
      </c>
      <c r="P299">
        <v>-145</v>
      </c>
      <c r="Q299">
        <v>-3545</v>
      </c>
      <c r="R299">
        <v>0</v>
      </c>
      <c r="S299">
        <v>1525</v>
      </c>
      <c r="T299">
        <v>-2165</v>
      </c>
      <c r="U299">
        <v>0</v>
      </c>
      <c r="V299">
        <v>-418</v>
      </c>
      <c r="W299">
        <v>-57</v>
      </c>
      <c r="X299">
        <v>0</v>
      </c>
      <c r="Y299">
        <v>126</v>
      </c>
      <c r="Z299">
        <v>499</v>
      </c>
      <c r="AA299">
        <v>0</v>
      </c>
      <c r="AB299">
        <v>568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-60</v>
      </c>
      <c r="AK299">
        <v>508</v>
      </c>
      <c r="AL299">
        <v>111</v>
      </c>
      <c r="AM299">
        <v>0</v>
      </c>
      <c r="AN299">
        <v>201</v>
      </c>
      <c r="AO299">
        <v>14</v>
      </c>
      <c r="AP299">
        <v>0</v>
      </c>
      <c r="AQ299">
        <v>215</v>
      </c>
      <c r="AR299">
        <v>0</v>
      </c>
      <c r="AS299">
        <v>215</v>
      </c>
      <c r="AT299">
        <v>1923</v>
      </c>
      <c r="AU299">
        <v>1850</v>
      </c>
      <c r="AV299">
        <v>389</v>
      </c>
      <c r="AW299">
        <v>0</v>
      </c>
      <c r="AX299">
        <v>0</v>
      </c>
      <c r="AY299">
        <v>0</v>
      </c>
      <c r="AZ299">
        <v>389</v>
      </c>
      <c r="BA299">
        <v>286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5341</v>
      </c>
      <c r="BH299">
        <v>0</v>
      </c>
      <c r="BI299">
        <v>5627</v>
      </c>
      <c r="BJ299">
        <v>0</v>
      </c>
      <c r="BK299">
        <v>7866</v>
      </c>
      <c r="BL299">
        <v>435</v>
      </c>
      <c r="BM299">
        <v>0</v>
      </c>
      <c r="BN299">
        <v>435</v>
      </c>
      <c r="BO299">
        <v>1395</v>
      </c>
      <c r="BP299">
        <v>0</v>
      </c>
      <c r="BQ299">
        <v>0</v>
      </c>
      <c r="BR299">
        <v>43</v>
      </c>
      <c r="BS299">
        <v>1873</v>
      </c>
      <c r="BT299">
        <v>122</v>
      </c>
      <c r="BU299">
        <v>381</v>
      </c>
      <c r="BV299">
        <v>0</v>
      </c>
      <c r="BW299">
        <v>0</v>
      </c>
      <c r="BX299">
        <v>503</v>
      </c>
      <c r="BY299">
        <v>98</v>
      </c>
      <c r="BZ299">
        <v>0</v>
      </c>
      <c r="CA299">
        <v>83</v>
      </c>
      <c r="CB299">
        <v>181</v>
      </c>
      <c r="CC299">
        <v>12346</v>
      </c>
      <c r="CD299">
        <v>0</v>
      </c>
      <c r="CE299">
        <v>0</v>
      </c>
      <c r="CF299">
        <v>0</v>
      </c>
      <c r="CG299">
        <v>4500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4500</v>
      </c>
      <c r="CN299">
        <v>5875</v>
      </c>
      <c r="CO299">
        <v>10375</v>
      </c>
      <c r="CP299">
        <v>0</v>
      </c>
      <c r="CQ299">
        <v>483</v>
      </c>
      <c r="CR299">
        <v>27</v>
      </c>
      <c r="CS299">
        <v>456</v>
      </c>
      <c r="CT299">
        <v>2747</v>
      </c>
      <c r="CU299">
        <v>1854</v>
      </c>
      <c r="CV299">
        <v>893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1349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622</v>
      </c>
      <c r="DS299">
        <v>0</v>
      </c>
      <c r="DT299">
        <v>622</v>
      </c>
      <c r="DU299">
        <v>0</v>
      </c>
      <c r="DV299">
        <v>12346</v>
      </c>
    </row>
    <row r="300" spans="1:126" x14ac:dyDescent="0.25">
      <c r="A300">
        <v>50184</v>
      </c>
      <c r="B300">
        <v>200212</v>
      </c>
      <c r="C300">
        <v>825982</v>
      </c>
      <c r="D300">
        <v>-45355</v>
      </c>
      <c r="E300">
        <v>-50487</v>
      </c>
      <c r="F300">
        <v>0</v>
      </c>
      <c r="G300">
        <v>730140</v>
      </c>
      <c r="H300">
        <v>31540</v>
      </c>
      <c r="I300">
        <v>-581056</v>
      </c>
      <c r="J300">
        <v>9403</v>
      </c>
      <c r="K300">
        <v>-66111</v>
      </c>
      <c r="L300">
        <v>1741</v>
      </c>
      <c r="M300">
        <v>-636023</v>
      </c>
      <c r="N300">
        <v>-486</v>
      </c>
      <c r="O300">
        <v>0</v>
      </c>
      <c r="P300">
        <v>-34264</v>
      </c>
      <c r="Q300">
        <v>-78627</v>
      </c>
      <c r="R300">
        <v>0</v>
      </c>
      <c r="S300">
        <v>2388</v>
      </c>
      <c r="T300">
        <v>-110503</v>
      </c>
      <c r="U300">
        <v>0</v>
      </c>
      <c r="V300">
        <v>14668</v>
      </c>
      <c r="W300">
        <v>24141</v>
      </c>
      <c r="X300">
        <v>2673</v>
      </c>
      <c r="Y300">
        <v>12089</v>
      </c>
      <c r="Z300">
        <v>59091</v>
      </c>
      <c r="AA300">
        <v>0</v>
      </c>
      <c r="AB300">
        <v>97994</v>
      </c>
      <c r="AC300">
        <v>14261</v>
      </c>
      <c r="AD300">
        <v>-2576</v>
      </c>
      <c r="AE300">
        <v>-117</v>
      </c>
      <c r="AF300">
        <v>-7158</v>
      </c>
      <c r="AG300">
        <v>-9851</v>
      </c>
      <c r="AH300">
        <v>-73899</v>
      </c>
      <c r="AI300">
        <v>-13630</v>
      </c>
      <c r="AJ300">
        <v>-31540</v>
      </c>
      <c r="AK300">
        <v>-16665</v>
      </c>
      <c r="AL300">
        <v>1037</v>
      </c>
      <c r="AM300">
        <v>-2168</v>
      </c>
      <c r="AN300">
        <v>-3128</v>
      </c>
      <c r="AO300">
        <v>0</v>
      </c>
      <c r="AP300">
        <v>-3000</v>
      </c>
      <c r="AQ300">
        <v>-6128</v>
      </c>
      <c r="AR300">
        <v>1591</v>
      </c>
      <c r="AS300">
        <v>-4537</v>
      </c>
      <c r="AT300">
        <v>2944</v>
      </c>
      <c r="AU300">
        <v>377646</v>
      </c>
      <c r="AV300">
        <v>330513</v>
      </c>
      <c r="AW300">
        <v>0</v>
      </c>
      <c r="AX300">
        <v>54427</v>
      </c>
      <c r="AY300">
        <v>0</v>
      </c>
      <c r="AZ300">
        <v>384940</v>
      </c>
      <c r="BA300">
        <v>303162</v>
      </c>
      <c r="BB300">
        <v>7448</v>
      </c>
      <c r="BC300">
        <v>842571</v>
      </c>
      <c r="BD300">
        <v>0</v>
      </c>
      <c r="BE300">
        <v>0</v>
      </c>
      <c r="BF300">
        <v>250</v>
      </c>
      <c r="BG300">
        <v>7083</v>
      </c>
      <c r="BH300">
        <v>5256</v>
      </c>
      <c r="BI300">
        <v>1165770</v>
      </c>
      <c r="BJ300">
        <v>0</v>
      </c>
      <c r="BK300">
        <v>1928356</v>
      </c>
      <c r="BL300">
        <v>14975</v>
      </c>
      <c r="BM300">
        <v>0</v>
      </c>
      <c r="BN300">
        <v>14975</v>
      </c>
      <c r="BO300">
        <v>15289</v>
      </c>
      <c r="BP300">
        <v>1131</v>
      </c>
      <c r="BQ300">
        <v>0</v>
      </c>
      <c r="BR300">
        <v>7652</v>
      </c>
      <c r="BS300">
        <v>39047</v>
      </c>
      <c r="BT300">
        <v>13069</v>
      </c>
      <c r="BU300">
        <v>66759</v>
      </c>
      <c r="BV300">
        <v>0</v>
      </c>
      <c r="BW300">
        <v>10735</v>
      </c>
      <c r="BX300">
        <v>90563</v>
      </c>
      <c r="BY300">
        <v>13173</v>
      </c>
      <c r="BZ300">
        <v>4514</v>
      </c>
      <c r="CA300">
        <v>4287</v>
      </c>
      <c r="CB300">
        <v>21974</v>
      </c>
      <c r="CC300">
        <v>2082884</v>
      </c>
      <c r="CD300">
        <v>0</v>
      </c>
      <c r="CE300">
        <v>0</v>
      </c>
      <c r="CF300">
        <v>10254</v>
      </c>
      <c r="CG300">
        <v>30000</v>
      </c>
      <c r="CH300">
        <v>0</v>
      </c>
      <c r="CI300">
        <v>102017</v>
      </c>
      <c r="CJ300">
        <v>0</v>
      </c>
      <c r="CK300">
        <v>1065661</v>
      </c>
      <c r="CL300">
        <v>0</v>
      </c>
      <c r="CM300">
        <v>1197678</v>
      </c>
      <c r="CN300">
        <v>0</v>
      </c>
      <c r="CO300">
        <v>1207932</v>
      </c>
      <c r="CP300">
        <v>0</v>
      </c>
      <c r="CQ300">
        <v>336100</v>
      </c>
      <c r="CR300">
        <v>0</v>
      </c>
      <c r="CS300">
        <v>336100</v>
      </c>
      <c r="CT300">
        <v>510811</v>
      </c>
      <c r="CU300">
        <v>29063</v>
      </c>
      <c r="CV300">
        <v>481748</v>
      </c>
      <c r="CW300">
        <v>0</v>
      </c>
      <c r="CX300">
        <v>0</v>
      </c>
      <c r="CY300">
        <v>0</v>
      </c>
      <c r="CZ300">
        <v>0</v>
      </c>
      <c r="DA300">
        <v>8992</v>
      </c>
      <c r="DB300">
        <v>486</v>
      </c>
      <c r="DC300">
        <v>827326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1759</v>
      </c>
      <c r="DJ300">
        <v>1923</v>
      </c>
      <c r="DK300">
        <v>0</v>
      </c>
      <c r="DL300">
        <v>0</v>
      </c>
      <c r="DM300">
        <v>0</v>
      </c>
      <c r="DN300">
        <v>940</v>
      </c>
      <c r="DO300">
        <v>6879</v>
      </c>
      <c r="DP300">
        <v>0</v>
      </c>
      <c r="DQ300">
        <v>5734</v>
      </c>
      <c r="DR300">
        <v>30299</v>
      </c>
      <c r="DS300">
        <v>0</v>
      </c>
      <c r="DT300">
        <v>47534</v>
      </c>
      <c r="DU300">
        <v>92</v>
      </c>
      <c r="DV300">
        <v>2082884</v>
      </c>
    </row>
    <row r="301" spans="1:126" x14ac:dyDescent="0.25">
      <c r="A301">
        <v>50192</v>
      </c>
      <c r="B301">
        <v>200212</v>
      </c>
      <c r="C301">
        <v>11577</v>
      </c>
      <c r="D301">
        <v>-972</v>
      </c>
      <c r="E301">
        <v>0</v>
      </c>
      <c r="F301">
        <v>0</v>
      </c>
      <c r="G301">
        <v>10605</v>
      </c>
      <c r="H301">
        <v>36</v>
      </c>
      <c r="I301">
        <v>-12216</v>
      </c>
      <c r="J301">
        <v>1102</v>
      </c>
      <c r="K301">
        <v>133</v>
      </c>
      <c r="L301">
        <v>23</v>
      </c>
      <c r="M301">
        <v>-10958</v>
      </c>
      <c r="N301">
        <v>0</v>
      </c>
      <c r="O301">
        <v>0</v>
      </c>
      <c r="P301">
        <v>-415</v>
      </c>
      <c r="Q301">
        <v>-2142</v>
      </c>
      <c r="R301">
        <v>0</v>
      </c>
      <c r="S301">
        <v>0</v>
      </c>
      <c r="T301">
        <v>-2557</v>
      </c>
      <c r="U301">
        <v>0</v>
      </c>
      <c r="V301">
        <v>-2874</v>
      </c>
      <c r="W301">
        <v>0</v>
      </c>
      <c r="X301">
        <v>0</v>
      </c>
      <c r="Y301">
        <v>380</v>
      </c>
      <c r="Z301">
        <v>3538</v>
      </c>
      <c r="AA301">
        <v>786</v>
      </c>
      <c r="AB301">
        <v>4704</v>
      </c>
      <c r="AC301">
        <v>807</v>
      </c>
      <c r="AD301">
        <v>0</v>
      </c>
      <c r="AE301">
        <v>-34</v>
      </c>
      <c r="AF301">
        <v>0</v>
      </c>
      <c r="AG301">
        <v>-34</v>
      </c>
      <c r="AH301">
        <v>0</v>
      </c>
      <c r="AI301">
        <v>0</v>
      </c>
      <c r="AJ301">
        <v>-36</v>
      </c>
      <c r="AK301">
        <v>5441</v>
      </c>
      <c r="AL301">
        <v>0</v>
      </c>
      <c r="AM301">
        <v>0</v>
      </c>
      <c r="AN301">
        <v>2567</v>
      </c>
      <c r="AO301">
        <v>0</v>
      </c>
      <c r="AP301">
        <v>0</v>
      </c>
      <c r="AQ301">
        <v>2567</v>
      </c>
      <c r="AR301">
        <v>-647</v>
      </c>
      <c r="AS301">
        <v>1920</v>
      </c>
      <c r="AT301">
        <v>0</v>
      </c>
      <c r="AU301">
        <v>4600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82</v>
      </c>
      <c r="BB301">
        <v>1775</v>
      </c>
      <c r="BC301">
        <v>57784</v>
      </c>
      <c r="BD301">
        <v>0</v>
      </c>
      <c r="BE301">
        <v>0</v>
      </c>
      <c r="BF301">
        <v>0</v>
      </c>
      <c r="BG301">
        <v>883</v>
      </c>
      <c r="BH301">
        <v>0</v>
      </c>
      <c r="BI301">
        <v>60524</v>
      </c>
      <c r="BJ301">
        <v>0</v>
      </c>
      <c r="BK301">
        <v>65124</v>
      </c>
      <c r="BL301">
        <v>18</v>
      </c>
      <c r="BM301">
        <v>0</v>
      </c>
      <c r="BN301">
        <v>18</v>
      </c>
      <c r="BO301">
        <v>0</v>
      </c>
      <c r="BP301">
        <v>0</v>
      </c>
      <c r="BQ301">
        <v>0</v>
      </c>
      <c r="BR301">
        <v>620</v>
      </c>
      <c r="BS301">
        <v>638</v>
      </c>
      <c r="BT301">
        <v>5</v>
      </c>
      <c r="BU301">
        <v>0</v>
      </c>
      <c r="BV301">
        <v>0</v>
      </c>
      <c r="BW301">
        <v>0</v>
      </c>
      <c r="BX301">
        <v>5</v>
      </c>
      <c r="BY301">
        <v>884</v>
      </c>
      <c r="BZ301">
        <v>0</v>
      </c>
      <c r="CA301">
        <v>42</v>
      </c>
      <c r="CB301">
        <v>926</v>
      </c>
      <c r="CC301">
        <v>66693</v>
      </c>
      <c r="CD301">
        <v>0</v>
      </c>
      <c r="CE301">
        <v>0</v>
      </c>
      <c r="CF301">
        <v>1882</v>
      </c>
      <c r="CG301">
        <v>1500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1500</v>
      </c>
      <c r="CN301">
        <v>61374</v>
      </c>
      <c r="CO301">
        <v>64756</v>
      </c>
      <c r="CP301">
        <v>0</v>
      </c>
      <c r="CQ301">
        <v>0</v>
      </c>
      <c r="CR301">
        <v>0</v>
      </c>
      <c r="CS301">
        <v>0</v>
      </c>
      <c r="CT301">
        <v>860</v>
      </c>
      <c r="CU301">
        <v>48</v>
      </c>
      <c r="CV301">
        <v>812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812</v>
      </c>
      <c r="DD301">
        <v>0</v>
      </c>
      <c r="DE301">
        <v>454</v>
      </c>
      <c r="DF301">
        <v>0</v>
      </c>
      <c r="DG301">
        <v>454</v>
      </c>
      <c r="DH301">
        <v>0</v>
      </c>
      <c r="DI301">
        <v>0</v>
      </c>
      <c r="DJ301">
        <v>83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588</v>
      </c>
      <c r="DS301">
        <v>0</v>
      </c>
      <c r="DT301">
        <v>671</v>
      </c>
      <c r="DU301">
        <v>0</v>
      </c>
      <c r="DV301">
        <v>66693</v>
      </c>
    </row>
    <row r="302" spans="1:126" x14ac:dyDescent="0.25">
      <c r="A302">
        <v>50195</v>
      </c>
      <c r="B302">
        <v>200212</v>
      </c>
      <c r="C302">
        <v>790460</v>
      </c>
      <c r="D302">
        <v>-136217</v>
      </c>
      <c r="E302">
        <v>27107</v>
      </c>
      <c r="F302">
        <v>-9133</v>
      </c>
      <c r="G302">
        <v>672217</v>
      </c>
      <c r="H302">
        <v>24920</v>
      </c>
      <c r="I302">
        <v>-548921</v>
      </c>
      <c r="J302">
        <v>108849</v>
      </c>
      <c r="K302">
        <v>-27682</v>
      </c>
      <c r="L302">
        <v>-65582</v>
      </c>
      <c r="M302">
        <v>-533336</v>
      </c>
      <c r="N302">
        <v>-308</v>
      </c>
      <c r="O302">
        <v>-458</v>
      </c>
      <c r="P302">
        <v>-185014</v>
      </c>
      <c r="Q302">
        <v>-99787</v>
      </c>
      <c r="R302">
        <v>0</v>
      </c>
      <c r="S302">
        <v>8215</v>
      </c>
      <c r="T302">
        <v>-276586</v>
      </c>
      <c r="U302">
        <v>-5000</v>
      </c>
      <c r="V302">
        <v>-118551</v>
      </c>
      <c r="W302">
        <v>-140824</v>
      </c>
      <c r="X302">
        <v>0</v>
      </c>
      <c r="Y302">
        <v>0</v>
      </c>
      <c r="Z302">
        <v>30277</v>
      </c>
      <c r="AA302">
        <v>9445</v>
      </c>
      <c r="AB302">
        <v>-101102</v>
      </c>
      <c r="AC302">
        <v>10033</v>
      </c>
      <c r="AD302">
        <v>-1313</v>
      </c>
      <c r="AE302">
        <v>-206</v>
      </c>
      <c r="AF302">
        <v>0</v>
      </c>
      <c r="AG302">
        <v>-1519</v>
      </c>
      <c r="AH302">
        <v>0</v>
      </c>
      <c r="AI302">
        <v>-20948</v>
      </c>
      <c r="AJ302">
        <v>-24920</v>
      </c>
      <c r="AK302">
        <v>-138456</v>
      </c>
      <c r="AL302">
        <v>0</v>
      </c>
      <c r="AM302">
        <v>0</v>
      </c>
      <c r="AN302">
        <v>-257007</v>
      </c>
      <c r="AO302">
        <v>3500</v>
      </c>
      <c r="AP302">
        <v>0</v>
      </c>
      <c r="AQ302">
        <v>-253507</v>
      </c>
      <c r="AR302">
        <v>17602</v>
      </c>
      <c r="AS302">
        <v>-235905</v>
      </c>
      <c r="AT302">
        <v>0</v>
      </c>
      <c r="AU302">
        <v>0</v>
      </c>
      <c r="AV302">
        <v>443634</v>
      </c>
      <c r="AW302">
        <v>0</v>
      </c>
      <c r="AX302">
        <v>0</v>
      </c>
      <c r="AY302">
        <v>0</v>
      </c>
      <c r="AZ302">
        <v>443634</v>
      </c>
      <c r="BA302">
        <v>1243</v>
      </c>
      <c r="BB302">
        <v>0</v>
      </c>
      <c r="BC302">
        <v>576243</v>
      </c>
      <c r="BD302">
        <v>0</v>
      </c>
      <c r="BE302">
        <v>2109</v>
      </c>
      <c r="BF302">
        <v>24</v>
      </c>
      <c r="BG302">
        <v>0</v>
      </c>
      <c r="BH302">
        <v>0</v>
      </c>
      <c r="BI302">
        <v>579619</v>
      </c>
      <c r="BJ302">
        <v>121326</v>
      </c>
      <c r="BK302">
        <v>1144579</v>
      </c>
      <c r="BL302">
        <v>0</v>
      </c>
      <c r="BM302">
        <v>0</v>
      </c>
      <c r="BN302">
        <v>0</v>
      </c>
      <c r="BO302">
        <v>293794</v>
      </c>
      <c r="BP302">
        <v>0</v>
      </c>
      <c r="BQ302">
        <v>0</v>
      </c>
      <c r="BR302">
        <v>137</v>
      </c>
      <c r="BS302">
        <v>293931</v>
      </c>
      <c r="BT302">
        <v>0</v>
      </c>
      <c r="BU302">
        <v>22814</v>
      </c>
      <c r="BV302">
        <v>0</v>
      </c>
      <c r="BW302">
        <v>16000</v>
      </c>
      <c r="BX302">
        <v>38814</v>
      </c>
      <c r="BY302">
        <v>11210</v>
      </c>
      <c r="BZ302">
        <v>9412</v>
      </c>
      <c r="CA302">
        <v>27415</v>
      </c>
      <c r="CB302">
        <v>48037</v>
      </c>
      <c r="CC302">
        <v>1525361</v>
      </c>
      <c r="CD302">
        <v>850000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-134146</v>
      </c>
      <c r="CO302">
        <v>715854</v>
      </c>
      <c r="CP302">
        <v>0</v>
      </c>
      <c r="CQ302">
        <v>40703</v>
      </c>
      <c r="CR302">
        <v>1229</v>
      </c>
      <c r="CS302">
        <v>39474</v>
      </c>
      <c r="CT302">
        <v>697715</v>
      </c>
      <c r="CU302">
        <v>80107</v>
      </c>
      <c r="CV302">
        <v>617608</v>
      </c>
      <c r="CW302">
        <v>0</v>
      </c>
      <c r="CX302">
        <v>0</v>
      </c>
      <c r="CY302">
        <v>0</v>
      </c>
      <c r="CZ302">
        <v>0</v>
      </c>
      <c r="DA302">
        <v>8925</v>
      </c>
      <c r="DB302">
        <v>1442</v>
      </c>
      <c r="DC302">
        <v>667449</v>
      </c>
      <c r="DD302">
        <v>0</v>
      </c>
      <c r="DE302">
        <v>0</v>
      </c>
      <c r="DF302">
        <v>0</v>
      </c>
      <c r="DG302">
        <v>0</v>
      </c>
      <c r="DH302">
        <v>6085</v>
      </c>
      <c r="DI302">
        <v>0</v>
      </c>
      <c r="DJ302">
        <v>27673</v>
      </c>
      <c r="DK302">
        <v>0</v>
      </c>
      <c r="DL302">
        <v>0</v>
      </c>
      <c r="DM302">
        <v>0</v>
      </c>
      <c r="DN302">
        <v>0</v>
      </c>
      <c r="DO302">
        <v>35865</v>
      </c>
      <c r="DP302">
        <v>0</v>
      </c>
      <c r="DQ302">
        <v>0</v>
      </c>
      <c r="DR302">
        <v>72435</v>
      </c>
      <c r="DS302">
        <v>0</v>
      </c>
      <c r="DT302">
        <v>135973</v>
      </c>
      <c r="DU302">
        <v>0</v>
      </c>
      <c r="DV302">
        <v>1525361</v>
      </c>
    </row>
    <row r="303" spans="1:126" x14ac:dyDescent="0.25">
      <c r="A303">
        <v>50219</v>
      </c>
      <c r="B303">
        <v>200212</v>
      </c>
      <c r="C303">
        <v>284</v>
      </c>
      <c r="D303">
        <v>-98</v>
      </c>
      <c r="E303">
        <v>-5</v>
      </c>
      <c r="F303">
        <v>0</v>
      </c>
      <c r="G303">
        <v>181</v>
      </c>
      <c r="H303">
        <v>4</v>
      </c>
      <c r="I303">
        <v>-191</v>
      </c>
      <c r="J303">
        <v>17</v>
      </c>
      <c r="K303">
        <v>-5</v>
      </c>
      <c r="L303">
        <v>15</v>
      </c>
      <c r="M303">
        <v>-164</v>
      </c>
      <c r="N303">
        <v>0</v>
      </c>
      <c r="O303">
        <v>-3</v>
      </c>
      <c r="P303">
        <v>-357</v>
      </c>
      <c r="Q303">
        <v>-445</v>
      </c>
      <c r="R303">
        <v>691</v>
      </c>
      <c r="S303">
        <v>68</v>
      </c>
      <c r="T303">
        <v>-43</v>
      </c>
      <c r="U303">
        <v>0</v>
      </c>
      <c r="V303">
        <v>-25</v>
      </c>
      <c r="W303">
        <v>0</v>
      </c>
      <c r="X303">
        <v>0</v>
      </c>
      <c r="Y303">
        <v>0</v>
      </c>
      <c r="Z303">
        <v>333</v>
      </c>
      <c r="AA303">
        <v>97</v>
      </c>
      <c r="AB303">
        <v>430</v>
      </c>
      <c r="AC303">
        <v>123</v>
      </c>
      <c r="AD303">
        <v>-15</v>
      </c>
      <c r="AE303">
        <v>0</v>
      </c>
      <c r="AF303">
        <v>0</v>
      </c>
      <c r="AG303">
        <v>-15</v>
      </c>
      <c r="AH303">
        <v>0</v>
      </c>
      <c r="AI303">
        <v>0</v>
      </c>
      <c r="AJ303">
        <v>-4</v>
      </c>
      <c r="AK303">
        <v>534</v>
      </c>
      <c r="AL303">
        <v>276</v>
      </c>
      <c r="AM303">
        <v>-690</v>
      </c>
      <c r="AN303">
        <v>95</v>
      </c>
      <c r="AO303">
        <v>0</v>
      </c>
      <c r="AP303">
        <v>0</v>
      </c>
      <c r="AQ303">
        <v>95</v>
      </c>
      <c r="AR303">
        <v>0</v>
      </c>
      <c r="AS303">
        <v>95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4331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4331</v>
      </c>
      <c r="BJ303">
        <v>0</v>
      </c>
      <c r="BK303">
        <v>4331</v>
      </c>
      <c r="BL303">
        <v>7</v>
      </c>
      <c r="BM303">
        <v>0</v>
      </c>
      <c r="BN303">
        <v>7</v>
      </c>
      <c r="BO303">
        <v>1</v>
      </c>
      <c r="BP303">
        <v>0</v>
      </c>
      <c r="BQ303">
        <v>0</v>
      </c>
      <c r="BR303">
        <v>6</v>
      </c>
      <c r="BS303">
        <v>14</v>
      </c>
      <c r="BT303">
        <v>0</v>
      </c>
      <c r="BU303">
        <v>1408</v>
      </c>
      <c r="BV303">
        <v>0</v>
      </c>
      <c r="BW303">
        <v>0</v>
      </c>
      <c r="BX303">
        <v>1408</v>
      </c>
      <c r="BY303">
        <v>90</v>
      </c>
      <c r="BZ303">
        <v>0</v>
      </c>
      <c r="CA303">
        <v>0</v>
      </c>
      <c r="CB303">
        <v>90</v>
      </c>
      <c r="CC303">
        <v>5843</v>
      </c>
      <c r="CD303">
        <v>0</v>
      </c>
      <c r="CE303">
        <v>0</v>
      </c>
      <c r="CF303">
        <v>0</v>
      </c>
      <c r="CG303">
        <v>1200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1200</v>
      </c>
      <c r="CN303">
        <v>4411</v>
      </c>
      <c r="CO303">
        <v>5611</v>
      </c>
      <c r="CP303">
        <v>0</v>
      </c>
      <c r="CQ303">
        <v>95</v>
      </c>
      <c r="CR303">
        <v>0</v>
      </c>
      <c r="CS303">
        <v>95</v>
      </c>
      <c r="CT303">
        <v>15</v>
      </c>
      <c r="CU303">
        <v>15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95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137</v>
      </c>
      <c r="DS303">
        <v>0</v>
      </c>
      <c r="DT303">
        <v>137</v>
      </c>
      <c r="DU303">
        <v>0</v>
      </c>
      <c r="DV303">
        <v>5843</v>
      </c>
    </row>
    <row r="304" spans="1:126" x14ac:dyDescent="0.25">
      <c r="A304">
        <v>50220</v>
      </c>
      <c r="B304">
        <v>200212</v>
      </c>
      <c r="C304">
        <v>6822</v>
      </c>
      <c r="D304">
        <v>-288</v>
      </c>
      <c r="E304">
        <v>0</v>
      </c>
      <c r="F304">
        <v>0</v>
      </c>
      <c r="G304">
        <v>6534</v>
      </c>
      <c r="H304">
        <v>65</v>
      </c>
      <c r="I304">
        <v>-10218</v>
      </c>
      <c r="J304">
        <v>613</v>
      </c>
      <c r="K304">
        <v>-1643</v>
      </c>
      <c r="L304">
        <v>0</v>
      </c>
      <c r="M304">
        <v>-11248</v>
      </c>
      <c r="N304">
        <v>0</v>
      </c>
      <c r="O304">
        <v>0</v>
      </c>
      <c r="P304">
        <v>-126</v>
      </c>
      <c r="Q304">
        <v>-1397</v>
      </c>
      <c r="R304">
        <v>0</v>
      </c>
      <c r="S304">
        <v>0</v>
      </c>
      <c r="T304">
        <v>-1523</v>
      </c>
      <c r="U304">
        <v>0</v>
      </c>
      <c r="V304">
        <v>-6172</v>
      </c>
      <c r="W304">
        <v>0</v>
      </c>
      <c r="X304">
        <v>0</v>
      </c>
      <c r="Y304">
        <v>0</v>
      </c>
      <c r="Z304">
        <v>2330</v>
      </c>
      <c r="AA304">
        <v>74</v>
      </c>
      <c r="AB304">
        <v>2404</v>
      </c>
      <c r="AC304">
        <v>1651</v>
      </c>
      <c r="AD304">
        <v>-51</v>
      </c>
      <c r="AE304">
        <v>0</v>
      </c>
      <c r="AF304">
        <v>-1</v>
      </c>
      <c r="AG304">
        <v>-52</v>
      </c>
      <c r="AH304">
        <v>0</v>
      </c>
      <c r="AI304">
        <v>0</v>
      </c>
      <c r="AJ304">
        <v>-65</v>
      </c>
      <c r="AK304">
        <v>3938</v>
      </c>
      <c r="AL304">
        <v>0</v>
      </c>
      <c r="AM304">
        <v>0</v>
      </c>
      <c r="AN304">
        <v>-2234</v>
      </c>
      <c r="AO304">
        <v>0</v>
      </c>
      <c r="AP304">
        <v>0</v>
      </c>
      <c r="AQ304">
        <v>-2234</v>
      </c>
      <c r="AR304">
        <v>604</v>
      </c>
      <c r="AS304">
        <v>-1630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50549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50549</v>
      </c>
      <c r="BJ304">
        <v>0</v>
      </c>
      <c r="BK304">
        <v>50549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44</v>
      </c>
      <c r="BS304">
        <v>44</v>
      </c>
      <c r="BT304">
        <v>0</v>
      </c>
      <c r="BU304">
        <v>223</v>
      </c>
      <c r="BV304">
        <v>0</v>
      </c>
      <c r="BW304">
        <v>704</v>
      </c>
      <c r="BX304">
        <v>927</v>
      </c>
      <c r="BY304">
        <v>1026</v>
      </c>
      <c r="BZ304">
        <v>0</v>
      </c>
      <c r="CA304">
        <v>18</v>
      </c>
      <c r="CB304">
        <v>1044</v>
      </c>
      <c r="CC304">
        <v>52564</v>
      </c>
      <c r="CD304">
        <v>2400</v>
      </c>
      <c r="CE304">
        <v>0</v>
      </c>
      <c r="CF304">
        <v>0</v>
      </c>
      <c r="CG304">
        <v>0</v>
      </c>
      <c r="CH304">
        <v>5871</v>
      </c>
      <c r="CI304">
        <v>0</v>
      </c>
      <c r="CJ304">
        <v>0</v>
      </c>
      <c r="CK304">
        <v>0</v>
      </c>
      <c r="CL304">
        <v>0</v>
      </c>
      <c r="CM304">
        <v>5871</v>
      </c>
      <c r="CN304">
        <v>41310</v>
      </c>
      <c r="CO304">
        <v>49581</v>
      </c>
      <c r="CP304">
        <v>0</v>
      </c>
      <c r="CQ304">
        <v>0</v>
      </c>
      <c r="CR304">
        <v>0</v>
      </c>
      <c r="CS304">
        <v>0</v>
      </c>
      <c r="CT304">
        <v>2481</v>
      </c>
      <c r="CU304">
        <v>0</v>
      </c>
      <c r="CV304">
        <v>2481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2481</v>
      </c>
      <c r="DD304">
        <v>0</v>
      </c>
      <c r="DE304">
        <v>0</v>
      </c>
      <c r="DF304">
        <v>275</v>
      </c>
      <c r="DG304">
        <v>275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227</v>
      </c>
      <c r="DS304">
        <v>0</v>
      </c>
      <c r="DT304">
        <v>227</v>
      </c>
      <c r="DU304">
        <v>0</v>
      </c>
      <c r="DV304">
        <v>52564</v>
      </c>
    </row>
    <row r="305" spans="1:126" x14ac:dyDescent="0.25">
      <c r="A305">
        <v>50230</v>
      </c>
      <c r="B305">
        <v>200212</v>
      </c>
      <c r="C305">
        <v>40315</v>
      </c>
      <c r="D305">
        <v>-15037</v>
      </c>
      <c r="E305">
        <v>-52</v>
      </c>
      <c r="F305">
        <v>-37</v>
      </c>
      <c r="G305">
        <v>25189</v>
      </c>
      <c r="H305">
        <v>1004</v>
      </c>
      <c r="I305">
        <v>-23663</v>
      </c>
      <c r="J305">
        <v>7775</v>
      </c>
      <c r="K305">
        <v>-2313</v>
      </c>
      <c r="L305">
        <v>880</v>
      </c>
      <c r="M305">
        <v>-17321</v>
      </c>
      <c r="N305">
        <v>0</v>
      </c>
      <c r="O305">
        <v>0</v>
      </c>
      <c r="P305">
        <v>-1864</v>
      </c>
      <c r="Q305">
        <v>-12347</v>
      </c>
      <c r="R305">
        <v>0</v>
      </c>
      <c r="S305">
        <v>3115</v>
      </c>
      <c r="T305">
        <v>-11096</v>
      </c>
      <c r="U305">
        <v>0</v>
      </c>
      <c r="V305">
        <v>-2224</v>
      </c>
      <c r="W305">
        <v>-602</v>
      </c>
      <c r="X305">
        <v>0</v>
      </c>
      <c r="Y305">
        <v>0</v>
      </c>
      <c r="Z305">
        <v>7885</v>
      </c>
      <c r="AA305">
        <v>637</v>
      </c>
      <c r="AB305">
        <v>7920</v>
      </c>
      <c r="AC305">
        <v>3961</v>
      </c>
      <c r="AD305">
        <v>-57</v>
      </c>
      <c r="AE305">
        <v>-3</v>
      </c>
      <c r="AF305">
        <v>0</v>
      </c>
      <c r="AG305">
        <v>-60</v>
      </c>
      <c r="AH305">
        <v>-1779</v>
      </c>
      <c r="AI305">
        <v>0</v>
      </c>
      <c r="AJ305">
        <v>-1004</v>
      </c>
      <c r="AK305">
        <v>9038</v>
      </c>
      <c r="AL305">
        <v>175</v>
      </c>
      <c r="AM305">
        <v>0</v>
      </c>
      <c r="AN305">
        <v>6989</v>
      </c>
      <c r="AO305">
        <v>0</v>
      </c>
      <c r="AP305">
        <v>0</v>
      </c>
      <c r="AQ305">
        <v>6989</v>
      </c>
      <c r="AR305">
        <v>-2498</v>
      </c>
      <c r="AS305">
        <v>4491</v>
      </c>
      <c r="AT305">
        <v>0</v>
      </c>
      <c r="AU305">
        <v>0</v>
      </c>
      <c r="AV305">
        <v>5884</v>
      </c>
      <c r="AW305">
        <v>6500</v>
      </c>
      <c r="AX305">
        <v>0</v>
      </c>
      <c r="AY305">
        <v>0</v>
      </c>
      <c r="AZ305">
        <v>12384</v>
      </c>
      <c r="BA305">
        <v>1715</v>
      </c>
      <c r="BB305">
        <v>3573</v>
      </c>
      <c r="BC305">
        <v>109634</v>
      </c>
      <c r="BD305">
        <v>0</v>
      </c>
      <c r="BE305">
        <v>0</v>
      </c>
      <c r="BF305">
        <v>266</v>
      </c>
      <c r="BG305">
        <v>3950</v>
      </c>
      <c r="BH305">
        <v>0</v>
      </c>
      <c r="BI305">
        <v>119138</v>
      </c>
      <c r="BJ305">
        <v>0</v>
      </c>
      <c r="BK305">
        <v>131522</v>
      </c>
      <c r="BL305">
        <v>129</v>
      </c>
      <c r="BM305">
        <v>0</v>
      </c>
      <c r="BN305">
        <v>129</v>
      </c>
      <c r="BO305">
        <v>1887</v>
      </c>
      <c r="BP305">
        <v>600</v>
      </c>
      <c r="BQ305">
        <v>0</v>
      </c>
      <c r="BR305">
        <v>782</v>
      </c>
      <c r="BS305">
        <v>3398</v>
      </c>
      <c r="BT305">
        <v>418</v>
      </c>
      <c r="BU305">
        <v>8</v>
      </c>
      <c r="BV305">
        <v>0</v>
      </c>
      <c r="BW305">
        <v>0</v>
      </c>
      <c r="BX305">
        <v>426</v>
      </c>
      <c r="BY305">
        <v>1692</v>
      </c>
      <c r="BZ305">
        <v>0</v>
      </c>
      <c r="CA305">
        <v>369</v>
      </c>
      <c r="CB305">
        <v>2061</v>
      </c>
      <c r="CC305">
        <v>137407</v>
      </c>
      <c r="CD305">
        <v>0</v>
      </c>
      <c r="CE305">
        <v>0</v>
      </c>
      <c r="CF305">
        <v>0</v>
      </c>
      <c r="CG305">
        <v>20000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20000</v>
      </c>
      <c r="CN305">
        <v>102415</v>
      </c>
      <c r="CO305">
        <v>122415</v>
      </c>
      <c r="CP305">
        <v>0</v>
      </c>
      <c r="CQ305">
        <v>174</v>
      </c>
      <c r="CR305">
        <v>0</v>
      </c>
      <c r="CS305">
        <v>174</v>
      </c>
      <c r="CT305">
        <v>21184</v>
      </c>
      <c r="CU305">
        <v>9526</v>
      </c>
      <c r="CV305">
        <v>11658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11832</v>
      </c>
      <c r="DD305">
        <v>0</v>
      </c>
      <c r="DE305">
        <v>1240</v>
      </c>
      <c r="DF305">
        <v>0</v>
      </c>
      <c r="DG305">
        <v>1240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1523</v>
      </c>
      <c r="DS305">
        <v>0</v>
      </c>
      <c r="DT305">
        <v>1523</v>
      </c>
      <c r="DU305">
        <v>397</v>
      </c>
      <c r="DV305">
        <v>137407</v>
      </c>
    </row>
    <row r="306" spans="1:126" x14ac:dyDescent="0.25">
      <c r="A306">
        <v>50234</v>
      </c>
      <c r="B306">
        <v>200212</v>
      </c>
      <c r="C306">
        <v>2056</v>
      </c>
      <c r="D306">
        <v>-163</v>
      </c>
      <c r="E306">
        <v>0</v>
      </c>
      <c r="F306">
        <v>0</v>
      </c>
      <c r="G306">
        <v>1893</v>
      </c>
      <c r="H306">
        <v>168</v>
      </c>
      <c r="I306">
        <v>-536</v>
      </c>
      <c r="J306">
        <v>-24</v>
      </c>
      <c r="K306">
        <v>-2885</v>
      </c>
      <c r="L306">
        <v>0</v>
      </c>
      <c r="M306">
        <v>-3445</v>
      </c>
      <c r="N306">
        <v>0</v>
      </c>
      <c r="O306">
        <v>0</v>
      </c>
      <c r="P306">
        <v>0</v>
      </c>
      <c r="Q306">
        <v>-692</v>
      </c>
      <c r="R306">
        <v>0</v>
      </c>
      <c r="S306">
        <v>0</v>
      </c>
      <c r="T306">
        <v>-692</v>
      </c>
      <c r="U306">
        <v>-3100</v>
      </c>
      <c r="V306">
        <v>-5176</v>
      </c>
      <c r="W306">
        <v>0</v>
      </c>
      <c r="X306">
        <v>0</v>
      </c>
      <c r="Y306">
        <v>0</v>
      </c>
      <c r="Z306">
        <v>1082</v>
      </c>
      <c r="AA306">
        <v>42</v>
      </c>
      <c r="AB306">
        <v>1124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-716</v>
      </c>
      <c r="AI306">
        <v>0</v>
      </c>
      <c r="AJ306">
        <v>-168</v>
      </c>
      <c r="AK306">
        <v>240</v>
      </c>
      <c r="AL306">
        <v>0</v>
      </c>
      <c r="AM306">
        <v>0</v>
      </c>
      <c r="AN306">
        <v>-4936</v>
      </c>
      <c r="AO306">
        <v>0</v>
      </c>
      <c r="AP306">
        <v>0</v>
      </c>
      <c r="AQ306">
        <v>-4936</v>
      </c>
      <c r="AR306">
        <v>613</v>
      </c>
      <c r="AS306">
        <v>-4323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6913</v>
      </c>
      <c r="BC306">
        <v>16151</v>
      </c>
      <c r="BD306">
        <v>0</v>
      </c>
      <c r="BE306">
        <v>0</v>
      </c>
      <c r="BF306">
        <v>0</v>
      </c>
      <c r="BG306">
        <v>376</v>
      </c>
      <c r="BH306">
        <v>0</v>
      </c>
      <c r="BI306">
        <v>23440</v>
      </c>
      <c r="BJ306">
        <v>0</v>
      </c>
      <c r="BK306">
        <v>23440</v>
      </c>
      <c r="BL306">
        <v>4</v>
      </c>
      <c r="BM306">
        <v>0</v>
      </c>
      <c r="BN306">
        <v>4</v>
      </c>
      <c r="BO306">
        <v>0</v>
      </c>
      <c r="BP306">
        <v>0</v>
      </c>
      <c r="BQ306">
        <v>0</v>
      </c>
      <c r="BR306">
        <v>1000</v>
      </c>
      <c r="BS306">
        <v>1004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198</v>
      </c>
      <c r="BZ306">
        <v>0</v>
      </c>
      <c r="CA306">
        <v>0</v>
      </c>
      <c r="CB306">
        <v>198</v>
      </c>
      <c r="CC306">
        <v>24642</v>
      </c>
      <c r="CD306">
        <v>0</v>
      </c>
      <c r="CE306">
        <v>0</v>
      </c>
      <c r="CF306">
        <v>0</v>
      </c>
      <c r="CG306">
        <v>3000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3000</v>
      </c>
      <c r="CN306">
        <v>14107</v>
      </c>
      <c r="CO306">
        <v>17107</v>
      </c>
      <c r="CP306">
        <v>0</v>
      </c>
      <c r="CQ306">
        <v>0</v>
      </c>
      <c r="CR306">
        <v>0</v>
      </c>
      <c r="CS306">
        <v>0</v>
      </c>
      <c r="CT306">
        <v>4201</v>
      </c>
      <c r="CU306">
        <v>0</v>
      </c>
      <c r="CV306">
        <v>4201</v>
      </c>
      <c r="CW306">
        <v>0</v>
      </c>
      <c r="CX306">
        <v>0</v>
      </c>
      <c r="CY306">
        <v>0</v>
      </c>
      <c r="CZ306">
        <v>0</v>
      </c>
      <c r="DA306">
        <v>3100</v>
      </c>
      <c r="DB306">
        <v>0</v>
      </c>
      <c r="DC306">
        <v>7301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94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140</v>
      </c>
      <c r="DS306">
        <v>0</v>
      </c>
      <c r="DT306">
        <v>234</v>
      </c>
      <c r="DU306">
        <v>0</v>
      </c>
      <c r="DV306">
        <v>24642</v>
      </c>
    </row>
    <row r="307" spans="1:126" x14ac:dyDescent="0.25">
      <c r="A307">
        <v>50240</v>
      </c>
      <c r="B307">
        <v>200212</v>
      </c>
      <c r="C307">
        <v>110273</v>
      </c>
      <c r="D307">
        <v>-9237</v>
      </c>
      <c r="E307">
        <v>-346</v>
      </c>
      <c r="F307">
        <v>0</v>
      </c>
      <c r="G307">
        <v>100690</v>
      </c>
      <c r="H307">
        <v>3981</v>
      </c>
      <c r="I307">
        <v>-72097</v>
      </c>
      <c r="J307">
        <v>2970</v>
      </c>
      <c r="K307">
        <v>-8348</v>
      </c>
      <c r="L307">
        <v>1408</v>
      </c>
      <c r="M307">
        <v>-76067</v>
      </c>
      <c r="N307">
        <v>0</v>
      </c>
      <c r="O307">
        <v>0</v>
      </c>
      <c r="P307">
        <v>-5842</v>
      </c>
      <c r="Q307">
        <v>-24301</v>
      </c>
      <c r="R307">
        <v>10</v>
      </c>
      <c r="S307">
        <v>79</v>
      </c>
      <c r="T307">
        <v>-30054</v>
      </c>
      <c r="U307">
        <v>0</v>
      </c>
      <c r="V307">
        <v>-1450</v>
      </c>
      <c r="W307">
        <v>7147</v>
      </c>
      <c r="X307">
        <v>835</v>
      </c>
      <c r="Y307">
        <v>0</v>
      </c>
      <c r="Z307">
        <v>9770</v>
      </c>
      <c r="AA307">
        <v>0</v>
      </c>
      <c r="AB307">
        <v>17752</v>
      </c>
      <c r="AC307">
        <v>0</v>
      </c>
      <c r="AD307">
        <v>-353</v>
      </c>
      <c r="AE307">
        <v>-1910</v>
      </c>
      <c r="AF307">
        <v>-334</v>
      </c>
      <c r="AG307">
        <v>-2597</v>
      </c>
      <c r="AH307">
        <v>-2118</v>
      </c>
      <c r="AI307">
        <v>0</v>
      </c>
      <c r="AJ307">
        <v>-3981</v>
      </c>
      <c r="AK307">
        <v>9056</v>
      </c>
      <c r="AL307">
        <v>225</v>
      </c>
      <c r="AM307">
        <v>0</v>
      </c>
      <c r="AN307">
        <v>7831</v>
      </c>
      <c r="AO307">
        <v>0</v>
      </c>
      <c r="AP307">
        <v>-6821</v>
      </c>
      <c r="AQ307">
        <v>1010</v>
      </c>
      <c r="AR307">
        <v>0</v>
      </c>
      <c r="AS307">
        <v>1010</v>
      </c>
      <c r="AT307">
        <v>0</v>
      </c>
      <c r="AU307">
        <v>0</v>
      </c>
      <c r="AV307">
        <v>25554</v>
      </c>
      <c r="AW307">
        <v>0</v>
      </c>
      <c r="AX307">
        <v>6888</v>
      </c>
      <c r="AY307">
        <v>250</v>
      </c>
      <c r="AZ307">
        <v>32692</v>
      </c>
      <c r="BA307">
        <v>3599</v>
      </c>
      <c r="BB307">
        <v>13470</v>
      </c>
      <c r="BC307">
        <v>203920</v>
      </c>
      <c r="BD307">
        <v>0</v>
      </c>
      <c r="BE307">
        <v>41</v>
      </c>
      <c r="BF307">
        <v>0</v>
      </c>
      <c r="BG307">
        <v>0</v>
      </c>
      <c r="BH307">
        <v>0</v>
      </c>
      <c r="BI307">
        <v>221030</v>
      </c>
      <c r="BJ307">
        <v>0</v>
      </c>
      <c r="BK307">
        <v>253722</v>
      </c>
      <c r="BL307">
        <v>1063</v>
      </c>
      <c r="BM307">
        <v>0</v>
      </c>
      <c r="BN307">
        <v>1063</v>
      </c>
      <c r="BO307">
        <v>378</v>
      </c>
      <c r="BP307">
        <v>0</v>
      </c>
      <c r="BQ307">
        <v>0</v>
      </c>
      <c r="BR307">
        <v>52</v>
      </c>
      <c r="BS307">
        <v>1493</v>
      </c>
      <c r="BT307">
        <v>1927</v>
      </c>
      <c r="BU307">
        <v>6344</v>
      </c>
      <c r="BV307">
        <v>0</v>
      </c>
      <c r="BW307">
        <v>6100</v>
      </c>
      <c r="BX307">
        <v>14371</v>
      </c>
      <c r="BY307">
        <v>6748</v>
      </c>
      <c r="BZ307">
        <v>0</v>
      </c>
      <c r="CA307">
        <v>0</v>
      </c>
      <c r="CB307">
        <v>6748</v>
      </c>
      <c r="CC307">
        <v>276334</v>
      </c>
      <c r="CD307">
        <v>0</v>
      </c>
      <c r="CE307">
        <v>0</v>
      </c>
      <c r="CF307">
        <v>0</v>
      </c>
      <c r="CG307">
        <v>5000</v>
      </c>
      <c r="CH307">
        <v>0</v>
      </c>
      <c r="CI307">
        <v>11993</v>
      </c>
      <c r="CJ307">
        <v>0</v>
      </c>
      <c r="CK307">
        <v>0</v>
      </c>
      <c r="CL307">
        <v>88426</v>
      </c>
      <c r="CM307">
        <v>105419</v>
      </c>
      <c r="CN307">
        <v>-6972</v>
      </c>
      <c r="CO307">
        <v>98447</v>
      </c>
      <c r="CP307">
        <v>0</v>
      </c>
      <c r="CQ307">
        <v>469</v>
      </c>
      <c r="CR307">
        <v>0</v>
      </c>
      <c r="CS307">
        <v>469</v>
      </c>
      <c r="CT307">
        <v>59162</v>
      </c>
      <c r="CU307">
        <v>5545</v>
      </c>
      <c r="CV307">
        <v>53617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54086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120914</v>
      </c>
      <c r="DO307">
        <v>0</v>
      </c>
      <c r="DP307">
        <v>0</v>
      </c>
      <c r="DQ307">
        <v>0</v>
      </c>
      <c r="DR307">
        <v>2887</v>
      </c>
      <c r="DS307">
        <v>0</v>
      </c>
      <c r="DT307">
        <v>123801</v>
      </c>
      <c r="DU307">
        <v>0</v>
      </c>
      <c r="DV307">
        <v>276334</v>
      </c>
    </row>
    <row r="308" spans="1:126" x14ac:dyDescent="0.25">
      <c r="A308">
        <v>50253</v>
      </c>
      <c r="B308">
        <v>200212</v>
      </c>
      <c r="C308">
        <v>117669</v>
      </c>
      <c r="D308">
        <v>-7853</v>
      </c>
      <c r="E308">
        <v>-8858</v>
      </c>
      <c r="F308">
        <v>0</v>
      </c>
      <c r="G308">
        <v>100958</v>
      </c>
      <c r="H308">
        <v>3315</v>
      </c>
      <c r="I308">
        <v>-86608</v>
      </c>
      <c r="J308">
        <v>8872</v>
      </c>
      <c r="K308">
        <v>2088</v>
      </c>
      <c r="L308">
        <v>-6608</v>
      </c>
      <c r="M308">
        <v>-82256</v>
      </c>
      <c r="N308">
        <v>108</v>
      </c>
      <c r="O308">
        <v>0</v>
      </c>
      <c r="P308">
        <v>-13631</v>
      </c>
      <c r="Q308">
        <v>-17220</v>
      </c>
      <c r="R308">
        <v>0</v>
      </c>
      <c r="S308">
        <v>391</v>
      </c>
      <c r="T308">
        <v>-30460</v>
      </c>
      <c r="U308">
        <v>0</v>
      </c>
      <c r="V308">
        <v>-8335</v>
      </c>
      <c r="W308">
        <v>0</v>
      </c>
      <c r="X308">
        <v>241</v>
      </c>
      <c r="Y308">
        <v>2100</v>
      </c>
      <c r="Z308">
        <v>4173</v>
      </c>
      <c r="AA308">
        <v>21</v>
      </c>
      <c r="AB308">
        <v>6535</v>
      </c>
      <c r="AC308">
        <v>4895</v>
      </c>
      <c r="AD308">
        <v>-8</v>
      </c>
      <c r="AE308">
        <v>0</v>
      </c>
      <c r="AF308">
        <v>-128</v>
      </c>
      <c r="AG308">
        <v>-136</v>
      </c>
      <c r="AH308">
        <v>-2623</v>
      </c>
      <c r="AI308">
        <v>0</v>
      </c>
      <c r="AJ308">
        <v>-3316</v>
      </c>
      <c r="AK308">
        <v>5355</v>
      </c>
      <c r="AL308">
        <v>212</v>
      </c>
      <c r="AM308">
        <v>0</v>
      </c>
      <c r="AN308">
        <v>-2768</v>
      </c>
      <c r="AO308">
        <v>0</v>
      </c>
      <c r="AP308">
        <v>0</v>
      </c>
      <c r="AQ308">
        <v>-2768</v>
      </c>
      <c r="AR308">
        <v>0</v>
      </c>
      <c r="AS308">
        <v>-2768</v>
      </c>
      <c r="AT308">
        <v>0</v>
      </c>
      <c r="AU308">
        <v>53100</v>
      </c>
      <c r="AV308">
        <v>0</v>
      </c>
      <c r="AW308">
        <v>0</v>
      </c>
      <c r="AX308">
        <v>661</v>
      </c>
      <c r="AY308">
        <v>0</v>
      </c>
      <c r="AZ308">
        <v>661</v>
      </c>
      <c r="BA308">
        <v>10433</v>
      </c>
      <c r="BB308">
        <v>0</v>
      </c>
      <c r="BC308">
        <v>62591</v>
      </c>
      <c r="BD308">
        <v>0</v>
      </c>
      <c r="BE308">
        <v>4057</v>
      </c>
      <c r="BF308">
        <v>600</v>
      </c>
      <c r="BG308">
        <v>0</v>
      </c>
      <c r="BH308">
        <v>0</v>
      </c>
      <c r="BI308">
        <v>77681</v>
      </c>
      <c r="BJ308">
        <v>0</v>
      </c>
      <c r="BK308">
        <v>131442</v>
      </c>
      <c r="BL308">
        <v>6742</v>
      </c>
      <c r="BM308">
        <v>0</v>
      </c>
      <c r="BN308">
        <v>6742</v>
      </c>
      <c r="BO308">
        <v>0</v>
      </c>
      <c r="BP308">
        <v>0</v>
      </c>
      <c r="BQ308">
        <v>0</v>
      </c>
      <c r="BR308">
        <v>102</v>
      </c>
      <c r="BS308">
        <v>6844</v>
      </c>
      <c r="BT308">
        <v>574</v>
      </c>
      <c r="BU308">
        <v>9946</v>
      </c>
      <c r="BV308">
        <v>0</v>
      </c>
      <c r="BW308">
        <v>0</v>
      </c>
      <c r="BX308">
        <v>10520</v>
      </c>
      <c r="BY308">
        <v>810</v>
      </c>
      <c r="BZ308">
        <v>0</v>
      </c>
      <c r="CA308">
        <v>406</v>
      </c>
      <c r="CB308">
        <v>1216</v>
      </c>
      <c r="CC308">
        <v>150022</v>
      </c>
      <c r="CD308">
        <v>0</v>
      </c>
      <c r="CE308">
        <v>0</v>
      </c>
      <c r="CF308">
        <v>6429</v>
      </c>
      <c r="CG308">
        <v>15000</v>
      </c>
      <c r="CH308">
        <v>0</v>
      </c>
      <c r="CI308">
        <v>380</v>
      </c>
      <c r="CJ308">
        <v>0</v>
      </c>
      <c r="CK308">
        <v>0</v>
      </c>
      <c r="CL308">
        <v>4000</v>
      </c>
      <c r="CM308">
        <v>19380</v>
      </c>
      <c r="CN308">
        <v>25977</v>
      </c>
      <c r="CO308">
        <v>51786</v>
      </c>
      <c r="CP308">
        <v>0</v>
      </c>
      <c r="CQ308">
        <v>48592</v>
      </c>
      <c r="CR308">
        <v>0</v>
      </c>
      <c r="CS308">
        <v>48592</v>
      </c>
      <c r="CT308">
        <v>52287</v>
      </c>
      <c r="CU308">
        <v>9229</v>
      </c>
      <c r="CV308">
        <v>43058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91650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807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5779</v>
      </c>
      <c r="DS308">
        <v>0</v>
      </c>
      <c r="DT308">
        <v>6586</v>
      </c>
      <c r="DU308">
        <v>0</v>
      </c>
      <c r="DV308">
        <v>150022</v>
      </c>
    </row>
    <row r="309" spans="1:126" x14ac:dyDescent="0.25">
      <c r="A309">
        <v>50257</v>
      </c>
      <c r="B309">
        <v>200212</v>
      </c>
      <c r="C309">
        <v>18954</v>
      </c>
      <c r="D309">
        <v>0</v>
      </c>
      <c r="E309">
        <v>-595</v>
      </c>
      <c r="F309">
        <v>0</v>
      </c>
      <c r="G309">
        <v>18359</v>
      </c>
      <c r="H309">
        <v>233</v>
      </c>
      <c r="I309">
        <v>-10373</v>
      </c>
      <c r="J309">
        <v>0</v>
      </c>
      <c r="K309">
        <v>-22</v>
      </c>
      <c r="L309">
        <v>0</v>
      </c>
      <c r="M309">
        <v>-10395</v>
      </c>
      <c r="N309">
        <v>0</v>
      </c>
      <c r="O309">
        <v>0</v>
      </c>
      <c r="P309">
        <v>-2174</v>
      </c>
      <c r="Q309">
        <v>-4745</v>
      </c>
      <c r="R309">
        <v>0</v>
      </c>
      <c r="S309">
        <v>0</v>
      </c>
      <c r="T309">
        <v>-6919</v>
      </c>
      <c r="U309">
        <v>0</v>
      </c>
      <c r="V309">
        <v>1278</v>
      </c>
      <c r="W309">
        <v>0</v>
      </c>
      <c r="X309">
        <v>0</v>
      </c>
      <c r="Y309">
        <v>320</v>
      </c>
      <c r="Z309">
        <v>2473</v>
      </c>
      <c r="AA309">
        <v>0</v>
      </c>
      <c r="AB309">
        <v>2793</v>
      </c>
      <c r="AC309">
        <v>2323</v>
      </c>
      <c r="AD309">
        <v>-296</v>
      </c>
      <c r="AE309">
        <v>-42</v>
      </c>
      <c r="AF309">
        <v>-18</v>
      </c>
      <c r="AG309">
        <v>-356</v>
      </c>
      <c r="AH309">
        <v>-758</v>
      </c>
      <c r="AI309">
        <v>0</v>
      </c>
      <c r="AJ309">
        <v>-233</v>
      </c>
      <c r="AK309">
        <v>3769</v>
      </c>
      <c r="AL309">
        <v>0</v>
      </c>
      <c r="AM309">
        <v>0</v>
      </c>
      <c r="AN309">
        <v>5047</v>
      </c>
      <c r="AO309">
        <v>0</v>
      </c>
      <c r="AP309">
        <v>0</v>
      </c>
      <c r="AQ309">
        <v>5047</v>
      </c>
      <c r="AR309">
        <v>-1607</v>
      </c>
      <c r="AS309">
        <v>3440</v>
      </c>
      <c r="AT309">
        <v>0</v>
      </c>
      <c r="AU309">
        <v>3166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2400</v>
      </c>
      <c r="BB309">
        <v>0</v>
      </c>
      <c r="BC309">
        <v>40023</v>
      </c>
      <c r="BD309">
        <v>0</v>
      </c>
      <c r="BE309">
        <v>341</v>
      </c>
      <c r="BF309">
        <v>0</v>
      </c>
      <c r="BG309">
        <v>0</v>
      </c>
      <c r="BH309">
        <v>0</v>
      </c>
      <c r="BI309">
        <v>42764</v>
      </c>
      <c r="BJ309">
        <v>0</v>
      </c>
      <c r="BK309">
        <v>45930</v>
      </c>
      <c r="BL309">
        <v>1187</v>
      </c>
      <c r="BM309">
        <v>0</v>
      </c>
      <c r="BN309">
        <v>1187</v>
      </c>
      <c r="BO309">
        <v>0</v>
      </c>
      <c r="BP309">
        <v>0</v>
      </c>
      <c r="BQ309">
        <v>0</v>
      </c>
      <c r="BR309">
        <v>32</v>
      </c>
      <c r="BS309">
        <v>1219</v>
      </c>
      <c r="BT309">
        <v>178</v>
      </c>
      <c r="BU309">
        <v>178</v>
      </c>
      <c r="BV309">
        <v>0</v>
      </c>
      <c r="BW309">
        <v>0</v>
      </c>
      <c r="BX309">
        <v>356</v>
      </c>
      <c r="BY309">
        <v>600</v>
      </c>
      <c r="BZ309">
        <v>942</v>
      </c>
      <c r="CA309">
        <v>89</v>
      </c>
      <c r="CB309">
        <v>1631</v>
      </c>
      <c r="CC309">
        <v>49136</v>
      </c>
      <c r="CD309">
        <v>5400</v>
      </c>
      <c r="CE309">
        <v>1065</v>
      </c>
      <c r="CF309">
        <v>912</v>
      </c>
      <c r="CG309">
        <v>0</v>
      </c>
      <c r="CH309">
        <v>15000</v>
      </c>
      <c r="CI309">
        <v>0</v>
      </c>
      <c r="CJ309">
        <v>0</v>
      </c>
      <c r="CK309">
        <v>0</v>
      </c>
      <c r="CL309">
        <v>8696</v>
      </c>
      <c r="CM309">
        <v>23696</v>
      </c>
      <c r="CN309">
        <v>4154</v>
      </c>
      <c r="CO309">
        <v>35227</v>
      </c>
      <c r="CP309">
        <v>0</v>
      </c>
      <c r="CQ309">
        <v>7637</v>
      </c>
      <c r="CR309">
        <v>0</v>
      </c>
      <c r="CS309">
        <v>7637</v>
      </c>
      <c r="CT309">
        <v>1847</v>
      </c>
      <c r="CU309">
        <v>0</v>
      </c>
      <c r="CV309">
        <v>1847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9484</v>
      </c>
      <c r="DD309">
        <v>0</v>
      </c>
      <c r="DE309">
        <v>727</v>
      </c>
      <c r="DF309">
        <v>0</v>
      </c>
      <c r="DG309">
        <v>727</v>
      </c>
      <c r="DH309">
        <v>0</v>
      </c>
      <c r="DI309">
        <v>227</v>
      </c>
      <c r="DJ309">
        <v>0</v>
      </c>
      <c r="DK309">
        <v>0</v>
      </c>
      <c r="DL309">
        <v>0</v>
      </c>
      <c r="DM309">
        <v>0</v>
      </c>
      <c r="DN309">
        <v>954</v>
      </c>
      <c r="DO309">
        <v>0</v>
      </c>
      <c r="DP309">
        <v>0</v>
      </c>
      <c r="DQ309">
        <v>1207</v>
      </c>
      <c r="DR309">
        <v>1242</v>
      </c>
      <c r="DS309">
        <v>0</v>
      </c>
      <c r="DT309">
        <v>3630</v>
      </c>
      <c r="DU309">
        <v>68</v>
      </c>
      <c r="DV309">
        <v>49136</v>
      </c>
    </row>
    <row r="310" spans="1:126" x14ac:dyDescent="0.25">
      <c r="A310">
        <v>50264</v>
      </c>
      <c r="B310">
        <v>200212</v>
      </c>
      <c r="C310">
        <v>7251</v>
      </c>
      <c r="D310">
        <v>-4714</v>
      </c>
      <c r="E310">
        <v>-8</v>
      </c>
      <c r="F310">
        <v>-169</v>
      </c>
      <c r="G310">
        <v>2360</v>
      </c>
      <c r="H310">
        <v>99</v>
      </c>
      <c r="I310">
        <v>-6099</v>
      </c>
      <c r="J310">
        <v>4327</v>
      </c>
      <c r="K310">
        <v>-3159</v>
      </c>
      <c r="L310">
        <v>2558</v>
      </c>
      <c r="M310">
        <v>-2373</v>
      </c>
      <c r="N310">
        <v>0</v>
      </c>
      <c r="O310">
        <v>0</v>
      </c>
      <c r="P310">
        <v>-1680</v>
      </c>
      <c r="Q310">
        <v>-1971</v>
      </c>
      <c r="R310">
        <v>0</v>
      </c>
      <c r="S310">
        <v>-350</v>
      </c>
      <c r="T310">
        <v>-4001</v>
      </c>
      <c r="U310">
        <v>0</v>
      </c>
      <c r="V310">
        <v>-3915</v>
      </c>
      <c r="W310">
        <v>0</v>
      </c>
      <c r="X310">
        <v>0</v>
      </c>
      <c r="Y310">
        <v>60</v>
      </c>
      <c r="Z310">
        <v>679</v>
      </c>
      <c r="AA310">
        <v>132</v>
      </c>
      <c r="AB310">
        <v>871</v>
      </c>
      <c r="AC310">
        <v>36</v>
      </c>
      <c r="AD310">
        <v>0</v>
      </c>
      <c r="AE310">
        <v>-97</v>
      </c>
      <c r="AF310">
        <v>-244</v>
      </c>
      <c r="AG310">
        <v>-341</v>
      </c>
      <c r="AH310">
        <v>-4</v>
      </c>
      <c r="AI310">
        <v>0</v>
      </c>
      <c r="AJ310">
        <v>-99</v>
      </c>
      <c r="AK310">
        <v>463</v>
      </c>
      <c r="AL310">
        <v>0</v>
      </c>
      <c r="AM310">
        <v>0</v>
      </c>
      <c r="AN310">
        <v>-3452</v>
      </c>
      <c r="AO310">
        <v>0</v>
      </c>
      <c r="AP310">
        <v>0</v>
      </c>
      <c r="AQ310">
        <v>-3452</v>
      </c>
      <c r="AR310">
        <v>0</v>
      </c>
      <c r="AS310">
        <v>-3452</v>
      </c>
      <c r="AT310">
        <v>0</v>
      </c>
      <c r="AU310">
        <v>1000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10498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10498</v>
      </c>
      <c r="BJ310">
        <v>0</v>
      </c>
      <c r="BK310">
        <v>11498</v>
      </c>
      <c r="BL310">
        <v>1255</v>
      </c>
      <c r="BM310">
        <v>0</v>
      </c>
      <c r="BN310">
        <v>1255</v>
      </c>
      <c r="BO310">
        <v>0</v>
      </c>
      <c r="BP310">
        <v>0</v>
      </c>
      <c r="BQ310">
        <v>0</v>
      </c>
      <c r="BR310">
        <v>0</v>
      </c>
      <c r="BS310">
        <v>1255</v>
      </c>
      <c r="BT310">
        <v>1623</v>
      </c>
      <c r="BU310">
        <v>7</v>
      </c>
      <c r="BV310">
        <v>0</v>
      </c>
      <c r="BW310">
        <v>0</v>
      </c>
      <c r="BX310">
        <v>1630</v>
      </c>
      <c r="BY310">
        <v>188</v>
      </c>
      <c r="BZ310">
        <v>0</v>
      </c>
      <c r="CA310">
        <v>53</v>
      </c>
      <c r="CB310">
        <v>241</v>
      </c>
      <c r="CC310">
        <v>14624</v>
      </c>
      <c r="CD310">
        <v>0</v>
      </c>
      <c r="CE310">
        <v>0</v>
      </c>
      <c r="CF310">
        <v>161</v>
      </c>
      <c r="CG310">
        <v>4000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4000</v>
      </c>
      <c r="CN310">
        <v>4462</v>
      </c>
      <c r="CO310">
        <v>8623</v>
      </c>
      <c r="CP310">
        <v>0</v>
      </c>
      <c r="CQ310">
        <v>4575</v>
      </c>
      <c r="CR310">
        <v>2613</v>
      </c>
      <c r="CS310">
        <v>1962</v>
      </c>
      <c r="CT310">
        <v>4364</v>
      </c>
      <c r="CU310">
        <v>3386</v>
      </c>
      <c r="CV310">
        <v>978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2940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274</v>
      </c>
      <c r="DK310">
        <v>0</v>
      </c>
      <c r="DL310">
        <v>0</v>
      </c>
      <c r="DM310">
        <v>0</v>
      </c>
      <c r="DN310">
        <v>2070</v>
      </c>
      <c r="DO310">
        <v>0</v>
      </c>
      <c r="DP310">
        <v>0</v>
      </c>
      <c r="DQ310">
        <v>0</v>
      </c>
      <c r="DR310">
        <v>717</v>
      </c>
      <c r="DS310">
        <v>0</v>
      </c>
      <c r="DT310">
        <v>3061</v>
      </c>
      <c r="DU310">
        <v>0</v>
      </c>
      <c r="DV310">
        <v>14624</v>
      </c>
    </row>
    <row r="311" spans="1:126" x14ac:dyDescent="0.25">
      <c r="A311">
        <v>50275</v>
      </c>
      <c r="B311">
        <v>200212</v>
      </c>
      <c r="C311">
        <v>1379</v>
      </c>
      <c r="D311">
        <v>-41</v>
      </c>
      <c r="E311">
        <v>-63</v>
      </c>
      <c r="F311">
        <v>0</v>
      </c>
      <c r="G311">
        <v>1275</v>
      </c>
      <c r="H311">
        <v>37</v>
      </c>
      <c r="I311">
        <v>-449</v>
      </c>
      <c r="J311">
        <v>0</v>
      </c>
      <c r="K311">
        <v>-746</v>
      </c>
      <c r="L311">
        <v>0</v>
      </c>
      <c r="M311">
        <v>-1195</v>
      </c>
      <c r="N311">
        <v>0</v>
      </c>
      <c r="O311">
        <v>0</v>
      </c>
      <c r="P311">
        <v>0</v>
      </c>
      <c r="Q311">
        <v>-1241</v>
      </c>
      <c r="R311">
        <v>0</v>
      </c>
      <c r="S311">
        <v>0</v>
      </c>
      <c r="T311">
        <v>-1241</v>
      </c>
      <c r="U311">
        <v>0</v>
      </c>
      <c r="V311">
        <v>-1124</v>
      </c>
      <c r="W311">
        <v>0</v>
      </c>
      <c r="X311">
        <v>0</v>
      </c>
      <c r="Y311">
        <v>0</v>
      </c>
      <c r="Z311">
        <v>1021</v>
      </c>
      <c r="AA311">
        <v>41</v>
      </c>
      <c r="AB311">
        <v>1062</v>
      </c>
      <c r="AC311">
        <v>-614</v>
      </c>
      <c r="AD311">
        <v>-1</v>
      </c>
      <c r="AE311">
        <v>0</v>
      </c>
      <c r="AF311">
        <v>0</v>
      </c>
      <c r="AG311">
        <v>-1</v>
      </c>
      <c r="AH311">
        <v>0</v>
      </c>
      <c r="AI311">
        <v>0</v>
      </c>
      <c r="AJ311">
        <v>-37</v>
      </c>
      <c r="AK311">
        <v>410</v>
      </c>
      <c r="AL311">
        <v>0</v>
      </c>
      <c r="AM311">
        <v>0</v>
      </c>
      <c r="AN311">
        <v>-714</v>
      </c>
      <c r="AO311">
        <v>0</v>
      </c>
      <c r="AP311">
        <v>0</v>
      </c>
      <c r="AQ311">
        <v>-714</v>
      </c>
      <c r="AR311">
        <v>0</v>
      </c>
      <c r="AS311">
        <v>-714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650</v>
      </c>
      <c r="BB311">
        <v>6374</v>
      </c>
      <c r="BC311">
        <v>13735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20759</v>
      </c>
      <c r="BJ311">
        <v>0</v>
      </c>
      <c r="BK311">
        <v>20759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386</v>
      </c>
      <c r="BR311">
        <v>0</v>
      </c>
      <c r="BS311">
        <v>386</v>
      </c>
      <c r="BT311">
        <v>0</v>
      </c>
      <c r="BU311">
        <v>184</v>
      </c>
      <c r="BV311">
        <v>0</v>
      </c>
      <c r="BW311">
        <v>0</v>
      </c>
      <c r="BX311">
        <v>184</v>
      </c>
      <c r="BY311">
        <v>195</v>
      </c>
      <c r="BZ311">
        <v>0</v>
      </c>
      <c r="CA311">
        <v>2</v>
      </c>
      <c r="CB311">
        <v>197</v>
      </c>
      <c r="CC311">
        <v>21526</v>
      </c>
      <c r="CD311">
        <v>0</v>
      </c>
      <c r="CE311">
        <v>0</v>
      </c>
      <c r="CF311">
        <v>0</v>
      </c>
      <c r="CG311">
        <v>3000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3000</v>
      </c>
      <c r="CN311">
        <v>17109</v>
      </c>
      <c r="CO311">
        <v>20109</v>
      </c>
      <c r="CP311">
        <v>0</v>
      </c>
      <c r="CQ311">
        <v>388</v>
      </c>
      <c r="CR311">
        <v>0</v>
      </c>
      <c r="CS311">
        <v>388</v>
      </c>
      <c r="CT311">
        <v>965</v>
      </c>
      <c r="CU311">
        <v>0</v>
      </c>
      <c r="CV311">
        <v>965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1353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64</v>
      </c>
      <c r="DS311">
        <v>0</v>
      </c>
      <c r="DT311">
        <v>64</v>
      </c>
      <c r="DU311">
        <v>0</v>
      </c>
      <c r="DV311">
        <v>21526</v>
      </c>
    </row>
    <row r="312" spans="1:126" x14ac:dyDescent="0.25">
      <c r="A312">
        <v>50285</v>
      </c>
      <c r="B312">
        <v>200212</v>
      </c>
      <c r="C312">
        <v>2429</v>
      </c>
      <c r="D312">
        <v>-1644</v>
      </c>
      <c r="E312">
        <v>0</v>
      </c>
      <c r="F312">
        <v>0</v>
      </c>
      <c r="G312">
        <v>785</v>
      </c>
      <c r="H312">
        <v>1</v>
      </c>
      <c r="I312">
        <v>-1020</v>
      </c>
      <c r="J312">
        <v>554</v>
      </c>
      <c r="K312">
        <v>-186</v>
      </c>
      <c r="L312">
        <v>148</v>
      </c>
      <c r="M312">
        <v>-504</v>
      </c>
      <c r="N312">
        <v>0</v>
      </c>
      <c r="O312">
        <v>-139</v>
      </c>
      <c r="P312">
        <v>-140</v>
      </c>
      <c r="Q312">
        <v>-736</v>
      </c>
      <c r="R312">
        <v>0</v>
      </c>
      <c r="S312">
        <v>184</v>
      </c>
      <c r="T312">
        <v>-692</v>
      </c>
      <c r="U312">
        <v>0</v>
      </c>
      <c r="V312">
        <v>-549</v>
      </c>
      <c r="W312">
        <v>235</v>
      </c>
      <c r="X312">
        <v>0</v>
      </c>
      <c r="Y312">
        <v>20</v>
      </c>
      <c r="Z312">
        <v>278</v>
      </c>
      <c r="AA312">
        <v>-16</v>
      </c>
      <c r="AB312">
        <v>517</v>
      </c>
      <c r="AC312">
        <v>139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-1</v>
      </c>
      <c r="AK312">
        <v>655</v>
      </c>
      <c r="AL312">
        <v>16</v>
      </c>
      <c r="AM312">
        <v>0</v>
      </c>
      <c r="AN312">
        <v>122</v>
      </c>
      <c r="AO312">
        <v>0</v>
      </c>
      <c r="AP312">
        <v>0</v>
      </c>
      <c r="AQ312">
        <v>122</v>
      </c>
      <c r="AR312">
        <v>0</v>
      </c>
      <c r="AS312">
        <v>122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117</v>
      </c>
      <c r="BB312">
        <v>0</v>
      </c>
      <c r="BC312">
        <v>3688</v>
      </c>
      <c r="BD312">
        <v>0</v>
      </c>
      <c r="BE312">
        <v>0</v>
      </c>
      <c r="BF312">
        <v>0</v>
      </c>
      <c r="BG312">
        <v>1684</v>
      </c>
      <c r="BH312">
        <v>0</v>
      </c>
      <c r="BI312">
        <v>5489</v>
      </c>
      <c r="BJ312">
        <v>0</v>
      </c>
      <c r="BK312">
        <v>5489</v>
      </c>
      <c r="BL312">
        <v>0</v>
      </c>
      <c r="BM312">
        <v>0</v>
      </c>
      <c r="BN312">
        <v>0</v>
      </c>
      <c r="BO312">
        <v>488</v>
      </c>
      <c r="BP312">
        <v>0</v>
      </c>
      <c r="BQ312">
        <v>0</v>
      </c>
      <c r="BR312">
        <v>176</v>
      </c>
      <c r="BS312">
        <v>664</v>
      </c>
      <c r="BT312">
        <v>8</v>
      </c>
      <c r="BU312">
        <v>44</v>
      </c>
      <c r="BV312">
        <v>0</v>
      </c>
      <c r="BW312">
        <v>0</v>
      </c>
      <c r="BX312">
        <v>52</v>
      </c>
      <c r="BY312">
        <v>58</v>
      </c>
      <c r="BZ312">
        <v>0</v>
      </c>
      <c r="CA312">
        <v>0</v>
      </c>
      <c r="CB312">
        <v>58</v>
      </c>
      <c r="CC312">
        <v>6263</v>
      </c>
      <c r="CD312">
        <v>0</v>
      </c>
      <c r="CE312">
        <v>0</v>
      </c>
      <c r="CF312">
        <v>0</v>
      </c>
      <c r="CG312">
        <v>2000</v>
      </c>
      <c r="CH312">
        <v>2219</v>
      </c>
      <c r="CI312">
        <v>0</v>
      </c>
      <c r="CJ312">
        <v>0</v>
      </c>
      <c r="CK312">
        <v>0</v>
      </c>
      <c r="CL312">
        <v>0</v>
      </c>
      <c r="CM312">
        <v>4219</v>
      </c>
      <c r="CN312">
        <v>0</v>
      </c>
      <c r="CO312">
        <v>4219</v>
      </c>
      <c r="CP312">
        <v>0</v>
      </c>
      <c r="CQ312">
        <v>0</v>
      </c>
      <c r="CR312">
        <v>0</v>
      </c>
      <c r="CS312">
        <v>0</v>
      </c>
      <c r="CT312">
        <v>216</v>
      </c>
      <c r="CU312">
        <v>163</v>
      </c>
      <c r="CV312">
        <v>53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53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1849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142</v>
      </c>
      <c r="DS312">
        <v>0</v>
      </c>
      <c r="DT312">
        <v>1991</v>
      </c>
      <c r="DU312">
        <v>0</v>
      </c>
      <c r="DV312">
        <v>6263</v>
      </c>
    </row>
    <row r="313" spans="1:126" x14ac:dyDescent="0.25">
      <c r="A313">
        <v>50295</v>
      </c>
      <c r="B313">
        <v>200212</v>
      </c>
      <c r="C313">
        <v>91487</v>
      </c>
      <c r="D313">
        <v>-34862</v>
      </c>
      <c r="E313">
        <v>-3373</v>
      </c>
      <c r="F313">
        <v>935</v>
      </c>
      <c r="G313">
        <v>54187</v>
      </c>
      <c r="H313">
        <v>1192</v>
      </c>
      <c r="I313">
        <v>-52982</v>
      </c>
      <c r="J313">
        <v>19054</v>
      </c>
      <c r="K313">
        <v>434</v>
      </c>
      <c r="L313">
        <v>-2693</v>
      </c>
      <c r="M313">
        <v>-36187</v>
      </c>
      <c r="N313">
        <v>0</v>
      </c>
      <c r="O313">
        <v>0</v>
      </c>
      <c r="P313">
        <v>-3535</v>
      </c>
      <c r="Q313">
        <v>-27788</v>
      </c>
      <c r="R313">
        <v>5209</v>
      </c>
      <c r="S313">
        <v>1648</v>
      </c>
      <c r="T313">
        <v>-24466</v>
      </c>
      <c r="U313">
        <v>0</v>
      </c>
      <c r="V313">
        <v>-5274</v>
      </c>
      <c r="W313">
        <v>1099</v>
      </c>
      <c r="X313">
        <v>0</v>
      </c>
      <c r="Y313">
        <v>0</v>
      </c>
      <c r="Z313">
        <v>1459</v>
      </c>
      <c r="AA313">
        <v>220</v>
      </c>
      <c r="AB313">
        <v>2778</v>
      </c>
      <c r="AC313">
        <v>0</v>
      </c>
      <c r="AD313">
        <v>-117</v>
      </c>
      <c r="AE313">
        <v>-181</v>
      </c>
      <c r="AF313">
        <v>0</v>
      </c>
      <c r="AG313">
        <v>-298</v>
      </c>
      <c r="AH313">
        <v>-334</v>
      </c>
      <c r="AI313">
        <v>11</v>
      </c>
      <c r="AJ313">
        <v>-1192</v>
      </c>
      <c r="AK313">
        <v>965</v>
      </c>
      <c r="AL313">
        <v>0</v>
      </c>
      <c r="AM313">
        <v>0</v>
      </c>
      <c r="AN313">
        <v>-4309</v>
      </c>
      <c r="AO313">
        <v>0</v>
      </c>
      <c r="AP313">
        <v>0</v>
      </c>
      <c r="AQ313">
        <v>-4309</v>
      </c>
      <c r="AR313">
        <v>1320</v>
      </c>
      <c r="AS313">
        <v>-2989</v>
      </c>
      <c r="AT313">
        <v>1077</v>
      </c>
      <c r="AU313">
        <v>0</v>
      </c>
      <c r="AV313">
        <v>33184</v>
      </c>
      <c r="AW313">
        <v>0</v>
      </c>
      <c r="AX313">
        <v>0</v>
      </c>
      <c r="AY313">
        <v>0</v>
      </c>
      <c r="AZ313">
        <v>33184</v>
      </c>
      <c r="BA313">
        <v>4684</v>
      </c>
      <c r="BB313">
        <v>0</v>
      </c>
      <c r="BC313">
        <v>24934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29618</v>
      </c>
      <c r="BJ313">
        <v>0</v>
      </c>
      <c r="BK313">
        <v>62802</v>
      </c>
      <c r="BL313">
        <v>565</v>
      </c>
      <c r="BM313">
        <v>0</v>
      </c>
      <c r="BN313">
        <v>565</v>
      </c>
      <c r="BO313">
        <v>10</v>
      </c>
      <c r="BP313">
        <v>1500</v>
      </c>
      <c r="BQ313">
        <v>0</v>
      </c>
      <c r="BR313">
        <v>722</v>
      </c>
      <c r="BS313">
        <v>2797</v>
      </c>
      <c r="BT313">
        <v>3805</v>
      </c>
      <c r="BU313">
        <v>7</v>
      </c>
      <c r="BV313">
        <v>0</v>
      </c>
      <c r="BW313">
        <v>5000</v>
      </c>
      <c r="BX313">
        <v>8812</v>
      </c>
      <c r="BY313">
        <v>496</v>
      </c>
      <c r="BZ313">
        <v>0</v>
      </c>
      <c r="CA313">
        <v>1313</v>
      </c>
      <c r="CB313">
        <v>1809</v>
      </c>
      <c r="CC313">
        <v>77297</v>
      </c>
      <c r="CD313">
        <v>0</v>
      </c>
      <c r="CE313">
        <v>0</v>
      </c>
      <c r="CF313">
        <v>0</v>
      </c>
      <c r="CG313">
        <v>10000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10000</v>
      </c>
      <c r="CN313">
        <v>15396</v>
      </c>
      <c r="CO313">
        <v>25396</v>
      </c>
      <c r="CP313">
        <v>0</v>
      </c>
      <c r="CQ313">
        <v>26210</v>
      </c>
      <c r="CR313">
        <v>2758</v>
      </c>
      <c r="CS313">
        <v>23452</v>
      </c>
      <c r="CT313">
        <v>26144</v>
      </c>
      <c r="CU313">
        <v>15317</v>
      </c>
      <c r="CV313">
        <v>10827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34279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785</v>
      </c>
      <c r="DK313">
        <v>0</v>
      </c>
      <c r="DL313">
        <v>0</v>
      </c>
      <c r="DM313">
        <v>0</v>
      </c>
      <c r="DN313">
        <v>12756</v>
      </c>
      <c r="DO313">
        <v>51</v>
      </c>
      <c r="DP313">
        <v>0</v>
      </c>
      <c r="DQ313">
        <v>0</v>
      </c>
      <c r="DR313">
        <v>3859</v>
      </c>
      <c r="DS313">
        <v>0</v>
      </c>
      <c r="DT313">
        <v>17451</v>
      </c>
      <c r="DU313">
        <v>171</v>
      </c>
      <c r="DV313">
        <v>77297</v>
      </c>
    </row>
    <row r="314" spans="1:126" x14ac:dyDescent="0.25">
      <c r="A314">
        <v>50298</v>
      </c>
      <c r="B314">
        <v>200212</v>
      </c>
      <c r="C314">
        <v>321</v>
      </c>
      <c r="D314">
        <v>-150</v>
      </c>
      <c r="E314">
        <v>7</v>
      </c>
      <c r="F314">
        <v>0</v>
      </c>
      <c r="G314">
        <v>178</v>
      </c>
      <c r="H314">
        <v>27</v>
      </c>
      <c r="I314">
        <v>-245</v>
      </c>
      <c r="J314">
        <v>0</v>
      </c>
      <c r="K314">
        <v>341</v>
      </c>
      <c r="L314">
        <v>0</v>
      </c>
      <c r="M314">
        <v>96</v>
      </c>
      <c r="N314">
        <v>0</v>
      </c>
      <c r="O314">
        <v>0</v>
      </c>
      <c r="P314">
        <v>0</v>
      </c>
      <c r="Q314">
        <v>-515</v>
      </c>
      <c r="R314">
        <v>0</v>
      </c>
      <c r="S314">
        <v>0</v>
      </c>
      <c r="T314">
        <v>-515</v>
      </c>
      <c r="U314">
        <v>0</v>
      </c>
      <c r="V314">
        <v>-214</v>
      </c>
      <c r="W314">
        <v>0</v>
      </c>
      <c r="X314">
        <v>0</v>
      </c>
      <c r="Y314">
        <v>0</v>
      </c>
      <c r="Z314">
        <v>338</v>
      </c>
      <c r="AA314">
        <v>8</v>
      </c>
      <c r="AB314">
        <v>346</v>
      </c>
      <c r="AC314">
        <v>296</v>
      </c>
      <c r="AD314">
        <v>-1</v>
      </c>
      <c r="AE314">
        <v>-14</v>
      </c>
      <c r="AF314">
        <v>0</v>
      </c>
      <c r="AG314">
        <v>-15</v>
      </c>
      <c r="AH314">
        <v>0</v>
      </c>
      <c r="AI314">
        <v>0</v>
      </c>
      <c r="AJ314">
        <v>-27</v>
      </c>
      <c r="AK314">
        <v>600</v>
      </c>
      <c r="AL314">
        <v>12</v>
      </c>
      <c r="AM314">
        <v>0</v>
      </c>
      <c r="AN314">
        <v>398</v>
      </c>
      <c r="AO314">
        <v>0</v>
      </c>
      <c r="AP314">
        <v>0</v>
      </c>
      <c r="AQ314">
        <v>398</v>
      </c>
      <c r="AR314">
        <v>0</v>
      </c>
      <c r="AS314">
        <v>398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10</v>
      </c>
      <c r="BB314">
        <v>0</v>
      </c>
      <c r="BC314">
        <v>5769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5779</v>
      </c>
      <c r="BJ314">
        <v>0</v>
      </c>
      <c r="BK314">
        <v>5779</v>
      </c>
      <c r="BL314">
        <v>1</v>
      </c>
      <c r="BM314">
        <v>0</v>
      </c>
      <c r="BN314">
        <v>1</v>
      </c>
      <c r="BO314">
        <v>0</v>
      </c>
      <c r="BP314">
        <v>0</v>
      </c>
      <c r="BQ314">
        <v>0</v>
      </c>
      <c r="BR314">
        <v>0</v>
      </c>
      <c r="BS314">
        <v>1</v>
      </c>
      <c r="BT314">
        <v>0</v>
      </c>
      <c r="BU314">
        <v>10</v>
      </c>
      <c r="BV314">
        <v>0</v>
      </c>
      <c r="BW314">
        <v>0</v>
      </c>
      <c r="BX314">
        <v>10</v>
      </c>
      <c r="BY314">
        <v>84</v>
      </c>
      <c r="BZ314">
        <v>0</v>
      </c>
      <c r="CA314">
        <v>0</v>
      </c>
      <c r="CB314">
        <v>84</v>
      </c>
      <c r="CC314">
        <v>5874</v>
      </c>
      <c r="CD314">
        <v>0</v>
      </c>
      <c r="CE314">
        <v>0</v>
      </c>
      <c r="CF314">
        <v>0</v>
      </c>
      <c r="CG314">
        <v>1000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1000</v>
      </c>
      <c r="CN314">
        <v>4009</v>
      </c>
      <c r="CO314">
        <v>5009</v>
      </c>
      <c r="CP314">
        <v>0</v>
      </c>
      <c r="CQ314">
        <v>61</v>
      </c>
      <c r="CR314">
        <v>0</v>
      </c>
      <c r="CS314">
        <v>61</v>
      </c>
      <c r="CT314">
        <v>448</v>
      </c>
      <c r="CU314">
        <v>0</v>
      </c>
      <c r="CV314">
        <v>448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509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264</v>
      </c>
      <c r="DO314">
        <v>0</v>
      </c>
      <c r="DP314">
        <v>0</v>
      </c>
      <c r="DQ314">
        <v>0</v>
      </c>
      <c r="DR314">
        <v>92</v>
      </c>
      <c r="DS314">
        <v>0</v>
      </c>
      <c r="DT314">
        <v>356</v>
      </c>
      <c r="DU314">
        <v>0</v>
      </c>
      <c r="DV314">
        <v>5874</v>
      </c>
    </row>
    <row r="315" spans="1:126" x14ac:dyDescent="0.25">
      <c r="A315">
        <v>50349</v>
      </c>
      <c r="B315">
        <v>200212</v>
      </c>
      <c r="C315">
        <v>590</v>
      </c>
      <c r="D315">
        <v>-230</v>
      </c>
      <c r="E315">
        <v>13</v>
      </c>
      <c r="F315">
        <v>0</v>
      </c>
      <c r="G315">
        <v>373</v>
      </c>
      <c r="H315">
        <v>7</v>
      </c>
      <c r="I315">
        <v>-544</v>
      </c>
      <c r="J315">
        <v>339</v>
      </c>
      <c r="K315">
        <v>267</v>
      </c>
      <c r="L315">
        <v>-233</v>
      </c>
      <c r="M315">
        <v>-171</v>
      </c>
      <c r="N315">
        <v>0</v>
      </c>
      <c r="O315">
        <v>0</v>
      </c>
      <c r="P315">
        <v>-520</v>
      </c>
      <c r="Q315">
        <v>-737</v>
      </c>
      <c r="R315">
        <v>0</v>
      </c>
      <c r="S315">
        <v>0</v>
      </c>
      <c r="T315">
        <v>-1257</v>
      </c>
      <c r="U315">
        <v>0</v>
      </c>
      <c r="V315">
        <v>-1048</v>
      </c>
      <c r="W315">
        <v>0</v>
      </c>
      <c r="X315">
        <v>0</v>
      </c>
      <c r="Y315">
        <v>42</v>
      </c>
      <c r="Z315">
        <v>500</v>
      </c>
      <c r="AA315">
        <v>10</v>
      </c>
      <c r="AB315">
        <v>552</v>
      </c>
      <c r="AC315">
        <v>384</v>
      </c>
      <c r="AD315">
        <v>-18</v>
      </c>
      <c r="AE315">
        <v>0</v>
      </c>
      <c r="AF315">
        <v>-33</v>
      </c>
      <c r="AG315">
        <v>-51</v>
      </c>
      <c r="AH315">
        <v>0</v>
      </c>
      <c r="AI315">
        <v>0</v>
      </c>
      <c r="AJ315">
        <v>-7</v>
      </c>
      <c r="AK315">
        <v>878</v>
      </c>
      <c r="AL315">
        <v>281</v>
      </c>
      <c r="AM315">
        <v>-41</v>
      </c>
      <c r="AN315">
        <v>70</v>
      </c>
      <c r="AO315">
        <v>0</v>
      </c>
      <c r="AP315">
        <v>0</v>
      </c>
      <c r="AQ315">
        <v>70</v>
      </c>
      <c r="AR315">
        <v>0</v>
      </c>
      <c r="AS315">
        <v>70</v>
      </c>
      <c r="AT315">
        <v>0</v>
      </c>
      <c r="AU315">
        <v>700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8524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8524</v>
      </c>
      <c r="BJ315">
        <v>0</v>
      </c>
      <c r="BK315">
        <v>9224</v>
      </c>
      <c r="BL315">
        <v>0</v>
      </c>
      <c r="BM315">
        <v>0</v>
      </c>
      <c r="BN315">
        <v>0</v>
      </c>
      <c r="BO315">
        <v>24</v>
      </c>
      <c r="BP315">
        <v>0</v>
      </c>
      <c r="BQ315">
        <v>0</v>
      </c>
      <c r="BR315">
        <v>6</v>
      </c>
      <c r="BS315">
        <v>30</v>
      </c>
      <c r="BT315">
        <v>0</v>
      </c>
      <c r="BU315">
        <v>19</v>
      </c>
      <c r="BV315">
        <v>0</v>
      </c>
      <c r="BW315">
        <v>0</v>
      </c>
      <c r="BX315">
        <v>19</v>
      </c>
      <c r="BY315">
        <v>540</v>
      </c>
      <c r="BZ315">
        <v>0</v>
      </c>
      <c r="CA315">
        <v>0</v>
      </c>
      <c r="CB315">
        <v>540</v>
      </c>
      <c r="CC315">
        <v>9813</v>
      </c>
      <c r="CD315">
        <v>0</v>
      </c>
      <c r="CE315">
        <v>0</v>
      </c>
      <c r="CF315">
        <v>370</v>
      </c>
      <c r="CG315">
        <v>1000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1000</v>
      </c>
      <c r="CN315">
        <v>8091</v>
      </c>
      <c r="CO315">
        <v>9461</v>
      </c>
      <c r="CP315">
        <v>0</v>
      </c>
      <c r="CQ315">
        <v>130</v>
      </c>
      <c r="CR315">
        <v>0</v>
      </c>
      <c r="CS315">
        <v>130</v>
      </c>
      <c r="CT315">
        <v>25</v>
      </c>
      <c r="CU315">
        <v>0</v>
      </c>
      <c r="CV315">
        <v>25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155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4</v>
      </c>
      <c r="DK315">
        <v>0</v>
      </c>
      <c r="DL315">
        <v>0</v>
      </c>
      <c r="DM315">
        <v>0</v>
      </c>
      <c r="DN315">
        <v>16</v>
      </c>
      <c r="DO315">
        <v>0</v>
      </c>
      <c r="DP315">
        <v>0</v>
      </c>
      <c r="DQ315">
        <v>0</v>
      </c>
      <c r="DR315">
        <v>177</v>
      </c>
      <c r="DS315">
        <v>0</v>
      </c>
      <c r="DT315">
        <v>197</v>
      </c>
      <c r="DU315">
        <v>0</v>
      </c>
      <c r="DV315">
        <v>9813</v>
      </c>
    </row>
    <row r="316" spans="1:126" x14ac:dyDescent="0.25">
      <c r="A316">
        <v>50421</v>
      </c>
      <c r="B316">
        <v>200212</v>
      </c>
      <c r="C316">
        <v>480</v>
      </c>
      <c r="D316">
        <v>0</v>
      </c>
      <c r="E316">
        <v>-10</v>
      </c>
      <c r="F316">
        <v>0</v>
      </c>
      <c r="G316">
        <v>470</v>
      </c>
      <c r="H316">
        <v>167</v>
      </c>
      <c r="I316">
        <v>-51</v>
      </c>
      <c r="J316">
        <v>0</v>
      </c>
      <c r="K316">
        <v>48</v>
      </c>
      <c r="L316">
        <v>0</v>
      </c>
      <c r="M316">
        <v>-3</v>
      </c>
      <c r="N316">
        <v>0</v>
      </c>
      <c r="O316">
        <v>0</v>
      </c>
      <c r="P316">
        <v>0</v>
      </c>
      <c r="Q316">
        <v>-851</v>
      </c>
      <c r="R316">
        <v>0</v>
      </c>
      <c r="S316">
        <v>0</v>
      </c>
      <c r="T316">
        <v>-851</v>
      </c>
      <c r="U316">
        <v>-748</v>
      </c>
      <c r="V316">
        <v>-965</v>
      </c>
      <c r="W316">
        <v>0</v>
      </c>
      <c r="X316">
        <v>0</v>
      </c>
      <c r="Y316">
        <v>0</v>
      </c>
      <c r="Z316">
        <v>2057</v>
      </c>
      <c r="AA316">
        <v>954</v>
      </c>
      <c r="AB316">
        <v>3011</v>
      </c>
      <c r="AC316">
        <v>432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-167</v>
      </c>
      <c r="AK316">
        <v>3276</v>
      </c>
      <c r="AL316">
        <v>0</v>
      </c>
      <c r="AM316">
        <v>0</v>
      </c>
      <c r="AN316">
        <v>2311</v>
      </c>
      <c r="AO316">
        <v>0</v>
      </c>
      <c r="AP316">
        <v>0</v>
      </c>
      <c r="AQ316">
        <v>2311</v>
      </c>
      <c r="AR316">
        <v>-389</v>
      </c>
      <c r="AS316">
        <v>1922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135</v>
      </c>
      <c r="BB316">
        <v>0</v>
      </c>
      <c r="BC316">
        <v>30775</v>
      </c>
      <c r="BD316">
        <v>0</v>
      </c>
      <c r="BE316">
        <v>0</v>
      </c>
      <c r="BF316">
        <v>0</v>
      </c>
      <c r="BG316">
        <v>9458</v>
      </c>
      <c r="BH316">
        <v>0</v>
      </c>
      <c r="BI316">
        <v>40368</v>
      </c>
      <c r="BJ316">
        <v>0</v>
      </c>
      <c r="BK316">
        <v>40368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205</v>
      </c>
      <c r="BS316">
        <v>205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685</v>
      </c>
      <c r="BZ316">
        <v>0</v>
      </c>
      <c r="CA316">
        <v>0</v>
      </c>
      <c r="CB316">
        <v>685</v>
      </c>
      <c r="CC316">
        <v>41258</v>
      </c>
      <c r="CD316">
        <v>0</v>
      </c>
      <c r="CE316">
        <v>0</v>
      </c>
      <c r="CF316">
        <v>0</v>
      </c>
      <c r="CG316">
        <v>2000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2000</v>
      </c>
      <c r="CN316">
        <v>34345</v>
      </c>
      <c r="CO316">
        <v>36345</v>
      </c>
      <c r="CP316">
        <v>0</v>
      </c>
      <c r="CQ316">
        <v>120</v>
      </c>
      <c r="CR316">
        <v>0</v>
      </c>
      <c r="CS316">
        <v>120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4528</v>
      </c>
      <c r="DB316">
        <v>0</v>
      </c>
      <c r="DC316">
        <v>4648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265</v>
      </c>
      <c r="DS316">
        <v>0</v>
      </c>
      <c r="DT316">
        <v>265</v>
      </c>
      <c r="DU316">
        <v>0</v>
      </c>
      <c r="DV316">
        <v>41258</v>
      </c>
    </row>
    <row r="317" spans="1:126" x14ac:dyDescent="0.25">
      <c r="A317">
        <v>50424</v>
      </c>
      <c r="B317">
        <v>200212</v>
      </c>
      <c r="C317">
        <v>578</v>
      </c>
      <c r="D317">
        <v>-180</v>
      </c>
      <c r="E317">
        <v>0</v>
      </c>
      <c r="F317">
        <v>0</v>
      </c>
      <c r="G317">
        <v>398</v>
      </c>
      <c r="H317">
        <v>1</v>
      </c>
      <c r="I317">
        <v>-117</v>
      </c>
      <c r="J317">
        <v>6</v>
      </c>
      <c r="K317">
        <v>33</v>
      </c>
      <c r="L317">
        <v>0</v>
      </c>
      <c r="M317">
        <v>-78</v>
      </c>
      <c r="N317">
        <v>0</v>
      </c>
      <c r="O317">
        <v>0</v>
      </c>
      <c r="P317">
        <v>0</v>
      </c>
      <c r="Q317">
        <v>-222</v>
      </c>
      <c r="R317">
        <v>0</v>
      </c>
      <c r="S317">
        <v>47</v>
      </c>
      <c r="T317">
        <v>-175</v>
      </c>
      <c r="U317">
        <v>0</v>
      </c>
      <c r="V317">
        <v>146</v>
      </c>
      <c r="W317">
        <v>0</v>
      </c>
      <c r="X317">
        <v>0</v>
      </c>
      <c r="Y317">
        <v>0</v>
      </c>
      <c r="Z317">
        <v>190</v>
      </c>
      <c r="AA317">
        <v>0</v>
      </c>
      <c r="AB317">
        <v>190</v>
      </c>
      <c r="AC317">
        <v>232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-1</v>
      </c>
      <c r="AK317">
        <v>421</v>
      </c>
      <c r="AL317">
        <v>0</v>
      </c>
      <c r="AM317">
        <v>0</v>
      </c>
      <c r="AN317">
        <v>567</v>
      </c>
      <c r="AO317">
        <v>0</v>
      </c>
      <c r="AP317">
        <v>0</v>
      </c>
      <c r="AQ317">
        <v>567</v>
      </c>
      <c r="AR317">
        <v>0</v>
      </c>
      <c r="AS317">
        <v>567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2631</v>
      </c>
      <c r="BC317">
        <v>3049</v>
      </c>
      <c r="BD317">
        <v>0</v>
      </c>
      <c r="BE317">
        <v>0</v>
      </c>
      <c r="BF317">
        <v>0</v>
      </c>
      <c r="BG317">
        <v>0</v>
      </c>
      <c r="BH317">
        <v>5</v>
      </c>
      <c r="BI317">
        <v>5685</v>
      </c>
      <c r="BJ317">
        <v>0</v>
      </c>
      <c r="BK317">
        <v>5685</v>
      </c>
      <c r="BL317">
        <v>21</v>
      </c>
      <c r="BM317">
        <v>0</v>
      </c>
      <c r="BN317">
        <v>21</v>
      </c>
      <c r="BO317">
        <v>48</v>
      </c>
      <c r="BP317">
        <v>0</v>
      </c>
      <c r="BQ317">
        <v>0</v>
      </c>
      <c r="BR317">
        <v>0</v>
      </c>
      <c r="BS317">
        <v>69</v>
      </c>
      <c r="BT317">
        <v>0</v>
      </c>
      <c r="BU317">
        <v>560</v>
      </c>
      <c r="BV317">
        <v>0</v>
      </c>
      <c r="BW317">
        <v>0</v>
      </c>
      <c r="BX317">
        <v>560</v>
      </c>
      <c r="BY317">
        <v>15</v>
      </c>
      <c r="BZ317">
        <v>0</v>
      </c>
      <c r="CA317">
        <v>0</v>
      </c>
      <c r="CB317">
        <v>15</v>
      </c>
      <c r="CC317">
        <v>6329</v>
      </c>
      <c r="CD317">
        <v>0</v>
      </c>
      <c r="CE317">
        <v>0</v>
      </c>
      <c r="CF317">
        <v>0</v>
      </c>
      <c r="CG317">
        <v>1000</v>
      </c>
      <c r="CH317">
        <v>0</v>
      </c>
      <c r="CI317">
        <v>0</v>
      </c>
      <c r="CJ317">
        <v>0</v>
      </c>
      <c r="CK317">
        <v>0</v>
      </c>
      <c r="CL317">
        <v>4800</v>
      </c>
      <c r="CM317">
        <v>5800</v>
      </c>
      <c r="CN317">
        <v>98</v>
      </c>
      <c r="CO317">
        <v>5898</v>
      </c>
      <c r="CP317">
        <v>398</v>
      </c>
      <c r="CQ317">
        <v>0</v>
      </c>
      <c r="CR317">
        <v>0</v>
      </c>
      <c r="CS317">
        <v>0</v>
      </c>
      <c r="CT317">
        <v>10</v>
      </c>
      <c r="CU317">
        <v>0</v>
      </c>
      <c r="CV317">
        <v>10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10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23</v>
      </c>
      <c r="DS317">
        <v>0</v>
      </c>
      <c r="DT317">
        <v>23</v>
      </c>
      <c r="DU317">
        <v>0</v>
      </c>
      <c r="DV317">
        <v>6329</v>
      </c>
    </row>
    <row r="318" spans="1:126" x14ac:dyDescent="0.25">
      <c r="A318">
        <v>50431</v>
      </c>
      <c r="B318">
        <v>200212</v>
      </c>
      <c r="C318">
        <v>922</v>
      </c>
      <c r="D318">
        <v>-28</v>
      </c>
      <c r="E318">
        <v>-26</v>
      </c>
      <c r="F318">
        <v>0</v>
      </c>
      <c r="G318">
        <v>868</v>
      </c>
      <c r="H318">
        <v>12</v>
      </c>
      <c r="I318">
        <v>-388</v>
      </c>
      <c r="J318">
        <v>0</v>
      </c>
      <c r="K318">
        <v>-56</v>
      </c>
      <c r="L318">
        <v>0</v>
      </c>
      <c r="M318">
        <v>-444</v>
      </c>
      <c r="N318">
        <v>0</v>
      </c>
      <c r="O318">
        <v>0</v>
      </c>
      <c r="P318">
        <v>0</v>
      </c>
      <c r="Q318">
        <v>-1014</v>
      </c>
      <c r="R318">
        <v>0</v>
      </c>
      <c r="S318">
        <v>0</v>
      </c>
      <c r="T318">
        <v>-1014</v>
      </c>
      <c r="U318">
        <v>0</v>
      </c>
      <c r="V318">
        <v>-578</v>
      </c>
      <c r="W318">
        <v>0</v>
      </c>
      <c r="X318">
        <v>0</v>
      </c>
      <c r="Y318">
        <v>0</v>
      </c>
      <c r="Z318">
        <v>566</v>
      </c>
      <c r="AA318">
        <v>0</v>
      </c>
      <c r="AB318">
        <v>566</v>
      </c>
      <c r="AC318">
        <v>343</v>
      </c>
      <c r="AD318">
        <v>0</v>
      </c>
      <c r="AE318">
        <v>0</v>
      </c>
      <c r="AF318">
        <v>-13</v>
      </c>
      <c r="AG318">
        <v>-13</v>
      </c>
      <c r="AH318">
        <v>0</v>
      </c>
      <c r="AI318">
        <v>0</v>
      </c>
      <c r="AJ318">
        <v>-12</v>
      </c>
      <c r="AK318">
        <v>884</v>
      </c>
      <c r="AL318">
        <v>0</v>
      </c>
      <c r="AM318">
        <v>0</v>
      </c>
      <c r="AN318">
        <v>306</v>
      </c>
      <c r="AO318">
        <v>0</v>
      </c>
      <c r="AP318">
        <v>0</v>
      </c>
      <c r="AQ318">
        <v>306</v>
      </c>
      <c r="AR318">
        <v>0</v>
      </c>
      <c r="AS318">
        <v>306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2</v>
      </c>
      <c r="BB318">
        <v>1035</v>
      </c>
      <c r="BC318">
        <v>9034</v>
      </c>
      <c r="BD318">
        <v>0</v>
      </c>
      <c r="BE318">
        <v>0</v>
      </c>
      <c r="BF318">
        <v>0</v>
      </c>
      <c r="BG318">
        <v>1229</v>
      </c>
      <c r="BH318">
        <v>0</v>
      </c>
      <c r="BI318">
        <v>11300</v>
      </c>
      <c r="BJ318">
        <v>0</v>
      </c>
      <c r="BK318">
        <v>11300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181</v>
      </c>
      <c r="BV318">
        <v>0</v>
      </c>
      <c r="BW318">
        <v>0</v>
      </c>
      <c r="BX318">
        <v>181</v>
      </c>
      <c r="BY318">
        <v>126</v>
      </c>
      <c r="BZ318">
        <v>0</v>
      </c>
      <c r="CA318">
        <v>0</v>
      </c>
      <c r="CB318">
        <v>126</v>
      </c>
      <c r="CC318">
        <v>11607</v>
      </c>
      <c r="CD318">
        <v>0</v>
      </c>
      <c r="CE318">
        <v>0</v>
      </c>
      <c r="CF318">
        <v>0</v>
      </c>
      <c r="CG318">
        <v>2000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2000</v>
      </c>
      <c r="CN318">
        <v>8935</v>
      </c>
      <c r="CO318">
        <v>10935</v>
      </c>
      <c r="CP318">
        <v>0</v>
      </c>
      <c r="CQ318">
        <v>174</v>
      </c>
      <c r="CR318">
        <v>0</v>
      </c>
      <c r="CS318">
        <v>174</v>
      </c>
      <c r="CT318">
        <v>184</v>
      </c>
      <c r="CU318">
        <v>0</v>
      </c>
      <c r="CV318">
        <v>184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358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314</v>
      </c>
      <c r="DS318">
        <v>0</v>
      </c>
      <c r="DT318">
        <v>314</v>
      </c>
      <c r="DU318">
        <v>0</v>
      </c>
      <c r="DV318">
        <v>11607</v>
      </c>
    </row>
    <row r="319" spans="1:126" x14ac:dyDescent="0.25">
      <c r="A319">
        <v>50441</v>
      </c>
      <c r="B319">
        <v>200212</v>
      </c>
      <c r="C319">
        <v>14994</v>
      </c>
      <c r="D319">
        <v>-13238</v>
      </c>
      <c r="E319">
        <v>0</v>
      </c>
      <c r="F319">
        <v>0</v>
      </c>
      <c r="G319">
        <v>1756</v>
      </c>
      <c r="H319">
        <v>128</v>
      </c>
      <c r="I319">
        <v>-14275</v>
      </c>
      <c r="J319">
        <v>13004</v>
      </c>
      <c r="K319">
        <v>-3333</v>
      </c>
      <c r="L319">
        <v>2310</v>
      </c>
      <c r="M319">
        <v>-2294</v>
      </c>
      <c r="N319">
        <v>0</v>
      </c>
      <c r="O319">
        <v>0</v>
      </c>
      <c r="P319">
        <v>-291</v>
      </c>
      <c r="Q319">
        <v>-958</v>
      </c>
      <c r="R319">
        <v>0</v>
      </c>
      <c r="S319">
        <v>1568</v>
      </c>
      <c r="T319">
        <v>319</v>
      </c>
      <c r="U319">
        <v>0</v>
      </c>
      <c r="V319">
        <v>-91</v>
      </c>
      <c r="W319">
        <v>0</v>
      </c>
      <c r="X319">
        <v>0</v>
      </c>
      <c r="Y319">
        <v>0</v>
      </c>
      <c r="Z319">
        <v>584</v>
      </c>
      <c r="AA319">
        <v>0</v>
      </c>
      <c r="AB319">
        <v>584</v>
      </c>
      <c r="AC319">
        <v>348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-128</v>
      </c>
      <c r="AK319">
        <v>804</v>
      </c>
      <c r="AL319">
        <v>165</v>
      </c>
      <c r="AM319">
        <v>0</v>
      </c>
      <c r="AN319">
        <v>878</v>
      </c>
      <c r="AO319">
        <v>0</v>
      </c>
      <c r="AP319">
        <v>0</v>
      </c>
      <c r="AQ319">
        <v>878</v>
      </c>
      <c r="AR319">
        <v>-177</v>
      </c>
      <c r="AS319">
        <v>701</v>
      </c>
      <c r="AT319">
        <v>0</v>
      </c>
      <c r="AU319">
        <v>850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6910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6910</v>
      </c>
      <c r="BJ319">
        <v>0</v>
      </c>
      <c r="BK319">
        <v>7760</v>
      </c>
      <c r="BL319">
        <v>0</v>
      </c>
      <c r="BM319">
        <v>0</v>
      </c>
      <c r="BN319">
        <v>0</v>
      </c>
      <c r="BO319">
        <v>1345</v>
      </c>
      <c r="BP319">
        <v>0</v>
      </c>
      <c r="BQ319">
        <v>0</v>
      </c>
      <c r="BR319">
        <v>6751</v>
      </c>
      <c r="BS319">
        <v>8096</v>
      </c>
      <c r="BT319">
        <v>57</v>
      </c>
      <c r="BU319">
        <v>1222</v>
      </c>
      <c r="BV319">
        <v>0</v>
      </c>
      <c r="BW319">
        <v>0</v>
      </c>
      <c r="BX319">
        <v>1279</v>
      </c>
      <c r="BY319">
        <v>234</v>
      </c>
      <c r="BZ319">
        <v>0</v>
      </c>
      <c r="CA319">
        <v>0</v>
      </c>
      <c r="CB319">
        <v>234</v>
      </c>
      <c r="CC319">
        <v>17369</v>
      </c>
      <c r="CD319">
        <v>0</v>
      </c>
      <c r="CE319">
        <v>0</v>
      </c>
      <c r="CF319">
        <v>0</v>
      </c>
      <c r="CG319">
        <v>2000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2000</v>
      </c>
      <c r="CN319">
        <v>8310</v>
      </c>
      <c r="CO319">
        <v>10310</v>
      </c>
      <c r="CP319">
        <v>0</v>
      </c>
      <c r="CQ319">
        <v>0</v>
      </c>
      <c r="CR319">
        <v>0</v>
      </c>
      <c r="CS319">
        <v>0</v>
      </c>
      <c r="CT319">
        <v>18701</v>
      </c>
      <c r="CU319">
        <v>14909</v>
      </c>
      <c r="CV319">
        <v>3792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3792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2813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454</v>
      </c>
      <c r="DS319">
        <v>0</v>
      </c>
      <c r="DT319">
        <v>3267</v>
      </c>
      <c r="DU319">
        <v>0</v>
      </c>
      <c r="DV319">
        <v>17369</v>
      </c>
    </row>
    <row r="320" spans="1:126" x14ac:dyDescent="0.25">
      <c r="A320">
        <v>50447</v>
      </c>
      <c r="B320">
        <v>200212</v>
      </c>
      <c r="C320">
        <v>-18</v>
      </c>
      <c r="D320">
        <v>-79</v>
      </c>
      <c r="E320">
        <v>90</v>
      </c>
      <c r="F320">
        <v>0</v>
      </c>
      <c r="G320">
        <v>-7</v>
      </c>
      <c r="H320">
        <v>0</v>
      </c>
      <c r="I320">
        <v>-59</v>
      </c>
      <c r="J320">
        <v>1</v>
      </c>
      <c r="K320">
        <v>0</v>
      </c>
      <c r="L320">
        <v>0</v>
      </c>
      <c r="M320">
        <v>-58</v>
      </c>
      <c r="N320">
        <v>0</v>
      </c>
      <c r="O320">
        <v>0</v>
      </c>
      <c r="P320">
        <v>-29</v>
      </c>
      <c r="Q320">
        <v>-402</v>
      </c>
      <c r="R320">
        <v>0</v>
      </c>
      <c r="S320">
        <v>0</v>
      </c>
      <c r="T320">
        <v>-431</v>
      </c>
      <c r="U320">
        <v>0</v>
      </c>
      <c r="V320">
        <v>-496</v>
      </c>
      <c r="W320">
        <v>0</v>
      </c>
      <c r="X320">
        <v>0</v>
      </c>
      <c r="Y320">
        <v>0</v>
      </c>
      <c r="Z320">
        <v>951</v>
      </c>
      <c r="AA320">
        <v>71</v>
      </c>
      <c r="AB320">
        <v>1022</v>
      </c>
      <c r="AC320">
        <v>413</v>
      </c>
      <c r="AD320">
        <v>-1</v>
      </c>
      <c r="AE320">
        <v>0</v>
      </c>
      <c r="AF320">
        <v>0</v>
      </c>
      <c r="AG320">
        <v>-1</v>
      </c>
      <c r="AH320">
        <v>0</v>
      </c>
      <c r="AI320">
        <v>0</v>
      </c>
      <c r="AJ320">
        <v>0</v>
      </c>
      <c r="AK320">
        <v>1434</v>
      </c>
      <c r="AL320">
        <v>0</v>
      </c>
      <c r="AM320">
        <v>0</v>
      </c>
      <c r="AN320">
        <v>938</v>
      </c>
      <c r="AO320">
        <v>0</v>
      </c>
      <c r="AP320">
        <v>0</v>
      </c>
      <c r="AQ320">
        <v>938</v>
      </c>
      <c r="AR320">
        <v>0</v>
      </c>
      <c r="AS320">
        <v>938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15233</v>
      </c>
      <c r="BD320">
        <v>0</v>
      </c>
      <c r="BE320">
        <v>0</v>
      </c>
      <c r="BF320">
        <v>0</v>
      </c>
      <c r="BG320">
        <v>618</v>
      </c>
      <c r="BH320">
        <v>0</v>
      </c>
      <c r="BI320">
        <v>15851</v>
      </c>
      <c r="BJ320">
        <v>0</v>
      </c>
      <c r="BK320">
        <v>15851</v>
      </c>
      <c r="BL320">
        <v>0</v>
      </c>
      <c r="BM320">
        <v>0</v>
      </c>
      <c r="BN320">
        <v>0</v>
      </c>
      <c r="BO320">
        <v>4</v>
      </c>
      <c r="BP320">
        <v>0</v>
      </c>
      <c r="BQ320">
        <v>0</v>
      </c>
      <c r="BR320">
        <v>0</v>
      </c>
      <c r="BS320">
        <v>4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186</v>
      </c>
      <c r="BZ320">
        <v>0</v>
      </c>
      <c r="CA320">
        <v>2</v>
      </c>
      <c r="CB320">
        <v>188</v>
      </c>
      <c r="CC320">
        <v>16043</v>
      </c>
      <c r="CD320">
        <v>0</v>
      </c>
      <c r="CE320">
        <v>0</v>
      </c>
      <c r="CF320">
        <v>0</v>
      </c>
      <c r="CG320">
        <v>2000</v>
      </c>
      <c r="CH320">
        <v>0</v>
      </c>
      <c r="CI320">
        <v>0</v>
      </c>
      <c r="CJ320">
        <v>0</v>
      </c>
      <c r="CK320">
        <v>0</v>
      </c>
      <c r="CL320">
        <v>13925</v>
      </c>
      <c r="CM320">
        <v>15925</v>
      </c>
      <c r="CN320">
        <v>0</v>
      </c>
      <c r="CO320">
        <v>15925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118</v>
      </c>
      <c r="DS320">
        <v>0</v>
      </c>
      <c r="DT320">
        <v>118</v>
      </c>
      <c r="DU320">
        <v>0</v>
      </c>
      <c r="DV320">
        <v>16043</v>
      </c>
    </row>
    <row r="321" spans="1:126" x14ac:dyDescent="0.25">
      <c r="A321">
        <v>50451</v>
      </c>
      <c r="B321">
        <v>200212</v>
      </c>
      <c r="C321">
        <v>139</v>
      </c>
      <c r="D321">
        <v>0</v>
      </c>
      <c r="E321">
        <v>-1</v>
      </c>
      <c r="F321">
        <v>0</v>
      </c>
      <c r="G321">
        <v>138</v>
      </c>
      <c r="H321">
        <v>1</v>
      </c>
      <c r="I321">
        <v>-85</v>
      </c>
      <c r="J321">
        <v>0</v>
      </c>
      <c r="K321">
        <v>0</v>
      </c>
      <c r="L321">
        <v>0</v>
      </c>
      <c r="M321">
        <v>-85</v>
      </c>
      <c r="N321">
        <v>0</v>
      </c>
      <c r="O321">
        <v>0</v>
      </c>
      <c r="P321">
        <v>-11</v>
      </c>
      <c r="Q321">
        <v>-77</v>
      </c>
      <c r="R321">
        <v>0</v>
      </c>
      <c r="S321">
        <v>0</v>
      </c>
      <c r="T321">
        <v>-88</v>
      </c>
      <c r="U321">
        <v>0</v>
      </c>
      <c r="V321">
        <v>-34</v>
      </c>
      <c r="W321">
        <v>0</v>
      </c>
      <c r="X321">
        <v>0</v>
      </c>
      <c r="Y321">
        <v>0</v>
      </c>
      <c r="Z321">
        <v>433</v>
      </c>
      <c r="AA321">
        <v>20</v>
      </c>
      <c r="AB321">
        <v>453</v>
      </c>
      <c r="AC321">
        <v>230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-1</v>
      </c>
      <c r="AK321">
        <v>682</v>
      </c>
      <c r="AL321">
        <v>100</v>
      </c>
      <c r="AM321">
        <v>0</v>
      </c>
      <c r="AN321">
        <v>748</v>
      </c>
      <c r="AO321">
        <v>0</v>
      </c>
      <c r="AP321">
        <v>0</v>
      </c>
      <c r="AQ321">
        <v>748</v>
      </c>
      <c r="AR321">
        <v>0</v>
      </c>
      <c r="AS321">
        <v>748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6637</v>
      </c>
      <c r="BD321">
        <v>0</v>
      </c>
      <c r="BE321">
        <v>0</v>
      </c>
      <c r="BF321">
        <v>0</v>
      </c>
      <c r="BG321">
        <v>700</v>
      </c>
      <c r="BH321">
        <v>0</v>
      </c>
      <c r="BI321">
        <v>7337</v>
      </c>
      <c r="BJ321">
        <v>0</v>
      </c>
      <c r="BK321">
        <v>7337</v>
      </c>
      <c r="BL321">
        <v>0</v>
      </c>
      <c r="BM321">
        <v>0</v>
      </c>
      <c r="BN321">
        <v>0</v>
      </c>
      <c r="BO321">
        <v>146</v>
      </c>
      <c r="BP321">
        <v>0</v>
      </c>
      <c r="BQ321">
        <v>0</v>
      </c>
      <c r="BR321">
        <v>99</v>
      </c>
      <c r="BS321">
        <v>245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8</v>
      </c>
      <c r="BZ321">
        <v>0</v>
      </c>
      <c r="CA321">
        <v>0</v>
      </c>
      <c r="CB321">
        <v>8</v>
      </c>
      <c r="CC321">
        <v>7590</v>
      </c>
      <c r="CD321">
        <v>6209</v>
      </c>
      <c r="CE321">
        <v>0</v>
      </c>
      <c r="CF321">
        <v>0</v>
      </c>
      <c r="CG321">
        <v>600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600</v>
      </c>
      <c r="CN321">
        <v>648</v>
      </c>
      <c r="CO321">
        <v>7457</v>
      </c>
      <c r="CP321">
        <v>0</v>
      </c>
      <c r="CQ321">
        <v>33</v>
      </c>
      <c r="CR321">
        <v>0</v>
      </c>
      <c r="CS321">
        <v>33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33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100</v>
      </c>
      <c r="DS321">
        <v>0</v>
      </c>
      <c r="DT321">
        <v>100</v>
      </c>
      <c r="DU321">
        <v>0</v>
      </c>
      <c r="DV321">
        <v>7590</v>
      </c>
    </row>
    <row r="322" spans="1:126" x14ac:dyDescent="0.25">
      <c r="A322">
        <v>50452</v>
      </c>
      <c r="B322">
        <v>200212</v>
      </c>
      <c r="C322">
        <v>668</v>
      </c>
      <c r="D322">
        <v>-11</v>
      </c>
      <c r="E322">
        <v>0</v>
      </c>
      <c r="F322">
        <v>0</v>
      </c>
      <c r="G322">
        <v>657</v>
      </c>
      <c r="H322">
        <v>57</v>
      </c>
      <c r="I322">
        <v>-74</v>
      </c>
      <c r="J322">
        <v>0</v>
      </c>
      <c r="K322">
        <v>60</v>
      </c>
      <c r="L322">
        <v>0</v>
      </c>
      <c r="M322">
        <v>-14</v>
      </c>
      <c r="N322">
        <v>0</v>
      </c>
      <c r="O322">
        <v>0</v>
      </c>
      <c r="P322">
        <v>0</v>
      </c>
      <c r="Q322">
        <v>-615</v>
      </c>
      <c r="R322">
        <v>0</v>
      </c>
      <c r="S322">
        <v>1</v>
      </c>
      <c r="T322">
        <v>-614</v>
      </c>
      <c r="U322">
        <v>0</v>
      </c>
      <c r="V322">
        <v>86</v>
      </c>
      <c r="W322">
        <v>0</v>
      </c>
      <c r="X322">
        <v>0</v>
      </c>
      <c r="Y322">
        <v>0</v>
      </c>
      <c r="Z322">
        <v>501</v>
      </c>
      <c r="AA322">
        <v>0</v>
      </c>
      <c r="AB322">
        <v>501</v>
      </c>
      <c r="AC322">
        <v>235</v>
      </c>
      <c r="AD322">
        <v>0</v>
      </c>
      <c r="AE322">
        <v>-94</v>
      </c>
      <c r="AF322">
        <v>31</v>
      </c>
      <c r="AG322">
        <v>-63</v>
      </c>
      <c r="AH322">
        <v>-608</v>
      </c>
      <c r="AI322">
        <v>0</v>
      </c>
      <c r="AJ322">
        <v>-57</v>
      </c>
      <c r="AK322">
        <v>8</v>
      </c>
      <c r="AL322">
        <v>0</v>
      </c>
      <c r="AM322">
        <v>0</v>
      </c>
      <c r="AN322">
        <v>94</v>
      </c>
      <c r="AO322">
        <v>0</v>
      </c>
      <c r="AP322">
        <v>0</v>
      </c>
      <c r="AQ322">
        <v>94</v>
      </c>
      <c r="AR322">
        <v>0</v>
      </c>
      <c r="AS322">
        <v>94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925</v>
      </c>
      <c r="BC322">
        <v>7860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8785</v>
      </c>
      <c r="BJ322">
        <v>0</v>
      </c>
      <c r="BK322">
        <v>8785</v>
      </c>
      <c r="BL322">
        <v>10</v>
      </c>
      <c r="BM322">
        <v>0</v>
      </c>
      <c r="BN322">
        <v>10</v>
      </c>
      <c r="BO322">
        <v>0</v>
      </c>
      <c r="BP322">
        <v>0</v>
      </c>
      <c r="BQ322">
        <v>0</v>
      </c>
      <c r="BR322">
        <v>0</v>
      </c>
      <c r="BS322">
        <v>10</v>
      </c>
      <c r="BT322">
        <v>0</v>
      </c>
      <c r="BU322">
        <v>642</v>
      </c>
      <c r="BV322">
        <v>0</v>
      </c>
      <c r="BW322">
        <v>0</v>
      </c>
      <c r="BX322">
        <v>642</v>
      </c>
      <c r="BY322">
        <v>122</v>
      </c>
      <c r="BZ322">
        <v>0</v>
      </c>
      <c r="CA322">
        <v>0</v>
      </c>
      <c r="CB322">
        <v>122</v>
      </c>
      <c r="CC322">
        <v>9559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2000</v>
      </c>
      <c r="CK322">
        <v>0</v>
      </c>
      <c r="CL322">
        <v>0</v>
      </c>
      <c r="CM322">
        <v>2000</v>
      </c>
      <c r="CN322">
        <v>5158</v>
      </c>
      <c r="CO322">
        <v>7158</v>
      </c>
      <c r="CP322">
        <v>662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1000</v>
      </c>
      <c r="DB322">
        <v>0</v>
      </c>
      <c r="DC322">
        <v>1000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610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129</v>
      </c>
      <c r="DS322">
        <v>0</v>
      </c>
      <c r="DT322">
        <v>739</v>
      </c>
      <c r="DU322">
        <v>0</v>
      </c>
      <c r="DV322">
        <v>9559</v>
      </c>
    </row>
    <row r="323" spans="1:126" x14ac:dyDescent="0.25">
      <c r="A323">
        <v>50453</v>
      </c>
      <c r="B323">
        <v>200212</v>
      </c>
      <c r="C323">
        <v>1076</v>
      </c>
      <c r="D323">
        <v>-32</v>
      </c>
      <c r="E323">
        <v>-46</v>
      </c>
      <c r="F323">
        <v>0</v>
      </c>
      <c r="G323">
        <v>998</v>
      </c>
      <c r="H323">
        <v>31</v>
      </c>
      <c r="I323">
        <v>-387</v>
      </c>
      <c r="J323">
        <v>0</v>
      </c>
      <c r="K323">
        <v>-12</v>
      </c>
      <c r="L323">
        <v>0</v>
      </c>
      <c r="M323">
        <v>-399</v>
      </c>
      <c r="N323">
        <v>0</v>
      </c>
      <c r="O323">
        <v>0</v>
      </c>
      <c r="P323">
        <v>0</v>
      </c>
      <c r="Q323">
        <v>-1616</v>
      </c>
      <c r="R323">
        <v>0</v>
      </c>
      <c r="S323">
        <v>0</v>
      </c>
      <c r="T323">
        <v>-1616</v>
      </c>
      <c r="U323">
        <v>0</v>
      </c>
      <c r="V323">
        <v>-986</v>
      </c>
      <c r="W323">
        <v>0</v>
      </c>
      <c r="X323">
        <v>0</v>
      </c>
      <c r="Y323">
        <v>0</v>
      </c>
      <c r="Z323">
        <v>1007</v>
      </c>
      <c r="AA323">
        <v>357</v>
      </c>
      <c r="AB323">
        <v>1364</v>
      </c>
      <c r="AC323">
        <v>0</v>
      </c>
      <c r="AD323">
        <v>-3</v>
      </c>
      <c r="AE323">
        <v>0</v>
      </c>
      <c r="AF323">
        <v>0</v>
      </c>
      <c r="AG323">
        <v>-3</v>
      </c>
      <c r="AH323">
        <v>-1624</v>
      </c>
      <c r="AI323">
        <v>0</v>
      </c>
      <c r="AJ323">
        <v>-31</v>
      </c>
      <c r="AK323">
        <v>-294</v>
      </c>
      <c r="AL323">
        <v>0</v>
      </c>
      <c r="AM323">
        <v>0</v>
      </c>
      <c r="AN323">
        <v>-1280</v>
      </c>
      <c r="AO323">
        <v>0</v>
      </c>
      <c r="AP323">
        <v>0</v>
      </c>
      <c r="AQ323">
        <v>-1280</v>
      </c>
      <c r="AR323">
        <v>0</v>
      </c>
      <c r="AS323">
        <v>-1280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4514</v>
      </c>
      <c r="BB323">
        <v>3136</v>
      </c>
      <c r="BC323">
        <v>7703</v>
      </c>
      <c r="BD323">
        <v>0</v>
      </c>
      <c r="BE323">
        <v>0</v>
      </c>
      <c r="BF323">
        <v>0</v>
      </c>
      <c r="BG323">
        <v>11137</v>
      </c>
      <c r="BH323">
        <v>0</v>
      </c>
      <c r="BI323">
        <v>26490</v>
      </c>
      <c r="BJ323">
        <v>0</v>
      </c>
      <c r="BK323">
        <v>26490</v>
      </c>
      <c r="BL323">
        <v>0</v>
      </c>
      <c r="BM323">
        <v>0</v>
      </c>
      <c r="BN323">
        <v>0</v>
      </c>
      <c r="BO323">
        <v>13</v>
      </c>
      <c r="BP323">
        <v>0</v>
      </c>
      <c r="BQ323">
        <v>0</v>
      </c>
      <c r="BR323">
        <v>16</v>
      </c>
      <c r="BS323">
        <v>29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126</v>
      </c>
      <c r="CB323">
        <v>126</v>
      </c>
      <c r="CC323">
        <v>26645</v>
      </c>
      <c r="CD323">
        <v>0</v>
      </c>
      <c r="CE323">
        <v>0</v>
      </c>
      <c r="CF323">
        <v>0</v>
      </c>
      <c r="CG323">
        <v>3000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3000</v>
      </c>
      <c r="CN323">
        <v>22964</v>
      </c>
      <c r="CO323">
        <v>25964</v>
      </c>
      <c r="CP323">
        <v>0</v>
      </c>
      <c r="CQ323">
        <v>219</v>
      </c>
      <c r="CR323">
        <v>0</v>
      </c>
      <c r="CS323">
        <v>219</v>
      </c>
      <c r="CT323">
        <v>125</v>
      </c>
      <c r="CU323">
        <v>0</v>
      </c>
      <c r="CV323">
        <v>125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344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337</v>
      </c>
      <c r="DS323">
        <v>0</v>
      </c>
      <c r="DT323">
        <v>337</v>
      </c>
      <c r="DU323">
        <v>0</v>
      </c>
      <c r="DV323">
        <v>26645</v>
      </c>
    </row>
    <row r="324" spans="1:126" x14ac:dyDescent="0.25">
      <c r="A324">
        <v>50462</v>
      </c>
      <c r="B324">
        <v>200212</v>
      </c>
      <c r="C324">
        <v>646</v>
      </c>
      <c r="D324">
        <v>-18</v>
      </c>
      <c r="E324">
        <v>-43</v>
      </c>
      <c r="F324">
        <v>0</v>
      </c>
      <c r="G324">
        <v>585</v>
      </c>
      <c r="H324">
        <v>16</v>
      </c>
      <c r="I324">
        <v>-864</v>
      </c>
      <c r="J324">
        <v>0</v>
      </c>
      <c r="K324">
        <v>-115</v>
      </c>
      <c r="L324">
        <v>67</v>
      </c>
      <c r="M324">
        <v>-912</v>
      </c>
      <c r="N324">
        <v>0</v>
      </c>
      <c r="O324">
        <v>0</v>
      </c>
      <c r="P324">
        <v>-165</v>
      </c>
      <c r="Q324">
        <v>-259</v>
      </c>
      <c r="R324">
        <v>0</v>
      </c>
      <c r="S324">
        <v>0</v>
      </c>
      <c r="T324">
        <v>-424</v>
      </c>
      <c r="U324">
        <v>0</v>
      </c>
      <c r="V324">
        <v>-735</v>
      </c>
      <c r="W324">
        <v>0</v>
      </c>
      <c r="X324">
        <v>0</v>
      </c>
      <c r="Y324">
        <v>0</v>
      </c>
      <c r="Z324">
        <v>578</v>
      </c>
      <c r="AA324">
        <v>8</v>
      </c>
      <c r="AB324">
        <v>586</v>
      </c>
      <c r="AC324">
        <v>0</v>
      </c>
      <c r="AD324">
        <v>0</v>
      </c>
      <c r="AE324">
        <v>0</v>
      </c>
      <c r="AF324">
        <v>-15</v>
      </c>
      <c r="AG324">
        <v>-15</v>
      </c>
      <c r="AH324">
        <v>-307</v>
      </c>
      <c r="AI324">
        <v>0</v>
      </c>
      <c r="AJ324">
        <v>-16</v>
      </c>
      <c r="AK324">
        <v>248</v>
      </c>
      <c r="AL324">
        <v>0</v>
      </c>
      <c r="AM324">
        <v>0</v>
      </c>
      <c r="AN324">
        <v>-487</v>
      </c>
      <c r="AO324">
        <v>0</v>
      </c>
      <c r="AP324">
        <v>0</v>
      </c>
      <c r="AQ324">
        <v>-487</v>
      </c>
      <c r="AR324">
        <v>-1</v>
      </c>
      <c r="AS324">
        <v>-488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1915</v>
      </c>
      <c r="BB324">
        <v>1126</v>
      </c>
      <c r="BC324">
        <v>7665</v>
      </c>
      <c r="BD324">
        <v>0</v>
      </c>
      <c r="BE324">
        <v>0</v>
      </c>
      <c r="BF324">
        <v>0</v>
      </c>
      <c r="BG324">
        <v>645</v>
      </c>
      <c r="BH324">
        <v>0</v>
      </c>
      <c r="BI324">
        <v>11351</v>
      </c>
      <c r="BJ324">
        <v>0</v>
      </c>
      <c r="BK324">
        <v>11351</v>
      </c>
      <c r="BL324">
        <v>0</v>
      </c>
      <c r="BM324">
        <v>0</v>
      </c>
      <c r="BN324">
        <v>0</v>
      </c>
      <c r="BO324">
        <v>312</v>
      </c>
      <c r="BP324">
        <v>0</v>
      </c>
      <c r="BQ324">
        <v>0</v>
      </c>
      <c r="BR324">
        <v>318</v>
      </c>
      <c r="BS324">
        <v>630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88</v>
      </c>
      <c r="BZ324">
        <v>0</v>
      </c>
      <c r="CA324">
        <v>0</v>
      </c>
      <c r="CB324">
        <v>88</v>
      </c>
      <c r="CC324">
        <v>12069</v>
      </c>
      <c r="CD324">
        <v>0</v>
      </c>
      <c r="CE324">
        <v>0</v>
      </c>
      <c r="CF324">
        <v>0</v>
      </c>
      <c r="CG324">
        <v>3000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3000</v>
      </c>
      <c r="CN324">
        <v>8542</v>
      </c>
      <c r="CO324">
        <v>11542</v>
      </c>
      <c r="CP324">
        <v>0</v>
      </c>
      <c r="CQ324">
        <v>167</v>
      </c>
      <c r="CR324">
        <v>0</v>
      </c>
      <c r="CS324">
        <v>167</v>
      </c>
      <c r="CT324">
        <v>359</v>
      </c>
      <c r="CU324">
        <v>67</v>
      </c>
      <c r="CV324">
        <v>292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459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18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50</v>
      </c>
      <c r="DS324">
        <v>0</v>
      </c>
      <c r="DT324">
        <v>68</v>
      </c>
      <c r="DU324">
        <v>0</v>
      </c>
      <c r="DV324">
        <v>12069</v>
      </c>
    </row>
    <row r="325" spans="1:126" x14ac:dyDescent="0.25">
      <c r="A325">
        <v>50469</v>
      </c>
      <c r="B325">
        <v>200212</v>
      </c>
      <c r="C325">
        <v>13289</v>
      </c>
      <c r="D325">
        <v>-6726</v>
      </c>
      <c r="E325">
        <v>0</v>
      </c>
      <c r="F325">
        <v>0</v>
      </c>
      <c r="G325">
        <v>6563</v>
      </c>
      <c r="H325">
        <v>17</v>
      </c>
      <c r="I325">
        <v>-22664</v>
      </c>
      <c r="J325">
        <v>15581</v>
      </c>
      <c r="K325">
        <v>4178</v>
      </c>
      <c r="L325">
        <v>-4480</v>
      </c>
      <c r="M325">
        <v>-7385</v>
      </c>
      <c r="N325">
        <v>0</v>
      </c>
      <c r="O325">
        <v>0</v>
      </c>
      <c r="P325">
        <v>0</v>
      </c>
      <c r="Q325">
        <v>-1289</v>
      </c>
      <c r="R325">
        <v>0</v>
      </c>
      <c r="S325">
        <v>0</v>
      </c>
      <c r="T325">
        <v>-1289</v>
      </c>
      <c r="U325">
        <v>0</v>
      </c>
      <c r="V325">
        <v>-2094</v>
      </c>
      <c r="W325">
        <v>0</v>
      </c>
      <c r="X325">
        <v>54</v>
      </c>
      <c r="Y325">
        <v>30</v>
      </c>
      <c r="Z325">
        <v>1092</v>
      </c>
      <c r="AA325">
        <v>17</v>
      </c>
      <c r="AB325">
        <v>1193</v>
      </c>
      <c r="AC325">
        <v>612</v>
      </c>
      <c r="AD325">
        <v>0</v>
      </c>
      <c r="AE325">
        <v>-259</v>
      </c>
      <c r="AF325">
        <v>0</v>
      </c>
      <c r="AG325">
        <v>-259</v>
      </c>
      <c r="AH325">
        <v>0</v>
      </c>
      <c r="AI325">
        <v>0</v>
      </c>
      <c r="AJ325">
        <v>-17</v>
      </c>
      <c r="AK325">
        <v>1529</v>
      </c>
      <c r="AL325">
        <v>0</v>
      </c>
      <c r="AM325">
        <v>0</v>
      </c>
      <c r="AN325">
        <v>-565</v>
      </c>
      <c r="AO325">
        <v>0</v>
      </c>
      <c r="AP325">
        <v>0</v>
      </c>
      <c r="AQ325">
        <v>-565</v>
      </c>
      <c r="AR325">
        <v>0</v>
      </c>
      <c r="AS325">
        <v>-565</v>
      </c>
      <c r="AT325">
        <v>0</v>
      </c>
      <c r="AU325">
        <v>375</v>
      </c>
      <c r="AV325">
        <v>0</v>
      </c>
      <c r="AW325">
        <v>0</v>
      </c>
      <c r="AX325">
        <v>455</v>
      </c>
      <c r="AY325">
        <v>0</v>
      </c>
      <c r="AZ325">
        <v>455</v>
      </c>
      <c r="BA325">
        <v>15</v>
      </c>
      <c r="BB325">
        <v>0</v>
      </c>
      <c r="BC325">
        <v>17694</v>
      </c>
      <c r="BD325">
        <v>0</v>
      </c>
      <c r="BE325">
        <v>0</v>
      </c>
      <c r="BF325">
        <v>1000</v>
      </c>
      <c r="BG325">
        <v>4166</v>
      </c>
      <c r="BH325">
        <v>0</v>
      </c>
      <c r="BI325">
        <v>22875</v>
      </c>
      <c r="BJ325">
        <v>0</v>
      </c>
      <c r="BK325">
        <v>23705</v>
      </c>
      <c r="BL325">
        <v>128</v>
      </c>
      <c r="BM325">
        <v>0</v>
      </c>
      <c r="BN325">
        <v>128</v>
      </c>
      <c r="BO325">
        <v>880</v>
      </c>
      <c r="BP325">
        <v>0</v>
      </c>
      <c r="BQ325">
        <v>0</v>
      </c>
      <c r="BR325">
        <v>0</v>
      </c>
      <c r="BS325">
        <v>1008</v>
      </c>
      <c r="BT325">
        <v>0</v>
      </c>
      <c r="BU325">
        <v>0</v>
      </c>
      <c r="BV325">
        <v>0</v>
      </c>
      <c r="BW325">
        <v>24</v>
      </c>
      <c r="BX325">
        <v>24</v>
      </c>
      <c r="BY325">
        <v>238</v>
      </c>
      <c r="BZ325">
        <v>0</v>
      </c>
      <c r="CA325">
        <v>0</v>
      </c>
      <c r="CB325">
        <v>238</v>
      </c>
      <c r="CC325">
        <v>24975</v>
      </c>
      <c r="CD325">
        <v>0</v>
      </c>
      <c r="CE325">
        <v>0</v>
      </c>
      <c r="CF325">
        <v>0</v>
      </c>
      <c r="CG325">
        <v>1000</v>
      </c>
      <c r="CH325">
        <v>0</v>
      </c>
      <c r="CI325">
        <v>0</v>
      </c>
      <c r="CJ325">
        <v>0</v>
      </c>
      <c r="CK325">
        <v>16447</v>
      </c>
      <c r="CL325">
        <v>0</v>
      </c>
      <c r="CM325">
        <v>17447</v>
      </c>
      <c r="CN325">
        <v>0</v>
      </c>
      <c r="CO325">
        <v>17447</v>
      </c>
      <c r="CP325">
        <v>0</v>
      </c>
      <c r="CQ325">
        <v>0</v>
      </c>
      <c r="CR325">
        <v>0</v>
      </c>
      <c r="CS325">
        <v>0</v>
      </c>
      <c r="CT325">
        <v>4188</v>
      </c>
      <c r="CU325">
        <v>3613</v>
      </c>
      <c r="CV325">
        <v>575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575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6953</v>
      </c>
      <c r="DS325">
        <v>0</v>
      </c>
      <c r="DT325">
        <v>6953</v>
      </c>
      <c r="DU325">
        <v>0</v>
      </c>
      <c r="DV325">
        <v>24975</v>
      </c>
    </row>
    <row r="326" spans="1:126" x14ac:dyDescent="0.25">
      <c r="A326">
        <v>50479</v>
      </c>
      <c r="B326">
        <v>200212</v>
      </c>
      <c r="C326">
        <v>21169</v>
      </c>
      <c r="D326">
        <v>-18000</v>
      </c>
      <c r="E326">
        <v>0</v>
      </c>
      <c r="F326">
        <v>0</v>
      </c>
      <c r="G326">
        <v>3169</v>
      </c>
      <c r="H326">
        <v>323</v>
      </c>
      <c r="I326">
        <v>-21031</v>
      </c>
      <c r="J326">
        <v>15811</v>
      </c>
      <c r="K326">
        <v>-2182</v>
      </c>
      <c r="L326">
        <v>1699</v>
      </c>
      <c r="M326">
        <v>-5703</v>
      </c>
      <c r="N326">
        <v>0</v>
      </c>
      <c r="O326">
        <v>0</v>
      </c>
      <c r="P326">
        <v>0</v>
      </c>
      <c r="Q326">
        <v>-4474</v>
      </c>
      <c r="R326">
        <v>0</v>
      </c>
      <c r="S326">
        <v>2364</v>
      </c>
      <c r="T326">
        <v>-2110</v>
      </c>
      <c r="U326">
        <v>0</v>
      </c>
      <c r="V326">
        <v>-4321</v>
      </c>
      <c r="W326">
        <v>0</v>
      </c>
      <c r="X326">
        <v>0</v>
      </c>
      <c r="Y326">
        <v>47</v>
      </c>
      <c r="Z326">
        <v>3087</v>
      </c>
      <c r="AA326">
        <v>634</v>
      </c>
      <c r="AB326">
        <v>3768</v>
      </c>
      <c r="AC326">
        <v>1015</v>
      </c>
      <c r="AD326">
        <v>0</v>
      </c>
      <c r="AE326">
        <v>0</v>
      </c>
      <c r="AF326">
        <v>-106</v>
      </c>
      <c r="AG326">
        <v>-106</v>
      </c>
      <c r="AH326">
        <v>0</v>
      </c>
      <c r="AI326">
        <v>0</v>
      </c>
      <c r="AJ326">
        <v>-323</v>
      </c>
      <c r="AK326">
        <v>4354</v>
      </c>
      <c r="AL326">
        <v>0</v>
      </c>
      <c r="AM326">
        <v>0</v>
      </c>
      <c r="AN326">
        <v>33</v>
      </c>
      <c r="AO326">
        <v>0</v>
      </c>
      <c r="AP326">
        <v>0</v>
      </c>
      <c r="AQ326">
        <v>33</v>
      </c>
      <c r="AR326">
        <v>-12</v>
      </c>
      <c r="AS326">
        <v>21</v>
      </c>
      <c r="AT326">
        <v>224</v>
      </c>
      <c r="AU326">
        <v>2800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525</v>
      </c>
      <c r="BB326">
        <v>0</v>
      </c>
      <c r="BC326">
        <v>46642</v>
      </c>
      <c r="BD326">
        <v>0</v>
      </c>
      <c r="BE326">
        <v>0</v>
      </c>
      <c r="BF326">
        <v>0</v>
      </c>
      <c r="BG326">
        <v>12343</v>
      </c>
      <c r="BH326">
        <v>0</v>
      </c>
      <c r="BI326">
        <v>59510</v>
      </c>
      <c r="BJ326">
        <v>0</v>
      </c>
      <c r="BK326">
        <v>62310</v>
      </c>
      <c r="BL326">
        <v>88</v>
      </c>
      <c r="BM326">
        <v>0</v>
      </c>
      <c r="BN326">
        <v>88</v>
      </c>
      <c r="BO326">
        <v>0</v>
      </c>
      <c r="BP326">
        <v>0</v>
      </c>
      <c r="BQ326">
        <v>0</v>
      </c>
      <c r="BR326">
        <v>39</v>
      </c>
      <c r="BS326">
        <v>127</v>
      </c>
      <c r="BT326">
        <v>455</v>
      </c>
      <c r="BU326">
        <v>4</v>
      </c>
      <c r="BV326">
        <v>0</v>
      </c>
      <c r="BW326">
        <v>0</v>
      </c>
      <c r="BX326">
        <v>459</v>
      </c>
      <c r="BY326">
        <v>700</v>
      </c>
      <c r="BZ326">
        <v>0</v>
      </c>
      <c r="CA326">
        <v>0</v>
      </c>
      <c r="CB326">
        <v>700</v>
      </c>
      <c r="CC326">
        <v>63820</v>
      </c>
      <c r="CD326">
        <v>0</v>
      </c>
      <c r="CE326">
        <v>0</v>
      </c>
      <c r="CF326">
        <v>0</v>
      </c>
      <c r="CG326">
        <v>3000</v>
      </c>
      <c r="CH326">
        <v>0</v>
      </c>
      <c r="CI326">
        <v>51245</v>
      </c>
      <c r="CJ326">
        <v>0</v>
      </c>
      <c r="CK326">
        <v>0</v>
      </c>
      <c r="CL326">
        <v>0</v>
      </c>
      <c r="CM326">
        <v>54245</v>
      </c>
      <c r="CN326">
        <v>0</v>
      </c>
      <c r="CO326">
        <v>54245</v>
      </c>
      <c r="CP326">
        <v>0</v>
      </c>
      <c r="CQ326">
        <v>0</v>
      </c>
      <c r="CR326">
        <v>0</v>
      </c>
      <c r="CS326">
        <v>0</v>
      </c>
      <c r="CT326">
        <v>11597</v>
      </c>
      <c r="CU326">
        <v>3078</v>
      </c>
      <c r="CV326">
        <v>8519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8519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581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6</v>
      </c>
      <c r="DR326">
        <v>469</v>
      </c>
      <c r="DS326">
        <v>0</v>
      </c>
      <c r="DT326">
        <v>1056</v>
      </c>
      <c r="DU326">
        <v>0</v>
      </c>
      <c r="DV326">
        <v>63820</v>
      </c>
    </row>
    <row r="327" spans="1:126" x14ac:dyDescent="0.25">
      <c r="A327">
        <v>50480</v>
      </c>
      <c r="B327">
        <v>200212</v>
      </c>
      <c r="C327">
        <v>282</v>
      </c>
      <c r="D327">
        <v>-151</v>
      </c>
      <c r="E327">
        <v>0</v>
      </c>
      <c r="F327">
        <v>0</v>
      </c>
      <c r="G327">
        <v>131</v>
      </c>
      <c r="H327">
        <v>0</v>
      </c>
      <c r="I327">
        <v>-230</v>
      </c>
      <c r="J327">
        <v>123</v>
      </c>
      <c r="K327">
        <v>86</v>
      </c>
      <c r="L327">
        <v>-66</v>
      </c>
      <c r="M327">
        <v>-87</v>
      </c>
      <c r="N327">
        <v>0</v>
      </c>
      <c r="O327">
        <v>0</v>
      </c>
      <c r="P327">
        <v>0</v>
      </c>
      <c r="Q327">
        <v>-211</v>
      </c>
      <c r="R327">
        <v>0</v>
      </c>
      <c r="S327">
        <v>5</v>
      </c>
      <c r="T327">
        <v>-206</v>
      </c>
      <c r="U327">
        <v>0</v>
      </c>
      <c r="V327">
        <v>-162</v>
      </c>
      <c r="W327">
        <v>0</v>
      </c>
      <c r="X327">
        <v>0</v>
      </c>
      <c r="Y327">
        <v>0</v>
      </c>
      <c r="Z327">
        <v>196</v>
      </c>
      <c r="AA327">
        <v>5</v>
      </c>
      <c r="AB327">
        <v>201</v>
      </c>
      <c r="AC327">
        <v>83</v>
      </c>
      <c r="AD327">
        <v>-1</v>
      </c>
      <c r="AE327">
        <v>0</v>
      </c>
      <c r="AF327">
        <v>-2</v>
      </c>
      <c r="AG327">
        <v>-3</v>
      </c>
      <c r="AH327">
        <v>0</v>
      </c>
      <c r="AI327">
        <v>0</v>
      </c>
      <c r="AJ327">
        <v>0</v>
      </c>
      <c r="AK327">
        <v>281</v>
      </c>
      <c r="AL327">
        <v>0</v>
      </c>
      <c r="AM327">
        <v>0</v>
      </c>
      <c r="AN327">
        <v>119</v>
      </c>
      <c r="AO327">
        <v>0</v>
      </c>
      <c r="AP327">
        <v>0</v>
      </c>
      <c r="AQ327">
        <v>119</v>
      </c>
      <c r="AR327">
        <v>0</v>
      </c>
      <c r="AS327">
        <v>119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121</v>
      </c>
      <c r="BB327">
        <v>1069</v>
      </c>
      <c r="BC327">
        <v>4174</v>
      </c>
      <c r="BD327">
        <v>0</v>
      </c>
      <c r="BE327">
        <v>0</v>
      </c>
      <c r="BF327">
        <v>0</v>
      </c>
      <c r="BG327">
        <v>902</v>
      </c>
      <c r="BH327">
        <v>0</v>
      </c>
      <c r="BI327">
        <v>6266</v>
      </c>
      <c r="BJ327">
        <v>0</v>
      </c>
      <c r="BK327">
        <v>6266</v>
      </c>
      <c r="BL327">
        <v>0</v>
      </c>
      <c r="BM327">
        <v>0</v>
      </c>
      <c r="BN327">
        <v>0</v>
      </c>
      <c r="BO327">
        <v>19</v>
      </c>
      <c r="BP327">
        <v>0</v>
      </c>
      <c r="BQ327">
        <v>0</v>
      </c>
      <c r="BR327">
        <v>1</v>
      </c>
      <c r="BS327">
        <v>20</v>
      </c>
      <c r="BT327">
        <v>1</v>
      </c>
      <c r="BU327">
        <v>0</v>
      </c>
      <c r="BV327">
        <v>0</v>
      </c>
      <c r="BW327">
        <v>0</v>
      </c>
      <c r="BX327">
        <v>1</v>
      </c>
      <c r="BY327">
        <v>73</v>
      </c>
      <c r="BZ327">
        <v>0</v>
      </c>
      <c r="CA327">
        <v>0</v>
      </c>
      <c r="CB327">
        <v>73</v>
      </c>
      <c r="CC327">
        <v>6360</v>
      </c>
      <c r="CD327">
        <v>0</v>
      </c>
      <c r="CE327">
        <v>0</v>
      </c>
      <c r="CF327">
        <v>0</v>
      </c>
      <c r="CG327">
        <v>1200</v>
      </c>
      <c r="CH327">
        <v>0</v>
      </c>
      <c r="CI327">
        <v>0</v>
      </c>
      <c r="CJ327">
        <v>0</v>
      </c>
      <c r="CK327">
        <v>4914</v>
      </c>
      <c r="CL327">
        <v>0</v>
      </c>
      <c r="CM327">
        <v>6114</v>
      </c>
      <c r="CN327">
        <v>119</v>
      </c>
      <c r="CO327">
        <v>6233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80</v>
      </c>
      <c r="DJ327">
        <v>17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30</v>
      </c>
      <c r="DS327">
        <v>0</v>
      </c>
      <c r="DT327">
        <v>127</v>
      </c>
      <c r="DU327">
        <v>0</v>
      </c>
      <c r="DV327">
        <v>6360</v>
      </c>
    </row>
    <row r="328" spans="1:126" x14ac:dyDescent="0.25">
      <c r="A328">
        <v>50516</v>
      </c>
      <c r="B328">
        <v>200212</v>
      </c>
      <c r="C328">
        <v>779</v>
      </c>
      <c r="D328">
        <v>-533</v>
      </c>
      <c r="E328">
        <v>0</v>
      </c>
      <c r="F328">
        <v>0</v>
      </c>
      <c r="G328">
        <v>246</v>
      </c>
      <c r="H328">
        <v>0</v>
      </c>
      <c r="I328">
        <v>-298</v>
      </c>
      <c r="J328">
        <v>187</v>
      </c>
      <c r="K328">
        <v>0</v>
      </c>
      <c r="L328">
        <v>0</v>
      </c>
      <c r="M328">
        <v>-111</v>
      </c>
      <c r="N328">
        <v>0</v>
      </c>
      <c r="O328">
        <v>0</v>
      </c>
      <c r="P328">
        <v>-30</v>
      </c>
      <c r="Q328">
        <v>-210</v>
      </c>
      <c r="R328">
        <v>0</v>
      </c>
      <c r="S328">
        <v>0</v>
      </c>
      <c r="T328">
        <v>-240</v>
      </c>
      <c r="U328">
        <v>0</v>
      </c>
      <c r="V328">
        <v>-105</v>
      </c>
      <c r="W328">
        <v>0</v>
      </c>
      <c r="X328">
        <v>0</v>
      </c>
      <c r="Y328">
        <v>0</v>
      </c>
      <c r="Z328">
        <v>449</v>
      </c>
      <c r="AA328">
        <v>219</v>
      </c>
      <c r="AB328">
        <v>668</v>
      </c>
      <c r="AC328">
        <v>53</v>
      </c>
      <c r="AD328">
        <v>-1</v>
      </c>
      <c r="AE328">
        <v>0</v>
      </c>
      <c r="AF328">
        <v>-41</v>
      </c>
      <c r="AG328">
        <v>-42</v>
      </c>
      <c r="AH328">
        <v>0</v>
      </c>
      <c r="AI328">
        <v>0</v>
      </c>
      <c r="AJ328">
        <v>0</v>
      </c>
      <c r="AK328">
        <v>679</v>
      </c>
      <c r="AL328">
        <v>0</v>
      </c>
      <c r="AM328">
        <v>-12</v>
      </c>
      <c r="AN328">
        <v>562</v>
      </c>
      <c r="AO328">
        <v>0</v>
      </c>
      <c r="AP328">
        <v>0</v>
      </c>
      <c r="AQ328">
        <v>562</v>
      </c>
      <c r="AR328">
        <v>0</v>
      </c>
      <c r="AS328">
        <v>562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120</v>
      </c>
      <c r="BB328">
        <v>1008</v>
      </c>
      <c r="BC328">
        <v>6754</v>
      </c>
      <c r="BD328">
        <v>0</v>
      </c>
      <c r="BE328">
        <v>0</v>
      </c>
      <c r="BF328">
        <v>0</v>
      </c>
      <c r="BG328">
        <v>103</v>
      </c>
      <c r="BH328">
        <v>0</v>
      </c>
      <c r="BI328">
        <v>7985</v>
      </c>
      <c r="BJ328">
        <v>0</v>
      </c>
      <c r="BK328">
        <v>7985</v>
      </c>
      <c r="BL328">
        <v>31</v>
      </c>
      <c r="BM328">
        <v>0</v>
      </c>
      <c r="BN328">
        <v>31</v>
      </c>
      <c r="BO328">
        <v>187</v>
      </c>
      <c r="BP328">
        <v>0</v>
      </c>
      <c r="BQ328">
        <v>0</v>
      </c>
      <c r="BR328">
        <v>0</v>
      </c>
      <c r="BS328">
        <v>218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125</v>
      </c>
      <c r="BZ328">
        <v>2</v>
      </c>
      <c r="CA328">
        <v>0</v>
      </c>
      <c r="CB328">
        <v>127</v>
      </c>
      <c r="CC328">
        <v>8330</v>
      </c>
      <c r="CD328">
        <v>0</v>
      </c>
      <c r="CE328">
        <v>0</v>
      </c>
      <c r="CF328">
        <v>433</v>
      </c>
      <c r="CG328">
        <v>1250</v>
      </c>
      <c r="CH328">
        <v>0</v>
      </c>
      <c r="CI328">
        <v>0</v>
      </c>
      <c r="CJ328">
        <v>0</v>
      </c>
      <c r="CK328">
        <v>5264</v>
      </c>
      <c r="CL328">
        <v>0</v>
      </c>
      <c r="CM328">
        <v>6514</v>
      </c>
      <c r="CN328">
        <v>0</v>
      </c>
      <c r="CO328">
        <v>6947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290</v>
      </c>
      <c r="DA328">
        <v>0</v>
      </c>
      <c r="DB328">
        <v>0</v>
      </c>
      <c r="DC328">
        <v>290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13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1080</v>
      </c>
      <c r="DS328">
        <v>0</v>
      </c>
      <c r="DT328">
        <v>1093</v>
      </c>
      <c r="DU328">
        <v>0</v>
      </c>
      <c r="DV328">
        <v>8330</v>
      </c>
    </row>
    <row r="329" spans="1:126" x14ac:dyDescent="0.25">
      <c r="A329">
        <v>50540</v>
      </c>
      <c r="B329">
        <v>200212</v>
      </c>
      <c r="C329">
        <v>2420</v>
      </c>
      <c r="D329">
        <v>-1535</v>
      </c>
      <c r="E329">
        <v>8</v>
      </c>
      <c r="F329">
        <v>75</v>
      </c>
      <c r="G329">
        <v>968</v>
      </c>
      <c r="H329">
        <v>152</v>
      </c>
      <c r="I329">
        <v>-2589</v>
      </c>
      <c r="J329">
        <v>600</v>
      </c>
      <c r="K329">
        <v>-3290</v>
      </c>
      <c r="L329">
        <v>3900</v>
      </c>
      <c r="M329">
        <v>-1379</v>
      </c>
      <c r="N329">
        <v>0</v>
      </c>
      <c r="O329">
        <v>0</v>
      </c>
      <c r="P329">
        <v>0</v>
      </c>
      <c r="Q329">
        <v>-1528</v>
      </c>
      <c r="R329">
        <v>0</v>
      </c>
      <c r="S329">
        <v>0</v>
      </c>
      <c r="T329">
        <v>-1528</v>
      </c>
      <c r="U329">
        <v>0</v>
      </c>
      <c r="V329">
        <v>-1787</v>
      </c>
      <c r="W329">
        <v>0</v>
      </c>
      <c r="X329">
        <v>0</v>
      </c>
      <c r="Y329">
        <v>0</v>
      </c>
      <c r="Z329">
        <v>1807</v>
      </c>
      <c r="AA329">
        <v>0</v>
      </c>
      <c r="AB329">
        <v>1807</v>
      </c>
      <c r="AC329">
        <v>934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-152</v>
      </c>
      <c r="AK329">
        <v>2589</v>
      </c>
      <c r="AL329">
        <v>0</v>
      </c>
      <c r="AM329">
        <v>0</v>
      </c>
      <c r="AN329">
        <v>802</v>
      </c>
      <c r="AO329">
        <v>0</v>
      </c>
      <c r="AP329">
        <v>0</v>
      </c>
      <c r="AQ329">
        <v>802</v>
      </c>
      <c r="AR329">
        <v>-238</v>
      </c>
      <c r="AS329">
        <v>564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28185</v>
      </c>
      <c r="BD329">
        <v>0</v>
      </c>
      <c r="BE329">
        <v>0</v>
      </c>
      <c r="BF329">
        <v>0</v>
      </c>
      <c r="BG329">
        <v>4000</v>
      </c>
      <c r="BH329">
        <v>0</v>
      </c>
      <c r="BI329">
        <v>32185</v>
      </c>
      <c r="BJ329">
        <v>0</v>
      </c>
      <c r="BK329">
        <v>32185</v>
      </c>
      <c r="BL329">
        <v>20</v>
      </c>
      <c r="BM329">
        <v>0</v>
      </c>
      <c r="BN329">
        <v>20</v>
      </c>
      <c r="BO329">
        <v>600</v>
      </c>
      <c r="BP329">
        <v>0</v>
      </c>
      <c r="BQ329">
        <v>0</v>
      </c>
      <c r="BR329">
        <v>319</v>
      </c>
      <c r="BS329">
        <v>939</v>
      </c>
      <c r="BT329">
        <v>0</v>
      </c>
      <c r="BU329">
        <v>376</v>
      </c>
      <c r="BV329">
        <v>0</v>
      </c>
      <c r="BW329">
        <v>0</v>
      </c>
      <c r="BX329">
        <v>376</v>
      </c>
      <c r="BY329">
        <v>542</v>
      </c>
      <c r="BZ329">
        <v>0</v>
      </c>
      <c r="CA329">
        <v>0</v>
      </c>
      <c r="CB329">
        <v>542</v>
      </c>
      <c r="CC329">
        <v>34042</v>
      </c>
      <c r="CD329">
        <v>500</v>
      </c>
      <c r="CE329">
        <v>0</v>
      </c>
      <c r="CF329">
        <v>0</v>
      </c>
      <c r="CG329">
        <v>0</v>
      </c>
      <c r="CH329">
        <v>17180</v>
      </c>
      <c r="CI329">
        <v>0</v>
      </c>
      <c r="CJ329">
        <v>0</v>
      </c>
      <c r="CK329">
        <v>0</v>
      </c>
      <c r="CL329">
        <v>0</v>
      </c>
      <c r="CM329">
        <v>17180</v>
      </c>
      <c r="CN329">
        <v>9919</v>
      </c>
      <c r="CO329">
        <v>27599</v>
      </c>
      <c r="CP329">
        <v>0</v>
      </c>
      <c r="CQ329">
        <v>605</v>
      </c>
      <c r="CR329">
        <v>206</v>
      </c>
      <c r="CS329">
        <v>399</v>
      </c>
      <c r="CT329">
        <v>8390</v>
      </c>
      <c r="CU329">
        <v>3950</v>
      </c>
      <c r="CV329">
        <v>4440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4839</v>
      </c>
      <c r="DD329">
        <v>0</v>
      </c>
      <c r="DE329">
        <v>758</v>
      </c>
      <c r="DF329">
        <v>0</v>
      </c>
      <c r="DG329">
        <v>758</v>
      </c>
      <c r="DH329">
        <v>0</v>
      </c>
      <c r="DI329">
        <v>0</v>
      </c>
      <c r="DJ329">
        <v>710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106</v>
      </c>
      <c r="DS329">
        <v>30</v>
      </c>
      <c r="DT329">
        <v>846</v>
      </c>
      <c r="DU329">
        <v>0</v>
      </c>
      <c r="DV329">
        <v>34042</v>
      </c>
    </row>
    <row r="330" spans="1:126" x14ac:dyDescent="0.25">
      <c r="A330">
        <v>50544</v>
      </c>
      <c r="B330">
        <v>200212</v>
      </c>
      <c r="C330">
        <v>1383</v>
      </c>
      <c r="D330">
        <v>0</v>
      </c>
      <c r="E330">
        <v>0</v>
      </c>
      <c r="F330">
        <v>0</v>
      </c>
      <c r="G330">
        <v>1383</v>
      </c>
      <c r="H330">
        <v>4</v>
      </c>
      <c r="I330">
        <v>-851</v>
      </c>
      <c r="J330">
        <v>0</v>
      </c>
      <c r="K330">
        <v>-120</v>
      </c>
      <c r="L330">
        <v>0</v>
      </c>
      <c r="M330">
        <v>-971</v>
      </c>
      <c r="N330">
        <v>0</v>
      </c>
      <c r="O330">
        <v>0</v>
      </c>
      <c r="P330">
        <v>0</v>
      </c>
      <c r="Q330">
        <v>-464</v>
      </c>
      <c r="R330">
        <v>0</v>
      </c>
      <c r="S330">
        <v>0</v>
      </c>
      <c r="T330">
        <v>-464</v>
      </c>
      <c r="U330">
        <v>0</v>
      </c>
      <c r="V330">
        <v>-48</v>
      </c>
      <c r="W330">
        <v>0</v>
      </c>
      <c r="X330">
        <v>0</v>
      </c>
      <c r="Y330">
        <v>0</v>
      </c>
      <c r="Z330">
        <v>164</v>
      </c>
      <c r="AA330">
        <v>0</v>
      </c>
      <c r="AB330">
        <v>164</v>
      </c>
      <c r="AC330">
        <v>-1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-4</v>
      </c>
      <c r="AK330">
        <v>159</v>
      </c>
      <c r="AL330">
        <v>0</v>
      </c>
      <c r="AM330">
        <v>-31</v>
      </c>
      <c r="AN330">
        <v>80</v>
      </c>
      <c r="AO330">
        <v>0</v>
      </c>
      <c r="AP330">
        <v>0</v>
      </c>
      <c r="AQ330">
        <v>80</v>
      </c>
      <c r="AR330">
        <v>0</v>
      </c>
      <c r="AS330">
        <v>80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1840</v>
      </c>
      <c r="BD330">
        <v>0</v>
      </c>
      <c r="BE330">
        <v>0</v>
      </c>
      <c r="BF330">
        <v>0</v>
      </c>
      <c r="BG330">
        <v>1152</v>
      </c>
      <c r="BH330">
        <v>0</v>
      </c>
      <c r="BI330">
        <v>2992</v>
      </c>
      <c r="BJ330">
        <v>0</v>
      </c>
      <c r="BK330">
        <v>2992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52</v>
      </c>
      <c r="BS330">
        <v>52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3044</v>
      </c>
      <c r="CD330">
        <v>0</v>
      </c>
      <c r="CE330">
        <v>0</v>
      </c>
      <c r="CF330">
        <v>0</v>
      </c>
      <c r="CG330">
        <v>1500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1500</v>
      </c>
      <c r="CN330">
        <v>1356</v>
      </c>
      <c r="CO330">
        <v>2856</v>
      </c>
      <c r="CP330">
        <v>0</v>
      </c>
      <c r="CQ330">
        <v>0</v>
      </c>
      <c r="CR330">
        <v>0</v>
      </c>
      <c r="CS330">
        <v>0</v>
      </c>
      <c r="CT330">
        <v>150</v>
      </c>
      <c r="CU330">
        <v>0</v>
      </c>
      <c r="CV330">
        <v>150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150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38</v>
      </c>
      <c r="DS330">
        <v>0</v>
      </c>
      <c r="DT330">
        <v>38</v>
      </c>
      <c r="DU330">
        <v>0</v>
      </c>
      <c r="DV330">
        <v>3044</v>
      </c>
    </row>
    <row r="331" spans="1:126" x14ac:dyDescent="0.25">
      <c r="A331">
        <v>50568</v>
      </c>
      <c r="B331">
        <v>200212</v>
      </c>
      <c r="C331">
        <v>7435</v>
      </c>
      <c r="D331">
        <v>-3971</v>
      </c>
      <c r="E331">
        <v>0</v>
      </c>
      <c r="F331">
        <v>0</v>
      </c>
      <c r="G331">
        <v>3464</v>
      </c>
      <c r="H331">
        <v>565</v>
      </c>
      <c r="I331">
        <v>-5098</v>
      </c>
      <c r="J331">
        <v>656</v>
      </c>
      <c r="K331">
        <v>1528</v>
      </c>
      <c r="L331">
        <v>0</v>
      </c>
      <c r="M331">
        <v>-2914</v>
      </c>
      <c r="N331">
        <v>0</v>
      </c>
      <c r="O331">
        <v>0</v>
      </c>
      <c r="P331">
        <v>0</v>
      </c>
      <c r="Q331">
        <v>-628</v>
      </c>
      <c r="R331">
        <v>0</v>
      </c>
      <c r="S331">
        <v>0</v>
      </c>
      <c r="T331">
        <v>-628</v>
      </c>
      <c r="U331">
        <v>0</v>
      </c>
      <c r="V331">
        <v>487</v>
      </c>
      <c r="W331">
        <v>0</v>
      </c>
      <c r="X331">
        <v>0</v>
      </c>
      <c r="Y331">
        <v>216</v>
      </c>
      <c r="Z331">
        <v>1084</v>
      </c>
      <c r="AA331">
        <v>0</v>
      </c>
      <c r="AB331">
        <v>1300</v>
      </c>
      <c r="AC331">
        <v>723</v>
      </c>
      <c r="AD331">
        <v>-1</v>
      </c>
      <c r="AE331">
        <v>0</v>
      </c>
      <c r="AF331">
        <v>0</v>
      </c>
      <c r="AG331">
        <v>-1</v>
      </c>
      <c r="AH331">
        <v>0</v>
      </c>
      <c r="AI331">
        <v>0</v>
      </c>
      <c r="AJ331">
        <v>-565</v>
      </c>
      <c r="AK331">
        <v>1457</v>
      </c>
      <c r="AL331">
        <v>0</v>
      </c>
      <c r="AM331">
        <v>0</v>
      </c>
      <c r="AN331">
        <v>1944</v>
      </c>
      <c r="AO331">
        <v>0</v>
      </c>
      <c r="AP331">
        <v>0</v>
      </c>
      <c r="AQ331">
        <v>1944</v>
      </c>
      <c r="AR331">
        <v>0</v>
      </c>
      <c r="AS331">
        <v>1944</v>
      </c>
      <c r="AT331">
        <v>0</v>
      </c>
      <c r="AU331">
        <v>3300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15983</v>
      </c>
      <c r="BD331">
        <v>0</v>
      </c>
      <c r="BE331">
        <v>0</v>
      </c>
      <c r="BF331">
        <v>0</v>
      </c>
      <c r="BG331">
        <v>7160</v>
      </c>
      <c r="BH331">
        <v>0</v>
      </c>
      <c r="BI331">
        <v>23143</v>
      </c>
      <c r="BJ331">
        <v>0</v>
      </c>
      <c r="BK331">
        <v>26443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5</v>
      </c>
      <c r="BV331">
        <v>0</v>
      </c>
      <c r="BW331">
        <v>0</v>
      </c>
      <c r="BX331">
        <v>5</v>
      </c>
      <c r="BY331">
        <v>245</v>
      </c>
      <c r="BZ331">
        <v>0</v>
      </c>
      <c r="CA331">
        <v>-1</v>
      </c>
      <c r="CB331">
        <v>244</v>
      </c>
      <c r="CC331">
        <v>26692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12839</v>
      </c>
      <c r="CO331">
        <v>12839</v>
      </c>
      <c r="CP331">
        <v>0</v>
      </c>
      <c r="CQ331">
        <v>0</v>
      </c>
      <c r="CR331">
        <v>0</v>
      </c>
      <c r="CS331">
        <v>0</v>
      </c>
      <c r="CT331">
        <v>5023</v>
      </c>
      <c r="CU331">
        <v>0</v>
      </c>
      <c r="CV331">
        <v>5023</v>
      </c>
      <c r="CW331">
        <v>8712</v>
      </c>
      <c r="CX331">
        <v>0</v>
      </c>
      <c r="CY331">
        <v>8712</v>
      </c>
      <c r="CZ331">
        <v>0</v>
      </c>
      <c r="DA331">
        <v>0</v>
      </c>
      <c r="DB331">
        <v>0</v>
      </c>
      <c r="DC331">
        <v>13735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118</v>
      </c>
      <c r="DS331">
        <v>0</v>
      </c>
      <c r="DT331">
        <v>118</v>
      </c>
      <c r="DU331">
        <v>0</v>
      </c>
      <c r="DV331">
        <v>26692</v>
      </c>
    </row>
    <row r="332" spans="1:126" x14ac:dyDescent="0.25">
      <c r="A332">
        <v>50580</v>
      </c>
      <c r="B332">
        <v>200212</v>
      </c>
      <c r="C332">
        <v>6650</v>
      </c>
      <c r="D332">
        <v>-3660</v>
      </c>
      <c r="E332">
        <v>0</v>
      </c>
      <c r="F332">
        <v>0</v>
      </c>
      <c r="G332">
        <v>2990</v>
      </c>
      <c r="H332">
        <v>27</v>
      </c>
      <c r="I332">
        <v>-5541</v>
      </c>
      <c r="J332">
        <v>4375</v>
      </c>
      <c r="K332">
        <v>1520</v>
      </c>
      <c r="L332">
        <v>-1626</v>
      </c>
      <c r="M332">
        <v>-1272</v>
      </c>
      <c r="N332">
        <v>0</v>
      </c>
      <c r="O332">
        <v>-509</v>
      </c>
      <c r="P332">
        <v>0</v>
      </c>
      <c r="Q332">
        <v>-992</v>
      </c>
      <c r="R332">
        <v>0</v>
      </c>
      <c r="S332">
        <v>484</v>
      </c>
      <c r="T332">
        <v>-508</v>
      </c>
      <c r="U332">
        <v>0</v>
      </c>
      <c r="V332">
        <v>728</v>
      </c>
      <c r="W332">
        <v>0</v>
      </c>
      <c r="X332">
        <v>0</v>
      </c>
      <c r="Y332">
        <v>144</v>
      </c>
      <c r="Z332">
        <v>649</v>
      </c>
      <c r="AA332">
        <v>46</v>
      </c>
      <c r="AB332">
        <v>839</v>
      </c>
      <c r="AC332">
        <v>256</v>
      </c>
      <c r="AD332">
        <v>0</v>
      </c>
      <c r="AE332">
        <v>-55</v>
      </c>
      <c r="AF332">
        <v>0</v>
      </c>
      <c r="AG332">
        <v>-55</v>
      </c>
      <c r="AH332">
        <v>-518</v>
      </c>
      <c r="AI332">
        <v>0</v>
      </c>
      <c r="AJ332">
        <v>-27</v>
      </c>
      <c r="AK332">
        <v>495</v>
      </c>
      <c r="AL332">
        <v>0</v>
      </c>
      <c r="AM332">
        <v>0</v>
      </c>
      <c r="AN332">
        <v>1223</v>
      </c>
      <c r="AO332">
        <v>0</v>
      </c>
      <c r="AP332">
        <v>0</v>
      </c>
      <c r="AQ332">
        <v>1223</v>
      </c>
      <c r="AR332">
        <v>0</v>
      </c>
      <c r="AS332">
        <v>1223</v>
      </c>
      <c r="AT332">
        <v>0</v>
      </c>
      <c r="AU332">
        <v>2500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853</v>
      </c>
      <c r="BB332">
        <v>640</v>
      </c>
      <c r="BC332">
        <v>9312</v>
      </c>
      <c r="BD332">
        <v>0</v>
      </c>
      <c r="BE332">
        <v>0</v>
      </c>
      <c r="BF332">
        <v>0</v>
      </c>
      <c r="BG332">
        <v>2309</v>
      </c>
      <c r="BH332">
        <v>0</v>
      </c>
      <c r="BI332">
        <v>13114</v>
      </c>
      <c r="BJ332">
        <v>0</v>
      </c>
      <c r="BK332">
        <v>15614</v>
      </c>
      <c r="BL332">
        <v>12</v>
      </c>
      <c r="BM332">
        <v>0</v>
      </c>
      <c r="BN332">
        <v>12</v>
      </c>
      <c r="BO332">
        <v>81</v>
      </c>
      <c r="BP332">
        <v>0</v>
      </c>
      <c r="BQ332">
        <v>0</v>
      </c>
      <c r="BR332">
        <v>569</v>
      </c>
      <c r="BS332">
        <v>662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121</v>
      </c>
      <c r="BZ332">
        <v>0</v>
      </c>
      <c r="CA332">
        <v>1</v>
      </c>
      <c r="CB332">
        <v>122</v>
      </c>
      <c r="CC332">
        <v>16398</v>
      </c>
      <c r="CD332">
        <v>0</v>
      </c>
      <c r="CE332">
        <v>0</v>
      </c>
      <c r="CF332">
        <v>1155</v>
      </c>
      <c r="CG332">
        <v>1200</v>
      </c>
      <c r="CH332">
        <v>0</v>
      </c>
      <c r="CI332">
        <v>0</v>
      </c>
      <c r="CJ332">
        <v>0</v>
      </c>
      <c r="CK332">
        <v>0</v>
      </c>
      <c r="CL332">
        <v>10452</v>
      </c>
      <c r="CM332">
        <v>11652</v>
      </c>
      <c r="CN332">
        <v>909</v>
      </c>
      <c r="CO332">
        <v>13716</v>
      </c>
      <c r="CP332">
        <v>0</v>
      </c>
      <c r="CQ332">
        <v>0</v>
      </c>
      <c r="CR332">
        <v>0</v>
      </c>
      <c r="CS332">
        <v>0</v>
      </c>
      <c r="CT332">
        <v>2370</v>
      </c>
      <c r="CU332">
        <v>1612</v>
      </c>
      <c r="CV332">
        <v>758</v>
      </c>
      <c r="CW332">
        <v>0</v>
      </c>
      <c r="CX332">
        <v>0</v>
      </c>
      <c r="CY332">
        <v>0</v>
      </c>
      <c r="CZ332">
        <v>823</v>
      </c>
      <c r="DA332">
        <v>0</v>
      </c>
      <c r="DB332">
        <v>0</v>
      </c>
      <c r="DC332">
        <v>1581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69</v>
      </c>
      <c r="DJ332">
        <v>0</v>
      </c>
      <c r="DK332">
        <v>0</v>
      </c>
      <c r="DL332">
        <v>0</v>
      </c>
      <c r="DM332">
        <v>0</v>
      </c>
      <c r="DN332">
        <v>774</v>
      </c>
      <c r="DO332">
        <v>0</v>
      </c>
      <c r="DP332">
        <v>0</v>
      </c>
      <c r="DQ332">
        <v>0</v>
      </c>
      <c r="DR332">
        <v>258</v>
      </c>
      <c r="DS332">
        <v>0</v>
      </c>
      <c r="DT332">
        <v>1101</v>
      </c>
      <c r="DU332">
        <v>0</v>
      </c>
      <c r="DV332">
        <v>16398</v>
      </c>
    </row>
    <row r="333" spans="1:126" x14ac:dyDescent="0.25">
      <c r="A333">
        <v>50633</v>
      </c>
      <c r="B333">
        <v>200212</v>
      </c>
      <c r="C333">
        <v>764</v>
      </c>
      <c r="D333">
        <v>-22</v>
      </c>
      <c r="E333">
        <v>-25</v>
      </c>
      <c r="F333">
        <v>0</v>
      </c>
      <c r="G333">
        <v>717</v>
      </c>
      <c r="H333">
        <v>29</v>
      </c>
      <c r="I333">
        <v>-548</v>
      </c>
      <c r="J333">
        <v>0</v>
      </c>
      <c r="K333">
        <v>136</v>
      </c>
      <c r="L333">
        <v>0</v>
      </c>
      <c r="M333">
        <v>-412</v>
      </c>
      <c r="N333">
        <v>0</v>
      </c>
      <c r="O333">
        <v>0</v>
      </c>
      <c r="P333">
        <v>0</v>
      </c>
      <c r="Q333">
        <v>-1061</v>
      </c>
      <c r="R333">
        <v>0</v>
      </c>
      <c r="S333">
        <v>0</v>
      </c>
      <c r="T333">
        <v>-1061</v>
      </c>
      <c r="U333">
        <v>0</v>
      </c>
      <c r="V333">
        <v>-727</v>
      </c>
      <c r="W333">
        <v>0</v>
      </c>
      <c r="X333">
        <v>0</v>
      </c>
      <c r="Y333">
        <v>0</v>
      </c>
      <c r="Z333">
        <v>990</v>
      </c>
      <c r="AA333">
        <v>132</v>
      </c>
      <c r="AB333">
        <v>1122</v>
      </c>
      <c r="AC333">
        <v>0</v>
      </c>
      <c r="AD333">
        <v>0</v>
      </c>
      <c r="AE333">
        <v>-14</v>
      </c>
      <c r="AF333">
        <v>0</v>
      </c>
      <c r="AG333">
        <v>-14</v>
      </c>
      <c r="AH333">
        <v>-1216</v>
      </c>
      <c r="AI333">
        <v>0</v>
      </c>
      <c r="AJ333">
        <v>-29</v>
      </c>
      <c r="AK333">
        <v>-137</v>
      </c>
      <c r="AL333">
        <v>0</v>
      </c>
      <c r="AM333">
        <v>0</v>
      </c>
      <c r="AN333">
        <v>-864</v>
      </c>
      <c r="AO333">
        <v>0</v>
      </c>
      <c r="AP333">
        <v>0</v>
      </c>
      <c r="AQ333">
        <v>-864</v>
      </c>
      <c r="AR333">
        <v>0</v>
      </c>
      <c r="AS333">
        <v>-864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5478</v>
      </c>
      <c r="BB333">
        <v>0</v>
      </c>
      <c r="BC333">
        <v>14588</v>
      </c>
      <c r="BD333">
        <v>0</v>
      </c>
      <c r="BE333">
        <v>0</v>
      </c>
      <c r="BF333">
        <v>0</v>
      </c>
      <c r="BG333">
        <v>1055</v>
      </c>
      <c r="BH333">
        <v>0</v>
      </c>
      <c r="BI333">
        <v>21121</v>
      </c>
      <c r="BJ333">
        <v>0</v>
      </c>
      <c r="BK333">
        <v>21121</v>
      </c>
      <c r="BL333">
        <v>0</v>
      </c>
      <c r="BM333">
        <v>0</v>
      </c>
      <c r="BN333">
        <v>0</v>
      </c>
      <c r="BO333">
        <v>5</v>
      </c>
      <c r="BP333">
        <v>0</v>
      </c>
      <c r="BQ333">
        <v>0</v>
      </c>
      <c r="BR333">
        <v>468</v>
      </c>
      <c r="BS333">
        <v>473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224</v>
      </c>
      <c r="CB333">
        <v>224</v>
      </c>
      <c r="CC333">
        <v>21818</v>
      </c>
      <c r="CD333">
        <v>0</v>
      </c>
      <c r="CE333">
        <v>0</v>
      </c>
      <c r="CF333">
        <v>0</v>
      </c>
      <c r="CG333">
        <v>3000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3000</v>
      </c>
      <c r="CN333">
        <v>18427</v>
      </c>
      <c r="CO333">
        <v>21427</v>
      </c>
      <c r="CP333">
        <v>0</v>
      </c>
      <c r="CQ333">
        <v>111</v>
      </c>
      <c r="CR333">
        <v>0</v>
      </c>
      <c r="CS333">
        <v>111</v>
      </c>
      <c r="CT333">
        <v>155</v>
      </c>
      <c r="CU333">
        <v>0</v>
      </c>
      <c r="CV333">
        <v>155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266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125</v>
      </c>
      <c r="DS333">
        <v>0</v>
      </c>
      <c r="DT333">
        <v>125</v>
      </c>
      <c r="DU333">
        <v>0</v>
      </c>
      <c r="DV333">
        <v>21818</v>
      </c>
    </row>
    <row r="334" spans="1:126" x14ac:dyDescent="0.25">
      <c r="A334">
        <v>50635</v>
      </c>
      <c r="B334">
        <v>200212</v>
      </c>
      <c r="C334">
        <v>18667</v>
      </c>
      <c r="D334">
        <v>0</v>
      </c>
      <c r="E334">
        <v>0</v>
      </c>
      <c r="F334">
        <v>0</v>
      </c>
      <c r="G334">
        <v>18667</v>
      </c>
      <c r="H334">
        <v>6873</v>
      </c>
      <c r="I334">
        <v>-40003</v>
      </c>
      <c r="J334">
        <v>0</v>
      </c>
      <c r="K334">
        <v>-12977</v>
      </c>
      <c r="L334">
        <v>0</v>
      </c>
      <c r="M334">
        <v>-52980</v>
      </c>
      <c r="N334">
        <v>0</v>
      </c>
      <c r="O334">
        <v>0</v>
      </c>
      <c r="P334">
        <v>-97</v>
      </c>
      <c r="Q334">
        <v>-4642</v>
      </c>
      <c r="R334">
        <v>0</v>
      </c>
      <c r="S334">
        <v>0</v>
      </c>
      <c r="T334">
        <v>-4739</v>
      </c>
      <c r="U334">
        <v>800</v>
      </c>
      <c r="V334">
        <v>-31379</v>
      </c>
      <c r="W334">
        <v>0</v>
      </c>
      <c r="X334">
        <v>0</v>
      </c>
      <c r="Y334">
        <v>136</v>
      </c>
      <c r="Z334">
        <v>19218</v>
      </c>
      <c r="AA334">
        <v>2495</v>
      </c>
      <c r="AB334">
        <v>21849</v>
      </c>
      <c r="AC334">
        <v>3383</v>
      </c>
      <c r="AD334">
        <v>-337</v>
      </c>
      <c r="AE334">
        <v>0</v>
      </c>
      <c r="AF334">
        <v>0</v>
      </c>
      <c r="AG334">
        <v>-337</v>
      </c>
      <c r="AH334">
        <v>0</v>
      </c>
      <c r="AI334">
        <v>0</v>
      </c>
      <c r="AJ334">
        <v>-11067</v>
      </c>
      <c r="AK334">
        <v>13828</v>
      </c>
      <c r="AL334">
        <v>0</v>
      </c>
      <c r="AM334">
        <v>0</v>
      </c>
      <c r="AN334">
        <v>-17551</v>
      </c>
      <c r="AO334">
        <v>0</v>
      </c>
      <c r="AP334">
        <v>0</v>
      </c>
      <c r="AQ334">
        <v>-17551</v>
      </c>
      <c r="AR334">
        <v>0</v>
      </c>
      <c r="AS334">
        <v>-17551</v>
      </c>
      <c r="AT334">
        <v>0</v>
      </c>
      <c r="AU334">
        <v>5400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4600</v>
      </c>
      <c r="BB334">
        <v>0</v>
      </c>
      <c r="BC334">
        <v>313909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318509</v>
      </c>
      <c r="BJ334">
        <v>0</v>
      </c>
      <c r="BK334">
        <v>323909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8</v>
      </c>
      <c r="BS334">
        <v>8</v>
      </c>
      <c r="BT334">
        <v>105</v>
      </c>
      <c r="BU334">
        <v>5521</v>
      </c>
      <c r="BV334">
        <v>0</v>
      </c>
      <c r="BW334">
        <v>3100</v>
      </c>
      <c r="BX334">
        <v>8726</v>
      </c>
      <c r="BY334">
        <v>5123</v>
      </c>
      <c r="BZ334">
        <v>0</v>
      </c>
      <c r="CA334">
        <v>1320</v>
      </c>
      <c r="CB334">
        <v>6443</v>
      </c>
      <c r="CC334">
        <v>339086</v>
      </c>
      <c r="CD334">
        <v>0</v>
      </c>
      <c r="CE334">
        <v>0</v>
      </c>
      <c r="CF334">
        <v>2860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41189</v>
      </c>
      <c r="CO334">
        <v>44049</v>
      </c>
      <c r="CP334">
        <v>0</v>
      </c>
      <c r="CQ334">
        <v>0</v>
      </c>
      <c r="CR334">
        <v>0</v>
      </c>
      <c r="CS334">
        <v>0</v>
      </c>
      <c r="CT334">
        <v>124304</v>
      </c>
      <c r="CU334">
        <v>0</v>
      </c>
      <c r="CV334">
        <v>124304</v>
      </c>
      <c r="CW334">
        <v>148907</v>
      </c>
      <c r="CX334">
        <v>0</v>
      </c>
      <c r="CY334">
        <v>148907</v>
      </c>
      <c r="CZ334">
        <v>0</v>
      </c>
      <c r="DA334">
        <v>20000</v>
      </c>
      <c r="DB334">
        <v>0</v>
      </c>
      <c r="DC334">
        <v>293211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905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921</v>
      </c>
      <c r="DS334">
        <v>0</v>
      </c>
      <c r="DT334">
        <v>1826</v>
      </c>
      <c r="DU334">
        <v>0</v>
      </c>
      <c r="DV334">
        <v>339086</v>
      </c>
    </row>
    <row r="335" spans="1:126" x14ac:dyDescent="0.25">
      <c r="A335">
        <v>50826</v>
      </c>
      <c r="B335">
        <v>200212</v>
      </c>
      <c r="C335">
        <v>5568</v>
      </c>
      <c r="D335">
        <v>-1551</v>
      </c>
      <c r="E335">
        <v>0</v>
      </c>
      <c r="F335">
        <v>0</v>
      </c>
      <c r="G335">
        <v>4017</v>
      </c>
      <c r="H335">
        <v>24</v>
      </c>
      <c r="I335">
        <v>-5263</v>
      </c>
      <c r="J335">
        <v>606</v>
      </c>
      <c r="K335">
        <v>944</v>
      </c>
      <c r="L335">
        <v>0</v>
      </c>
      <c r="M335">
        <v>-3713</v>
      </c>
      <c r="N335">
        <v>0</v>
      </c>
      <c r="O335">
        <v>-424</v>
      </c>
      <c r="P335">
        <v>0</v>
      </c>
      <c r="Q335">
        <v>-1184</v>
      </c>
      <c r="R335">
        <v>0</v>
      </c>
      <c r="S335">
        <v>0</v>
      </c>
      <c r="T335">
        <v>-1184</v>
      </c>
      <c r="U335">
        <v>0</v>
      </c>
      <c r="V335">
        <v>-1280</v>
      </c>
      <c r="W335">
        <v>0</v>
      </c>
      <c r="X335">
        <v>0</v>
      </c>
      <c r="Y335">
        <v>14</v>
      </c>
      <c r="Z335">
        <v>2140</v>
      </c>
      <c r="AA335">
        <v>0</v>
      </c>
      <c r="AB335">
        <v>2154</v>
      </c>
      <c r="AC335">
        <v>772</v>
      </c>
      <c r="AD335">
        <v>0</v>
      </c>
      <c r="AE335">
        <v>-545</v>
      </c>
      <c r="AF335">
        <v>0</v>
      </c>
      <c r="AG335">
        <v>-545</v>
      </c>
      <c r="AH335">
        <v>0</v>
      </c>
      <c r="AI335">
        <v>0</v>
      </c>
      <c r="AJ335">
        <v>-24</v>
      </c>
      <c r="AK335">
        <v>2357</v>
      </c>
      <c r="AL335">
        <v>0</v>
      </c>
      <c r="AM335">
        <v>0</v>
      </c>
      <c r="AN335">
        <v>1077</v>
      </c>
      <c r="AO335">
        <v>0</v>
      </c>
      <c r="AP335">
        <v>0</v>
      </c>
      <c r="AQ335">
        <v>1077</v>
      </c>
      <c r="AR335">
        <v>-1</v>
      </c>
      <c r="AS335">
        <v>1076</v>
      </c>
      <c r="AT335">
        <v>0</v>
      </c>
      <c r="AU335">
        <v>1327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29002</v>
      </c>
      <c r="BD335">
        <v>0</v>
      </c>
      <c r="BE335">
        <v>0</v>
      </c>
      <c r="BF335">
        <v>0</v>
      </c>
      <c r="BG335">
        <v>4765</v>
      </c>
      <c r="BH335">
        <v>500</v>
      </c>
      <c r="BI335">
        <v>34267</v>
      </c>
      <c r="BJ335">
        <v>0</v>
      </c>
      <c r="BK335">
        <v>35594</v>
      </c>
      <c r="BL335">
        <v>753</v>
      </c>
      <c r="BM335">
        <v>0</v>
      </c>
      <c r="BN335">
        <v>753</v>
      </c>
      <c r="BO335">
        <v>477</v>
      </c>
      <c r="BP335">
        <v>0</v>
      </c>
      <c r="BQ335">
        <v>0</v>
      </c>
      <c r="BR335">
        <v>0</v>
      </c>
      <c r="BS335">
        <v>1230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478</v>
      </c>
      <c r="BZ335">
        <v>0</v>
      </c>
      <c r="CA335">
        <v>0</v>
      </c>
      <c r="CB335">
        <v>478</v>
      </c>
      <c r="CC335">
        <v>37302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27371</v>
      </c>
      <c r="CL335">
        <v>0</v>
      </c>
      <c r="CM335">
        <v>27371</v>
      </c>
      <c r="CN335">
        <v>0</v>
      </c>
      <c r="CO335">
        <v>27371</v>
      </c>
      <c r="CP335">
        <v>6762</v>
      </c>
      <c r="CQ335">
        <v>0</v>
      </c>
      <c r="CR335">
        <v>0</v>
      </c>
      <c r="CS335">
        <v>0</v>
      </c>
      <c r="CT335">
        <v>204</v>
      </c>
      <c r="CU335">
        <v>0</v>
      </c>
      <c r="CV335">
        <v>204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204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1844</v>
      </c>
      <c r="DJ335">
        <v>0</v>
      </c>
      <c r="DK335">
        <v>0</v>
      </c>
      <c r="DL335">
        <v>0</v>
      </c>
      <c r="DM335">
        <v>0</v>
      </c>
      <c r="DN335">
        <v>1000</v>
      </c>
      <c r="DO335">
        <v>0</v>
      </c>
      <c r="DP335">
        <v>0</v>
      </c>
      <c r="DQ335">
        <v>0</v>
      </c>
      <c r="DR335">
        <v>121</v>
      </c>
      <c r="DS335">
        <v>0</v>
      </c>
      <c r="DT335">
        <v>2965</v>
      </c>
      <c r="DU335">
        <v>0</v>
      </c>
      <c r="DV335">
        <v>37302</v>
      </c>
    </row>
    <row r="336" spans="1:126" x14ac:dyDescent="0.25">
      <c r="A336">
        <v>51063</v>
      </c>
      <c r="B336">
        <v>200212</v>
      </c>
      <c r="C336">
        <v>19</v>
      </c>
      <c r="D336">
        <v>-9</v>
      </c>
      <c r="E336">
        <v>0</v>
      </c>
      <c r="F336">
        <v>0</v>
      </c>
      <c r="G336">
        <v>10</v>
      </c>
      <c r="H336">
        <v>0</v>
      </c>
      <c r="I336">
        <v>-2</v>
      </c>
      <c r="J336">
        <v>0</v>
      </c>
      <c r="K336">
        <v>0</v>
      </c>
      <c r="L336">
        <v>0</v>
      </c>
      <c r="M336">
        <v>-2</v>
      </c>
      <c r="N336">
        <v>0</v>
      </c>
      <c r="O336">
        <v>0</v>
      </c>
      <c r="P336">
        <v>0</v>
      </c>
      <c r="Q336">
        <v>-40</v>
      </c>
      <c r="R336">
        <v>0</v>
      </c>
      <c r="S336">
        <v>0</v>
      </c>
      <c r="T336">
        <v>-40</v>
      </c>
      <c r="U336">
        <v>0</v>
      </c>
      <c r="V336">
        <v>-32</v>
      </c>
      <c r="W336">
        <v>0</v>
      </c>
      <c r="X336">
        <v>0</v>
      </c>
      <c r="Y336">
        <v>0</v>
      </c>
      <c r="Z336">
        <v>190</v>
      </c>
      <c r="AA336">
        <v>0</v>
      </c>
      <c r="AB336">
        <v>190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190</v>
      </c>
      <c r="AL336">
        <v>0</v>
      </c>
      <c r="AM336">
        <v>0</v>
      </c>
      <c r="AN336">
        <v>158</v>
      </c>
      <c r="AO336">
        <v>0</v>
      </c>
      <c r="AP336">
        <v>0</v>
      </c>
      <c r="AQ336">
        <v>158</v>
      </c>
      <c r="AR336">
        <v>0</v>
      </c>
      <c r="AS336">
        <v>158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5632</v>
      </c>
      <c r="BI336">
        <v>5632</v>
      </c>
      <c r="BJ336">
        <v>0</v>
      </c>
      <c r="BK336">
        <v>5632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66</v>
      </c>
      <c r="BV336">
        <v>0</v>
      </c>
      <c r="BW336">
        <v>0</v>
      </c>
      <c r="BX336">
        <v>66</v>
      </c>
      <c r="BY336">
        <v>16</v>
      </c>
      <c r="BZ336">
        <v>0</v>
      </c>
      <c r="CA336">
        <v>0</v>
      </c>
      <c r="CB336">
        <v>16</v>
      </c>
      <c r="CC336">
        <v>5714</v>
      </c>
      <c r="CD336">
        <v>0</v>
      </c>
      <c r="CE336">
        <v>0</v>
      </c>
      <c r="CF336">
        <v>0</v>
      </c>
      <c r="CG336">
        <v>1200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1200</v>
      </c>
      <c r="CN336">
        <v>4478</v>
      </c>
      <c r="CO336">
        <v>5678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23</v>
      </c>
      <c r="DS336">
        <v>0</v>
      </c>
      <c r="DT336">
        <v>23</v>
      </c>
      <c r="DU336">
        <v>13</v>
      </c>
      <c r="DV336">
        <v>5714</v>
      </c>
    </row>
    <row r="337" spans="1:126" x14ac:dyDescent="0.25">
      <c r="A337">
        <v>51086</v>
      </c>
      <c r="B337">
        <v>200212</v>
      </c>
      <c r="C337">
        <v>71</v>
      </c>
      <c r="D337">
        <v>0</v>
      </c>
      <c r="E337">
        <v>-6</v>
      </c>
      <c r="F337">
        <v>0</v>
      </c>
      <c r="G337">
        <v>65</v>
      </c>
      <c r="H337">
        <v>2</v>
      </c>
      <c r="I337">
        <v>-21</v>
      </c>
      <c r="J337">
        <v>0</v>
      </c>
      <c r="K337">
        <v>12</v>
      </c>
      <c r="L337">
        <v>0</v>
      </c>
      <c r="M337">
        <v>-9</v>
      </c>
      <c r="N337">
        <v>0</v>
      </c>
      <c r="O337">
        <v>0</v>
      </c>
      <c r="P337">
        <v>122</v>
      </c>
      <c r="Q337">
        <v>-335</v>
      </c>
      <c r="R337">
        <v>0</v>
      </c>
      <c r="S337">
        <v>0</v>
      </c>
      <c r="T337">
        <v>-213</v>
      </c>
      <c r="U337">
        <v>0</v>
      </c>
      <c r="V337">
        <v>-155</v>
      </c>
      <c r="W337">
        <v>0</v>
      </c>
      <c r="X337">
        <v>0</v>
      </c>
      <c r="Y337">
        <v>0</v>
      </c>
      <c r="Z337">
        <v>564</v>
      </c>
      <c r="AA337">
        <v>104</v>
      </c>
      <c r="AB337">
        <v>668</v>
      </c>
      <c r="AC337">
        <v>133</v>
      </c>
      <c r="AD337">
        <v>-46</v>
      </c>
      <c r="AE337">
        <v>0</v>
      </c>
      <c r="AF337">
        <v>-36</v>
      </c>
      <c r="AG337">
        <v>-82</v>
      </c>
      <c r="AH337">
        <v>-1</v>
      </c>
      <c r="AI337">
        <v>0</v>
      </c>
      <c r="AJ337">
        <v>-2</v>
      </c>
      <c r="AK337">
        <v>716</v>
      </c>
      <c r="AL337">
        <v>0</v>
      </c>
      <c r="AM337">
        <v>0</v>
      </c>
      <c r="AN337">
        <v>561</v>
      </c>
      <c r="AO337">
        <v>0</v>
      </c>
      <c r="AP337">
        <v>0</v>
      </c>
      <c r="AQ337">
        <v>561</v>
      </c>
      <c r="AR337">
        <v>0</v>
      </c>
      <c r="AS337">
        <v>561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25</v>
      </c>
      <c r="BB337">
        <v>531</v>
      </c>
      <c r="BC337">
        <v>4960</v>
      </c>
      <c r="BD337">
        <v>0</v>
      </c>
      <c r="BE337">
        <v>0</v>
      </c>
      <c r="BF337">
        <v>0</v>
      </c>
      <c r="BG337">
        <v>4432</v>
      </c>
      <c r="BH337">
        <v>0</v>
      </c>
      <c r="BI337">
        <v>9948</v>
      </c>
      <c r="BJ337">
        <v>0</v>
      </c>
      <c r="BK337">
        <v>9948</v>
      </c>
      <c r="BL337">
        <v>0</v>
      </c>
      <c r="BM337">
        <v>0</v>
      </c>
      <c r="BN337">
        <v>0</v>
      </c>
      <c r="BO337">
        <v>27</v>
      </c>
      <c r="BP337">
        <v>0</v>
      </c>
      <c r="BQ337">
        <v>0</v>
      </c>
      <c r="BR337">
        <v>0</v>
      </c>
      <c r="BS337">
        <v>27</v>
      </c>
      <c r="BT337">
        <v>0</v>
      </c>
      <c r="BU337">
        <v>1213</v>
      </c>
      <c r="BV337">
        <v>0</v>
      </c>
      <c r="BW337">
        <v>0</v>
      </c>
      <c r="BX337">
        <v>1213</v>
      </c>
      <c r="BY337">
        <v>0</v>
      </c>
      <c r="BZ337">
        <v>0</v>
      </c>
      <c r="CA337">
        <v>0</v>
      </c>
      <c r="CB337">
        <v>0</v>
      </c>
      <c r="CC337">
        <v>11188</v>
      </c>
      <c r="CD337">
        <v>0</v>
      </c>
      <c r="CE337">
        <v>0</v>
      </c>
      <c r="CF337">
        <v>0</v>
      </c>
      <c r="CG337">
        <v>1700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1700</v>
      </c>
      <c r="CN337">
        <v>9349</v>
      </c>
      <c r="CO337">
        <v>11049</v>
      </c>
      <c r="CP337">
        <v>0</v>
      </c>
      <c r="CQ337">
        <v>53</v>
      </c>
      <c r="CR337">
        <v>0</v>
      </c>
      <c r="CS337">
        <v>53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53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86</v>
      </c>
      <c r="DS337">
        <v>0</v>
      </c>
      <c r="DT337">
        <v>86</v>
      </c>
      <c r="DU337">
        <v>0</v>
      </c>
      <c r="DV337">
        <v>11188</v>
      </c>
    </row>
    <row r="338" spans="1:126" x14ac:dyDescent="0.25">
      <c r="A338">
        <v>51276</v>
      </c>
      <c r="B338">
        <v>200212</v>
      </c>
      <c r="C338">
        <v>580690</v>
      </c>
      <c r="D338">
        <v>-39064</v>
      </c>
      <c r="E338">
        <v>-3633</v>
      </c>
      <c r="F338">
        <v>0</v>
      </c>
      <c r="G338">
        <v>537993</v>
      </c>
      <c r="H338">
        <v>20401</v>
      </c>
      <c r="I338">
        <v>-470059</v>
      </c>
      <c r="J338">
        <v>47503</v>
      </c>
      <c r="K338">
        <v>-8789</v>
      </c>
      <c r="L338">
        <v>17510</v>
      </c>
      <c r="M338">
        <v>-413835</v>
      </c>
      <c r="N338">
        <v>0</v>
      </c>
      <c r="O338">
        <v>-1769</v>
      </c>
      <c r="P338">
        <v>-72699</v>
      </c>
      <c r="Q338">
        <v>-63498</v>
      </c>
      <c r="R338">
        <v>0</v>
      </c>
      <c r="S338">
        <v>0</v>
      </c>
      <c r="T338">
        <v>-136197</v>
      </c>
      <c r="U338">
        <v>0</v>
      </c>
      <c r="V338">
        <v>6593</v>
      </c>
      <c r="W338">
        <v>132</v>
      </c>
      <c r="X338">
        <v>0</v>
      </c>
      <c r="Y338">
        <v>1575</v>
      </c>
      <c r="Z338">
        <v>28697</v>
      </c>
      <c r="AA338">
        <v>319</v>
      </c>
      <c r="AB338">
        <v>30723</v>
      </c>
      <c r="AC338">
        <v>2305</v>
      </c>
      <c r="AD338">
        <v>-24</v>
      </c>
      <c r="AE338">
        <v>-3953</v>
      </c>
      <c r="AF338">
        <v>0</v>
      </c>
      <c r="AG338">
        <v>-3977</v>
      </c>
      <c r="AH338">
        <v>0</v>
      </c>
      <c r="AI338">
        <v>-2</v>
      </c>
      <c r="AJ338">
        <v>-20401</v>
      </c>
      <c r="AK338">
        <v>8648</v>
      </c>
      <c r="AL338">
        <v>7249</v>
      </c>
      <c r="AM338">
        <v>0</v>
      </c>
      <c r="AN338">
        <v>22490</v>
      </c>
      <c r="AO338">
        <v>0</v>
      </c>
      <c r="AP338">
        <v>0</v>
      </c>
      <c r="AQ338">
        <v>22490</v>
      </c>
      <c r="AR338">
        <v>0</v>
      </c>
      <c r="AS338">
        <v>22490</v>
      </c>
      <c r="AT338">
        <v>0</v>
      </c>
      <c r="AU338">
        <v>20423</v>
      </c>
      <c r="AV338">
        <v>1653</v>
      </c>
      <c r="AW338">
        <v>0</v>
      </c>
      <c r="AX338">
        <v>0</v>
      </c>
      <c r="AY338">
        <v>0</v>
      </c>
      <c r="AZ338">
        <v>1653</v>
      </c>
      <c r="BA338">
        <v>41</v>
      </c>
      <c r="BB338">
        <v>0</v>
      </c>
      <c r="BC338">
        <v>616761</v>
      </c>
      <c r="BD338">
        <v>0</v>
      </c>
      <c r="BE338">
        <v>1231</v>
      </c>
      <c r="BF338">
        <v>0</v>
      </c>
      <c r="BG338">
        <v>0</v>
      </c>
      <c r="BH338">
        <v>0</v>
      </c>
      <c r="BI338">
        <v>618033</v>
      </c>
      <c r="BJ338">
        <v>0</v>
      </c>
      <c r="BK338">
        <v>640109</v>
      </c>
      <c r="BL338">
        <v>35873</v>
      </c>
      <c r="BM338">
        <v>0</v>
      </c>
      <c r="BN338">
        <v>35873</v>
      </c>
      <c r="BO338">
        <v>13785</v>
      </c>
      <c r="BP338">
        <v>2845</v>
      </c>
      <c r="BQ338">
        <v>0</v>
      </c>
      <c r="BR338">
        <v>682</v>
      </c>
      <c r="BS338">
        <v>53185</v>
      </c>
      <c r="BT338">
        <v>2873</v>
      </c>
      <c r="BU338">
        <v>26130</v>
      </c>
      <c r="BV338">
        <v>0</v>
      </c>
      <c r="BW338">
        <v>1958</v>
      </c>
      <c r="BX338">
        <v>30961</v>
      </c>
      <c r="BY338">
        <v>15889</v>
      </c>
      <c r="BZ338">
        <v>0</v>
      </c>
      <c r="CA338">
        <v>1482</v>
      </c>
      <c r="CB338">
        <v>17371</v>
      </c>
      <c r="CC338">
        <v>741626</v>
      </c>
      <c r="CD338">
        <v>184400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-9820</v>
      </c>
      <c r="CO338">
        <v>174580</v>
      </c>
      <c r="CP338">
        <v>40000</v>
      </c>
      <c r="CQ338">
        <v>203764</v>
      </c>
      <c r="CR338">
        <v>0</v>
      </c>
      <c r="CS338">
        <v>203764</v>
      </c>
      <c r="CT338">
        <v>324760</v>
      </c>
      <c r="CU338">
        <v>57301</v>
      </c>
      <c r="CV338">
        <v>267459</v>
      </c>
      <c r="CW338">
        <v>0</v>
      </c>
      <c r="CX338">
        <v>0</v>
      </c>
      <c r="CY338">
        <v>0</v>
      </c>
      <c r="CZ338">
        <v>1800</v>
      </c>
      <c r="DA338">
        <v>0</v>
      </c>
      <c r="DB338">
        <v>0</v>
      </c>
      <c r="DC338">
        <v>473023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3287</v>
      </c>
      <c r="DK338">
        <v>0</v>
      </c>
      <c r="DL338">
        <v>0</v>
      </c>
      <c r="DM338">
        <v>0</v>
      </c>
      <c r="DN338">
        <v>6145</v>
      </c>
      <c r="DO338">
        <v>12195</v>
      </c>
      <c r="DP338">
        <v>0</v>
      </c>
      <c r="DQ338">
        <v>0</v>
      </c>
      <c r="DR338">
        <v>32396</v>
      </c>
      <c r="DS338">
        <v>0</v>
      </c>
      <c r="DT338">
        <v>54023</v>
      </c>
      <c r="DU338">
        <v>0</v>
      </c>
      <c r="DV338">
        <v>741626</v>
      </c>
    </row>
    <row r="339" spans="1:126" x14ac:dyDescent="0.25">
      <c r="A339">
        <v>51364</v>
      </c>
      <c r="B339">
        <v>200212</v>
      </c>
      <c r="C339">
        <v>405911</v>
      </c>
      <c r="D339">
        <v>-8165</v>
      </c>
      <c r="E339">
        <v>-17961</v>
      </c>
      <c r="F339">
        <v>0</v>
      </c>
      <c r="G339">
        <v>379785</v>
      </c>
      <c r="H339">
        <v>44908</v>
      </c>
      <c r="I339">
        <v>-222530</v>
      </c>
      <c r="J339">
        <v>1940</v>
      </c>
      <c r="K339">
        <v>-61046</v>
      </c>
      <c r="L339">
        <v>-665</v>
      </c>
      <c r="M339">
        <v>-282301</v>
      </c>
      <c r="N339">
        <v>0</v>
      </c>
      <c r="O339">
        <v>0</v>
      </c>
      <c r="P339">
        <v>-31649</v>
      </c>
      <c r="Q339">
        <v>-33769</v>
      </c>
      <c r="R339">
        <v>0</v>
      </c>
      <c r="S339">
        <v>0</v>
      </c>
      <c r="T339">
        <v>-65418</v>
      </c>
      <c r="U339">
        <v>1376</v>
      </c>
      <c r="V339">
        <v>78350</v>
      </c>
      <c r="W339">
        <v>0</v>
      </c>
      <c r="X339">
        <v>0</v>
      </c>
      <c r="Y339">
        <v>0</v>
      </c>
      <c r="Z339">
        <v>82768</v>
      </c>
      <c r="AA339">
        <v>10727</v>
      </c>
      <c r="AB339">
        <v>93495</v>
      </c>
      <c r="AC339">
        <v>36674</v>
      </c>
      <c r="AD339">
        <v>-1497</v>
      </c>
      <c r="AE339">
        <v>-482</v>
      </c>
      <c r="AF339">
        <v>0</v>
      </c>
      <c r="AG339">
        <v>-1979</v>
      </c>
      <c r="AH339">
        <v>0</v>
      </c>
      <c r="AI339">
        <v>17</v>
      </c>
      <c r="AJ339">
        <v>-51008</v>
      </c>
      <c r="AK339">
        <v>77199</v>
      </c>
      <c r="AL339">
        <v>0</v>
      </c>
      <c r="AM339">
        <v>0</v>
      </c>
      <c r="AN339">
        <v>155549</v>
      </c>
      <c r="AO339">
        <v>0</v>
      </c>
      <c r="AP339">
        <v>0</v>
      </c>
      <c r="AQ339">
        <v>155549</v>
      </c>
      <c r="AR339">
        <v>0</v>
      </c>
      <c r="AS339">
        <v>155549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1568742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1568742</v>
      </c>
      <c r="BJ339">
        <v>0</v>
      </c>
      <c r="BK339">
        <v>1568742</v>
      </c>
      <c r="BL339">
        <v>46216</v>
      </c>
      <c r="BM339">
        <v>0</v>
      </c>
      <c r="BN339">
        <v>46216</v>
      </c>
      <c r="BO339">
        <v>0</v>
      </c>
      <c r="BP339">
        <v>0</v>
      </c>
      <c r="BQ339">
        <v>0</v>
      </c>
      <c r="BR339">
        <v>0</v>
      </c>
      <c r="BS339">
        <v>46216</v>
      </c>
      <c r="BT339">
        <v>0</v>
      </c>
      <c r="BU339">
        <v>15920</v>
      </c>
      <c r="BV339">
        <v>0</v>
      </c>
      <c r="BW339">
        <v>0</v>
      </c>
      <c r="BX339">
        <v>15920</v>
      </c>
      <c r="BY339">
        <v>42479</v>
      </c>
      <c r="BZ339">
        <v>0</v>
      </c>
      <c r="CA339">
        <v>0</v>
      </c>
      <c r="CB339">
        <v>42479</v>
      </c>
      <c r="CC339">
        <v>1673357</v>
      </c>
      <c r="CD339">
        <v>16000</v>
      </c>
      <c r="CE339">
        <v>0</v>
      </c>
      <c r="CF339">
        <v>0</v>
      </c>
      <c r="CG339">
        <v>0</v>
      </c>
      <c r="CH339">
        <v>80856</v>
      </c>
      <c r="CI339">
        <v>0</v>
      </c>
      <c r="CJ339">
        <v>0</v>
      </c>
      <c r="CK339">
        <v>0</v>
      </c>
      <c r="CL339">
        <v>0</v>
      </c>
      <c r="CM339">
        <v>80856</v>
      </c>
      <c r="CN339">
        <v>65308</v>
      </c>
      <c r="CO339">
        <v>162164</v>
      </c>
      <c r="CP339">
        <v>0</v>
      </c>
      <c r="CQ339">
        <v>109859</v>
      </c>
      <c r="CR339">
        <v>0</v>
      </c>
      <c r="CS339">
        <v>109859</v>
      </c>
      <c r="CT339">
        <v>931213</v>
      </c>
      <c r="CU339">
        <v>10979</v>
      </c>
      <c r="CV339">
        <v>920234</v>
      </c>
      <c r="CW339">
        <v>239530</v>
      </c>
      <c r="CX339">
        <v>0</v>
      </c>
      <c r="CY339">
        <v>239530</v>
      </c>
      <c r="CZ339">
        <v>0</v>
      </c>
      <c r="DA339">
        <v>19222</v>
      </c>
      <c r="DB339">
        <v>0</v>
      </c>
      <c r="DC339">
        <v>1288845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15588</v>
      </c>
      <c r="DP339">
        <v>0</v>
      </c>
      <c r="DQ339">
        <v>0</v>
      </c>
      <c r="DR339">
        <v>6760</v>
      </c>
      <c r="DS339">
        <v>200000</v>
      </c>
      <c r="DT339">
        <v>222348</v>
      </c>
      <c r="DU339">
        <v>0</v>
      </c>
      <c r="DV339">
        <v>1673357</v>
      </c>
    </row>
    <row r="340" spans="1:126" x14ac:dyDescent="0.25">
      <c r="A340">
        <v>51414</v>
      </c>
      <c r="B340">
        <v>200212</v>
      </c>
      <c r="C340">
        <v>674</v>
      </c>
      <c r="D340">
        <v>-485</v>
      </c>
      <c r="E340">
        <v>0</v>
      </c>
      <c r="F340">
        <v>0</v>
      </c>
      <c r="G340">
        <v>189</v>
      </c>
      <c r="H340">
        <v>1</v>
      </c>
      <c r="I340">
        <v>-761</v>
      </c>
      <c r="J340">
        <v>636</v>
      </c>
      <c r="K340">
        <v>14</v>
      </c>
      <c r="L340">
        <v>-12</v>
      </c>
      <c r="M340">
        <v>-123</v>
      </c>
      <c r="N340">
        <v>0</v>
      </c>
      <c r="O340">
        <v>-32</v>
      </c>
      <c r="P340">
        <v>-55</v>
      </c>
      <c r="Q340">
        <v>-185</v>
      </c>
      <c r="R340">
        <v>0</v>
      </c>
      <c r="S340">
        <v>45</v>
      </c>
      <c r="T340">
        <v>-195</v>
      </c>
      <c r="U340">
        <v>0</v>
      </c>
      <c r="V340">
        <v>-160</v>
      </c>
      <c r="W340">
        <v>0</v>
      </c>
      <c r="X340">
        <v>0</v>
      </c>
      <c r="Y340">
        <v>0</v>
      </c>
      <c r="Z340">
        <v>91</v>
      </c>
      <c r="AA340">
        <v>0</v>
      </c>
      <c r="AB340">
        <v>91</v>
      </c>
      <c r="AC340">
        <v>3</v>
      </c>
      <c r="AD340">
        <v>0</v>
      </c>
      <c r="AE340">
        <v>-5</v>
      </c>
      <c r="AF340">
        <v>0</v>
      </c>
      <c r="AG340">
        <v>-5</v>
      </c>
      <c r="AH340">
        <v>0</v>
      </c>
      <c r="AI340">
        <v>0</v>
      </c>
      <c r="AJ340">
        <v>-1</v>
      </c>
      <c r="AK340">
        <v>88</v>
      </c>
      <c r="AL340">
        <v>0</v>
      </c>
      <c r="AM340">
        <v>0</v>
      </c>
      <c r="AN340">
        <v>-72</v>
      </c>
      <c r="AO340">
        <v>0</v>
      </c>
      <c r="AP340">
        <v>0</v>
      </c>
      <c r="AQ340">
        <v>-72</v>
      </c>
      <c r="AR340">
        <v>0</v>
      </c>
      <c r="AS340">
        <v>-72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104</v>
      </c>
      <c r="BD340">
        <v>0</v>
      </c>
      <c r="BE340">
        <v>0</v>
      </c>
      <c r="BF340">
        <v>0</v>
      </c>
      <c r="BG340">
        <v>1074</v>
      </c>
      <c r="BH340">
        <v>0</v>
      </c>
      <c r="BI340">
        <v>1178</v>
      </c>
      <c r="BJ340">
        <v>0</v>
      </c>
      <c r="BK340">
        <v>1178</v>
      </c>
      <c r="BL340">
        <v>231</v>
      </c>
      <c r="BM340">
        <v>0</v>
      </c>
      <c r="BN340">
        <v>231</v>
      </c>
      <c r="BO340">
        <v>712</v>
      </c>
      <c r="BP340">
        <v>0</v>
      </c>
      <c r="BQ340">
        <v>0</v>
      </c>
      <c r="BR340">
        <v>0</v>
      </c>
      <c r="BS340">
        <v>943</v>
      </c>
      <c r="BT340">
        <v>0</v>
      </c>
      <c r="BU340">
        <v>1109</v>
      </c>
      <c r="BV340">
        <v>0</v>
      </c>
      <c r="BW340">
        <v>0</v>
      </c>
      <c r="BX340">
        <v>1109</v>
      </c>
      <c r="BY340">
        <v>1</v>
      </c>
      <c r="BZ340">
        <v>0</v>
      </c>
      <c r="CA340">
        <v>0</v>
      </c>
      <c r="CB340">
        <v>1</v>
      </c>
      <c r="CC340">
        <v>3231</v>
      </c>
      <c r="CD340">
        <v>950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1484</v>
      </c>
      <c r="CO340">
        <v>2434</v>
      </c>
      <c r="CP340">
        <v>257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29</v>
      </c>
      <c r="DA340">
        <v>0</v>
      </c>
      <c r="DB340">
        <v>0</v>
      </c>
      <c r="DC340">
        <v>29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253</v>
      </c>
      <c r="DK340">
        <v>0</v>
      </c>
      <c r="DL340">
        <v>0</v>
      </c>
      <c r="DM340">
        <v>0</v>
      </c>
      <c r="DN340">
        <v>0</v>
      </c>
      <c r="DO340">
        <v>103</v>
      </c>
      <c r="DP340">
        <v>0</v>
      </c>
      <c r="DQ340">
        <v>0</v>
      </c>
      <c r="DR340">
        <v>98</v>
      </c>
      <c r="DS340">
        <v>0</v>
      </c>
      <c r="DT340">
        <v>454</v>
      </c>
      <c r="DU340">
        <v>57</v>
      </c>
      <c r="DV340">
        <v>3231</v>
      </c>
    </row>
    <row r="341" spans="1:126" x14ac:dyDescent="0.25">
      <c r="A341">
        <v>51519</v>
      </c>
      <c r="B341">
        <v>200212</v>
      </c>
      <c r="C341">
        <v>125501</v>
      </c>
      <c r="D341">
        <v>-5252</v>
      </c>
      <c r="E341">
        <v>0</v>
      </c>
      <c r="F341">
        <v>0</v>
      </c>
      <c r="G341">
        <v>120249</v>
      </c>
      <c r="H341">
        <v>5878</v>
      </c>
      <c r="I341">
        <v>-93163</v>
      </c>
      <c r="J341">
        <v>2174</v>
      </c>
      <c r="K341">
        <v>-8419</v>
      </c>
      <c r="L341">
        <v>-1520</v>
      </c>
      <c r="M341">
        <v>-100928</v>
      </c>
      <c r="N341">
        <v>0</v>
      </c>
      <c r="O341">
        <v>0</v>
      </c>
      <c r="P341">
        <v>0</v>
      </c>
      <c r="Q341">
        <v>-16200</v>
      </c>
      <c r="R341">
        <v>0</v>
      </c>
      <c r="S341">
        <v>-161</v>
      </c>
      <c r="T341">
        <v>-16361</v>
      </c>
      <c r="U341">
        <v>0</v>
      </c>
      <c r="V341">
        <v>8838</v>
      </c>
      <c r="W341">
        <v>0</v>
      </c>
      <c r="X341">
        <v>0</v>
      </c>
      <c r="Y341">
        <v>-51</v>
      </c>
      <c r="Z341">
        <v>12055</v>
      </c>
      <c r="AA341">
        <v>1245</v>
      </c>
      <c r="AB341">
        <v>13249</v>
      </c>
      <c r="AC341">
        <v>4144</v>
      </c>
      <c r="AD341">
        <v>-265</v>
      </c>
      <c r="AE341">
        <v>-202</v>
      </c>
      <c r="AF341">
        <v>-2910</v>
      </c>
      <c r="AG341">
        <v>-3377</v>
      </c>
      <c r="AH341">
        <v>-11003</v>
      </c>
      <c r="AI341">
        <v>-1259</v>
      </c>
      <c r="AJ341">
        <v>-5878</v>
      </c>
      <c r="AK341">
        <v>-4124</v>
      </c>
      <c r="AL341">
        <v>0</v>
      </c>
      <c r="AM341">
        <v>0</v>
      </c>
      <c r="AN341">
        <v>4714</v>
      </c>
      <c r="AO341">
        <v>0</v>
      </c>
      <c r="AP341">
        <v>0</v>
      </c>
      <c r="AQ341">
        <v>4714</v>
      </c>
      <c r="AR341">
        <v>-1744</v>
      </c>
      <c r="AS341">
        <v>2970</v>
      </c>
      <c r="AT341">
        <v>0</v>
      </c>
      <c r="AU341">
        <v>6282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26574</v>
      </c>
      <c r="BB341">
        <v>3474</v>
      </c>
      <c r="BC341">
        <v>187251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217299</v>
      </c>
      <c r="BJ341">
        <v>0</v>
      </c>
      <c r="BK341">
        <v>223581</v>
      </c>
      <c r="BL341">
        <v>323</v>
      </c>
      <c r="BM341">
        <v>0</v>
      </c>
      <c r="BN341">
        <v>323</v>
      </c>
      <c r="BO341">
        <v>4273</v>
      </c>
      <c r="BP341">
        <v>0</v>
      </c>
      <c r="BQ341">
        <v>0</v>
      </c>
      <c r="BR341">
        <v>243</v>
      </c>
      <c r="BS341">
        <v>4839</v>
      </c>
      <c r="BT341">
        <v>1488</v>
      </c>
      <c r="BU341">
        <v>38895</v>
      </c>
      <c r="BV341">
        <v>0</v>
      </c>
      <c r="BW341">
        <v>0</v>
      </c>
      <c r="BX341">
        <v>40383</v>
      </c>
      <c r="BY341">
        <v>0</v>
      </c>
      <c r="BZ341">
        <v>0</v>
      </c>
      <c r="CA341">
        <v>8408</v>
      </c>
      <c r="CB341">
        <v>8408</v>
      </c>
      <c r="CC341">
        <v>277211</v>
      </c>
      <c r="CD341">
        <v>0</v>
      </c>
      <c r="CE341">
        <v>0</v>
      </c>
      <c r="CF341">
        <v>0</v>
      </c>
      <c r="CG341">
        <v>10000</v>
      </c>
      <c r="CH341">
        <v>0</v>
      </c>
      <c r="CI341">
        <v>0</v>
      </c>
      <c r="CJ341">
        <v>0</v>
      </c>
      <c r="CK341">
        <v>0</v>
      </c>
      <c r="CL341">
        <v>150489</v>
      </c>
      <c r="CM341">
        <v>160489</v>
      </c>
      <c r="CN341">
        <v>0</v>
      </c>
      <c r="CO341">
        <v>160489</v>
      </c>
      <c r="CP341">
        <v>0</v>
      </c>
      <c r="CQ341">
        <v>0</v>
      </c>
      <c r="CR341">
        <v>0</v>
      </c>
      <c r="CS341">
        <v>0</v>
      </c>
      <c r="CT341">
        <v>118647</v>
      </c>
      <c r="CU341">
        <v>7287</v>
      </c>
      <c r="CV341">
        <v>111360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111360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701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803</v>
      </c>
      <c r="DR341">
        <v>1894</v>
      </c>
      <c r="DS341">
        <v>0</v>
      </c>
      <c r="DT341">
        <v>3398</v>
      </c>
      <c r="DU341">
        <v>1964</v>
      </c>
      <c r="DV341">
        <v>277211</v>
      </c>
    </row>
    <row r="342" spans="1:126" x14ac:dyDescent="0.25">
      <c r="A342">
        <v>51530</v>
      </c>
      <c r="B342">
        <v>200212</v>
      </c>
      <c r="C342">
        <v>58461</v>
      </c>
      <c r="D342">
        <v>-58461</v>
      </c>
      <c r="E342">
        <v>0</v>
      </c>
      <c r="F342">
        <v>0</v>
      </c>
      <c r="G342">
        <v>0</v>
      </c>
      <c r="H342">
        <v>0</v>
      </c>
      <c r="I342">
        <v>-24933</v>
      </c>
      <c r="J342">
        <v>24933</v>
      </c>
      <c r="K342">
        <v>-72</v>
      </c>
      <c r="L342">
        <v>72</v>
      </c>
      <c r="M342">
        <v>0</v>
      </c>
      <c r="N342">
        <v>0</v>
      </c>
      <c r="O342">
        <v>0</v>
      </c>
      <c r="P342">
        <v>-30575</v>
      </c>
      <c r="Q342">
        <v>0</v>
      </c>
      <c r="R342">
        <v>0</v>
      </c>
      <c r="S342">
        <v>30575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1517</v>
      </c>
      <c r="AA342">
        <v>0</v>
      </c>
      <c r="AB342">
        <v>1517</v>
      </c>
      <c r="AC342">
        <v>28</v>
      </c>
      <c r="AD342">
        <v>-71</v>
      </c>
      <c r="AE342">
        <v>-60</v>
      </c>
      <c r="AF342">
        <v>0</v>
      </c>
      <c r="AG342">
        <v>-131</v>
      </c>
      <c r="AH342">
        <v>0</v>
      </c>
      <c r="AI342">
        <v>-84</v>
      </c>
      <c r="AJ342">
        <v>0</v>
      </c>
      <c r="AK342">
        <v>1330</v>
      </c>
      <c r="AL342">
        <v>0</v>
      </c>
      <c r="AM342">
        <v>0</v>
      </c>
      <c r="AN342">
        <v>1330</v>
      </c>
      <c r="AO342">
        <v>0</v>
      </c>
      <c r="AP342">
        <v>0</v>
      </c>
      <c r="AQ342">
        <v>1330</v>
      </c>
      <c r="AR342">
        <v>0</v>
      </c>
      <c r="AS342">
        <v>1330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28702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28702</v>
      </c>
      <c r="BJ342">
        <v>0</v>
      </c>
      <c r="BK342">
        <v>28702</v>
      </c>
      <c r="BL342">
        <v>0</v>
      </c>
      <c r="BM342">
        <v>5132</v>
      </c>
      <c r="BN342">
        <v>5132</v>
      </c>
      <c r="BO342">
        <v>0</v>
      </c>
      <c r="BP342">
        <v>0</v>
      </c>
      <c r="BQ342">
        <v>0</v>
      </c>
      <c r="BR342">
        <v>0</v>
      </c>
      <c r="BS342">
        <v>5132</v>
      </c>
      <c r="BT342">
        <v>0</v>
      </c>
      <c r="BU342">
        <v>6981</v>
      </c>
      <c r="BV342">
        <v>0</v>
      </c>
      <c r="BW342">
        <v>0</v>
      </c>
      <c r="BX342">
        <v>6981</v>
      </c>
      <c r="BY342">
        <v>181</v>
      </c>
      <c r="BZ342">
        <v>0</v>
      </c>
      <c r="CA342">
        <v>0</v>
      </c>
      <c r="CB342">
        <v>181</v>
      </c>
      <c r="CC342">
        <v>40996</v>
      </c>
      <c r="CD342">
        <v>35000</v>
      </c>
      <c r="CE342">
        <v>0</v>
      </c>
      <c r="CF342">
        <v>0</v>
      </c>
      <c r="CG342">
        <v>0</v>
      </c>
      <c r="CH342">
        <v>1702</v>
      </c>
      <c r="CI342">
        <v>0</v>
      </c>
      <c r="CJ342">
        <v>0</v>
      </c>
      <c r="CK342">
        <v>0</v>
      </c>
      <c r="CL342">
        <v>0</v>
      </c>
      <c r="CM342">
        <v>1702</v>
      </c>
      <c r="CN342">
        <v>-6464</v>
      </c>
      <c r="CO342">
        <v>30238</v>
      </c>
      <c r="CP342">
        <v>0</v>
      </c>
      <c r="CQ342">
        <v>0</v>
      </c>
      <c r="CR342">
        <v>0</v>
      </c>
      <c r="CS342">
        <v>0</v>
      </c>
      <c r="CT342">
        <v>2859</v>
      </c>
      <c r="CU342">
        <v>2859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8366</v>
      </c>
      <c r="DK342">
        <v>0</v>
      </c>
      <c r="DL342">
        <v>0</v>
      </c>
      <c r="DM342">
        <v>0</v>
      </c>
      <c r="DN342">
        <v>0</v>
      </c>
      <c r="DO342">
        <v>2348</v>
      </c>
      <c r="DP342">
        <v>0</v>
      </c>
      <c r="DQ342">
        <v>0</v>
      </c>
      <c r="DR342">
        <v>44</v>
      </c>
      <c r="DS342">
        <v>0</v>
      </c>
      <c r="DT342">
        <v>10758</v>
      </c>
      <c r="DU342">
        <v>0</v>
      </c>
      <c r="DV342">
        <v>40996</v>
      </c>
    </row>
    <row r="343" spans="1:126" x14ac:dyDescent="0.25">
      <c r="A343">
        <v>51571</v>
      </c>
      <c r="B343">
        <v>200212</v>
      </c>
      <c r="C343">
        <v>99684</v>
      </c>
      <c r="D343">
        <v>-24725</v>
      </c>
      <c r="E343">
        <v>-6641</v>
      </c>
      <c r="F343">
        <v>1987</v>
      </c>
      <c r="G343">
        <v>70305</v>
      </c>
      <c r="H343">
        <v>2668</v>
      </c>
      <c r="I343">
        <v>-61315</v>
      </c>
      <c r="J343">
        <v>13783</v>
      </c>
      <c r="K343">
        <v>5393</v>
      </c>
      <c r="L343">
        <v>-6964</v>
      </c>
      <c r="M343">
        <v>-49103</v>
      </c>
      <c r="N343">
        <v>0</v>
      </c>
      <c r="O343">
        <v>0</v>
      </c>
      <c r="P343">
        <v>-11591</v>
      </c>
      <c r="Q343">
        <v>-14724</v>
      </c>
      <c r="R343">
        <v>0</v>
      </c>
      <c r="S343">
        <v>2540</v>
      </c>
      <c r="T343">
        <v>-23775</v>
      </c>
      <c r="U343">
        <v>0</v>
      </c>
      <c r="V343">
        <v>95</v>
      </c>
      <c r="W343">
        <v>2283</v>
      </c>
      <c r="X343">
        <v>0</v>
      </c>
      <c r="Y343">
        <v>542</v>
      </c>
      <c r="Z343">
        <v>10682</v>
      </c>
      <c r="AA343">
        <v>153</v>
      </c>
      <c r="AB343">
        <v>13660</v>
      </c>
      <c r="AC343">
        <v>2506</v>
      </c>
      <c r="AD343">
        <v>-718</v>
      </c>
      <c r="AE343">
        <v>-719</v>
      </c>
      <c r="AF343">
        <v>0</v>
      </c>
      <c r="AG343">
        <v>-1437</v>
      </c>
      <c r="AH343">
        <v>-11172</v>
      </c>
      <c r="AI343">
        <v>0</v>
      </c>
      <c r="AJ343">
        <v>-2668</v>
      </c>
      <c r="AK343">
        <v>889</v>
      </c>
      <c r="AL343">
        <v>0</v>
      </c>
      <c r="AM343">
        <v>0</v>
      </c>
      <c r="AN343">
        <v>984</v>
      </c>
      <c r="AO343">
        <v>0</v>
      </c>
      <c r="AP343">
        <v>0</v>
      </c>
      <c r="AQ343">
        <v>984</v>
      </c>
      <c r="AR343">
        <v>-3212</v>
      </c>
      <c r="AS343">
        <v>-2228</v>
      </c>
      <c r="AT343">
        <v>0</v>
      </c>
      <c r="AU343">
        <v>9241</v>
      </c>
      <c r="AV343">
        <v>73943</v>
      </c>
      <c r="AW343">
        <v>55705</v>
      </c>
      <c r="AX343">
        <v>0</v>
      </c>
      <c r="AY343">
        <v>0</v>
      </c>
      <c r="AZ343">
        <v>129648</v>
      </c>
      <c r="BA343">
        <v>51372</v>
      </c>
      <c r="BB343">
        <v>8214</v>
      </c>
      <c r="BC343">
        <v>107947</v>
      </c>
      <c r="BD343">
        <v>0</v>
      </c>
      <c r="BE343">
        <v>0</v>
      </c>
      <c r="BF343">
        <v>0</v>
      </c>
      <c r="BG343">
        <v>13941</v>
      </c>
      <c r="BH343">
        <v>399</v>
      </c>
      <c r="BI343">
        <v>181873</v>
      </c>
      <c r="BJ343">
        <v>0</v>
      </c>
      <c r="BK343">
        <v>320762</v>
      </c>
      <c r="BL343">
        <v>3193</v>
      </c>
      <c r="BM343">
        <v>0</v>
      </c>
      <c r="BN343">
        <v>3193</v>
      </c>
      <c r="BO343">
        <v>5193</v>
      </c>
      <c r="BP343">
        <v>0</v>
      </c>
      <c r="BQ343">
        <v>0</v>
      </c>
      <c r="BR343">
        <v>2000</v>
      </c>
      <c r="BS343">
        <v>10386</v>
      </c>
      <c r="BT343">
        <v>1382</v>
      </c>
      <c r="BU343">
        <v>17532</v>
      </c>
      <c r="BV343">
        <v>0</v>
      </c>
      <c r="BW343">
        <v>200</v>
      </c>
      <c r="BX343">
        <v>19114</v>
      </c>
      <c r="BY343">
        <v>2228</v>
      </c>
      <c r="BZ343">
        <v>88</v>
      </c>
      <c r="CA343">
        <v>382</v>
      </c>
      <c r="CB343">
        <v>2698</v>
      </c>
      <c r="CC343">
        <v>352960</v>
      </c>
      <c r="CD343">
        <v>0</v>
      </c>
      <c r="CE343">
        <v>0</v>
      </c>
      <c r="CF343">
        <v>0</v>
      </c>
      <c r="CG343">
        <v>25000</v>
      </c>
      <c r="CH343">
        <v>240000</v>
      </c>
      <c r="CI343">
        <v>0</v>
      </c>
      <c r="CJ343">
        <v>0</v>
      </c>
      <c r="CK343">
        <v>0</v>
      </c>
      <c r="CL343">
        <v>0</v>
      </c>
      <c r="CM343">
        <v>265000</v>
      </c>
      <c r="CN343">
        <v>-7288</v>
      </c>
      <c r="CO343">
        <v>257712</v>
      </c>
      <c r="CP343">
        <v>0</v>
      </c>
      <c r="CQ343">
        <v>51505</v>
      </c>
      <c r="CR343">
        <v>12588</v>
      </c>
      <c r="CS343">
        <v>38917</v>
      </c>
      <c r="CT343">
        <v>42283</v>
      </c>
      <c r="CU343">
        <v>6735</v>
      </c>
      <c r="CV343">
        <v>35548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74465</v>
      </c>
      <c r="DD343">
        <v>0</v>
      </c>
      <c r="DE343">
        <v>561</v>
      </c>
      <c r="DF343">
        <v>0</v>
      </c>
      <c r="DG343">
        <v>561</v>
      </c>
      <c r="DH343">
        <v>0</v>
      </c>
      <c r="DI343">
        <v>0</v>
      </c>
      <c r="DJ343">
        <v>12588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960</v>
      </c>
      <c r="DR343">
        <v>6674</v>
      </c>
      <c r="DS343">
        <v>0</v>
      </c>
      <c r="DT343">
        <v>20222</v>
      </c>
      <c r="DU343">
        <v>0</v>
      </c>
      <c r="DV343">
        <v>352960</v>
      </c>
    </row>
    <row r="344" spans="1:126" x14ac:dyDescent="0.25">
      <c r="A344">
        <v>51609</v>
      </c>
      <c r="B344">
        <v>200212</v>
      </c>
      <c r="C344">
        <v>1224</v>
      </c>
      <c r="D344">
        <v>-705</v>
      </c>
      <c r="E344">
        <v>0</v>
      </c>
      <c r="F344">
        <v>0</v>
      </c>
      <c r="G344">
        <v>519</v>
      </c>
      <c r="H344">
        <v>10</v>
      </c>
      <c r="I344">
        <v>-421</v>
      </c>
      <c r="J344">
        <v>287</v>
      </c>
      <c r="K344">
        <v>16</v>
      </c>
      <c r="L344">
        <v>-14</v>
      </c>
      <c r="M344">
        <v>-132</v>
      </c>
      <c r="N344">
        <v>0</v>
      </c>
      <c r="O344">
        <v>-294</v>
      </c>
      <c r="P344">
        <v>0</v>
      </c>
      <c r="Q344">
        <v>-269</v>
      </c>
      <c r="R344">
        <v>0</v>
      </c>
      <c r="S344">
        <v>187</v>
      </c>
      <c r="T344">
        <v>-82</v>
      </c>
      <c r="U344">
        <v>0</v>
      </c>
      <c r="V344">
        <v>21</v>
      </c>
      <c r="W344">
        <v>0</v>
      </c>
      <c r="X344">
        <v>0</v>
      </c>
      <c r="Y344">
        <v>0</v>
      </c>
      <c r="Z344">
        <v>253</v>
      </c>
      <c r="AA344">
        <v>37</v>
      </c>
      <c r="AB344">
        <v>290</v>
      </c>
      <c r="AC344">
        <v>58</v>
      </c>
      <c r="AD344">
        <v>0</v>
      </c>
      <c r="AE344">
        <v>0</v>
      </c>
      <c r="AF344">
        <v>0</v>
      </c>
      <c r="AG344">
        <v>0</v>
      </c>
      <c r="AH344">
        <v>-9</v>
      </c>
      <c r="AI344">
        <v>0</v>
      </c>
      <c r="AJ344">
        <v>-10</v>
      </c>
      <c r="AK344">
        <v>329</v>
      </c>
      <c r="AL344">
        <v>0</v>
      </c>
      <c r="AM344">
        <v>0</v>
      </c>
      <c r="AN344">
        <v>350</v>
      </c>
      <c r="AO344">
        <v>0</v>
      </c>
      <c r="AP344">
        <v>0</v>
      </c>
      <c r="AQ344">
        <v>350</v>
      </c>
      <c r="AR344">
        <v>0</v>
      </c>
      <c r="AS344">
        <v>350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211</v>
      </c>
      <c r="BB344">
        <v>0</v>
      </c>
      <c r="BC344">
        <v>4117</v>
      </c>
      <c r="BD344">
        <v>0</v>
      </c>
      <c r="BE344">
        <v>0</v>
      </c>
      <c r="BF344">
        <v>0</v>
      </c>
      <c r="BG344">
        <v>2093</v>
      </c>
      <c r="BH344">
        <v>0</v>
      </c>
      <c r="BI344">
        <v>6421</v>
      </c>
      <c r="BJ344">
        <v>0</v>
      </c>
      <c r="BK344">
        <v>6421</v>
      </c>
      <c r="BL344">
        <v>3</v>
      </c>
      <c r="BM344">
        <v>0</v>
      </c>
      <c r="BN344">
        <v>3</v>
      </c>
      <c r="BO344">
        <v>104</v>
      </c>
      <c r="BP344">
        <v>0</v>
      </c>
      <c r="BQ344">
        <v>0</v>
      </c>
      <c r="BR344">
        <v>0</v>
      </c>
      <c r="BS344">
        <v>107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64</v>
      </c>
      <c r="BZ344">
        <v>0</v>
      </c>
      <c r="CA344">
        <v>0</v>
      </c>
      <c r="CB344">
        <v>64</v>
      </c>
      <c r="CC344">
        <v>6592</v>
      </c>
      <c r="CD344">
        <v>0</v>
      </c>
      <c r="CE344">
        <v>0</v>
      </c>
      <c r="CF344">
        <v>0</v>
      </c>
      <c r="CG344">
        <v>1200</v>
      </c>
      <c r="CH344">
        <v>0</v>
      </c>
      <c r="CI344">
        <v>0</v>
      </c>
      <c r="CJ344">
        <v>0</v>
      </c>
      <c r="CK344">
        <v>5050</v>
      </c>
      <c r="CL344">
        <v>0</v>
      </c>
      <c r="CM344">
        <v>6250</v>
      </c>
      <c r="CN344">
        <v>0</v>
      </c>
      <c r="CO344">
        <v>6250</v>
      </c>
      <c r="CP344">
        <v>0</v>
      </c>
      <c r="CQ344">
        <v>0</v>
      </c>
      <c r="CR344">
        <v>0</v>
      </c>
      <c r="CS344">
        <v>0</v>
      </c>
      <c r="CT344">
        <v>11</v>
      </c>
      <c r="CU344">
        <v>8</v>
      </c>
      <c r="CV344">
        <v>3</v>
      </c>
      <c r="CW344">
        <v>0</v>
      </c>
      <c r="CX344">
        <v>0</v>
      </c>
      <c r="CY344">
        <v>0</v>
      </c>
      <c r="CZ344">
        <v>294</v>
      </c>
      <c r="DA344">
        <v>0</v>
      </c>
      <c r="DB344">
        <v>0</v>
      </c>
      <c r="DC344">
        <v>297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45</v>
      </c>
      <c r="DS344">
        <v>0</v>
      </c>
      <c r="DT344">
        <v>45</v>
      </c>
      <c r="DU344">
        <v>0</v>
      </c>
      <c r="DV344">
        <v>6592</v>
      </c>
    </row>
    <row r="345" spans="1:126" x14ac:dyDescent="0.25">
      <c r="A345">
        <v>51619</v>
      </c>
      <c r="B345">
        <v>200212</v>
      </c>
      <c r="C345">
        <v>730639</v>
      </c>
      <c r="D345">
        <v>-27924</v>
      </c>
      <c r="E345">
        <v>-13925</v>
      </c>
      <c r="F345">
        <v>-199</v>
      </c>
      <c r="G345">
        <v>688591</v>
      </c>
      <c r="H345">
        <v>33031</v>
      </c>
      <c r="I345">
        <v>-520913</v>
      </c>
      <c r="J345">
        <v>15385</v>
      </c>
      <c r="K345">
        <v>-16734</v>
      </c>
      <c r="L345">
        <v>-8384</v>
      </c>
      <c r="M345">
        <v>-530646</v>
      </c>
      <c r="N345">
        <v>0</v>
      </c>
      <c r="O345">
        <v>0</v>
      </c>
      <c r="P345">
        <v>-28351</v>
      </c>
      <c r="Q345">
        <v>-97629</v>
      </c>
      <c r="R345">
        <v>964</v>
      </c>
      <c r="S345">
        <v>299</v>
      </c>
      <c r="T345">
        <v>-124717</v>
      </c>
      <c r="U345">
        <v>-36080</v>
      </c>
      <c r="V345">
        <v>30179</v>
      </c>
      <c r="W345">
        <v>516</v>
      </c>
      <c r="X345">
        <v>-10</v>
      </c>
      <c r="Y345">
        <v>-90</v>
      </c>
      <c r="Z345">
        <v>60724</v>
      </c>
      <c r="AA345">
        <v>4586</v>
      </c>
      <c r="AB345">
        <v>65726</v>
      </c>
      <c r="AC345">
        <v>0</v>
      </c>
      <c r="AD345">
        <v>-1103</v>
      </c>
      <c r="AE345">
        <v>-3547</v>
      </c>
      <c r="AF345">
        <v>0</v>
      </c>
      <c r="AG345">
        <v>-4650</v>
      </c>
      <c r="AH345">
        <v>-11859</v>
      </c>
      <c r="AI345">
        <v>-3</v>
      </c>
      <c r="AJ345">
        <v>-33031</v>
      </c>
      <c r="AK345">
        <v>16183</v>
      </c>
      <c r="AL345">
        <v>378</v>
      </c>
      <c r="AM345">
        <v>0</v>
      </c>
      <c r="AN345">
        <v>46740</v>
      </c>
      <c r="AO345">
        <v>0</v>
      </c>
      <c r="AP345">
        <v>0</v>
      </c>
      <c r="AQ345">
        <v>46740</v>
      </c>
      <c r="AR345">
        <v>-14226</v>
      </c>
      <c r="AS345">
        <v>32514</v>
      </c>
      <c r="AT345">
        <v>0</v>
      </c>
      <c r="AU345">
        <v>24300</v>
      </c>
      <c r="AV345">
        <v>42364</v>
      </c>
      <c r="AW345">
        <v>0</v>
      </c>
      <c r="AX345">
        <v>252</v>
      </c>
      <c r="AY345">
        <v>0</v>
      </c>
      <c r="AZ345">
        <v>42616</v>
      </c>
      <c r="BA345">
        <v>4458</v>
      </c>
      <c r="BB345">
        <v>492307</v>
      </c>
      <c r="BC345">
        <v>590386</v>
      </c>
      <c r="BD345">
        <v>0</v>
      </c>
      <c r="BE345">
        <v>54272</v>
      </c>
      <c r="BF345">
        <v>460</v>
      </c>
      <c r="BG345">
        <v>0</v>
      </c>
      <c r="BH345">
        <v>0</v>
      </c>
      <c r="BI345">
        <v>1141883</v>
      </c>
      <c r="BJ345">
        <v>0</v>
      </c>
      <c r="BK345">
        <v>1208799</v>
      </c>
      <c r="BL345">
        <v>10506</v>
      </c>
      <c r="BM345">
        <v>0</v>
      </c>
      <c r="BN345">
        <v>10506</v>
      </c>
      <c r="BO345">
        <v>17328</v>
      </c>
      <c r="BP345">
        <v>34</v>
      </c>
      <c r="BQ345">
        <v>3496</v>
      </c>
      <c r="BR345">
        <v>55284</v>
      </c>
      <c r="BS345">
        <v>86648</v>
      </c>
      <c r="BT345">
        <v>4159</v>
      </c>
      <c r="BU345">
        <v>20016</v>
      </c>
      <c r="BV345">
        <v>742</v>
      </c>
      <c r="BW345">
        <v>0</v>
      </c>
      <c r="BX345">
        <v>24917</v>
      </c>
      <c r="BY345">
        <v>12509</v>
      </c>
      <c r="BZ345">
        <v>6675</v>
      </c>
      <c r="CA345">
        <v>13213</v>
      </c>
      <c r="CB345">
        <v>32397</v>
      </c>
      <c r="CC345">
        <v>1352761</v>
      </c>
      <c r="CD345">
        <v>15827</v>
      </c>
      <c r="CE345">
        <v>0</v>
      </c>
      <c r="CF345">
        <v>0</v>
      </c>
      <c r="CG345">
        <v>0</v>
      </c>
      <c r="CH345">
        <v>138753</v>
      </c>
      <c r="CI345">
        <v>364</v>
      </c>
      <c r="CJ345">
        <v>742</v>
      </c>
      <c r="CK345">
        <v>0</v>
      </c>
      <c r="CL345">
        <v>0</v>
      </c>
      <c r="CM345">
        <v>139859</v>
      </c>
      <c r="CN345">
        <v>300839</v>
      </c>
      <c r="CO345">
        <v>456525</v>
      </c>
      <c r="CP345">
        <v>0</v>
      </c>
      <c r="CQ345">
        <v>123877</v>
      </c>
      <c r="CR345">
        <v>281</v>
      </c>
      <c r="CS345">
        <v>123596</v>
      </c>
      <c r="CT345">
        <v>524652</v>
      </c>
      <c r="CU345">
        <v>41872</v>
      </c>
      <c r="CV345">
        <v>482780</v>
      </c>
      <c r="CW345">
        <v>0</v>
      </c>
      <c r="CX345">
        <v>0</v>
      </c>
      <c r="CY345">
        <v>0</v>
      </c>
      <c r="CZ345">
        <v>0</v>
      </c>
      <c r="DA345">
        <v>52753</v>
      </c>
      <c r="DB345">
        <v>0</v>
      </c>
      <c r="DC345">
        <v>659129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144595</v>
      </c>
      <c r="DJ345">
        <v>35442</v>
      </c>
      <c r="DK345">
        <v>0</v>
      </c>
      <c r="DL345">
        <v>0</v>
      </c>
      <c r="DM345">
        <v>0</v>
      </c>
      <c r="DN345">
        <v>12911</v>
      </c>
      <c r="DO345">
        <v>0</v>
      </c>
      <c r="DP345">
        <v>0</v>
      </c>
      <c r="DQ345">
        <v>12093</v>
      </c>
      <c r="DR345">
        <v>22869</v>
      </c>
      <c r="DS345">
        <v>0</v>
      </c>
      <c r="DT345">
        <v>227910</v>
      </c>
      <c r="DU345">
        <v>9197</v>
      </c>
      <c r="DV345">
        <v>1352761</v>
      </c>
    </row>
    <row r="346" spans="1:126" x14ac:dyDescent="0.25">
      <c r="A346">
        <v>51635</v>
      </c>
      <c r="B346">
        <v>200212</v>
      </c>
      <c r="C346">
        <v>93715</v>
      </c>
      <c r="D346">
        <v>-1439</v>
      </c>
      <c r="E346">
        <v>466</v>
      </c>
      <c r="F346">
        <v>33</v>
      </c>
      <c r="G346">
        <v>92775</v>
      </c>
      <c r="H346">
        <v>2451</v>
      </c>
      <c r="I346">
        <v>-40229</v>
      </c>
      <c r="J346">
        <v>58</v>
      </c>
      <c r="K346">
        <v>-4644</v>
      </c>
      <c r="L346">
        <v>0</v>
      </c>
      <c r="M346">
        <v>-44815</v>
      </c>
      <c r="N346">
        <v>0</v>
      </c>
      <c r="O346">
        <v>-216</v>
      </c>
      <c r="P346">
        <v>-10272</v>
      </c>
      <c r="Q346">
        <v>-41779</v>
      </c>
      <c r="R346">
        <v>4697</v>
      </c>
      <c r="S346">
        <v>0</v>
      </c>
      <c r="T346">
        <v>-47354</v>
      </c>
      <c r="U346">
        <v>0</v>
      </c>
      <c r="V346">
        <v>2841</v>
      </c>
      <c r="W346">
        <v>0</v>
      </c>
      <c r="X346">
        <v>0</v>
      </c>
      <c r="Y346">
        <v>0</v>
      </c>
      <c r="Z346">
        <v>6806</v>
      </c>
      <c r="AA346">
        <v>788</v>
      </c>
      <c r="AB346">
        <v>7594</v>
      </c>
      <c r="AC346">
        <v>3208</v>
      </c>
      <c r="AD346">
        <v>-547</v>
      </c>
      <c r="AE346">
        <v>-86</v>
      </c>
      <c r="AF346">
        <v>0</v>
      </c>
      <c r="AG346">
        <v>-633</v>
      </c>
      <c r="AH346">
        <v>0</v>
      </c>
      <c r="AI346">
        <v>2</v>
      </c>
      <c r="AJ346">
        <v>-2451</v>
      </c>
      <c r="AK346">
        <v>7720</v>
      </c>
      <c r="AL346">
        <v>0</v>
      </c>
      <c r="AM346">
        <v>0</v>
      </c>
      <c r="AN346">
        <v>10561</v>
      </c>
      <c r="AO346">
        <v>0</v>
      </c>
      <c r="AP346">
        <v>0</v>
      </c>
      <c r="AQ346">
        <v>10561</v>
      </c>
      <c r="AR346">
        <v>-1751</v>
      </c>
      <c r="AS346">
        <v>8810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116242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116242</v>
      </c>
      <c r="BJ346">
        <v>0</v>
      </c>
      <c r="BK346">
        <v>116242</v>
      </c>
      <c r="BL346">
        <v>2640</v>
      </c>
      <c r="BM346">
        <v>0</v>
      </c>
      <c r="BN346">
        <v>2640</v>
      </c>
      <c r="BO346">
        <v>0</v>
      </c>
      <c r="BP346">
        <v>0</v>
      </c>
      <c r="BQ346">
        <v>0</v>
      </c>
      <c r="BR346">
        <v>1158</v>
      </c>
      <c r="BS346">
        <v>3798</v>
      </c>
      <c r="BT346">
        <v>6059</v>
      </c>
      <c r="BU346">
        <v>4197</v>
      </c>
      <c r="BV346">
        <v>0</v>
      </c>
      <c r="BW346">
        <v>0</v>
      </c>
      <c r="BX346">
        <v>10256</v>
      </c>
      <c r="BY346">
        <v>1351</v>
      </c>
      <c r="BZ346">
        <v>0</v>
      </c>
      <c r="CA346">
        <v>648</v>
      </c>
      <c r="CB346">
        <v>1999</v>
      </c>
      <c r="CC346">
        <v>132295</v>
      </c>
      <c r="CD346">
        <v>2500</v>
      </c>
      <c r="CE346">
        <v>0</v>
      </c>
      <c r="CF346">
        <v>0</v>
      </c>
      <c r="CG346">
        <v>0</v>
      </c>
      <c r="CH346">
        <v>6250</v>
      </c>
      <c r="CI346">
        <v>0</v>
      </c>
      <c r="CJ346">
        <v>0</v>
      </c>
      <c r="CK346">
        <v>0</v>
      </c>
      <c r="CL346">
        <v>0</v>
      </c>
      <c r="CM346">
        <v>6250</v>
      </c>
      <c r="CN346">
        <v>50682</v>
      </c>
      <c r="CO346">
        <v>59432</v>
      </c>
      <c r="CP346">
        <v>0</v>
      </c>
      <c r="CQ346">
        <v>25019</v>
      </c>
      <c r="CR346">
        <v>138</v>
      </c>
      <c r="CS346">
        <v>24881</v>
      </c>
      <c r="CT346">
        <v>32838</v>
      </c>
      <c r="CU346">
        <v>105</v>
      </c>
      <c r="CV346">
        <v>32733</v>
      </c>
      <c r="CW346">
        <v>0</v>
      </c>
      <c r="CX346">
        <v>0</v>
      </c>
      <c r="CY346">
        <v>0</v>
      </c>
      <c r="CZ346">
        <v>819</v>
      </c>
      <c r="DA346">
        <v>0</v>
      </c>
      <c r="DB346">
        <v>0</v>
      </c>
      <c r="DC346">
        <v>58433</v>
      </c>
      <c r="DD346">
        <v>0</v>
      </c>
      <c r="DE346">
        <v>1200</v>
      </c>
      <c r="DF346">
        <v>0</v>
      </c>
      <c r="DG346">
        <v>1200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283</v>
      </c>
      <c r="DO346">
        <v>1600</v>
      </c>
      <c r="DP346">
        <v>0</v>
      </c>
      <c r="DQ346">
        <v>0</v>
      </c>
      <c r="DR346">
        <v>3209</v>
      </c>
      <c r="DS346">
        <v>8000</v>
      </c>
      <c r="DT346">
        <v>13092</v>
      </c>
      <c r="DU346">
        <v>136</v>
      </c>
      <c r="DV346">
        <v>132293</v>
      </c>
    </row>
    <row r="347" spans="1:126" x14ac:dyDescent="0.25">
      <c r="A347">
        <v>51659</v>
      </c>
      <c r="B347">
        <v>200212</v>
      </c>
      <c r="C347">
        <v>313</v>
      </c>
      <c r="D347">
        <v>0</v>
      </c>
      <c r="E347">
        <v>0</v>
      </c>
      <c r="F347">
        <v>0</v>
      </c>
      <c r="G347">
        <v>313</v>
      </c>
      <c r="H347">
        <v>8</v>
      </c>
      <c r="I347">
        <v>-218</v>
      </c>
      <c r="J347">
        <v>0</v>
      </c>
      <c r="K347">
        <v>0</v>
      </c>
      <c r="L347">
        <v>0</v>
      </c>
      <c r="M347">
        <v>-218</v>
      </c>
      <c r="N347">
        <v>0</v>
      </c>
      <c r="O347">
        <v>-182</v>
      </c>
      <c r="P347">
        <v>0</v>
      </c>
      <c r="Q347">
        <v>-150</v>
      </c>
      <c r="R347">
        <v>0</v>
      </c>
      <c r="S347">
        <v>0</v>
      </c>
      <c r="T347">
        <v>-150</v>
      </c>
      <c r="U347">
        <v>0</v>
      </c>
      <c r="V347">
        <v>-229</v>
      </c>
      <c r="W347">
        <v>0</v>
      </c>
      <c r="X347">
        <v>0</v>
      </c>
      <c r="Y347">
        <v>0</v>
      </c>
      <c r="Z347">
        <v>333</v>
      </c>
      <c r="AA347">
        <v>81</v>
      </c>
      <c r="AB347">
        <v>414</v>
      </c>
      <c r="AC347">
        <v>147</v>
      </c>
      <c r="AD347">
        <v>-15</v>
      </c>
      <c r="AE347">
        <v>0</v>
      </c>
      <c r="AF347">
        <v>-9</v>
      </c>
      <c r="AG347">
        <v>-24</v>
      </c>
      <c r="AH347">
        <v>0</v>
      </c>
      <c r="AI347">
        <v>0</v>
      </c>
      <c r="AJ347">
        <v>-8</v>
      </c>
      <c r="AK347">
        <v>529</v>
      </c>
      <c r="AL347">
        <v>0</v>
      </c>
      <c r="AM347">
        <v>0</v>
      </c>
      <c r="AN347">
        <v>300</v>
      </c>
      <c r="AO347">
        <v>0</v>
      </c>
      <c r="AP347">
        <v>0</v>
      </c>
      <c r="AQ347">
        <v>300</v>
      </c>
      <c r="AR347">
        <v>0</v>
      </c>
      <c r="AS347">
        <v>300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6030</v>
      </c>
      <c r="BD347">
        <v>0</v>
      </c>
      <c r="BE347">
        <v>0</v>
      </c>
      <c r="BF347">
        <v>0</v>
      </c>
      <c r="BG347">
        <v>102</v>
      </c>
      <c r="BH347">
        <v>0</v>
      </c>
      <c r="BI347">
        <v>6132</v>
      </c>
      <c r="BJ347">
        <v>0</v>
      </c>
      <c r="BK347">
        <v>6132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2</v>
      </c>
      <c r="BU347">
        <v>0</v>
      </c>
      <c r="BV347">
        <v>0</v>
      </c>
      <c r="BW347">
        <v>0</v>
      </c>
      <c r="BX347">
        <v>2</v>
      </c>
      <c r="BY347">
        <v>90</v>
      </c>
      <c r="BZ347">
        <v>0</v>
      </c>
      <c r="CA347">
        <v>0</v>
      </c>
      <c r="CB347">
        <v>90</v>
      </c>
      <c r="CC347">
        <v>6224</v>
      </c>
      <c r="CD347">
        <v>0</v>
      </c>
      <c r="CE347">
        <v>0</v>
      </c>
      <c r="CF347">
        <v>0</v>
      </c>
      <c r="CG347">
        <v>3000</v>
      </c>
      <c r="CH347">
        <v>0</v>
      </c>
      <c r="CI347">
        <v>0</v>
      </c>
      <c r="CJ347">
        <v>0</v>
      </c>
      <c r="CK347">
        <v>0</v>
      </c>
      <c r="CL347">
        <v>3023</v>
      </c>
      <c r="CM347">
        <v>6023</v>
      </c>
      <c r="CN347">
        <v>0</v>
      </c>
      <c r="CO347">
        <v>6023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185</v>
      </c>
      <c r="DA347">
        <v>0</v>
      </c>
      <c r="DB347">
        <v>0</v>
      </c>
      <c r="DC347">
        <v>185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16</v>
      </c>
      <c r="DS347">
        <v>0</v>
      </c>
      <c r="DT347">
        <v>16</v>
      </c>
      <c r="DU347">
        <v>0</v>
      </c>
      <c r="DV347">
        <v>6224</v>
      </c>
    </row>
    <row r="348" spans="1:126" x14ac:dyDescent="0.25">
      <c r="A348">
        <v>51706</v>
      </c>
      <c r="B348">
        <v>200212</v>
      </c>
      <c r="C348">
        <v>1763091</v>
      </c>
      <c r="D348">
        <v>0</v>
      </c>
      <c r="E348">
        <v>-62</v>
      </c>
      <c r="F348">
        <v>0</v>
      </c>
      <c r="G348">
        <v>1763029</v>
      </c>
      <c r="H348">
        <v>24228</v>
      </c>
      <c r="I348">
        <v>-1553810</v>
      </c>
      <c r="J348">
        <v>0</v>
      </c>
      <c r="K348">
        <v>-8522</v>
      </c>
      <c r="L348">
        <v>0</v>
      </c>
      <c r="M348">
        <v>-1562332</v>
      </c>
      <c r="N348">
        <v>0</v>
      </c>
      <c r="O348">
        <v>0</v>
      </c>
      <c r="P348">
        <v>-16371</v>
      </c>
      <c r="Q348">
        <v>-156471</v>
      </c>
      <c r="R348">
        <v>0</v>
      </c>
      <c r="S348">
        <v>0</v>
      </c>
      <c r="T348">
        <v>-172842</v>
      </c>
      <c r="U348">
        <v>0</v>
      </c>
      <c r="V348">
        <v>52083</v>
      </c>
      <c r="W348">
        <v>-29</v>
      </c>
      <c r="X348">
        <v>-4</v>
      </c>
      <c r="Y348">
        <v>5806</v>
      </c>
      <c r="Z348">
        <v>83647</v>
      </c>
      <c r="AA348">
        <v>0</v>
      </c>
      <c r="AB348">
        <v>89420</v>
      </c>
      <c r="AC348">
        <v>0</v>
      </c>
      <c r="AD348">
        <v>-1696</v>
      </c>
      <c r="AE348">
        <v>-1469</v>
      </c>
      <c r="AF348">
        <v>-3504</v>
      </c>
      <c r="AG348">
        <v>-6669</v>
      </c>
      <c r="AH348">
        <v>-104419</v>
      </c>
      <c r="AI348">
        <v>-144</v>
      </c>
      <c r="AJ348">
        <v>-24228</v>
      </c>
      <c r="AK348">
        <v>-46040</v>
      </c>
      <c r="AL348">
        <v>352</v>
      </c>
      <c r="AM348">
        <v>0</v>
      </c>
      <c r="AN348">
        <v>6395</v>
      </c>
      <c r="AO348">
        <v>0</v>
      </c>
      <c r="AP348">
        <v>0</v>
      </c>
      <c r="AQ348">
        <v>6395</v>
      </c>
      <c r="AR348">
        <v>-2960</v>
      </c>
      <c r="AS348">
        <v>3435</v>
      </c>
      <c r="AT348">
        <v>0</v>
      </c>
      <c r="AU348">
        <v>193800</v>
      </c>
      <c r="AV348">
        <v>49579</v>
      </c>
      <c r="AW348">
        <v>0</v>
      </c>
      <c r="AX348">
        <v>231</v>
      </c>
      <c r="AY348">
        <v>0</v>
      </c>
      <c r="AZ348">
        <v>49810</v>
      </c>
      <c r="BA348">
        <v>8908</v>
      </c>
      <c r="BB348">
        <v>603568</v>
      </c>
      <c r="BC348">
        <v>1080818</v>
      </c>
      <c r="BD348">
        <v>0</v>
      </c>
      <c r="BE348">
        <v>0</v>
      </c>
      <c r="BF348">
        <v>0</v>
      </c>
      <c r="BG348">
        <v>35000</v>
      </c>
      <c r="BH348">
        <v>235</v>
      </c>
      <c r="BI348">
        <v>1728529</v>
      </c>
      <c r="BJ348">
        <v>0</v>
      </c>
      <c r="BK348">
        <v>1972139</v>
      </c>
      <c r="BL348">
        <v>1339</v>
      </c>
      <c r="BM348">
        <v>0</v>
      </c>
      <c r="BN348">
        <v>1339</v>
      </c>
      <c r="BO348">
        <v>14330</v>
      </c>
      <c r="BP348">
        <v>160</v>
      </c>
      <c r="BQ348">
        <v>5659</v>
      </c>
      <c r="BR348">
        <v>2913</v>
      </c>
      <c r="BS348">
        <v>24401</v>
      </c>
      <c r="BT348">
        <v>3250</v>
      </c>
      <c r="BU348">
        <v>42134</v>
      </c>
      <c r="BV348">
        <v>0</v>
      </c>
      <c r="BW348">
        <v>0</v>
      </c>
      <c r="BX348">
        <v>45384</v>
      </c>
      <c r="BY348">
        <v>17486</v>
      </c>
      <c r="BZ348">
        <v>0</v>
      </c>
      <c r="CA348">
        <v>1481</v>
      </c>
      <c r="CB348">
        <v>18967</v>
      </c>
      <c r="CC348">
        <v>2060891</v>
      </c>
      <c r="CD348">
        <v>0</v>
      </c>
      <c r="CE348">
        <v>0</v>
      </c>
      <c r="CF348">
        <v>20018</v>
      </c>
      <c r="CG348">
        <v>12350</v>
      </c>
      <c r="CH348">
        <v>1300000</v>
      </c>
      <c r="CI348">
        <v>0</v>
      </c>
      <c r="CJ348">
        <v>0</v>
      </c>
      <c r="CK348">
        <v>0</v>
      </c>
      <c r="CL348">
        <v>0</v>
      </c>
      <c r="CM348">
        <v>1312350</v>
      </c>
      <c r="CN348">
        <v>355577</v>
      </c>
      <c r="CO348">
        <v>1687945</v>
      </c>
      <c r="CP348">
        <v>0</v>
      </c>
      <c r="CQ348">
        <v>312</v>
      </c>
      <c r="CR348">
        <v>0</v>
      </c>
      <c r="CS348">
        <v>312</v>
      </c>
      <c r="CT348">
        <v>286988</v>
      </c>
      <c r="CU348">
        <v>0</v>
      </c>
      <c r="CV348">
        <v>286988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287300</v>
      </c>
      <c r="DD348">
        <v>0</v>
      </c>
      <c r="DE348">
        <v>2936</v>
      </c>
      <c r="DF348">
        <v>237</v>
      </c>
      <c r="DG348">
        <v>3173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40757</v>
      </c>
      <c r="DO348">
        <v>0</v>
      </c>
      <c r="DP348">
        <v>2331</v>
      </c>
      <c r="DQ348">
        <v>0</v>
      </c>
      <c r="DR348">
        <v>22673</v>
      </c>
      <c r="DS348">
        <v>0</v>
      </c>
      <c r="DT348">
        <v>65761</v>
      </c>
      <c r="DU348">
        <v>16712</v>
      </c>
      <c r="DV348">
        <v>2060891</v>
      </c>
    </row>
    <row r="349" spans="1:126" x14ac:dyDescent="0.25">
      <c r="A349">
        <v>51777</v>
      </c>
      <c r="B349">
        <v>200212</v>
      </c>
      <c r="C349">
        <v>219939</v>
      </c>
      <c r="D349">
        <v>-45954</v>
      </c>
      <c r="E349">
        <v>-10033</v>
      </c>
      <c r="F349">
        <v>0</v>
      </c>
      <c r="G349">
        <v>163952</v>
      </c>
      <c r="H349">
        <v>7478</v>
      </c>
      <c r="I349">
        <v>-149828</v>
      </c>
      <c r="J349">
        <v>29058</v>
      </c>
      <c r="K349">
        <v>524</v>
      </c>
      <c r="L349">
        <v>-9324</v>
      </c>
      <c r="M349">
        <v>-129570</v>
      </c>
      <c r="N349">
        <v>-1000</v>
      </c>
      <c r="O349">
        <v>0</v>
      </c>
      <c r="P349">
        <v>-13068</v>
      </c>
      <c r="Q349">
        <v>-41117</v>
      </c>
      <c r="R349">
        <v>0</v>
      </c>
      <c r="S349">
        <v>10071</v>
      </c>
      <c r="T349">
        <v>-44114</v>
      </c>
      <c r="U349">
        <v>0</v>
      </c>
      <c r="V349">
        <v>-3254</v>
      </c>
      <c r="W349">
        <v>97</v>
      </c>
      <c r="X349">
        <v>0</v>
      </c>
      <c r="Y349">
        <v>-214</v>
      </c>
      <c r="Z349">
        <v>11186</v>
      </c>
      <c r="AA349">
        <v>379</v>
      </c>
      <c r="AB349">
        <v>11448</v>
      </c>
      <c r="AC349">
        <v>1921</v>
      </c>
      <c r="AD349">
        <v>-345</v>
      </c>
      <c r="AE349">
        <v>-152</v>
      </c>
      <c r="AF349">
        <v>0</v>
      </c>
      <c r="AG349">
        <v>-497</v>
      </c>
      <c r="AH349">
        <v>0</v>
      </c>
      <c r="AI349">
        <v>0</v>
      </c>
      <c r="AJ349">
        <v>-7478</v>
      </c>
      <c r="AK349">
        <v>5394</v>
      </c>
      <c r="AL349">
        <v>0</v>
      </c>
      <c r="AM349">
        <v>0</v>
      </c>
      <c r="AN349">
        <v>2140</v>
      </c>
      <c r="AO349">
        <v>0</v>
      </c>
      <c r="AP349">
        <v>0</v>
      </c>
      <c r="AQ349">
        <v>2140</v>
      </c>
      <c r="AR349">
        <v>-1435</v>
      </c>
      <c r="AS349">
        <v>705</v>
      </c>
      <c r="AT349">
        <v>0</v>
      </c>
      <c r="AU349">
        <v>10113</v>
      </c>
      <c r="AV349">
        <v>2063</v>
      </c>
      <c r="AW349">
        <v>5858</v>
      </c>
      <c r="AX349">
        <v>0</v>
      </c>
      <c r="AY349">
        <v>0</v>
      </c>
      <c r="AZ349">
        <v>7921</v>
      </c>
      <c r="BA349">
        <v>11694</v>
      </c>
      <c r="BB349">
        <v>39638</v>
      </c>
      <c r="BC349">
        <v>164566</v>
      </c>
      <c r="BD349">
        <v>0</v>
      </c>
      <c r="BE349">
        <v>266</v>
      </c>
      <c r="BF349">
        <v>250</v>
      </c>
      <c r="BG349">
        <v>0</v>
      </c>
      <c r="BH349">
        <v>0</v>
      </c>
      <c r="BI349">
        <v>216414</v>
      </c>
      <c r="BJ349">
        <v>0</v>
      </c>
      <c r="BK349">
        <v>234448</v>
      </c>
      <c r="BL349">
        <v>25033</v>
      </c>
      <c r="BM349">
        <v>490</v>
      </c>
      <c r="BN349">
        <v>25523</v>
      </c>
      <c r="BO349">
        <v>10528</v>
      </c>
      <c r="BP349">
        <v>1900</v>
      </c>
      <c r="BQ349">
        <v>0</v>
      </c>
      <c r="BR349">
        <v>398</v>
      </c>
      <c r="BS349">
        <v>38349</v>
      </c>
      <c r="BT349">
        <v>2699</v>
      </c>
      <c r="BU349">
        <v>19194</v>
      </c>
      <c r="BV349">
        <v>0</v>
      </c>
      <c r="BW349">
        <v>1462</v>
      </c>
      <c r="BX349">
        <v>23355</v>
      </c>
      <c r="BY349">
        <v>2504</v>
      </c>
      <c r="BZ349">
        <v>1512</v>
      </c>
      <c r="CA349">
        <v>2414</v>
      </c>
      <c r="CB349">
        <v>6430</v>
      </c>
      <c r="CC349">
        <v>302582</v>
      </c>
      <c r="CD349">
        <v>0</v>
      </c>
      <c r="CE349">
        <v>0</v>
      </c>
      <c r="CF349">
        <v>0</v>
      </c>
      <c r="CG349">
        <v>10000</v>
      </c>
      <c r="CH349">
        <v>0</v>
      </c>
      <c r="CI349">
        <v>333</v>
      </c>
      <c r="CJ349">
        <v>0</v>
      </c>
      <c r="CK349">
        <v>0</v>
      </c>
      <c r="CL349">
        <v>84181</v>
      </c>
      <c r="CM349">
        <v>94514</v>
      </c>
      <c r="CN349">
        <v>0</v>
      </c>
      <c r="CO349">
        <v>94514</v>
      </c>
      <c r="CP349">
        <v>0</v>
      </c>
      <c r="CQ349">
        <v>93634</v>
      </c>
      <c r="CR349">
        <v>0</v>
      </c>
      <c r="CS349">
        <v>93634</v>
      </c>
      <c r="CT349">
        <v>136143</v>
      </c>
      <c r="CU349">
        <v>38698</v>
      </c>
      <c r="CV349">
        <v>97445</v>
      </c>
      <c r="CW349">
        <v>0</v>
      </c>
      <c r="CX349">
        <v>0</v>
      </c>
      <c r="CY349">
        <v>0</v>
      </c>
      <c r="CZ349">
        <v>0</v>
      </c>
      <c r="DA349">
        <v>2000</v>
      </c>
      <c r="DB349">
        <v>1000</v>
      </c>
      <c r="DC349">
        <v>194079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1170</v>
      </c>
      <c r="DJ349">
        <v>2510</v>
      </c>
      <c r="DK349">
        <v>0</v>
      </c>
      <c r="DL349">
        <v>0</v>
      </c>
      <c r="DM349">
        <v>0</v>
      </c>
      <c r="DN349">
        <v>2773</v>
      </c>
      <c r="DO349">
        <v>677</v>
      </c>
      <c r="DP349">
        <v>0</v>
      </c>
      <c r="DQ349">
        <v>0</v>
      </c>
      <c r="DR349">
        <v>6859</v>
      </c>
      <c r="DS349">
        <v>0</v>
      </c>
      <c r="DT349">
        <v>13989</v>
      </c>
      <c r="DU349">
        <v>0</v>
      </c>
      <c r="DV349">
        <v>302582</v>
      </c>
    </row>
    <row r="350" spans="1:126" x14ac:dyDescent="0.25">
      <c r="A350">
        <v>51778</v>
      </c>
      <c r="B350">
        <v>200212</v>
      </c>
      <c r="C350">
        <v>712635</v>
      </c>
      <c r="D350">
        <v>-261897</v>
      </c>
      <c r="E350">
        <v>-35624</v>
      </c>
      <c r="F350">
        <v>11520</v>
      </c>
      <c r="G350">
        <v>426634</v>
      </c>
      <c r="H350">
        <v>17434</v>
      </c>
      <c r="I350">
        <v>-649941</v>
      </c>
      <c r="J350">
        <v>205583</v>
      </c>
      <c r="K350">
        <v>-165449</v>
      </c>
      <c r="L350">
        <v>171657</v>
      </c>
      <c r="M350">
        <v>-438150</v>
      </c>
      <c r="N350">
        <v>5000</v>
      </c>
      <c r="O350">
        <v>-45</v>
      </c>
      <c r="P350">
        <v>-123978</v>
      </c>
      <c r="Q350">
        <v>-54560</v>
      </c>
      <c r="R350">
        <v>3522</v>
      </c>
      <c r="S350">
        <v>14681</v>
      </c>
      <c r="T350">
        <v>-160335</v>
      </c>
      <c r="U350">
        <v>12800</v>
      </c>
      <c r="V350">
        <v>-136662</v>
      </c>
      <c r="W350">
        <v>-16844</v>
      </c>
      <c r="X350">
        <v>0</v>
      </c>
      <c r="Y350">
        <v>-1063</v>
      </c>
      <c r="Z350">
        <v>29929</v>
      </c>
      <c r="AA350">
        <v>18117</v>
      </c>
      <c r="AB350">
        <v>30139</v>
      </c>
      <c r="AC350">
        <v>26602</v>
      </c>
      <c r="AD350">
        <v>-8691</v>
      </c>
      <c r="AE350">
        <v>-205</v>
      </c>
      <c r="AF350">
        <v>-5814</v>
      </c>
      <c r="AG350">
        <v>-14710</v>
      </c>
      <c r="AH350">
        <v>-71021</v>
      </c>
      <c r="AI350">
        <v>-5730</v>
      </c>
      <c r="AJ350">
        <v>-17434</v>
      </c>
      <c r="AK350">
        <v>-52154</v>
      </c>
      <c r="AL350">
        <v>0</v>
      </c>
      <c r="AM350">
        <v>0</v>
      </c>
      <c r="AN350">
        <v>-188816</v>
      </c>
      <c r="AO350">
        <v>0</v>
      </c>
      <c r="AP350">
        <v>0</v>
      </c>
      <c r="AQ350">
        <v>-188816</v>
      </c>
      <c r="AR350">
        <v>5432</v>
      </c>
      <c r="AS350">
        <v>-183384</v>
      </c>
      <c r="AT350">
        <v>0</v>
      </c>
      <c r="AU350">
        <v>82885</v>
      </c>
      <c r="AV350">
        <v>192852</v>
      </c>
      <c r="AW350">
        <v>8300</v>
      </c>
      <c r="AX350">
        <v>0</v>
      </c>
      <c r="AY350">
        <v>0</v>
      </c>
      <c r="AZ350">
        <v>201152</v>
      </c>
      <c r="BA350">
        <v>268243</v>
      </c>
      <c r="BB350">
        <v>84641</v>
      </c>
      <c r="BC350">
        <v>341242</v>
      </c>
      <c r="BD350">
        <v>0</v>
      </c>
      <c r="BE350">
        <v>15491</v>
      </c>
      <c r="BF350">
        <v>1587</v>
      </c>
      <c r="BG350">
        <v>0</v>
      </c>
      <c r="BH350">
        <v>0</v>
      </c>
      <c r="BI350">
        <v>711204</v>
      </c>
      <c r="BJ350">
        <v>1925</v>
      </c>
      <c r="BK350">
        <v>997166</v>
      </c>
      <c r="BL350">
        <v>26713</v>
      </c>
      <c r="BM350">
        <v>0</v>
      </c>
      <c r="BN350">
        <v>26713</v>
      </c>
      <c r="BO350">
        <v>96512</v>
      </c>
      <c r="BP350">
        <v>0</v>
      </c>
      <c r="BQ350">
        <v>0</v>
      </c>
      <c r="BR350">
        <v>3116</v>
      </c>
      <c r="BS350">
        <v>126341</v>
      </c>
      <c r="BT350">
        <v>0</v>
      </c>
      <c r="BU350">
        <v>12245</v>
      </c>
      <c r="BV350">
        <v>0</v>
      </c>
      <c r="BW350">
        <v>5937</v>
      </c>
      <c r="BX350">
        <v>18182</v>
      </c>
      <c r="BY350">
        <v>5393</v>
      </c>
      <c r="BZ350">
        <v>0</v>
      </c>
      <c r="CA350">
        <v>3728</v>
      </c>
      <c r="CB350">
        <v>9121</v>
      </c>
      <c r="CC350">
        <v>1150810</v>
      </c>
      <c r="CD350">
        <v>0</v>
      </c>
      <c r="CE350">
        <v>0</v>
      </c>
      <c r="CF350">
        <v>22625</v>
      </c>
      <c r="CG350">
        <v>50000</v>
      </c>
      <c r="CH350">
        <v>0</v>
      </c>
      <c r="CI350">
        <v>32564</v>
      </c>
      <c r="CJ350">
        <v>0</v>
      </c>
      <c r="CK350">
        <v>0</v>
      </c>
      <c r="CL350">
        <v>450000</v>
      </c>
      <c r="CM350">
        <v>532564</v>
      </c>
      <c r="CN350">
        <v>32158</v>
      </c>
      <c r="CO350">
        <v>587347</v>
      </c>
      <c r="CP350">
        <v>0</v>
      </c>
      <c r="CQ350">
        <v>175321</v>
      </c>
      <c r="CR350">
        <v>31618</v>
      </c>
      <c r="CS350">
        <v>143703</v>
      </c>
      <c r="CT350">
        <v>618669</v>
      </c>
      <c r="CU350">
        <v>325486</v>
      </c>
      <c r="CV350">
        <v>293183</v>
      </c>
      <c r="CW350">
        <v>0</v>
      </c>
      <c r="CX350">
        <v>0</v>
      </c>
      <c r="CY350">
        <v>0</v>
      </c>
      <c r="CZ350">
        <v>203</v>
      </c>
      <c r="DA350">
        <v>0</v>
      </c>
      <c r="DB350">
        <v>9690</v>
      </c>
      <c r="DC350">
        <v>446779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47960</v>
      </c>
      <c r="DK350">
        <v>0</v>
      </c>
      <c r="DL350">
        <v>0</v>
      </c>
      <c r="DM350">
        <v>0</v>
      </c>
      <c r="DN350">
        <v>44614</v>
      </c>
      <c r="DO350">
        <v>400</v>
      </c>
      <c r="DP350">
        <v>0</v>
      </c>
      <c r="DQ350">
        <v>0</v>
      </c>
      <c r="DR350">
        <v>23710</v>
      </c>
      <c r="DS350">
        <v>0</v>
      </c>
      <c r="DT350">
        <v>116684</v>
      </c>
      <c r="DU350">
        <v>0</v>
      </c>
      <c r="DV350">
        <v>1150810</v>
      </c>
    </row>
    <row r="351" spans="1:126" x14ac:dyDescent="0.25">
      <c r="A351">
        <v>51809</v>
      </c>
      <c r="B351">
        <v>200212</v>
      </c>
      <c r="C351">
        <v>207565</v>
      </c>
      <c r="D351">
        <v>-172423</v>
      </c>
      <c r="E351">
        <v>516921</v>
      </c>
      <c r="F351">
        <v>-36452</v>
      </c>
      <c r="G351">
        <v>515611</v>
      </c>
      <c r="H351">
        <v>159313</v>
      </c>
      <c r="I351">
        <v>-2133878</v>
      </c>
      <c r="J351">
        <v>815391</v>
      </c>
      <c r="K351">
        <v>1611029</v>
      </c>
      <c r="L351">
        <v>-747683</v>
      </c>
      <c r="M351">
        <v>-455141</v>
      </c>
      <c r="N351">
        <v>0</v>
      </c>
      <c r="O351">
        <v>0</v>
      </c>
      <c r="P351">
        <v>-176121</v>
      </c>
      <c r="Q351">
        <v>-162514</v>
      </c>
      <c r="R351">
        <v>0</v>
      </c>
      <c r="S351">
        <v>11438</v>
      </c>
      <c r="T351">
        <v>-327197</v>
      </c>
      <c r="U351">
        <v>0</v>
      </c>
      <c r="V351">
        <v>-107414</v>
      </c>
      <c r="W351">
        <v>-13043</v>
      </c>
      <c r="X351">
        <v>0</v>
      </c>
      <c r="Y351">
        <v>0</v>
      </c>
      <c r="Z351">
        <v>159913</v>
      </c>
      <c r="AA351">
        <v>0</v>
      </c>
      <c r="AB351">
        <v>146870</v>
      </c>
      <c r="AC351">
        <v>45901</v>
      </c>
      <c r="AD351">
        <v>-8055</v>
      </c>
      <c r="AE351">
        <v>-1370</v>
      </c>
      <c r="AF351">
        <v>-15130</v>
      </c>
      <c r="AG351">
        <v>-24555</v>
      </c>
      <c r="AH351">
        <v>0</v>
      </c>
      <c r="AI351">
        <v>-54138</v>
      </c>
      <c r="AJ351">
        <v>-159313</v>
      </c>
      <c r="AK351">
        <v>-45235</v>
      </c>
      <c r="AL351">
        <v>0</v>
      </c>
      <c r="AM351">
        <v>0</v>
      </c>
      <c r="AN351">
        <v>-152649</v>
      </c>
      <c r="AO351">
        <v>0</v>
      </c>
      <c r="AP351">
        <v>0</v>
      </c>
      <c r="AQ351">
        <v>-152649</v>
      </c>
      <c r="AR351">
        <v>6402</v>
      </c>
      <c r="AS351">
        <v>-146247</v>
      </c>
      <c r="AT351">
        <v>0</v>
      </c>
      <c r="AU351">
        <v>0</v>
      </c>
      <c r="AV351">
        <v>564359</v>
      </c>
      <c r="AW351">
        <v>0</v>
      </c>
      <c r="AX351">
        <v>0</v>
      </c>
      <c r="AY351">
        <v>0</v>
      </c>
      <c r="AZ351">
        <v>564359</v>
      </c>
      <c r="BA351">
        <v>44489</v>
      </c>
      <c r="BB351">
        <v>0</v>
      </c>
      <c r="BC351">
        <v>2212986</v>
      </c>
      <c r="BD351">
        <v>0</v>
      </c>
      <c r="BE351">
        <v>0</v>
      </c>
      <c r="BF351">
        <v>1314</v>
      </c>
      <c r="BG351">
        <v>646773</v>
      </c>
      <c r="BH351">
        <v>0</v>
      </c>
      <c r="BI351">
        <v>2905562</v>
      </c>
      <c r="BJ351">
        <v>479323</v>
      </c>
      <c r="BK351">
        <v>3949244</v>
      </c>
      <c r="BL351">
        <v>0</v>
      </c>
      <c r="BM351">
        <v>0</v>
      </c>
      <c r="BN351">
        <v>0</v>
      </c>
      <c r="BO351">
        <v>329487</v>
      </c>
      <c r="BP351">
        <v>11612</v>
      </c>
      <c r="BQ351">
        <v>0</v>
      </c>
      <c r="BR351">
        <v>58380</v>
      </c>
      <c r="BS351">
        <v>399479</v>
      </c>
      <c r="BT351">
        <v>2301</v>
      </c>
      <c r="BU351">
        <v>122971</v>
      </c>
      <c r="BV351">
        <v>0</v>
      </c>
      <c r="BW351">
        <v>0</v>
      </c>
      <c r="BX351">
        <v>125272</v>
      </c>
      <c r="BY351">
        <v>37263</v>
      </c>
      <c r="BZ351">
        <v>3122</v>
      </c>
      <c r="CA351">
        <v>0</v>
      </c>
      <c r="CB351">
        <v>40385</v>
      </c>
      <c r="CC351">
        <v>4514380</v>
      </c>
      <c r="CD351">
        <v>1400000</v>
      </c>
      <c r="CE351">
        <v>0</v>
      </c>
      <c r="CF351">
        <v>0</v>
      </c>
      <c r="CG351">
        <v>0</v>
      </c>
      <c r="CH351">
        <v>0</v>
      </c>
      <c r="CI351">
        <v>1721</v>
      </c>
      <c r="CJ351">
        <v>0</v>
      </c>
      <c r="CK351">
        <v>0</v>
      </c>
      <c r="CL351">
        <v>0</v>
      </c>
      <c r="CM351">
        <v>1721</v>
      </c>
      <c r="CN351">
        <v>-1297783</v>
      </c>
      <c r="CO351">
        <v>103938</v>
      </c>
      <c r="CP351">
        <v>0</v>
      </c>
      <c r="CQ351">
        <v>66991</v>
      </c>
      <c r="CR351">
        <v>13059</v>
      </c>
      <c r="CS351">
        <v>53932</v>
      </c>
      <c r="CT351">
        <v>4142940</v>
      </c>
      <c r="CU351">
        <v>588633</v>
      </c>
      <c r="CV351">
        <v>3554307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3608239</v>
      </c>
      <c r="DD351">
        <v>0</v>
      </c>
      <c r="DE351">
        <v>0</v>
      </c>
      <c r="DF351">
        <v>1827</v>
      </c>
      <c r="DG351">
        <v>1827</v>
      </c>
      <c r="DH351">
        <v>222823</v>
      </c>
      <c r="DI351">
        <v>0</v>
      </c>
      <c r="DJ351">
        <v>474237</v>
      </c>
      <c r="DK351">
        <v>0</v>
      </c>
      <c r="DL351">
        <v>0</v>
      </c>
      <c r="DM351">
        <v>0</v>
      </c>
      <c r="DN351">
        <v>0</v>
      </c>
      <c r="DO351">
        <v>30033</v>
      </c>
      <c r="DP351">
        <v>0</v>
      </c>
      <c r="DQ351">
        <v>0</v>
      </c>
      <c r="DR351">
        <v>72749</v>
      </c>
      <c r="DS351">
        <v>0</v>
      </c>
      <c r="DT351">
        <v>577019</v>
      </c>
      <c r="DU351">
        <v>534</v>
      </c>
      <c r="DV351">
        <v>4514380</v>
      </c>
    </row>
    <row r="352" spans="1:126" x14ac:dyDescent="0.25">
      <c r="A352">
        <v>51856</v>
      </c>
      <c r="B352">
        <v>200212</v>
      </c>
      <c r="C352">
        <v>1286500</v>
      </c>
      <c r="D352">
        <v>-647542</v>
      </c>
      <c r="E352">
        <v>-58500</v>
      </c>
      <c r="F352">
        <v>33428</v>
      </c>
      <c r="G352">
        <v>613886</v>
      </c>
      <c r="H352">
        <v>12464</v>
      </c>
      <c r="I352">
        <v>-622406</v>
      </c>
      <c r="J352">
        <v>326726</v>
      </c>
      <c r="K352">
        <v>-36514</v>
      </c>
      <c r="L352">
        <v>23516</v>
      </c>
      <c r="M352">
        <v>-308678</v>
      </c>
      <c r="N352">
        <v>0</v>
      </c>
      <c r="O352">
        <v>-3443</v>
      </c>
      <c r="P352">
        <v>-240134</v>
      </c>
      <c r="Q352">
        <v>-226706</v>
      </c>
      <c r="R352">
        <v>0</v>
      </c>
      <c r="S352">
        <v>256504</v>
      </c>
      <c r="T352">
        <v>-210336</v>
      </c>
      <c r="U352">
        <v>0</v>
      </c>
      <c r="V352">
        <v>103893</v>
      </c>
      <c r="W352">
        <v>0</v>
      </c>
      <c r="X352">
        <v>-4</v>
      </c>
      <c r="Y352">
        <v>0</v>
      </c>
      <c r="Z352">
        <v>35931</v>
      </c>
      <c r="AA352">
        <v>0</v>
      </c>
      <c r="AB352">
        <v>35927</v>
      </c>
      <c r="AC352">
        <v>13629</v>
      </c>
      <c r="AD352">
        <v>-3459</v>
      </c>
      <c r="AE352">
        <v>-1166</v>
      </c>
      <c r="AF352">
        <v>-6655</v>
      </c>
      <c r="AG352">
        <v>-11280</v>
      </c>
      <c r="AH352">
        <v>0</v>
      </c>
      <c r="AI352">
        <v>-5633</v>
      </c>
      <c r="AJ352">
        <v>-12464</v>
      </c>
      <c r="AK352">
        <v>20179</v>
      </c>
      <c r="AL352">
        <v>0</v>
      </c>
      <c r="AM352">
        <v>0</v>
      </c>
      <c r="AN352">
        <v>124072</v>
      </c>
      <c r="AO352">
        <v>0</v>
      </c>
      <c r="AP352">
        <v>0</v>
      </c>
      <c r="AQ352">
        <v>124072</v>
      </c>
      <c r="AR352">
        <v>-38716</v>
      </c>
      <c r="AS352">
        <v>85356</v>
      </c>
      <c r="AT352">
        <v>3198</v>
      </c>
      <c r="AU352">
        <v>0</v>
      </c>
      <c r="AV352">
        <v>0</v>
      </c>
      <c r="AW352">
        <v>0</v>
      </c>
      <c r="AX352">
        <v>231</v>
      </c>
      <c r="AY352">
        <v>0</v>
      </c>
      <c r="AZ352">
        <v>231</v>
      </c>
      <c r="BA352">
        <v>97602</v>
      </c>
      <c r="BB352">
        <v>0</v>
      </c>
      <c r="BC352">
        <v>622416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720018</v>
      </c>
      <c r="BJ352">
        <v>0</v>
      </c>
      <c r="BK352">
        <v>720249</v>
      </c>
      <c r="BL352">
        <v>46728</v>
      </c>
      <c r="BM352">
        <v>0</v>
      </c>
      <c r="BN352">
        <v>46728</v>
      </c>
      <c r="BO352">
        <v>23302</v>
      </c>
      <c r="BP352">
        <v>0</v>
      </c>
      <c r="BQ352">
        <v>5000</v>
      </c>
      <c r="BR352">
        <v>50888</v>
      </c>
      <c r="BS352">
        <v>125918</v>
      </c>
      <c r="BT352">
        <v>10042</v>
      </c>
      <c r="BU352">
        <v>111299</v>
      </c>
      <c r="BV352">
        <v>0</v>
      </c>
      <c r="BW352">
        <v>0</v>
      </c>
      <c r="BX352">
        <v>121341</v>
      </c>
      <c r="BY352">
        <v>10947</v>
      </c>
      <c r="BZ352">
        <v>55112</v>
      </c>
      <c r="CA352">
        <v>7928</v>
      </c>
      <c r="CB352">
        <v>73987</v>
      </c>
      <c r="CC352">
        <v>1044693</v>
      </c>
      <c r="CD352">
        <v>95000</v>
      </c>
      <c r="CE352">
        <v>25000</v>
      </c>
      <c r="CF352">
        <v>0</v>
      </c>
      <c r="CG352">
        <v>0</v>
      </c>
      <c r="CH352">
        <v>53830</v>
      </c>
      <c r="CI352">
        <v>0</v>
      </c>
      <c r="CJ352">
        <v>0</v>
      </c>
      <c r="CK352">
        <v>0</v>
      </c>
      <c r="CL352">
        <v>0</v>
      </c>
      <c r="CM352">
        <v>53830</v>
      </c>
      <c r="CN352">
        <v>144027</v>
      </c>
      <c r="CO352">
        <v>317857</v>
      </c>
      <c r="CP352">
        <v>0</v>
      </c>
      <c r="CQ352">
        <v>355404</v>
      </c>
      <c r="CR352">
        <v>185078</v>
      </c>
      <c r="CS352">
        <v>170326</v>
      </c>
      <c r="CT352">
        <v>245899</v>
      </c>
      <c r="CU352">
        <v>135402</v>
      </c>
      <c r="CV352">
        <v>110497</v>
      </c>
      <c r="CW352">
        <v>0</v>
      </c>
      <c r="CX352">
        <v>0</v>
      </c>
      <c r="CY352">
        <v>0</v>
      </c>
      <c r="CZ352">
        <v>3119</v>
      </c>
      <c r="DA352">
        <v>0</v>
      </c>
      <c r="DB352">
        <v>0</v>
      </c>
      <c r="DC352">
        <v>283942</v>
      </c>
      <c r="DD352">
        <v>6695</v>
      </c>
      <c r="DE352">
        <v>0</v>
      </c>
      <c r="DF352">
        <v>0</v>
      </c>
      <c r="DG352">
        <v>6695</v>
      </c>
      <c r="DH352">
        <v>0</v>
      </c>
      <c r="DI352">
        <v>0</v>
      </c>
      <c r="DJ352">
        <v>307840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14595</v>
      </c>
      <c r="DR352">
        <v>81906</v>
      </c>
      <c r="DS352">
        <v>0</v>
      </c>
      <c r="DT352">
        <v>404341</v>
      </c>
      <c r="DU352">
        <v>31858</v>
      </c>
      <c r="DV352">
        <v>1044693</v>
      </c>
    </row>
    <row r="353" spans="1:126" x14ac:dyDescent="0.25">
      <c r="A353">
        <v>51949</v>
      </c>
      <c r="B353">
        <v>200212</v>
      </c>
      <c r="C353">
        <v>44489</v>
      </c>
      <c r="D353">
        <v>-6588</v>
      </c>
      <c r="E353">
        <v>-3797</v>
      </c>
      <c r="F353">
        <v>0</v>
      </c>
      <c r="G353">
        <v>34104</v>
      </c>
      <c r="H353">
        <v>4208</v>
      </c>
      <c r="I353">
        <v>-34078</v>
      </c>
      <c r="J353">
        <v>10200</v>
      </c>
      <c r="K353">
        <v>7673</v>
      </c>
      <c r="L353">
        <v>2859</v>
      </c>
      <c r="M353">
        <v>-13346</v>
      </c>
      <c r="N353">
        <v>0</v>
      </c>
      <c r="O353">
        <v>0</v>
      </c>
      <c r="P353">
        <v>-3581</v>
      </c>
      <c r="Q353">
        <v>-2948</v>
      </c>
      <c r="R353">
        <v>0</v>
      </c>
      <c r="S353">
        <v>0</v>
      </c>
      <c r="T353">
        <v>-6529</v>
      </c>
      <c r="U353">
        <v>-4100</v>
      </c>
      <c r="V353">
        <v>14337</v>
      </c>
      <c r="W353">
        <v>0</v>
      </c>
      <c r="X353">
        <v>0</v>
      </c>
      <c r="Y353">
        <v>0</v>
      </c>
      <c r="Z353">
        <v>11738</v>
      </c>
      <c r="AA353">
        <v>1478</v>
      </c>
      <c r="AB353">
        <v>13216</v>
      </c>
      <c r="AC353">
        <v>8528</v>
      </c>
      <c r="AD353">
        <v>-226</v>
      </c>
      <c r="AE353">
        <v>0</v>
      </c>
      <c r="AF353">
        <v>-255</v>
      </c>
      <c r="AG353">
        <v>-481</v>
      </c>
      <c r="AH353">
        <v>-10217</v>
      </c>
      <c r="AI353">
        <v>0</v>
      </c>
      <c r="AJ353">
        <v>-7781</v>
      </c>
      <c r="AK353">
        <v>3265</v>
      </c>
      <c r="AL353">
        <v>2561</v>
      </c>
      <c r="AM353">
        <v>-1385</v>
      </c>
      <c r="AN353">
        <v>18778</v>
      </c>
      <c r="AO353">
        <v>500</v>
      </c>
      <c r="AP353">
        <v>0</v>
      </c>
      <c r="AQ353">
        <v>19278</v>
      </c>
      <c r="AR353">
        <v>-9583</v>
      </c>
      <c r="AS353">
        <v>9695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228</v>
      </c>
      <c r="BB353">
        <v>44134</v>
      </c>
      <c r="BC353">
        <v>218118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262480</v>
      </c>
      <c r="BJ353">
        <v>0</v>
      </c>
      <c r="BK353">
        <v>262480</v>
      </c>
      <c r="BL353">
        <v>4973</v>
      </c>
      <c r="BM353">
        <v>0</v>
      </c>
      <c r="BN353">
        <v>4973</v>
      </c>
      <c r="BO353">
        <v>0</v>
      </c>
      <c r="BP353">
        <v>0</v>
      </c>
      <c r="BQ353">
        <v>0</v>
      </c>
      <c r="BR353">
        <v>885</v>
      </c>
      <c r="BS353">
        <v>5858</v>
      </c>
      <c r="BT353">
        <v>450</v>
      </c>
      <c r="BU353">
        <v>4199</v>
      </c>
      <c r="BV353">
        <v>1519</v>
      </c>
      <c r="BW353">
        <v>0</v>
      </c>
      <c r="BX353">
        <v>6168</v>
      </c>
      <c r="BY353">
        <v>4268</v>
      </c>
      <c r="BZ353">
        <v>0</v>
      </c>
      <c r="CA353">
        <v>0</v>
      </c>
      <c r="CB353">
        <v>4268</v>
      </c>
      <c r="CC353">
        <v>278774</v>
      </c>
      <c r="CD353">
        <v>4100</v>
      </c>
      <c r="CE353">
        <v>615</v>
      </c>
      <c r="CF353">
        <v>0</v>
      </c>
      <c r="CG353">
        <v>0</v>
      </c>
      <c r="CH353">
        <v>11723</v>
      </c>
      <c r="CI353">
        <v>0</v>
      </c>
      <c r="CJ353">
        <v>1519</v>
      </c>
      <c r="CK353">
        <v>0</v>
      </c>
      <c r="CL353">
        <v>0</v>
      </c>
      <c r="CM353">
        <v>13242</v>
      </c>
      <c r="CN353">
        <v>47861</v>
      </c>
      <c r="CO353">
        <v>65818</v>
      </c>
      <c r="CP353">
        <v>2275</v>
      </c>
      <c r="CQ353">
        <v>11205</v>
      </c>
      <c r="CR353">
        <v>0</v>
      </c>
      <c r="CS353">
        <v>11205</v>
      </c>
      <c r="CT353">
        <v>137027</v>
      </c>
      <c r="CU353">
        <v>35613</v>
      </c>
      <c r="CV353">
        <v>101414</v>
      </c>
      <c r="CW353">
        <v>77274</v>
      </c>
      <c r="CX353">
        <v>14772</v>
      </c>
      <c r="CY353">
        <v>62502</v>
      </c>
      <c r="CZ353">
        <v>0</v>
      </c>
      <c r="DA353">
        <v>23650</v>
      </c>
      <c r="DB353">
        <v>0</v>
      </c>
      <c r="DC353">
        <v>198771</v>
      </c>
      <c r="DD353">
        <v>0</v>
      </c>
      <c r="DE353">
        <v>2282</v>
      </c>
      <c r="DF353">
        <v>0</v>
      </c>
      <c r="DG353">
        <v>2282</v>
      </c>
      <c r="DH353">
        <v>0</v>
      </c>
      <c r="DI353">
        <v>3581</v>
      </c>
      <c r="DJ353">
        <v>588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3065</v>
      </c>
      <c r="DR353">
        <v>2394</v>
      </c>
      <c r="DS353">
        <v>0</v>
      </c>
      <c r="DT353">
        <v>9628</v>
      </c>
      <c r="DU353">
        <v>0</v>
      </c>
      <c r="DV353">
        <v>278774</v>
      </c>
    </row>
    <row r="354" spans="1:126" x14ac:dyDescent="0.25">
      <c r="A354">
        <v>52009</v>
      </c>
      <c r="B354">
        <v>200212</v>
      </c>
      <c r="C354">
        <v>4884882</v>
      </c>
      <c r="D354">
        <v>-619786</v>
      </c>
      <c r="E354">
        <v>-194522</v>
      </c>
      <c r="F354">
        <v>-7129</v>
      </c>
      <c r="G354">
        <v>4063445</v>
      </c>
      <c r="H354">
        <v>72789</v>
      </c>
      <c r="I354">
        <v>-3395396</v>
      </c>
      <c r="J354">
        <v>430205</v>
      </c>
      <c r="K354">
        <v>-178856</v>
      </c>
      <c r="L354">
        <v>-4140</v>
      </c>
      <c r="M354">
        <v>-3148187</v>
      </c>
      <c r="N354">
        <v>0</v>
      </c>
      <c r="O354">
        <v>-25416</v>
      </c>
      <c r="P354">
        <v>-485330</v>
      </c>
      <c r="Q354">
        <v>-775380</v>
      </c>
      <c r="R354">
        <v>251549</v>
      </c>
      <c r="S354">
        <v>50470</v>
      </c>
      <c r="T354">
        <v>-958691</v>
      </c>
      <c r="U354">
        <v>73038</v>
      </c>
      <c r="V354">
        <v>76978</v>
      </c>
      <c r="W354">
        <v>156445</v>
      </c>
      <c r="X354">
        <v>769</v>
      </c>
      <c r="Y354">
        <v>0</v>
      </c>
      <c r="Z354">
        <v>194518</v>
      </c>
      <c r="AA354">
        <v>47872</v>
      </c>
      <c r="AB354">
        <v>399604</v>
      </c>
      <c r="AC354">
        <v>0</v>
      </c>
      <c r="AD354">
        <v>-10820</v>
      </c>
      <c r="AE354">
        <v>-9077</v>
      </c>
      <c r="AF354">
        <v>0</v>
      </c>
      <c r="AG354">
        <v>-19897</v>
      </c>
      <c r="AH354">
        <v>-11285</v>
      </c>
      <c r="AI354">
        <v>34802</v>
      </c>
      <c r="AJ354">
        <v>-203654</v>
      </c>
      <c r="AK354">
        <v>199570</v>
      </c>
      <c r="AL354">
        <v>0</v>
      </c>
      <c r="AM354">
        <v>-71918</v>
      </c>
      <c r="AN354">
        <v>204630</v>
      </c>
      <c r="AO354">
        <v>0</v>
      </c>
      <c r="AP354">
        <v>0</v>
      </c>
      <c r="AQ354">
        <v>204630</v>
      </c>
      <c r="AR354">
        <v>-15304</v>
      </c>
      <c r="AS354">
        <v>189326</v>
      </c>
      <c r="AT354">
        <v>503247</v>
      </c>
      <c r="AU354">
        <v>0</v>
      </c>
      <c r="AV354">
        <v>3045367</v>
      </c>
      <c r="AW354">
        <v>300000</v>
      </c>
      <c r="AX354">
        <v>15225</v>
      </c>
      <c r="AY354">
        <v>0</v>
      </c>
      <c r="AZ354">
        <v>3360592</v>
      </c>
      <c r="BA354">
        <v>94089</v>
      </c>
      <c r="BB354">
        <v>0</v>
      </c>
      <c r="BC354">
        <v>3077286</v>
      </c>
      <c r="BD354">
        <v>0</v>
      </c>
      <c r="BE354">
        <v>133985</v>
      </c>
      <c r="BF354">
        <v>100007</v>
      </c>
      <c r="BG354">
        <v>209000</v>
      </c>
      <c r="BH354">
        <v>89816</v>
      </c>
      <c r="BI354">
        <v>3704183</v>
      </c>
      <c r="BJ354">
        <v>947</v>
      </c>
      <c r="BK354">
        <v>7065722</v>
      </c>
      <c r="BL354">
        <v>203099</v>
      </c>
      <c r="BM354">
        <v>0</v>
      </c>
      <c r="BN354">
        <v>203099</v>
      </c>
      <c r="BO354">
        <v>239114</v>
      </c>
      <c r="BP354">
        <v>862988</v>
      </c>
      <c r="BQ354">
        <v>0</v>
      </c>
      <c r="BR354">
        <v>55706</v>
      </c>
      <c r="BS354">
        <v>1360907</v>
      </c>
      <c r="BT354">
        <v>19211</v>
      </c>
      <c r="BU354">
        <v>126259</v>
      </c>
      <c r="BV354">
        <v>0</v>
      </c>
      <c r="BW354">
        <v>12280</v>
      </c>
      <c r="BX354">
        <v>157750</v>
      </c>
      <c r="BY354">
        <v>52045</v>
      </c>
      <c r="BZ354">
        <v>0</v>
      </c>
      <c r="CA354">
        <v>45960</v>
      </c>
      <c r="CB354">
        <v>98005</v>
      </c>
      <c r="CC354">
        <v>9185631</v>
      </c>
      <c r="CD354">
        <v>100200</v>
      </c>
      <c r="CE354">
        <v>0</v>
      </c>
      <c r="CF354">
        <v>0</v>
      </c>
      <c r="CG354">
        <v>0</v>
      </c>
      <c r="CH354">
        <v>1452000</v>
      </c>
      <c r="CI354">
        <v>797923</v>
      </c>
      <c r="CJ354">
        <v>0</v>
      </c>
      <c r="CK354">
        <v>0</v>
      </c>
      <c r="CL354">
        <v>0</v>
      </c>
      <c r="CM354">
        <v>2249923</v>
      </c>
      <c r="CN354">
        <v>434674</v>
      </c>
      <c r="CO354">
        <v>2784797</v>
      </c>
      <c r="CP354">
        <v>0</v>
      </c>
      <c r="CQ354">
        <v>1397806</v>
      </c>
      <c r="CR354">
        <v>88344</v>
      </c>
      <c r="CS354">
        <v>1309462</v>
      </c>
      <c r="CT354">
        <v>3110036</v>
      </c>
      <c r="CU354">
        <v>422914</v>
      </c>
      <c r="CV354">
        <v>2687122</v>
      </c>
      <c r="CW354">
        <v>653858</v>
      </c>
      <c r="CX354">
        <v>0</v>
      </c>
      <c r="CY354">
        <v>653858</v>
      </c>
      <c r="CZ354">
        <v>25335</v>
      </c>
      <c r="DA354">
        <v>120009</v>
      </c>
      <c r="DB354">
        <v>0</v>
      </c>
      <c r="DC354">
        <v>4795786</v>
      </c>
      <c r="DD354">
        <v>2425</v>
      </c>
      <c r="DE354">
        <v>0</v>
      </c>
      <c r="DF354">
        <v>0</v>
      </c>
      <c r="DG354">
        <v>2425</v>
      </c>
      <c r="DH354">
        <v>0</v>
      </c>
      <c r="DI354">
        <v>2947</v>
      </c>
      <c r="DJ354">
        <v>42190</v>
      </c>
      <c r="DK354">
        <v>0</v>
      </c>
      <c r="DL354">
        <v>0</v>
      </c>
      <c r="DM354">
        <v>0</v>
      </c>
      <c r="DN354">
        <v>452642</v>
      </c>
      <c r="DO354">
        <v>471039</v>
      </c>
      <c r="DP354">
        <v>0</v>
      </c>
      <c r="DQ354">
        <v>0</v>
      </c>
      <c r="DR354">
        <v>320827</v>
      </c>
      <c r="DS354">
        <v>300000</v>
      </c>
      <c r="DT354">
        <v>1589645</v>
      </c>
      <c r="DU354">
        <v>12978</v>
      </c>
      <c r="DV354">
        <v>9185631</v>
      </c>
    </row>
    <row r="355" spans="1:126" x14ac:dyDescent="0.25">
      <c r="A355">
        <v>52035</v>
      </c>
      <c r="B355">
        <v>200212</v>
      </c>
      <c r="C355">
        <v>70681</v>
      </c>
      <c r="D355">
        <v>-21215</v>
      </c>
      <c r="E355">
        <v>13</v>
      </c>
      <c r="F355">
        <v>0</v>
      </c>
      <c r="G355">
        <v>49479</v>
      </c>
      <c r="H355">
        <v>2799</v>
      </c>
      <c r="I355">
        <v>-78653</v>
      </c>
      <c r="J355">
        <v>29858</v>
      </c>
      <c r="K355">
        <v>-16469</v>
      </c>
      <c r="L355">
        <v>-547</v>
      </c>
      <c r="M355">
        <v>-65811</v>
      </c>
      <c r="N355">
        <v>3500</v>
      </c>
      <c r="O355">
        <v>0</v>
      </c>
      <c r="P355">
        <v>-14061</v>
      </c>
      <c r="Q355">
        <v>-6049</v>
      </c>
      <c r="R355">
        <v>0</v>
      </c>
      <c r="S355">
        <v>3</v>
      </c>
      <c r="T355">
        <v>-20107</v>
      </c>
      <c r="U355">
        <v>5000</v>
      </c>
      <c r="V355">
        <v>-25140</v>
      </c>
      <c r="W355">
        <v>0</v>
      </c>
      <c r="X355">
        <v>0</v>
      </c>
      <c r="Y355">
        <v>0</v>
      </c>
      <c r="Z355">
        <v>8619</v>
      </c>
      <c r="AA355">
        <v>511</v>
      </c>
      <c r="AB355">
        <v>9130</v>
      </c>
      <c r="AC355">
        <v>5571</v>
      </c>
      <c r="AD355">
        <v>-819</v>
      </c>
      <c r="AE355">
        <v>0</v>
      </c>
      <c r="AF355">
        <v>-309</v>
      </c>
      <c r="AG355">
        <v>-1128</v>
      </c>
      <c r="AH355">
        <v>-23688</v>
      </c>
      <c r="AI355">
        <v>1656</v>
      </c>
      <c r="AJ355">
        <v>-2799</v>
      </c>
      <c r="AK355">
        <v>-11258</v>
      </c>
      <c r="AL355">
        <v>0</v>
      </c>
      <c r="AM355">
        <v>0</v>
      </c>
      <c r="AN355">
        <v>-36398</v>
      </c>
      <c r="AO355">
        <v>0</v>
      </c>
      <c r="AP355">
        <v>0</v>
      </c>
      <c r="AQ355">
        <v>-36398</v>
      </c>
      <c r="AR355">
        <v>3200</v>
      </c>
      <c r="AS355">
        <v>-33198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50141</v>
      </c>
      <c r="BB355">
        <v>32339</v>
      </c>
      <c r="BC355">
        <v>84796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167276</v>
      </c>
      <c r="BJ355">
        <v>924</v>
      </c>
      <c r="BK355">
        <v>168200</v>
      </c>
      <c r="BL355">
        <v>0</v>
      </c>
      <c r="BM355">
        <v>0</v>
      </c>
      <c r="BN355">
        <v>0</v>
      </c>
      <c r="BO355">
        <v>16568</v>
      </c>
      <c r="BP355">
        <v>400</v>
      </c>
      <c r="BQ355">
        <v>0</v>
      </c>
      <c r="BR355">
        <v>683</v>
      </c>
      <c r="BS355">
        <v>17651</v>
      </c>
      <c r="BT355">
        <v>0</v>
      </c>
      <c r="BU355">
        <v>31424</v>
      </c>
      <c r="BV355">
        <v>0</v>
      </c>
      <c r="BW355">
        <v>0</v>
      </c>
      <c r="BX355">
        <v>31424</v>
      </c>
      <c r="BY355">
        <v>1585</v>
      </c>
      <c r="BZ355">
        <v>0</v>
      </c>
      <c r="CA355">
        <v>0</v>
      </c>
      <c r="CB355">
        <v>1585</v>
      </c>
      <c r="CC355">
        <v>218860</v>
      </c>
      <c r="CD355">
        <v>7000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137524</v>
      </c>
      <c r="CO355">
        <v>144524</v>
      </c>
      <c r="CP355">
        <v>0</v>
      </c>
      <c r="CQ355">
        <v>572</v>
      </c>
      <c r="CR355">
        <v>0</v>
      </c>
      <c r="CS355">
        <v>572</v>
      </c>
      <c r="CT355">
        <v>73173</v>
      </c>
      <c r="CU355">
        <v>5702</v>
      </c>
      <c r="CV355">
        <v>67471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-2205</v>
      </c>
      <c r="DC355">
        <v>65838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7841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657</v>
      </c>
      <c r="DS355">
        <v>0</v>
      </c>
      <c r="DT355">
        <v>8498</v>
      </c>
      <c r="DU355">
        <v>0</v>
      </c>
      <c r="DV355">
        <v>218860</v>
      </c>
    </row>
    <row r="356" spans="1:126" x14ac:dyDescent="0.25">
      <c r="A356">
        <v>52036</v>
      </c>
      <c r="B356">
        <v>200212</v>
      </c>
      <c r="C356">
        <v>1394</v>
      </c>
      <c r="D356">
        <v>0</v>
      </c>
      <c r="E356">
        <v>0</v>
      </c>
      <c r="F356">
        <v>0</v>
      </c>
      <c r="G356">
        <v>1394</v>
      </c>
      <c r="H356">
        <v>33</v>
      </c>
      <c r="I356">
        <v>-292</v>
      </c>
      <c r="J356">
        <v>0</v>
      </c>
      <c r="K356">
        <v>-193</v>
      </c>
      <c r="L356">
        <v>0</v>
      </c>
      <c r="M356">
        <v>-485</v>
      </c>
      <c r="N356">
        <v>0</v>
      </c>
      <c r="O356">
        <v>0</v>
      </c>
      <c r="P356">
        <v>-21</v>
      </c>
      <c r="Q356">
        <v>-829</v>
      </c>
      <c r="R356">
        <v>0</v>
      </c>
      <c r="S356">
        <v>0</v>
      </c>
      <c r="T356">
        <v>-850</v>
      </c>
      <c r="U356">
        <v>0</v>
      </c>
      <c r="V356">
        <v>92</v>
      </c>
      <c r="W356">
        <v>0</v>
      </c>
      <c r="X356">
        <v>0</v>
      </c>
      <c r="Y356">
        <v>0</v>
      </c>
      <c r="Z356">
        <v>365</v>
      </c>
      <c r="AA356">
        <v>46</v>
      </c>
      <c r="AB356">
        <v>411</v>
      </c>
      <c r="AC356">
        <v>133</v>
      </c>
      <c r="AD356">
        <v>-6</v>
      </c>
      <c r="AE356">
        <v>0</v>
      </c>
      <c r="AF356">
        <v>0</v>
      </c>
      <c r="AG356">
        <v>-6</v>
      </c>
      <c r="AH356">
        <v>0</v>
      </c>
      <c r="AI356">
        <v>0</v>
      </c>
      <c r="AJ356">
        <v>-33</v>
      </c>
      <c r="AK356">
        <v>506</v>
      </c>
      <c r="AL356">
        <v>0</v>
      </c>
      <c r="AM356">
        <v>0</v>
      </c>
      <c r="AN356">
        <v>598</v>
      </c>
      <c r="AO356">
        <v>0</v>
      </c>
      <c r="AP356">
        <v>0</v>
      </c>
      <c r="AQ356">
        <v>598</v>
      </c>
      <c r="AR356">
        <v>0</v>
      </c>
      <c r="AS356">
        <v>598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9</v>
      </c>
      <c r="BB356">
        <v>0</v>
      </c>
      <c r="BC356">
        <v>4641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4650</v>
      </c>
      <c r="BJ356">
        <v>0</v>
      </c>
      <c r="BK356">
        <v>4650</v>
      </c>
      <c r="BL356">
        <v>5</v>
      </c>
      <c r="BM356">
        <v>0</v>
      </c>
      <c r="BN356">
        <v>5</v>
      </c>
      <c r="BO356">
        <v>0</v>
      </c>
      <c r="BP356">
        <v>0</v>
      </c>
      <c r="BQ356">
        <v>0</v>
      </c>
      <c r="BR356">
        <v>0</v>
      </c>
      <c r="BS356">
        <v>5</v>
      </c>
      <c r="BT356">
        <v>0</v>
      </c>
      <c r="BU356">
        <v>2459</v>
      </c>
      <c r="BV356">
        <v>0</v>
      </c>
      <c r="BW356">
        <v>0</v>
      </c>
      <c r="BX356">
        <v>2459</v>
      </c>
      <c r="BY356">
        <v>71</v>
      </c>
      <c r="BZ356">
        <v>0</v>
      </c>
      <c r="CA356">
        <v>0</v>
      </c>
      <c r="CB356">
        <v>71</v>
      </c>
      <c r="CC356">
        <v>7185</v>
      </c>
      <c r="CD356">
        <v>600</v>
      </c>
      <c r="CE356">
        <v>0</v>
      </c>
      <c r="CF356">
        <v>0</v>
      </c>
      <c r="CG356">
        <v>900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900</v>
      </c>
      <c r="CN356">
        <v>4467</v>
      </c>
      <c r="CO356">
        <v>5967</v>
      </c>
      <c r="CP356">
        <v>0</v>
      </c>
      <c r="CQ356">
        <v>0</v>
      </c>
      <c r="CR356">
        <v>0</v>
      </c>
      <c r="CS356">
        <v>0</v>
      </c>
      <c r="CT356">
        <v>239</v>
      </c>
      <c r="CU356">
        <v>0</v>
      </c>
      <c r="CV356">
        <v>239</v>
      </c>
      <c r="CW356">
        <v>0</v>
      </c>
      <c r="CX356">
        <v>0</v>
      </c>
      <c r="CY356">
        <v>0</v>
      </c>
      <c r="CZ356">
        <v>0</v>
      </c>
      <c r="DA356">
        <v>700</v>
      </c>
      <c r="DB356">
        <v>0</v>
      </c>
      <c r="DC356">
        <v>939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28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251</v>
      </c>
      <c r="DS356">
        <v>0</v>
      </c>
      <c r="DT356">
        <v>279</v>
      </c>
      <c r="DU356">
        <v>0</v>
      </c>
      <c r="DV356">
        <v>7185</v>
      </c>
    </row>
    <row r="357" spans="1:126" x14ac:dyDescent="0.25">
      <c r="A357">
        <v>52042</v>
      </c>
      <c r="B357">
        <v>200212</v>
      </c>
      <c r="C357">
        <v>4846152</v>
      </c>
      <c r="D357">
        <v>-851721</v>
      </c>
      <c r="E357">
        <v>-134368</v>
      </c>
      <c r="F357">
        <v>-33561</v>
      </c>
      <c r="G357">
        <v>3826502</v>
      </c>
      <c r="H357">
        <v>188915</v>
      </c>
      <c r="I357">
        <v>-3181015</v>
      </c>
      <c r="J357">
        <v>318496</v>
      </c>
      <c r="K357">
        <v>-647733</v>
      </c>
      <c r="L357">
        <v>214504</v>
      </c>
      <c r="M357">
        <v>-3295748</v>
      </c>
      <c r="N357">
        <v>3410</v>
      </c>
      <c r="O357">
        <v>-46623</v>
      </c>
      <c r="P357">
        <v>-732288</v>
      </c>
      <c r="Q357">
        <v>-898836</v>
      </c>
      <c r="R357">
        <v>503494</v>
      </c>
      <c r="S357">
        <v>163393</v>
      </c>
      <c r="T357">
        <v>-964237</v>
      </c>
      <c r="U357">
        <v>12380</v>
      </c>
      <c r="V357">
        <v>-275401</v>
      </c>
      <c r="W357">
        <v>205559</v>
      </c>
      <c r="X357">
        <v>-4316</v>
      </c>
      <c r="Y357">
        <v>-664</v>
      </c>
      <c r="Z357">
        <v>423520</v>
      </c>
      <c r="AA357">
        <v>107307</v>
      </c>
      <c r="AB357">
        <v>731406</v>
      </c>
      <c r="AC357">
        <v>0</v>
      </c>
      <c r="AD357">
        <v>-14746</v>
      </c>
      <c r="AE357">
        <v>-13453</v>
      </c>
      <c r="AF357">
        <v>0</v>
      </c>
      <c r="AG357">
        <v>-28199</v>
      </c>
      <c r="AH357">
        <v>-8791</v>
      </c>
      <c r="AI357">
        <v>-10471</v>
      </c>
      <c r="AJ357">
        <v>-254870</v>
      </c>
      <c r="AK357">
        <v>429075</v>
      </c>
      <c r="AL357">
        <v>0</v>
      </c>
      <c r="AM357">
        <v>-16395</v>
      </c>
      <c r="AN357">
        <v>137279</v>
      </c>
      <c r="AO357">
        <v>0</v>
      </c>
      <c r="AP357">
        <v>0</v>
      </c>
      <c r="AQ357">
        <v>137279</v>
      </c>
      <c r="AR357">
        <v>-538</v>
      </c>
      <c r="AS357">
        <v>136741</v>
      </c>
      <c r="AT357">
        <v>147555</v>
      </c>
      <c r="AU357">
        <v>71762</v>
      </c>
      <c r="AV357">
        <v>2506353</v>
      </c>
      <c r="AW357">
        <v>779000</v>
      </c>
      <c r="AX357">
        <v>9827</v>
      </c>
      <c r="AY357">
        <v>0</v>
      </c>
      <c r="AZ357">
        <v>3295180</v>
      </c>
      <c r="BA357">
        <v>36336</v>
      </c>
      <c r="BB357">
        <v>0</v>
      </c>
      <c r="BC357">
        <v>5199389</v>
      </c>
      <c r="BD357">
        <v>0</v>
      </c>
      <c r="BE357">
        <v>0</v>
      </c>
      <c r="BF357">
        <v>256288</v>
      </c>
      <c r="BG357">
        <v>15009</v>
      </c>
      <c r="BH357">
        <v>0</v>
      </c>
      <c r="BI357">
        <v>5507022</v>
      </c>
      <c r="BJ357">
        <v>34816</v>
      </c>
      <c r="BK357">
        <v>8908780</v>
      </c>
      <c r="BL357">
        <v>292087</v>
      </c>
      <c r="BM357">
        <v>1784</v>
      </c>
      <c r="BN357">
        <v>293871</v>
      </c>
      <c r="BO357">
        <v>291010</v>
      </c>
      <c r="BP357">
        <v>1233410</v>
      </c>
      <c r="BQ357">
        <v>0</v>
      </c>
      <c r="BR357">
        <v>96518</v>
      </c>
      <c r="BS357">
        <v>1914809</v>
      </c>
      <c r="BT357">
        <v>120079</v>
      </c>
      <c r="BU357">
        <v>413891</v>
      </c>
      <c r="BV357">
        <v>0</v>
      </c>
      <c r="BW357">
        <v>0</v>
      </c>
      <c r="BX357">
        <v>533970</v>
      </c>
      <c r="BY357">
        <v>142164</v>
      </c>
      <c r="BZ357">
        <v>196997</v>
      </c>
      <c r="CA357">
        <v>9774</v>
      </c>
      <c r="CB357">
        <v>348935</v>
      </c>
      <c r="CC357">
        <v>11854049</v>
      </c>
      <c r="CD357">
        <v>15000</v>
      </c>
      <c r="CE357">
        <v>1732</v>
      </c>
      <c r="CF357">
        <v>18260</v>
      </c>
      <c r="CG357">
        <v>0</v>
      </c>
      <c r="CH357">
        <v>2738454</v>
      </c>
      <c r="CI357">
        <v>478989</v>
      </c>
      <c r="CJ357">
        <v>0</v>
      </c>
      <c r="CK357">
        <v>0</v>
      </c>
      <c r="CL357">
        <v>0</v>
      </c>
      <c r="CM357">
        <v>3217443</v>
      </c>
      <c r="CN357">
        <v>470680</v>
      </c>
      <c r="CO357">
        <v>3723115</v>
      </c>
      <c r="CP357">
        <v>0</v>
      </c>
      <c r="CQ357">
        <v>1434038</v>
      </c>
      <c r="CR357">
        <v>159080</v>
      </c>
      <c r="CS357">
        <v>1274958</v>
      </c>
      <c r="CT357">
        <v>5628636</v>
      </c>
      <c r="CU357">
        <v>789910</v>
      </c>
      <c r="CV357">
        <v>4838726</v>
      </c>
      <c r="CW357">
        <v>542308</v>
      </c>
      <c r="CX357">
        <v>0</v>
      </c>
      <c r="CY357">
        <v>542308</v>
      </c>
      <c r="CZ357">
        <v>27755</v>
      </c>
      <c r="DA357">
        <v>196280</v>
      </c>
      <c r="DB357">
        <v>42192</v>
      </c>
      <c r="DC357">
        <v>6922219</v>
      </c>
      <c r="DD357">
        <v>0</v>
      </c>
      <c r="DE357">
        <v>0</v>
      </c>
      <c r="DF357">
        <v>0</v>
      </c>
      <c r="DG357">
        <v>0</v>
      </c>
      <c r="DH357">
        <v>124743</v>
      </c>
      <c r="DI357">
        <v>28392</v>
      </c>
      <c r="DJ357">
        <v>55069</v>
      </c>
      <c r="DK357">
        <v>0</v>
      </c>
      <c r="DL357">
        <v>0</v>
      </c>
      <c r="DM357">
        <v>0</v>
      </c>
      <c r="DN357">
        <v>0</v>
      </c>
      <c r="DO357">
        <v>191116</v>
      </c>
      <c r="DP357">
        <v>0</v>
      </c>
      <c r="DQ357">
        <v>0</v>
      </c>
      <c r="DR357">
        <v>381291</v>
      </c>
      <c r="DS357">
        <v>400000</v>
      </c>
      <c r="DT357">
        <v>1055868</v>
      </c>
      <c r="DU357">
        <v>28104</v>
      </c>
      <c r="DV357">
        <v>11854049</v>
      </c>
    </row>
    <row r="358" spans="1:126" x14ac:dyDescent="0.25">
      <c r="A358">
        <v>52062</v>
      </c>
      <c r="B358">
        <v>200212</v>
      </c>
      <c r="C358">
        <v>20501</v>
      </c>
      <c r="D358">
        <v>-3603</v>
      </c>
      <c r="E358">
        <v>221</v>
      </c>
      <c r="F358">
        <v>-1520</v>
      </c>
      <c r="G358">
        <v>15599</v>
      </c>
      <c r="H358">
        <v>1950</v>
      </c>
      <c r="I358">
        <v>-13664</v>
      </c>
      <c r="J358">
        <v>6155</v>
      </c>
      <c r="K358">
        <v>-12997</v>
      </c>
      <c r="L358">
        <v>6854</v>
      </c>
      <c r="M358">
        <v>-13652</v>
      </c>
      <c r="N358">
        <v>0</v>
      </c>
      <c r="O358">
        <v>0</v>
      </c>
      <c r="P358">
        <v>-942</v>
      </c>
      <c r="Q358">
        <v>-5274</v>
      </c>
      <c r="R358">
        <v>0</v>
      </c>
      <c r="S358">
        <v>0</v>
      </c>
      <c r="T358">
        <v>-6216</v>
      </c>
      <c r="U358">
        <v>-173</v>
      </c>
      <c r="V358">
        <v>-2492</v>
      </c>
      <c r="W358">
        <v>0</v>
      </c>
      <c r="X358">
        <v>676</v>
      </c>
      <c r="Y358">
        <v>0</v>
      </c>
      <c r="Z358">
        <v>3756</v>
      </c>
      <c r="AA358">
        <v>1351</v>
      </c>
      <c r="AB358">
        <v>5783</v>
      </c>
      <c r="AC358">
        <v>0</v>
      </c>
      <c r="AD358">
        <v>-25</v>
      </c>
      <c r="AE358">
        <v>0</v>
      </c>
      <c r="AF358">
        <v>0</v>
      </c>
      <c r="AG358">
        <v>-25</v>
      </c>
      <c r="AH358">
        <v>-2072</v>
      </c>
      <c r="AI358">
        <v>285</v>
      </c>
      <c r="AJ358">
        <v>-2739</v>
      </c>
      <c r="AK358">
        <v>1232</v>
      </c>
      <c r="AL358">
        <v>0</v>
      </c>
      <c r="AM358">
        <v>0</v>
      </c>
      <c r="AN358">
        <v>-1260</v>
      </c>
      <c r="AO358">
        <v>0</v>
      </c>
      <c r="AP358">
        <v>0</v>
      </c>
      <c r="AQ358">
        <v>-1260</v>
      </c>
      <c r="AR358">
        <v>451</v>
      </c>
      <c r="AS358">
        <v>-809</v>
      </c>
      <c r="AT358">
        <v>0</v>
      </c>
      <c r="AU358">
        <v>0</v>
      </c>
      <c r="AV358">
        <v>0</v>
      </c>
      <c r="AW358">
        <v>0</v>
      </c>
      <c r="AX358">
        <v>7227</v>
      </c>
      <c r="AY358">
        <v>0</v>
      </c>
      <c r="AZ358">
        <v>7227</v>
      </c>
      <c r="BA358">
        <v>10294</v>
      </c>
      <c r="BB358">
        <v>490</v>
      </c>
      <c r="BC358">
        <v>56611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67395</v>
      </c>
      <c r="BJ358">
        <v>0</v>
      </c>
      <c r="BK358">
        <v>74622</v>
      </c>
      <c r="BL358">
        <v>0</v>
      </c>
      <c r="BM358">
        <v>0</v>
      </c>
      <c r="BN358">
        <v>0</v>
      </c>
      <c r="BO358">
        <v>1323</v>
      </c>
      <c r="BP358">
        <v>51</v>
      </c>
      <c r="BQ358">
        <v>500</v>
      </c>
      <c r="BR358">
        <v>54</v>
      </c>
      <c r="BS358">
        <v>1928</v>
      </c>
      <c r="BT358">
        <v>0</v>
      </c>
      <c r="BU358">
        <v>19</v>
      </c>
      <c r="BV358">
        <v>0</v>
      </c>
      <c r="BW358">
        <v>1400</v>
      </c>
      <c r="BX358">
        <v>1419</v>
      </c>
      <c r="BY358">
        <v>754</v>
      </c>
      <c r="BZ358">
        <v>0</v>
      </c>
      <c r="CA358">
        <v>170</v>
      </c>
      <c r="CB358">
        <v>924</v>
      </c>
      <c r="CC358">
        <v>78893</v>
      </c>
      <c r="CD358">
        <v>3500</v>
      </c>
      <c r="CE358">
        <v>676</v>
      </c>
      <c r="CF358">
        <v>0</v>
      </c>
      <c r="CG358">
        <v>0</v>
      </c>
      <c r="CH358">
        <v>2697</v>
      </c>
      <c r="CI358">
        <v>0</v>
      </c>
      <c r="CJ358">
        <v>0</v>
      </c>
      <c r="CK358">
        <v>0</v>
      </c>
      <c r="CL358">
        <v>0</v>
      </c>
      <c r="CM358">
        <v>2697</v>
      </c>
      <c r="CN358">
        <v>4628</v>
      </c>
      <c r="CO358">
        <v>11501</v>
      </c>
      <c r="CP358">
        <v>0</v>
      </c>
      <c r="CQ358">
        <v>78</v>
      </c>
      <c r="CR358">
        <v>-3009</v>
      </c>
      <c r="CS358">
        <v>3087</v>
      </c>
      <c r="CT358">
        <v>42227</v>
      </c>
      <c r="CU358">
        <v>11812</v>
      </c>
      <c r="CV358">
        <v>30415</v>
      </c>
      <c r="CW358">
        <v>30792</v>
      </c>
      <c r="CX358">
        <v>0</v>
      </c>
      <c r="CY358">
        <v>30792</v>
      </c>
      <c r="CZ358">
        <v>0</v>
      </c>
      <c r="DA358">
        <v>2789</v>
      </c>
      <c r="DB358">
        <v>0</v>
      </c>
      <c r="DC358">
        <v>67083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309</v>
      </c>
      <c r="DS358">
        <v>0</v>
      </c>
      <c r="DT358">
        <v>309</v>
      </c>
      <c r="DU358">
        <v>0</v>
      </c>
      <c r="DV358">
        <v>78893</v>
      </c>
    </row>
    <row r="359" spans="1:126" x14ac:dyDescent="0.25">
      <c r="A359">
        <v>52070</v>
      </c>
      <c r="B359">
        <v>200212</v>
      </c>
      <c r="C359">
        <v>249119</v>
      </c>
      <c r="D359">
        <v>-1129</v>
      </c>
      <c r="E359">
        <v>0</v>
      </c>
      <c r="F359">
        <v>0</v>
      </c>
      <c r="G359">
        <v>247990</v>
      </c>
      <c r="H359">
        <v>-70085</v>
      </c>
      <c r="I359">
        <v>-258606</v>
      </c>
      <c r="J359">
        <v>0</v>
      </c>
      <c r="K359">
        <v>14143</v>
      </c>
      <c r="L359">
        <v>0</v>
      </c>
      <c r="M359">
        <v>-244463</v>
      </c>
      <c r="N359">
        <v>0</v>
      </c>
      <c r="O359">
        <v>0</v>
      </c>
      <c r="P359">
        <v>0</v>
      </c>
      <c r="Q359">
        <v>-16499</v>
      </c>
      <c r="R359">
        <v>0</v>
      </c>
      <c r="S359">
        <v>0</v>
      </c>
      <c r="T359">
        <v>-16499</v>
      </c>
      <c r="U359">
        <v>9840</v>
      </c>
      <c r="V359">
        <v>-73217</v>
      </c>
      <c r="W359">
        <v>0</v>
      </c>
      <c r="X359">
        <v>0</v>
      </c>
      <c r="Y359">
        <v>0</v>
      </c>
      <c r="Z359">
        <v>117683</v>
      </c>
      <c r="AA359">
        <v>10883</v>
      </c>
      <c r="AB359">
        <v>128566</v>
      </c>
      <c r="AC359">
        <v>41325</v>
      </c>
      <c r="AD359">
        <v>-1607</v>
      </c>
      <c r="AE359">
        <v>-82</v>
      </c>
      <c r="AF359">
        <v>0</v>
      </c>
      <c r="AG359">
        <v>-1689</v>
      </c>
      <c r="AH359">
        <v>0</v>
      </c>
      <c r="AI359">
        <v>0</v>
      </c>
      <c r="AJ359">
        <v>-49138</v>
      </c>
      <c r="AK359">
        <v>119064</v>
      </c>
      <c r="AL359">
        <v>0</v>
      </c>
      <c r="AM359">
        <v>0</v>
      </c>
      <c r="AN359">
        <v>45847</v>
      </c>
      <c r="AO359">
        <v>0</v>
      </c>
      <c r="AP359">
        <v>0</v>
      </c>
      <c r="AQ359">
        <v>45847</v>
      </c>
      <c r="AR359">
        <v>-10722</v>
      </c>
      <c r="AS359">
        <v>35125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19</v>
      </c>
      <c r="BB359">
        <v>0</v>
      </c>
      <c r="BC359">
        <v>1339072</v>
      </c>
      <c r="BD359">
        <v>0</v>
      </c>
      <c r="BE359">
        <v>0</v>
      </c>
      <c r="BF359">
        <v>0</v>
      </c>
      <c r="BG359">
        <v>201000</v>
      </c>
      <c r="BH359">
        <v>0</v>
      </c>
      <c r="BI359">
        <v>1540091</v>
      </c>
      <c r="BJ359">
        <v>0</v>
      </c>
      <c r="BK359">
        <v>1540091</v>
      </c>
      <c r="BL359">
        <v>6290</v>
      </c>
      <c r="BM359">
        <v>0</v>
      </c>
      <c r="BN359">
        <v>6290</v>
      </c>
      <c r="BO359">
        <v>0</v>
      </c>
      <c r="BP359">
        <v>1083320</v>
      </c>
      <c r="BQ359">
        <v>0</v>
      </c>
      <c r="BR359">
        <v>5</v>
      </c>
      <c r="BS359">
        <v>1089615</v>
      </c>
      <c r="BT359">
        <v>113</v>
      </c>
      <c r="BU359">
        <v>2544</v>
      </c>
      <c r="BV359">
        <v>0</v>
      </c>
      <c r="BW359">
        <v>23918</v>
      </c>
      <c r="BX359">
        <v>26575</v>
      </c>
      <c r="BY359">
        <v>27403</v>
      </c>
      <c r="BZ359">
        <v>0</v>
      </c>
      <c r="CA359">
        <v>0</v>
      </c>
      <c r="CB359">
        <v>27403</v>
      </c>
      <c r="CC359">
        <v>2683684</v>
      </c>
      <c r="CD359">
        <v>51000</v>
      </c>
      <c r="CE359">
        <v>1199000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137005</v>
      </c>
      <c r="CO359">
        <v>1387005</v>
      </c>
      <c r="CP359">
        <v>0</v>
      </c>
      <c r="CQ359">
        <v>0</v>
      </c>
      <c r="CR359">
        <v>0</v>
      </c>
      <c r="CS359">
        <v>0</v>
      </c>
      <c r="CT359">
        <v>582707</v>
      </c>
      <c r="CU359">
        <v>0</v>
      </c>
      <c r="CV359">
        <v>582707</v>
      </c>
      <c r="CW359">
        <v>578494</v>
      </c>
      <c r="CX359">
        <v>0</v>
      </c>
      <c r="CY359">
        <v>578494</v>
      </c>
      <c r="CZ359">
        <v>0</v>
      </c>
      <c r="DA359">
        <v>31897</v>
      </c>
      <c r="DB359">
        <v>0</v>
      </c>
      <c r="DC359">
        <v>1193098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3</v>
      </c>
      <c r="DJ359">
        <v>0</v>
      </c>
      <c r="DK359">
        <v>0</v>
      </c>
      <c r="DL359">
        <v>0</v>
      </c>
      <c r="DM359">
        <v>0</v>
      </c>
      <c r="DN359">
        <v>72490</v>
      </c>
      <c r="DO359">
        <v>3672</v>
      </c>
      <c r="DP359">
        <v>0</v>
      </c>
      <c r="DQ359">
        <v>0</v>
      </c>
      <c r="DR359">
        <v>27416</v>
      </c>
      <c r="DS359">
        <v>0</v>
      </c>
      <c r="DT359">
        <v>103581</v>
      </c>
      <c r="DU359">
        <v>0</v>
      </c>
      <c r="DV359">
        <v>2683684</v>
      </c>
    </row>
    <row r="360" spans="1:126" x14ac:dyDescent="0.25">
      <c r="A360">
        <v>52071</v>
      </c>
      <c r="B360">
        <v>200212</v>
      </c>
      <c r="C360">
        <v>272469</v>
      </c>
      <c r="D360">
        <v>-635</v>
      </c>
      <c r="E360">
        <v>0</v>
      </c>
      <c r="F360">
        <v>0</v>
      </c>
      <c r="G360">
        <v>271834</v>
      </c>
      <c r="H360">
        <v>-25604</v>
      </c>
      <c r="I360">
        <v>-343972</v>
      </c>
      <c r="J360">
        <v>0</v>
      </c>
      <c r="K360">
        <v>-18841</v>
      </c>
      <c r="L360">
        <v>0</v>
      </c>
      <c r="M360">
        <v>-362813</v>
      </c>
      <c r="N360">
        <v>94257</v>
      </c>
      <c r="O360">
        <v>0</v>
      </c>
      <c r="P360">
        <v>0</v>
      </c>
      <c r="Q360">
        <v>-31659</v>
      </c>
      <c r="R360">
        <v>0</v>
      </c>
      <c r="S360">
        <v>0</v>
      </c>
      <c r="T360">
        <v>-31659</v>
      </c>
      <c r="U360">
        <v>20227</v>
      </c>
      <c r="V360">
        <v>-33758</v>
      </c>
      <c r="W360">
        <v>0</v>
      </c>
      <c r="X360">
        <v>0</v>
      </c>
      <c r="Y360">
        <v>0</v>
      </c>
      <c r="Z360">
        <v>128618</v>
      </c>
      <c r="AA360">
        <v>13610</v>
      </c>
      <c r="AB360">
        <v>142228</v>
      </c>
      <c r="AC360">
        <v>33845</v>
      </c>
      <c r="AD360">
        <v>-1111</v>
      </c>
      <c r="AE360">
        <v>-3094</v>
      </c>
      <c r="AF360">
        <v>0</v>
      </c>
      <c r="AG360">
        <v>-4205</v>
      </c>
      <c r="AH360">
        <v>0</v>
      </c>
      <c r="AI360">
        <v>0</v>
      </c>
      <c r="AJ360">
        <v>-81408</v>
      </c>
      <c r="AK360">
        <v>90460</v>
      </c>
      <c r="AL360">
        <v>0</v>
      </c>
      <c r="AM360">
        <v>0</v>
      </c>
      <c r="AN360">
        <v>56702</v>
      </c>
      <c r="AO360">
        <v>0</v>
      </c>
      <c r="AP360">
        <v>0</v>
      </c>
      <c r="AQ360">
        <v>56702</v>
      </c>
      <c r="AR360">
        <v>-11735</v>
      </c>
      <c r="AS360">
        <v>44967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250987</v>
      </c>
      <c r="BC360">
        <v>2070523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2321510</v>
      </c>
      <c r="BJ360">
        <v>0</v>
      </c>
      <c r="BK360">
        <v>2321510</v>
      </c>
      <c r="BL360">
        <v>15593</v>
      </c>
      <c r="BM360">
        <v>0</v>
      </c>
      <c r="BN360">
        <v>15593</v>
      </c>
      <c r="BO360">
        <v>0</v>
      </c>
      <c r="BP360">
        <v>0</v>
      </c>
      <c r="BQ360">
        <v>0</v>
      </c>
      <c r="BR360">
        <v>59457</v>
      </c>
      <c r="BS360">
        <v>75050</v>
      </c>
      <c r="BT360">
        <v>0</v>
      </c>
      <c r="BU360">
        <v>8104</v>
      </c>
      <c r="BV360">
        <v>0</v>
      </c>
      <c r="BW360">
        <v>0</v>
      </c>
      <c r="BX360">
        <v>8104</v>
      </c>
      <c r="BY360">
        <v>26008</v>
      </c>
      <c r="BZ360">
        <v>0</v>
      </c>
      <c r="CA360">
        <v>3262</v>
      </c>
      <c r="CB360">
        <v>29270</v>
      </c>
      <c r="CC360">
        <v>2433934</v>
      </c>
      <c r="CD360">
        <v>50000</v>
      </c>
      <c r="CE360">
        <v>354000</v>
      </c>
      <c r="CF360">
        <v>0</v>
      </c>
      <c r="CG360">
        <v>0</v>
      </c>
      <c r="CH360">
        <v>38000</v>
      </c>
      <c r="CI360">
        <v>0</v>
      </c>
      <c r="CJ360">
        <v>0</v>
      </c>
      <c r="CK360">
        <v>0</v>
      </c>
      <c r="CL360">
        <v>0</v>
      </c>
      <c r="CM360">
        <v>38000</v>
      </c>
      <c r="CN360">
        <v>-235006</v>
      </c>
      <c r="CO360">
        <v>206994</v>
      </c>
      <c r="CP360">
        <v>35000</v>
      </c>
      <c r="CQ360">
        <v>0</v>
      </c>
      <c r="CR360">
        <v>0</v>
      </c>
      <c r="CS360">
        <v>0</v>
      </c>
      <c r="CT360">
        <v>1018133</v>
      </c>
      <c r="CU360">
        <v>0</v>
      </c>
      <c r="CV360">
        <v>1018133</v>
      </c>
      <c r="CW360">
        <v>1051663</v>
      </c>
      <c r="CX360">
        <v>0</v>
      </c>
      <c r="CY360">
        <v>1051663</v>
      </c>
      <c r="CZ360">
        <v>0</v>
      </c>
      <c r="DA360">
        <v>59089</v>
      </c>
      <c r="DB360">
        <v>0</v>
      </c>
      <c r="DC360">
        <v>2128885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19433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31056</v>
      </c>
      <c r="DP360">
        <v>0</v>
      </c>
      <c r="DQ360">
        <v>0</v>
      </c>
      <c r="DR360">
        <v>12566</v>
      </c>
      <c r="DS360">
        <v>0</v>
      </c>
      <c r="DT360">
        <v>63055</v>
      </c>
      <c r="DU360">
        <v>0</v>
      </c>
      <c r="DV360">
        <v>2433934</v>
      </c>
    </row>
    <row r="361" spans="1:126" x14ac:dyDescent="0.25">
      <c r="A361">
        <v>52077</v>
      </c>
      <c r="B361">
        <v>200212</v>
      </c>
      <c r="C361">
        <v>-18</v>
      </c>
      <c r="D361">
        <v>-172</v>
      </c>
      <c r="E361">
        <v>503</v>
      </c>
      <c r="F361">
        <v>-378</v>
      </c>
      <c r="G361">
        <v>-65</v>
      </c>
      <c r="H361">
        <v>89</v>
      </c>
      <c r="I361">
        <v>2578</v>
      </c>
      <c r="J361">
        <v>-2420</v>
      </c>
      <c r="K361">
        <v>-373</v>
      </c>
      <c r="L361">
        <v>-282</v>
      </c>
      <c r="M361">
        <v>-497</v>
      </c>
      <c r="N361">
        <v>0</v>
      </c>
      <c r="O361">
        <v>0</v>
      </c>
      <c r="P361">
        <v>-69</v>
      </c>
      <c r="Q361">
        <v>-964</v>
      </c>
      <c r="R361">
        <v>0</v>
      </c>
      <c r="S361">
        <v>145</v>
      </c>
      <c r="T361">
        <v>-888</v>
      </c>
      <c r="U361">
        <v>2660</v>
      </c>
      <c r="V361">
        <v>1299</v>
      </c>
      <c r="W361">
        <v>0</v>
      </c>
      <c r="X361">
        <v>0</v>
      </c>
      <c r="Y361">
        <v>0</v>
      </c>
      <c r="Z361">
        <v>522</v>
      </c>
      <c r="AA361">
        <v>0</v>
      </c>
      <c r="AB361">
        <v>522</v>
      </c>
      <c r="AC361">
        <v>56</v>
      </c>
      <c r="AD361">
        <v>0</v>
      </c>
      <c r="AE361">
        <v>0</v>
      </c>
      <c r="AF361">
        <v>0</v>
      </c>
      <c r="AG361">
        <v>0</v>
      </c>
      <c r="AH361">
        <v>-122</v>
      </c>
      <c r="AI361">
        <v>671</v>
      </c>
      <c r="AJ361">
        <v>-89</v>
      </c>
      <c r="AK361">
        <v>1038</v>
      </c>
      <c r="AL361">
        <v>0</v>
      </c>
      <c r="AM361">
        <v>0</v>
      </c>
      <c r="AN361">
        <v>2337</v>
      </c>
      <c r="AO361">
        <v>0</v>
      </c>
      <c r="AP361">
        <v>0</v>
      </c>
      <c r="AQ361">
        <v>2337</v>
      </c>
      <c r="AR361">
        <v>-698</v>
      </c>
      <c r="AS361">
        <v>1639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4823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4823</v>
      </c>
      <c r="BJ361">
        <v>0</v>
      </c>
      <c r="BK361">
        <v>4823</v>
      </c>
      <c r="BL361">
        <v>0</v>
      </c>
      <c r="BM361">
        <v>0</v>
      </c>
      <c r="BN361">
        <v>0</v>
      </c>
      <c r="BO361">
        <v>5091</v>
      </c>
      <c r="BP361">
        <v>0</v>
      </c>
      <c r="BQ361">
        <v>0</v>
      </c>
      <c r="BR361">
        <v>0</v>
      </c>
      <c r="BS361">
        <v>5091</v>
      </c>
      <c r="BT361">
        <v>0</v>
      </c>
      <c r="BU361">
        <v>2692</v>
      </c>
      <c r="BV361">
        <v>0</v>
      </c>
      <c r="BW361">
        <v>0</v>
      </c>
      <c r="BX361">
        <v>2692</v>
      </c>
      <c r="BY361">
        <v>23</v>
      </c>
      <c r="BZ361">
        <v>0</v>
      </c>
      <c r="CA361">
        <v>0</v>
      </c>
      <c r="CB361">
        <v>23</v>
      </c>
      <c r="CC361">
        <v>12629</v>
      </c>
      <c r="CD361">
        <v>5000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1582</v>
      </c>
      <c r="CO361">
        <v>6582</v>
      </c>
      <c r="CP361">
        <v>0</v>
      </c>
      <c r="CQ361">
        <v>0</v>
      </c>
      <c r="CR361">
        <v>0</v>
      </c>
      <c r="CS361">
        <v>0</v>
      </c>
      <c r="CT361">
        <v>2024</v>
      </c>
      <c r="CU361">
        <v>812</v>
      </c>
      <c r="CV361">
        <v>1212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1212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3879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698</v>
      </c>
      <c r="DR361">
        <v>258</v>
      </c>
      <c r="DS361">
        <v>0</v>
      </c>
      <c r="DT361">
        <v>4835</v>
      </c>
      <c r="DU361">
        <v>0</v>
      </c>
      <c r="DV361">
        <v>12629</v>
      </c>
    </row>
    <row r="362" spans="1:126" x14ac:dyDescent="0.25">
      <c r="A362">
        <v>52094</v>
      </c>
      <c r="B362">
        <v>200212</v>
      </c>
      <c r="C362">
        <v>99472</v>
      </c>
      <c r="D362">
        <v>-39853</v>
      </c>
      <c r="E362">
        <v>-8534</v>
      </c>
      <c r="F362">
        <v>1438</v>
      </c>
      <c r="G362">
        <v>52523</v>
      </c>
      <c r="H362">
        <v>2360</v>
      </c>
      <c r="I362">
        <v>-64463</v>
      </c>
      <c r="J362">
        <v>20383</v>
      </c>
      <c r="K362">
        <v>-14949</v>
      </c>
      <c r="L362">
        <v>4246</v>
      </c>
      <c r="M362">
        <v>-54783</v>
      </c>
      <c r="N362">
        <v>0</v>
      </c>
      <c r="O362">
        <v>0</v>
      </c>
      <c r="P362">
        <v>-6982</v>
      </c>
      <c r="Q362">
        <v>-8229</v>
      </c>
      <c r="R362">
        <v>0</v>
      </c>
      <c r="S362">
        <v>6296</v>
      </c>
      <c r="T362">
        <v>-8915</v>
      </c>
      <c r="U362">
        <v>0</v>
      </c>
      <c r="V362">
        <v>-8815</v>
      </c>
      <c r="W362">
        <v>82</v>
      </c>
      <c r="X362">
        <v>0</v>
      </c>
      <c r="Y362">
        <v>0</v>
      </c>
      <c r="Z362">
        <v>4197</v>
      </c>
      <c r="AA362">
        <v>0</v>
      </c>
      <c r="AB362">
        <v>4279</v>
      </c>
      <c r="AC362">
        <v>1210</v>
      </c>
      <c r="AD362">
        <v>-197</v>
      </c>
      <c r="AE362">
        <v>-1</v>
      </c>
      <c r="AF362">
        <v>-27</v>
      </c>
      <c r="AG362">
        <v>-225</v>
      </c>
      <c r="AH362">
        <v>-3915</v>
      </c>
      <c r="AI362">
        <v>0</v>
      </c>
      <c r="AJ362">
        <v>-2360</v>
      </c>
      <c r="AK362">
        <v>-1011</v>
      </c>
      <c r="AL362">
        <v>63</v>
      </c>
      <c r="AM362">
        <v>-63</v>
      </c>
      <c r="AN362">
        <v>-9826</v>
      </c>
      <c r="AO362">
        <v>0</v>
      </c>
      <c r="AP362">
        <v>-20</v>
      </c>
      <c r="AQ362">
        <v>-9846</v>
      </c>
      <c r="AR362">
        <v>1845</v>
      </c>
      <c r="AS362">
        <v>-8001</v>
      </c>
      <c r="AT362">
        <v>136</v>
      </c>
      <c r="AU362">
        <v>0</v>
      </c>
      <c r="AV362">
        <v>4799</v>
      </c>
      <c r="AW362">
        <v>0</v>
      </c>
      <c r="AX362">
        <v>0</v>
      </c>
      <c r="AY362">
        <v>0</v>
      </c>
      <c r="AZ362">
        <v>4799</v>
      </c>
      <c r="BA362">
        <v>1154</v>
      </c>
      <c r="BB362">
        <v>8414</v>
      </c>
      <c r="BC362">
        <v>69193</v>
      </c>
      <c r="BD362">
        <v>0</v>
      </c>
      <c r="BE362">
        <v>0</v>
      </c>
      <c r="BF362">
        <v>0</v>
      </c>
      <c r="BG362">
        <v>132</v>
      </c>
      <c r="BH362">
        <v>0</v>
      </c>
      <c r="BI362">
        <v>78893</v>
      </c>
      <c r="BJ362">
        <v>0</v>
      </c>
      <c r="BK362">
        <v>83692</v>
      </c>
      <c r="BL362">
        <v>3292</v>
      </c>
      <c r="BM362">
        <v>0</v>
      </c>
      <c r="BN362">
        <v>3292</v>
      </c>
      <c r="BO362">
        <v>2438</v>
      </c>
      <c r="BP362">
        <v>0</v>
      </c>
      <c r="BQ362">
        <v>0</v>
      </c>
      <c r="BR362">
        <v>77</v>
      </c>
      <c r="BS362">
        <v>5807</v>
      </c>
      <c r="BT362">
        <v>1054</v>
      </c>
      <c r="BU362">
        <v>8036</v>
      </c>
      <c r="BV362">
        <v>0</v>
      </c>
      <c r="BW362">
        <v>3125</v>
      </c>
      <c r="BX362">
        <v>12215</v>
      </c>
      <c r="BY362">
        <v>1082</v>
      </c>
      <c r="BZ362">
        <v>1010</v>
      </c>
      <c r="CA362">
        <v>245</v>
      </c>
      <c r="CB362">
        <v>2337</v>
      </c>
      <c r="CC362">
        <v>104187</v>
      </c>
      <c r="CD362">
        <v>38000</v>
      </c>
      <c r="CE362">
        <v>0</v>
      </c>
      <c r="CF362">
        <v>0</v>
      </c>
      <c r="CG362">
        <v>0</v>
      </c>
      <c r="CH362">
        <v>245</v>
      </c>
      <c r="CI362">
        <v>0</v>
      </c>
      <c r="CJ362">
        <v>0</v>
      </c>
      <c r="CK362">
        <v>2873</v>
      </c>
      <c r="CL362">
        <v>0</v>
      </c>
      <c r="CM362">
        <v>3118</v>
      </c>
      <c r="CN362">
        <v>-13527</v>
      </c>
      <c r="CO362">
        <v>27591</v>
      </c>
      <c r="CP362">
        <v>0</v>
      </c>
      <c r="CQ362">
        <v>40104</v>
      </c>
      <c r="CR362">
        <v>9233</v>
      </c>
      <c r="CS362">
        <v>30871</v>
      </c>
      <c r="CT362">
        <v>53157</v>
      </c>
      <c r="CU362">
        <v>14847</v>
      </c>
      <c r="CV362">
        <v>38310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69181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570</v>
      </c>
      <c r="DJ362">
        <v>117</v>
      </c>
      <c r="DK362">
        <v>0</v>
      </c>
      <c r="DL362">
        <v>0</v>
      </c>
      <c r="DM362">
        <v>0</v>
      </c>
      <c r="DN362">
        <v>0</v>
      </c>
      <c r="DO362">
        <v>2509</v>
      </c>
      <c r="DP362">
        <v>0</v>
      </c>
      <c r="DQ362">
        <v>0</v>
      </c>
      <c r="DR362">
        <v>2825</v>
      </c>
      <c r="DS362">
        <v>0</v>
      </c>
      <c r="DT362">
        <v>6021</v>
      </c>
      <c r="DU362">
        <v>1394</v>
      </c>
      <c r="DV362">
        <v>104187</v>
      </c>
    </row>
    <row r="363" spans="1:126" x14ac:dyDescent="0.25">
      <c r="A363">
        <v>53000</v>
      </c>
      <c r="B363">
        <v>200212</v>
      </c>
      <c r="C363">
        <v>546810</v>
      </c>
      <c r="D363">
        <v>-4548</v>
      </c>
      <c r="E363">
        <v>-16550</v>
      </c>
      <c r="F363">
        <v>0</v>
      </c>
      <c r="G363">
        <v>525712</v>
      </c>
      <c r="H363">
        <v>17474</v>
      </c>
      <c r="I363">
        <v>-314833</v>
      </c>
      <c r="J363">
        <v>1543</v>
      </c>
      <c r="K363">
        <v>-17292</v>
      </c>
      <c r="L363">
        <v>-957</v>
      </c>
      <c r="M363">
        <v>-331539</v>
      </c>
      <c r="N363">
        <v>0</v>
      </c>
      <c r="O363">
        <v>0</v>
      </c>
      <c r="P363">
        <v>-23700</v>
      </c>
      <c r="Q363">
        <v>-72861</v>
      </c>
      <c r="R363">
        <v>0</v>
      </c>
      <c r="S363">
        <v>0</v>
      </c>
      <c r="T363">
        <v>-96561</v>
      </c>
      <c r="U363">
        <v>3977</v>
      </c>
      <c r="V363">
        <v>119063</v>
      </c>
      <c r="W363">
        <v>2887</v>
      </c>
      <c r="X363">
        <v>0</v>
      </c>
      <c r="Y363">
        <v>0</v>
      </c>
      <c r="Z363">
        <v>42723</v>
      </c>
      <c r="AA363">
        <v>7528</v>
      </c>
      <c r="AB363">
        <v>53138</v>
      </c>
      <c r="AC363">
        <v>7062</v>
      </c>
      <c r="AD363">
        <v>-1090</v>
      </c>
      <c r="AE363">
        <v>-3195</v>
      </c>
      <c r="AF363">
        <v>0</v>
      </c>
      <c r="AG363">
        <v>-4285</v>
      </c>
      <c r="AH363">
        <v>0</v>
      </c>
      <c r="AI363">
        <v>-9</v>
      </c>
      <c r="AJ363">
        <v>-17474</v>
      </c>
      <c r="AK363">
        <v>38432</v>
      </c>
      <c r="AL363">
        <v>0</v>
      </c>
      <c r="AM363">
        <v>0</v>
      </c>
      <c r="AN363">
        <v>157495</v>
      </c>
      <c r="AO363">
        <v>0</v>
      </c>
      <c r="AP363">
        <v>0</v>
      </c>
      <c r="AQ363">
        <v>157495</v>
      </c>
      <c r="AR363">
        <v>-619</v>
      </c>
      <c r="AS363">
        <v>156876</v>
      </c>
      <c r="AT363">
        <v>0</v>
      </c>
      <c r="AU363">
        <v>0</v>
      </c>
      <c r="AV363">
        <v>313653</v>
      </c>
      <c r="AW363">
        <v>0</v>
      </c>
      <c r="AX363">
        <v>0</v>
      </c>
      <c r="AY363">
        <v>0</v>
      </c>
      <c r="AZ363">
        <v>313653</v>
      </c>
      <c r="BA363">
        <v>0</v>
      </c>
      <c r="BB363">
        <v>0</v>
      </c>
      <c r="BC363">
        <v>607550</v>
      </c>
      <c r="BD363">
        <v>0</v>
      </c>
      <c r="BE363">
        <v>0</v>
      </c>
      <c r="BF363">
        <v>0</v>
      </c>
      <c r="BG363">
        <v>138000</v>
      </c>
      <c r="BH363">
        <v>0</v>
      </c>
      <c r="BI363">
        <v>745550</v>
      </c>
      <c r="BJ363">
        <v>0</v>
      </c>
      <c r="BK363">
        <v>1059203</v>
      </c>
      <c r="BL363">
        <v>17372</v>
      </c>
      <c r="BM363">
        <v>0</v>
      </c>
      <c r="BN363">
        <v>17372</v>
      </c>
      <c r="BO363">
        <v>1094</v>
      </c>
      <c r="BP363">
        <v>78435</v>
      </c>
      <c r="BQ363">
        <v>0</v>
      </c>
      <c r="BR363">
        <v>50</v>
      </c>
      <c r="BS363">
        <v>96951</v>
      </c>
      <c r="BT363">
        <v>0</v>
      </c>
      <c r="BU363">
        <v>5387</v>
      </c>
      <c r="BV363">
        <v>0</v>
      </c>
      <c r="BW363">
        <v>0</v>
      </c>
      <c r="BX363">
        <v>5387</v>
      </c>
      <c r="BY363">
        <v>16041</v>
      </c>
      <c r="BZ363">
        <v>0</v>
      </c>
      <c r="CA363">
        <v>0</v>
      </c>
      <c r="CB363">
        <v>16041</v>
      </c>
      <c r="CC363">
        <v>1177582</v>
      </c>
      <c r="CD363">
        <v>100000</v>
      </c>
      <c r="CE363">
        <v>0</v>
      </c>
      <c r="CF363">
        <v>0</v>
      </c>
      <c r="CG363">
        <v>0</v>
      </c>
      <c r="CH363">
        <v>0</v>
      </c>
      <c r="CI363">
        <v>1892</v>
      </c>
      <c r="CJ363">
        <v>0</v>
      </c>
      <c r="CK363">
        <v>0</v>
      </c>
      <c r="CL363">
        <v>0</v>
      </c>
      <c r="CM363">
        <v>1892</v>
      </c>
      <c r="CN363">
        <v>82320</v>
      </c>
      <c r="CO363">
        <v>184212</v>
      </c>
      <c r="CP363">
        <v>0</v>
      </c>
      <c r="CQ363">
        <v>222111</v>
      </c>
      <c r="CR363">
        <v>0</v>
      </c>
      <c r="CS363">
        <v>222111</v>
      </c>
      <c r="CT363">
        <v>210797</v>
      </c>
      <c r="CU363">
        <v>1820</v>
      </c>
      <c r="CV363">
        <v>208977</v>
      </c>
      <c r="CW363">
        <v>0</v>
      </c>
      <c r="CX363">
        <v>0</v>
      </c>
      <c r="CY363">
        <v>0</v>
      </c>
      <c r="CZ363">
        <v>0</v>
      </c>
      <c r="DA363">
        <v>3523</v>
      </c>
      <c r="DB363">
        <v>0</v>
      </c>
      <c r="DC363">
        <v>434611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172</v>
      </c>
      <c r="DJ363">
        <v>511</v>
      </c>
      <c r="DK363">
        <v>0</v>
      </c>
      <c r="DL363">
        <v>0</v>
      </c>
      <c r="DM363">
        <v>0</v>
      </c>
      <c r="DN363">
        <v>1625</v>
      </c>
      <c r="DO363">
        <v>347316</v>
      </c>
      <c r="DP363">
        <v>0</v>
      </c>
      <c r="DQ363">
        <v>0</v>
      </c>
      <c r="DR363">
        <v>9135</v>
      </c>
      <c r="DS363">
        <v>200000</v>
      </c>
      <c r="DT363">
        <v>558759</v>
      </c>
      <c r="DU363">
        <v>0</v>
      </c>
      <c r="DV363">
        <v>1177582</v>
      </c>
    </row>
    <row r="364" spans="1:126" x14ac:dyDescent="0.25">
      <c r="A364">
        <v>53002</v>
      </c>
      <c r="B364">
        <v>200212</v>
      </c>
      <c r="C364">
        <v>16579</v>
      </c>
      <c r="D364">
        <v>-723</v>
      </c>
      <c r="E364">
        <v>-24</v>
      </c>
      <c r="F364">
        <v>0</v>
      </c>
      <c r="G364">
        <v>15832</v>
      </c>
      <c r="H364">
        <v>801</v>
      </c>
      <c r="I364">
        <v>-6062</v>
      </c>
      <c r="J364">
        <v>181</v>
      </c>
      <c r="K364">
        <v>-2187</v>
      </c>
      <c r="L364">
        <v>60</v>
      </c>
      <c r="M364">
        <v>-8008</v>
      </c>
      <c r="N364">
        <v>0</v>
      </c>
      <c r="O364">
        <v>-2754</v>
      </c>
      <c r="P364">
        <v>-2684</v>
      </c>
      <c r="Q364">
        <v>-4884</v>
      </c>
      <c r="R364">
        <v>0</v>
      </c>
      <c r="S364">
        <v>0</v>
      </c>
      <c r="T364">
        <v>-7568</v>
      </c>
      <c r="U364">
        <v>0</v>
      </c>
      <c r="V364">
        <v>-1697</v>
      </c>
      <c r="W364">
        <v>0</v>
      </c>
      <c r="X364">
        <v>0</v>
      </c>
      <c r="Y364">
        <v>0</v>
      </c>
      <c r="Z364">
        <v>3045</v>
      </c>
      <c r="AA364">
        <v>353</v>
      </c>
      <c r="AB364">
        <v>3398</v>
      </c>
      <c r="AC364">
        <v>3910</v>
      </c>
      <c r="AD364">
        <v>-578</v>
      </c>
      <c r="AE364">
        <v>-66</v>
      </c>
      <c r="AF364">
        <v>0</v>
      </c>
      <c r="AG364">
        <v>-644</v>
      </c>
      <c r="AH364">
        <v>0</v>
      </c>
      <c r="AI364">
        <v>0</v>
      </c>
      <c r="AJ364">
        <v>-817</v>
      </c>
      <c r="AK364">
        <v>5847</v>
      </c>
      <c r="AL364">
        <v>0</v>
      </c>
      <c r="AM364">
        <v>0</v>
      </c>
      <c r="AN364">
        <v>4150</v>
      </c>
      <c r="AO364">
        <v>0</v>
      </c>
      <c r="AP364">
        <v>0</v>
      </c>
      <c r="AQ364">
        <v>4150</v>
      </c>
      <c r="AR364">
        <v>-1245</v>
      </c>
      <c r="AS364">
        <v>2905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60038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60038</v>
      </c>
      <c r="BJ364">
        <v>0</v>
      </c>
      <c r="BK364">
        <v>60038</v>
      </c>
      <c r="BL364">
        <v>916</v>
      </c>
      <c r="BM364">
        <v>0</v>
      </c>
      <c r="BN364">
        <v>916</v>
      </c>
      <c r="BO364">
        <v>0</v>
      </c>
      <c r="BP364">
        <v>0</v>
      </c>
      <c r="BQ364">
        <v>0</v>
      </c>
      <c r="BR364">
        <v>0</v>
      </c>
      <c r="BS364">
        <v>916</v>
      </c>
      <c r="BT364">
        <v>0</v>
      </c>
      <c r="BU364">
        <v>1038</v>
      </c>
      <c r="BV364">
        <v>0</v>
      </c>
      <c r="BW364">
        <v>0</v>
      </c>
      <c r="BX364">
        <v>1038</v>
      </c>
      <c r="BY364">
        <v>1004</v>
      </c>
      <c r="BZ364">
        <v>0</v>
      </c>
      <c r="CA364">
        <v>0</v>
      </c>
      <c r="CB364">
        <v>1004</v>
      </c>
      <c r="CC364">
        <v>62996</v>
      </c>
      <c r="CD364">
        <v>30000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5122</v>
      </c>
      <c r="CO364">
        <v>35122</v>
      </c>
      <c r="CP364">
        <v>0</v>
      </c>
      <c r="CQ364">
        <v>394</v>
      </c>
      <c r="CR364">
        <v>0</v>
      </c>
      <c r="CS364">
        <v>394</v>
      </c>
      <c r="CT364">
        <v>19305</v>
      </c>
      <c r="CU364">
        <v>521</v>
      </c>
      <c r="CV364">
        <v>18784</v>
      </c>
      <c r="CW364">
        <v>0</v>
      </c>
      <c r="CX364">
        <v>0</v>
      </c>
      <c r="CY364">
        <v>0</v>
      </c>
      <c r="CZ364">
        <v>2789</v>
      </c>
      <c r="DA364">
        <v>0</v>
      </c>
      <c r="DB364">
        <v>0</v>
      </c>
      <c r="DC364">
        <v>21967</v>
      </c>
      <c r="DD364">
        <v>0</v>
      </c>
      <c r="DE364">
        <v>1517</v>
      </c>
      <c r="DF364">
        <v>0</v>
      </c>
      <c r="DG364">
        <v>1517</v>
      </c>
      <c r="DH364">
        <v>0</v>
      </c>
      <c r="DI364">
        <v>3</v>
      </c>
      <c r="DJ364">
        <v>455</v>
      </c>
      <c r="DK364">
        <v>0</v>
      </c>
      <c r="DL364">
        <v>0</v>
      </c>
      <c r="DM364">
        <v>0</v>
      </c>
      <c r="DN364">
        <v>0</v>
      </c>
      <c r="DO364">
        <v>3537</v>
      </c>
      <c r="DP364">
        <v>0</v>
      </c>
      <c r="DQ364">
        <v>303</v>
      </c>
      <c r="DR364">
        <v>92</v>
      </c>
      <c r="DS364">
        <v>0</v>
      </c>
      <c r="DT364">
        <v>4390</v>
      </c>
      <c r="DU364">
        <v>0</v>
      </c>
      <c r="DV364">
        <v>62996</v>
      </c>
    </row>
    <row r="365" spans="1:126" x14ac:dyDescent="0.25">
      <c r="A365">
        <v>53005</v>
      </c>
      <c r="B365">
        <v>200212</v>
      </c>
      <c r="C365">
        <v>42077</v>
      </c>
      <c r="D365">
        <v>-20795</v>
      </c>
      <c r="E365">
        <v>0</v>
      </c>
      <c r="F365">
        <v>0</v>
      </c>
      <c r="G365">
        <v>21282</v>
      </c>
      <c r="H365">
        <v>163</v>
      </c>
      <c r="I365">
        <v>-41650</v>
      </c>
      <c r="J365">
        <v>27842</v>
      </c>
      <c r="K365">
        <v>-943</v>
      </c>
      <c r="L365">
        <v>948</v>
      </c>
      <c r="M365">
        <v>-13803</v>
      </c>
      <c r="N365">
        <v>0</v>
      </c>
      <c r="O365">
        <v>-1036</v>
      </c>
      <c r="P365">
        <v>-3582</v>
      </c>
      <c r="Q365">
        <v>-6435</v>
      </c>
      <c r="R365">
        <v>0</v>
      </c>
      <c r="S365">
        <v>2634</v>
      </c>
      <c r="T365">
        <v>-7383</v>
      </c>
      <c r="U365">
        <v>0</v>
      </c>
      <c r="V365">
        <v>-777</v>
      </c>
      <c r="W365">
        <v>0</v>
      </c>
      <c r="X365">
        <v>0</v>
      </c>
      <c r="Y365">
        <v>223</v>
      </c>
      <c r="Z365">
        <v>2546</v>
      </c>
      <c r="AA365">
        <v>0</v>
      </c>
      <c r="AB365">
        <v>2769</v>
      </c>
      <c r="AC365">
        <v>1233</v>
      </c>
      <c r="AD365">
        <v>-10</v>
      </c>
      <c r="AE365">
        <v>0</v>
      </c>
      <c r="AF365">
        <v>0</v>
      </c>
      <c r="AG365">
        <v>-10</v>
      </c>
      <c r="AH365">
        <v>0</v>
      </c>
      <c r="AI365">
        <v>0</v>
      </c>
      <c r="AJ365">
        <v>-163</v>
      </c>
      <c r="AK365">
        <v>3829</v>
      </c>
      <c r="AL365">
        <v>0</v>
      </c>
      <c r="AM365">
        <v>0</v>
      </c>
      <c r="AN365">
        <v>3052</v>
      </c>
      <c r="AO365">
        <v>0</v>
      </c>
      <c r="AP365">
        <v>0</v>
      </c>
      <c r="AQ365">
        <v>3052</v>
      </c>
      <c r="AR365">
        <v>0</v>
      </c>
      <c r="AS365">
        <v>3052</v>
      </c>
      <c r="AT365">
        <v>0</v>
      </c>
      <c r="AU365">
        <v>5750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1039</v>
      </c>
      <c r="BC365">
        <v>30033</v>
      </c>
      <c r="BD365">
        <v>0</v>
      </c>
      <c r="BE365">
        <v>0</v>
      </c>
      <c r="BF365">
        <v>1000</v>
      </c>
      <c r="BG365">
        <v>0</v>
      </c>
      <c r="BH365">
        <v>0</v>
      </c>
      <c r="BI365">
        <v>32072</v>
      </c>
      <c r="BJ365">
        <v>0</v>
      </c>
      <c r="BK365">
        <v>37822</v>
      </c>
      <c r="BL365">
        <v>415</v>
      </c>
      <c r="BM365">
        <v>0</v>
      </c>
      <c r="BN365">
        <v>415</v>
      </c>
      <c r="BO365">
        <v>2948</v>
      </c>
      <c r="BP365">
        <v>0</v>
      </c>
      <c r="BQ365">
        <v>0</v>
      </c>
      <c r="BR365">
        <v>0</v>
      </c>
      <c r="BS365">
        <v>3363</v>
      </c>
      <c r="BT365">
        <v>1402</v>
      </c>
      <c r="BU365">
        <v>5122</v>
      </c>
      <c r="BV365">
        <v>0</v>
      </c>
      <c r="BW365">
        <v>5</v>
      </c>
      <c r="BX365">
        <v>6529</v>
      </c>
      <c r="BY365">
        <v>488</v>
      </c>
      <c r="BZ365">
        <v>0</v>
      </c>
      <c r="CA365">
        <v>386</v>
      </c>
      <c r="CB365">
        <v>874</v>
      </c>
      <c r="CC365">
        <v>48588</v>
      </c>
      <c r="CD365">
        <v>0</v>
      </c>
      <c r="CE365">
        <v>0</v>
      </c>
      <c r="CF365">
        <v>2910</v>
      </c>
      <c r="CG365">
        <v>4700</v>
      </c>
      <c r="CH365">
        <v>0</v>
      </c>
      <c r="CI365">
        <v>0</v>
      </c>
      <c r="CJ365">
        <v>0</v>
      </c>
      <c r="CK365">
        <v>0</v>
      </c>
      <c r="CL365">
        <v>22498</v>
      </c>
      <c r="CM365">
        <v>27198</v>
      </c>
      <c r="CN365">
        <v>2702</v>
      </c>
      <c r="CO365">
        <v>32810</v>
      </c>
      <c r="CP365">
        <v>0</v>
      </c>
      <c r="CQ365">
        <v>0</v>
      </c>
      <c r="CR365">
        <v>0</v>
      </c>
      <c r="CS365">
        <v>0</v>
      </c>
      <c r="CT365">
        <v>8658</v>
      </c>
      <c r="CU365">
        <v>4827</v>
      </c>
      <c r="CV365">
        <v>3831</v>
      </c>
      <c r="CW365">
        <v>0</v>
      </c>
      <c r="CX365">
        <v>0</v>
      </c>
      <c r="CY365">
        <v>0</v>
      </c>
      <c r="CZ365">
        <v>303</v>
      </c>
      <c r="DA365">
        <v>0</v>
      </c>
      <c r="DB365">
        <v>0</v>
      </c>
      <c r="DC365">
        <v>4134</v>
      </c>
      <c r="DD365">
        <v>3002</v>
      </c>
      <c r="DE365">
        <v>0</v>
      </c>
      <c r="DF365">
        <v>0</v>
      </c>
      <c r="DG365">
        <v>3002</v>
      </c>
      <c r="DH365">
        <v>0</v>
      </c>
      <c r="DI365">
        <v>7308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1334</v>
      </c>
      <c r="DS365">
        <v>0</v>
      </c>
      <c r="DT365">
        <v>8642</v>
      </c>
      <c r="DU365">
        <v>0</v>
      </c>
      <c r="DV365">
        <v>48588</v>
      </c>
    </row>
    <row r="366" spans="1:126" x14ac:dyDescent="0.25">
      <c r="A366">
        <v>53006</v>
      </c>
      <c r="B366">
        <v>200212</v>
      </c>
      <c r="C366">
        <v>1067815</v>
      </c>
      <c r="D366">
        <v>-70119</v>
      </c>
      <c r="E366">
        <v>-97320</v>
      </c>
      <c r="F366">
        <v>65</v>
      </c>
      <c r="G366">
        <v>900441</v>
      </c>
      <c r="H366">
        <v>40896</v>
      </c>
      <c r="I366">
        <v>-653994</v>
      </c>
      <c r="J366">
        <v>18912</v>
      </c>
      <c r="K366">
        <v>-112622</v>
      </c>
      <c r="L366">
        <v>-12315</v>
      </c>
      <c r="M366">
        <v>-760019</v>
      </c>
      <c r="N366">
        <v>-1854</v>
      </c>
      <c r="O366">
        <v>-27890</v>
      </c>
      <c r="P366">
        <v>-124979</v>
      </c>
      <c r="Q366">
        <v>-191245</v>
      </c>
      <c r="R366">
        <v>0</v>
      </c>
      <c r="S366">
        <v>107</v>
      </c>
      <c r="T366">
        <v>-316117</v>
      </c>
      <c r="U366">
        <v>0</v>
      </c>
      <c r="V366">
        <v>-164543</v>
      </c>
      <c r="W366">
        <v>0</v>
      </c>
      <c r="X366">
        <v>0</v>
      </c>
      <c r="Y366">
        <v>4609</v>
      </c>
      <c r="Z366">
        <v>102969</v>
      </c>
      <c r="AA366">
        <v>3611</v>
      </c>
      <c r="AB366">
        <v>111189</v>
      </c>
      <c r="AC366">
        <v>0</v>
      </c>
      <c r="AD366">
        <v>-2676</v>
      </c>
      <c r="AE366">
        <v>-726</v>
      </c>
      <c r="AF366">
        <v>0</v>
      </c>
      <c r="AG366">
        <v>-3402</v>
      </c>
      <c r="AH366">
        <v>-21697</v>
      </c>
      <c r="AI366">
        <v>-1251</v>
      </c>
      <c r="AJ366">
        <v>-40896</v>
      </c>
      <c r="AK366">
        <v>43943</v>
      </c>
      <c r="AL366">
        <v>0</v>
      </c>
      <c r="AM366">
        <v>0</v>
      </c>
      <c r="AN366">
        <v>-120600</v>
      </c>
      <c r="AO366">
        <v>0</v>
      </c>
      <c r="AP366">
        <v>0</v>
      </c>
      <c r="AQ366">
        <v>-120600</v>
      </c>
      <c r="AR366">
        <v>17452</v>
      </c>
      <c r="AS366">
        <v>-103148</v>
      </c>
      <c r="AT366">
        <v>0</v>
      </c>
      <c r="AU366">
        <v>62310</v>
      </c>
      <c r="AV366">
        <v>0</v>
      </c>
      <c r="AW366">
        <v>0</v>
      </c>
      <c r="AX366">
        <v>177</v>
      </c>
      <c r="AY366">
        <v>0</v>
      </c>
      <c r="AZ366">
        <v>177</v>
      </c>
      <c r="BA366">
        <v>132193</v>
      </c>
      <c r="BB366">
        <v>0</v>
      </c>
      <c r="BC366">
        <v>1205798</v>
      </c>
      <c r="BD366">
        <v>0</v>
      </c>
      <c r="BE366">
        <v>3593</v>
      </c>
      <c r="BF366">
        <v>600000</v>
      </c>
      <c r="BG366">
        <v>0</v>
      </c>
      <c r="BH366">
        <v>0</v>
      </c>
      <c r="BI366">
        <v>1941584</v>
      </c>
      <c r="BJ366">
        <v>0</v>
      </c>
      <c r="BK366">
        <v>2004071</v>
      </c>
      <c r="BL366">
        <v>97863</v>
      </c>
      <c r="BM366">
        <v>0</v>
      </c>
      <c r="BN366">
        <v>97863</v>
      </c>
      <c r="BO366">
        <v>53</v>
      </c>
      <c r="BP366">
        <v>9686</v>
      </c>
      <c r="BQ366">
        <v>0</v>
      </c>
      <c r="BR366">
        <v>58440</v>
      </c>
      <c r="BS366">
        <v>166042</v>
      </c>
      <c r="BT366">
        <v>2835</v>
      </c>
      <c r="BU366">
        <v>249648</v>
      </c>
      <c r="BV366">
        <v>0</v>
      </c>
      <c r="BW366">
        <v>67792</v>
      </c>
      <c r="BX366">
        <v>320275</v>
      </c>
      <c r="BY366">
        <v>36039</v>
      </c>
      <c r="BZ366">
        <v>24293</v>
      </c>
      <c r="CA366">
        <v>0</v>
      </c>
      <c r="CB366">
        <v>60332</v>
      </c>
      <c r="CC366">
        <v>2550720</v>
      </c>
      <c r="CD366">
        <v>500000</v>
      </c>
      <c r="CE366">
        <v>400000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428424</v>
      </c>
      <c r="CO366">
        <v>1328424</v>
      </c>
      <c r="CP366">
        <v>0</v>
      </c>
      <c r="CQ366">
        <v>463890</v>
      </c>
      <c r="CR366">
        <v>479</v>
      </c>
      <c r="CS366">
        <v>463411</v>
      </c>
      <c r="CT366">
        <v>726678</v>
      </c>
      <c r="CU366">
        <v>35691</v>
      </c>
      <c r="CV366">
        <v>690987</v>
      </c>
      <c r="CW366">
        <v>4409</v>
      </c>
      <c r="CX366">
        <v>0</v>
      </c>
      <c r="CY366">
        <v>4409</v>
      </c>
      <c r="CZ366">
        <v>0</v>
      </c>
      <c r="DA366">
        <v>0</v>
      </c>
      <c r="DB366">
        <v>1854</v>
      </c>
      <c r="DC366">
        <v>1160661</v>
      </c>
      <c r="DD366">
        <v>2000</v>
      </c>
      <c r="DE366">
        <v>0</v>
      </c>
      <c r="DF366">
        <v>0</v>
      </c>
      <c r="DG366">
        <v>2000</v>
      </c>
      <c r="DH366">
        <v>0</v>
      </c>
      <c r="DI366">
        <v>0</v>
      </c>
      <c r="DJ366">
        <v>7648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51987</v>
      </c>
      <c r="DS366">
        <v>0</v>
      </c>
      <c r="DT366">
        <v>59635</v>
      </c>
      <c r="DU366">
        <v>0</v>
      </c>
      <c r="DV366">
        <v>2550720</v>
      </c>
    </row>
    <row r="367" spans="1:126" x14ac:dyDescent="0.25">
      <c r="A367">
        <v>53013</v>
      </c>
      <c r="B367">
        <v>200212</v>
      </c>
      <c r="C367">
        <v>18506</v>
      </c>
      <c r="D367">
        <v>-10728</v>
      </c>
      <c r="E367">
        <v>-3024</v>
      </c>
      <c r="F367">
        <v>1502</v>
      </c>
      <c r="G367">
        <v>6256</v>
      </c>
      <c r="H367">
        <v>258</v>
      </c>
      <c r="I367">
        <v>-10294</v>
      </c>
      <c r="J367">
        <v>6461</v>
      </c>
      <c r="K367">
        <v>991</v>
      </c>
      <c r="L367">
        <v>-1704</v>
      </c>
      <c r="M367">
        <v>-4546</v>
      </c>
      <c r="N367">
        <v>0</v>
      </c>
      <c r="O367">
        <v>0</v>
      </c>
      <c r="P367">
        <v>-1993</v>
      </c>
      <c r="Q367">
        <v>-5638</v>
      </c>
      <c r="R367">
        <v>0</v>
      </c>
      <c r="S367">
        <v>1714</v>
      </c>
      <c r="T367">
        <v>-5917</v>
      </c>
      <c r="U367">
        <v>0</v>
      </c>
      <c r="V367">
        <v>-3949</v>
      </c>
      <c r="W367">
        <v>0</v>
      </c>
      <c r="X367">
        <v>0</v>
      </c>
      <c r="Y367">
        <v>0</v>
      </c>
      <c r="Z367">
        <v>909</v>
      </c>
      <c r="AA367">
        <v>0</v>
      </c>
      <c r="AB367">
        <v>909</v>
      </c>
      <c r="AC367">
        <v>43</v>
      </c>
      <c r="AD367">
        <v>0</v>
      </c>
      <c r="AE367">
        <v>-293</v>
      </c>
      <c r="AF367">
        <v>0</v>
      </c>
      <c r="AG367">
        <v>-293</v>
      </c>
      <c r="AH367">
        <v>0</v>
      </c>
      <c r="AI367">
        <v>0</v>
      </c>
      <c r="AJ367">
        <v>-258</v>
      </c>
      <c r="AK367">
        <v>401</v>
      </c>
      <c r="AL367">
        <v>0</v>
      </c>
      <c r="AM367">
        <v>0</v>
      </c>
      <c r="AN367">
        <v>-3548</v>
      </c>
      <c r="AO367">
        <v>0</v>
      </c>
      <c r="AP367">
        <v>0</v>
      </c>
      <c r="AQ367">
        <v>-3548</v>
      </c>
      <c r="AR367">
        <v>1062</v>
      </c>
      <c r="AS367">
        <v>-2486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78</v>
      </c>
      <c r="BB367">
        <v>0</v>
      </c>
      <c r="BC367">
        <v>11577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11655</v>
      </c>
      <c r="BJ367">
        <v>0</v>
      </c>
      <c r="BK367">
        <v>11655</v>
      </c>
      <c r="BL367">
        <v>4443</v>
      </c>
      <c r="BM367">
        <v>0</v>
      </c>
      <c r="BN367">
        <v>4443</v>
      </c>
      <c r="BO367">
        <v>1206</v>
      </c>
      <c r="BP367">
        <v>0</v>
      </c>
      <c r="BQ367">
        <v>0</v>
      </c>
      <c r="BR367">
        <v>2131</v>
      </c>
      <c r="BS367">
        <v>7780</v>
      </c>
      <c r="BT367">
        <v>796</v>
      </c>
      <c r="BU367">
        <v>8422</v>
      </c>
      <c r="BV367">
        <v>0</v>
      </c>
      <c r="BW367">
        <v>26</v>
      </c>
      <c r="BX367">
        <v>9244</v>
      </c>
      <c r="BY367">
        <v>264</v>
      </c>
      <c r="BZ367">
        <v>970</v>
      </c>
      <c r="CA367">
        <v>532</v>
      </c>
      <c r="CB367">
        <v>1766</v>
      </c>
      <c r="CC367">
        <v>30445</v>
      </c>
      <c r="CD367">
        <v>25000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-9387</v>
      </c>
      <c r="CO367">
        <v>15613</v>
      </c>
      <c r="CP367">
        <v>0</v>
      </c>
      <c r="CQ367">
        <v>5961</v>
      </c>
      <c r="CR367">
        <v>3553</v>
      </c>
      <c r="CS367">
        <v>2408</v>
      </c>
      <c r="CT367">
        <v>9052</v>
      </c>
      <c r="CU367">
        <v>4900</v>
      </c>
      <c r="CV367">
        <v>4152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6560</v>
      </c>
      <c r="DD367">
        <v>0</v>
      </c>
      <c r="DE367">
        <v>67</v>
      </c>
      <c r="DF367">
        <v>0</v>
      </c>
      <c r="DG367">
        <v>67</v>
      </c>
      <c r="DH367">
        <v>0</v>
      </c>
      <c r="DI367">
        <v>0</v>
      </c>
      <c r="DJ367">
        <v>75</v>
      </c>
      <c r="DK367">
        <v>0</v>
      </c>
      <c r="DL367">
        <v>0</v>
      </c>
      <c r="DM367">
        <v>0</v>
      </c>
      <c r="DN367">
        <v>0</v>
      </c>
      <c r="DO367">
        <v>6681</v>
      </c>
      <c r="DP367">
        <v>0</v>
      </c>
      <c r="DQ367">
        <v>0</v>
      </c>
      <c r="DR367">
        <v>1433</v>
      </c>
      <c r="DS367">
        <v>0</v>
      </c>
      <c r="DT367">
        <v>8189</v>
      </c>
      <c r="DU367">
        <v>16</v>
      </c>
      <c r="DV367">
        <v>30445</v>
      </c>
    </row>
    <row r="368" spans="1:126" x14ac:dyDescent="0.25">
      <c r="A368">
        <v>53028</v>
      </c>
      <c r="B368">
        <v>200212</v>
      </c>
      <c r="C368">
        <v>68786</v>
      </c>
      <c r="D368">
        <v>-19308</v>
      </c>
      <c r="E368">
        <v>-2118</v>
      </c>
      <c r="F368">
        <v>3248</v>
      </c>
      <c r="G368">
        <v>50608</v>
      </c>
      <c r="H368">
        <v>2269</v>
      </c>
      <c r="I368">
        <v>-42004</v>
      </c>
      <c r="J368">
        <v>9474</v>
      </c>
      <c r="K368">
        <v>1860</v>
      </c>
      <c r="L368">
        <v>-3853</v>
      </c>
      <c r="M368">
        <v>-34523</v>
      </c>
      <c r="N368">
        <v>0</v>
      </c>
      <c r="O368">
        <v>-76</v>
      </c>
      <c r="P368">
        <v>-3208</v>
      </c>
      <c r="Q368">
        <v>-14153</v>
      </c>
      <c r="R368">
        <v>0</v>
      </c>
      <c r="S368">
        <v>2058</v>
      </c>
      <c r="T368">
        <v>-15303</v>
      </c>
      <c r="U368">
        <v>0</v>
      </c>
      <c r="V368">
        <v>2975</v>
      </c>
      <c r="W368">
        <v>0</v>
      </c>
      <c r="X368">
        <v>0</v>
      </c>
      <c r="Y368">
        <v>615</v>
      </c>
      <c r="Z368">
        <v>4135</v>
      </c>
      <c r="AA368">
        <v>1392</v>
      </c>
      <c r="AB368">
        <v>6142</v>
      </c>
      <c r="AC368">
        <v>650</v>
      </c>
      <c r="AD368">
        <v>-3</v>
      </c>
      <c r="AE368">
        <v>-82</v>
      </c>
      <c r="AF368">
        <v>0</v>
      </c>
      <c r="AG368">
        <v>-85</v>
      </c>
      <c r="AH368">
        <v>-466</v>
      </c>
      <c r="AI368">
        <v>0</v>
      </c>
      <c r="AJ368">
        <v>-2269</v>
      </c>
      <c r="AK368">
        <v>3972</v>
      </c>
      <c r="AL368">
        <v>296</v>
      </c>
      <c r="AM368">
        <v>-1525</v>
      </c>
      <c r="AN368">
        <v>5718</v>
      </c>
      <c r="AO368">
        <v>0</v>
      </c>
      <c r="AP368">
        <v>0</v>
      </c>
      <c r="AQ368">
        <v>5718</v>
      </c>
      <c r="AR368">
        <v>-1154</v>
      </c>
      <c r="AS368">
        <v>4564</v>
      </c>
      <c r="AT368">
        <v>0</v>
      </c>
      <c r="AU368">
        <v>9112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8542</v>
      </c>
      <c r="BB368">
        <v>5023</v>
      </c>
      <c r="BC368">
        <v>15284</v>
      </c>
      <c r="BD368">
        <v>0</v>
      </c>
      <c r="BE368">
        <v>0</v>
      </c>
      <c r="BF368">
        <v>0</v>
      </c>
      <c r="BG368">
        <v>58297</v>
      </c>
      <c r="BH368">
        <v>0</v>
      </c>
      <c r="BI368">
        <v>87146</v>
      </c>
      <c r="BJ368">
        <v>0</v>
      </c>
      <c r="BK368">
        <v>96258</v>
      </c>
      <c r="BL368">
        <v>1079</v>
      </c>
      <c r="BM368">
        <v>0</v>
      </c>
      <c r="BN368">
        <v>1079</v>
      </c>
      <c r="BO368">
        <v>2718</v>
      </c>
      <c r="BP368">
        <v>0</v>
      </c>
      <c r="BQ368">
        <v>0</v>
      </c>
      <c r="BR368">
        <v>100</v>
      </c>
      <c r="BS368">
        <v>3897</v>
      </c>
      <c r="BT368">
        <v>281</v>
      </c>
      <c r="BU368">
        <v>13302</v>
      </c>
      <c r="BV368">
        <v>0</v>
      </c>
      <c r="BW368">
        <v>500</v>
      </c>
      <c r="BX368">
        <v>14083</v>
      </c>
      <c r="BY368">
        <v>347</v>
      </c>
      <c r="BZ368">
        <v>0</v>
      </c>
      <c r="CA368">
        <v>309</v>
      </c>
      <c r="CB368">
        <v>656</v>
      </c>
      <c r="CC368">
        <v>114894</v>
      </c>
      <c r="CD368">
        <v>25000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400</v>
      </c>
      <c r="CM368">
        <v>400</v>
      </c>
      <c r="CN368">
        <v>27917</v>
      </c>
      <c r="CO368">
        <v>53317</v>
      </c>
      <c r="CP368">
        <v>0</v>
      </c>
      <c r="CQ368">
        <v>23380</v>
      </c>
      <c r="CR368">
        <v>3248</v>
      </c>
      <c r="CS368">
        <v>20132</v>
      </c>
      <c r="CT368">
        <v>45225</v>
      </c>
      <c r="CU368">
        <v>21358</v>
      </c>
      <c r="CV368">
        <v>23867</v>
      </c>
      <c r="CW368">
        <v>0</v>
      </c>
      <c r="CX368">
        <v>0</v>
      </c>
      <c r="CY368">
        <v>0</v>
      </c>
      <c r="CZ368">
        <v>0</v>
      </c>
      <c r="DA368">
        <v>11700</v>
      </c>
      <c r="DB368">
        <v>0</v>
      </c>
      <c r="DC368">
        <v>55699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205</v>
      </c>
      <c r="DJ368">
        <v>1032</v>
      </c>
      <c r="DK368">
        <v>0</v>
      </c>
      <c r="DL368">
        <v>0</v>
      </c>
      <c r="DM368">
        <v>0</v>
      </c>
      <c r="DN368">
        <v>0</v>
      </c>
      <c r="DO368">
        <v>47</v>
      </c>
      <c r="DP368">
        <v>0</v>
      </c>
      <c r="DQ368">
        <v>662</v>
      </c>
      <c r="DR368">
        <v>3197</v>
      </c>
      <c r="DS368">
        <v>0</v>
      </c>
      <c r="DT368">
        <v>5143</v>
      </c>
      <c r="DU368">
        <v>735</v>
      </c>
      <c r="DV368">
        <v>114894</v>
      </c>
    </row>
    <row r="369" spans="1:126" x14ac:dyDescent="0.25">
      <c r="A369">
        <v>53038</v>
      </c>
      <c r="B369">
        <v>200212</v>
      </c>
      <c r="C369">
        <v>235058</v>
      </c>
      <c r="D369">
        <v>-3944</v>
      </c>
      <c r="E369">
        <v>-10519</v>
      </c>
      <c r="F369">
        <v>0</v>
      </c>
      <c r="G369">
        <v>220595</v>
      </c>
      <c r="H369">
        <v>9809</v>
      </c>
      <c r="I369">
        <v>-76582</v>
      </c>
      <c r="J369">
        <v>3100</v>
      </c>
      <c r="K369">
        <v>8257</v>
      </c>
      <c r="L369">
        <v>0</v>
      </c>
      <c r="M369">
        <v>-65225</v>
      </c>
      <c r="N369">
        <v>0</v>
      </c>
      <c r="O369">
        <v>-162302</v>
      </c>
      <c r="P369">
        <v>-109</v>
      </c>
      <c r="Q369">
        <v>-3106</v>
      </c>
      <c r="R369">
        <v>0</v>
      </c>
      <c r="S369">
        <v>0</v>
      </c>
      <c r="T369">
        <v>-3215</v>
      </c>
      <c r="U369">
        <v>0</v>
      </c>
      <c r="V369">
        <v>-338</v>
      </c>
      <c r="W369">
        <v>0</v>
      </c>
      <c r="X369">
        <v>0</v>
      </c>
      <c r="Y369">
        <v>0</v>
      </c>
      <c r="Z369">
        <v>20826</v>
      </c>
      <c r="AA369">
        <v>310</v>
      </c>
      <c r="AB369">
        <v>21136</v>
      </c>
      <c r="AC369">
        <v>15943</v>
      </c>
      <c r="AD369">
        <v>-369</v>
      </c>
      <c r="AE369">
        <v>-1569</v>
      </c>
      <c r="AF369">
        <v>0</v>
      </c>
      <c r="AG369">
        <v>-1938</v>
      </c>
      <c r="AH369">
        <v>0</v>
      </c>
      <c r="AI369">
        <v>0</v>
      </c>
      <c r="AJ369">
        <v>-9810</v>
      </c>
      <c r="AK369">
        <v>25331</v>
      </c>
      <c r="AL369">
        <v>0</v>
      </c>
      <c r="AM369">
        <v>0</v>
      </c>
      <c r="AN369">
        <v>24993</v>
      </c>
      <c r="AO369">
        <v>0</v>
      </c>
      <c r="AP369">
        <v>0</v>
      </c>
      <c r="AQ369">
        <v>24993</v>
      </c>
      <c r="AR369">
        <v>-7498</v>
      </c>
      <c r="AS369">
        <v>17495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365270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365270</v>
      </c>
      <c r="BJ369">
        <v>0</v>
      </c>
      <c r="BK369">
        <v>365270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494</v>
      </c>
      <c r="BS369">
        <v>494</v>
      </c>
      <c r="BT369">
        <v>0</v>
      </c>
      <c r="BU369">
        <v>2459</v>
      </c>
      <c r="BV369">
        <v>0</v>
      </c>
      <c r="BW369">
        <v>0</v>
      </c>
      <c r="BX369">
        <v>2459</v>
      </c>
      <c r="BY369">
        <v>6702</v>
      </c>
      <c r="BZ369">
        <v>0</v>
      </c>
      <c r="CA369">
        <v>0</v>
      </c>
      <c r="CB369">
        <v>6702</v>
      </c>
      <c r="CC369">
        <v>374925</v>
      </c>
      <c r="CD369">
        <v>12800</v>
      </c>
      <c r="CE369">
        <v>40500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50525</v>
      </c>
      <c r="CO369">
        <v>103825</v>
      </c>
      <c r="CP369">
        <v>0</v>
      </c>
      <c r="CQ369">
        <v>210527</v>
      </c>
      <c r="CR369">
        <v>0</v>
      </c>
      <c r="CS369">
        <v>210527</v>
      </c>
      <c r="CT369">
        <v>41943</v>
      </c>
      <c r="CU369">
        <v>0</v>
      </c>
      <c r="CV369">
        <v>41943</v>
      </c>
      <c r="CW369">
        <v>0</v>
      </c>
      <c r="CX369">
        <v>0</v>
      </c>
      <c r="CY369">
        <v>0</v>
      </c>
      <c r="CZ369">
        <v>0</v>
      </c>
      <c r="DA369">
        <v>200</v>
      </c>
      <c r="DB369">
        <v>0</v>
      </c>
      <c r="DC369">
        <v>252670</v>
      </c>
      <c r="DD369">
        <v>0</v>
      </c>
      <c r="DE369">
        <v>5614</v>
      </c>
      <c r="DF369">
        <v>0</v>
      </c>
      <c r="DG369">
        <v>5614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12261</v>
      </c>
      <c r="DP369">
        <v>0</v>
      </c>
      <c r="DQ369">
        <v>0</v>
      </c>
      <c r="DR369">
        <v>555</v>
      </c>
      <c r="DS369">
        <v>0</v>
      </c>
      <c r="DT369">
        <v>12816</v>
      </c>
      <c r="DU369">
        <v>0</v>
      </c>
      <c r="DV369">
        <v>374925</v>
      </c>
    </row>
    <row r="370" spans="1:126" x14ac:dyDescent="0.25">
      <c r="A370">
        <v>53040</v>
      </c>
      <c r="B370">
        <v>200212</v>
      </c>
      <c r="C370">
        <v>107078</v>
      </c>
      <c r="D370">
        <v>-25970</v>
      </c>
      <c r="E370">
        <v>-2378</v>
      </c>
      <c r="F370">
        <v>0</v>
      </c>
      <c r="G370">
        <v>78730</v>
      </c>
      <c r="H370">
        <v>2940</v>
      </c>
      <c r="I370">
        <v>-60588</v>
      </c>
      <c r="J370">
        <v>8047</v>
      </c>
      <c r="K370">
        <v>-493</v>
      </c>
      <c r="L370">
        <v>-3427</v>
      </c>
      <c r="M370">
        <v>-56461</v>
      </c>
      <c r="N370">
        <v>0</v>
      </c>
      <c r="O370">
        <v>0</v>
      </c>
      <c r="P370">
        <v>-15321</v>
      </c>
      <c r="Q370">
        <v>-1481</v>
      </c>
      <c r="R370">
        <v>0</v>
      </c>
      <c r="S370">
        <v>0</v>
      </c>
      <c r="T370">
        <v>-16802</v>
      </c>
      <c r="U370">
        <v>2000</v>
      </c>
      <c r="V370">
        <v>10407</v>
      </c>
      <c r="W370">
        <v>0</v>
      </c>
      <c r="X370">
        <v>0</v>
      </c>
      <c r="Y370">
        <v>0</v>
      </c>
      <c r="Z370">
        <v>6195</v>
      </c>
      <c r="AA370">
        <v>161</v>
      </c>
      <c r="AB370">
        <v>6356</v>
      </c>
      <c r="AC370">
        <v>1587</v>
      </c>
      <c r="AD370">
        <v>-73</v>
      </c>
      <c r="AE370">
        <v>0</v>
      </c>
      <c r="AF370">
        <v>0</v>
      </c>
      <c r="AG370">
        <v>-73</v>
      </c>
      <c r="AH370">
        <v>-9654</v>
      </c>
      <c r="AI370">
        <v>0</v>
      </c>
      <c r="AJ370">
        <v>-2940</v>
      </c>
      <c r="AK370">
        <v>-4724</v>
      </c>
      <c r="AL370">
        <v>0</v>
      </c>
      <c r="AM370">
        <v>0</v>
      </c>
      <c r="AN370">
        <v>5683</v>
      </c>
      <c r="AO370">
        <v>0</v>
      </c>
      <c r="AP370">
        <v>0</v>
      </c>
      <c r="AQ370">
        <v>5683</v>
      </c>
      <c r="AR370">
        <v>-4866</v>
      </c>
      <c r="AS370">
        <v>817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1154</v>
      </c>
      <c r="BB370">
        <v>20450</v>
      </c>
      <c r="BC370">
        <v>93404</v>
      </c>
      <c r="BD370">
        <v>0</v>
      </c>
      <c r="BE370">
        <v>0</v>
      </c>
      <c r="BF370">
        <v>0</v>
      </c>
      <c r="BG370">
        <v>175</v>
      </c>
      <c r="BH370">
        <v>0</v>
      </c>
      <c r="BI370">
        <v>115183</v>
      </c>
      <c r="BJ370">
        <v>0</v>
      </c>
      <c r="BK370">
        <v>115183</v>
      </c>
      <c r="BL370">
        <v>0</v>
      </c>
      <c r="BM370">
        <v>0</v>
      </c>
      <c r="BN370">
        <v>0</v>
      </c>
      <c r="BO370">
        <v>2450</v>
      </c>
      <c r="BP370">
        <v>10429</v>
      </c>
      <c r="BQ370">
        <v>0</v>
      </c>
      <c r="BR370">
        <v>41</v>
      </c>
      <c r="BS370">
        <v>12920</v>
      </c>
      <c r="BT370">
        <v>6</v>
      </c>
      <c r="BU370">
        <v>3484</v>
      </c>
      <c r="BV370">
        <v>0</v>
      </c>
      <c r="BW370">
        <v>0</v>
      </c>
      <c r="BX370">
        <v>3490</v>
      </c>
      <c r="BY370">
        <v>1506</v>
      </c>
      <c r="BZ370">
        <v>2782</v>
      </c>
      <c r="CA370">
        <v>29</v>
      </c>
      <c r="CB370">
        <v>4317</v>
      </c>
      <c r="CC370">
        <v>135910</v>
      </c>
      <c r="CD370">
        <v>15000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15659</v>
      </c>
      <c r="CL370">
        <v>0</v>
      </c>
      <c r="CM370">
        <v>15659</v>
      </c>
      <c r="CN370">
        <v>17331</v>
      </c>
      <c r="CO370">
        <v>47990</v>
      </c>
      <c r="CP370">
        <v>0</v>
      </c>
      <c r="CQ370">
        <v>18546</v>
      </c>
      <c r="CR370">
        <v>0</v>
      </c>
      <c r="CS370">
        <v>18546</v>
      </c>
      <c r="CT370">
        <v>72691</v>
      </c>
      <c r="CU370">
        <v>25918</v>
      </c>
      <c r="CV370">
        <v>46773</v>
      </c>
      <c r="CW370">
        <v>0</v>
      </c>
      <c r="CX370">
        <v>0</v>
      </c>
      <c r="CY370">
        <v>0</v>
      </c>
      <c r="CZ370">
        <v>0</v>
      </c>
      <c r="DA370">
        <v>10500</v>
      </c>
      <c r="DB370">
        <v>0</v>
      </c>
      <c r="DC370">
        <v>75819</v>
      </c>
      <c r="DD370">
        <v>0</v>
      </c>
      <c r="DE370">
        <v>366</v>
      </c>
      <c r="DF370">
        <v>0</v>
      </c>
      <c r="DG370">
        <v>366</v>
      </c>
      <c r="DH370">
        <v>0</v>
      </c>
      <c r="DI370">
        <v>0</v>
      </c>
      <c r="DJ370">
        <v>7554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3936</v>
      </c>
      <c r="DR370">
        <v>245</v>
      </c>
      <c r="DS370">
        <v>0</v>
      </c>
      <c r="DT370">
        <v>11735</v>
      </c>
      <c r="DU370">
        <v>0</v>
      </c>
      <c r="DV370">
        <v>135910</v>
      </c>
    </row>
    <row r="371" spans="1:126" x14ac:dyDescent="0.25">
      <c r="A371">
        <v>53045</v>
      </c>
      <c r="B371">
        <v>200212</v>
      </c>
      <c r="C371">
        <v>-241</v>
      </c>
      <c r="D371">
        <v>-76</v>
      </c>
      <c r="E371">
        <v>-545</v>
      </c>
      <c r="F371">
        <v>0</v>
      </c>
      <c r="G371">
        <v>-862</v>
      </c>
      <c r="H371">
        <v>1583</v>
      </c>
      <c r="I371">
        <v>-3352</v>
      </c>
      <c r="J371">
        <v>0</v>
      </c>
      <c r="K371">
        <v>-1817</v>
      </c>
      <c r="L371">
        <v>0</v>
      </c>
      <c r="M371">
        <v>-5169</v>
      </c>
      <c r="N371">
        <v>0</v>
      </c>
      <c r="O371">
        <v>0</v>
      </c>
      <c r="P371">
        <v>0</v>
      </c>
      <c r="Q371">
        <v>-178</v>
      </c>
      <c r="R371">
        <v>0</v>
      </c>
      <c r="S371">
        <v>0</v>
      </c>
      <c r="T371">
        <v>-178</v>
      </c>
      <c r="U371">
        <v>0</v>
      </c>
      <c r="V371">
        <v>-4626</v>
      </c>
      <c r="W371">
        <v>0</v>
      </c>
      <c r="X371">
        <v>0</v>
      </c>
      <c r="Y371">
        <v>0</v>
      </c>
      <c r="Z371">
        <v>4259</v>
      </c>
      <c r="AA371">
        <v>76</v>
      </c>
      <c r="AB371">
        <v>4335</v>
      </c>
      <c r="AC371">
        <v>3296</v>
      </c>
      <c r="AD371">
        <v>-75</v>
      </c>
      <c r="AE371">
        <v>-3</v>
      </c>
      <c r="AF371">
        <v>0</v>
      </c>
      <c r="AG371">
        <v>-78</v>
      </c>
      <c r="AH371">
        <v>0</v>
      </c>
      <c r="AI371">
        <v>0</v>
      </c>
      <c r="AJ371">
        <v>-2370</v>
      </c>
      <c r="AK371">
        <v>5183</v>
      </c>
      <c r="AL371">
        <v>0</v>
      </c>
      <c r="AM371">
        <v>0</v>
      </c>
      <c r="AN371">
        <v>557</v>
      </c>
      <c r="AO371">
        <v>0</v>
      </c>
      <c r="AP371">
        <v>0</v>
      </c>
      <c r="AQ371">
        <v>557</v>
      </c>
      <c r="AR371">
        <v>-165</v>
      </c>
      <c r="AS371">
        <v>392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75562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75562</v>
      </c>
      <c r="BJ371">
        <v>0</v>
      </c>
      <c r="BK371">
        <v>75562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286</v>
      </c>
      <c r="BS371">
        <v>286</v>
      </c>
      <c r="BT371">
        <v>0</v>
      </c>
      <c r="BU371">
        <v>552</v>
      </c>
      <c r="BV371">
        <v>0</v>
      </c>
      <c r="BW371">
        <v>0</v>
      </c>
      <c r="BX371">
        <v>552</v>
      </c>
      <c r="BY371">
        <v>1223</v>
      </c>
      <c r="BZ371">
        <v>0</v>
      </c>
      <c r="CA371">
        <v>286</v>
      </c>
      <c r="CB371">
        <v>1509</v>
      </c>
      <c r="CC371">
        <v>77909</v>
      </c>
      <c r="CD371">
        <v>5000</v>
      </c>
      <c r="CE371">
        <v>3048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6989</v>
      </c>
      <c r="CO371">
        <v>15037</v>
      </c>
      <c r="CP371">
        <v>0</v>
      </c>
      <c r="CQ371">
        <v>37087</v>
      </c>
      <c r="CR371">
        <v>0</v>
      </c>
      <c r="CS371">
        <v>37087</v>
      </c>
      <c r="CT371">
        <v>25251</v>
      </c>
      <c r="CU371">
        <v>0</v>
      </c>
      <c r="CV371">
        <v>25251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62338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534</v>
      </c>
      <c r="DP371">
        <v>0</v>
      </c>
      <c r="DQ371">
        <v>0</v>
      </c>
      <c r="DR371">
        <v>0</v>
      </c>
      <c r="DS371">
        <v>0</v>
      </c>
      <c r="DT371">
        <v>534</v>
      </c>
      <c r="DU371">
        <v>0</v>
      </c>
      <c r="DV371">
        <v>77909</v>
      </c>
    </row>
    <row r="372" spans="1:126" x14ac:dyDescent="0.25">
      <c r="A372">
        <v>53046</v>
      </c>
      <c r="B372">
        <v>200212</v>
      </c>
      <c r="C372">
        <v>-3467</v>
      </c>
      <c r="D372">
        <v>-91</v>
      </c>
      <c r="E372">
        <v>-10846</v>
      </c>
      <c r="F372">
        <v>0</v>
      </c>
      <c r="G372">
        <v>-14404</v>
      </c>
      <c r="H372">
        <v>8085</v>
      </c>
      <c r="I372">
        <v>-17377</v>
      </c>
      <c r="J372">
        <v>0</v>
      </c>
      <c r="K372">
        <v>7060</v>
      </c>
      <c r="L372">
        <v>0</v>
      </c>
      <c r="M372">
        <v>-10317</v>
      </c>
      <c r="N372">
        <v>0</v>
      </c>
      <c r="O372">
        <v>0</v>
      </c>
      <c r="P372">
        <v>0</v>
      </c>
      <c r="Q372">
        <v>-1507</v>
      </c>
      <c r="R372">
        <v>0</v>
      </c>
      <c r="S372">
        <v>0</v>
      </c>
      <c r="T372">
        <v>-1507</v>
      </c>
      <c r="U372">
        <v>0</v>
      </c>
      <c r="V372">
        <v>-18143</v>
      </c>
      <c r="W372">
        <v>0</v>
      </c>
      <c r="X372">
        <v>0</v>
      </c>
      <c r="Y372">
        <v>0</v>
      </c>
      <c r="Z372">
        <v>20316</v>
      </c>
      <c r="AA372">
        <v>369</v>
      </c>
      <c r="AB372">
        <v>20685</v>
      </c>
      <c r="AC372">
        <v>15957</v>
      </c>
      <c r="AD372">
        <v>-351</v>
      </c>
      <c r="AE372">
        <v>-50</v>
      </c>
      <c r="AF372">
        <v>0</v>
      </c>
      <c r="AG372">
        <v>-401</v>
      </c>
      <c r="AH372">
        <v>0</v>
      </c>
      <c r="AI372">
        <v>0</v>
      </c>
      <c r="AJ372">
        <v>-12850</v>
      </c>
      <c r="AK372">
        <v>23391</v>
      </c>
      <c r="AL372">
        <v>0</v>
      </c>
      <c r="AM372">
        <v>0</v>
      </c>
      <c r="AN372">
        <v>5248</v>
      </c>
      <c r="AO372">
        <v>0</v>
      </c>
      <c r="AP372">
        <v>0</v>
      </c>
      <c r="AQ372">
        <v>5248</v>
      </c>
      <c r="AR372">
        <v>-1585</v>
      </c>
      <c r="AS372">
        <v>3663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358946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358946</v>
      </c>
      <c r="BJ372">
        <v>0</v>
      </c>
      <c r="BK372">
        <v>358946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3495</v>
      </c>
      <c r="BS372">
        <v>3495</v>
      </c>
      <c r="BT372">
        <v>0</v>
      </c>
      <c r="BU372">
        <v>951</v>
      </c>
      <c r="BV372">
        <v>0</v>
      </c>
      <c r="BW372">
        <v>0</v>
      </c>
      <c r="BX372">
        <v>951</v>
      </c>
      <c r="BY372">
        <v>5737</v>
      </c>
      <c r="BZ372">
        <v>0</v>
      </c>
      <c r="CA372">
        <v>1395</v>
      </c>
      <c r="CB372">
        <v>7132</v>
      </c>
      <c r="CC372">
        <v>370524</v>
      </c>
      <c r="CD372">
        <v>7500</v>
      </c>
      <c r="CE372">
        <v>7500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18002</v>
      </c>
      <c r="CO372">
        <v>33002</v>
      </c>
      <c r="CP372">
        <v>0</v>
      </c>
      <c r="CQ372">
        <v>201767</v>
      </c>
      <c r="CR372">
        <v>0</v>
      </c>
      <c r="CS372">
        <v>201767</v>
      </c>
      <c r="CT372">
        <v>132008</v>
      </c>
      <c r="CU372">
        <v>0</v>
      </c>
      <c r="CV372">
        <v>132008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333775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3747</v>
      </c>
      <c r="DP372">
        <v>0</v>
      </c>
      <c r="DQ372">
        <v>0</v>
      </c>
      <c r="DR372">
        <v>0</v>
      </c>
      <c r="DS372">
        <v>0</v>
      </c>
      <c r="DT372">
        <v>3747</v>
      </c>
      <c r="DU372">
        <v>0</v>
      </c>
      <c r="DV372">
        <v>370524</v>
      </c>
    </row>
    <row r="373" spans="1:126" x14ac:dyDescent="0.25">
      <c r="A373">
        <v>53047</v>
      </c>
      <c r="B373">
        <v>200212</v>
      </c>
      <c r="C373">
        <v>-1449</v>
      </c>
      <c r="D373">
        <v>-70</v>
      </c>
      <c r="E373">
        <v>-5714</v>
      </c>
      <c r="F373">
        <v>0</v>
      </c>
      <c r="G373">
        <v>-7233</v>
      </c>
      <c r="H373">
        <v>4560</v>
      </c>
      <c r="I373">
        <v>-9093</v>
      </c>
      <c r="J373">
        <v>0</v>
      </c>
      <c r="K373">
        <v>1678</v>
      </c>
      <c r="L373">
        <v>0</v>
      </c>
      <c r="M373">
        <v>-7415</v>
      </c>
      <c r="N373">
        <v>0</v>
      </c>
      <c r="O373">
        <v>0</v>
      </c>
      <c r="P373">
        <v>0</v>
      </c>
      <c r="Q373">
        <v>-1039</v>
      </c>
      <c r="R373">
        <v>0</v>
      </c>
      <c r="S373">
        <v>0</v>
      </c>
      <c r="T373">
        <v>-1039</v>
      </c>
      <c r="U373">
        <v>0</v>
      </c>
      <c r="V373">
        <v>-11127</v>
      </c>
      <c r="W373">
        <v>0</v>
      </c>
      <c r="X373">
        <v>0</v>
      </c>
      <c r="Y373">
        <v>0</v>
      </c>
      <c r="Z373">
        <v>11131</v>
      </c>
      <c r="AA373">
        <v>158</v>
      </c>
      <c r="AB373">
        <v>11289</v>
      </c>
      <c r="AC373">
        <v>8716</v>
      </c>
      <c r="AD373">
        <v>-193</v>
      </c>
      <c r="AE373">
        <v>-15</v>
      </c>
      <c r="AF373">
        <v>0</v>
      </c>
      <c r="AG373">
        <v>-208</v>
      </c>
      <c r="AH373">
        <v>0</v>
      </c>
      <c r="AI373">
        <v>0</v>
      </c>
      <c r="AJ373">
        <v>-6990</v>
      </c>
      <c r="AK373">
        <v>12807</v>
      </c>
      <c r="AL373">
        <v>0</v>
      </c>
      <c r="AM373">
        <v>0</v>
      </c>
      <c r="AN373">
        <v>1680</v>
      </c>
      <c r="AO373">
        <v>0</v>
      </c>
      <c r="AP373">
        <v>0</v>
      </c>
      <c r="AQ373">
        <v>1680</v>
      </c>
      <c r="AR373">
        <v>-508</v>
      </c>
      <c r="AS373">
        <v>1172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197435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197435</v>
      </c>
      <c r="BJ373">
        <v>0</v>
      </c>
      <c r="BK373">
        <v>197435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1377</v>
      </c>
      <c r="BS373">
        <v>1377</v>
      </c>
      <c r="BT373">
        <v>0</v>
      </c>
      <c r="BU373">
        <v>964</v>
      </c>
      <c r="BV373">
        <v>0</v>
      </c>
      <c r="BW373">
        <v>0</v>
      </c>
      <c r="BX373">
        <v>964</v>
      </c>
      <c r="BY373">
        <v>3220</v>
      </c>
      <c r="BZ373">
        <v>0</v>
      </c>
      <c r="CA373">
        <v>717</v>
      </c>
      <c r="CB373">
        <v>3937</v>
      </c>
      <c r="CC373">
        <v>203713</v>
      </c>
      <c r="CD373">
        <v>5000</v>
      </c>
      <c r="CE373">
        <v>1129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13359</v>
      </c>
      <c r="CO373">
        <v>19488</v>
      </c>
      <c r="CP373">
        <v>0</v>
      </c>
      <c r="CQ373">
        <v>116620</v>
      </c>
      <c r="CR373">
        <v>0</v>
      </c>
      <c r="CS373">
        <v>116620</v>
      </c>
      <c r="CT373">
        <v>65847</v>
      </c>
      <c r="CU373">
        <v>0</v>
      </c>
      <c r="CV373">
        <v>65847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182467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1758</v>
      </c>
      <c r="DP373">
        <v>0</v>
      </c>
      <c r="DQ373">
        <v>0</v>
      </c>
      <c r="DR373">
        <v>0</v>
      </c>
      <c r="DS373">
        <v>0</v>
      </c>
      <c r="DT373">
        <v>1758</v>
      </c>
      <c r="DU373">
        <v>0</v>
      </c>
      <c r="DV373">
        <v>203713</v>
      </c>
    </row>
    <row r="374" spans="1:126" x14ac:dyDescent="0.25">
      <c r="A374">
        <v>53048</v>
      </c>
      <c r="B374">
        <v>200212</v>
      </c>
      <c r="C374">
        <v>-14399</v>
      </c>
      <c r="D374">
        <v>-216</v>
      </c>
      <c r="E374">
        <v>-5358</v>
      </c>
      <c r="F374">
        <v>0</v>
      </c>
      <c r="G374">
        <v>-19973</v>
      </c>
      <c r="H374">
        <v>11257</v>
      </c>
      <c r="I374">
        <v>-17410</v>
      </c>
      <c r="J374">
        <v>0</v>
      </c>
      <c r="K374">
        <v>4052</v>
      </c>
      <c r="L374">
        <v>0</v>
      </c>
      <c r="M374">
        <v>-13358</v>
      </c>
      <c r="N374">
        <v>0</v>
      </c>
      <c r="O374">
        <v>0</v>
      </c>
      <c r="P374">
        <v>0</v>
      </c>
      <c r="Q374">
        <v>-817</v>
      </c>
      <c r="R374">
        <v>0</v>
      </c>
      <c r="S374">
        <v>0</v>
      </c>
      <c r="T374">
        <v>-817</v>
      </c>
      <c r="U374">
        <v>0</v>
      </c>
      <c r="V374">
        <v>-22891</v>
      </c>
      <c r="W374">
        <v>0</v>
      </c>
      <c r="X374">
        <v>0</v>
      </c>
      <c r="Y374">
        <v>0</v>
      </c>
      <c r="Z374">
        <v>24504</v>
      </c>
      <c r="AA374">
        <v>368</v>
      </c>
      <c r="AB374">
        <v>24872</v>
      </c>
      <c r="AC374">
        <v>19313</v>
      </c>
      <c r="AD374">
        <v>-424</v>
      </c>
      <c r="AE374">
        <v>-45</v>
      </c>
      <c r="AF374">
        <v>0</v>
      </c>
      <c r="AG374">
        <v>-469</v>
      </c>
      <c r="AH374">
        <v>0</v>
      </c>
      <c r="AI374">
        <v>0</v>
      </c>
      <c r="AJ374">
        <v>-15652</v>
      </c>
      <c r="AK374">
        <v>28064</v>
      </c>
      <c r="AL374">
        <v>0</v>
      </c>
      <c r="AM374">
        <v>0</v>
      </c>
      <c r="AN374">
        <v>5173</v>
      </c>
      <c r="AO374">
        <v>0</v>
      </c>
      <c r="AP374">
        <v>0</v>
      </c>
      <c r="AQ374">
        <v>5173</v>
      </c>
      <c r="AR374">
        <v>-1555</v>
      </c>
      <c r="AS374">
        <v>3618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434711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434711</v>
      </c>
      <c r="BJ374">
        <v>0</v>
      </c>
      <c r="BK374">
        <v>434711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4497</v>
      </c>
      <c r="BS374">
        <v>4497</v>
      </c>
      <c r="BT374">
        <v>0</v>
      </c>
      <c r="BU374">
        <v>603</v>
      </c>
      <c r="BV374">
        <v>0</v>
      </c>
      <c r="BW374">
        <v>0</v>
      </c>
      <c r="BX374">
        <v>603</v>
      </c>
      <c r="BY374">
        <v>6997</v>
      </c>
      <c r="BZ374">
        <v>0</v>
      </c>
      <c r="CA374">
        <v>1362</v>
      </c>
      <c r="CB374">
        <v>8359</v>
      </c>
      <c r="CC374">
        <v>448170</v>
      </c>
      <c r="CD374">
        <v>6000</v>
      </c>
      <c r="CE374">
        <v>6000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22160</v>
      </c>
      <c r="CO374">
        <v>34160</v>
      </c>
      <c r="CP374">
        <v>0</v>
      </c>
      <c r="CQ374">
        <v>273103</v>
      </c>
      <c r="CR374">
        <v>0</v>
      </c>
      <c r="CS374">
        <v>273103</v>
      </c>
      <c r="CT374">
        <v>131070</v>
      </c>
      <c r="CU374">
        <v>0</v>
      </c>
      <c r="CV374">
        <v>131070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404173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9836</v>
      </c>
      <c r="DP374">
        <v>0</v>
      </c>
      <c r="DQ374">
        <v>0</v>
      </c>
      <c r="DR374">
        <v>1</v>
      </c>
      <c r="DS374">
        <v>0</v>
      </c>
      <c r="DT374">
        <v>9837</v>
      </c>
      <c r="DU374">
        <v>0</v>
      </c>
      <c r="DV374">
        <v>448170</v>
      </c>
    </row>
    <row r="375" spans="1:126" x14ac:dyDescent="0.25">
      <c r="A375">
        <v>53049</v>
      </c>
      <c r="B375">
        <v>200212</v>
      </c>
      <c r="C375">
        <v>-1156</v>
      </c>
      <c r="D375">
        <v>-128</v>
      </c>
      <c r="E375">
        <v>-400</v>
      </c>
      <c r="F375">
        <v>0</v>
      </c>
      <c r="G375">
        <v>-1684</v>
      </c>
      <c r="H375">
        <v>8912</v>
      </c>
      <c r="I375">
        <v>-17343</v>
      </c>
      <c r="J375">
        <v>0</v>
      </c>
      <c r="K375">
        <v>5641</v>
      </c>
      <c r="L375">
        <v>0</v>
      </c>
      <c r="M375">
        <v>-11702</v>
      </c>
      <c r="N375">
        <v>0</v>
      </c>
      <c r="O375">
        <v>0</v>
      </c>
      <c r="P375">
        <v>0</v>
      </c>
      <c r="Q375">
        <v>-4104</v>
      </c>
      <c r="R375">
        <v>0</v>
      </c>
      <c r="S375">
        <v>0</v>
      </c>
      <c r="T375">
        <v>-4104</v>
      </c>
      <c r="U375">
        <v>0</v>
      </c>
      <c r="V375">
        <v>-8578</v>
      </c>
      <c r="W375">
        <v>0</v>
      </c>
      <c r="X375">
        <v>0</v>
      </c>
      <c r="Y375">
        <v>0</v>
      </c>
      <c r="Z375">
        <v>23069</v>
      </c>
      <c r="AA375">
        <v>304</v>
      </c>
      <c r="AB375">
        <v>23373</v>
      </c>
      <c r="AC375">
        <v>18326</v>
      </c>
      <c r="AD375">
        <v>-397</v>
      </c>
      <c r="AE375">
        <v>-25</v>
      </c>
      <c r="AF375">
        <v>0</v>
      </c>
      <c r="AG375">
        <v>-422</v>
      </c>
      <c r="AH375">
        <v>0</v>
      </c>
      <c r="AI375">
        <v>0</v>
      </c>
      <c r="AJ375">
        <v>-14382</v>
      </c>
      <c r="AK375">
        <v>26895</v>
      </c>
      <c r="AL375">
        <v>0</v>
      </c>
      <c r="AM375">
        <v>0</v>
      </c>
      <c r="AN375">
        <v>18317</v>
      </c>
      <c r="AO375">
        <v>0</v>
      </c>
      <c r="AP375">
        <v>0</v>
      </c>
      <c r="AQ375">
        <v>18317</v>
      </c>
      <c r="AR375">
        <v>-2106</v>
      </c>
      <c r="AS375">
        <v>16211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410584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410584</v>
      </c>
      <c r="BJ375">
        <v>0</v>
      </c>
      <c r="BK375">
        <v>410584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369</v>
      </c>
      <c r="BS375">
        <v>369</v>
      </c>
      <c r="BT375">
        <v>0</v>
      </c>
      <c r="BU375">
        <v>1628</v>
      </c>
      <c r="BV375">
        <v>0</v>
      </c>
      <c r="BW375">
        <v>0</v>
      </c>
      <c r="BX375">
        <v>1628</v>
      </c>
      <c r="BY375">
        <v>6677</v>
      </c>
      <c r="BZ375">
        <v>0</v>
      </c>
      <c r="CA375">
        <v>1430</v>
      </c>
      <c r="CB375">
        <v>8107</v>
      </c>
      <c r="CC375">
        <v>420688</v>
      </c>
      <c r="CD375">
        <v>15000</v>
      </c>
      <c r="CE375">
        <v>2806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32072</v>
      </c>
      <c r="CO375">
        <v>49878</v>
      </c>
      <c r="CP375">
        <v>0</v>
      </c>
      <c r="CQ375">
        <v>217160</v>
      </c>
      <c r="CR375">
        <v>0</v>
      </c>
      <c r="CS375">
        <v>217160</v>
      </c>
      <c r="CT375">
        <v>151711</v>
      </c>
      <c r="CU375">
        <v>0</v>
      </c>
      <c r="CV375">
        <v>151711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368871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1939</v>
      </c>
      <c r="DP375">
        <v>0</v>
      </c>
      <c r="DQ375">
        <v>0</v>
      </c>
      <c r="DR375">
        <v>0</v>
      </c>
      <c r="DS375">
        <v>0</v>
      </c>
      <c r="DT375">
        <v>1939</v>
      </c>
      <c r="DU375">
        <v>0</v>
      </c>
      <c r="DV375">
        <v>420688</v>
      </c>
    </row>
    <row r="376" spans="1:126" x14ac:dyDescent="0.25">
      <c r="A376">
        <v>53050</v>
      </c>
      <c r="B376">
        <v>200212</v>
      </c>
      <c r="C376">
        <v>-3846</v>
      </c>
      <c r="D376">
        <v>-125</v>
      </c>
      <c r="E376">
        <v>-17517</v>
      </c>
      <c r="F376">
        <v>0</v>
      </c>
      <c r="G376">
        <v>-21488</v>
      </c>
      <c r="H376">
        <v>9835</v>
      </c>
      <c r="I376">
        <v>-16307</v>
      </c>
      <c r="J376">
        <v>0</v>
      </c>
      <c r="K376">
        <v>11280</v>
      </c>
      <c r="L376">
        <v>0</v>
      </c>
      <c r="M376">
        <v>-5027</v>
      </c>
      <c r="N376">
        <v>0</v>
      </c>
      <c r="O376">
        <v>0</v>
      </c>
      <c r="P376">
        <v>0</v>
      </c>
      <c r="Q376">
        <v>-1230</v>
      </c>
      <c r="R376">
        <v>0</v>
      </c>
      <c r="S376">
        <v>0</v>
      </c>
      <c r="T376">
        <v>-1230</v>
      </c>
      <c r="U376">
        <v>0</v>
      </c>
      <c r="V376">
        <v>-17910</v>
      </c>
      <c r="W376">
        <v>0</v>
      </c>
      <c r="X376">
        <v>0</v>
      </c>
      <c r="Y376">
        <v>0</v>
      </c>
      <c r="Z376">
        <v>22627</v>
      </c>
      <c r="AA376">
        <v>486</v>
      </c>
      <c r="AB376">
        <v>23113</v>
      </c>
      <c r="AC376">
        <v>17634</v>
      </c>
      <c r="AD376">
        <v>-394</v>
      </c>
      <c r="AE376">
        <v>-72</v>
      </c>
      <c r="AF376">
        <v>0</v>
      </c>
      <c r="AG376">
        <v>-466</v>
      </c>
      <c r="AH376">
        <v>0</v>
      </c>
      <c r="AI376">
        <v>0</v>
      </c>
      <c r="AJ376">
        <v>-14308</v>
      </c>
      <c r="AK376">
        <v>25973</v>
      </c>
      <c r="AL376">
        <v>0</v>
      </c>
      <c r="AM376">
        <v>0</v>
      </c>
      <c r="AN376">
        <v>8063</v>
      </c>
      <c r="AO376">
        <v>0</v>
      </c>
      <c r="AP376">
        <v>0</v>
      </c>
      <c r="AQ376">
        <v>8063</v>
      </c>
      <c r="AR376">
        <v>-2441</v>
      </c>
      <c r="AS376">
        <v>5622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400485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400485</v>
      </c>
      <c r="BJ376">
        <v>0</v>
      </c>
      <c r="BK376">
        <v>400485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5460</v>
      </c>
      <c r="BS376">
        <v>5460</v>
      </c>
      <c r="BT376">
        <v>0</v>
      </c>
      <c r="BU376">
        <v>1078</v>
      </c>
      <c r="BV376">
        <v>0</v>
      </c>
      <c r="BW376">
        <v>0</v>
      </c>
      <c r="BX376">
        <v>1078</v>
      </c>
      <c r="BY376">
        <v>6401</v>
      </c>
      <c r="BZ376">
        <v>0</v>
      </c>
      <c r="CA376">
        <v>1326</v>
      </c>
      <c r="CB376">
        <v>7727</v>
      </c>
      <c r="CC376">
        <v>414750</v>
      </c>
      <c r="CD376">
        <v>5000</v>
      </c>
      <c r="CE376">
        <v>3481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30070</v>
      </c>
      <c r="CO376">
        <v>38551</v>
      </c>
      <c r="CP376">
        <v>0</v>
      </c>
      <c r="CQ376">
        <v>249625</v>
      </c>
      <c r="CR376">
        <v>0</v>
      </c>
      <c r="CS376">
        <v>249625</v>
      </c>
      <c r="CT376">
        <v>122616</v>
      </c>
      <c r="CU376">
        <v>0</v>
      </c>
      <c r="CV376">
        <v>122616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372241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3957</v>
      </c>
      <c r="DP376">
        <v>0</v>
      </c>
      <c r="DQ376">
        <v>0</v>
      </c>
      <c r="DR376">
        <v>1</v>
      </c>
      <c r="DS376">
        <v>0</v>
      </c>
      <c r="DT376">
        <v>3958</v>
      </c>
      <c r="DU376">
        <v>0</v>
      </c>
      <c r="DV376">
        <v>414750</v>
      </c>
    </row>
    <row r="377" spans="1:126" x14ac:dyDescent="0.25">
      <c r="A377">
        <v>53051</v>
      </c>
      <c r="B377">
        <v>200212</v>
      </c>
      <c r="C377">
        <v>-5846</v>
      </c>
      <c r="D377">
        <v>-102</v>
      </c>
      <c r="E377">
        <v>-12385</v>
      </c>
      <c r="F377">
        <v>0</v>
      </c>
      <c r="G377">
        <v>-18333</v>
      </c>
      <c r="H377">
        <v>8529</v>
      </c>
      <c r="I377">
        <v>-22138</v>
      </c>
      <c r="J377">
        <v>0</v>
      </c>
      <c r="K377">
        <v>10449</v>
      </c>
      <c r="L377">
        <v>0</v>
      </c>
      <c r="M377">
        <v>-11689</v>
      </c>
      <c r="N377">
        <v>0</v>
      </c>
      <c r="O377">
        <v>0</v>
      </c>
      <c r="P377">
        <v>0</v>
      </c>
      <c r="Q377">
        <v>-1307</v>
      </c>
      <c r="R377">
        <v>0</v>
      </c>
      <c r="S377">
        <v>0</v>
      </c>
      <c r="T377">
        <v>-1307</v>
      </c>
      <c r="U377">
        <v>0</v>
      </c>
      <c r="V377">
        <v>-22800</v>
      </c>
      <c r="W377">
        <v>0</v>
      </c>
      <c r="X377">
        <v>0</v>
      </c>
      <c r="Y377">
        <v>0</v>
      </c>
      <c r="Z377">
        <v>21200</v>
      </c>
      <c r="AA377">
        <v>348</v>
      </c>
      <c r="AB377">
        <v>21548</v>
      </c>
      <c r="AC377">
        <v>16703</v>
      </c>
      <c r="AD377">
        <v>-365</v>
      </c>
      <c r="AE377">
        <v>-50</v>
      </c>
      <c r="AF377">
        <v>0</v>
      </c>
      <c r="AG377">
        <v>-415</v>
      </c>
      <c r="AH377">
        <v>0</v>
      </c>
      <c r="AI377">
        <v>0</v>
      </c>
      <c r="AJ377">
        <v>-13313</v>
      </c>
      <c r="AK377">
        <v>24523</v>
      </c>
      <c r="AL377">
        <v>0</v>
      </c>
      <c r="AM377">
        <v>0</v>
      </c>
      <c r="AN377">
        <v>1723</v>
      </c>
      <c r="AO377">
        <v>0</v>
      </c>
      <c r="AP377">
        <v>0</v>
      </c>
      <c r="AQ377">
        <v>1723</v>
      </c>
      <c r="AR377">
        <v>-526</v>
      </c>
      <c r="AS377">
        <v>1197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371203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371203</v>
      </c>
      <c r="BJ377">
        <v>0</v>
      </c>
      <c r="BK377">
        <v>371203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4954</v>
      </c>
      <c r="BS377">
        <v>4954</v>
      </c>
      <c r="BT377">
        <v>0</v>
      </c>
      <c r="BU377">
        <v>389</v>
      </c>
      <c r="BV377">
        <v>0</v>
      </c>
      <c r="BW377">
        <v>0</v>
      </c>
      <c r="BX377">
        <v>389</v>
      </c>
      <c r="BY377">
        <v>5904</v>
      </c>
      <c r="BZ377">
        <v>0</v>
      </c>
      <c r="CA377">
        <v>1710</v>
      </c>
      <c r="CB377">
        <v>7614</v>
      </c>
      <c r="CC377">
        <v>384160</v>
      </c>
      <c r="CD377">
        <v>8500</v>
      </c>
      <c r="CE377">
        <v>8500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16625</v>
      </c>
      <c r="CO377">
        <v>33625</v>
      </c>
      <c r="CP377">
        <v>0</v>
      </c>
      <c r="CQ377">
        <v>213439</v>
      </c>
      <c r="CR377">
        <v>0</v>
      </c>
      <c r="CS377">
        <v>213439</v>
      </c>
      <c r="CT377">
        <v>131271</v>
      </c>
      <c r="CU377">
        <v>0</v>
      </c>
      <c r="CV377">
        <v>131271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344710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5823</v>
      </c>
      <c r="DP377">
        <v>0</v>
      </c>
      <c r="DQ377">
        <v>0</v>
      </c>
      <c r="DR377">
        <v>2</v>
      </c>
      <c r="DS377">
        <v>0</v>
      </c>
      <c r="DT377">
        <v>5825</v>
      </c>
      <c r="DU377">
        <v>0</v>
      </c>
      <c r="DV377">
        <v>384160</v>
      </c>
    </row>
    <row r="378" spans="1:126" x14ac:dyDescent="0.25">
      <c r="A378">
        <v>53052</v>
      </c>
      <c r="B378">
        <v>200212</v>
      </c>
      <c r="C378">
        <v>-9295</v>
      </c>
      <c r="D378">
        <v>-242</v>
      </c>
      <c r="E378">
        <v>-89641</v>
      </c>
      <c r="F378">
        <v>0</v>
      </c>
      <c r="G378">
        <v>-99178</v>
      </c>
      <c r="H378">
        <v>51420</v>
      </c>
      <c r="I378">
        <v>-116452</v>
      </c>
      <c r="J378">
        <v>0</v>
      </c>
      <c r="K378">
        <v>53999</v>
      </c>
      <c r="L378">
        <v>0</v>
      </c>
      <c r="M378">
        <v>-62453</v>
      </c>
      <c r="N378">
        <v>0</v>
      </c>
      <c r="O378">
        <v>0</v>
      </c>
      <c r="P378">
        <v>0</v>
      </c>
      <c r="Q378">
        <v>-6633</v>
      </c>
      <c r="R378">
        <v>0</v>
      </c>
      <c r="S378">
        <v>0</v>
      </c>
      <c r="T378">
        <v>-6633</v>
      </c>
      <c r="U378">
        <v>0</v>
      </c>
      <c r="V378">
        <v>-116844</v>
      </c>
      <c r="W378">
        <v>0</v>
      </c>
      <c r="X378">
        <v>0</v>
      </c>
      <c r="Y378">
        <v>0</v>
      </c>
      <c r="Z378">
        <v>125740</v>
      </c>
      <c r="AA378">
        <v>1817</v>
      </c>
      <c r="AB378">
        <v>127557</v>
      </c>
      <c r="AC378">
        <v>99052</v>
      </c>
      <c r="AD378">
        <v>-2159</v>
      </c>
      <c r="AE378">
        <v>-230</v>
      </c>
      <c r="AF378">
        <v>0</v>
      </c>
      <c r="AG378">
        <v>-2389</v>
      </c>
      <c r="AH378">
        <v>0</v>
      </c>
      <c r="AI378">
        <v>0</v>
      </c>
      <c r="AJ378">
        <v>-80521</v>
      </c>
      <c r="AK378">
        <v>143699</v>
      </c>
      <c r="AL378">
        <v>0</v>
      </c>
      <c r="AM378">
        <v>0</v>
      </c>
      <c r="AN378">
        <v>26855</v>
      </c>
      <c r="AO378">
        <v>0</v>
      </c>
      <c r="AP378">
        <v>0</v>
      </c>
      <c r="AQ378">
        <v>26855</v>
      </c>
      <c r="AR378">
        <v>-8088</v>
      </c>
      <c r="AS378">
        <v>18767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2220573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2220573</v>
      </c>
      <c r="BJ378">
        <v>0</v>
      </c>
      <c r="BK378">
        <v>2220573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18158</v>
      </c>
      <c r="BS378">
        <v>18158</v>
      </c>
      <c r="BT378">
        <v>0</v>
      </c>
      <c r="BU378">
        <v>3503</v>
      </c>
      <c r="BV378">
        <v>0</v>
      </c>
      <c r="BW378">
        <v>0</v>
      </c>
      <c r="BX378">
        <v>3503</v>
      </c>
      <c r="BY378">
        <v>35732</v>
      </c>
      <c r="BZ378">
        <v>0</v>
      </c>
      <c r="CA378">
        <v>9136</v>
      </c>
      <c r="CB378">
        <v>44868</v>
      </c>
      <c r="CC378">
        <v>2287102</v>
      </c>
      <c r="CD378">
        <v>40000</v>
      </c>
      <c r="CE378">
        <v>40000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96083</v>
      </c>
      <c r="CO378">
        <v>176083</v>
      </c>
      <c r="CP378">
        <v>0</v>
      </c>
      <c r="CQ378">
        <v>1296529</v>
      </c>
      <c r="CR378">
        <v>0</v>
      </c>
      <c r="CS378">
        <v>1296529</v>
      </c>
      <c r="CT378">
        <v>800480</v>
      </c>
      <c r="CU378">
        <v>0</v>
      </c>
      <c r="CV378">
        <v>800480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2097009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14009</v>
      </c>
      <c r="DP378">
        <v>0</v>
      </c>
      <c r="DQ378">
        <v>0</v>
      </c>
      <c r="DR378">
        <v>1</v>
      </c>
      <c r="DS378">
        <v>0</v>
      </c>
      <c r="DT378">
        <v>14010</v>
      </c>
      <c r="DU378">
        <v>0</v>
      </c>
      <c r="DV378">
        <v>2287102</v>
      </c>
    </row>
    <row r="379" spans="1:126" x14ac:dyDescent="0.25">
      <c r="A379">
        <v>53053</v>
      </c>
      <c r="B379">
        <v>200212</v>
      </c>
      <c r="C379">
        <v>76761</v>
      </c>
      <c r="D379">
        <v>-30850</v>
      </c>
      <c r="E379">
        <v>62</v>
      </c>
      <c r="F379">
        <v>-3</v>
      </c>
      <c r="G379">
        <v>45970</v>
      </c>
      <c r="H379">
        <v>5869</v>
      </c>
      <c r="I379">
        <v>-48644</v>
      </c>
      <c r="J379">
        <v>19428</v>
      </c>
      <c r="K379">
        <v>7620</v>
      </c>
      <c r="L379">
        <v>8533</v>
      </c>
      <c r="M379">
        <v>-13063</v>
      </c>
      <c r="N379">
        <v>-62</v>
      </c>
      <c r="O379">
        <v>6525</v>
      </c>
      <c r="P379">
        <v>0</v>
      </c>
      <c r="Q379">
        <v>-22054</v>
      </c>
      <c r="R379">
        <v>0</v>
      </c>
      <c r="S379">
        <v>0</v>
      </c>
      <c r="T379">
        <v>-22054</v>
      </c>
      <c r="U379">
        <v>0</v>
      </c>
      <c r="V379">
        <v>23185</v>
      </c>
      <c r="W379">
        <v>0</v>
      </c>
      <c r="X379">
        <v>0</v>
      </c>
      <c r="Y379">
        <v>0</v>
      </c>
      <c r="Z379">
        <v>11732</v>
      </c>
      <c r="AA379">
        <v>0</v>
      </c>
      <c r="AB379">
        <v>11732</v>
      </c>
      <c r="AC379">
        <v>0</v>
      </c>
      <c r="AD379">
        <v>-511</v>
      </c>
      <c r="AE379">
        <v>-2703</v>
      </c>
      <c r="AF379">
        <v>-8884</v>
      </c>
      <c r="AG379">
        <v>-12098</v>
      </c>
      <c r="AH379">
        <v>-4519</v>
      </c>
      <c r="AI379">
        <v>-173</v>
      </c>
      <c r="AJ379">
        <v>-5869</v>
      </c>
      <c r="AK379">
        <v>-10927</v>
      </c>
      <c r="AL379">
        <v>0</v>
      </c>
      <c r="AM379">
        <v>0</v>
      </c>
      <c r="AN379">
        <v>12258</v>
      </c>
      <c r="AO379">
        <v>0</v>
      </c>
      <c r="AP379">
        <v>0</v>
      </c>
      <c r="AQ379">
        <v>12258</v>
      </c>
      <c r="AR379">
        <v>-6202</v>
      </c>
      <c r="AS379">
        <v>6056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24421</v>
      </c>
      <c r="BC379">
        <v>216425</v>
      </c>
      <c r="BD379">
        <v>0</v>
      </c>
      <c r="BE379">
        <v>0</v>
      </c>
      <c r="BF379">
        <v>0</v>
      </c>
      <c r="BG379">
        <v>0</v>
      </c>
      <c r="BH379">
        <v>103</v>
      </c>
      <c r="BI379">
        <v>240949</v>
      </c>
      <c r="BJ379">
        <v>0</v>
      </c>
      <c r="BK379">
        <v>240949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17671</v>
      </c>
      <c r="BS379">
        <v>17671</v>
      </c>
      <c r="BT379">
        <v>0</v>
      </c>
      <c r="BU379">
        <v>14018</v>
      </c>
      <c r="BV379">
        <v>0</v>
      </c>
      <c r="BW379">
        <v>0</v>
      </c>
      <c r="BX379">
        <v>14018</v>
      </c>
      <c r="BY379">
        <v>3148</v>
      </c>
      <c r="BZ379">
        <v>0</v>
      </c>
      <c r="CA379">
        <v>924</v>
      </c>
      <c r="CB379">
        <v>4072</v>
      </c>
      <c r="CC379">
        <v>276710</v>
      </c>
      <c r="CD379">
        <v>25000</v>
      </c>
      <c r="CE379">
        <v>297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58656</v>
      </c>
      <c r="CO379">
        <v>83953</v>
      </c>
      <c r="CP379">
        <v>0</v>
      </c>
      <c r="CQ379">
        <v>599</v>
      </c>
      <c r="CR379">
        <v>341</v>
      </c>
      <c r="CS379">
        <v>258</v>
      </c>
      <c r="CT379">
        <v>142675</v>
      </c>
      <c r="CU379">
        <v>23295</v>
      </c>
      <c r="CV379">
        <v>119380</v>
      </c>
      <c r="CW379">
        <v>0</v>
      </c>
      <c r="CX379">
        <v>0</v>
      </c>
      <c r="CY379">
        <v>0</v>
      </c>
      <c r="CZ379">
        <v>58726</v>
      </c>
      <c r="DA379">
        <v>0</v>
      </c>
      <c r="DB379">
        <v>246</v>
      </c>
      <c r="DC379">
        <v>178610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11018</v>
      </c>
      <c r="DP379">
        <v>0</v>
      </c>
      <c r="DQ379">
        <v>0</v>
      </c>
      <c r="DR379">
        <v>221</v>
      </c>
      <c r="DS379">
        <v>0</v>
      </c>
      <c r="DT379">
        <v>11239</v>
      </c>
      <c r="DU379">
        <v>2908</v>
      </c>
      <c r="DV379">
        <v>276710</v>
      </c>
    </row>
    <row r="380" spans="1:126" x14ac:dyDescent="0.25">
      <c r="A380">
        <v>53055</v>
      </c>
      <c r="B380">
        <v>200212</v>
      </c>
      <c r="C380">
        <v>39251</v>
      </c>
      <c r="D380">
        <v>-3899</v>
      </c>
      <c r="E380">
        <v>-2966</v>
      </c>
      <c r="F380">
        <v>705</v>
      </c>
      <c r="G380">
        <v>33091</v>
      </c>
      <c r="H380">
        <v>1168</v>
      </c>
      <c r="I380">
        <v>-24383</v>
      </c>
      <c r="J380">
        <v>3289</v>
      </c>
      <c r="K380">
        <v>680</v>
      </c>
      <c r="L380">
        <v>-1321</v>
      </c>
      <c r="M380">
        <v>-21735</v>
      </c>
      <c r="N380">
        <v>0</v>
      </c>
      <c r="O380">
        <v>0</v>
      </c>
      <c r="P380">
        <v>-2638</v>
      </c>
      <c r="Q380">
        <v>-7539</v>
      </c>
      <c r="R380">
        <v>0</v>
      </c>
      <c r="S380">
        <v>150</v>
      </c>
      <c r="T380">
        <v>-10027</v>
      </c>
      <c r="U380">
        <v>0</v>
      </c>
      <c r="V380">
        <v>2497</v>
      </c>
      <c r="W380">
        <v>-180</v>
      </c>
      <c r="X380">
        <v>0</v>
      </c>
      <c r="Y380">
        <v>409</v>
      </c>
      <c r="Z380">
        <v>2176</v>
      </c>
      <c r="AA380">
        <v>38</v>
      </c>
      <c r="AB380">
        <v>2443</v>
      </c>
      <c r="AC380">
        <v>257</v>
      </c>
      <c r="AD380">
        <v>-2</v>
      </c>
      <c r="AE380">
        <v>-316</v>
      </c>
      <c r="AF380">
        <v>0</v>
      </c>
      <c r="AG380">
        <v>-318</v>
      </c>
      <c r="AH380">
        <v>0</v>
      </c>
      <c r="AI380">
        <v>0</v>
      </c>
      <c r="AJ380">
        <v>-1168</v>
      </c>
      <c r="AK380">
        <v>1214</v>
      </c>
      <c r="AL380">
        <v>0</v>
      </c>
      <c r="AM380">
        <v>0</v>
      </c>
      <c r="AN380">
        <v>3711</v>
      </c>
      <c r="AO380">
        <v>0</v>
      </c>
      <c r="AP380">
        <v>0</v>
      </c>
      <c r="AQ380">
        <v>3711</v>
      </c>
      <c r="AR380">
        <v>-1273</v>
      </c>
      <c r="AS380">
        <v>2438</v>
      </c>
      <c r="AT380">
        <v>0</v>
      </c>
      <c r="AU380">
        <v>7672</v>
      </c>
      <c r="AV380">
        <v>1430</v>
      </c>
      <c r="AW380">
        <v>0</v>
      </c>
      <c r="AX380">
        <v>0</v>
      </c>
      <c r="AY380">
        <v>0</v>
      </c>
      <c r="AZ380">
        <v>1430</v>
      </c>
      <c r="BA380">
        <v>1405</v>
      </c>
      <c r="BB380">
        <v>0</v>
      </c>
      <c r="BC380">
        <v>17822</v>
      </c>
      <c r="BD380">
        <v>0</v>
      </c>
      <c r="BE380">
        <v>0</v>
      </c>
      <c r="BF380">
        <v>517</v>
      </c>
      <c r="BG380">
        <v>6359</v>
      </c>
      <c r="BH380">
        <v>0</v>
      </c>
      <c r="BI380">
        <v>26103</v>
      </c>
      <c r="BJ380">
        <v>0</v>
      </c>
      <c r="BK380">
        <v>35205</v>
      </c>
      <c r="BL380">
        <v>1358</v>
      </c>
      <c r="BM380">
        <v>0</v>
      </c>
      <c r="BN380">
        <v>1358</v>
      </c>
      <c r="BO380">
        <v>44</v>
      </c>
      <c r="BP380">
        <v>0</v>
      </c>
      <c r="BQ380">
        <v>0</v>
      </c>
      <c r="BR380">
        <v>0</v>
      </c>
      <c r="BS380">
        <v>1402</v>
      </c>
      <c r="BT380">
        <v>452</v>
      </c>
      <c r="BU380">
        <v>24280</v>
      </c>
      <c r="BV380">
        <v>0</v>
      </c>
      <c r="BW380">
        <v>52</v>
      </c>
      <c r="BX380">
        <v>24784</v>
      </c>
      <c r="BY380">
        <v>281</v>
      </c>
      <c r="BZ380">
        <v>0</v>
      </c>
      <c r="CA380">
        <v>151</v>
      </c>
      <c r="CB380">
        <v>432</v>
      </c>
      <c r="CC380">
        <v>61823</v>
      </c>
      <c r="CD380">
        <v>25000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1506</v>
      </c>
      <c r="CO380">
        <v>26506</v>
      </c>
      <c r="CP380">
        <v>0</v>
      </c>
      <c r="CQ380">
        <v>17031</v>
      </c>
      <c r="CR380">
        <v>1957</v>
      </c>
      <c r="CS380">
        <v>15074</v>
      </c>
      <c r="CT380">
        <v>14756</v>
      </c>
      <c r="CU380">
        <v>1117</v>
      </c>
      <c r="CV380">
        <v>13639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28713</v>
      </c>
      <c r="DD380">
        <v>0</v>
      </c>
      <c r="DE380">
        <v>295</v>
      </c>
      <c r="DF380">
        <v>0</v>
      </c>
      <c r="DG380">
        <v>295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3444</v>
      </c>
      <c r="DP380">
        <v>0</v>
      </c>
      <c r="DQ380">
        <v>1091</v>
      </c>
      <c r="DR380">
        <v>1774</v>
      </c>
      <c r="DS380">
        <v>0</v>
      </c>
      <c r="DT380">
        <v>6309</v>
      </c>
      <c r="DU380">
        <v>0</v>
      </c>
      <c r="DV380">
        <v>61823</v>
      </c>
    </row>
    <row r="381" spans="1:126" x14ac:dyDescent="0.25">
      <c r="A381">
        <v>53059</v>
      </c>
      <c r="B381">
        <v>200212</v>
      </c>
      <c r="C381">
        <v>313870</v>
      </c>
      <c r="D381">
        <v>-13512</v>
      </c>
      <c r="E381">
        <v>13912</v>
      </c>
      <c r="F381">
        <v>177</v>
      </c>
      <c r="G381">
        <v>314447</v>
      </c>
      <c r="H381">
        <v>15084</v>
      </c>
      <c r="I381">
        <v>-212539</v>
      </c>
      <c r="J381">
        <v>2204</v>
      </c>
      <c r="K381">
        <v>-18298</v>
      </c>
      <c r="L381">
        <v>-1617</v>
      </c>
      <c r="M381">
        <v>-230250</v>
      </c>
      <c r="N381">
        <v>0</v>
      </c>
      <c r="O381">
        <v>0</v>
      </c>
      <c r="P381">
        <v>-11887</v>
      </c>
      <c r="Q381">
        <v>-89648</v>
      </c>
      <c r="R381">
        <v>0</v>
      </c>
      <c r="S381">
        <v>21</v>
      </c>
      <c r="T381">
        <v>-101514</v>
      </c>
      <c r="U381">
        <v>0</v>
      </c>
      <c r="V381">
        <v>-2233</v>
      </c>
      <c r="W381">
        <v>0</v>
      </c>
      <c r="X381">
        <v>0</v>
      </c>
      <c r="Y381">
        <v>0</v>
      </c>
      <c r="Z381">
        <v>32889</v>
      </c>
      <c r="AA381">
        <v>7384</v>
      </c>
      <c r="AB381">
        <v>40273</v>
      </c>
      <c r="AC381">
        <v>15293</v>
      </c>
      <c r="AD381">
        <v>-1161</v>
      </c>
      <c r="AE381">
        <v>-1250</v>
      </c>
      <c r="AF381">
        <v>0</v>
      </c>
      <c r="AG381">
        <v>-2411</v>
      </c>
      <c r="AH381">
        <v>0</v>
      </c>
      <c r="AI381">
        <v>-444</v>
      </c>
      <c r="AJ381">
        <v>-15084</v>
      </c>
      <c r="AK381">
        <v>37627</v>
      </c>
      <c r="AL381">
        <v>0</v>
      </c>
      <c r="AM381">
        <v>0</v>
      </c>
      <c r="AN381">
        <v>35394</v>
      </c>
      <c r="AO381">
        <v>0</v>
      </c>
      <c r="AP381">
        <v>0</v>
      </c>
      <c r="AQ381">
        <v>35394</v>
      </c>
      <c r="AR381">
        <v>-7978</v>
      </c>
      <c r="AS381">
        <v>27416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1274</v>
      </c>
      <c r="BB381">
        <v>0</v>
      </c>
      <c r="BC381">
        <v>582100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583374</v>
      </c>
      <c r="BJ381">
        <v>0</v>
      </c>
      <c r="BK381">
        <v>583374</v>
      </c>
      <c r="BL381">
        <v>12181</v>
      </c>
      <c r="BM381">
        <v>0</v>
      </c>
      <c r="BN381">
        <v>12181</v>
      </c>
      <c r="BO381">
        <v>1265</v>
      </c>
      <c r="BP381">
        <v>108</v>
      </c>
      <c r="BQ381">
        <v>0</v>
      </c>
      <c r="BR381">
        <v>547</v>
      </c>
      <c r="BS381">
        <v>14101</v>
      </c>
      <c r="BT381">
        <v>48231</v>
      </c>
      <c r="BU381">
        <v>4584</v>
      </c>
      <c r="BV381">
        <v>0</v>
      </c>
      <c r="BW381">
        <v>0</v>
      </c>
      <c r="BX381">
        <v>52815</v>
      </c>
      <c r="BY381">
        <v>9800</v>
      </c>
      <c r="BZ381">
        <v>0</v>
      </c>
      <c r="CA381">
        <v>0</v>
      </c>
      <c r="CB381">
        <v>9800</v>
      </c>
      <c r="CC381">
        <v>660090</v>
      </c>
      <c r="CD381">
        <v>216540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20533</v>
      </c>
      <c r="CO381">
        <v>237073</v>
      </c>
      <c r="CP381">
        <v>0</v>
      </c>
      <c r="CQ381">
        <v>129993</v>
      </c>
      <c r="CR381">
        <v>-178</v>
      </c>
      <c r="CS381">
        <v>130171</v>
      </c>
      <c r="CT381">
        <v>228434</v>
      </c>
      <c r="CU381">
        <v>1657</v>
      </c>
      <c r="CV381">
        <v>226777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356948</v>
      </c>
      <c r="DD381">
        <v>0</v>
      </c>
      <c r="DE381">
        <v>11496</v>
      </c>
      <c r="DF381">
        <v>0</v>
      </c>
      <c r="DG381">
        <v>11496</v>
      </c>
      <c r="DH381">
        <v>0</v>
      </c>
      <c r="DI381">
        <v>0</v>
      </c>
      <c r="DJ381">
        <v>638</v>
      </c>
      <c r="DK381">
        <v>0</v>
      </c>
      <c r="DL381">
        <v>0</v>
      </c>
      <c r="DM381">
        <v>0</v>
      </c>
      <c r="DN381">
        <v>588</v>
      </c>
      <c r="DO381">
        <v>37994</v>
      </c>
      <c r="DP381">
        <v>0</v>
      </c>
      <c r="DQ381">
        <v>0</v>
      </c>
      <c r="DR381">
        <v>15073</v>
      </c>
      <c r="DS381">
        <v>0</v>
      </c>
      <c r="DT381">
        <v>54293</v>
      </c>
      <c r="DU381">
        <v>280</v>
      </c>
      <c r="DV381">
        <v>660090</v>
      </c>
    </row>
    <row r="382" spans="1:126" x14ac:dyDescent="0.25">
      <c r="A382">
        <v>53061</v>
      </c>
      <c r="B382">
        <v>200212</v>
      </c>
      <c r="C382">
        <v>909273</v>
      </c>
      <c r="D382">
        <v>-18848</v>
      </c>
      <c r="E382">
        <v>-6914</v>
      </c>
      <c r="F382">
        <v>-194</v>
      </c>
      <c r="G382">
        <v>883317</v>
      </c>
      <c r="H382">
        <v>28133</v>
      </c>
      <c r="I382">
        <v>-599404</v>
      </c>
      <c r="J382">
        <v>4663</v>
      </c>
      <c r="K382">
        <v>-42496</v>
      </c>
      <c r="L382">
        <v>-4857</v>
      </c>
      <c r="M382">
        <v>-642094</v>
      </c>
      <c r="N382">
        <v>0</v>
      </c>
      <c r="O382">
        <v>0</v>
      </c>
      <c r="P382">
        <v>-33664</v>
      </c>
      <c r="Q382">
        <v>-139384</v>
      </c>
      <c r="R382">
        <v>0</v>
      </c>
      <c r="S382">
        <v>0</v>
      </c>
      <c r="T382">
        <v>-173048</v>
      </c>
      <c r="U382">
        <v>8347</v>
      </c>
      <c r="V382">
        <v>104655</v>
      </c>
      <c r="W382">
        <v>203455</v>
      </c>
      <c r="X382">
        <v>0</v>
      </c>
      <c r="Y382">
        <v>0</v>
      </c>
      <c r="Z382">
        <v>87186</v>
      </c>
      <c r="AA382">
        <v>0</v>
      </c>
      <c r="AB382">
        <v>290641</v>
      </c>
      <c r="AC382">
        <v>0</v>
      </c>
      <c r="AD382">
        <v>-3317</v>
      </c>
      <c r="AE382">
        <v>-54071</v>
      </c>
      <c r="AF382">
        <v>-19457</v>
      </c>
      <c r="AG382">
        <v>-76845</v>
      </c>
      <c r="AH382">
        <v>-198787</v>
      </c>
      <c r="AI382">
        <v>653</v>
      </c>
      <c r="AJ382">
        <v>-40177</v>
      </c>
      <c r="AK382">
        <v>-24515</v>
      </c>
      <c r="AL382">
        <v>0</v>
      </c>
      <c r="AM382">
        <v>-6882</v>
      </c>
      <c r="AN382">
        <v>73258</v>
      </c>
      <c r="AO382">
        <v>0</v>
      </c>
      <c r="AP382">
        <v>0</v>
      </c>
      <c r="AQ382">
        <v>73258</v>
      </c>
      <c r="AR382">
        <v>-11341</v>
      </c>
      <c r="AS382">
        <v>61917</v>
      </c>
      <c r="AT382">
        <v>55056</v>
      </c>
      <c r="AU382">
        <v>0</v>
      </c>
      <c r="AV382">
        <v>1588328</v>
      </c>
      <c r="AW382">
        <v>0</v>
      </c>
      <c r="AX382">
        <v>0</v>
      </c>
      <c r="AY382">
        <v>0</v>
      </c>
      <c r="AZ382">
        <v>1588328</v>
      </c>
      <c r="BA382">
        <v>1565662</v>
      </c>
      <c r="BB382">
        <v>0</v>
      </c>
      <c r="BC382">
        <v>1085746</v>
      </c>
      <c r="BD382">
        <v>0</v>
      </c>
      <c r="BE382">
        <v>0</v>
      </c>
      <c r="BF382">
        <v>0</v>
      </c>
      <c r="BG382">
        <v>0</v>
      </c>
      <c r="BH382">
        <v>10098</v>
      </c>
      <c r="BI382">
        <v>2661506</v>
      </c>
      <c r="BJ382">
        <v>0</v>
      </c>
      <c r="BK382">
        <v>4249834</v>
      </c>
      <c r="BL382">
        <v>13419</v>
      </c>
      <c r="BM382">
        <v>0</v>
      </c>
      <c r="BN382">
        <v>13419</v>
      </c>
      <c r="BO382">
        <v>7310</v>
      </c>
      <c r="BP382">
        <v>121565</v>
      </c>
      <c r="BQ382">
        <v>0</v>
      </c>
      <c r="BR382">
        <v>413</v>
      </c>
      <c r="BS382">
        <v>142707</v>
      </c>
      <c r="BT382">
        <v>0</v>
      </c>
      <c r="BU382">
        <v>2776</v>
      </c>
      <c r="BV382">
        <v>0</v>
      </c>
      <c r="BW382">
        <v>0</v>
      </c>
      <c r="BX382">
        <v>2776</v>
      </c>
      <c r="BY382">
        <v>5306</v>
      </c>
      <c r="BZ382">
        <v>0</v>
      </c>
      <c r="CA382">
        <v>0</v>
      </c>
      <c r="CB382">
        <v>5306</v>
      </c>
      <c r="CC382">
        <v>4455679</v>
      </c>
      <c r="CD382">
        <v>100005</v>
      </c>
      <c r="CE382">
        <v>0</v>
      </c>
      <c r="CF382">
        <v>0</v>
      </c>
      <c r="CG382">
        <v>0</v>
      </c>
      <c r="CH382">
        <v>0</v>
      </c>
      <c r="CI382">
        <v>61910</v>
      </c>
      <c r="CJ382">
        <v>0</v>
      </c>
      <c r="CK382">
        <v>0</v>
      </c>
      <c r="CL382">
        <v>0</v>
      </c>
      <c r="CM382">
        <v>61910</v>
      </c>
      <c r="CN382">
        <v>1370737</v>
      </c>
      <c r="CO382">
        <v>1532652</v>
      </c>
      <c r="CP382">
        <v>0</v>
      </c>
      <c r="CQ382">
        <v>347083</v>
      </c>
      <c r="CR382">
        <v>222</v>
      </c>
      <c r="CS382">
        <v>346861</v>
      </c>
      <c r="CT382">
        <v>596555</v>
      </c>
      <c r="CU382">
        <v>3936</v>
      </c>
      <c r="CV382">
        <v>592619</v>
      </c>
      <c r="CW382">
        <v>61328</v>
      </c>
      <c r="CX382">
        <v>0</v>
      </c>
      <c r="CY382">
        <v>61328</v>
      </c>
      <c r="CZ382">
        <v>0</v>
      </c>
      <c r="DA382">
        <v>13809</v>
      </c>
      <c r="DB382">
        <v>0</v>
      </c>
      <c r="DC382">
        <v>1014617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63</v>
      </c>
      <c r="DJ382">
        <v>14</v>
      </c>
      <c r="DK382">
        <v>0</v>
      </c>
      <c r="DL382">
        <v>0</v>
      </c>
      <c r="DM382">
        <v>0</v>
      </c>
      <c r="DN382">
        <v>0</v>
      </c>
      <c r="DO382">
        <v>1661309</v>
      </c>
      <c r="DP382">
        <v>0</v>
      </c>
      <c r="DQ382">
        <v>0</v>
      </c>
      <c r="DR382">
        <v>22024</v>
      </c>
      <c r="DS382">
        <v>225000</v>
      </c>
      <c r="DT382">
        <v>1908410</v>
      </c>
      <c r="DU382">
        <v>0</v>
      </c>
      <c r="DV382">
        <v>4455679</v>
      </c>
    </row>
    <row r="383" spans="1:126" x14ac:dyDescent="0.25">
      <c r="A383">
        <v>53063</v>
      </c>
      <c r="B383">
        <v>200212</v>
      </c>
      <c r="C383">
        <v>7565</v>
      </c>
      <c r="D383">
        <v>0</v>
      </c>
      <c r="E383">
        <v>-383</v>
      </c>
      <c r="F383">
        <v>0</v>
      </c>
      <c r="G383">
        <v>7182</v>
      </c>
      <c r="H383">
        <v>620</v>
      </c>
      <c r="I383">
        <v>-4672</v>
      </c>
      <c r="J383">
        <v>0</v>
      </c>
      <c r="K383">
        <v>545</v>
      </c>
      <c r="L383">
        <v>0</v>
      </c>
      <c r="M383">
        <v>-4127</v>
      </c>
      <c r="N383">
        <v>0</v>
      </c>
      <c r="O383">
        <v>0</v>
      </c>
      <c r="P383">
        <v>-538</v>
      </c>
      <c r="Q383">
        <v>-999</v>
      </c>
      <c r="R383">
        <v>0</v>
      </c>
      <c r="S383">
        <v>0</v>
      </c>
      <c r="T383">
        <v>-1537</v>
      </c>
      <c r="U383">
        <v>0</v>
      </c>
      <c r="V383">
        <v>2138</v>
      </c>
      <c r="W383">
        <v>0</v>
      </c>
      <c r="X383">
        <v>0</v>
      </c>
      <c r="Y383">
        <v>0</v>
      </c>
      <c r="Z383">
        <v>584</v>
      </c>
      <c r="AA383">
        <v>139</v>
      </c>
      <c r="AB383">
        <v>723</v>
      </c>
      <c r="AC383">
        <v>1322</v>
      </c>
      <c r="AD383">
        <v>-61</v>
      </c>
      <c r="AE383">
        <v>-233</v>
      </c>
      <c r="AF383">
        <v>-1737</v>
      </c>
      <c r="AG383">
        <v>-2031</v>
      </c>
      <c r="AH383">
        <v>-1013</v>
      </c>
      <c r="AI383">
        <v>0</v>
      </c>
      <c r="AJ383">
        <v>-620</v>
      </c>
      <c r="AK383">
        <v>-1619</v>
      </c>
      <c r="AL383">
        <v>0</v>
      </c>
      <c r="AM383">
        <v>0</v>
      </c>
      <c r="AN383">
        <v>519</v>
      </c>
      <c r="AO383">
        <v>0</v>
      </c>
      <c r="AP383">
        <v>0</v>
      </c>
      <c r="AQ383">
        <v>519</v>
      </c>
      <c r="AR383">
        <v>-542</v>
      </c>
      <c r="AS383">
        <v>-23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2233</v>
      </c>
      <c r="BB383">
        <v>19507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21740</v>
      </c>
      <c r="BJ383">
        <v>0</v>
      </c>
      <c r="BK383">
        <v>21740</v>
      </c>
      <c r="BL383">
        <v>0</v>
      </c>
      <c r="BM383">
        <v>0</v>
      </c>
      <c r="BN383">
        <v>0</v>
      </c>
      <c r="BO383">
        <v>95</v>
      </c>
      <c r="BP383">
        <v>0</v>
      </c>
      <c r="BQ383">
        <v>0</v>
      </c>
      <c r="BR383">
        <v>574</v>
      </c>
      <c r="BS383">
        <v>669</v>
      </c>
      <c r="BT383">
        <v>0</v>
      </c>
      <c r="BU383">
        <v>2428</v>
      </c>
      <c r="BV383">
        <v>0</v>
      </c>
      <c r="BW383">
        <v>0</v>
      </c>
      <c r="BX383">
        <v>2428</v>
      </c>
      <c r="BY383">
        <v>0</v>
      </c>
      <c r="BZ383">
        <v>0</v>
      </c>
      <c r="CA383">
        <v>1145</v>
      </c>
      <c r="CB383">
        <v>1145</v>
      </c>
      <c r="CC383">
        <v>25982</v>
      </c>
      <c r="CD383">
        <v>10000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-23</v>
      </c>
      <c r="CO383">
        <v>9977</v>
      </c>
      <c r="CP383">
        <v>0</v>
      </c>
      <c r="CQ383">
        <v>15272</v>
      </c>
      <c r="CR383">
        <v>0</v>
      </c>
      <c r="CS383">
        <v>15272</v>
      </c>
      <c r="CT383">
        <v>554</v>
      </c>
      <c r="CU383">
        <v>0</v>
      </c>
      <c r="CV383">
        <v>554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15826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179</v>
      </c>
      <c r="DS383">
        <v>0</v>
      </c>
      <c r="DT383">
        <v>179</v>
      </c>
      <c r="DU383">
        <v>0</v>
      </c>
      <c r="DV383">
        <v>25982</v>
      </c>
    </row>
    <row r="384" spans="1:126" x14ac:dyDescent="0.25">
      <c r="A384">
        <v>53065</v>
      </c>
      <c r="B384">
        <v>200212</v>
      </c>
      <c r="C384">
        <v>143370</v>
      </c>
      <c r="D384">
        <v>-89137</v>
      </c>
      <c r="E384">
        <v>8309</v>
      </c>
      <c r="F384">
        <v>-15078</v>
      </c>
      <c r="G384">
        <v>47464</v>
      </c>
      <c r="H384">
        <v>3381</v>
      </c>
      <c r="I384">
        <v>-116087</v>
      </c>
      <c r="J384">
        <v>112438</v>
      </c>
      <c r="K384">
        <v>91857</v>
      </c>
      <c r="L384">
        <v>-111506</v>
      </c>
      <c r="M384">
        <v>-23298</v>
      </c>
      <c r="N384">
        <v>0</v>
      </c>
      <c r="O384">
        <v>0</v>
      </c>
      <c r="P384">
        <v>352</v>
      </c>
      <c r="Q384">
        <v>-1486</v>
      </c>
      <c r="R384">
        <v>0</v>
      </c>
      <c r="S384">
        <v>0</v>
      </c>
      <c r="T384">
        <v>-1134</v>
      </c>
      <c r="U384">
        <v>-33104</v>
      </c>
      <c r="V384">
        <v>-6691</v>
      </c>
      <c r="W384">
        <v>0</v>
      </c>
      <c r="X384">
        <v>0</v>
      </c>
      <c r="Y384">
        <v>0</v>
      </c>
      <c r="Z384">
        <v>7994</v>
      </c>
      <c r="AA384">
        <v>671</v>
      </c>
      <c r="AB384">
        <v>8665</v>
      </c>
      <c r="AC384">
        <v>3819</v>
      </c>
      <c r="AD384">
        <v>-142</v>
      </c>
      <c r="AE384">
        <v>0</v>
      </c>
      <c r="AF384">
        <v>-327</v>
      </c>
      <c r="AG384">
        <v>-469</v>
      </c>
      <c r="AH384">
        <v>0</v>
      </c>
      <c r="AI384">
        <v>1149</v>
      </c>
      <c r="AJ384">
        <v>-3381</v>
      </c>
      <c r="AK384">
        <v>9783</v>
      </c>
      <c r="AL384">
        <v>0</v>
      </c>
      <c r="AM384">
        <v>0</v>
      </c>
      <c r="AN384">
        <v>3092</v>
      </c>
      <c r="AO384">
        <v>0</v>
      </c>
      <c r="AP384">
        <v>0</v>
      </c>
      <c r="AQ384">
        <v>3092</v>
      </c>
      <c r="AR384">
        <v>-928</v>
      </c>
      <c r="AS384">
        <v>2164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125162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125162</v>
      </c>
      <c r="BJ384">
        <v>0</v>
      </c>
      <c r="BK384">
        <v>125162</v>
      </c>
      <c r="BL384">
        <v>280</v>
      </c>
      <c r="BM384">
        <v>0</v>
      </c>
      <c r="BN384">
        <v>280</v>
      </c>
      <c r="BO384">
        <v>0</v>
      </c>
      <c r="BP384">
        <v>0</v>
      </c>
      <c r="BQ384">
        <v>0</v>
      </c>
      <c r="BR384">
        <v>301</v>
      </c>
      <c r="BS384">
        <v>581</v>
      </c>
      <c r="BT384">
        <v>0</v>
      </c>
      <c r="BU384">
        <v>102695</v>
      </c>
      <c r="BV384">
        <v>0</v>
      </c>
      <c r="BW384">
        <v>0</v>
      </c>
      <c r="BX384">
        <v>102695</v>
      </c>
      <c r="BY384">
        <v>3123</v>
      </c>
      <c r="BZ384">
        <v>271</v>
      </c>
      <c r="CA384">
        <v>0</v>
      </c>
      <c r="CB384">
        <v>3394</v>
      </c>
      <c r="CC384">
        <v>231832</v>
      </c>
      <c r="CD384">
        <v>52795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58293</v>
      </c>
      <c r="CO384">
        <v>111088</v>
      </c>
      <c r="CP384">
        <v>0</v>
      </c>
      <c r="CQ384">
        <v>49116</v>
      </c>
      <c r="CR384">
        <v>36682</v>
      </c>
      <c r="CS384">
        <v>12434</v>
      </c>
      <c r="CT384">
        <v>65771</v>
      </c>
      <c r="CU384">
        <v>73</v>
      </c>
      <c r="CV384">
        <v>65698</v>
      </c>
      <c r="CW384">
        <v>0</v>
      </c>
      <c r="CX384">
        <v>0</v>
      </c>
      <c r="CY384">
        <v>0</v>
      </c>
      <c r="CZ384">
        <v>0</v>
      </c>
      <c r="DA384">
        <v>38346</v>
      </c>
      <c r="DB384">
        <v>0</v>
      </c>
      <c r="DC384">
        <v>116478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2060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928</v>
      </c>
      <c r="DR384">
        <v>1278</v>
      </c>
      <c r="DS384">
        <v>0</v>
      </c>
      <c r="DT384">
        <v>4266</v>
      </c>
      <c r="DU384">
        <v>0</v>
      </c>
      <c r="DV384">
        <v>231832</v>
      </c>
    </row>
    <row r="385" spans="1:126" x14ac:dyDescent="0.25">
      <c r="A385">
        <v>53066</v>
      </c>
      <c r="B385">
        <v>200212</v>
      </c>
      <c r="C385">
        <v>210704</v>
      </c>
      <c r="D385">
        <v>-8432</v>
      </c>
      <c r="E385">
        <v>-34235</v>
      </c>
      <c r="F385">
        <v>0</v>
      </c>
      <c r="G385">
        <v>168037</v>
      </c>
      <c r="H385">
        <v>5139</v>
      </c>
      <c r="I385">
        <v>-97615</v>
      </c>
      <c r="J385">
        <v>3470</v>
      </c>
      <c r="K385">
        <v>-45782</v>
      </c>
      <c r="L385">
        <v>972</v>
      </c>
      <c r="M385">
        <v>-138955</v>
      </c>
      <c r="N385">
        <v>0</v>
      </c>
      <c r="O385">
        <v>0</v>
      </c>
      <c r="P385">
        <v>-43280</v>
      </c>
      <c r="Q385">
        <v>-67417</v>
      </c>
      <c r="R385">
        <v>0</v>
      </c>
      <c r="S385">
        <v>0</v>
      </c>
      <c r="T385">
        <v>-110697</v>
      </c>
      <c r="U385">
        <v>0</v>
      </c>
      <c r="V385">
        <v>-76476</v>
      </c>
      <c r="W385">
        <v>0</v>
      </c>
      <c r="X385">
        <v>0</v>
      </c>
      <c r="Y385">
        <v>0</v>
      </c>
      <c r="Z385">
        <v>8870</v>
      </c>
      <c r="AA385">
        <v>0</v>
      </c>
      <c r="AB385">
        <v>8870</v>
      </c>
      <c r="AC385">
        <v>5761</v>
      </c>
      <c r="AD385">
        <v>-163</v>
      </c>
      <c r="AE385">
        <v>-229</v>
      </c>
      <c r="AF385">
        <v>-139</v>
      </c>
      <c r="AG385">
        <v>-531</v>
      </c>
      <c r="AH385">
        <v>0</v>
      </c>
      <c r="AI385">
        <v>0</v>
      </c>
      <c r="AJ385">
        <v>-5139</v>
      </c>
      <c r="AK385">
        <v>8961</v>
      </c>
      <c r="AL385">
        <v>0</v>
      </c>
      <c r="AM385">
        <v>0</v>
      </c>
      <c r="AN385">
        <v>-67515</v>
      </c>
      <c r="AO385">
        <v>0</v>
      </c>
      <c r="AP385">
        <v>0</v>
      </c>
      <c r="AQ385">
        <v>-67515</v>
      </c>
      <c r="AR385">
        <v>3917</v>
      </c>
      <c r="AS385">
        <v>-63598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18</v>
      </c>
      <c r="BB385">
        <v>0</v>
      </c>
      <c r="BC385">
        <v>184168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184186</v>
      </c>
      <c r="BJ385">
        <v>0</v>
      </c>
      <c r="BK385">
        <v>184186</v>
      </c>
      <c r="BL385">
        <v>21223</v>
      </c>
      <c r="BM385">
        <v>0</v>
      </c>
      <c r="BN385">
        <v>21223</v>
      </c>
      <c r="BO385">
        <v>17878</v>
      </c>
      <c r="BP385">
        <v>77000</v>
      </c>
      <c r="BQ385">
        <v>0</v>
      </c>
      <c r="BR385">
        <v>77</v>
      </c>
      <c r="BS385">
        <v>116178</v>
      </c>
      <c r="BT385">
        <v>4429</v>
      </c>
      <c r="BU385">
        <v>16104</v>
      </c>
      <c r="BV385">
        <v>0</v>
      </c>
      <c r="BW385">
        <v>24162</v>
      </c>
      <c r="BX385">
        <v>44695</v>
      </c>
      <c r="BY385">
        <v>1569</v>
      </c>
      <c r="BZ385">
        <v>0</v>
      </c>
      <c r="CA385">
        <v>4732</v>
      </c>
      <c r="CB385">
        <v>6301</v>
      </c>
      <c r="CC385">
        <v>351360</v>
      </c>
      <c r="CD385">
        <v>48400</v>
      </c>
      <c r="CE385">
        <v>111809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160209</v>
      </c>
      <c r="CP385">
        <v>0</v>
      </c>
      <c r="CQ385">
        <v>81389</v>
      </c>
      <c r="CR385">
        <v>0</v>
      </c>
      <c r="CS385">
        <v>81389</v>
      </c>
      <c r="CT385">
        <v>96630</v>
      </c>
      <c r="CU385">
        <v>6730</v>
      </c>
      <c r="CV385">
        <v>89900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171289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1347</v>
      </c>
      <c r="DJ385">
        <v>526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17989</v>
      </c>
      <c r="DS385">
        <v>0</v>
      </c>
      <c r="DT385">
        <v>19862</v>
      </c>
      <c r="DU385">
        <v>0</v>
      </c>
      <c r="DV385">
        <v>351360</v>
      </c>
    </row>
    <row r="386" spans="1:126" x14ac:dyDescent="0.25">
      <c r="A386">
        <v>53067</v>
      </c>
      <c r="B386">
        <v>200212</v>
      </c>
      <c r="C386">
        <v>35598</v>
      </c>
      <c r="D386">
        <v>-24019</v>
      </c>
      <c r="E386">
        <v>-4001</v>
      </c>
      <c r="F386">
        <v>2444</v>
      </c>
      <c r="G386">
        <v>10022</v>
      </c>
      <c r="H386">
        <v>371</v>
      </c>
      <c r="I386">
        <v>-16811</v>
      </c>
      <c r="J386">
        <v>10627</v>
      </c>
      <c r="K386">
        <v>498</v>
      </c>
      <c r="L386">
        <v>-1123</v>
      </c>
      <c r="M386">
        <v>-6809</v>
      </c>
      <c r="N386">
        <v>0</v>
      </c>
      <c r="O386">
        <v>0</v>
      </c>
      <c r="P386">
        <v>-3112</v>
      </c>
      <c r="Q386">
        <v>-9795</v>
      </c>
      <c r="R386">
        <v>0</v>
      </c>
      <c r="S386">
        <v>5337</v>
      </c>
      <c r="T386">
        <v>-7570</v>
      </c>
      <c r="U386">
        <v>0</v>
      </c>
      <c r="V386">
        <v>-3986</v>
      </c>
      <c r="W386">
        <v>0</v>
      </c>
      <c r="X386">
        <v>0</v>
      </c>
      <c r="Y386">
        <v>210</v>
      </c>
      <c r="Z386">
        <v>3663</v>
      </c>
      <c r="AA386">
        <v>1153</v>
      </c>
      <c r="AB386">
        <v>5026</v>
      </c>
      <c r="AC386">
        <v>1994</v>
      </c>
      <c r="AD386">
        <v>0</v>
      </c>
      <c r="AE386">
        <v>-112</v>
      </c>
      <c r="AF386">
        <v>-2241</v>
      </c>
      <c r="AG386">
        <v>-2353</v>
      </c>
      <c r="AH386">
        <v>-894</v>
      </c>
      <c r="AI386">
        <v>0</v>
      </c>
      <c r="AJ386">
        <v>-371</v>
      </c>
      <c r="AK386">
        <v>3402</v>
      </c>
      <c r="AL386">
        <v>205</v>
      </c>
      <c r="AM386">
        <v>-135</v>
      </c>
      <c r="AN386">
        <v>-514</v>
      </c>
      <c r="AO386">
        <v>0</v>
      </c>
      <c r="AP386">
        <v>0</v>
      </c>
      <c r="AQ386">
        <v>-514</v>
      </c>
      <c r="AR386">
        <v>124</v>
      </c>
      <c r="AS386">
        <v>-390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1568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50</v>
      </c>
      <c r="BI386">
        <v>1618</v>
      </c>
      <c r="BJ386">
        <v>0</v>
      </c>
      <c r="BK386">
        <v>1618</v>
      </c>
      <c r="BL386">
        <v>2063</v>
      </c>
      <c r="BM386">
        <v>0</v>
      </c>
      <c r="BN386">
        <v>2063</v>
      </c>
      <c r="BO386">
        <v>0</v>
      </c>
      <c r="BP386">
        <v>0</v>
      </c>
      <c r="BQ386">
        <v>0</v>
      </c>
      <c r="BR386">
        <v>98</v>
      </c>
      <c r="BS386">
        <v>2161</v>
      </c>
      <c r="BT386">
        <v>2134</v>
      </c>
      <c r="BU386">
        <v>66049</v>
      </c>
      <c r="BV386">
        <v>0</v>
      </c>
      <c r="BW386">
        <v>0</v>
      </c>
      <c r="BX386">
        <v>68183</v>
      </c>
      <c r="BY386">
        <v>0</v>
      </c>
      <c r="BZ386">
        <v>0</v>
      </c>
      <c r="CA386">
        <v>219</v>
      </c>
      <c r="CB386">
        <v>219</v>
      </c>
      <c r="CC386">
        <v>72181</v>
      </c>
      <c r="CD386">
        <v>40000</v>
      </c>
      <c r="CE386">
        <v>13149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1856</v>
      </c>
      <c r="CO386">
        <v>55005</v>
      </c>
      <c r="CP386">
        <v>0</v>
      </c>
      <c r="CQ386">
        <v>15374</v>
      </c>
      <c r="CR386">
        <v>9477</v>
      </c>
      <c r="CS386">
        <v>5897</v>
      </c>
      <c r="CT386">
        <v>12149</v>
      </c>
      <c r="CU386">
        <v>7444</v>
      </c>
      <c r="CV386">
        <v>4705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10602</v>
      </c>
      <c r="DD386">
        <v>500</v>
      </c>
      <c r="DE386">
        <v>502</v>
      </c>
      <c r="DF386">
        <v>0</v>
      </c>
      <c r="DG386">
        <v>1002</v>
      </c>
      <c r="DH386">
        <v>0</v>
      </c>
      <c r="DI386">
        <v>0</v>
      </c>
      <c r="DJ386">
        <v>4169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1403</v>
      </c>
      <c r="DS386">
        <v>0</v>
      </c>
      <c r="DT386">
        <v>5572</v>
      </c>
      <c r="DU386">
        <v>0</v>
      </c>
      <c r="DV386">
        <v>72181</v>
      </c>
    </row>
    <row r="387" spans="1:126" x14ac:dyDescent="0.25">
      <c r="A387">
        <v>53068</v>
      </c>
      <c r="B387">
        <v>200212</v>
      </c>
      <c r="C387">
        <v>480910</v>
      </c>
      <c r="D387">
        <v>-375775</v>
      </c>
      <c r="E387">
        <v>0</v>
      </c>
      <c r="F387">
        <v>0</v>
      </c>
      <c r="G387">
        <v>105135</v>
      </c>
      <c r="H387">
        <v>4111</v>
      </c>
      <c r="I387">
        <v>-550224</v>
      </c>
      <c r="J387">
        <v>491555</v>
      </c>
      <c r="K387">
        <v>-31013</v>
      </c>
      <c r="L387">
        <v>0</v>
      </c>
      <c r="M387">
        <v>-89682</v>
      </c>
      <c r="N387">
        <v>0</v>
      </c>
      <c r="O387">
        <v>-5279</v>
      </c>
      <c r="P387">
        <v>-6498</v>
      </c>
      <c r="Q387">
        <v>-2720</v>
      </c>
      <c r="R387">
        <v>0</v>
      </c>
      <c r="S387">
        <v>0</v>
      </c>
      <c r="T387">
        <v>-9218</v>
      </c>
      <c r="U387">
        <v>0</v>
      </c>
      <c r="V387">
        <v>5067</v>
      </c>
      <c r="W387">
        <v>0</v>
      </c>
      <c r="X387">
        <v>0</v>
      </c>
      <c r="Y387">
        <v>0</v>
      </c>
      <c r="Z387">
        <v>1650</v>
      </c>
      <c r="AA387">
        <v>7455</v>
      </c>
      <c r="AB387">
        <v>9105</v>
      </c>
      <c r="AC387">
        <v>1783</v>
      </c>
      <c r="AD387">
        <v>-620</v>
      </c>
      <c r="AE387">
        <v>0</v>
      </c>
      <c r="AF387">
        <v>0</v>
      </c>
      <c r="AG387">
        <v>-620</v>
      </c>
      <c r="AH387">
        <v>0</v>
      </c>
      <c r="AI387">
        <v>-15986</v>
      </c>
      <c r="AJ387">
        <v>-4111</v>
      </c>
      <c r="AK387">
        <v>-9829</v>
      </c>
      <c r="AL387">
        <v>0</v>
      </c>
      <c r="AM387">
        <v>0</v>
      </c>
      <c r="AN387">
        <v>-4762</v>
      </c>
      <c r="AO387">
        <v>20228</v>
      </c>
      <c r="AP387">
        <v>0</v>
      </c>
      <c r="AQ387">
        <v>15466</v>
      </c>
      <c r="AR387">
        <v>1288</v>
      </c>
      <c r="AS387">
        <v>16754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494262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494262</v>
      </c>
      <c r="BJ387">
        <v>0</v>
      </c>
      <c r="BK387">
        <v>494262</v>
      </c>
      <c r="BL387">
        <v>0</v>
      </c>
      <c r="BM387">
        <v>0</v>
      </c>
      <c r="BN387">
        <v>0</v>
      </c>
      <c r="BO387">
        <v>44194</v>
      </c>
      <c r="BP387">
        <v>0</v>
      </c>
      <c r="BQ387">
        <v>0</v>
      </c>
      <c r="BR387">
        <v>0</v>
      </c>
      <c r="BS387">
        <v>44194</v>
      </c>
      <c r="BT387">
        <v>0</v>
      </c>
      <c r="BU387">
        <v>243059</v>
      </c>
      <c r="BV387">
        <v>0</v>
      </c>
      <c r="BW387">
        <v>0</v>
      </c>
      <c r="BX387">
        <v>243059</v>
      </c>
      <c r="BY387">
        <v>0</v>
      </c>
      <c r="BZ387">
        <v>0</v>
      </c>
      <c r="CA387">
        <v>2158</v>
      </c>
      <c r="CB387">
        <v>2158</v>
      </c>
      <c r="CC387">
        <v>783673</v>
      </c>
      <c r="CD387">
        <v>66500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25205</v>
      </c>
      <c r="CO387">
        <v>91705</v>
      </c>
      <c r="CP387">
        <v>35411</v>
      </c>
      <c r="CQ387">
        <v>0</v>
      </c>
      <c r="CR387">
        <v>0</v>
      </c>
      <c r="CS387">
        <v>0</v>
      </c>
      <c r="CT387">
        <v>32013</v>
      </c>
      <c r="CU387">
        <v>0</v>
      </c>
      <c r="CV387">
        <v>32013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32013</v>
      </c>
      <c r="DD387">
        <v>0</v>
      </c>
      <c r="DE387">
        <v>0</v>
      </c>
      <c r="DF387">
        <v>0</v>
      </c>
      <c r="DG387">
        <v>0</v>
      </c>
      <c r="DH387">
        <v>462241</v>
      </c>
      <c r="DI387">
        <v>889</v>
      </c>
      <c r="DJ387">
        <v>152539</v>
      </c>
      <c r="DK387">
        <v>0</v>
      </c>
      <c r="DL387">
        <v>0</v>
      </c>
      <c r="DM387">
        <v>0</v>
      </c>
      <c r="DN387">
        <v>0</v>
      </c>
      <c r="DO387">
        <v>1417</v>
      </c>
      <c r="DP387">
        <v>0</v>
      </c>
      <c r="DQ387">
        <v>6400</v>
      </c>
      <c r="DR387">
        <v>1058</v>
      </c>
      <c r="DS387">
        <v>0</v>
      </c>
      <c r="DT387">
        <v>162303</v>
      </c>
      <c r="DU387">
        <v>0</v>
      </c>
      <c r="DV387">
        <v>783673</v>
      </c>
    </row>
    <row r="388" spans="1:126" x14ac:dyDescent="0.25">
      <c r="A388">
        <v>53070</v>
      </c>
      <c r="B388">
        <v>200212</v>
      </c>
      <c r="C388">
        <v>7055896</v>
      </c>
      <c r="D388">
        <v>-921521</v>
      </c>
      <c r="E388">
        <v>-229909</v>
      </c>
      <c r="F388">
        <v>-30314</v>
      </c>
      <c r="G388">
        <v>5874152</v>
      </c>
      <c r="H388">
        <v>303948</v>
      </c>
      <c r="I388">
        <v>-5025520</v>
      </c>
      <c r="J388">
        <v>588434</v>
      </c>
      <c r="K388">
        <v>-802395</v>
      </c>
      <c r="L388">
        <v>202089</v>
      </c>
      <c r="M388">
        <v>-5037392</v>
      </c>
      <c r="N388">
        <v>11476</v>
      </c>
      <c r="O388">
        <v>-59078</v>
      </c>
      <c r="P388">
        <v>-742581</v>
      </c>
      <c r="Q388">
        <v>-1030356</v>
      </c>
      <c r="R388">
        <v>307270</v>
      </c>
      <c r="S388">
        <v>126955</v>
      </c>
      <c r="T388">
        <v>-1338712</v>
      </c>
      <c r="U388">
        <v>-40060</v>
      </c>
      <c r="V388">
        <v>-285666</v>
      </c>
      <c r="W388">
        <v>-38054</v>
      </c>
      <c r="X388">
        <v>0</v>
      </c>
      <c r="Y388">
        <v>48358</v>
      </c>
      <c r="Z388">
        <v>313180</v>
      </c>
      <c r="AA388">
        <v>0</v>
      </c>
      <c r="AB388">
        <v>323484</v>
      </c>
      <c r="AC388">
        <v>0</v>
      </c>
      <c r="AD388">
        <v>-9488</v>
      </c>
      <c r="AE388">
        <v>-22676</v>
      </c>
      <c r="AF388">
        <v>-13040</v>
      </c>
      <c r="AG388">
        <v>-45204</v>
      </c>
      <c r="AH388">
        <v>-255320</v>
      </c>
      <c r="AI388">
        <v>-34415</v>
      </c>
      <c r="AJ388">
        <v>-374404</v>
      </c>
      <c r="AK388">
        <v>-385859</v>
      </c>
      <c r="AL388">
        <v>0</v>
      </c>
      <c r="AM388">
        <v>0</v>
      </c>
      <c r="AN388">
        <v>-671525</v>
      </c>
      <c r="AO388">
        <v>0</v>
      </c>
      <c r="AP388">
        <v>-458947</v>
      </c>
      <c r="AQ388">
        <v>-1130472</v>
      </c>
      <c r="AR388">
        <v>71783</v>
      </c>
      <c r="AS388">
        <v>-1058689</v>
      </c>
      <c r="AT388">
        <v>0</v>
      </c>
      <c r="AU388">
        <v>940000</v>
      </c>
      <c r="AV388">
        <v>3105995</v>
      </c>
      <c r="AW388">
        <v>0</v>
      </c>
      <c r="AX388">
        <v>0</v>
      </c>
      <c r="AY388">
        <v>0</v>
      </c>
      <c r="AZ388">
        <v>3105995</v>
      </c>
      <c r="BA388">
        <v>1250326</v>
      </c>
      <c r="BB388">
        <v>14150</v>
      </c>
      <c r="BC388">
        <v>5150233</v>
      </c>
      <c r="BD388">
        <v>0</v>
      </c>
      <c r="BE388">
        <v>193949</v>
      </c>
      <c r="BF388">
        <v>73392</v>
      </c>
      <c r="BG388">
        <v>0</v>
      </c>
      <c r="BH388">
        <v>0</v>
      </c>
      <c r="BI388">
        <v>6682050</v>
      </c>
      <c r="BJ388">
        <v>6948</v>
      </c>
      <c r="BK388">
        <v>10734993</v>
      </c>
      <c r="BL388">
        <v>335466</v>
      </c>
      <c r="BM388">
        <v>105497</v>
      </c>
      <c r="BN388">
        <v>440963</v>
      </c>
      <c r="BO388">
        <v>703236</v>
      </c>
      <c r="BP388">
        <v>691714</v>
      </c>
      <c r="BQ388">
        <v>0</v>
      </c>
      <c r="BR388">
        <v>168197</v>
      </c>
      <c r="BS388">
        <v>2004110</v>
      </c>
      <c r="BT388">
        <v>191739</v>
      </c>
      <c r="BU388">
        <v>90776</v>
      </c>
      <c r="BV388">
        <v>0</v>
      </c>
      <c r="BW388">
        <v>230012</v>
      </c>
      <c r="BX388">
        <v>512527</v>
      </c>
      <c r="BY388">
        <v>95585</v>
      </c>
      <c r="BZ388">
        <v>1129</v>
      </c>
      <c r="CA388">
        <v>294912</v>
      </c>
      <c r="CB388">
        <v>391626</v>
      </c>
      <c r="CC388">
        <v>13643256</v>
      </c>
      <c r="CD388">
        <v>400000</v>
      </c>
      <c r="CE388">
        <v>0</v>
      </c>
      <c r="CF388">
        <v>118724</v>
      </c>
      <c r="CG388">
        <v>0</v>
      </c>
      <c r="CH388">
        <v>705718</v>
      </c>
      <c r="CI388">
        <v>109533</v>
      </c>
      <c r="CJ388">
        <v>0</v>
      </c>
      <c r="CK388">
        <v>0</v>
      </c>
      <c r="CL388">
        <v>0</v>
      </c>
      <c r="CM388">
        <v>815251</v>
      </c>
      <c r="CN388">
        <v>703040</v>
      </c>
      <c r="CO388">
        <v>2037015</v>
      </c>
      <c r="CP388">
        <v>600000</v>
      </c>
      <c r="CQ388">
        <v>2293984</v>
      </c>
      <c r="CR388">
        <v>30807</v>
      </c>
      <c r="CS388">
        <v>2263177</v>
      </c>
      <c r="CT388">
        <v>6489668</v>
      </c>
      <c r="CU388">
        <v>603637</v>
      </c>
      <c r="CV388">
        <v>5886031</v>
      </c>
      <c r="CW388">
        <v>1138988</v>
      </c>
      <c r="CX388">
        <v>0</v>
      </c>
      <c r="CY388">
        <v>1138988</v>
      </c>
      <c r="CZ388">
        <v>63187</v>
      </c>
      <c r="DA388">
        <v>244943</v>
      </c>
      <c r="DB388">
        <v>25000</v>
      </c>
      <c r="DC388">
        <v>9621326</v>
      </c>
      <c r="DD388">
        <v>22863</v>
      </c>
      <c r="DE388">
        <v>11</v>
      </c>
      <c r="DF388">
        <v>334386</v>
      </c>
      <c r="DG388">
        <v>357260</v>
      </c>
      <c r="DH388">
        <v>0</v>
      </c>
      <c r="DI388">
        <v>127076</v>
      </c>
      <c r="DJ388">
        <v>36582</v>
      </c>
      <c r="DK388">
        <v>0</v>
      </c>
      <c r="DL388">
        <v>0</v>
      </c>
      <c r="DM388">
        <v>0</v>
      </c>
      <c r="DN388">
        <v>147656</v>
      </c>
      <c r="DO388">
        <v>94003</v>
      </c>
      <c r="DP388">
        <v>0</v>
      </c>
      <c r="DQ388">
        <v>2723</v>
      </c>
      <c r="DR388">
        <v>612916</v>
      </c>
      <c r="DS388">
        <v>0</v>
      </c>
      <c r="DT388">
        <v>1020956</v>
      </c>
      <c r="DU388">
        <v>6698</v>
      </c>
      <c r="DV388">
        <v>13643256</v>
      </c>
    </row>
    <row r="389" spans="1:126" x14ac:dyDescent="0.25">
      <c r="A389">
        <v>53072</v>
      </c>
      <c r="B389">
        <v>200212</v>
      </c>
      <c r="C389">
        <v>87254</v>
      </c>
      <c r="D389">
        <v>-35</v>
      </c>
      <c r="E389">
        <v>1435</v>
      </c>
      <c r="F389">
        <v>-1</v>
      </c>
      <c r="G389">
        <v>88653</v>
      </c>
      <c r="H389">
        <v>-6338</v>
      </c>
      <c r="I389">
        <v>-209999</v>
      </c>
      <c r="J389">
        <v>1439</v>
      </c>
      <c r="K389">
        <v>129119</v>
      </c>
      <c r="L389">
        <v>-1842</v>
      </c>
      <c r="M389">
        <v>-81283</v>
      </c>
      <c r="N389">
        <v>653</v>
      </c>
      <c r="O389">
        <v>-1000</v>
      </c>
      <c r="P389">
        <v>-2400</v>
      </c>
      <c r="Q389">
        <v>-23984</v>
      </c>
      <c r="R389">
        <v>0</v>
      </c>
      <c r="S389">
        <v>-94</v>
      </c>
      <c r="T389">
        <v>-26478</v>
      </c>
      <c r="U389">
        <v>0</v>
      </c>
      <c r="V389">
        <v>-25793</v>
      </c>
      <c r="W389">
        <v>494136</v>
      </c>
      <c r="X389">
        <v>0</v>
      </c>
      <c r="Y389">
        <v>0</v>
      </c>
      <c r="Z389">
        <v>47970</v>
      </c>
      <c r="AA389">
        <v>8014</v>
      </c>
      <c r="AB389">
        <v>550120</v>
      </c>
      <c r="AC389">
        <v>30666</v>
      </c>
      <c r="AD389">
        <v>-926</v>
      </c>
      <c r="AE389">
        <v>-2268</v>
      </c>
      <c r="AF389">
        <v>0</v>
      </c>
      <c r="AG389">
        <v>-3194</v>
      </c>
      <c r="AH389">
        <v>0</v>
      </c>
      <c r="AI389">
        <v>0</v>
      </c>
      <c r="AJ389">
        <v>-37385</v>
      </c>
      <c r="AK389">
        <v>540207</v>
      </c>
      <c r="AL389">
        <v>32830</v>
      </c>
      <c r="AM389">
        <v>-37264</v>
      </c>
      <c r="AN389">
        <v>509980</v>
      </c>
      <c r="AO389">
        <v>0</v>
      </c>
      <c r="AP389">
        <v>0</v>
      </c>
      <c r="AQ389">
        <v>509980</v>
      </c>
      <c r="AR389">
        <v>66829</v>
      </c>
      <c r="AS389">
        <v>576809</v>
      </c>
      <c r="AT389">
        <v>0</v>
      </c>
      <c r="AU389">
        <v>0</v>
      </c>
      <c r="AV389">
        <v>11920816</v>
      </c>
      <c r="AW389">
        <v>0</v>
      </c>
      <c r="AX389">
        <v>0</v>
      </c>
      <c r="AY389">
        <v>0</v>
      </c>
      <c r="AZ389">
        <v>11920816</v>
      </c>
      <c r="BA389">
        <v>1752</v>
      </c>
      <c r="BB389">
        <v>0</v>
      </c>
      <c r="BC389">
        <v>784240</v>
      </c>
      <c r="BD389">
        <v>0</v>
      </c>
      <c r="BE389">
        <v>0</v>
      </c>
      <c r="BF389">
        <v>14250</v>
      </c>
      <c r="BG389">
        <v>0</v>
      </c>
      <c r="BH389">
        <v>0</v>
      </c>
      <c r="BI389">
        <v>800242</v>
      </c>
      <c r="BJ389">
        <v>0</v>
      </c>
      <c r="BK389">
        <v>12721058</v>
      </c>
      <c r="BL389">
        <v>15877</v>
      </c>
      <c r="BM389">
        <v>0</v>
      </c>
      <c r="BN389">
        <v>15877</v>
      </c>
      <c r="BO389">
        <v>198</v>
      </c>
      <c r="BP389">
        <v>132</v>
      </c>
      <c r="BQ389">
        <v>0</v>
      </c>
      <c r="BR389">
        <v>19685</v>
      </c>
      <c r="BS389">
        <v>35892</v>
      </c>
      <c r="BT389">
        <v>8040</v>
      </c>
      <c r="BU389">
        <v>110</v>
      </c>
      <c r="BV389">
        <v>0</v>
      </c>
      <c r="BW389">
        <v>0</v>
      </c>
      <c r="BX389">
        <v>8150</v>
      </c>
      <c r="BY389">
        <v>9661</v>
      </c>
      <c r="BZ389">
        <v>0</v>
      </c>
      <c r="CA389">
        <v>6019</v>
      </c>
      <c r="CB389">
        <v>15680</v>
      </c>
      <c r="CC389">
        <v>12780780</v>
      </c>
      <c r="CD389">
        <v>1000000</v>
      </c>
      <c r="CE389">
        <v>0</v>
      </c>
      <c r="CF389">
        <v>0</v>
      </c>
      <c r="CG389">
        <v>0</v>
      </c>
      <c r="CH389">
        <v>0</v>
      </c>
      <c r="CI389">
        <v>5305000</v>
      </c>
      <c r="CJ389">
        <v>0</v>
      </c>
      <c r="CK389">
        <v>0</v>
      </c>
      <c r="CL389">
        <v>0</v>
      </c>
      <c r="CM389">
        <v>5305000</v>
      </c>
      <c r="CN389">
        <v>5284463</v>
      </c>
      <c r="CO389">
        <v>11589463</v>
      </c>
      <c r="CP389">
        <v>0</v>
      </c>
      <c r="CQ389">
        <v>10325</v>
      </c>
      <c r="CR389">
        <v>0</v>
      </c>
      <c r="CS389">
        <v>10325</v>
      </c>
      <c r="CT389">
        <v>897293</v>
      </c>
      <c r="CU389">
        <v>1853</v>
      </c>
      <c r="CV389">
        <v>895440</v>
      </c>
      <c r="CW389">
        <v>0</v>
      </c>
      <c r="CX389">
        <v>0</v>
      </c>
      <c r="CY389">
        <v>0</v>
      </c>
      <c r="CZ389">
        <v>8900</v>
      </c>
      <c r="DA389">
        <v>0</v>
      </c>
      <c r="DB389">
        <v>1606</v>
      </c>
      <c r="DC389">
        <v>916271</v>
      </c>
      <c r="DD389">
        <v>0</v>
      </c>
      <c r="DE389">
        <v>400</v>
      </c>
      <c r="DF389">
        <v>0</v>
      </c>
      <c r="DG389">
        <v>400</v>
      </c>
      <c r="DH389">
        <v>0</v>
      </c>
      <c r="DI389">
        <v>61</v>
      </c>
      <c r="DJ389">
        <v>2</v>
      </c>
      <c r="DK389">
        <v>0</v>
      </c>
      <c r="DL389">
        <v>0</v>
      </c>
      <c r="DM389">
        <v>0</v>
      </c>
      <c r="DN389">
        <v>18592</v>
      </c>
      <c r="DO389">
        <v>37962</v>
      </c>
      <c r="DP389">
        <v>0</v>
      </c>
      <c r="DQ389">
        <v>2248</v>
      </c>
      <c r="DR389">
        <v>213673</v>
      </c>
      <c r="DS389">
        <v>0</v>
      </c>
      <c r="DT389">
        <v>272538</v>
      </c>
      <c r="DU389">
        <v>2108</v>
      </c>
      <c r="DV389">
        <v>12780780</v>
      </c>
    </row>
    <row r="390" spans="1:126" x14ac:dyDescent="0.25">
      <c r="A390">
        <v>53073</v>
      </c>
      <c r="B390">
        <v>200212</v>
      </c>
      <c r="C390">
        <v>13534</v>
      </c>
      <c r="D390">
        <v>-169</v>
      </c>
      <c r="E390">
        <v>-1337</v>
      </c>
      <c r="F390">
        <v>0</v>
      </c>
      <c r="G390">
        <v>12028</v>
      </c>
      <c r="H390">
        <v>175</v>
      </c>
      <c r="I390">
        <v>-6044</v>
      </c>
      <c r="J390">
        <v>0</v>
      </c>
      <c r="K390">
        <v>-1859</v>
      </c>
      <c r="L390">
        <v>0</v>
      </c>
      <c r="M390">
        <v>-7903</v>
      </c>
      <c r="N390">
        <v>0</v>
      </c>
      <c r="O390">
        <v>0</v>
      </c>
      <c r="P390">
        <v>-1820</v>
      </c>
      <c r="Q390">
        <v>-1769</v>
      </c>
      <c r="R390">
        <v>0</v>
      </c>
      <c r="S390">
        <v>0</v>
      </c>
      <c r="T390">
        <v>-3589</v>
      </c>
      <c r="U390">
        <v>0</v>
      </c>
      <c r="V390">
        <v>711</v>
      </c>
      <c r="W390">
        <v>0</v>
      </c>
      <c r="X390">
        <v>0</v>
      </c>
      <c r="Y390">
        <v>0</v>
      </c>
      <c r="Z390">
        <v>496</v>
      </c>
      <c r="AA390">
        <v>0</v>
      </c>
      <c r="AB390">
        <v>496</v>
      </c>
      <c r="AC390">
        <v>146</v>
      </c>
      <c r="AD390">
        <v>-4</v>
      </c>
      <c r="AE390">
        <v>0</v>
      </c>
      <c r="AF390">
        <v>-9</v>
      </c>
      <c r="AG390">
        <v>-13</v>
      </c>
      <c r="AH390">
        <v>0</v>
      </c>
      <c r="AI390">
        <v>0</v>
      </c>
      <c r="AJ390">
        <v>-175</v>
      </c>
      <c r="AK390">
        <v>454</v>
      </c>
      <c r="AL390">
        <v>0</v>
      </c>
      <c r="AM390">
        <v>0</v>
      </c>
      <c r="AN390">
        <v>1165</v>
      </c>
      <c r="AO390">
        <v>0</v>
      </c>
      <c r="AP390">
        <v>0</v>
      </c>
      <c r="AQ390">
        <v>1165</v>
      </c>
      <c r="AR390">
        <v>-305</v>
      </c>
      <c r="AS390">
        <v>860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6201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6201</v>
      </c>
      <c r="BJ390">
        <v>0</v>
      </c>
      <c r="BK390">
        <v>6201</v>
      </c>
      <c r="BL390">
        <v>782</v>
      </c>
      <c r="BM390">
        <v>0</v>
      </c>
      <c r="BN390">
        <v>782</v>
      </c>
      <c r="BO390">
        <v>0</v>
      </c>
      <c r="BP390">
        <v>0</v>
      </c>
      <c r="BQ390">
        <v>0</v>
      </c>
      <c r="BR390">
        <v>262</v>
      </c>
      <c r="BS390">
        <v>1044</v>
      </c>
      <c r="BT390">
        <v>39</v>
      </c>
      <c r="BU390">
        <v>4995</v>
      </c>
      <c r="BV390">
        <v>0</v>
      </c>
      <c r="BW390">
        <v>0</v>
      </c>
      <c r="BX390">
        <v>5034</v>
      </c>
      <c r="BY390">
        <v>98</v>
      </c>
      <c r="BZ390">
        <v>364</v>
      </c>
      <c r="CA390">
        <v>0</v>
      </c>
      <c r="CB390">
        <v>462</v>
      </c>
      <c r="CC390">
        <v>12741</v>
      </c>
      <c r="CD390">
        <v>5000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574</v>
      </c>
      <c r="CO390">
        <v>5574</v>
      </c>
      <c r="CP390">
        <v>0</v>
      </c>
      <c r="CQ390">
        <v>2430</v>
      </c>
      <c r="CR390">
        <v>0</v>
      </c>
      <c r="CS390">
        <v>2430</v>
      </c>
      <c r="CT390">
        <v>3650</v>
      </c>
      <c r="CU390">
        <v>0</v>
      </c>
      <c r="CV390">
        <v>3650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6080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504</v>
      </c>
      <c r="DS390">
        <v>560</v>
      </c>
      <c r="DT390">
        <v>1064</v>
      </c>
      <c r="DU390">
        <v>23</v>
      </c>
      <c r="DV390">
        <v>12741</v>
      </c>
    </row>
    <row r="391" spans="1:126" x14ac:dyDescent="0.25">
      <c r="A391">
        <v>53074</v>
      </c>
      <c r="B391">
        <v>200212</v>
      </c>
      <c r="C391">
        <v>86441</v>
      </c>
      <c r="D391">
        <v>-1010</v>
      </c>
      <c r="E391">
        <v>-2609</v>
      </c>
      <c r="F391">
        <v>0</v>
      </c>
      <c r="G391">
        <v>82822</v>
      </c>
      <c r="H391">
        <v>2872</v>
      </c>
      <c r="I391">
        <v>-54665</v>
      </c>
      <c r="J391">
        <v>0</v>
      </c>
      <c r="K391">
        <v>-16841</v>
      </c>
      <c r="L391">
        <v>-1812</v>
      </c>
      <c r="M391">
        <v>-73318</v>
      </c>
      <c r="N391">
        <v>32</v>
      </c>
      <c r="O391">
        <v>0</v>
      </c>
      <c r="P391">
        <v>-6017</v>
      </c>
      <c r="Q391">
        <v>-13136</v>
      </c>
      <c r="R391">
        <v>0</v>
      </c>
      <c r="S391">
        <v>0</v>
      </c>
      <c r="T391">
        <v>-19153</v>
      </c>
      <c r="U391">
        <v>0</v>
      </c>
      <c r="V391">
        <v>-6745</v>
      </c>
      <c r="W391">
        <v>0</v>
      </c>
      <c r="X391">
        <v>0</v>
      </c>
      <c r="Y391">
        <v>0</v>
      </c>
      <c r="Z391">
        <v>7005</v>
      </c>
      <c r="AA391">
        <v>1990</v>
      </c>
      <c r="AB391">
        <v>8995</v>
      </c>
      <c r="AC391">
        <v>1462</v>
      </c>
      <c r="AD391">
        <v>-63</v>
      </c>
      <c r="AE391">
        <v>0</v>
      </c>
      <c r="AF391">
        <v>0</v>
      </c>
      <c r="AG391">
        <v>-63</v>
      </c>
      <c r="AH391">
        <v>0</v>
      </c>
      <c r="AI391">
        <v>0</v>
      </c>
      <c r="AJ391">
        <v>-2872</v>
      </c>
      <c r="AK391">
        <v>7522</v>
      </c>
      <c r="AL391">
        <v>0</v>
      </c>
      <c r="AM391">
        <v>0</v>
      </c>
      <c r="AN391">
        <v>777</v>
      </c>
      <c r="AO391">
        <v>0</v>
      </c>
      <c r="AP391">
        <v>0</v>
      </c>
      <c r="AQ391">
        <v>777</v>
      </c>
      <c r="AR391">
        <v>0</v>
      </c>
      <c r="AS391">
        <v>777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104909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104909</v>
      </c>
      <c r="BJ391">
        <v>0</v>
      </c>
      <c r="BK391">
        <v>104909</v>
      </c>
      <c r="BL391">
        <v>2281</v>
      </c>
      <c r="BM391">
        <v>0</v>
      </c>
      <c r="BN391">
        <v>2281</v>
      </c>
      <c r="BO391">
        <v>0</v>
      </c>
      <c r="BP391">
        <v>0</v>
      </c>
      <c r="BQ391">
        <v>0</v>
      </c>
      <c r="BR391">
        <v>388</v>
      </c>
      <c r="BS391">
        <v>2669</v>
      </c>
      <c r="BT391">
        <v>0</v>
      </c>
      <c r="BU391">
        <v>3886</v>
      </c>
      <c r="BV391">
        <v>0</v>
      </c>
      <c r="BW391">
        <v>0</v>
      </c>
      <c r="BX391">
        <v>3886</v>
      </c>
      <c r="BY391">
        <v>1338</v>
      </c>
      <c r="BZ391">
        <v>595</v>
      </c>
      <c r="CA391">
        <v>0</v>
      </c>
      <c r="CB391">
        <v>1933</v>
      </c>
      <c r="CC391">
        <v>113397</v>
      </c>
      <c r="CD391">
        <v>1000</v>
      </c>
      <c r="CE391">
        <v>59000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-13100</v>
      </c>
      <c r="CO391">
        <v>46900</v>
      </c>
      <c r="CP391">
        <v>0</v>
      </c>
      <c r="CQ391">
        <v>3413</v>
      </c>
      <c r="CR391">
        <v>0</v>
      </c>
      <c r="CS391">
        <v>3413</v>
      </c>
      <c r="CT391">
        <v>51695</v>
      </c>
      <c r="CU391">
        <v>0</v>
      </c>
      <c r="CV391">
        <v>51695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7</v>
      </c>
      <c r="DC391">
        <v>55115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8155</v>
      </c>
      <c r="DP391">
        <v>0</v>
      </c>
      <c r="DQ391">
        <v>0</v>
      </c>
      <c r="DR391">
        <v>2800</v>
      </c>
      <c r="DS391">
        <v>0</v>
      </c>
      <c r="DT391">
        <v>10955</v>
      </c>
      <c r="DU391">
        <v>427</v>
      </c>
      <c r="DV391">
        <v>113397</v>
      </c>
    </row>
    <row r="392" spans="1:126" x14ac:dyDescent="0.25">
      <c r="A392">
        <v>53079</v>
      </c>
      <c r="B392">
        <v>200212</v>
      </c>
      <c r="C392">
        <v>515257</v>
      </c>
      <c r="D392">
        <v>-92077</v>
      </c>
      <c r="E392">
        <v>0</v>
      </c>
      <c r="F392">
        <v>0</v>
      </c>
      <c r="G392">
        <v>423180</v>
      </c>
      <c r="H392">
        <v>31549</v>
      </c>
      <c r="I392">
        <v>-462428</v>
      </c>
      <c r="J392">
        <v>7932</v>
      </c>
      <c r="K392">
        <v>-61902</v>
      </c>
      <c r="L392">
        <v>10303</v>
      </c>
      <c r="M392">
        <v>-506095</v>
      </c>
      <c r="N392">
        <v>0</v>
      </c>
      <c r="O392">
        <v>0</v>
      </c>
      <c r="P392">
        <v>-4690</v>
      </c>
      <c r="Q392">
        <v>-90319</v>
      </c>
      <c r="R392">
        <v>32653</v>
      </c>
      <c r="S392">
        <v>1669</v>
      </c>
      <c r="T392">
        <v>-60687</v>
      </c>
      <c r="U392">
        <v>93636</v>
      </c>
      <c r="V392">
        <v>-18417</v>
      </c>
      <c r="W392">
        <v>44967</v>
      </c>
      <c r="X392">
        <v>5027</v>
      </c>
      <c r="Y392">
        <v>-5935</v>
      </c>
      <c r="Z392">
        <v>38443</v>
      </c>
      <c r="AA392">
        <v>0</v>
      </c>
      <c r="AB392">
        <v>82502</v>
      </c>
      <c r="AC392">
        <v>0</v>
      </c>
      <c r="AD392">
        <v>-4626</v>
      </c>
      <c r="AE392">
        <v>-1202</v>
      </c>
      <c r="AF392">
        <v>-59925</v>
      </c>
      <c r="AG392">
        <v>-65753</v>
      </c>
      <c r="AH392">
        <v>-155201</v>
      </c>
      <c r="AI392">
        <v>-14964</v>
      </c>
      <c r="AJ392">
        <v>-31549</v>
      </c>
      <c r="AK392">
        <v>-184965</v>
      </c>
      <c r="AL392">
        <v>335</v>
      </c>
      <c r="AM392">
        <v>-3366</v>
      </c>
      <c r="AN392">
        <v>-206413</v>
      </c>
      <c r="AO392">
        <v>0</v>
      </c>
      <c r="AP392">
        <v>0</v>
      </c>
      <c r="AQ392">
        <v>-206413</v>
      </c>
      <c r="AR392">
        <v>64825</v>
      </c>
      <c r="AS392">
        <v>-141588</v>
      </c>
      <c r="AT392">
        <v>0</v>
      </c>
      <c r="AU392">
        <v>70113</v>
      </c>
      <c r="AV392">
        <v>206994</v>
      </c>
      <c r="AW392">
        <v>35000</v>
      </c>
      <c r="AX392">
        <v>14463</v>
      </c>
      <c r="AY392">
        <v>541</v>
      </c>
      <c r="AZ392">
        <v>256998</v>
      </c>
      <c r="BA392">
        <v>516711</v>
      </c>
      <c r="BB392">
        <v>872</v>
      </c>
      <c r="BC392">
        <v>335693</v>
      </c>
      <c r="BD392">
        <v>0</v>
      </c>
      <c r="BE392">
        <v>2284</v>
      </c>
      <c r="BF392">
        <v>6379</v>
      </c>
      <c r="BG392">
        <v>0</v>
      </c>
      <c r="BH392">
        <v>9045</v>
      </c>
      <c r="BI392">
        <v>870984</v>
      </c>
      <c r="BJ392">
        <v>0</v>
      </c>
      <c r="BK392">
        <v>1198095</v>
      </c>
      <c r="BL392">
        <v>175545</v>
      </c>
      <c r="BM392">
        <v>0</v>
      </c>
      <c r="BN392">
        <v>175545</v>
      </c>
      <c r="BO392">
        <v>1588</v>
      </c>
      <c r="BP392">
        <v>31056</v>
      </c>
      <c r="BQ392">
        <v>0</v>
      </c>
      <c r="BR392">
        <v>151206</v>
      </c>
      <c r="BS392">
        <v>359395</v>
      </c>
      <c r="BT392">
        <v>4295</v>
      </c>
      <c r="BU392">
        <v>8701</v>
      </c>
      <c r="BV392">
        <v>0</v>
      </c>
      <c r="BW392">
        <v>0</v>
      </c>
      <c r="BX392">
        <v>12996</v>
      </c>
      <c r="BY392">
        <v>4933</v>
      </c>
      <c r="BZ392">
        <v>0</v>
      </c>
      <c r="CA392">
        <v>46</v>
      </c>
      <c r="CB392">
        <v>4979</v>
      </c>
      <c r="CC392">
        <v>1575465</v>
      </c>
      <c r="CD392">
        <v>59000</v>
      </c>
      <c r="CE392">
        <v>685186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744186</v>
      </c>
      <c r="CP392">
        <v>0</v>
      </c>
      <c r="CQ392">
        <v>0</v>
      </c>
      <c r="CR392">
        <v>0</v>
      </c>
      <c r="CS392">
        <v>0</v>
      </c>
      <c r="CT392">
        <v>752271</v>
      </c>
      <c r="CU392">
        <v>33553</v>
      </c>
      <c r="CV392">
        <v>718718</v>
      </c>
      <c r="CW392">
        <v>0</v>
      </c>
      <c r="CX392">
        <v>0</v>
      </c>
      <c r="CY392">
        <v>0</v>
      </c>
      <c r="CZ392">
        <v>0</v>
      </c>
      <c r="DA392">
        <v>69200</v>
      </c>
      <c r="DB392">
        <v>0</v>
      </c>
      <c r="DC392">
        <v>787918</v>
      </c>
      <c r="DD392">
        <v>4617</v>
      </c>
      <c r="DE392">
        <v>0</v>
      </c>
      <c r="DF392">
        <v>0</v>
      </c>
      <c r="DG392">
        <v>4617</v>
      </c>
      <c r="DH392">
        <v>0</v>
      </c>
      <c r="DI392">
        <v>17858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20886</v>
      </c>
      <c r="DS392">
        <v>0</v>
      </c>
      <c r="DT392">
        <v>38744</v>
      </c>
      <c r="DU392">
        <v>0</v>
      </c>
      <c r="DV392">
        <v>1575465</v>
      </c>
    </row>
    <row r="393" spans="1:126" x14ac:dyDescent="0.25">
      <c r="A393">
        <v>53080</v>
      </c>
      <c r="B393">
        <v>200212</v>
      </c>
      <c r="C393">
        <v>5980</v>
      </c>
      <c r="D393">
        <v>-1595</v>
      </c>
      <c r="E393">
        <v>0</v>
      </c>
      <c r="F393">
        <v>0</v>
      </c>
      <c r="G393">
        <v>4385</v>
      </c>
      <c r="H393">
        <v>236</v>
      </c>
      <c r="I393">
        <v>-439</v>
      </c>
      <c r="J393">
        <v>0</v>
      </c>
      <c r="K393">
        <v>-794</v>
      </c>
      <c r="L393">
        <v>0</v>
      </c>
      <c r="M393">
        <v>-1233</v>
      </c>
      <c r="N393">
        <v>0</v>
      </c>
      <c r="O393">
        <v>0</v>
      </c>
      <c r="P393">
        <v>0</v>
      </c>
      <c r="Q393">
        <v>-580</v>
      </c>
      <c r="R393">
        <v>0</v>
      </c>
      <c r="S393">
        <v>0</v>
      </c>
      <c r="T393">
        <v>-580</v>
      </c>
      <c r="U393">
        <v>-3152</v>
      </c>
      <c r="V393">
        <v>-344</v>
      </c>
      <c r="W393">
        <v>0</v>
      </c>
      <c r="X393">
        <v>0</v>
      </c>
      <c r="Y393">
        <v>0</v>
      </c>
      <c r="Z393">
        <v>195</v>
      </c>
      <c r="AA393">
        <v>0</v>
      </c>
      <c r="AB393">
        <v>195</v>
      </c>
      <c r="AC393">
        <v>662</v>
      </c>
      <c r="AD393">
        <v>0</v>
      </c>
      <c r="AE393">
        <v>0</v>
      </c>
      <c r="AF393">
        <v>0</v>
      </c>
      <c r="AG393">
        <v>0</v>
      </c>
      <c r="AH393">
        <v>-350</v>
      </c>
      <c r="AI393">
        <v>0</v>
      </c>
      <c r="AJ393">
        <v>-236</v>
      </c>
      <c r="AK393">
        <v>271</v>
      </c>
      <c r="AL393">
        <v>0</v>
      </c>
      <c r="AM393">
        <v>0</v>
      </c>
      <c r="AN393">
        <v>-73</v>
      </c>
      <c r="AO393">
        <v>0</v>
      </c>
      <c r="AP393">
        <v>0</v>
      </c>
      <c r="AQ393">
        <v>-73</v>
      </c>
      <c r="AR393">
        <v>95</v>
      </c>
      <c r="AS393">
        <v>22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7804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7804</v>
      </c>
      <c r="BJ393">
        <v>0</v>
      </c>
      <c r="BK393">
        <v>7804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29</v>
      </c>
      <c r="BS393">
        <v>29</v>
      </c>
      <c r="BT393">
        <v>0</v>
      </c>
      <c r="BU393">
        <v>6058</v>
      </c>
      <c r="BV393">
        <v>0</v>
      </c>
      <c r="BW393">
        <v>95</v>
      </c>
      <c r="BX393">
        <v>6153</v>
      </c>
      <c r="BY393">
        <v>238</v>
      </c>
      <c r="BZ393">
        <v>0</v>
      </c>
      <c r="CA393">
        <v>0</v>
      </c>
      <c r="CB393">
        <v>238</v>
      </c>
      <c r="CC393">
        <v>14224</v>
      </c>
      <c r="CD393">
        <v>5000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-221</v>
      </c>
      <c r="CO393">
        <v>4779</v>
      </c>
      <c r="CP393">
        <v>0</v>
      </c>
      <c r="CQ393">
        <v>0</v>
      </c>
      <c r="CR393">
        <v>0</v>
      </c>
      <c r="CS393">
        <v>0</v>
      </c>
      <c r="CT393">
        <v>762</v>
      </c>
      <c r="CU393">
        <v>0</v>
      </c>
      <c r="CV393">
        <v>762</v>
      </c>
      <c r="CW393">
        <v>0</v>
      </c>
      <c r="CX393">
        <v>0</v>
      </c>
      <c r="CY393">
        <v>0</v>
      </c>
      <c r="CZ393">
        <v>0</v>
      </c>
      <c r="DA393">
        <v>7456</v>
      </c>
      <c r="DB393">
        <v>0</v>
      </c>
      <c r="DC393">
        <v>8218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1165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62</v>
      </c>
      <c r="DS393">
        <v>0</v>
      </c>
      <c r="DT393">
        <v>1227</v>
      </c>
      <c r="DU393">
        <v>0</v>
      </c>
      <c r="DV393">
        <v>14224</v>
      </c>
    </row>
    <row r="394" spans="1:126" x14ac:dyDescent="0.25">
      <c r="A394">
        <v>53082</v>
      </c>
      <c r="B394">
        <v>200212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-398</v>
      </c>
      <c r="R394">
        <v>0</v>
      </c>
      <c r="S394">
        <v>0</v>
      </c>
      <c r="T394">
        <v>-398</v>
      </c>
      <c r="U394">
        <v>0</v>
      </c>
      <c r="V394">
        <v>-398</v>
      </c>
      <c r="W394">
        <v>0</v>
      </c>
      <c r="X394">
        <v>0</v>
      </c>
      <c r="Y394">
        <v>0</v>
      </c>
      <c r="Z394">
        <v>372</v>
      </c>
      <c r="AA394">
        <v>0</v>
      </c>
      <c r="AB394">
        <v>372</v>
      </c>
      <c r="AC394">
        <v>91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463</v>
      </c>
      <c r="AL394">
        <v>0</v>
      </c>
      <c r="AM394">
        <v>0</v>
      </c>
      <c r="AN394">
        <v>65</v>
      </c>
      <c r="AO394">
        <v>0</v>
      </c>
      <c r="AP394">
        <v>0</v>
      </c>
      <c r="AQ394">
        <v>65</v>
      </c>
      <c r="AR394">
        <v>-20</v>
      </c>
      <c r="AS394">
        <v>45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8933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8933</v>
      </c>
      <c r="BJ394">
        <v>0</v>
      </c>
      <c r="BK394">
        <v>8933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1046</v>
      </c>
      <c r="BV394">
        <v>0</v>
      </c>
      <c r="BW394">
        <v>0</v>
      </c>
      <c r="BX394">
        <v>1046</v>
      </c>
      <c r="BY394">
        <v>89</v>
      </c>
      <c r="BZ394">
        <v>0</v>
      </c>
      <c r="CA394">
        <v>0</v>
      </c>
      <c r="CB394">
        <v>89</v>
      </c>
      <c r="CC394">
        <v>10068</v>
      </c>
      <c r="CD394">
        <v>10000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34</v>
      </c>
      <c r="CO394">
        <v>10034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15</v>
      </c>
      <c r="DR394">
        <v>19</v>
      </c>
      <c r="DS394">
        <v>0</v>
      </c>
      <c r="DT394">
        <v>34</v>
      </c>
      <c r="DU394">
        <v>0</v>
      </c>
      <c r="DV394">
        <v>10068</v>
      </c>
    </row>
    <row r="395" spans="1:126" x14ac:dyDescent="0.25">
      <c r="A395">
        <v>53083</v>
      </c>
      <c r="B395">
        <v>200212</v>
      </c>
      <c r="C395">
        <v>239</v>
      </c>
      <c r="D395">
        <v>0</v>
      </c>
      <c r="E395">
        <v>-172</v>
      </c>
      <c r="F395">
        <v>0</v>
      </c>
      <c r="G395">
        <v>67</v>
      </c>
      <c r="H395">
        <v>2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-228</v>
      </c>
      <c r="Q395">
        <v>-5317</v>
      </c>
      <c r="R395">
        <v>0</v>
      </c>
      <c r="S395">
        <v>0</v>
      </c>
      <c r="T395">
        <v>-5545</v>
      </c>
      <c r="U395">
        <v>0</v>
      </c>
      <c r="V395">
        <v>-5476</v>
      </c>
      <c r="W395">
        <v>0</v>
      </c>
      <c r="X395">
        <v>0</v>
      </c>
      <c r="Y395">
        <v>0</v>
      </c>
      <c r="Z395">
        <v>3484</v>
      </c>
      <c r="AA395">
        <v>257</v>
      </c>
      <c r="AB395">
        <v>3741</v>
      </c>
      <c r="AC395">
        <v>1170</v>
      </c>
      <c r="AD395">
        <v>-33</v>
      </c>
      <c r="AE395">
        <v>0</v>
      </c>
      <c r="AF395">
        <v>0</v>
      </c>
      <c r="AG395">
        <v>-33</v>
      </c>
      <c r="AH395">
        <v>0</v>
      </c>
      <c r="AI395">
        <v>0</v>
      </c>
      <c r="AJ395">
        <v>-2</v>
      </c>
      <c r="AK395">
        <v>4876</v>
      </c>
      <c r="AL395">
        <v>0</v>
      </c>
      <c r="AM395">
        <v>0</v>
      </c>
      <c r="AN395">
        <v>-600</v>
      </c>
      <c r="AO395">
        <v>0</v>
      </c>
      <c r="AP395">
        <v>0</v>
      </c>
      <c r="AQ395">
        <v>-600</v>
      </c>
      <c r="AR395">
        <v>179</v>
      </c>
      <c r="AS395">
        <v>-421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47778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47778</v>
      </c>
      <c r="BJ395">
        <v>0</v>
      </c>
      <c r="BK395">
        <v>47778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395</v>
      </c>
      <c r="BS395">
        <v>395</v>
      </c>
      <c r="BT395">
        <v>389</v>
      </c>
      <c r="BU395">
        <v>2596</v>
      </c>
      <c r="BV395">
        <v>0</v>
      </c>
      <c r="BW395">
        <v>0</v>
      </c>
      <c r="BX395">
        <v>2985</v>
      </c>
      <c r="BY395">
        <v>404</v>
      </c>
      <c r="BZ395">
        <v>0</v>
      </c>
      <c r="CA395">
        <v>86</v>
      </c>
      <c r="CB395">
        <v>490</v>
      </c>
      <c r="CC395">
        <v>51648</v>
      </c>
      <c r="CD395">
        <v>25000</v>
      </c>
      <c r="CE395">
        <v>0</v>
      </c>
      <c r="CF395">
        <v>0</v>
      </c>
      <c r="CG395">
        <v>25000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25000</v>
      </c>
      <c r="CN395">
        <v>-421</v>
      </c>
      <c r="CO395">
        <v>49579</v>
      </c>
      <c r="CP395">
        <v>0</v>
      </c>
      <c r="CQ395">
        <v>172</v>
      </c>
      <c r="CR395">
        <v>0</v>
      </c>
      <c r="CS395">
        <v>172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172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891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1006</v>
      </c>
      <c r="DS395">
        <v>0</v>
      </c>
      <c r="DT395">
        <v>1897</v>
      </c>
      <c r="DU395">
        <v>0</v>
      </c>
      <c r="DV395">
        <v>51648</v>
      </c>
    </row>
    <row r="396" spans="1:126" x14ac:dyDescent="0.25">
      <c r="A396">
        <v>53084</v>
      </c>
      <c r="B396">
        <v>200212</v>
      </c>
      <c r="C396">
        <v>1071</v>
      </c>
      <c r="D396">
        <v>-11</v>
      </c>
      <c r="E396">
        <v>-895</v>
      </c>
      <c r="F396">
        <v>0</v>
      </c>
      <c r="G396">
        <v>165</v>
      </c>
      <c r="H396">
        <v>5</v>
      </c>
      <c r="I396">
        <v>-2</v>
      </c>
      <c r="J396">
        <v>0</v>
      </c>
      <c r="K396">
        <v>-22</v>
      </c>
      <c r="L396">
        <v>0</v>
      </c>
      <c r="M396">
        <v>-24</v>
      </c>
      <c r="N396">
        <v>0</v>
      </c>
      <c r="O396">
        <v>0</v>
      </c>
      <c r="P396">
        <v>-243</v>
      </c>
      <c r="Q396">
        <v>-2228</v>
      </c>
      <c r="R396">
        <v>0</v>
      </c>
      <c r="S396">
        <v>0</v>
      </c>
      <c r="T396">
        <v>-2471</v>
      </c>
      <c r="U396">
        <v>0</v>
      </c>
      <c r="V396">
        <v>-2325</v>
      </c>
      <c r="W396">
        <v>0</v>
      </c>
      <c r="X396">
        <v>0</v>
      </c>
      <c r="Y396">
        <v>0</v>
      </c>
      <c r="Z396">
        <v>982</v>
      </c>
      <c r="AA396">
        <v>80</v>
      </c>
      <c r="AB396">
        <v>1062</v>
      </c>
      <c r="AC396">
        <v>1775</v>
      </c>
      <c r="AD396">
        <v>-1</v>
      </c>
      <c r="AE396">
        <v>0</v>
      </c>
      <c r="AF396">
        <v>0</v>
      </c>
      <c r="AG396">
        <v>-1</v>
      </c>
      <c r="AH396">
        <v>0</v>
      </c>
      <c r="AI396">
        <v>0</v>
      </c>
      <c r="AJ396">
        <v>-5</v>
      </c>
      <c r="AK396">
        <v>2831</v>
      </c>
      <c r="AL396">
        <v>0</v>
      </c>
      <c r="AM396">
        <v>0</v>
      </c>
      <c r="AN396">
        <v>506</v>
      </c>
      <c r="AO396">
        <v>0</v>
      </c>
      <c r="AP396">
        <v>0</v>
      </c>
      <c r="AQ396">
        <v>506</v>
      </c>
      <c r="AR396">
        <v>-152</v>
      </c>
      <c r="AS396">
        <v>354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21403</v>
      </c>
      <c r="BC396">
        <v>15497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36900</v>
      </c>
      <c r="BJ396">
        <v>0</v>
      </c>
      <c r="BK396">
        <v>36900</v>
      </c>
      <c r="BL396">
        <v>318</v>
      </c>
      <c r="BM396">
        <v>0</v>
      </c>
      <c r="BN396">
        <v>318</v>
      </c>
      <c r="BO396">
        <v>0</v>
      </c>
      <c r="BP396">
        <v>0</v>
      </c>
      <c r="BQ396">
        <v>0</v>
      </c>
      <c r="BR396">
        <v>402</v>
      </c>
      <c r="BS396">
        <v>720</v>
      </c>
      <c r="BT396">
        <v>0</v>
      </c>
      <c r="BU396">
        <v>3753</v>
      </c>
      <c r="BV396">
        <v>0</v>
      </c>
      <c r="BW396">
        <v>0</v>
      </c>
      <c r="BX396">
        <v>3753</v>
      </c>
      <c r="BY396">
        <v>436</v>
      </c>
      <c r="BZ396">
        <v>101</v>
      </c>
      <c r="CA396">
        <v>0</v>
      </c>
      <c r="CB396">
        <v>537</v>
      </c>
      <c r="CC396">
        <v>41910</v>
      </c>
      <c r="CD396">
        <v>40000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354</v>
      </c>
      <c r="CO396">
        <v>40354</v>
      </c>
      <c r="CP396">
        <v>0</v>
      </c>
      <c r="CQ396">
        <v>895</v>
      </c>
      <c r="CR396">
        <v>0</v>
      </c>
      <c r="CS396">
        <v>895</v>
      </c>
      <c r="CT396">
        <v>22</v>
      </c>
      <c r="CU396">
        <v>0</v>
      </c>
      <c r="CV396">
        <v>22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917</v>
      </c>
      <c r="DD396">
        <v>0</v>
      </c>
      <c r="DE396">
        <v>423</v>
      </c>
      <c r="DF396">
        <v>0</v>
      </c>
      <c r="DG396">
        <v>423</v>
      </c>
      <c r="DH396">
        <v>0</v>
      </c>
      <c r="DI396">
        <v>34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154</v>
      </c>
      <c r="DS396">
        <v>0</v>
      </c>
      <c r="DT396">
        <v>188</v>
      </c>
      <c r="DU396">
        <v>28</v>
      </c>
      <c r="DV396">
        <v>41910</v>
      </c>
    </row>
    <row r="397" spans="1:126" x14ac:dyDescent="0.25">
      <c r="A397">
        <v>53086</v>
      </c>
      <c r="B397">
        <v>200212</v>
      </c>
      <c r="C397">
        <v>2837013</v>
      </c>
      <c r="D397">
        <v>-208624</v>
      </c>
      <c r="E397">
        <v>-151405</v>
      </c>
      <c r="F397">
        <v>-9366</v>
      </c>
      <c r="G397">
        <v>2467618</v>
      </c>
      <c r="H397">
        <v>107616</v>
      </c>
      <c r="I397">
        <v>-2107881</v>
      </c>
      <c r="J397">
        <v>9622</v>
      </c>
      <c r="K397">
        <v>75269</v>
      </c>
      <c r="L397">
        <v>9328</v>
      </c>
      <c r="M397">
        <v>-2013662</v>
      </c>
      <c r="N397">
        <v>0</v>
      </c>
      <c r="O397">
        <v>-1039</v>
      </c>
      <c r="P397">
        <v>-170424</v>
      </c>
      <c r="Q397">
        <v>-713730</v>
      </c>
      <c r="R397">
        <v>205684</v>
      </c>
      <c r="S397">
        <v>919</v>
      </c>
      <c r="T397">
        <v>-677551</v>
      </c>
      <c r="U397">
        <v>0</v>
      </c>
      <c r="V397">
        <v>-117018</v>
      </c>
      <c r="W397">
        <v>3845</v>
      </c>
      <c r="X397">
        <v>0</v>
      </c>
      <c r="Y397">
        <v>1228</v>
      </c>
      <c r="Z397">
        <v>96498</v>
      </c>
      <c r="AA397">
        <v>0</v>
      </c>
      <c r="AB397">
        <v>101571</v>
      </c>
      <c r="AC397">
        <v>17314</v>
      </c>
      <c r="AD397">
        <v>-14059</v>
      </c>
      <c r="AE397">
        <v>-5662</v>
      </c>
      <c r="AF397">
        <v>-1940</v>
      </c>
      <c r="AG397">
        <v>-21661</v>
      </c>
      <c r="AH397">
        <v>0</v>
      </c>
      <c r="AI397">
        <v>-1681</v>
      </c>
      <c r="AJ397">
        <v>-107616</v>
      </c>
      <c r="AK397">
        <v>-12073</v>
      </c>
      <c r="AL397">
        <v>0</v>
      </c>
      <c r="AM397">
        <v>-10906</v>
      </c>
      <c r="AN397">
        <v>-139997</v>
      </c>
      <c r="AO397">
        <v>0</v>
      </c>
      <c r="AP397">
        <v>0</v>
      </c>
      <c r="AQ397">
        <v>-139997</v>
      </c>
      <c r="AR397">
        <v>2145</v>
      </c>
      <c r="AS397">
        <v>-137852</v>
      </c>
      <c r="AT397">
        <v>34374</v>
      </c>
      <c r="AU397">
        <v>18949</v>
      </c>
      <c r="AV397">
        <v>1410995</v>
      </c>
      <c r="AW397">
        <v>40000</v>
      </c>
      <c r="AX397">
        <v>0</v>
      </c>
      <c r="AY397">
        <v>0</v>
      </c>
      <c r="AZ397">
        <v>1450995</v>
      </c>
      <c r="BA397">
        <v>27943</v>
      </c>
      <c r="BB397">
        <v>0</v>
      </c>
      <c r="BC397">
        <v>1458114</v>
      </c>
      <c r="BD397">
        <v>0</v>
      </c>
      <c r="BE397">
        <v>97</v>
      </c>
      <c r="BF397">
        <v>46</v>
      </c>
      <c r="BG397">
        <v>55115</v>
      </c>
      <c r="BH397">
        <v>0</v>
      </c>
      <c r="BI397">
        <v>1541315</v>
      </c>
      <c r="BJ397">
        <v>0</v>
      </c>
      <c r="BK397">
        <v>3011259</v>
      </c>
      <c r="BL397">
        <v>336421</v>
      </c>
      <c r="BM397">
        <v>8044</v>
      </c>
      <c r="BN397">
        <v>344465</v>
      </c>
      <c r="BO397">
        <v>242501</v>
      </c>
      <c r="BP397">
        <v>403405</v>
      </c>
      <c r="BQ397">
        <v>0</v>
      </c>
      <c r="BR397">
        <v>22466</v>
      </c>
      <c r="BS397">
        <v>1012837</v>
      </c>
      <c r="BT397">
        <v>60690</v>
      </c>
      <c r="BU397">
        <v>85926</v>
      </c>
      <c r="BV397">
        <v>0</v>
      </c>
      <c r="BW397">
        <v>294477</v>
      </c>
      <c r="BX397">
        <v>441093</v>
      </c>
      <c r="BY397">
        <v>34121</v>
      </c>
      <c r="BZ397">
        <v>8110</v>
      </c>
      <c r="CA397">
        <v>50042</v>
      </c>
      <c r="CB397">
        <v>92273</v>
      </c>
      <c r="CC397">
        <v>4591836</v>
      </c>
      <c r="CD397">
        <v>1032000</v>
      </c>
      <c r="CE397">
        <v>304284</v>
      </c>
      <c r="CF397">
        <v>3860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693479</v>
      </c>
      <c r="CO397">
        <v>2033623</v>
      </c>
      <c r="CP397">
        <v>0</v>
      </c>
      <c r="CQ397">
        <v>1013986</v>
      </c>
      <c r="CR397">
        <v>446</v>
      </c>
      <c r="CS397">
        <v>1013540</v>
      </c>
      <c r="CT397">
        <v>1311638</v>
      </c>
      <c r="CU397">
        <v>39156</v>
      </c>
      <c r="CV397">
        <v>1272482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2286022</v>
      </c>
      <c r="DD397">
        <v>0</v>
      </c>
      <c r="DE397">
        <v>0</v>
      </c>
      <c r="DF397">
        <v>11000</v>
      </c>
      <c r="DG397">
        <v>11000</v>
      </c>
      <c r="DH397">
        <v>0</v>
      </c>
      <c r="DI397">
        <v>23595</v>
      </c>
      <c r="DJ397">
        <v>1271</v>
      </c>
      <c r="DK397">
        <v>0</v>
      </c>
      <c r="DL397">
        <v>0</v>
      </c>
      <c r="DM397">
        <v>0</v>
      </c>
      <c r="DN397">
        <v>100000</v>
      </c>
      <c r="DO397">
        <v>20704</v>
      </c>
      <c r="DP397">
        <v>0</v>
      </c>
      <c r="DQ397">
        <v>0</v>
      </c>
      <c r="DR397">
        <v>115601</v>
      </c>
      <c r="DS397">
        <v>0</v>
      </c>
      <c r="DT397">
        <v>261171</v>
      </c>
      <c r="DU397">
        <v>20</v>
      </c>
      <c r="DV397">
        <v>4591836</v>
      </c>
    </row>
    <row r="398" spans="1:126" x14ac:dyDescent="0.25">
      <c r="A398">
        <v>53087</v>
      </c>
      <c r="B398">
        <v>200212</v>
      </c>
      <c r="C398">
        <v>4519</v>
      </c>
      <c r="D398">
        <v>-762</v>
      </c>
      <c r="E398">
        <v>-3746</v>
      </c>
      <c r="F398">
        <v>632</v>
      </c>
      <c r="G398">
        <v>643</v>
      </c>
      <c r="H398">
        <v>28</v>
      </c>
      <c r="I398">
        <v>-229</v>
      </c>
      <c r="J398">
        <v>52</v>
      </c>
      <c r="K398">
        <v>-465</v>
      </c>
      <c r="L398">
        <v>105</v>
      </c>
      <c r="M398">
        <v>-537</v>
      </c>
      <c r="N398">
        <v>0</v>
      </c>
      <c r="O398">
        <v>0</v>
      </c>
      <c r="P398">
        <v>-187</v>
      </c>
      <c r="Q398">
        <v>-2147</v>
      </c>
      <c r="R398">
        <v>0</v>
      </c>
      <c r="S398">
        <v>31</v>
      </c>
      <c r="T398">
        <v>-2303</v>
      </c>
      <c r="U398">
        <v>0</v>
      </c>
      <c r="V398">
        <v>-2169</v>
      </c>
      <c r="W398">
        <v>0</v>
      </c>
      <c r="X398">
        <v>0</v>
      </c>
      <c r="Y398">
        <v>0</v>
      </c>
      <c r="Z398">
        <v>102</v>
      </c>
      <c r="AA398">
        <v>34</v>
      </c>
      <c r="AB398">
        <v>136</v>
      </c>
      <c r="AC398">
        <v>119</v>
      </c>
      <c r="AD398">
        <v>-25</v>
      </c>
      <c r="AE398">
        <v>0</v>
      </c>
      <c r="AF398">
        <v>0</v>
      </c>
      <c r="AG398">
        <v>-25</v>
      </c>
      <c r="AH398">
        <v>0</v>
      </c>
      <c r="AI398">
        <v>0</v>
      </c>
      <c r="AJ398">
        <v>-28</v>
      </c>
      <c r="AK398">
        <v>202</v>
      </c>
      <c r="AL398">
        <v>44</v>
      </c>
      <c r="AM398">
        <v>-108</v>
      </c>
      <c r="AN398">
        <v>-2031</v>
      </c>
      <c r="AO398">
        <v>0</v>
      </c>
      <c r="AP398">
        <v>0</v>
      </c>
      <c r="AQ398">
        <v>-2031</v>
      </c>
      <c r="AR398">
        <v>608</v>
      </c>
      <c r="AS398">
        <v>-1423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19</v>
      </c>
      <c r="BB398">
        <v>0</v>
      </c>
      <c r="BC398">
        <v>6750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6769</v>
      </c>
      <c r="BJ398">
        <v>0</v>
      </c>
      <c r="BK398">
        <v>6769</v>
      </c>
      <c r="BL398">
        <v>555</v>
      </c>
      <c r="BM398">
        <v>0</v>
      </c>
      <c r="BN398">
        <v>555</v>
      </c>
      <c r="BO398">
        <v>0</v>
      </c>
      <c r="BP398">
        <v>0</v>
      </c>
      <c r="BQ398">
        <v>0</v>
      </c>
      <c r="BR398">
        <v>346</v>
      </c>
      <c r="BS398">
        <v>901</v>
      </c>
      <c r="BT398">
        <v>329</v>
      </c>
      <c r="BU398">
        <v>658</v>
      </c>
      <c r="BV398">
        <v>0</v>
      </c>
      <c r="BW398">
        <v>608</v>
      </c>
      <c r="BX398">
        <v>1595</v>
      </c>
      <c r="BY398">
        <v>200</v>
      </c>
      <c r="BZ398">
        <v>910</v>
      </c>
      <c r="CA398">
        <v>0</v>
      </c>
      <c r="CB398">
        <v>1110</v>
      </c>
      <c r="CC398">
        <v>10375</v>
      </c>
      <c r="CD398">
        <v>7000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-1427</v>
      </c>
      <c r="CO398">
        <v>5573</v>
      </c>
      <c r="CP398">
        <v>0</v>
      </c>
      <c r="CQ398">
        <v>3746</v>
      </c>
      <c r="CR398">
        <v>632</v>
      </c>
      <c r="CS398">
        <v>3114</v>
      </c>
      <c r="CT398">
        <v>465</v>
      </c>
      <c r="CU398">
        <v>105</v>
      </c>
      <c r="CV398">
        <v>360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3474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114</v>
      </c>
      <c r="DJ398">
        <v>762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300</v>
      </c>
      <c r="DS398">
        <v>0</v>
      </c>
      <c r="DT398">
        <v>1176</v>
      </c>
      <c r="DU398">
        <v>152</v>
      </c>
      <c r="DV398">
        <v>10375</v>
      </c>
    </row>
    <row r="399" spans="1:126" x14ac:dyDescent="0.25">
      <c r="A399">
        <v>50018</v>
      </c>
      <c r="B399">
        <v>200312</v>
      </c>
      <c r="C399">
        <v>59411</v>
      </c>
      <c r="D399">
        <v>-974</v>
      </c>
      <c r="E399">
        <v>0</v>
      </c>
      <c r="F399">
        <v>0</v>
      </c>
      <c r="G399">
        <v>58437</v>
      </c>
      <c r="H399">
        <v>18</v>
      </c>
      <c r="I399">
        <v>-49833</v>
      </c>
      <c r="J399">
        <v>0</v>
      </c>
      <c r="K399">
        <v>-6108</v>
      </c>
      <c r="L399">
        <v>0</v>
      </c>
      <c r="M399">
        <v>-55941</v>
      </c>
      <c r="N399">
        <v>0</v>
      </c>
      <c r="O399">
        <v>0</v>
      </c>
      <c r="P399">
        <v>0</v>
      </c>
      <c r="Q399">
        <v>-7243</v>
      </c>
      <c r="R399">
        <v>0</v>
      </c>
      <c r="S399">
        <v>0</v>
      </c>
      <c r="T399">
        <v>-7243</v>
      </c>
      <c r="U399">
        <v>-75</v>
      </c>
      <c r="V399">
        <v>-4804</v>
      </c>
      <c r="W399">
        <v>0</v>
      </c>
      <c r="X399">
        <v>0</v>
      </c>
      <c r="Y399">
        <v>0</v>
      </c>
      <c r="Z399">
        <v>16226</v>
      </c>
      <c r="AA399">
        <v>0</v>
      </c>
      <c r="AB399">
        <v>16226</v>
      </c>
      <c r="AC399">
        <v>4400</v>
      </c>
      <c r="AD399">
        <v>-55</v>
      </c>
      <c r="AE399">
        <v>0</v>
      </c>
      <c r="AF399">
        <v>-853</v>
      </c>
      <c r="AG399">
        <v>-908</v>
      </c>
      <c r="AH399">
        <v>0</v>
      </c>
      <c r="AI399">
        <v>0</v>
      </c>
      <c r="AJ399">
        <v>-7515</v>
      </c>
      <c r="AK399">
        <v>12203</v>
      </c>
      <c r="AL399">
        <v>0</v>
      </c>
      <c r="AM399">
        <v>0</v>
      </c>
      <c r="AN399">
        <v>7399</v>
      </c>
      <c r="AO399">
        <v>0</v>
      </c>
      <c r="AP399">
        <v>0</v>
      </c>
      <c r="AQ399">
        <v>7399</v>
      </c>
      <c r="AR399">
        <v>-1324</v>
      </c>
      <c r="AS399">
        <v>6075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25887</v>
      </c>
      <c r="BC399">
        <v>294210</v>
      </c>
      <c r="BD399">
        <v>0</v>
      </c>
      <c r="BE399">
        <v>0</v>
      </c>
      <c r="BF399">
        <v>0</v>
      </c>
      <c r="BG399">
        <v>817</v>
      </c>
      <c r="BH399">
        <v>0</v>
      </c>
      <c r="BI399">
        <v>320914</v>
      </c>
      <c r="BJ399">
        <v>0</v>
      </c>
      <c r="BK399">
        <v>320914</v>
      </c>
      <c r="BL399">
        <v>5697</v>
      </c>
      <c r="BM399">
        <v>0</v>
      </c>
      <c r="BN399">
        <v>5697</v>
      </c>
      <c r="BO399">
        <v>0</v>
      </c>
      <c r="BP399">
        <v>0</v>
      </c>
      <c r="BQ399">
        <v>0</v>
      </c>
      <c r="BR399">
        <v>1431</v>
      </c>
      <c r="BS399">
        <v>7128</v>
      </c>
      <c r="BT399">
        <v>211</v>
      </c>
      <c r="BU399">
        <v>2</v>
      </c>
      <c r="BV399">
        <v>0</v>
      </c>
      <c r="BW399">
        <v>0</v>
      </c>
      <c r="BX399">
        <v>213</v>
      </c>
      <c r="BY399">
        <v>4197</v>
      </c>
      <c r="BZ399">
        <v>0</v>
      </c>
      <c r="CA399">
        <v>225</v>
      </c>
      <c r="CB399">
        <v>4422</v>
      </c>
      <c r="CC399">
        <v>332677</v>
      </c>
      <c r="CD399">
        <v>0</v>
      </c>
      <c r="CE399">
        <v>0</v>
      </c>
      <c r="CF399">
        <v>0</v>
      </c>
      <c r="CG399">
        <v>0</v>
      </c>
      <c r="CH399">
        <v>26245</v>
      </c>
      <c r="CI399">
        <v>0</v>
      </c>
      <c r="CJ399">
        <v>0</v>
      </c>
      <c r="CK399">
        <v>0</v>
      </c>
      <c r="CL399">
        <v>0</v>
      </c>
      <c r="CM399">
        <v>26245</v>
      </c>
      <c r="CN399">
        <v>6075</v>
      </c>
      <c r="CO399">
        <v>32320</v>
      </c>
      <c r="CP399">
        <v>0</v>
      </c>
      <c r="CQ399">
        <v>0</v>
      </c>
      <c r="CR399">
        <v>0</v>
      </c>
      <c r="CS399">
        <v>0</v>
      </c>
      <c r="CT399">
        <v>94124</v>
      </c>
      <c r="CU399">
        <v>0</v>
      </c>
      <c r="CV399">
        <v>94124</v>
      </c>
      <c r="CW399">
        <v>185990</v>
      </c>
      <c r="CX399">
        <v>0</v>
      </c>
      <c r="CY399">
        <v>185990</v>
      </c>
      <c r="CZ399">
        <v>0</v>
      </c>
      <c r="DA399">
        <v>13576</v>
      </c>
      <c r="DB399">
        <v>0</v>
      </c>
      <c r="DC399">
        <v>293690</v>
      </c>
      <c r="DD399">
        <v>0</v>
      </c>
      <c r="DE399">
        <v>398</v>
      </c>
      <c r="DF399">
        <v>0</v>
      </c>
      <c r="DG399">
        <v>398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3784</v>
      </c>
      <c r="DR399">
        <v>1345</v>
      </c>
      <c r="DS399">
        <v>0</v>
      </c>
      <c r="DT399">
        <v>5129</v>
      </c>
      <c r="DU399">
        <v>1140</v>
      </c>
      <c r="DV399">
        <v>332677</v>
      </c>
    </row>
    <row r="400" spans="1:126" x14ac:dyDescent="0.25">
      <c r="A400">
        <v>50035</v>
      </c>
      <c r="B400">
        <v>200312</v>
      </c>
      <c r="C400">
        <v>2687578</v>
      </c>
      <c r="D400">
        <v>-1154089</v>
      </c>
      <c r="E400">
        <v>238442</v>
      </c>
      <c r="F400">
        <v>-5294</v>
      </c>
      <c r="G400">
        <v>1766637</v>
      </c>
      <c r="H400">
        <v>45188</v>
      </c>
      <c r="I400">
        <v>-3186374</v>
      </c>
      <c r="J400">
        <v>1018085</v>
      </c>
      <c r="K400">
        <v>2179766</v>
      </c>
      <c r="L400">
        <v>-1080473</v>
      </c>
      <c r="M400">
        <v>-1068996</v>
      </c>
      <c r="N400">
        <v>-21419</v>
      </c>
      <c r="O400">
        <v>0</v>
      </c>
      <c r="P400">
        <v>-474860</v>
      </c>
      <c r="Q400">
        <v>-101596</v>
      </c>
      <c r="R400">
        <v>-40707</v>
      </c>
      <c r="S400">
        <v>124364</v>
      </c>
      <c r="T400">
        <v>-492799</v>
      </c>
      <c r="U400">
        <v>-27243</v>
      </c>
      <c r="V400">
        <v>201368</v>
      </c>
      <c r="W400">
        <v>5</v>
      </c>
      <c r="X400">
        <v>1435</v>
      </c>
      <c r="Y400">
        <v>-39</v>
      </c>
      <c r="Z400">
        <v>315483</v>
      </c>
      <c r="AA400">
        <v>0</v>
      </c>
      <c r="AB400">
        <v>316884</v>
      </c>
      <c r="AC400">
        <v>0</v>
      </c>
      <c r="AD400">
        <v>-7209</v>
      </c>
      <c r="AE400">
        <v>24180</v>
      </c>
      <c r="AF400">
        <v>-38534</v>
      </c>
      <c r="AG400">
        <v>-21563</v>
      </c>
      <c r="AH400">
        <v>-29567</v>
      </c>
      <c r="AI400">
        <v>46361</v>
      </c>
      <c r="AJ400">
        <v>-85496</v>
      </c>
      <c r="AK400">
        <v>226619</v>
      </c>
      <c r="AL400">
        <v>0</v>
      </c>
      <c r="AM400">
        <v>0</v>
      </c>
      <c r="AN400">
        <v>427987</v>
      </c>
      <c r="AO400">
        <v>0</v>
      </c>
      <c r="AP400">
        <v>0</v>
      </c>
      <c r="AQ400">
        <v>427987</v>
      </c>
      <c r="AR400">
        <v>-106302</v>
      </c>
      <c r="AS400">
        <v>321685</v>
      </c>
      <c r="AT400">
        <v>0</v>
      </c>
      <c r="AU400">
        <v>0</v>
      </c>
      <c r="AV400">
        <v>936</v>
      </c>
      <c r="AW400">
        <v>0</v>
      </c>
      <c r="AX400">
        <v>58131</v>
      </c>
      <c r="AY400">
        <v>0</v>
      </c>
      <c r="AZ400">
        <v>59067</v>
      </c>
      <c r="BA400">
        <v>59349</v>
      </c>
      <c r="BB400">
        <v>14499</v>
      </c>
      <c r="BC400">
        <v>5385938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5459786</v>
      </c>
      <c r="BJ400">
        <v>312212</v>
      </c>
      <c r="BK400">
        <v>5831065</v>
      </c>
      <c r="BL400">
        <v>367877</v>
      </c>
      <c r="BM400">
        <v>0</v>
      </c>
      <c r="BN400">
        <v>367877</v>
      </c>
      <c r="BO400">
        <v>113439</v>
      </c>
      <c r="BP400">
        <v>9783</v>
      </c>
      <c r="BQ400">
        <v>0</v>
      </c>
      <c r="BR400">
        <v>985799</v>
      </c>
      <c r="BS400">
        <v>1476898</v>
      </c>
      <c r="BT400">
        <v>2842</v>
      </c>
      <c r="BU400">
        <v>199229</v>
      </c>
      <c r="BV400">
        <v>0</v>
      </c>
      <c r="BW400">
        <v>85738</v>
      </c>
      <c r="BX400">
        <v>287809</v>
      </c>
      <c r="BY400">
        <v>114489</v>
      </c>
      <c r="BZ400">
        <v>57731</v>
      </c>
      <c r="CA400">
        <v>173098</v>
      </c>
      <c r="CB400">
        <v>345318</v>
      </c>
      <c r="CC400">
        <v>7941090</v>
      </c>
      <c r="CD400">
        <v>895000</v>
      </c>
      <c r="CE400">
        <v>58292</v>
      </c>
      <c r="CF400">
        <v>0</v>
      </c>
      <c r="CG400">
        <v>0</v>
      </c>
      <c r="CH400">
        <v>436000</v>
      </c>
      <c r="CI400">
        <v>2109</v>
      </c>
      <c r="CJ400">
        <v>0</v>
      </c>
      <c r="CK400">
        <v>0</v>
      </c>
      <c r="CL400">
        <v>0</v>
      </c>
      <c r="CM400">
        <v>438109</v>
      </c>
      <c r="CN400">
        <v>474009</v>
      </c>
      <c r="CO400">
        <v>1865410</v>
      </c>
      <c r="CP400">
        <v>0</v>
      </c>
      <c r="CQ400">
        <v>988582</v>
      </c>
      <c r="CR400">
        <v>774261</v>
      </c>
      <c r="CS400">
        <v>214321</v>
      </c>
      <c r="CT400">
        <v>3344537</v>
      </c>
      <c r="CU400">
        <v>1132248</v>
      </c>
      <c r="CV400">
        <v>2212289</v>
      </c>
      <c r="CW400">
        <v>0</v>
      </c>
      <c r="CX400">
        <v>0</v>
      </c>
      <c r="CY400">
        <v>0</v>
      </c>
      <c r="CZ400">
        <v>0</v>
      </c>
      <c r="DA400">
        <v>123522</v>
      </c>
      <c r="DB400">
        <v>158162</v>
      </c>
      <c r="DC400">
        <v>2708294</v>
      </c>
      <c r="DD400">
        <v>0</v>
      </c>
      <c r="DE400">
        <v>0</v>
      </c>
      <c r="DF400">
        <v>386</v>
      </c>
      <c r="DG400">
        <v>386</v>
      </c>
      <c r="DH400">
        <v>27485</v>
      </c>
      <c r="DI400">
        <v>4721</v>
      </c>
      <c r="DJ400">
        <v>135547</v>
      </c>
      <c r="DK400">
        <v>0</v>
      </c>
      <c r="DL400">
        <v>0</v>
      </c>
      <c r="DM400">
        <v>0</v>
      </c>
      <c r="DN400">
        <v>38749</v>
      </c>
      <c r="DO400">
        <v>2861664</v>
      </c>
      <c r="DP400">
        <v>0</v>
      </c>
      <c r="DQ400">
        <v>0</v>
      </c>
      <c r="DR400">
        <v>118834</v>
      </c>
      <c r="DS400">
        <v>180000</v>
      </c>
      <c r="DT400">
        <v>3339515</v>
      </c>
      <c r="DU400">
        <v>0</v>
      </c>
      <c r="DV400">
        <v>7941090</v>
      </c>
    </row>
    <row r="401" spans="1:126" x14ac:dyDescent="0.25">
      <c r="A401">
        <v>50043</v>
      </c>
      <c r="B401">
        <v>200312</v>
      </c>
      <c r="C401">
        <v>1485283</v>
      </c>
      <c r="D401">
        <v>-70411</v>
      </c>
      <c r="E401">
        <v>-2806</v>
      </c>
      <c r="F401">
        <v>2068</v>
      </c>
      <c r="G401">
        <v>1414134</v>
      </c>
      <c r="H401">
        <v>42693</v>
      </c>
      <c r="I401">
        <v>-1046415</v>
      </c>
      <c r="J401">
        <v>24851</v>
      </c>
      <c r="K401">
        <v>-159689</v>
      </c>
      <c r="L401">
        <v>11261</v>
      </c>
      <c r="M401">
        <v>-1169992</v>
      </c>
      <c r="N401">
        <v>-449</v>
      </c>
      <c r="O401">
        <v>-3624</v>
      </c>
      <c r="P401">
        <v>-136553</v>
      </c>
      <c r="Q401">
        <v>-227689</v>
      </c>
      <c r="R401">
        <v>38166</v>
      </c>
      <c r="S401">
        <v>4285</v>
      </c>
      <c r="T401">
        <v>-321791</v>
      </c>
      <c r="U401">
        <v>118</v>
      </c>
      <c r="V401">
        <v>-38911</v>
      </c>
      <c r="W401">
        <v>63848</v>
      </c>
      <c r="X401">
        <v>0</v>
      </c>
      <c r="Y401">
        <v>-101</v>
      </c>
      <c r="Z401">
        <v>89799</v>
      </c>
      <c r="AA401">
        <v>1207</v>
      </c>
      <c r="AB401">
        <v>154753</v>
      </c>
      <c r="AC401">
        <v>19925</v>
      </c>
      <c r="AD401">
        <v>-2920</v>
      </c>
      <c r="AE401">
        <v>-8593</v>
      </c>
      <c r="AF401">
        <v>0</v>
      </c>
      <c r="AG401">
        <v>-11513</v>
      </c>
      <c r="AH401">
        <v>0</v>
      </c>
      <c r="AI401">
        <v>-2864</v>
      </c>
      <c r="AJ401">
        <v>-45539</v>
      </c>
      <c r="AK401">
        <v>114762</v>
      </c>
      <c r="AL401">
        <v>0</v>
      </c>
      <c r="AM401">
        <v>0</v>
      </c>
      <c r="AN401">
        <v>75851</v>
      </c>
      <c r="AO401">
        <v>0</v>
      </c>
      <c r="AP401">
        <v>0</v>
      </c>
      <c r="AQ401">
        <v>75851</v>
      </c>
      <c r="AR401">
        <v>-30375</v>
      </c>
      <c r="AS401">
        <v>45476</v>
      </c>
      <c r="AT401">
        <v>0</v>
      </c>
      <c r="AU401">
        <v>1940</v>
      </c>
      <c r="AV401">
        <v>1044507</v>
      </c>
      <c r="AW401">
        <v>0</v>
      </c>
      <c r="AX401">
        <v>295</v>
      </c>
      <c r="AY401">
        <v>0</v>
      </c>
      <c r="AZ401">
        <v>1044802</v>
      </c>
      <c r="BA401">
        <v>61234</v>
      </c>
      <c r="BB401">
        <v>56008</v>
      </c>
      <c r="BC401">
        <v>936340</v>
      </c>
      <c r="BD401">
        <v>0</v>
      </c>
      <c r="BE401">
        <v>184</v>
      </c>
      <c r="BF401">
        <v>25354</v>
      </c>
      <c r="BG401">
        <v>0</v>
      </c>
      <c r="BH401">
        <v>0</v>
      </c>
      <c r="BI401">
        <v>1079120</v>
      </c>
      <c r="BJ401">
        <v>2797</v>
      </c>
      <c r="BK401">
        <v>2128659</v>
      </c>
      <c r="BL401">
        <v>57749</v>
      </c>
      <c r="BM401">
        <v>0</v>
      </c>
      <c r="BN401">
        <v>57749</v>
      </c>
      <c r="BO401">
        <v>21525</v>
      </c>
      <c r="BP401">
        <v>301514</v>
      </c>
      <c r="BQ401">
        <v>0</v>
      </c>
      <c r="BR401">
        <v>38634</v>
      </c>
      <c r="BS401">
        <v>419422</v>
      </c>
      <c r="BT401">
        <v>6052</v>
      </c>
      <c r="BU401">
        <v>36612</v>
      </c>
      <c r="BV401">
        <v>0</v>
      </c>
      <c r="BW401">
        <v>15966</v>
      </c>
      <c r="BX401">
        <v>58630</v>
      </c>
      <c r="BY401">
        <v>12729</v>
      </c>
      <c r="BZ401">
        <v>0</v>
      </c>
      <c r="CA401">
        <v>5819</v>
      </c>
      <c r="CB401">
        <v>18548</v>
      </c>
      <c r="CC401">
        <v>2625259</v>
      </c>
      <c r="CD401">
        <v>88099</v>
      </c>
      <c r="CE401">
        <v>54149</v>
      </c>
      <c r="CF401">
        <v>892</v>
      </c>
      <c r="CG401">
        <v>0</v>
      </c>
      <c r="CH401">
        <v>0</v>
      </c>
      <c r="CI401">
        <v>194801</v>
      </c>
      <c r="CJ401">
        <v>0</v>
      </c>
      <c r="CK401">
        <v>0</v>
      </c>
      <c r="CL401">
        <v>0</v>
      </c>
      <c r="CM401">
        <v>194801</v>
      </c>
      <c r="CN401">
        <v>247284</v>
      </c>
      <c r="CO401">
        <v>585225</v>
      </c>
      <c r="CP401">
        <v>71312</v>
      </c>
      <c r="CQ401">
        <v>432303</v>
      </c>
      <c r="CR401">
        <v>4840</v>
      </c>
      <c r="CS401">
        <v>427463</v>
      </c>
      <c r="CT401">
        <v>1336336</v>
      </c>
      <c r="CU401">
        <v>81041</v>
      </c>
      <c r="CV401">
        <v>1255295</v>
      </c>
      <c r="CW401">
        <v>109573</v>
      </c>
      <c r="CX401">
        <v>2279</v>
      </c>
      <c r="CY401">
        <v>107294</v>
      </c>
      <c r="CZ401">
        <v>1188</v>
      </c>
      <c r="DA401">
        <v>22162</v>
      </c>
      <c r="DB401">
        <v>449</v>
      </c>
      <c r="DC401">
        <v>1813851</v>
      </c>
      <c r="DD401">
        <v>0</v>
      </c>
      <c r="DE401">
        <v>0</v>
      </c>
      <c r="DF401">
        <v>0</v>
      </c>
      <c r="DG401">
        <v>0</v>
      </c>
      <c r="DH401">
        <v>9151</v>
      </c>
      <c r="DI401">
        <v>12840</v>
      </c>
      <c r="DJ401">
        <v>17369</v>
      </c>
      <c r="DK401">
        <v>0</v>
      </c>
      <c r="DL401">
        <v>0</v>
      </c>
      <c r="DM401">
        <v>0</v>
      </c>
      <c r="DN401">
        <v>17131</v>
      </c>
      <c r="DO401">
        <v>8613</v>
      </c>
      <c r="DP401">
        <v>0</v>
      </c>
      <c r="DQ401">
        <v>0</v>
      </c>
      <c r="DR401">
        <v>77788</v>
      </c>
      <c r="DS401">
        <v>3524</v>
      </c>
      <c r="DT401">
        <v>137265</v>
      </c>
      <c r="DU401">
        <v>8455</v>
      </c>
      <c r="DV401">
        <v>2625259</v>
      </c>
    </row>
    <row r="402" spans="1:126" x14ac:dyDescent="0.25">
      <c r="A402">
        <v>50052</v>
      </c>
      <c r="B402">
        <v>200312</v>
      </c>
      <c r="C402">
        <v>63227</v>
      </c>
      <c r="D402">
        <v>-26458</v>
      </c>
      <c r="E402">
        <v>-4565</v>
      </c>
      <c r="F402">
        <v>1233</v>
      </c>
      <c r="G402">
        <v>33437</v>
      </c>
      <c r="H402">
        <v>685</v>
      </c>
      <c r="I402">
        <v>-37037</v>
      </c>
      <c r="J402">
        <v>15407</v>
      </c>
      <c r="K402">
        <v>-6035</v>
      </c>
      <c r="L402">
        <v>4422</v>
      </c>
      <c r="M402">
        <v>-23243</v>
      </c>
      <c r="N402">
        <v>-1001</v>
      </c>
      <c r="O402">
        <v>-563</v>
      </c>
      <c r="P402">
        <v>-8048</v>
      </c>
      <c r="Q402">
        <v>-9048</v>
      </c>
      <c r="R402">
        <v>0</v>
      </c>
      <c r="S402">
        <v>4033</v>
      </c>
      <c r="T402">
        <v>-13063</v>
      </c>
      <c r="U402">
        <v>0</v>
      </c>
      <c r="V402">
        <v>-3748</v>
      </c>
      <c r="W402">
        <v>0</v>
      </c>
      <c r="X402">
        <v>0</v>
      </c>
      <c r="Y402">
        <v>517</v>
      </c>
      <c r="Z402">
        <v>3412</v>
      </c>
      <c r="AA402">
        <v>3170</v>
      </c>
      <c r="AB402">
        <v>7099</v>
      </c>
      <c r="AC402">
        <v>2290</v>
      </c>
      <c r="AD402">
        <v>-284</v>
      </c>
      <c r="AE402">
        <v>0</v>
      </c>
      <c r="AF402">
        <v>-1608</v>
      </c>
      <c r="AG402">
        <v>-1892</v>
      </c>
      <c r="AH402">
        <v>0</v>
      </c>
      <c r="AI402">
        <v>0</v>
      </c>
      <c r="AJ402">
        <v>-685</v>
      </c>
      <c r="AK402">
        <v>6812</v>
      </c>
      <c r="AL402">
        <v>0</v>
      </c>
      <c r="AM402">
        <v>-21</v>
      </c>
      <c r="AN402">
        <v>3043</v>
      </c>
      <c r="AO402">
        <v>0</v>
      </c>
      <c r="AP402">
        <v>-922</v>
      </c>
      <c r="AQ402">
        <v>2121</v>
      </c>
      <c r="AR402">
        <v>0</v>
      </c>
      <c r="AS402">
        <v>2121</v>
      </c>
      <c r="AT402">
        <v>0</v>
      </c>
      <c r="AU402">
        <v>5300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5717</v>
      </c>
      <c r="BB402">
        <v>0</v>
      </c>
      <c r="BC402">
        <v>67717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73434</v>
      </c>
      <c r="BJ402">
        <v>0</v>
      </c>
      <c r="BK402">
        <v>78734</v>
      </c>
      <c r="BL402">
        <v>1193</v>
      </c>
      <c r="BM402">
        <v>0</v>
      </c>
      <c r="BN402">
        <v>1193</v>
      </c>
      <c r="BO402">
        <v>877</v>
      </c>
      <c r="BP402">
        <v>0</v>
      </c>
      <c r="BQ402">
        <v>0</v>
      </c>
      <c r="BR402">
        <v>0</v>
      </c>
      <c r="BS402">
        <v>2070</v>
      </c>
      <c r="BT402">
        <v>1532</v>
      </c>
      <c r="BU402">
        <v>15121</v>
      </c>
      <c r="BV402">
        <v>0</v>
      </c>
      <c r="BW402">
        <v>54</v>
      </c>
      <c r="BX402">
        <v>16707</v>
      </c>
      <c r="BY402">
        <v>979</v>
      </c>
      <c r="BZ402">
        <v>0</v>
      </c>
      <c r="CA402">
        <v>9</v>
      </c>
      <c r="CB402">
        <v>988</v>
      </c>
      <c r="CC402">
        <v>98499</v>
      </c>
      <c r="CD402">
        <v>40000</v>
      </c>
      <c r="CE402">
        <v>6131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14135</v>
      </c>
      <c r="CO402">
        <v>60266</v>
      </c>
      <c r="CP402">
        <v>0</v>
      </c>
      <c r="CQ402">
        <v>27341</v>
      </c>
      <c r="CR402">
        <v>10153</v>
      </c>
      <c r="CS402">
        <v>17188</v>
      </c>
      <c r="CT402">
        <v>24450</v>
      </c>
      <c r="CU402">
        <v>13512</v>
      </c>
      <c r="CV402">
        <v>10938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1001</v>
      </c>
      <c r="DC402">
        <v>29127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3679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3427</v>
      </c>
      <c r="DS402">
        <v>2000</v>
      </c>
      <c r="DT402">
        <v>9106</v>
      </c>
      <c r="DU402">
        <v>0</v>
      </c>
      <c r="DV402">
        <v>98499</v>
      </c>
    </row>
    <row r="403" spans="1:126" x14ac:dyDescent="0.25">
      <c r="A403">
        <v>50053</v>
      </c>
      <c r="B403">
        <v>200312</v>
      </c>
      <c r="C403">
        <v>128385</v>
      </c>
      <c r="D403">
        <v>-71879</v>
      </c>
      <c r="E403">
        <v>8469</v>
      </c>
      <c r="F403">
        <v>-391</v>
      </c>
      <c r="G403">
        <v>64584</v>
      </c>
      <c r="H403">
        <v>10237</v>
      </c>
      <c r="I403">
        <v>-633</v>
      </c>
      <c r="J403">
        <v>7038</v>
      </c>
      <c r="K403">
        <v>-4877</v>
      </c>
      <c r="L403">
        <v>755</v>
      </c>
      <c r="M403">
        <v>2283</v>
      </c>
      <c r="N403">
        <v>7200</v>
      </c>
      <c r="O403">
        <v>0</v>
      </c>
      <c r="P403">
        <v>-3364</v>
      </c>
      <c r="Q403">
        <v>-36809</v>
      </c>
      <c r="R403">
        <v>0</v>
      </c>
      <c r="S403">
        <v>33383</v>
      </c>
      <c r="T403">
        <v>-6790</v>
      </c>
      <c r="U403">
        <v>0</v>
      </c>
      <c r="V403">
        <v>77514</v>
      </c>
      <c r="W403">
        <v>0</v>
      </c>
      <c r="X403">
        <v>0</v>
      </c>
      <c r="Y403">
        <v>16826</v>
      </c>
      <c r="Z403">
        <v>26841</v>
      </c>
      <c r="AA403">
        <v>2142</v>
      </c>
      <c r="AB403">
        <v>45809</v>
      </c>
      <c r="AC403">
        <v>0</v>
      </c>
      <c r="AD403">
        <v>-1494</v>
      </c>
      <c r="AE403">
        <v>-248</v>
      </c>
      <c r="AF403">
        <v>0</v>
      </c>
      <c r="AG403">
        <v>-1742</v>
      </c>
      <c r="AH403">
        <v>-16522</v>
      </c>
      <c r="AI403">
        <v>780</v>
      </c>
      <c r="AJ403">
        <v>-10237</v>
      </c>
      <c r="AK403">
        <v>18088</v>
      </c>
      <c r="AL403">
        <v>0</v>
      </c>
      <c r="AM403">
        <v>0</v>
      </c>
      <c r="AN403">
        <v>95602</v>
      </c>
      <c r="AO403">
        <v>0</v>
      </c>
      <c r="AP403">
        <v>0</v>
      </c>
      <c r="AQ403">
        <v>95602</v>
      </c>
      <c r="AR403">
        <v>-8300</v>
      </c>
      <c r="AS403">
        <v>87302</v>
      </c>
      <c r="AT403">
        <v>0</v>
      </c>
      <c r="AU403">
        <v>169000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2289</v>
      </c>
      <c r="BB403">
        <v>0</v>
      </c>
      <c r="BC403">
        <v>694111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696400</v>
      </c>
      <c r="BJ403">
        <v>4883</v>
      </c>
      <c r="BK403">
        <v>870283</v>
      </c>
      <c r="BL403">
        <v>419</v>
      </c>
      <c r="BM403">
        <v>0</v>
      </c>
      <c r="BN403">
        <v>419</v>
      </c>
      <c r="BO403">
        <v>11438</v>
      </c>
      <c r="BP403">
        <v>0</v>
      </c>
      <c r="BQ403">
        <v>0</v>
      </c>
      <c r="BR403">
        <v>35661</v>
      </c>
      <c r="BS403">
        <v>47518</v>
      </c>
      <c r="BT403">
        <v>0</v>
      </c>
      <c r="BU403">
        <v>284</v>
      </c>
      <c r="BV403">
        <v>0</v>
      </c>
      <c r="BW403">
        <v>0</v>
      </c>
      <c r="BX403">
        <v>284</v>
      </c>
      <c r="BY403">
        <v>9299</v>
      </c>
      <c r="BZ403">
        <v>0</v>
      </c>
      <c r="CA403">
        <v>0</v>
      </c>
      <c r="CB403">
        <v>9299</v>
      </c>
      <c r="CC403">
        <v>927384</v>
      </c>
      <c r="CD403">
        <v>193179</v>
      </c>
      <c r="CE403">
        <v>70439</v>
      </c>
      <c r="CF403">
        <v>6600</v>
      </c>
      <c r="CG403">
        <v>0</v>
      </c>
      <c r="CH403">
        <v>139000</v>
      </c>
      <c r="CI403">
        <v>0</v>
      </c>
      <c r="CJ403">
        <v>1500</v>
      </c>
      <c r="CK403">
        <v>0</v>
      </c>
      <c r="CL403">
        <v>0</v>
      </c>
      <c r="CM403">
        <v>140500</v>
      </c>
      <c r="CN403">
        <v>80529</v>
      </c>
      <c r="CO403">
        <v>491247</v>
      </c>
      <c r="CP403">
        <v>30000</v>
      </c>
      <c r="CQ403">
        <v>6279</v>
      </c>
      <c r="CR403">
        <v>2514</v>
      </c>
      <c r="CS403">
        <v>3765</v>
      </c>
      <c r="CT403">
        <v>132895</v>
      </c>
      <c r="CU403">
        <v>38014</v>
      </c>
      <c r="CV403">
        <v>94881</v>
      </c>
      <c r="CW403">
        <v>0</v>
      </c>
      <c r="CX403">
        <v>0</v>
      </c>
      <c r="CY403">
        <v>0</v>
      </c>
      <c r="CZ403">
        <v>0</v>
      </c>
      <c r="DA403">
        <v>270000</v>
      </c>
      <c r="DB403">
        <v>0</v>
      </c>
      <c r="DC403">
        <v>368646</v>
      </c>
      <c r="DD403">
        <v>0</v>
      </c>
      <c r="DE403">
        <v>2500</v>
      </c>
      <c r="DF403">
        <v>0</v>
      </c>
      <c r="DG403">
        <v>2500</v>
      </c>
      <c r="DH403">
        <v>0</v>
      </c>
      <c r="DI403">
        <v>4163</v>
      </c>
      <c r="DJ403">
        <v>171</v>
      </c>
      <c r="DK403">
        <v>0</v>
      </c>
      <c r="DL403">
        <v>0</v>
      </c>
      <c r="DM403">
        <v>0</v>
      </c>
      <c r="DN403">
        <v>4691</v>
      </c>
      <c r="DO403">
        <v>4766</v>
      </c>
      <c r="DP403">
        <v>0</v>
      </c>
      <c r="DQ403">
        <v>11000</v>
      </c>
      <c r="DR403">
        <v>10200</v>
      </c>
      <c r="DS403">
        <v>0</v>
      </c>
      <c r="DT403">
        <v>34991</v>
      </c>
      <c r="DU403">
        <v>0</v>
      </c>
      <c r="DV403">
        <v>927384</v>
      </c>
    </row>
    <row r="404" spans="1:126" x14ac:dyDescent="0.25">
      <c r="A404">
        <v>50057</v>
      </c>
      <c r="B404">
        <v>200312</v>
      </c>
      <c r="C404">
        <v>485</v>
      </c>
      <c r="D404">
        <v>-146</v>
      </c>
      <c r="E404">
        <v>0</v>
      </c>
      <c r="F404">
        <v>0</v>
      </c>
      <c r="G404">
        <v>339</v>
      </c>
      <c r="H404">
        <v>0</v>
      </c>
      <c r="I404">
        <v>-232</v>
      </c>
      <c r="J404">
        <v>0</v>
      </c>
      <c r="K404">
        <v>0</v>
      </c>
      <c r="L404">
        <v>0</v>
      </c>
      <c r="M404">
        <v>-232</v>
      </c>
      <c r="N404">
        <v>0</v>
      </c>
      <c r="O404">
        <v>0</v>
      </c>
      <c r="P404">
        <v>0</v>
      </c>
      <c r="Q404">
        <v>-594</v>
      </c>
      <c r="R404">
        <v>0</v>
      </c>
      <c r="S404">
        <v>0</v>
      </c>
      <c r="T404">
        <v>-594</v>
      </c>
      <c r="U404">
        <v>0</v>
      </c>
      <c r="V404">
        <v>-487</v>
      </c>
      <c r="W404">
        <v>0</v>
      </c>
      <c r="X404">
        <v>0</v>
      </c>
      <c r="Y404">
        <v>0</v>
      </c>
      <c r="Z404">
        <v>407</v>
      </c>
      <c r="AA404">
        <v>0</v>
      </c>
      <c r="AB404">
        <v>407</v>
      </c>
      <c r="AC404">
        <v>89</v>
      </c>
      <c r="AD404">
        <v>0</v>
      </c>
      <c r="AE404">
        <v>-1</v>
      </c>
      <c r="AF404">
        <v>0</v>
      </c>
      <c r="AG404">
        <v>-1</v>
      </c>
      <c r="AH404">
        <v>0</v>
      </c>
      <c r="AI404">
        <v>0</v>
      </c>
      <c r="AJ404">
        <v>0</v>
      </c>
      <c r="AK404">
        <v>495</v>
      </c>
      <c r="AL404">
        <v>0</v>
      </c>
      <c r="AM404">
        <v>0</v>
      </c>
      <c r="AN404">
        <v>8</v>
      </c>
      <c r="AO404">
        <v>0</v>
      </c>
      <c r="AP404">
        <v>0</v>
      </c>
      <c r="AQ404">
        <v>8</v>
      </c>
      <c r="AR404">
        <v>0</v>
      </c>
      <c r="AS404">
        <v>8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2047</v>
      </c>
      <c r="BC404">
        <v>8214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10261</v>
      </c>
      <c r="BJ404">
        <v>0</v>
      </c>
      <c r="BK404">
        <v>10261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1</v>
      </c>
      <c r="BV404">
        <v>0</v>
      </c>
      <c r="BW404">
        <v>0</v>
      </c>
      <c r="BX404">
        <v>1</v>
      </c>
      <c r="BY404">
        <v>323</v>
      </c>
      <c r="BZ404">
        <v>0</v>
      </c>
      <c r="CA404">
        <v>0</v>
      </c>
      <c r="CB404">
        <v>323</v>
      </c>
      <c r="CC404">
        <v>10585</v>
      </c>
      <c r="CD404">
        <v>0</v>
      </c>
      <c r="CE404">
        <v>0</v>
      </c>
      <c r="CF404">
        <v>0</v>
      </c>
      <c r="CG404">
        <v>700</v>
      </c>
      <c r="CH404">
        <v>0</v>
      </c>
      <c r="CI404">
        <v>0</v>
      </c>
      <c r="CJ404">
        <v>0</v>
      </c>
      <c r="CK404">
        <v>0</v>
      </c>
      <c r="CL404">
        <v>2250</v>
      </c>
      <c r="CM404">
        <v>2950</v>
      </c>
      <c r="CN404">
        <v>7366</v>
      </c>
      <c r="CO404">
        <v>10316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85</v>
      </c>
      <c r="DO404">
        <v>0</v>
      </c>
      <c r="DP404">
        <v>0</v>
      </c>
      <c r="DQ404">
        <v>0</v>
      </c>
      <c r="DR404">
        <v>184</v>
      </c>
      <c r="DS404">
        <v>0</v>
      </c>
      <c r="DT404">
        <v>269</v>
      </c>
      <c r="DU404">
        <v>0</v>
      </c>
      <c r="DV404">
        <v>10585</v>
      </c>
    </row>
    <row r="405" spans="1:126" x14ac:dyDescent="0.25">
      <c r="A405">
        <v>50060</v>
      </c>
      <c r="B405">
        <v>200312</v>
      </c>
      <c r="C405">
        <v>47678</v>
      </c>
      <c r="D405">
        <v>-9967</v>
      </c>
      <c r="E405">
        <v>-2295</v>
      </c>
      <c r="F405">
        <v>-2</v>
      </c>
      <c r="G405">
        <v>35414</v>
      </c>
      <c r="H405">
        <v>894</v>
      </c>
      <c r="I405">
        <v>-27156</v>
      </c>
      <c r="J405">
        <v>5918</v>
      </c>
      <c r="K405">
        <v>-3601</v>
      </c>
      <c r="L405">
        <v>1758</v>
      </c>
      <c r="M405">
        <v>-23081</v>
      </c>
      <c r="N405">
        <v>0</v>
      </c>
      <c r="O405">
        <v>0</v>
      </c>
      <c r="P405">
        <v>-3984</v>
      </c>
      <c r="Q405">
        <v>-11363</v>
      </c>
      <c r="R405">
        <v>0</v>
      </c>
      <c r="S405">
        <v>1288</v>
      </c>
      <c r="T405">
        <v>-14059</v>
      </c>
      <c r="U405">
        <v>550</v>
      </c>
      <c r="V405">
        <v>-282</v>
      </c>
      <c r="W405">
        <v>0</v>
      </c>
      <c r="X405">
        <v>-237</v>
      </c>
      <c r="Y405">
        <v>439</v>
      </c>
      <c r="Z405">
        <v>1461</v>
      </c>
      <c r="AA405">
        <v>56</v>
      </c>
      <c r="AB405">
        <v>1719</v>
      </c>
      <c r="AC405">
        <v>1394</v>
      </c>
      <c r="AD405">
        <v>-143</v>
      </c>
      <c r="AE405">
        <v>-17</v>
      </c>
      <c r="AF405">
        <v>-9</v>
      </c>
      <c r="AG405">
        <v>-169</v>
      </c>
      <c r="AH405">
        <v>0</v>
      </c>
      <c r="AI405">
        <v>0</v>
      </c>
      <c r="AJ405">
        <v>-894</v>
      </c>
      <c r="AK405">
        <v>2050</v>
      </c>
      <c r="AL405">
        <v>0</v>
      </c>
      <c r="AM405">
        <v>0</v>
      </c>
      <c r="AN405">
        <v>1768</v>
      </c>
      <c r="AO405">
        <v>0</v>
      </c>
      <c r="AP405">
        <v>0</v>
      </c>
      <c r="AQ405">
        <v>1768</v>
      </c>
      <c r="AR405">
        <v>0</v>
      </c>
      <c r="AS405">
        <v>1768</v>
      </c>
      <c r="AT405">
        <v>0</v>
      </c>
      <c r="AU405">
        <v>7350</v>
      </c>
      <c r="AV405">
        <v>0</v>
      </c>
      <c r="AW405">
        <v>0</v>
      </c>
      <c r="AX405">
        <v>518</v>
      </c>
      <c r="AY405">
        <v>0</v>
      </c>
      <c r="AZ405">
        <v>518</v>
      </c>
      <c r="BA405">
        <v>10352</v>
      </c>
      <c r="BB405">
        <v>787</v>
      </c>
      <c r="BC405">
        <v>28600</v>
      </c>
      <c r="BD405">
        <v>0</v>
      </c>
      <c r="BE405">
        <v>8</v>
      </c>
      <c r="BF405">
        <v>250</v>
      </c>
      <c r="BG405">
        <v>5000</v>
      </c>
      <c r="BH405">
        <v>0</v>
      </c>
      <c r="BI405">
        <v>44997</v>
      </c>
      <c r="BJ405">
        <v>0</v>
      </c>
      <c r="BK405">
        <v>52865</v>
      </c>
      <c r="BL405">
        <v>3799</v>
      </c>
      <c r="BM405">
        <v>0</v>
      </c>
      <c r="BN405">
        <v>3799</v>
      </c>
      <c r="BO405">
        <v>209</v>
      </c>
      <c r="BP405">
        <v>0</v>
      </c>
      <c r="BQ405">
        <v>0</v>
      </c>
      <c r="BR405">
        <v>563</v>
      </c>
      <c r="BS405">
        <v>4571</v>
      </c>
      <c r="BT405">
        <v>1813</v>
      </c>
      <c r="BU405">
        <v>3066</v>
      </c>
      <c r="BV405">
        <v>0</v>
      </c>
      <c r="BW405">
        <v>0</v>
      </c>
      <c r="BX405">
        <v>4879</v>
      </c>
      <c r="BY405">
        <v>875</v>
      </c>
      <c r="BZ405">
        <v>153</v>
      </c>
      <c r="CA405">
        <v>55</v>
      </c>
      <c r="CB405">
        <v>1083</v>
      </c>
      <c r="CC405">
        <v>63398</v>
      </c>
      <c r="CD405">
        <v>0</v>
      </c>
      <c r="CE405">
        <v>0</v>
      </c>
      <c r="CF405">
        <v>0</v>
      </c>
      <c r="CG405">
        <v>10000</v>
      </c>
      <c r="CH405">
        <v>0</v>
      </c>
      <c r="CI405">
        <v>313</v>
      </c>
      <c r="CJ405">
        <v>0</v>
      </c>
      <c r="CK405">
        <v>0</v>
      </c>
      <c r="CL405">
        <v>0</v>
      </c>
      <c r="CM405">
        <v>10313</v>
      </c>
      <c r="CN405">
        <v>14383</v>
      </c>
      <c r="CO405">
        <v>24696</v>
      </c>
      <c r="CP405">
        <v>0</v>
      </c>
      <c r="CQ405">
        <v>15167</v>
      </c>
      <c r="CR405">
        <v>0</v>
      </c>
      <c r="CS405">
        <v>15167</v>
      </c>
      <c r="CT405">
        <v>31299</v>
      </c>
      <c r="CU405">
        <v>12638</v>
      </c>
      <c r="CV405">
        <v>18661</v>
      </c>
      <c r="CW405">
        <v>0</v>
      </c>
      <c r="CX405">
        <v>0</v>
      </c>
      <c r="CY405">
        <v>0</v>
      </c>
      <c r="CZ405">
        <v>0</v>
      </c>
      <c r="DA405">
        <v>2100</v>
      </c>
      <c r="DB405">
        <v>0</v>
      </c>
      <c r="DC405">
        <v>35928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2774</v>
      </c>
      <c r="DS405">
        <v>0</v>
      </c>
      <c r="DT405">
        <v>2774</v>
      </c>
      <c r="DU405">
        <v>0</v>
      </c>
      <c r="DV405">
        <v>63398</v>
      </c>
    </row>
    <row r="406" spans="1:126" x14ac:dyDescent="0.25">
      <c r="A406">
        <v>50062</v>
      </c>
      <c r="B406">
        <v>200312</v>
      </c>
      <c r="C406">
        <v>19472</v>
      </c>
      <c r="D406">
        <v>-5137</v>
      </c>
      <c r="E406">
        <v>0</v>
      </c>
      <c r="F406">
        <v>0</v>
      </c>
      <c r="G406">
        <v>14335</v>
      </c>
      <c r="H406">
        <v>76</v>
      </c>
      <c r="I406">
        <v>-4969</v>
      </c>
      <c r="J406">
        <v>-831</v>
      </c>
      <c r="K406">
        <v>2000</v>
      </c>
      <c r="L406">
        <v>831</v>
      </c>
      <c r="M406">
        <v>-2969</v>
      </c>
      <c r="N406">
        <v>0</v>
      </c>
      <c r="O406">
        <v>-7557</v>
      </c>
      <c r="P406">
        <v>0</v>
      </c>
      <c r="Q406">
        <v>-6018</v>
      </c>
      <c r="R406">
        <v>0</v>
      </c>
      <c r="S406">
        <v>1</v>
      </c>
      <c r="T406">
        <v>-6017</v>
      </c>
      <c r="U406">
        <v>0</v>
      </c>
      <c r="V406">
        <v>-2132</v>
      </c>
      <c r="W406">
        <v>0</v>
      </c>
      <c r="X406">
        <v>0</v>
      </c>
      <c r="Y406">
        <v>0</v>
      </c>
      <c r="Z406">
        <v>2225</v>
      </c>
      <c r="AA406">
        <v>514</v>
      </c>
      <c r="AB406">
        <v>2739</v>
      </c>
      <c r="AC406">
        <v>0</v>
      </c>
      <c r="AD406">
        <v>-57</v>
      </c>
      <c r="AE406">
        <v>0</v>
      </c>
      <c r="AF406">
        <v>0</v>
      </c>
      <c r="AG406">
        <v>-57</v>
      </c>
      <c r="AH406">
        <v>0</v>
      </c>
      <c r="AI406">
        <v>0</v>
      </c>
      <c r="AJ406">
        <v>-76</v>
      </c>
      <c r="AK406">
        <v>2606</v>
      </c>
      <c r="AL406">
        <v>0</v>
      </c>
      <c r="AM406">
        <v>0</v>
      </c>
      <c r="AN406">
        <v>474</v>
      </c>
      <c r="AO406">
        <v>0</v>
      </c>
      <c r="AP406">
        <v>0</v>
      </c>
      <c r="AQ406">
        <v>474</v>
      </c>
      <c r="AR406">
        <v>945</v>
      </c>
      <c r="AS406">
        <v>1419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41258</v>
      </c>
      <c r="BS406">
        <v>41258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41258</v>
      </c>
      <c r="CD406">
        <v>0</v>
      </c>
      <c r="CE406">
        <v>0</v>
      </c>
      <c r="CF406">
        <v>0</v>
      </c>
      <c r="CG406">
        <v>4000</v>
      </c>
      <c r="CH406">
        <v>0</v>
      </c>
      <c r="CI406">
        <v>0</v>
      </c>
      <c r="CJ406">
        <v>0</v>
      </c>
      <c r="CK406">
        <v>0</v>
      </c>
      <c r="CL406">
        <v>36849</v>
      </c>
      <c r="CM406">
        <v>40849</v>
      </c>
      <c r="CN406">
        <v>303</v>
      </c>
      <c r="CO406">
        <v>41152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1662</v>
      </c>
      <c r="CV406">
        <v>-1662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-1662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1768</v>
      </c>
      <c r="DS406">
        <v>0</v>
      </c>
      <c r="DT406">
        <v>1768</v>
      </c>
      <c r="DU406">
        <v>0</v>
      </c>
      <c r="DV406">
        <v>41258</v>
      </c>
    </row>
    <row r="407" spans="1:126" x14ac:dyDescent="0.25">
      <c r="A407">
        <v>50074</v>
      </c>
      <c r="B407">
        <v>200312</v>
      </c>
      <c r="C407">
        <v>74</v>
      </c>
      <c r="D407">
        <v>0</v>
      </c>
      <c r="E407">
        <v>0</v>
      </c>
      <c r="F407">
        <v>0</v>
      </c>
      <c r="G407">
        <v>74</v>
      </c>
      <c r="H407">
        <v>1</v>
      </c>
      <c r="I407">
        <v>-19</v>
      </c>
      <c r="J407">
        <v>0</v>
      </c>
      <c r="K407">
        <v>-22</v>
      </c>
      <c r="L407">
        <v>0</v>
      </c>
      <c r="M407">
        <v>-41</v>
      </c>
      <c r="N407">
        <v>0</v>
      </c>
      <c r="O407">
        <v>0</v>
      </c>
      <c r="P407">
        <v>0</v>
      </c>
      <c r="Q407">
        <v>-308</v>
      </c>
      <c r="R407">
        <v>0</v>
      </c>
      <c r="S407">
        <v>0</v>
      </c>
      <c r="T407">
        <v>-308</v>
      </c>
      <c r="U407">
        <v>0</v>
      </c>
      <c r="V407">
        <v>-274</v>
      </c>
      <c r="W407">
        <v>0</v>
      </c>
      <c r="X407">
        <v>0</v>
      </c>
      <c r="Y407">
        <v>0</v>
      </c>
      <c r="Z407">
        <v>1029</v>
      </c>
      <c r="AA407">
        <v>0</v>
      </c>
      <c r="AB407">
        <v>1029</v>
      </c>
      <c r="AC407">
        <v>1</v>
      </c>
      <c r="AD407">
        <v>0</v>
      </c>
      <c r="AE407">
        <v>0</v>
      </c>
      <c r="AF407">
        <v>-113</v>
      </c>
      <c r="AG407">
        <v>-113</v>
      </c>
      <c r="AH407">
        <v>0</v>
      </c>
      <c r="AI407">
        <v>0</v>
      </c>
      <c r="AJ407">
        <v>0</v>
      </c>
      <c r="AK407">
        <v>917</v>
      </c>
      <c r="AL407">
        <v>0</v>
      </c>
      <c r="AM407">
        <v>0</v>
      </c>
      <c r="AN407">
        <v>643</v>
      </c>
      <c r="AO407">
        <v>0</v>
      </c>
      <c r="AP407">
        <v>0</v>
      </c>
      <c r="AQ407">
        <v>643</v>
      </c>
      <c r="AR407">
        <v>1</v>
      </c>
      <c r="AS407">
        <v>644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1855</v>
      </c>
      <c r="BC407">
        <v>19510</v>
      </c>
      <c r="BD407">
        <v>0</v>
      </c>
      <c r="BE407">
        <v>0</v>
      </c>
      <c r="BF407">
        <v>0</v>
      </c>
      <c r="BG407">
        <v>1325</v>
      </c>
      <c r="BH407">
        <v>0</v>
      </c>
      <c r="BI407">
        <v>22690</v>
      </c>
      <c r="BJ407">
        <v>0</v>
      </c>
      <c r="BK407">
        <v>22690</v>
      </c>
      <c r="BL407">
        <v>0</v>
      </c>
      <c r="BM407">
        <v>0</v>
      </c>
      <c r="BN407">
        <v>0</v>
      </c>
      <c r="BO407">
        <v>26</v>
      </c>
      <c r="BP407">
        <v>0</v>
      </c>
      <c r="BQ407">
        <v>0</v>
      </c>
      <c r="BR407">
        <v>84</v>
      </c>
      <c r="BS407">
        <v>110</v>
      </c>
      <c r="BT407">
        <v>0</v>
      </c>
      <c r="BU407">
        <v>97</v>
      </c>
      <c r="BV407">
        <v>0</v>
      </c>
      <c r="BW407">
        <v>0</v>
      </c>
      <c r="BX407">
        <v>97</v>
      </c>
      <c r="BY407">
        <v>499</v>
      </c>
      <c r="BZ407">
        <v>0</v>
      </c>
      <c r="CA407">
        <v>0</v>
      </c>
      <c r="CB407">
        <v>499</v>
      </c>
      <c r="CC407">
        <v>23396</v>
      </c>
      <c r="CD407">
        <v>0</v>
      </c>
      <c r="CE407">
        <v>0</v>
      </c>
      <c r="CF407">
        <v>0</v>
      </c>
      <c r="CG407">
        <v>2500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2500</v>
      </c>
      <c r="CN407">
        <v>20599</v>
      </c>
      <c r="CO407">
        <v>23099</v>
      </c>
      <c r="CP407">
        <v>0</v>
      </c>
      <c r="CQ407">
        <v>0</v>
      </c>
      <c r="CR407">
        <v>0</v>
      </c>
      <c r="CS407">
        <v>0</v>
      </c>
      <c r="CT407">
        <v>28</v>
      </c>
      <c r="CU407">
        <v>0</v>
      </c>
      <c r="CV407">
        <v>28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28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93</v>
      </c>
      <c r="DS407">
        <v>0</v>
      </c>
      <c r="DT407">
        <v>93</v>
      </c>
      <c r="DU407">
        <v>176</v>
      </c>
      <c r="DV407">
        <v>23396</v>
      </c>
    </row>
    <row r="408" spans="1:126" x14ac:dyDescent="0.25">
      <c r="A408">
        <v>50080</v>
      </c>
      <c r="B408">
        <v>200312</v>
      </c>
      <c r="C408">
        <v>729</v>
      </c>
      <c r="D408">
        <v>-162</v>
      </c>
      <c r="E408">
        <v>0</v>
      </c>
      <c r="F408">
        <v>0</v>
      </c>
      <c r="G408">
        <v>567</v>
      </c>
      <c r="H408">
        <v>7</v>
      </c>
      <c r="I408">
        <v>-1040</v>
      </c>
      <c r="J408">
        <v>0</v>
      </c>
      <c r="K408">
        <v>439</v>
      </c>
      <c r="L408">
        <v>0</v>
      </c>
      <c r="M408">
        <v>-601</v>
      </c>
      <c r="N408">
        <v>0</v>
      </c>
      <c r="O408">
        <v>0</v>
      </c>
      <c r="P408">
        <v>-519</v>
      </c>
      <c r="Q408">
        <v>-924</v>
      </c>
      <c r="R408">
        <v>0</v>
      </c>
      <c r="S408">
        <v>156</v>
      </c>
      <c r="T408">
        <v>-1287</v>
      </c>
      <c r="U408">
        <v>0</v>
      </c>
      <c r="V408">
        <v>-1314</v>
      </c>
      <c r="W408">
        <v>0</v>
      </c>
      <c r="X408">
        <v>0</v>
      </c>
      <c r="Y408">
        <v>84</v>
      </c>
      <c r="Z408">
        <v>1138</v>
      </c>
      <c r="AA408">
        <v>0</v>
      </c>
      <c r="AB408">
        <v>1222</v>
      </c>
      <c r="AC408">
        <v>176</v>
      </c>
      <c r="AD408">
        <v>0</v>
      </c>
      <c r="AE408">
        <v>0</v>
      </c>
      <c r="AF408">
        <v>-100</v>
      </c>
      <c r="AG408">
        <v>-100</v>
      </c>
      <c r="AH408">
        <v>0</v>
      </c>
      <c r="AI408">
        <v>0</v>
      </c>
      <c r="AJ408">
        <v>-7</v>
      </c>
      <c r="AK408">
        <v>1291</v>
      </c>
      <c r="AL408">
        <v>0</v>
      </c>
      <c r="AM408">
        <v>0</v>
      </c>
      <c r="AN408">
        <v>-23</v>
      </c>
      <c r="AO408">
        <v>0</v>
      </c>
      <c r="AP408">
        <v>0</v>
      </c>
      <c r="AQ408">
        <v>-23</v>
      </c>
      <c r="AR408">
        <v>0</v>
      </c>
      <c r="AS408">
        <v>-23</v>
      </c>
      <c r="AT408">
        <v>0</v>
      </c>
      <c r="AU408">
        <v>1300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465</v>
      </c>
      <c r="BB408">
        <v>8718</v>
      </c>
      <c r="BC408">
        <v>9243</v>
      </c>
      <c r="BD408">
        <v>0</v>
      </c>
      <c r="BE408">
        <v>0</v>
      </c>
      <c r="BF408">
        <v>0</v>
      </c>
      <c r="BG408">
        <v>20</v>
      </c>
      <c r="BH408">
        <v>0</v>
      </c>
      <c r="BI408">
        <v>18446</v>
      </c>
      <c r="BJ408">
        <v>0</v>
      </c>
      <c r="BK408">
        <v>19746</v>
      </c>
      <c r="BL408">
        <v>0</v>
      </c>
      <c r="BM408">
        <v>0</v>
      </c>
      <c r="BN408">
        <v>0</v>
      </c>
      <c r="BO408">
        <v>141</v>
      </c>
      <c r="BP408">
        <v>0</v>
      </c>
      <c r="BQ408">
        <v>0</v>
      </c>
      <c r="BR408">
        <v>7</v>
      </c>
      <c r="BS408">
        <v>148</v>
      </c>
      <c r="BT408">
        <v>0</v>
      </c>
      <c r="BU408">
        <v>166</v>
      </c>
      <c r="BV408">
        <v>0</v>
      </c>
      <c r="BW408">
        <v>0</v>
      </c>
      <c r="BX408">
        <v>166</v>
      </c>
      <c r="BY408">
        <v>457</v>
      </c>
      <c r="BZ408">
        <v>0</v>
      </c>
      <c r="CA408">
        <v>0</v>
      </c>
      <c r="CB408">
        <v>457</v>
      </c>
      <c r="CC408">
        <v>20517</v>
      </c>
      <c r="CD408">
        <v>0</v>
      </c>
      <c r="CE408">
        <v>0</v>
      </c>
      <c r="CF408">
        <v>0</v>
      </c>
      <c r="CG408">
        <v>2500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2500</v>
      </c>
      <c r="CN408">
        <v>17600</v>
      </c>
      <c r="CO408">
        <v>20100</v>
      </c>
      <c r="CP408">
        <v>0</v>
      </c>
      <c r="CQ408">
        <v>0</v>
      </c>
      <c r="CR408">
        <v>0</v>
      </c>
      <c r="CS408">
        <v>0</v>
      </c>
      <c r="CT408">
        <v>43</v>
      </c>
      <c r="CU408">
        <v>0</v>
      </c>
      <c r="CV408">
        <v>43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43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301</v>
      </c>
      <c r="DS408">
        <v>0</v>
      </c>
      <c r="DT408">
        <v>301</v>
      </c>
      <c r="DU408">
        <v>73</v>
      </c>
      <c r="DV408">
        <v>20517</v>
      </c>
    </row>
    <row r="409" spans="1:126" x14ac:dyDescent="0.25">
      <c r="A409">
        <v>50084</v>
      </c>
      <c r="B409">
        <v>200312</v>
      </c>
      <c r="C409">
        <v>1223</v>
      </c>
      <c r="D409">
        <v>-40</v>
      </c>
      <c r="E409">
        <v>-4</v>
      </c>
      <c r="F409">
        <v>0</v>
      </c>
      <c r="G409">
        <v>1179</v>
      </c>
      <c r="H409">
        <v>11</v>
      </c>
      <c r="I409">
        <v>-210</v>
      </c>
      <c r="J409">
        <v>0</v>
      </c>
      <c r="K409">
        <v>-147</v>
      </c>
      <c r="L409">
        <v>0</v>
      </c>
      <c r="M409">
        <v>-357</v>
      </c>
      <c r="N409">
        <v>0</v>
      </c>
      <c r="O409">
        <v>0</v>
      </c>
      <c r="P409">
        <v>0</v>
      </c>
      <c r="Q409">
        <v>-1541</v>
      </c>
      <c r="R409">
        <v>0</v>
      </c>
      <c r="S409">
        <v>0</v>
      </c>
      <c r="T409">
        <v>-1541</v>
      </c>
      <c r="U409">
        <v>0</v>
      </c>
      <c r="V409">
        <v>-708</v>
      </c>
      <c r="W409">
        <v>0</v>
      </c>
      <c r="X409">
        <v>0</v>
      </c>
      <c r="Y409">
        <v>0</v>
      </c>
      <c r="Z409">
        <v>707</v>
      </c>
      <c r="AA409">
        <v>0</v>
      </c>
      <c r="AB409">
        <v>707</v>
      </c>
      <c r="AC409">
        <v>229</v>
      </c>
      <c r="AD409">
        <v>-1</v>
      </c>
      <c r="AE409">
        <v>0</v>
      </c>
      <c r="AF409">
        <v>0</v>
      </c>
      <c r="AG409">
        <v>-1</v>
      </c>
      <c r="AH409">
        <v>0</v>
      </c>
      <c r="AI409">
        <v>0</v>
      </c>
      <c r="AJ409">
        <v>-11</v>
      </c>
      <c r="AK409">
        <v>924</v>
      </c>
      <c r="AL409">
        <v>0</v>
      </c>
      <c r="AM409">
        <v>0</v>
      </c>
      <c r="AN409">
        <v>216</v>
      </c>
      <c r="AO409">
        <v>0</v>
      </c>
      <c r="AP409">
        <v>0</v>
      </c>
      <c r="AQ409">
        <v>216</v>
      </c>
      <c r="AR409">
        <v>0</v>
      </c>
      <c r="AS409">
        <v>216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11869</v>
      </c>
      <c r="BC409">
        <v>1202</v>
      </c>
      <c r="BD409">
        <v>0</v>
      </c>
      <c r="BE409">
        <v>0</v>
      </c>
      <c r="BF409">
        <v>0</v>
      </c>
      <c r="BG409">
        <v>4005</v>
      </c>
      <c r="BH409">
        <v>0</v>
      </c>
      <c r="BI409">
        <v>17076</v>
      </c>
      <c r="BJ409">
        <v>0</v>
      </c>
      <c r="BK409">
        <v>17076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997</v>
      </c>
      <c r="BV409">
        <v>0</v>
      </c>
      <c r="BW409">
        <v>0</v>
      </c>
      <c r="BX409">
        <v>997</v>
      </c>
      <c r="BY409">
        <v>25</v>
      </c>
      <c r="BZ409">
        <v>0</v>
      </c>
      <c r="CA409">
        <v>0</v>
      </c>
      <c r="CB409">
        <v>25</v>
      </c>
      <c r="CC409">
        <v>18098</v>
      </c>
      <c r="CD409">
        <v>0</v>
      </c>
      <c r="CE409">
        <v>0</v>
      </c>
      <c r="CF409">
        <v>0</v>
      </c>
      <c r="CG409">
        <v>3000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3000</v>
      </c>
      <c r="CN409">
        <v>14202</v>
      </c>
      <c r="CO409">
        <v>17202</v>
      </c>
      <c r="CP409">
        <v>0</v>
      </c>
      <c r="CQ409">
        <v>308</v>
      </c>
      <c r="CR409">
        <v>0</v>
      </c>
      <c r="CS409">
        <v>308</v>
      </c>
      <c r="CT409">
        <v>170</v>
      </c>
      <c r="CU409">
        <v>0</v>
      </c>
      <c r="CV409">
        <v>170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478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418</v>
      </c>
      <c r="DS409">
        <v>0</v>
      </c>
      <c r="DT409">
        <v>418</v>
      </c>
      <c r="DU409">
        <v>0</v>
      </c>
      <c r="DV409">
        <v>18098</v>
      </c>
    </row>
    <row r="410" spans="1:126" x14ac:dyDescent="0.25">
      <c r="A410">
        <v>50088</v>
      </c>
      <c r="B410">
        <v>200312</v>
      </c>
      <c r="C410">
        <v>510</v>
      </c>
      <c r="D410">
        <v>-35</v>
      </c>
      <c r="E410">
        <v>249</v>
      </c>
      <c r="F410">
        <v>0</v>
      </c>
      <c r="G410">
        <v>724</v>
      </c>
      <c r="H410">
        <v>5</v>
      </c>
      <c r="I410">
        <v>-882</v>
      </c>
      <c r="J410">
        <v>0</v>
      </c>
      <c r="K410">
        <v>124</v>
      </c>
      <c r="L410">
        <v>0</v>
      </c>
      <c r="M410">
        <v>-758</v>
      </c>
      <c r="N410">
        <v>0</v>
      </c>
      <c r="O410">
        <v>0</v>
      </c>
      <c r="P410">
        <v>0</v>
      </c>
      <c r="Q410">
        <v>-1704</v>
      </c>
      <c r="R410">
        <v>0</v>
      </c>
      <c r="S410">
        <v>0</v>
      </c>
      <c r="T410">
        <v>-1704</v>
      </c>
      <c r="U410">
        <v>0</v>
      </c>
      <c r="V410">
        <v>-1733</v>
      </c>
      <c r="W410">
        <v>0</v>
      </c>
      <c r="X410">
        <v>0</v>
      </c>
      <c r="Y410">
        <v>0</v>
      </c>
      <c r="Z410">
        <v>1573</v>
      </c>
      <c r="AA410">
        <v>1957</v>
      </c>
      <c r="AB410">
        <v>3530</v>
      </c>
      <c r="AC410">
        <v>1281</v>
      </c>
      <c r="AD410">
        <v>-73</v>
      </c>
      <c r="AE410">
        <v>-24</v>
      </c>
      <c r="AF410">
        <v>0</v>
      </c>
      <c r="AG410">
        <v>-97</v>
      </c>
      <c r="AH410">
        <v>0</v>
      </c>
      <c r="AI410">
        <v>0</v>
      </c>
      <c r="AJ410">
        <v>-5</v>
      </c>
      <c r="AK410">
        <v>4709</v>
      </c>
      <c r="AL410">
        <v>67</v>
      </c>
      <c r="AM410">
        <v>0</v>
      </c>
      <c r="AN410">
        <v>3043</v>
      </c>
      <c r="AO410">
        <v>0</v>
      </c>
      <c r="AP410">
        <v>0</v>
      </c>
      <c r="AQ410">
        <v>3043</v>
      </c>
      <c r="AR410">
        <v>-560</v>
      </c>
      <c r="AS410">
        <v>2483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27629</v>
      </c>
      <c r="BB410">
        <v>0</v>
      </c>
      <c r="BC410">
        <v>14122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41751</v>
      </c>
      <c r="BJ410">
        <v>0</v>
      </c>
      <c r="BK410">
        <v>41751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216</v>
      </c>
      <c r="BS410">
        <v>216</v>
      </c>
      <c r="BT410">
        <v>0</v>
      </c>
      <c r="BU410">
        <v>540</v>
      </c>
      <c r="BV410">
        <v>0</v>
      </c>
      <c r="BW410">
        <v>0</v>
      </c>
      <c r="BX410">
        <v>540</v>
      </c>
      <c r="BY410">
        <v>205</v>
      </c>
      <c r="BZ410">
        <v>0</v>
      </c>
      <c r="CA410">
        <v>28</v>
      </c>
      <c r="CB410">
        <v>233</v>
      </c>
      <c r="CC410">
        <v>42740</v>
      </c>
      <c r="CD410">
        <v>0</v>
      </c>
      <c r="CE410">
        <v>0</v>
      </c>
      <c r="CF410">
        <v>0</v>
      </c>
      <c r="CG410">
        <v>2500</v>
      </c>
      <c r="CH410">
        <v>0</v>
      </c>
      <c r="CI410">
        <v>0</v>
      </c>
      <c r="CJ410">
        <v>0</v>
      </c>
      <c r="CK410">
        <v>0</v>
      </c>
      <c r="CL410">
        <v>38334</v>
      </c>
      <c r="CM410">
        <v>40834</v>
      </c>
      <c r="CN410">
        <v>0</v>
      </c>
      <c r="CO410">
        <v>40834</v>
      </c>
      <c r="CP410">
        <v>0</v>
      </c>
      <c r="CQ410">
        <v>0</v>
      </c>
      <c r="CR410">
        <v>0</v>
      </c>
      <c r="CS410">
        <v>0</v>
      </c>
      <c r="CT410">
        <v>16</v>
      </c>
      <c r="CU410">
        <v>0</v>
      </c>
      <c r="CV410">
        <v>16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16</v>
      </c>
      <c r="DD410">
        <v>0</v>
      </c>
      <c r="DE410">
        <v>659</v>
      </c>
      <c r="DF410">
        <v>0</v>
      </c>
      <c r="DG410">
        <v>659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1231</v>
      </c>
      <c r="DS410">
        <v>0</v>
      </c>
      <c r="DT410">
        <v>1231</v>
      </c>
      <c r="DU410">
        <v>0</v>
      </c>
      <c r="DV410">
        <v>42740</v>
      </c>
    </row>
    <row r="411" spans="1:126" x14ac:dyDescent="0.25">
      <c r="A411">
        <v>50091</v>
      </c>
      <c r="B411">
        <v>200312</v>
      </c>
      <c r="C411">
        <v>20179</v>
      </c>
      <c r="D411">
        <v>-7629</v>
      </c>
      <c r="E411">
        <v>-1198</v>
      </c>
      <c r="F411">
        <v>0</v>
      </c>
      <c r="G411">
        <v>11352</v>
      </c>
      <c r="H411">
        <v>372</v>
      </c>
      <c r="I411">
        <v>-9829</v>
      </c>
      <c r="J411">
        <v>4116</v>
      </c>
      <c r="K411">
        <v>56</v>
      </c>
      <c r="L411">
        <v>-204</v>
      </c>
      <c r="M411">
        <v>-5861</v>
      </c>
      <c r="N411">
        <v>-476</v>
      </c>
      <c r="O411">
        <v>0</v>
      </c>
      <c r="P411">
        <v>-2058</v>
      </c>
      <c r="Q411">
        <v>-5545</v>
      </c>
      <c r="R411">
        <v>1179</v>
      </c>
      <c r="S411">
        <v>1998</v>
      </c>
      <c r="T411">
        <v>-4426</v>
      </c>
      <c r="U411">
        <v>0</v>
      </c>
      <c r="V411">
        <v>961</v>
      </c>
      <c r="W411">
        <v>0</v>
      </c>
      <c r="X411">
        <v>0</v>
      </c>
      <c r="Y411">
        <v>347</v>
      </c>
      <c r="Z411">
        <v>1429</v>
      </c>
      <c r="AA411">
        <v>250</v>
      </c>
      <c r="AB411">
        <v>2026</v>
      </c>
      <c r="AC411">
        <v>1170</v>
      </c>
      <c r="AD411">
        <v>-32</v>
      </c>
      <c r="AE411">
        <v>-12</v>
      </c>
      <c r="AF411">
        <v>0</v>
      </c>
      <c r="AG411">
        <v>-44</v>
      </c>
      <c r="AH411">
        <v>-408</v>
      </c>
      <c r="AI411">
        <v>-125</v>
      </c>
      <c r="AJ411">
        <v>-372</v>
      </c>
      <c r="AK411">
        <v>2247</v>
      </c>
      <c r="AL411">
        <v>0</v>
      </c>
      <c r="AM411">
        <v>0</v>
      </c>
      <c r="AN411">
        <v>3208</v>
      </c>
      <c r="AO411">
        <v>0</v>
      </c>
      <c r="AP411">
        <v>0</v>
      </c>
      <c r="AQ411">
        <v>3208</v>
      </c>
      <c r="AR411">
        <v>-480</v>
      </c>
      <c r="AS411">
        <v>2728</v>
      </c>
      <c r="AT411">
        <v>0</v>
      </c>
      <c r="AU411">
        <v>4000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5459</v>
      </c>
      <c r="BB411">
        <v>3806</v>
      </c>
      <c r="BC411">
        <v>17921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27186</v>
      </c>
      <c r="BJ411">
        <v>0</v>
      </c>
      <c r="BK411">
        <v>31186</v>
      </c>
      <c r="BL411">
        <v>924</v>
      </c>
      <c r="BM411">
        <v>0</v>
      </c>
      <c r="BN411">
        <v>924</v>
      </c>
      <c r="BO411">
        <v>151</v>
      </c>
      <c r="BP411">
        <v>0</v>
      </c>
      <c r="BQ411">
        <v>0</v>
      </c>
      <c r="BR411">
        <v>95</v>
      </c>
      <c r="BS411">
        <v>1170</v>
      </c>
      <c r="BT411">
        <v>185</v>
      </c>
      <c r="BU411">
        <v>19140</v>
      </c>
      <c r="BV411">
        <v>0</v>
      </c>
      <c r="BW411">
        <v>0</v>
      </c>
      <c r="BX411">
        <v>19325</v>
      </c>
      <c r="BY411">
        <v>344</v>
      </c>
      <c r="BZ411">
        <v>0</v>
      </c>
      <c r="CA411">
        <v>36</v>
      </c>
      <c r="CB411">
        <v>380</v>
      </c>
      <c r="CC411">
        <v>52061</v>
      </c>
      <c r="CD411">
        <v>0</v>
      </c>
      <c r="CE411">
        <v>0</v>
      </c>
      <c r="CF411">
        <v>2590</v>
      </c>
      <c r="CG411">
        <v>5000</v>
      </c>
      <c r="CH411">
        <v>0</v>
      </c>
      <c r="CI411">
        <v>0</v>
      </c>
      <c r="CJ411">
        <v>0</v>
      </c>
      <c r="CK411">
        <v>0</v>
      </c>
      <c r="CL411">
        <v>24756</v>
      </c>
      <c r="CM411">
        <v>29756</v>
      </c>
      <c r="CN411">
        <v>0</v>
      </c>
      <c r="CO411">
        <v>32346</v>
      </c>
      <c r="CP411">
        <v>0</v>
      </c>
      <c r="CQ411">
        <v>13352</v>
      </c>
      <c r="CR411">
        <v>0</v>
      </c>
      <c r="CS411">
        <v>13352</v>
      </c>
      <c r="CT411">
        <v>7322</v>
      </c>
      <c r="CU411">
        <v>3475</v>
      </c>
      <c r="CV411">
        <v>3847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476</v>
      </c>
      <c r="DC411">
        <v>17675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908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179</v>
      </c>
      <c r="DR411">
        <v>935</v>
      </c>
      <c r="DS411">
        <v>0</v>
      </c>
      <c r="DT411">
        <v>2022</v>
      </c>
      <c r="DU411">
        <v>18</v>
      </c>
      <c r="DV411">
        <v>52061</v>
      </c>
    </row>
    <row r="412" spans="1:126" x14ac:dyDescent="0.25">
      <c r="A412">
        <v>50092</v>
      </c>
      <c r="B412">
        <v>200312</v>
      </c>
      <c r="C412">
        <v>193507</v>
      </c>
      <c r="D412">
        <v>-30211</v>
      </c>
      <c r="E412">
        <v>-7212</v>
      </c>
      <c r="F412">
        <v>-1734</v>
      </c>
      <c r="G412">
        <v>154350</v>
      </c>
      <c r="H412">
        <v>4460</v>
      </c>
      <c r="I412">
        <v>-119432</v>
      </c>
      <c r="J412">
        <v>19029</v>
      </c>
      <c r="K412">
        <v>-18747</v>
      </c>
      <c r="L412">
        <v>2900</v>
      </c>
      <c r="M412">
        <v>-116250</v>
      </c>
      <c r="N412">
        <v>-2668</v>
      </c>
      <c r="O412">
        <v>0</v>
      </c>
      <c r="P412">
        <v>-8504</v>
      </c>
      <c r="Q412">
        <v>-20545</v>
      </c>
      <c r="R412">
        <v>0</v>
      </c>
      <c r="S412">
        <v>3068</v>
      </c>
      <c r="T412">
        <v>-25981</v>
      </c>
      <c r="U412">
        <v>1592</v>
      </c>
      <c r="V412">
        <v>15503</v>
      </c>
      <c r="W412">
        <v>1</v>
      </c>
      <c r="X412">
        <v>0</v>
      </c>
      <c r="Y412">
        <v>11</v>
      </c>
      <c r="Z412">
        <v>10089</v>
      </c>
      <c r="AA412">
        <v>858</v>
      </c>
      <c r="AB412">
        <v>10959</v>
      </c>
      <c r="AC412">
        <v>4356</v>
      </c>
      <c r="AD412">
        <v>-407</v>
      </c>
      <c r="AE412">
        <v>0</v>
      </c>
      <c r="AF412">
        <v>-762</v>
      </c>
      <c r="AG412">
        <v>-1169</v>
      </c>
      <c r="AH412">
        <v>-23</v>
      </c>
      <c r="AI412">
        <v>0</v>
      </c>
      <c r="AJ412">
        <v>-4460</v>
      </c>
      <c r="AK412">
        <v>9663</v>
      </c>
      <c r="AL412">
        <v>7</v>
      </c>
      <c r="AM412">
        <v>-381</v>
      </c>
      <c r="AN412">
        <v>24792</v>
      </c>
      <c r="AO412">
        <v>0</v>
      </c>
      <c r="AP412">
        <v>0</v>
      </c>
      <c r="AQ412">
        <v>24792</v>
      </c>
      <c r="AR412">
        <v>-7215</v>
      </c>
      <c r="AS412">
        <v>17577</v>
      </c>
      <c r="AT412">
        <v>1078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8192</v>
      </c>
      <c r="BB412">
        <v>27463</v>
      </c>
      <c r="BC412">
        <v>226125</v>
      </c>
      <c r="BD412">
        <v>0</v>
      </c>
      <c r="BE412">
        <v>0</v>
      </c>
      <c r="BF412">
        <v>0</v>
      </c>
      <c r="BG412">
        <v>324</v>
      </c>
      <c r="BH412">
        <v>0</v>
      </c>
      <c r="BI412">
        <v>262104</v>
      </c>
      <c r="BJ412">
        <v>0</v>
      </c>
      <c r="BK412">
        <v>262104</v>
      </c>
      <c r="BL412">
        <v>3906</v>
      </c>
      <c r="BM412">
        <v>0</v>
      </c>
      <c r="BN412">
        <v>3906</v>
      </c>
      <c r="BO412">
        <v>3133</v>
      </c>
      <c r="BP412">
        <v>0</v>
      </c>
      <c r="BQ412">
        <v>0</v>
      </c>
      <c r="BR412">
        <v>176</v>
      </c>
      <c r="BS412">
        <v>7215</v>
      </c>
      <c r="BT412">
        <v>1261</v>
      </c>
      <c r="BU412">
        <v>15818</v>
      </c>
      <c r="BV412">
        <v>0</v>
      </c>
      <c r="BW412">
        <v>2944</v>
      </c>
      <c r="BX412">
        <v>20023</v>
      </c>
      <c r="BY412">
        <v>3113</v>
      </c>
      <c r="BZ412">
        <v>1090</v>
      </c>
      <c r="CA412">
        <v>1080</v>
      </c>
      <c r="CB412">
        <v>5283</v>
      </c>
      <c r="CC412">
        <v>295703</v>
      </c>
      <c r="CD412">
        <v>37010</v>
      </c>
      <c r="CE412">
        <v>7991</v>
      </c>
      <c r="CF412">
        <v>0</v>
      </c>
      <c r="CG412">
        <v>0</v>
      </c>
      <c r="CH412">
        <v>15982</v>
      </c>
      <c r="CI412">
        <v>0</v>
      </c>
      <c r="CJ412">
        <v>0</v>
      </c>
      <c r="CK412">
        <v>15473</v>
      </c>
      <c r="CL412">
        <v>0</v>
      </c>
      <c r="CM412">
        <v>31455</v>
      </c>
      <c r="CN412">
        <v>20637</v>
      </c>
      <c r="CO412">
        <v>97093</v>
      </c>
      <c r="CP412">
        <v>0</v>
      </c>
      <c r="CQ412">
        <v>78969</v>
      </c>
      <c r="CR412">
        <v>7578</v>
      </c>
      <c r="CS412">
        <v>71391</v>
      </c>
      <c r="CT412">
        <v>134191</v>
      </c>
      <c r="CU412">
        <v>26950</v>
      </c>
      <c r="CV412">
        <v>107241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2668</v>
      </c>
      <c r="DC412">
        <v>181300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879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3374</v>
      </c>
      <c r="DP412">
        <v>0</v>
      </c>
      <c r="DQ412">
        <v>7333</v>
      </c>
      <c r="DR412">
        <v>4457</v>
      </c>
      <c r="DS412">
        <v>0</v>
      </c>
      <c r="DT412">
        <v>16043</v>
      </c>
      <c r="DU412">
        <v>1267</v>
      </c>
      <c r="DV412">
        <v>295703</v>
      </c>
    </row>
    <row r="413" spans="1:126" x14ac:dyDescent="0.25">
      <c r="A413">
        <v>50095</v>
      </c>
      <c r="B413">
        <v>200312</v>
      </c>
      <c r="C413">
        <v>49</v>
      </c>
      <c r="D413">
        <v>-27</v>
      </c>
      <c r="E413">
        <v>0</v>
      </c>
      <c r="F413">
        <v>0</v>
      </c>
      <c r="G413">
        <v>22</v>
      </c>
      <c r="H413">
        <v>0</v>
      </c>
      <c r="I413">
        <v>-31</v>
      </c>
      <c r="J413">
        <v>0</v>
      </c>
      <c r="K413">
        <v>0</v>
      </c>
      <c r="L413">
        <v>0</v>
      </c>
      <c r="M413">
        <v>-31</v>
      </c>
      <c r="N413">
        <v>0</v>
      </c>
      <c r="O413">
        <v>0</v>
      </c>
      <c r="P413">
        <v>0</v>
      </c>
      <c r="Q413">
        <v>-401</v>
      </c>
      <c r="R413">
        <v>0</v>
      </c>
      <c r="S413">
        <v>0</v>
      </c>
      <c r="T413">
        <v>-401</v>
      </c>
      <c r="U413">
        <v>0</v>
      </c>
      <c r="V413">
        <v>-410</v>
      </c>
      <c r="W413">
        <v>0</v>
      </c>
      <c r="X413">
        <v>0</v>
      </c>
      <c r="Y413">
        <v>0</v>
      </c>
      <c r="Z413">
        <v>1138</v>
      </c>
      <c r="AA413">
        <v>113</v>
      </c>
      <c r="AB413">
        <v>1251</v>
      </c>
      <c r="AC413">
        <v>459</v>
      </c>
      <c r="AD413">
        <v>-29</v>
      </c>
      <c r="AE413">
        <v>-14</v>
      </c>
      <c r="AF413">
        <v>-167</v>
      </c>
      <c r="AG413">
        <v>-210</v>
      </c>
      <c r="AH413">
        <v>-163</v>
      </c>
      <c r="AI413">
        <v>0</v>
      </c>
      <c r="AJ413">
        <v>0</v>
      </c>
      <c r="AK413">
        <v>1337</v>
      </c>
      <c r="AL413">
        <v>0</v>
      </c>
      <c r="AM413">
        <v>0</v>
      </c>
      <c r="AN413">
        <v>927</v>
      </c>
      <c r="AO413">
        <v>0</v>
      </c>
      <c r="AP413">
        <v>0</v>
      </c>
      <c r="AQ413">
        <v>927</v>
      </c>
      <c r="AR413">
        <v>-138</v>
      </c>
      <c r="AS413">
        <v>789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109</v>
      </c>
      <c r="BB413">
        <v>8864</v>
      </c>
      <c r="BC413">
        <v>18613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27586</v>
      </c>
      <c r="BJ413">
        <v>0</v>
      </c>
      <c r="BK413">
        <v>27586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1</v>
      </c>
      <c r="BS413">
        <v>1</v>
      </c>
      <c r="BT413">
        <v>0</v>
      </c>
      <c r="BU413">
        <v>76</v>
      </c>
      <c r="BV413">
        <v>0</v>
      </c>
      <c r="BW413">
        <v>0</v>
      </c>
      <c r="BX413">
        <v>76</v>
      </c>
      <c r="BY413">
        <v>209</v>
      </c>
      <c r="BZ413">
        <v>0</v>
      </c>
      <c r="CA413">
        <v>0</v>
      </c>
      <c r="CB413">
        <v>209</v>
      </c>
      <c r="CC413">
        <v>27872</v>
      </c>
      <c r="CD413">
        <v>0</v>
      </c>
      <c r="CE413">
        <v>0</v>
      </c>
      <c r="CF413">
        <v>0</v>
      </c>
      <c r="CG413">
        <v>4000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4000</v>
      </c>
      <c r="CN413">
        <v>23844</v>
      </c>
      <c r="CO413">
        <v>27844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28</v>
      </c>
      <c r="DS413">
        <v>0</v>
      </c>
      <c r="DT413">
        <v>28</v>
      </c>
      <c r="DU413">
        <v>0</v>
      </c>
      <c r="DV413">
        <v>27872</v>
      </c>
    </row>
    <row r="414" spans="1:126" x14ac:dyDescent="0.25">
      <c r="A414">
        <v>50096</v>
      </c>
      <c r="B414">
        <v>200312</v>
      </c>
      <c r="C414">
        <v>749</v>
      </c>
      <c r="D414">
        <v>-120</v>
      </c>
      <c r="E414">
        <v>0</v>
      </c>
      <c r="F414">
        <v>0</v>
      </c>
      <c r="G414">
        <v>629</v>
      </c>
      <c r="H414">
        <v>10</v>
      </c>
      <c r="I414">
        <v>-229</v>
      </c>
      <c r="J414">
        <v>0</v>
      </c>
      <c r="K414">
        <v>50</v>
      </c>
      <c r="L414">
        <v>0</v>
      </c>
      <c r="M414">
        <v>-179</v>
      </c>
      <c r="N414">
        <v>0</v>
      </c>
      <c r="O414">
        <v>0</v>
      </c>
      <c r="P414">
        <v>0</v>
      </c>
      <c r="Q414">
        <v>-907</v>
      </c>
      <c r="R414">
        <v>0</v>
      </c>
      <c r="S414">
        <v>0</v>
      </c>
      <c r="T414">
        <v>-907</v>
      </c>
      <c r="U414">
        <v>0</v>
      </c>
      <c r="V414">
        <v>-447</v>
      </c>
      <c r="W414">
        <v>0</v>
      </c>
      <c r="X414">
        <v>0</v>
      </c>
      <c r="Y414">
        <v>110</v>
      </c>
      <c r="Z414">
        <v>1659</v>
      </c>
      <c r="AA414">
        <v>0</v>
      </c>
      <c r="AB414">
        <v>1769</v>
      </c>
      <c r="AC414">
        <v>0</v>
      </c>
      <c r="AD414">
        <v>-100</v>
      </c>
      <c r="AE414">
        <v>0</v>
      </c>
      <c r="AF414">
        <v>-4</v>
      </c>
      <c r="AG414">
        <v>-104</v>
      </c>
      <c r="AH414">
        <v>-112</v>
      </c>
      <c r="AI414">
        <v>0</v>
      </c>
      <c r="AJ414">
        <v>-10</v>
      </c>
      <c r="AK414">
        <v>1543</v>
      </c>
      <c r="AL414">
        <v>128</v>
      </c>
      <c r="AM414">
        <v>0</v>
      </c>
      <c r="AN414">
        <v>1224</v>
      </c>
      <c r="AO414">
        <v>0</v>
      </c>
      <c r="AP414">
        <v>0</v>
      </c>
      <c r="AQ414">
        <v>1224</v>
      </c>
      <c r="AR414">
        <v>-76</v>
      </c>
      <c r="AS414">
        <v>1148</v>
      </c>
      <c r="AT414">
        <v>0</v>
      </c>
      <c r="AU414">
        <v>1171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305</v>
      </c>
      <c r="BB414">
        <v>0</v>
      </c>
      <c r="BC414">
        <v>34032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34337</v>
      </c>
      <c r="BJ414">
        <v>0</v>
      </c>
      <c r="BK414">
        <v>35508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2</v>
      </c>
      <c r="BS414">
        <v>2</v>
      </c>
      <c r="BT414">
        <v>0</v>
      </c>
      <c r="BU414">
        <v>1035</v>
      </c>
      <c r="BV414">
        <v>0</v>
      </c>
      <c r="BW414">
        <v>0</v>
      </c>
      <c r="BX414">
        <v>1035</v>
      </c>
      <c r="BY414">
        <v>637</v>
      </c>
      <c r="BZ414">
        <v>0</v>
      </c>
      <c r="CA414">
        <v>0</v>
      </c>
      <c r="CB414">
        <v>637</v>
      </c>
      <c r="CC414">
        <v>37182</v>
      </c>
      <c r="CD414">
        <v>2500</v>
      </c>
      <c r="CE414">
        <v>0</v>
      </c>
      <c r="CF414">
        <v>91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33935</v>
      </c>
      <c r="CO414">
        <v>36526</v>
      </c>
      <c r="CP414">
        <v>0</v>
      </c>
      <c r="CQ414">
        <v>0</v>
      </c>
      <c r="CR414">
        <v>0</v>
      </c>
      <c r="CS414">
        <v>0</v>
      </c>
      <c r="CT414">
        <v>50</v>
      </c>
      <c r="CU414">
        <v>0</v>
      </c>
      <c r="CV414">
        <v>50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50</v>
      </c>
      <c r="DD414">
        <v>0</v>
      </c>
      <c r="DE414">
        <v>176</v>
      </c>
      <c r="DF414">
        <v>0</v>
      </c>
      <c r="DG414">
        <v>176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204</v>
      </c>
      <c r="DR414">
        <v>226</v>
      </c>
      <c r="DS414">
        <v>0</v>
      </c>
      <c r="DT414">
        <v>430</v>
      </c>
      <c r="DU414">
        <v>0</v>
      </c>
      <c r="DV414">
        <v>37182</v>
      </c>
    </row>
    <row r="415" spans="1:126" x14ac:dyDescent="0.25">
      <c r="A415">
        <v>50099</v>
      </c>
      <c r="B415">
        <v>200312</v>
      </c>
      <c r="C415">
        <v>107253</v>
      </c>
      <c r="D415">
        <v>-42047</v>
      </c>
      <c r="E415">
        <v>-3141</v>
      </c>
      <c r="F415">
        <v>1608</v>
      </c>
      <c r="G415">
        <v>63673</v>
      </c>
      <c r="H415">
        <v>1468</v>
      </c>
      <c r="I415">
        <v>-57179</v>
      </c>
      <c r="J415">
        <v>24655</v>
      </c>
      <c r="K415">
        <v>-8232</v>
      </c>
      <c r="L415">
        <v>-105</v>
      </c>
      <c r="M415">
        <v>-40861</v>
      </c>
      <c r="N415">
        <v>-362</v>
      </c>
      <c r="O415">
        <v>0</v>
      </c>
      <c r="P415">
        <v>-8527</v>
      </c>
      <c r="Q415">
        <v>-21881</v>
      </c>
      <c r="R415">
        <v>12</v>
      </c>
      <c r="S415">
        <v>7817</v>
      </c>
      <c r="T415">
        <v>-22579</v>
      </c>
      <c r="U415">
        <v>-2000</v>
      </c>
      <c r="V415">
        <v>-661</v>
      </c>
      <c r="W415">
        <v>667</v>
      </c>
      <c r="X415">
        <v>0</v>
      </c>
      <c r="Y415">
        <v>133</v>
      </c>
      <c r="Z415">
        <v>3198</v>
      </c>
      <c r="AA415">
        <v>0</v>
      </c>
      <c r="AB415">
        <v>3998</v>
      </c>
      <c r="AC415">
        <v>8244</v>
      </c>
      <c r="AD415">
        <v>-12</v>
      </c>
      <c r="AE415">
        <v>-35</v>
      </c>
      <c r="AF415">
        <v>-85</v>
      </c>
      <c r="AG415">
        <v>-132</v>
      </c>
      <c r="AH415">
        <v>-1618</v>
      </c>
      <c r="AI415">
        <v>0</v>
      </c>
      <c r="AJ415">
        <v>-1468</v>
      </c>
      <c r="AK415">
        <v>9024</v>
      </c>
      <c r="AL415">
        <v>121</v>
      </c>
      <c r="AM415">
        <v>0</v>
      </c>
      <c r="AN415">
        <v>8484</v>
      </c>
      <c r="AO415">
        <v>0</v>
      </c>
      <c r="AP415">
        <v>0</v>
      </c>
      <c r="AQ415">
        <v>8484</v>
      </c>
      <c r="AR415">
        <v>-2943</v>
      </c>
      <c r="AS415">
        <v>5541</v>
      </c>
      <c r="AT415">
        <v>5545</v>
      </c>
      <c r="AU415">
        <v>4050</v>
      </c>
      <c r="AV415">
        <v>14515</v>
      </c>
      <c r="AW415">
        <v>0</v>
      </c>
      <c r="AX415">
        <v>0</v>
      </c>
      <c r="AY415">
        <v>0</v>
      </c>
      <c r="AZ415">
        <v>14515</v>
      </c>
      <c r="BA415">
        <v>2974</v>
      </c>
      <c r="BB415">
        <v>93887</v>
      </c>
      <c r="BC415">
        <v>0</v>
      </c>
      <c r="BD415">
        <v>0</v>
      </c>
      <c r="BE415">
        <v>0</v>
      </c>
      <c r="BF415">
        <v>284</v>
      </c>
      <c r="BG415">
        <v>0</v>
      </c>
      <c r="BH415">
        <v>0</v>
      </c>
      <c r="BI415">
        <v>97145</v>
      </c>
      <c r="BJ415">
        <v>0</v>
      </c>
      <c r="BK415">
        <v>115710</v>
      </c>
      <c r="BL415">
        <v>3883</v>
      </c>
      <c r="BM415">
        <v>0</v>
      </c>
      <c r="BN415">
        <v>3883</v>
      </c>
      <c r="BO415">
        <v>448</v>
      </c>
      <c r="BP415">
        <v>0</v>
      </c>
      <c r="BQ415">
        <v>0</v>
      </c>
      <c r="BR415">
        <v>180</v>
      </c>
      <c r="BS415">
        <v>4511</v>
      </c>
      <c r="BT415">
        <v>876</v>
      </c>
      <c r="BU415">
        <v>9647</v>
      </c>
      <c r="BV415">
        <v>0</v>
      </c>
      <c r="BW415">
        <v>246</v>
      </c>
      <c r="BX415">
        <v>10769</v>
      </c>
      <c r="BY415">
        <v>0</v>
      </c>
      <c r="BZ415">
        <v>0</v>
      </c>
      <c r="CA415">
        <v>406</v>
      </c>
      <c r="CB415">
        <v>406</v>
      </c>
      <c r="CC415">
        <v>136941</v>
      </c>
      <c r="CD415">
        <v>0</v>
      </c>
      <c r="CE415">
        <v>0</v>
      </c>
      <c r="CF415">
        <v>0</v>
      </c>
      <c r="CG415">
        <v>15000</v>
      </c>
      <c r="CH415">
        <v>0</v>
      </c>
      <c r="CI415">
        <v>0</v>
      </c>
      <c r="CJ415">
        <v>0</v>
      </c>
      <c r="CK415">
        <v>0</v>
      </c>
      <c r="CL415">
        <v>45218</v>
      </c>
      <c r="CM415">
        <v>60218</v>
      </c>
      <c r="CN415">
        <v>0</v>
      </c>
      <c r="CO415">
        <v>60218</v>
      </c>
      <c r="CP415">
        <v>0</v>
      </c>
      <c r="CQ415">
        <v>37784</v>
      </c>
      <c r="CR415">
        <v>11932</v>
      </c>
      <c r="CS415">
        <v>25852</v>
      </c>
      <c r="CT415">
        <v>57177</v>
      </c>
      <c r="CU415">
        <v>28668</v>
      </c>
      <c r="CV415">
        <v>28509</v>
      </c>
      <c r="CW415">
        <v>0</v>
      </c>
      <c r="CX415">
        <v>0</v>
      </c>
      <c r="CY415">
        <v>0</v>
      </c>
      <c r="CZ415">
        <v>0</v>
      </c>
      <c r="DA415">
        <v>4000</v>
      </c>
      <c r="DB415">
        <v>362</v>
      </c>
      <c r="DC415">
        <v>58723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3208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8214</v>
      </c>
      <c r="DP415">
        <v>0</v>
      </c>
      <c r="DQ415">
        <v>732</v>
      </c>
      <c r="DR415">
        <v>3142</v>
      </c>
      <c r="DS415">
        <v>0</v>
      </c>
      <c r="DT415">
        <v>15296</v>
      </c>
      <c r="DU415">
        <v>2704</v>
      </c>
      <c r="DV415">
        <v>136941</v>
      </c>
    </row>
    <row r="416" spans="1:126" x14ac:dyDescent="0.25">
      <c r="A416">
        <v>50102</v>
      </c>
      <c r="B416">
        <v>200312</v>
      </c>
      <c r="C416">
        <v>107811</v>
      </c>
      <c r="D416">
        <v>-31220</v>
      </c>
      <c r="E416">
        <v>-11385</v>
      </c>
      <c r="F416">
        <v>0</v>
      </c>
      <c r="G416">
        <v>65206</v>
      </c>
      <c r="H416">
        <v>2710</v>
      </c>
      <c r="I416">
        <v>-59411</v>
      </c>
      <c r="J416">
        <v>14455</v>
      </c>
      <c r="K416">
        <v>-5615</v>
      </c>
      <c r="L416">
        <v>4136</v>
      </c>
      <c r="M416">
        <v>-46435</v>
      </c>
      <c r="N416">
        <v>-350</v>
      </c>
      <c r="O416">
        <v>0</v>
      </c>
      <c r="P416">
        <v>-5286</v>
      </c>
      <c r="Q416">
        <v>-17424</v>
      </c>
      <c r="R416">
        <v>0</v>
      </c>
      <c r="S416">
        <v>6412</v>
      </c>
      <c r="T416">
        <v>-16298</v>
      </c>
      <c r="U416">
        <v>0</v>
      </c>
      <c r="V416">
        <v>4833</v>
      </c>
      <c r="W416">
        <v>0</v>
      </c>
      <c r="X416">
        <v>0</v>
      </c>
      <c r="Y416">
        <v>420</v>
      </c>
      <c r="Z416">
        <v>6116</v>
      </c>
      <c r="AA416">
        <v>399</v>
      </c>
      <c r="AB416">
        <v>6935</v>
      </c>
      <c r="AC416">
        <v>2158</v>
      </c>
      <c r="AD416">
        <v>-498</v>
      </c>
      <c r="AE416">
        <v>-24</v>
      </c>
      <c r="AF416">
        <v>-551</v>
      </c>
      <c r="AG416">
        <v>-1073</v>
      </c>
      <c r="AH416">
        <v>-1125</v>
      </c>
      <c r="AI416">
        <v>0</v>
      </c>
      <c r="AJ416">
        <v>-2710</v>
      </c>
      <c r="AK416">
        <v>4185</v>
      </c>
      <c r="AL416">
        <v>0</v>
      </c>
      <c r="AM416">
        <v>0</v>
      </c>
      <c r="AN416">
        <v>9018</v>
      </c>
      <c r="AO416">
        <v>0</v>
      </c>
      <c r="AP416">
        <v>0</v>
      </c>
      <c r="AQ416">
        <v>9018</v>
      </c>
      <c r="AR416">
        <v>-2154</v>
      </c>
      <c r="AS416">
        <v>6864</v>
      </c>
      <c r="AT416">
        <v>0</v>
      </c>
      <c r="AU416">
        <v>6000</v>
      </c>
      <c r="AV416">
        <v>0</v>
      </c>
      <c r="AW416">
        <v>0</v>
      </c>
      <c r="AX416">
        <v>962</v>
      </c>
      <c r="AY416">
        <v>0</v>
      </c>
      <c r="AZ416">
        <v>962</v>
      </c>
      <c r="BA416">
        <v>6134</v>
      </c>
      <c r="BB416">
        <v>29699</v>
      </c>
      <c r="BC416">
        <v>101053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136886</v>
      </c>
      <c r="BJ416">
        <v>0</v>
      </c>
      <c r="BK416">
        <v>143848</v>
      </c>
      <c r="BL416">
        <v>4371</v>
      </c>
      <c r="BM416">
        <v>0</v>
      </c>
      <c r="BN416">
        <v>4371</v>
      </c>
      <c r="BO416">
        <v>1101</v>
      </c>
      <c r="BP416">
        <v>0</v>
      </c>
      <c r="BQ416">
        <v>0</v>
      </c>
      <c r="BR416">
        <v>351</v>
      </c>
      <c r="BS416">
        <v>5823</v>
      </c>
      <c r="BT416">
        <v>1118</v>
      </c>
      <c r="BU416">
        <v>61769</v>
      </c>
      <c r="BV416">
        <v>0</v>
      </c>
      <c r="BW416">
        <v>9</v>
      </c>
      <c r="BX416">
        <v>62896</v>
      </c>
      <c r="BY416">
        <v>1689</v>
      </c>
      <c r="BZ416">
        <v>0</v>
      </c>
      <c r="CA416">
        <v>597</v>
      </c>
      <c r="CB416">
        <v>2286</v>
      </c>
      <c r="CC416">
        <v>214853</v>
      </c>
      <c r="CD416">
        <v>10000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85718</v>
      </c>
      <c r="CO416">
        <v>95718</v>
      </c>
      <c r="CP416">
        <v>0</v>
      </c>
      <c r="CQ416">
        <v>78044</v>
      </c>
      <c r="CR416">
        <v>0</v>
      </c>
      <c r="CS416">
        <v>78044</v>
      </c>
      <c r="CT416">
        <v>49889</v>
      </c>
      <c r="CU416">
        <v>18225</v>
      </c>
      <c r="CV416">
        <v>31664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350</v>
      </c>
      <c r="DC416">
        <v>110058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355</v>
      </c>
      <c r="DJ416">
        <v>5178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3544</v>
      </c>
      <c r="DS416">
        <v>0</v>
      </c>
      <c r="DT416">
        <v>9077</v>
      </c>
      <c r="DU416">
        <v>0</v>
      </c>
      <c r="DV416">
        <v>214853</v>
      </c>
    </row>
    <row r="417" spans="1:126" x14ac:dyDescent="0.25">
      <c r="A417">
        <v>50105</v>
      </c>
      <c r="B417">
        <v>200312</v>
      </c>
      <c r="C417">
        <v>967</v>
      </c>
      <c r="D417">
        <v>-271</v>
      </c>
      <c r="E417">
        <v>407</v>
      </c>
      <c r="F417">
        <v>0</v>
      </c>
      <c r="G417">
        <v>1103</v>
      </c>
      <c r="H417">
        <v>17</v>
      </c>
      <c r="I417">
        <v>-1921</v>
      </c>
      <c r="J417">
        <v>774</v>
      </c>
      <c r="K417">
        <v>1102</v>
      </c>
      <c r="L417">
        <v>-700</v>
      </c>
      <c r="M417">
        <v>-745</v>
      </c>
      <c r="N417">
        <v>342</v>
      </c>
      <c r="O417">
        <v>0</v>
      </c>
      <c r="P417">
        <v>-38</v>
      </c>
      <c r="Q417">
        <v>-1800</v>
      </c>
      <c r="R417">
        <v>0</v>
      </c>
      <c r="S417">
        <v>0</v>
      </c>
      <c r="T417">
        <v>-1838</v>
      </c>
      <c r="U417">
        <v>0</v>
      </c>
      <c r="V417">
        <v>-1121</v>
      </c>
      <c r="W417">
        <v>0</v>
      </c>
      <c r="X417">
        <v>0</v>
      </c>
      <c r="Y417">
        <v>53</v>
      </c>
      <c r="Z417">
        <v>756</v>
      </c>
      <c r="AA417">
        <v>0</v>
      </c>
      <c r="AB417">
        <v>809</v>
      </c>
      <c r="AC417">
        <v>725</v>
      </c>
      <c r="AD417">
        <v>-93</v>
      </c>
      <c r="AE417">
        <v>0</v>
      </c>
      <c r="AF417">
        <v>-217</v>
      </c>
      <c r="AG417">
        <v>-310</v>
      </c>
      <c r="AH417">
        <v>0</v>
      </c>
      <c r="AI417">
        <v>0</v>
      </c>
      <c r="AJ417">
        <v>-17</v>
      </c>
      <c r="AK417">
        <v>1207</v>
      </c>
      <c r="AL417">
        <v>20</v>
      </c>
      <c r="AM417">
        <v>0</v>
      </c>
      <c r="AN417">
        <v>106</v>
      </c>
      <c r="AO417">
        <v>0</v>
      </c>
      <c r="AP417">
        <v>0</v>
      </c>
      <c r="AQ417">
        <v>106</v>
      </c>
      <c r="AR417">
        <v>0</v>
      </c>
      <c r="AS417">
        <v>106</v>
      </c>
      <c r="AT417">
        <v>0</v>
      </c>
      <c r="AU417">
        <v>1585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761</v>
      </c>
      <c r="BB417">
        <v>5642</v>
      </c>
      <c r="BC417">
        <v>12269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18672</v>
      </c>
      <c r="BJ417">
        <v>0</v>
      </c>
      <c r="BK417">
        <v>20257</v>
      </c>
      <c r="BL417">
        <v>0</v>
      </c>
      <c r="BM417">
        <v>0</v>
      </c>
      <c r="BN417">
        <v>0</v>
      </c>
      <c r="BO417">
        <v>440</v>
      </c>
      <c r="BP417">
        <v>0</v>
      </c>
      <c r="BQ417">
        <v>0</v>
      </c>
      <c r="BR417">
        <v>0</v>
      </c>
      <c r="BS417">
        <v>440</v>
      </c>
      <c r="BT417">
        <v>253</v>
      </c>
      <c r="BU417">
        <v>2265</v>
      </c>
      <c r="BV417">
        <v>0</v>
      </c>
      <c r="BW417">
        <v>0</v>
      </c>
      <c r="BX417">
        <v>2518</v>
      </c>
      <c r="BY417">
        <v>167</v>
      </c>
      <c r="BZ417">
        <v>0</v>
      </c>
      <c r="CA417">
        <v>8</v>
      </c>
      <c r="CB417">
        <v>175</v>
      </c>
      <c r="CC417">
        <v>23390</v>
      </c>
      <c r="CD417">
        <v>0</v>
      </c>
      <c r="CE417">
        <v>0</v>
      </c>
      <c r="CF417">
        <v>0</v>
      </c>
      <c r="CG417">
        <v>4000</v>
      </c>
      <c r="CH417">
        <v>15000</v>
      </c>
      <c r="CI417">
        <v>0</v>
      </c>
      <c r="CJ417">
        <v>0</v>
      </c>
      <c r="CK417">
        <v>0</v>
      </c>
      <c r="CL417">
        <v>0</v>
      </c>
      <c r="CM417">
        <v>19000</v>
      </c>
      <c r="CN417">
        <v>1778</v>
      </c>
      <c r="CO417">
        <v>20778</v>
      </c>
      <c r="CP417">
        <v>0</v>
      </c>
      <c r="CQ417">
        <v>0</v>
      </c>
      <c r="CR417">
        <v>0</v>
      </c>
      <c r="CS417">
        <v>0</v>
      </c>
      <c r="CT417">
        <v>59</v>
      </c>
      <c r="CU417">
        <v>0</v>
      </c>
      <c r="CV417">
        <v>59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59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2241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312</v>
      </c>
      <c r="DR417">
        <v>0</v>
      </c>
      <c r="DS417">
        <v>0</v>
      </c>
      <c r="DT417">
        <v>2553</v>
      </c>
      <c r="DU417">
        <v>0</v>
      </c>
      <c r="DV417">
        <v>23390</v>
      </c>
    </row>
    <row r="418" spans="1:126" x14ac:dyDescent="0.25">
      <c r="A418">
        <v>50134</v>
      </c>
      <c r="B418">
        <v>200312</v>
      </c>
      <c r="C418">
        <v>82766</v>
      </c>
      <c r="D418">
        <v>-3780</v>
      </c>
      <c r="E418">
        <v>-243</v>
      </c>
      <c r="F418">
        <v>11</v>
      </c>
      <c r="G418">
        <v>78754</v>
      </c>
      <c r="H418">
        <v>1212</v>
      </c>
      <c r="I418">
        <v>-44028</v>
      </c>
      <c r="J418">
        <v>0</v>
      </c>
      <c r="K418">
        <v>-14158</v>
      </c>
      <c r="L418">
        <v>2099</v>
      </c>
      <c r="M418">
        <v>-56087</v>
      </c>
      <c r="N418">
        <v>0</v>
      </c>
      <c r="O418">
        <v>0</v>
      </c>
      <c r="P418">
        <v>0</v>
      </c>
      <c r="Q418">
        <v>-13197</v>
      </c>
      <c r="R418">
        <v>0</v>
      </c>
      <c r="S418">
        <v>0</v>
      </c>
      <c r="T418">
        <v>-13197</v>
      </c>
      <c r="U418">
        <v>0</v>
      </c>
      <c r="V418">
        <v>10682</v>
      </c>
      <c r="W418">
        <v>0</v>
      </c>
      <c r="X418">
        <v>0</v>
      </c>
      <c r="Y418">
        <v>191</v>
      </c>
      <c r="Z418">
        <v>7098</v>
      </c>
      <c r="AA418">
        <v>211</v>
      </c>
      <c r="AB418">
        <v>7500</v>
      </c>
      <c r="AC418">
        <v>970</v>
      </c>
      <c r="AD418">
        <v>-245</v>
      </c>
      <c r="AE418">
        <v>-1706</v>
      </c>
      <c r="AF418">
        <v>-1036</v>
      </c>
      <c r="AG418">
        <v>-2987</v>
      </c>
      <c r="AH418">
        <v>-553</v>
      </c>
      <c r="AI418">
        <v>0</v>
      </c>
      <c r="AJ418">
        <v>-1212</v>
      </c>
      <c r="AK418">
        <v>3718</v>
      </c>
      <c r="AL418">
        <v>0</v>
      </c>
      <c r="AM418">
        <v>0</v>
      </c>
      <c r="AN418">
        <v>14400</v>
      </c>
      <c r="AO418">
        <v>0</v>
      </c>
      <c r="AP418">
        <v>0</v>
      </c>
      <c r="AQ418">
        <v>14400</v>
      </c>
      <c r="AR418">
        <v>-3984</v>
      </c>
      <c r="AS418">
        <v>10416</v>
      </c>
      <c r="AT418">
        <v>0</v>
      </c>
      <c r="AU418">
        <v>4279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3426</v>
      </c>
      <c r="BB418">
        <v>0</v>
      </c>
      <c r="BC418">
        <v>144125</v>
      </c>
      <c r="BD418">
        <v>0</v>
      </c>
      <c r="BE418">
        <v>0</v>
      </c>
      <c r="BF418">
        <v>18</v>
      </c>
      <c r="BG418">
        <v>5473</v>
      </c>
      <c r="BH418">
        <v>0</v>
      </c>
      <c r="BI418">
        <v>153042</v>
      </c>
      <c r="BJ418">
        <v>0</v>
      </c>
      <c r="BK418">
        <v>157321</v>
      </c>
      <c r="BL418">
        <v>1583</v>
      </c>
      <c r="BM418">
        <v>0</v>
      </c>
      <c r="BN418">
        <v>1583</v>
      </c>
      <c r="BO418">
        <v>95</v>
      </c>
      <c r="BP418">
        <v>0</v>
      </c>
      <c r="BQ418">
        <v>0</v>
      </c>
      <c r="BR418">
        <v>0</v>
      </c>
      <c r="BS418">
        <v>1678</v>
      </c>
      <c r="BT418">
        <v>1656</v>
      </c>
      <c r="BU418">
        <v>13</v>
      </c>
      <c r="BV418">
        <v>0</v>
      </c>
      <c r="BW418">
        <v>0</v>
      </c>
      <c r="BX418">
        <v>1669</v>
      </c>
      <c r="BY418">
        <v>1724</v>
      </c>
      <c r="BZ418">
        <v>207</v>
      </c>
      <c r="CA418">
        <v>0</v>
      </c>
      <c r="CB418">
        <v>1931</v>
      </c>
      <c r="CC418">
        <v>162599</v>
      </c>
      <c r="CD418">
        <v>0</v>
      </c>
      <c r="CE418">
        <v>0</v>
      </c>
      <c r="CF418">
        <v>595</v>
      </c>
      <c r="CG418">
        <v>25000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25000</v>
      </c>
      <c r="CN418">
        <v>63732</v>
      </c>
      <c r="CO418">
        <v>89327</v>
      </c>
      <c r="CP418">
        <v>0</v>
      </c>
      <c r="CQ418">
        <v>303</v>
      </c>
      <c r="CR418">
        <v>13</v>
      </c>
      <c r="CS418">
        <v>290</v>
      </c>
      <c r="CT418">
        <v>62169</v>
      </c>
      <c r="CU418">
        <v>10037</v>
      </c>
      <c r="CV418">
        <v>52132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52422</v>
      </c>
      <c r="DD418">
        <v>0</v>
      </c>
      <c r="DE418">
        <v>2056</v>
      </c>
      <c r="DF418">
        <v>0</v>
      </c>
      <c r="DG418">
        <v>2056</v>
      </c>
      <c r="DH418">
        <v>0</v>
      </c>
      <c r="DI418">
        <v>9421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9373</v>
      </c>
      <c r="DS418">
        <v>0</v>
      </c>
      <c r="DT418">
        <v>18794</v>
      </c>
      <c r="DU418">
        <v>0</v>
      </c>
      <c r="DV418">
        <v>162599</v>
      </c>
    </row>
    <row r="419" spans="1:126" x14ac:dyDescent="0.25">
      <c r="A419">
        <v>50140</v>
      </c>
      <c r="B419">
        <v>200312</v>
      </c>
      <c r="C419">
        <v>43478</v>
      </c>
      <c r="D419">
        <v>-6691</v>
      </c>
      <c r="E419">
        <v>-2607</v>
      </c>
      <c r="F419">
        <v>0</v>
      </c>
      <c r="G419">
        <v>34180</v>
      </c>
      <c r="H419">
        <v>625</v>
      </c>
      <c r="I419">
        <v>-24471</v>
      </c>
      <c r="J419">
        <v>4373</v>
      </c>
      <c r="K419">
        <v>-2979</v>
      </c>
      <c r="L419">
        <v>289</v>
      </c>
      <c r="M419">
        <v>-22788</v>
      </c>
      <c r="N419">
        <v>-153</v>
      </c>
      <c r="O419">
        <v>0</v>
      </c>
      <c r="P419">
        <v>-3099</v>
      </c>
      <c r="Q419">
        <v>-8848</v>
      </c>
      <c r="R419">
        <v>0</v>
      </c>
      <c r="S419">
        <v>700</v>
      </c>
      <c r="T419">
        <v>-11247</v>
      </c>
      <c r="U419">
        <v>-580</v>
      </c>
      <c r="V419">
        <v>37</v>
      </c>
      <c r="W419">
        <v>0</v>
      </c>
      <c r="X419">
        <v>0</v>
      </c>
      <c r="Y419">
        <v>848</v>
      </c>
      <c r="Z419">
        <v>1061</v>
      </c>
      <c r="AA419">
        <v>0</v>
      </c>
      <c r="AB419">
        <v>1909</v>
      </c>
      <c r="AC419">
        <v>3797</v>
      </c>
      <c r="AD419">
        <v>-28</v>
      </c>
      <c r="AE419">
        <v>-254</v>
      </c>
      <c r="AF419">
        <v>-108</v>
      </c>
      <c r="AG419">
        <v>-390</v>
      </c>
      <c r="AH419">
        <v>-1449</v>
      </c>
      <c r="AI419">
        <v>-99</v>
      </c>
      <c r="AJ419">
        <v>-625</v>
      </c>
      <c r="AK419">
        <v>3143</v>
      </c>
      <c r="AL419">
        <v>0</v>
      </c>
      <c r="AM419">
        <v>0</v>
      </c>
      <c r="AN419">
        <v>3180</v>
      </c>
      <c r="AO419">
        <v>0</v>
      </c>
      <c r="AP419">
        <v>0</v>
      </c>
      <c r="AQ419">
        <v>3180</v>
      </c>
      <c r="AR419">
        <v>-798</v>
      </c>
      <c r="AS419">
        <v>2382</v>
      </c>
      <c r="AT419">
        <v>0</v>
      </c>
      <c r="AU419">
        <v>14300</v>
      </c>
      <c r="AV419">
        <v>1760</v>
      </c>
      <c r="AW419">
        <v>0</v>
      </c>
      <c r="AX419">
        <v>0</v>
      </c>
      <c r="AY419">
        <v>63</v>
      </c>
      <c r="AZ419">
        <v>1823</v>
      </c>
      <c r="BA419">
        <v>2754</v>
      </c>
      <c r="BB419">
        <v>11278</v>
      </c>
      <c r="BC419">
        <v>16562</v>
      </c>
      <c r="BD419">
        <v>0</v>
      </c>
      <c r="BE419">
        <v>0</v>
      </c>
      <c r="BF419">
        <v>0</v>
      </c>
      <c r="BG419">
        <v>6040</v>
      </c>
      <c r="BH419">
        <v>0</v>
      </c>
      <c r="BI419">
        <v>36634</v>
      </c>
      <c r="BJ419">
        <v>0</v>
      </c>
      <c r="BK419">
        <v>52757</v>
      </c>
      <c r="BL419">
        <v>1601</v>
      </c>
      <c r="BM419">
        <v>0</v>
      </c>
      <c r="BN419">
        <v>1601</v>
      </c>
      <c r="BO419">
        <v>446</v>
      </c>
      <c r="BP419">
        <v>0</v>
      </c>
      <c r="BQ419">
        <v>0</v>
      </c>
      <c r="BR419">
        <v>2103</v>
      </c>
      <c r="BS419">
        <v>4150</v>
      </c>
      <c r="BT419">
        <v>265</v>
      </c>
      <c r="BU419">
        <v>5</v>
      </c>
      <c r="BV419">
        <v>0</v>
      </c>
      <c r="BW419">
        <v>0</v>
      </c>
      <c r="BX419">
        <v>270</v>
      </c>
      <c r="BY419">
        <v>417</v>
      </c>
      <c r="BZ419">
        <v>0</v>
      </c>
      <c r="CA419">
        <v>352</v>
      </c>
      <c r="CB419">
        <v>769</v>
      </c>
      <c r="CC419">
        <v>57946</v>
      </c>
      <c r="CD419">
        <v>0</v>
      </c>
      <c r="CE419">
        <v>0</v>
      </c>
      <c r="CF419">
        <v>1586</v>
      </c>
      <c r="CG419">
        <v>5000</v>
      </c>
      <c r="CH419">
        <v>0</v>
      </c>
      <c r="CI419">
        <v>1597</v>
      </c>
      <c r="CJ419">
        <v>0</v>
      </c>
      <c r="CK419">
        <v>0</v>
      </c>
      <c r="CL419">
        <v>0</v>
      </c>
      <c r="CM419">
        <v>6597</v>
      </c>
      <c r="CN419">
        <v>15231</v>
      </c>
      <c r="CO419">
        <v>23414</v>
      </c>
      <c r="CP419">
        <v>0</v>
      </c>
      <c r="CQ419">
        <v>13417</v>
      </c>
      <c r="CR419">
        <v>0</v>
      </c>
      <c r="CS419">
        <v>13417</v>
      </c>
      <c r="CT419">
        <v>15386</v>
      </c>
      <c r="CU419">
        <v>3836</v>
      </c>
      <c r="CV419">
        <v>11550</v>
      </c>
      <c r="CW419">
        <v>0</v>
      </c>
      <c r="CX419">
        <v>0</v>
      </c>
      <c r="CY419">
        <v>0</v>
      </c>
      <c r="CZ419">
        <v>0</v>
      </c>
      <c r="DA419">
        <v>580</v>
      </c>
      <c r="DB419">
        <v>883</v>
      </c>
      <c r="DC419">
        <v>26430</v>
      </c>
      <c r="DD419">
        <v>0</v>
      </c>
      <c r="DE419">
        <v>0</v>
      </c>
      <c r="DF419">
        <v>16</v>
      </c>
      <c r="DG419">
        <v>16</v>
      </c>
      <c r="DH419">
        <v>0</v>
      </c>
      <c r="DI419">
        <v>0</v>
      </c>
      <c r="DJ419">
        <v>68</v>
      </c>
      <c r="DK419">
        <v>0</v>
      </c>
      <c r="DL419">
        <v>0</v>
      </c>
      <c r="DM419">
        <v>5290</v>
      </c>
      <c r="DN419">
        <v>0</v>
      </c>
      <c r="DO419">
        <v>0</v>
      </c>
      <c r="DP419">
        <v>0</v>
      </c>
      <c r="DQ419">
        <v>736</v>
      </c>
      <c r="DR419">
        <v>1992</v>
      </c>
      <c r="DS419">
        <v>0</v>
      </c>
      <c r="DT419">
        <v>8086</v>
      </c>
      <c r="DU419">
        <v>0</v>
      </c>
      <c r="DV419">
        <v>57946</v>
      </c>
    </row>
    <row r="420" spans="1:126" x14ac:dyDescent="0.25">
      <c r="A420">
        <v>50142</v>
      </c>
      <c r="B420">
        <v>200312</v>
      </c>
      <c r="C420">
        <v>22825</v>
      </c>
      <c r="D420">
        <v>-12685</v>
      </c>
      <c r="E420">
        <v>-1516</v>
      </c>
      <c r="F420">
        <v>-2237</v>
      </c>
      <c r="G420">
        <v>6387</v>
      </c>
      <c r="H420">
        <v>301</v>
      </c>
      <c r="I420">
        <v>-19361</v>
      </c>
      <c r="J420">
        <v>14730</v>
      </c>
      <c r="K420">
        <v>-6916</v>
      </c>
      <c r="L420">
        <v>5767</v>
      </c>
      <c r="M420">
        <v>-5780</v>
      </c>
      <c r="N420">
        <v>-268</v>
      </c>
      <c r="O420">
        <v>0</v>
      </c>
      <c r="P420">
        <v>-1060</v>
      </c>
      <c r="Q420">
        <v>-3956</v>
      </c>
      <c r="R420">
        <v>0</v>
      </c>
      <c r="S420">
        <v>3376</v>
      </c>
      <c r="T420">
        <v>-1640</v>
      </c>
      <c r="U420">
        <v>0</v>
      </c>
      <c r="V420">
        <v>-1000</v>
      </c>
      <c r="W420">
        <v>-1308</v>
      </c>
      <c r="X420">
        <v>0</v>
      </c>
      <c r="Y420">
        <v>268</v>
      </c>
      <c r="Z420">
        <v>4016</v>
      </c>
      <c r="AA420">
        <v>602</v>
      </c>
      <c r="AB420">
        <v>3578</v>
      </c>
      <c r="AC420">
        <v>1636</v>
      </c>
      <c r="AD420">
        <v>-169</v>
      </c>
      <c r="AE420">
        <v>-435</v>
      </c>
      <c r="AF420">
        <v>-1067</v>
      </c>
      <c r="AG420">
        <v>-1671</v>
      </c>
      <c r="AH420">
        <v>-313</v>
      </c>
      <c r="AI420">
        <v>0</v>
      </c>
      <c r="AJ420">
        <v>-301</v>
      </c>
      <c r="AK420">
        <v>2929</v>
      </c>
      <c r="AL420">
        <v>4531</v>
      </c>
      <c r="AM420">
        <v>-5326</v>
      </c>
      <c r="AN420">
        <v>1134</v>
      </c>
      <c r="AO420">
        <v>0</v>
      </c>
      <c r="AP420">
        <v>0</v>
      </c>
      <c r="AQ420">
        <v>1134</v>
      </c>
      <c r="AR420">
        <v>-57</v>
      </c>
      <c r="AS420">
        <v>1077</v>
      </c>
      <c r="AT420">
        <v>0</v>
      </c>
      <c r="AU420">
        <v>13200</v>
      </c>
      <c r="AV420">
        <v>0</v>
      </c>
      <c r="AW420">
        <v>0</v>
      </c>
      <c r="AX420">
        <v>5722</v>
      </c>
      <c r="AY420">
        <v>0</v>
      </c>
      <c r="AZ420">
        <v>5722</v>
      </c>
      <c r="BA420">
        <v>4518</v>
      </c>
      <c r="BB420">
        <v>0</v>
      </c>
      <c r="BC420">
        <v>74186</v>
      </c>
      <c r="BD420">
        <v>0</v>
      </c>
      <c r="BE420">
        <v>0</v>
      </c>
      <c r="BF420">
        <v>0</v>
      </c>
      <c r="BG420">
        <v>4001</v>
      </c>
      <c r="BH420">
        <v>0</v>
      </c>
      <c r="BI420">
        <v>82705</v>
      </c>
      <c r="BJ420">
        <v>0</v>
      </c>
      <c r="BK420">
        <v>101627</v>
      </c>
      <c r="BL420">
        <v>608</v>
      </c>
      <c r="BM420">
        <v>0</v>
      </c>
      <c r="BN420">
        <v>608</v>
      </c>
      <c r="BO420">
        <v>3877</v>
      </c>
      <c r="BP420">
        <v>0</v>
      </c>
      <c r="BQ420">
        <v>0</v>
      </c>
      <c r="BR420">
        <v>54</v>
      </c>
      <c r="BS420">
        <v>4539</v>
      </c>
      <c r="BT420">
        <v>1165</v>
      </c>
      <c r="BU420">
        <v>3</v>
      </c>
      <c r="BV420">
        <v>0</v>
      </c>
      <c r="BW420">
        <v>0</v>
      </c>
      <c r="BX420">
        <v>1168</v>
      </c>
      <c r="BY420">
        <v>902</v>
      </c>
      <c r="BZ420">
        <v>0</v>
      </c>
      <c r="CA420">
        <v>291</v>
      </c>
      <c r="CB420">
        <v>1193</v>
      </c>
      <c r="CC420">
        <v>108527</v>
      </c>
      <c r="CD420">
        <v>0</v>
      </c>
      <c r="CE420">
        <v>0</v>
      </c>
      <c r="CF420">
        <v>1272</v>
      </c>
      <c r="CG420">
        <v>10000</v>
      </c>
      <c r="CH420">
        <v>0</v>
      </c>
      <c r="CI420">
        <v>0</v>
      </c>
      <c r="CJ420">
        <v>0</v>
      </c>
      <c r="CK420">
        <v>0</v>
      </c>
      <c r="CL420">
        <v>68358</v>
      </c>
      <c r="CM420">
        <v>78358</v>
      </c>
      <c r="CN420">
        <v>372</v>
      </c>
      <c r="CO420">
        <v>80002</v>
      </c>
      <c r="CP420">
        <v>0</v>
      </c>
      <c r="CQ420">
        <v>9727</v>
      </c>
      <c r="CR420">
        <v>4804</v>
      </c>
      <c r="CS420">
        <v>4923</v>
      </c>
      <c r="CT420">
        <v>12192</v>
      </c>
      <c r="CU420">
        <v>8101</v>
      </c>
      <c r="CV420">
        <v>4091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1868</v>
      </c>
      <c r="DC420">
        <v>10882</v>
      </c>
      <c r="DD420">
        <v>0</v>
      </c>
      <c r="DE420">
        <v>537</v>
      </c>
      <c r="DF420">
        <v>0</v>
      </c>
      <c r="DG420">
        <v>537</v>
      </c>
      <c r="DH420">
        <v>0</v>
      </c>
      <c r="DI420">
        <v>18</v>
      </c>
      <c r="DJ420">
        <v>0</v>
      </c>
      <c r="DK420">
        <v>0</v>
      </c>
      <c r="DL420">
        <v>0</v>
      </c>
      <c r="DM420">
        <v>0</v>
      </c>
      <c r="DN420">
        <v>14847</v>
      </c>
      <c r="DO420">
        <v>789</v>
      </c>
      <c r="DP420">
        <v>0</v>
      </c>
      <c r="DQ420">
        <v>313</v>
      </c>
      <c r="DR420">
        <v>1059</v>
      </c>
      <c r="DS420">
        <v>0</v>
      </c>
      <c r="DT420">
        <v>17026</v>
      </c>
      <c r="DU420">
        <v>80</v>
      </c>
      <c r="DV420">
        <v>108527</v>
      </c>
    </row>
    <row r="421" spans="1:126" x14ac:dyDescent="0.25">
      <c r="A421">
        <v>50149</v>
      </c>
      <c r="B421">
        <v>200312</v>
      </c>
      <c r="C421">
        <v>344740</v>
      </c>
      <c r="D421">
        <v>-68539</v>
      </c>
      <c r="E421">
        <v>-1006</v>
      </c>
      <c r="F421">
        <v>-3191</v>
      </c>
      <c r="G421">
        <v>272004</v>
      </c>
      <c r="H421">
        <v>3373</v>
      </c>
      <c r="I421">
        <v>-175241</v>
      </c>
      <c r="J421">
        <v>40392</v>
      </c>
      <c r="K421">
        <v>11079</v>
      </c>
      <c r="L421">
        <v>-4742</v>
      </c>
      <c r="M421">
        <v>-128512</v>
      </c>
      <c r="N421">
        <v>-1244</v>
      </c>
      <c r="O421">
        <v>0</v>
      </c>
      <c r="P421">
        <v>-61764</v>
      </c>
      <c r="Q421">
        <v>-103030</v>
      </c>
      <c r="R421">
        <v>11220</v>
      </c>
      <c r="S421">
        <v>26617</v>
      </c>
      <c r="T421">
        <v>-126957</v>
      </c>
      <c r="U421">
        <v>0</v>
      </c>
      <c r="V421">
        <v>18664</v>
      </c>
      <c r="W421">
        <v>2329</v>
      </c>
      <c r="X421">
        <v>-415</v>
      </c>
      <c r="Y421">
        <v>3904</v>
      </c>
      <c r="Z421">
        <v>5880</v>
      </c>
      <c r="AA421">
        <v>2382</v>
      </c>
      <c r="AB421">
        <v>14080</v>
      </c>
      <c r="AC421">
        <v>422</v>
      </c>
      <c r="AD421">
        <v>-319</v>
      </c>
      <c r="AE421">
        <v>-1019</v>
      </c>
      <c r="AF421">
        <v>-631</v>
      </c>
      <c r="AG421">
        <v>-1969</v>
      </c>
      <c r="AH421">
        <v>0</v>
      </c>
      <c r="AI421">
        <v>-1160</v>
      </c>
      <c r="AJ421">
        <v>-3373</v>
      </c>
      <c r="AK421">
        <v>8000</v>
      </c>
      <c r="AL421">
        <v>26239</v>
      </c>
      <c r="AM421">
        <v>-32664</v>
      </c>
      <c r="AN421">
        <v>20239</v>
      </c>
      <c r="AO421">
        <v>0</v>
      </c>
      <c r="AP421">
        <v>0</v>
      </c>
      <c r="AQ421">
        <v>20239</v>
      </c>
      <c r="AR421">
        <v>-5414</v>
      </c>
      <c r="AS421">
        <v>14825</v>
      </c>
      <c r="AT421">
        <v>4469</v>
      </c>
      <c r="AU421">
        <v>71520</v>
      </c>
      <c r="AV421">
        <v>23539</v>
      </c>
      <c r="AW421">
        <v>0</v>
      </c>
      <c r="AX421">
        <v>1283</v>
      </c>
      <c r="AY421">
        <v>0</v>
      </c>
      <c r="AZ421">
        <v>24822</v>
      </c>
      <c r="BA421">
        <v>64</v>
      </c>
      <c r="BB421">
        <v>3519</v>
      </c>
      <c r="BC421">
        <v>146306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149889</v>
      </c>
      <c r="BJ421">
        <v>0</v>
      </c>
      <c r="BK421">
        <v>246231</v>
      </c>
      <c r="BL421">
        <v>251</v>
      </c>
      <c r="BM421">
        <v>7383</v>
      </c>
      <c r="BN421">
        <v>7634</v>
      </c>
      <c r="BO421">
        <v>3773</v>
      </c>
      <c r="BP421">
        <v>10210</v>
      </c>
      <c r="BQ421">
        <v>8341</v>
      </c>
      <c r="BR421">
        <v>2636</v>
      </c>
      <c r="BS421">
        <v>32594</v>
      </c>
      <c r="BT421">
        <v>11481</v>
      </c>
      <c r="BU421">
        <v>26363</v>
      </c>
      <c r="BV421">
        <v>0</v>
      </c>
      <c r="BW421">
        <v>3895</v>
      </c>
      <c r="BX421">
        <v>41739</v>
      </c>
      <c r="BY421">
        <v>4033</v>
      </c>
      <c r="BZ421">
        <v>10466</v>
      </c>
      <c r="CA421">
        <v>2169</v>
      </c>
      <c r="CB421">
        <v>16668</v>
      </c>
      <c r="CC421">
        <v>341701</v>
      </c>
      <c r="CD421">
        <v>10000</v>
      </c>
      <c r="CE421">
        <v>0</v>
      </c>
      <c r="CF421">
        <v>0</v>
      </c>
      <c r="CG421">
        <v>0</v>
      </c>
      <c r="CH421">
        <v>115000</v>
      </c>
      <c r="CI421">
        <v>0</v>
      </c>
      <c r="CJ421">
        <v>0</v>
      </c>
      <c r="CK421">
        <v>0</v>
      </c>
      <c r="CL421">
        <v>0</v>
      </c>
      <c r="CM421">
        <v>115000</v>
      </c>
      <c r="CN421">
        <v>28202</v>
      </c>
      <c r="CO421">
        <v>153202</v>
      </c>
      <c r="CP421">
        <v>0</v>
      </c>
      <c r="CQ421">
        <v>68659</v>
      </c>
      <c r="CR421">
        <v>13620</v>
      </c>
      <c r="CS421">
        <v>55039</v>
      </c>
      <c r="CT421">
        <v>93635</v>
      </c>
      <c r="CU421">
        <v>42574</v>
      </c>
      <c r="CV421">
        <v>51061</v>
      </c>
      <c r="CW421">
        <v>0</v>
      </c>
      <c r="CX421">
        <v>0</v>
      </c>
      <c r="CY421">
        <v>0</v>
      </c>
      <c r="CZ421">
        <v>0</v>
      </c>
      <c r="DA421">
        <v>10000</v>
      </c>
      <c r="DB421">
        <v>12207</v>
      </c>
      <c r="DC421">
        <v>128307</v>
      </c>
      <c r="DD421">
        <v>0</v>
      </c>
      <c r="DE421">
        <v>563</v>
      </c>
      <c r="DF421">
        <v>0</v>
      </c>
      <c r="DG421">
        <v>563</v>
      </c>
      <c r="DH421">
        <v>0</v>
      </c>
      <c r="DI421">
        <v>6787</v>
      </c>
      <c r="DJ421">
        <v>0</v>
      </c>
      <c r="DK421">
        <v>0</v>
      </c>
      <c r="DL421">
        <v>0</v>
      </c>
      <c r="DM421">
        <v>0</v>
      </c>
      <c r="DN421">
        <v>10374</v>
      </c>
      <c r="DO421">
        <v>3287</v>
      </c>
      <c r="DP421">
        <v>264</v>
      </c>
      <c r="DQ421">
        <v>966</v>
      </c>
      <c r="DR421">
        <v>25907</v>
      </c>
      <c r="DS421">
        <v>7500</v>
      </c>
      <c r="DT421">
        <v>55085</v>
      </c>
      <c r="DU421">
        <v>4544</v>
      </c>
      <c r="DV421">
        <v>341701</v>
      </c>
    </row>
    <row r="422" spans="1:126" x14ac:dyDescent="0.25">
      <c r="A422">
        <v>50154</v>
      </c>
      <c r="B422">
        <v>200312</v>
      </c>
      <c r="C422">
        <v>1110</v>
      </c>
      <c r="D422">
        <v>-162</v>
      </c>
      <c r="E422">
        <v>-127</v>
      </c>
      <c r="F422">
        <v>0</v>
      </c>
      <c r="G422">
        <v>821</v>
      </c>
      <c r="H422">
        <v>15</v>
      </c>
      <c r="I422">
        <v>-998</v>
      </c>
      <c r="J422">
        <v>276</v>
      </c>
      <c r="K422">
        <v>377</v>
      </c>
      <c r="L422">
        <v>-246</v>
      </c>
      <c r="M422">
        <v>-591</v>
      </c>
      <c r="N422">
        <v>0</v>
      </c>
      <c r="O422">
        <v>0</v>
      </c>
      <c r="P422">
        <v>-439</v>
      </c>
      <c r="Q422">
        <v>-1144</v>
      </c>
      <c r="R422">
        <v>33</v>
      </c>
      <c r="S422">
        <v>412</v>
      </c>
      <c r="T422">
        <v>-1138</v>
      </c>
      <c r="U422">
        <v>0</v>
      </c>
      <c r="V422">
        <v>-893</v>
      </c>
      <c r="W422">
        <v>0</v>
      </c>
      <c r="X422">
        <v>0</v>
      </c>
      <c r="Y422">
        <v>0</v>
      </c>
      <c r="Z422">
        <v>692</v>
      </c>
      <c r="AA422">
        <v>0</v>
      </c>
      <c r="AB422">
        <v>692</v>
      </c>
      <c r="AC422">
        <v>406</v>
      </c>
      <c r="AD422">
        <v>-25</v>
      </c>
      <c r="AE422">
        <v>0</v>
      </c>
      <c r="AF422">
        <v>-135</v>
      </c>
      <c r="AG422">
        <v>-160</v>
      </c>
      <c r="AH422">
        <v>0</v>
      </c>
      <c r="AI422">
        <v>0</v>
      </c>
      <c r="AJ422">
        <v>-15</v>
      </c>
      <c r="AK422">
        <v>923</v>
      </c>
      <c r="AL422">
        <v>0</v>
      </c>
      <c r="AM422">
        <v>0</v>
      </c>
      <c r="AN422">
        <v>30</v>
      </c>
      <c r="AO422">
        <v>0</v>
      </c>
      <c r="AP422">
        <v>0</v>
      </c>
      <c r="AQ422">
        <v>30</v>
      </c>
      <c r="AR422">
        <v>0</v>
      </c>
      <c r="AS422">
        <v>30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6982</v>
      </c>
      <c r="BC422">
        <v>4337</v>
      </c>
      <c r="BD422">
        <v>0</v>
      </c>
      <c r="BE422">
        <v>0</v>
      </c>
      <c r="BF422">
        <v>0</v>
      </c>
      <c r="BG422">
        <v>20</v>
      </c>
      <c r="BH422">
        <v>0</v>
      </c>
      <c r="BI422">
        <v>11339</v>
      </c>
      <c r="BJ422">
        <v>0</v>
      </c>
      <c r="BK422">
        <v>11339</v>
      </c>
      <c r="BL422">
        <v>64</v>
      </c>
      <c r="BM422">
        <v>0</v>
      </c>
      <c r="BN422">
        <v>64</v>
      </c>
      <c r="BO422">
        <v>0</v>
      </c>
      <c r="BP422">
        <v>0</v>
      </c>
      <c r="BQ422">
        <v>0</v>
      </c>
      <c r="BR422">
        <v>0</v>
      </c>
      <c r="BS422">
        <v>64</v>
      </c>
      <c r="BT422">
        <v>117</v>
      </c>
      <c r="BU422">
        <v>911</v>
      </c>
      <c r="BV422">
        <v>0</v>
      </c>
      <c r="BW422">
        <v>0</v>
      </c>
      <c r="BX422">
        <v>1028</v>
      </c>
      <c r="BY422">
        <v>72</v>
      </c>
      <c r="BZ422">
        <v>0</v>
      </c>
      <c r="CA422">
        <v>6</v>
      </c>
      <c r="CB422">
        <v>78</v>
      </c>
      <c r="CC422">
        <v>12509</v>
      </c>
      <c r="CD422">
        <v>0</v>
      </c>
      <c r="CE422">
        <v>0</v>
      </c>
      <c r="CF422">
        <v>0</v>
      </c>
      <c r="CG422">
        <v>2500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2500</v>
      </c>
      <c r="CN422">
        <v>9070</v>
      </c>
      <c r="CO422">
        <v>11570</v>
      </c>
      <c r="CP422">
        <v>0</v>
      </c>
      <c r="CQ422">
        <v>282</v>
      </c>
      <c r="CR422">
        <v>0</v>
      </c>
      <c r="CS422">
        <v>282</v>
      </c>
      <c r="CT422">
        <v>86</v>
      </c>
      <c r="CU422">
        <v>0</v>
      </c>
      <c r="CV422">
        <v>86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75</v>
      </c>
      <c r="DC422">
        <v>443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84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347</v>
      </c>
      <c r="DS422">
        <v>0</v>
      </c>
      <c r="DT422">
        <v>431</v>
      </c>
      <c r="DU422">
        <v>65</v>
      </c>
      <c r="DV422">
        <v>12509</v>
      </c>
    </row>
    <row r="423" spans="1:126" x14ac:dyDescent="0.25">
      <c r="A423">
        <v>50167</v>
      </c>
      <c r="B423">
        <v>200312</v>
      </c>
      <c r="C423">
        <v>39635</v>
      </c>
      <c r="D423">
        <v>-19390</v>
      </c>
      <c r="E423">
        <v>-1426</v>
      </c>
      <c r="F423">
        <v>0</v>
      </c>
      <c r="G423">
        <v>18819</v>
      </c>
      <c r="H423">
        <v>377</v>
      </c>
      <c r="I423">
        <v>-22451</v>
      </c>
      <c r="J423">
        <v>12167</v>
      </c>
      <c r="K423">
        <v>-3456</v>
      </c>
      <c r="L423">
        <v>1364</v>
      </c>
      <c r="M423">
        <v>-12376</v>
      </c>
      <c r="N423">
        <v>0</v>
      </c>
      <c r="O423">
        <v>0</v>
      </c>
      <c r="P423">
        <v>-3478</v>
      </c>
      <c r="Q423">
        <v>-3915</v>
      </c>
      <c r="R423">
        <v>0</v>
      </c>
      <c r="S423">
        <v>0</v>
      </c>
      <c r="T423">
        <v>-7393</v>
      </c>
      <c r="U423">
        <v>0</v>
      </c>
      <c r="V423">
        <v>-573</v>
      </c>
      <c r="W423">
        <v>0</v>
      </c>
      <c r="X423">
        <v>0</v>
      </c>
      <c r="Y423">
        <v>235</v>
      </c>
      <c r="Z423">
        <v>1773</v>
      </c>
      <c r="AA423">
        <v>9</v>
      </c>
      <c r="AB423">
        <v>2017</v>
      </c>
      <c r="AC423">
        <v>451</v>
      </c>
      <c r="AD423">
        <v>-45</v>
      </c>
      <c r="AE423">
        <v>-37</v>
      </c>
      <c r="AF423">
        <v>-481</v>
      </c>
      <c r="AG423">
        <v>-563</v>
      </c>
      <c r="AH423">
        <v>0</v>
      </c>
      <c r="AI423">
        <v>0</v>
      </c>
      <c r="AJ423">
        <v>-377</v>
      </c>
      <c r="AK423">
        <v>1528</v>
      </c>
      <c r="AL423">
        <v>0</v>
      </c>
      <c r="AM423">
        <v>0</v>
      </c>
      <c r="AN423">
        <v>955</v>
      </c>
      <c r="AO423">
        <v>0</v>
      </c>
      <c r="AP423">
        <v>0</v>
      </c>
      <c r="AQ423">
        <v>955</v>
      </c>
      <c r="AR423">
        <v>310</v>
      </c>
      <c r="AS423">
        <v>1265</v>
      </c>
      <c r="AT423">
        <v>0</v>
      </c>
      <c r="AU423">
        <v>3011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1583</v>
      </c>
      <c r="BB423">
        <v>18557</v>
      </c>
      <c r="BC423">
        <v>20015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40155</v>
      </c>
      <c r="BJ423">
        <v>0</v>
      </c>
      <c r="BK423">
        <v>43166</v>
      </c>
      <c r="BL423">
        <v>1569</v>
      </c>
      <c r="BM423">
        <v>0</v>
      </c>
      <c r="BN423">
        <v>1569</v>
      </c>
      <c r="BO423">
        <v>2389</v>
      </c>
      <c r="BP423">
        <v>0</v>
      </c>
      <c r="BQ423">
        <v>0</v>
      </c>
      <c r="BR423">
        <v>0</v>
      </c>
      <c r="BS423">
        <v>3958</v>
      </c>
      <c r="BT423">
        <v>3026</v>
      </c>
      <c r="BU423">
        <v>4454</v>
      </c>
      <c r="BV423">
        <v>0</v>
      </c>
      <c r="BW423">
        <v>114</v>
      </c>
      <c r="BX423">
        <v>7594</v>
      </c>
      <c r="BY423">
        <v>372</v>
      </c>
      <c r="BZ423">
        <v>0</v>
      </c>
      <c r="CA423">
        <v>28</v>
      </c>
      <c r="CB423">
        <v>400</v>
      </c>
      <c r="CC423">
        <v>55118</v>
      </c>
      <c r="CD423">
        <v>0</v>
      </c>
      <c r="CE423">
        <v>0</v>
      </c>
      <c r="CF423">
        <v>0</v>
      </c>
      <c r="CG423">
        <v>7000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7000</v>
      </c>
      <c r="CN423">
        <v>28686</v>
      </c>
      <c r="CO423">
        <v>35686</v>
      </c>
      <c r="CP423">
        <v>0</v>
      </c>
      <c r="CQ423">
        <v>11704</v>
      </c>
      <c r="CR423">
        <v>0</v>
      </c>
      <c r="CS423">
        <v>11704</v>
      </c>
      <c r="CT423">
        <v>15534</v>
      </c>
      <c r="CU423">
        <v>9771</v>
      </c>
      <c r="CV423">
        <v>5763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17467</v>
      </c>
      <c r="DD423">
        <v>0</v>
      </c>
      <c r="DE423">
        <v>285</v>
      </c>
      <c r="DF423">
        <v>0</v>
      </c>
      <c r="DG423">
        <v>285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496</v>
      </c>
      <c r="DQ423">
        <v>0</v>
      </c>
      <c r="DR423">
        <v>1184</v>
      </c>
      <c r="DS423">
        <v>0</v>
      </c>
      <c r="DT423">
        <v>1680</v>
      </c>
      <c r="DU423">
        <v>0</v>
      </c>
      <c r="DV423">
        <v>55118</v>
      </c>
    </row>
    <row r="424" spans="1:126" x14ac:dyDescent="0.25">
      <c r="A424">
        <v>50175</v>
      </c>
      <c r="B424">
        <v>200312</v>
      </c>
      <c r="C424">
        <v>264971</v>
      </c>
      <c r="D424">
        <v>-41211</v>
      </c>
      <c r="E424">
        <v>-12143</v>
      </c>
      <c r="F424">
        <v>1822</v>
      </c>
      <c r="G424">
        <v>213439</v>
      </c>
      <c r="H424">
        <v>6958</v>
      </c>
      <c r="I424">
        <v>-178710</v>
      </c>
      <c r="J424">
        <v>20660</v>
      </c>
      <c r="K424">
        <v>-40539</v>
      </c>
      <c r="L424">
        <v>11625</v>
      </c>
      <c r="M424">
        <v>-186964</v>
      </c>
      <c r="N424">
        <v>-7271</v>
      </c>
      <c r="O424">
        <v>0</v>
      </c>
      <c r="P424">
        <v>-39495</v>
      </c>
      <c r="Q424">
        <v>-40391</v>
      </c>
      <c r="R424">
        <v>0</v>
      </c>
      <c r="S424">
        <v>12675</v>
      </c>
      <c r="T424">
        <v>-67211</v>
      </c>
      <c r="U424">
        <v>2996</v>
      </c>
      <c r="V424">
        <v>-38053</v>
      </c>
      <c r="W424">
        <v>0</v>
      </c>
      <c r="X424">
        <v>0</v>
      </c>
      <c r="Y424">
        <v>0</v>
      </c>
      <c r="Z424">
        <v>15476</v>
      </c>
      <c r="AA424">
        <v>-658</v>
      </c>
      <c r="AB424">
        <v>14818</v>
      </c>
      <c r="AC424">
        <v>-1559</v>
      </c>
      <c r="AD424">
        <v>-216</v>
      </c>
      <c r="AE424">
        <v>-166</v>
      </c>
      <c r="AF424">
        <v>0</v>
      </c>
      <c r="AG424">
        <v>-382</v>
      </c>
      <c r="AH424">
        <v>0</v>
      </c>
      <c r="AI424">
        <v>0</v>
      </c>
      <c r="AJ424">
        <v>-6958</v>
      </c>
      <c r="AK424">
        <v>5919</v>
      </c>
      <c r="AL424">
        <v>0</v>
      </c>
      <c r="AM424">
        <v>0</v>
      </c>
      <c r="AN424">
        <v>-32134</v>
      </c>
      <c r="AO424">
        <v>0</v>
      </c>
      <c r="AP424">
        <v>0</v>
      </c>
      <c r="AQ424">
        <v>-32134</v>
      </c>
      <c r="AR424">
        <v>0</v>
      </c>
      <c r="AS424">
        <v>-32134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299079</v>
      </c>
      <c r="BD424">
        <v>0</v>
      </c>
      <c r="BE424">
        <v>0</v>
      </c>
      <c r="BF424">
        <v>0</v>
      </c>
      <c r="BG424">
        <v>7000</v>
      </c>
      <c r="BH424">
        <v>0</v>
      </c>
      <c r="BI424">
        <v>306079</v>
      </c>
      <c r="BJ424">
        <v>4687</v>
      </c>
      <c r="BK424">
        <v>310766</v>
      </c>
      <c r="BL424">
        <v>26082</v>
      </c>
      <c r="BM424">
        <v>0</v>
      </c>
      <c r="BN424">
        <v>26082</v>
      </c>
      <c r="BO424">
        <v>21</v>
      </c>
      <c r="BP424">
        <v>0</v>
      </c>
      <c r="BQ424">
        <v>0</v>
      </c>
      <c r="BR424">
        <v>14091</v>
      </c>
      <c r="BS424">
        <v>40194</v>
      </c>
      <c r="BT424">
        <v>0</v>
      </c>
      <c r="BU424">
        <v>2455</v>
      </c>
      <c r="BV424">
        <v>0</v>
      </c>
      <c r="BW424">
        <v>0</v>
      </c>
      <c r="BX424">
        <v>2455</v>
      </c>
      <c r="BY424">
        <v>5236</v>
      </c>
      <c r="BZ424">
        <v>13295</v>
      </c>
      <c r="CA424">
        <v>0</v>
      </c>
      <c r="CB424">
        <v>18531</v>
      </c>
      <c r="CC424">
        <v>371946</v>
      </c>
      <c r="CD424">
        <v>50000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39463</v>
      </c>
      <c r="CO424">
        <v>89463</v>
      </c>
      <c r="CP424">
        <v>0</v>
      </c>
      <c r="CQ424">
        <v>99098</v>
      </c>
      <c r="CR424">
        <v>14865</v>
      </c>
      <c r="CS424">
        <v>84233</v>
      </c>
      <c r="CT424">
        <v>171572</v>
      </c>
      <c r="CU424">
        <v>19270</v>
      </c>
      <c r="CV424">
        <v>152302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7271</v>
      </c>
      <c r="DC424">
        <v>243806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701</v>
      </c>
      <c r="DJ424">
        <v>249</v>
      </c>
      <c r="DK424">
        <v>0</v>
      </c>
      <c r="DL424">
        <v>0</v>
      </c>
      <c r="DM424">
        <v>0</v>
      </c>
      <c r="DN424">
        <v>0</v>
      </c>
      <c r="DO424">
        <v>33001</v>
      </c>
      <c r="DP424">
        <v>0</v>
      </c>
      <c r="DQ424">
        <v>0</v>
      </c>
      <c r="DR424">
        <v>3038</v>
      </c>
      <c r="DS424">
        <v>0</v>
      </c>
      <c r="DT424">
        <v>36989</v>
      </c>
      <c r="DU424">
        <v>1688</v>
      </c>
      <c r="DV424">
        <v>371946</v>
      </c>
    </row>
    <row r="425" spans="1:126" x14ac:dyDescent="0.25">
      <c r="A425">
        <v>50179</v>
      </c>
      <c r="B425">
        <v>200312</v>
      </c>
      <c r="C425">
        <v>65</v>
      </c>
      <c r="D425">
        <v>-10</v>
      </c>
      <c r="E425">
        <v>0</v>
      </c>
      <c r="F425">
        <v>0</v>
      </c>
      <c r="G425">
        <v>55</v>
      </c>
      <c r="H425">
        <v>0</v>
      </c>
      <c r="I425">
        <v>-414</v>
      </c>
      <c r="J425">
        <v>0</v>
      </c>
      <c r="K425">
        <v>0</v>
      </c>
      <c r="L425">
        <v>0</v>
      </c>
      <c r="M425">
        <v>-414</v>
      </c>
      <c r="N425">
        <v>0</v>
      </c>
      <c r="O425">
        <v>0</v>
      </c>
      <c r="P425">
        <v>0</v>
      </c>
      <c r="Q425">
        <v>-236</v>
      </c>
      <c r="R425">
        <v>0</v>
      </c>
      <c r="S425">
        <v>0</v>
      </c>
      <c r="T425">
        <v>-236</v>
      </c>
      <c r="U425">
        <v>0</v>
      </c>
      <c r="V425">
        <v>-595</v>
      </c>
      <c r="W425">
        <v>0</v>
      </c>
      <c r="X425">
        <v>0</v>
      </c>
      <c r="Y425">
        <v>0</v>
      </c>
      <c r="Z425">
        <v>624</v>
      </c>
      <c r="AA425">
        <v>2</v>
      </c>
      <c r="AB425">
        <v>626</v>
      </c>
      <c r="AC425">
        <v>563</v>
      </c>
      <c r="AD425">
        <v>0</v>
      </c>
      <c r="AE425">
        <v>0</v>
      </c>
      <c r="AF425">
        <v>-71</v>
      </c>
      <c r="AG425">
        <v>-71</v>
      </c>
      <c r="AH425">
        <v>-92</v>
      </c>
      <c r="AI425">
        <v>0</v>
      </c>
      <c r="AJ425">
        <v>0</v>
      </c>
      <c r="AK425">
        <v>1026</v>
      </c>
      <c r="AL425">
        <v>0</v>
      </c>
      <c r="AM425">
        <v>0</v>
      </c>
      <c r="AN425">
        <v>431</v>
      </c>
      <c r="AO425">
        <v>0</v>
      </c>
      <c r="AP425">
        <v>0</v>
      </c>
      <c r="AQ425">
        <v>431</v>
      </c>
      <c r="AR425">
        <v>0</v>
      </c>
      <c r="AS425">
        <v>431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159</v>
      </c>
      <c r="BB425">
        <v>4439</v>
      </c>
      <c r="BC425">
        <v>8675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13273</v>
      </c>
      <c r="BJ425">
        <v>0</v>
      </c>
      <c r="BK425">
        <v>13273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31</v>
      </c>
      <c r="BS425">
        <v>31</v>
      </c>
      <c r="BT425">
        <v>0</v>
      </c>
      <c r="BU425">
        <v>142</v>
      </c>
      <c r="BV425">
        <v>0</v>
      </c>
      <c r="BW425">
        <v>0</v>
      </c>
      <c r="BX425">
        <v>142</v>
      </c>
      <c r="BY425">
        <v>0</v>
      </c>
      <c r="BZ425">
        <v>0</v>
      </c>
      <c r="CA425">
        <v>111</v>
      </c>
      <c r="CB425">
        <v>111</v>
      </c>
      <c r="CC425">
        <v>13557</v>
      </c>
      <c r="CD425">
        <v>0</v>
      </c>
      <c r="CE425">
        <v>0</v>
      </c>
      <c r="CF425">
        <v>0</v>
      </c>
      <c r="CG425">
        <v>2000</v>
      </c>
      <c r="CH425">
        <v>0</v>
      </c>
      <c r="CI425">
        <v>0</v>
      </c>
      <c r="CJ425">
        <v>0</v>
      </c>
      <c r="CK425">
        <v>0</v>
      </c>
      <c r="CL425">
        <v>11010</v>
      </c>
      <c r="CM425">
        <v>13010</v>
      </c>
      <c r="CN425">
        <v>431</v>
      </c>
      <c r="CO425">
        <v>13441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116</v>
      </c>
      <c r="DS425">
        <v>0</v>
      </c>
      <c r="DT425">
        <v>116</v>
      </c>
      <c r="DU425">
        <v>0</v>
      </c>
      <c r="DV425">
        <v>13557</v>
      </c>
    </row>
    <row r="426" spans="1:126" x14ac:dyDescent="0.25">
      <c r="A426">
        <v>50184</v>
      </c>
      <c r="B426">
        <v>200312</v>
      </c>
      <c r="C426">
        <v>895080</v>
      </c>
      <c r="D426">
        <v>-39668</v>
      </c>
      <c r="E426">
        <v>-29209</v>
      </c>
      <c r="F426">
        <v>0</v>
      </c>
      <c r="G426">
        <v>826203</v>
      </c>
      <c r="H426">
        <v>23234</v>
      </c>
      <c r="I426">
        <v>-595973</v>
      </c>
      <c r="J426">
        <v>8830</v>
      </c>
      <c r="K426">
        <v>-28172</v>
      </c>
      <c r="L426">
        <v>7221</v>
      </c>
      <c r="M426">
        <v>-608094</v>
      </c>
      <c r="N426">
        <v>-8350</v>
      </c>
      <c r="O426">
        <v>0</v>
      </c>
      <c r="P426">
        <v>-37821</v>
      </c>
      <c r="Q426">
        <v>-80135</v>
      </c>
      <c r="R426">
        <v>0</v>
      </c>
      <c r="S426">
        <v>0</v>
      </c>
      <c r="T426">
        <v>-117956</v>
      </c>
      <c r="U426">
        <v>8992</v>
      </c>
      <c r="V426">
        <v>124029</v>
      </c>
      <c r="W426">
        <v>24678</v>
      </c>
      <c r="X426">
        <v>782</v>
      </c>
      <c r="Y426">
        <v>3293</v>
      </c>
      <c r="Z426">
        <v>49729</v>
      </c>
      <c r="AA426">
        <v>23574</v>
      </c>
      <c r="AB426">
        <v>102055</v>
      </c>
      <c r="AC426">
        <v>72675</v>
      </c>
      <c r="AD426">
        <v>-3375</v>
      </c>
      <c r="AE426">
        <v>-96</v>
      </c>
      <c r="AF426">
        <v>-3928</v>
      </c>
      <c r="AG426">
        <v>-7399</v>
      </c>
      <c r="AH426">
        <v>-2102</v>
      </c>
      <c r="AI426">
        <v>-9961</v>
      </c>
      <c r="AJ426">
        <v>-23234</v>
      </c>
      <c r="AK426">
        <v>132034</v>
      </c>
      <c r="AL426">
        <v>1083</v>
      </c>
      <c r="AM426">
        <v>-2689</v>
      </c>
      <c r="AN426">
        <v>254457</v>
      </c>
      <c r="AO426">
        <v>0</v>
      </c>
      <c r="AP426">
        <v>0</v>
      </c>
      <c r="AQ426">
        <v>254457</v>
      </c>
      <c r="AR426">
        <v>-44887</v>
      </c>
      <c r="AS426">
        <v>209570</v>
      </c>
      <c r="AT426">
        <v>4845</v>
      </c>
      <c r="AU426">
        <v>399209</v>
      </c>
      <c r="AV426">
        <v>419820</v>
      </c>
      <c r="AW426">
        <v>0</v>
      </c>
      <c r="AX426">
        <v>56625</v>
      </c>
      <c r="AY426">
        <v>0</v>
      </c>
      <c r="AZ426">
        <v>476445</v>
      </c>
      <c r="BA426">
        <v>410650</v>
      </c>
      <c r="BB426">
        <v>6078</v>
      </c>
      <c r="BC426">
        <v>934278</v>
      </c>
      <c r="BD426">
        <v>0</v>
      </c>
      <c r="BE426">
        <v>0</v>
      </c>
      <c r="BF426">
        <v>250</v>
      </c>
      <c r="BG426">
        <v>13795</v>
      </c>
      <c r="BH426">
        <v>5315</v>
      </c>
      <c r="BI426">
        <v>1370366</v>
      </c>
      <c r="BJ426">
        <v>0</v>
      </c>
      <c r="BK426">
        <v>2246020</v>
      </c>
      <c r="BL426">
        <v>23803</v>
      </c>
      <c r="BM426">
        <v>0</v>
      </c>
      <c r="BN426">
        <v>23803</v>
      </c>
      <c r="BO426">
        <v>14325</v>
      </c>
      <c r="BP426">
        <v>3801</v>
      </c>
      <c r="BQ426">
        <v>0</v>
      </c>
      <c r="BR426">
        <v>8257</v>
      </c>
      <c r="BS426">
        <v>50186</v>
      </c>
      <c r="BT426">
        <v>9632</v>
      </c>
      <c r="BU426">
        <v>32031</v>
      </c>
      <c r="BV426">
        <v>0</v>
      </c>
      <c r="BW426">
        <v>14258</v>
      </c>
      <c r="BX426">
        <v>55921</v>
      </c>
      <c r="BY426">
        <v>13970</v>
      </c>
      <c r="BZ426">
        <v>5144</v>
      </c>
      <c r="CA426">
        <v>6539</v>
      </c>
      <c r="CB426">
        <v>25653</v>
      </c>
      <c r="CC426">
        <v>2382625</v>
      </c>
      <c r="CD426">
        <v>0</v>
      </c>
      <c r="CE426">
        <v>0</v>
      </c>
      <c r="CF426">
        <v>9957</v>
      </c>
      <c r="CG426">
        <v>30000</v>
      </c>
      <c r="CH426">
        <v>0</v>
      </c>
      <c r="CI426">
        <v>117707</v>
      </c>
      <c r="CJ426">
        <v>0</v>
      </c>
      <c r="CK426">
        <v>1255163</v>
      </c>
      <c r="CL426">
        <v>0</v>
      </c>
      <c r="CM426">
        <v>1402870</v>
      </c>
      <c r="CN426">
        <v>0</v>
      </c>
      <c r="CO426">
        <v>1412827</v>
      </c>
      <c r="CP426">
        <v>0</v>
      </c>
      <c r="CQ426">
        <v>365309</v>
      </c>
      <c r="CR426">
        <v>0</v>
      </c>
      <c r="CS426">
        <v>365309</v>
      </c>
      <c r="CT426">
        <v>538983</v>
      </c>
      <c r="CU426">
        <v>36284</v>
      </c>
      <c r="CV426">
        <v>502699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8836</v>
      </c>
      <c r="DC426">
        <v>876844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3064</v>
      </c>
      <c r="DJ426">
        <v>2119</v>
      </c>
      <c r="DK426">
        <v>0</v>
      </c>
      <c r="DL426">
        <v>0</v>
      </c>
      <c r="DM426">
        <v>0</v>
      </c>
      <c r="DN426">
        <v>809</v>
      </c>
      <c r="DO426">
        <v>1390</v>
      </c>
      <c r="DP426">
        <v>0</v>
      </c>
      <c r="DQ426">
        <v>44963</v>
      </c>
      <c r="DR426">
        <v>39854</v>
      </c>
      <c r="DS426">
        <v>0</v>
      </c>
      <c r="DT426">
        <v>92199</v>
      </c>
      <c r="DU426">
        <v>755</v>
      </c>
      <c r="DV426">
        <v>2382625</v>
      </c>
    </row>
    <row r="427" spans="1:126" x14ac:dyDescent="0.25">
      <c r="A427">
        <v>50192</v>
      </c>
      <c r="B427">
        <v>200312</v>
      </c>
      <c r="C427">
        <v>13317</v>
      </c>
      <c r="D427">
        <v>-1112</v>
      </c>
      <c r="E427">
        <v>0</v>
      </c>
      <c r="F427">
        <v>0</v>
      </c>
      <c r="G427">
        <v>12205</v>
      </c>
      <c r="H427">
        <v>24</v>
      </c>
      <c r="I427">
        <v>-12036</v>
      </c>
      <c r="J427">
        <v>1023</v>
      </c>
      <c r="K427">
        <v>-97</v>
      </c>
      <c r="L427">
        <v>68</v>
      </c>
      <c r="M427">
        <v>-11042</v>
      </c>
      <c r="N427">
        <v>0</v>
      </c>
      <c r="O427">
        <v>0</v>
      </c>
      <c r="P427">
        <v>-291</v>
      </c>
      <c r="Q427">
        <v>-2034</v>
      </c>
      <c r="R427">
        <v>0</v>
      </c>
      <c r="S427">
        <v>0</v>
      </c>
      <c r="T427">
        <v>-2325</v>
      </c>
      <c r="U427">
        <v>0</v>
      </c>
      <c r="V427">
        <v>-1138</v>
      </c>
      <c r="W427">
        <v>0</v>
      </c>
      <c r="X427">
        <v>0</v>
      </c>
      <c r="Y427">
        <v>451</v>
      </c>
      <c r="Z427">
        <v>3274</v>
      </c>
      <c r="AA427">
        <v>0</v>
      </c>
      <c r="AB427">
        <v>3725</v>
      </c>
      <c r="AC427">
        <v>688</v>
      </c>
      <c r="AD427">
        <v>0</v>
      </c>
      <c r="AE427">
        <v>0</v>
      </c>
      <c r="AF427">
        <v>-94</v>
      </c>
      <c r="AG427">
        <v>-94</v>
      </c>
      <c r="AH427">
        <v>0</v>
      </c>
      <c r="AI427">
        <v>0</v>
      </c>
      <c r="AJ427">
        <v>-24</v>
      </c>
      <c r="AK427">
        <v>4295</v>
      </c>
      <c r="AL427">
        <v>0</v>
      </c>
      <c r="AM427">
        <v>0</v>
      </c>
      <c r="AN427">
        <v>3157</v>
      </c>
      <c r="AO427">
        <v>0</v>
      </c>
      <c r="AP427">
        <v>0</v>
      </c>
      <c r="AQ427">
        <v>3157</v>
      </c>
      <c r="AR427">
        <v>-507</v>
      </c>
      <c r="AS427">
        <v>2650</v>
      </c>
      <c r="AT427">
        <v>0</v>
      </c>
      <c r="AU427">
        <v>4600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97</v>
      </c>
      <c r="BB427">
        <v>2188</v>
      </c>
      <c r="BC427">
        <v>60121</v>
      </c>
      <c r="BD427">
        <v>0</v>
      </c>
      <c r="BE427">
        <v>0</v>
      </c>
      <c r="BF427">
        <v>0</v>
      </c>
      <c r="BG427">
        <v>651</v>
      </c>
      <c r="BH427">
        <v>0</v>
      </c>
      <c r="BI427">
        <v>63057</v>
      </c>
      <c r="BJ427">
        <v>0</v>
      </c>
      <c r="BK427">
        <v>67657</v>
      </c>
      <c r="BL427">
        <v>18</v>
      </c>
      <c r="BM427">
        <v>0</v>
      </c>
      <c r="BN427">
        <v>18</v>
      </c>
      <c r="BO427">
        <v>52</v>
      </c>
      <c r="BP427">
        <v>0</v>
      </c>
      <c r="BQ427">
        <v>0</v>
      </c>
      <c r="BR427">
        <v>259</v>
      </c>
      <c r="BS427">
        <v>329</v>
      </c>
      <c r="BT427">
        <v>11</v>
      </c>
      <c r="BU427">
        <v>0</v>
      </c>
      <c r="BV427">
        <v>0</v>
      </c>
      <c r="BW427">
        <v>0</v>
      </c>
      <c r="BX427">
        <v>11</v>
      </c>
      <c r="BY427">
        <v>781</v>
      </c>
      <c r="BZ427">
        <v>0</v>
      </c>
      <c r="CA427">
        <v>0</v>
      </c>
      <c r="CB427">
        <v>781</v>
      </c>
      <c r="CC427">
        <v>68778</v>
      </c>
      <c r="CD427">
        <v>0</v>
      </c>
      <c r="CE427">
        <v>0</v>
      </c>
      <c r="CF427">
        <v>1882</v>
      </c>
      <c r="CG427">
        <v>1500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1500</v>
      </c>
      <c r="CN427">
        <v>64024</v>
      </c>
      <c r="CO427">
        <v>67406</v>
      </c>
      <c r="CP427">
        <v>0</v>
      </c>
      <c r="CQ427">
        <v>0</v>
      </c>
      <c r="CR427">
        <v>0</v>
      </c>
      <c r="CS427">
        <v>0</v>
      </c>
      <c r="CT427">
        <v>957</v>
      </c>
      <c r="CU427">
        <v>116</v>
      </c>
      <c r="CV427">
        <v>841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841</v>
      </c>
      <c r="DD427">
        <v>0</v>
      </c>
      <c r="DE427">
        <v>106</v>
      </c>
      <c r="DF427">
        <v>0</v>
      </c>
      <c r="DG427">
        <v>106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422</v>
      </c>
      <c r="DS427">
        <v>0</v>
      </c>
      <c r="DT427">
        <v>422</v>
      </c>
      <c r="DU427">
        <v>3</v>
      </c>
      <c r="DV427">
        <v>68778</v>
      </c>
    </row>
    <row r="428" spans="1:126" x14ac:dyDescent="0.25">
      <c r="A428">
        <v>50195</v>
      </c>
      <c r="B428">
        <v>200312</v>
      </c>
      <c r="C428">
        <v>719330</v>
      </c>
      <c r="D428">
        <v>-58540</v>
      </c>
      <c r="E428">
        <v>-3834</v>
      </c>
      <c r="F428">
        <v>-2450</v>
      </c>
      <c r="G428">
        <v>654506</v>
      </c>
      <c r="H428">
        <v>18855</v>
      </c>
      <c r="I428">
        <v>-439904</v>
      </c>
      <c r="J428">
        <v>51221</v>
      </c>
      <c r="K428">
        <v>-81457</v>
      </c>
      <c r="L428">
        <v>-24442</v>
      </c>
      <c r="M428">
        <v>-494582</v>
      </c>
      <c r="N428">
        <v>-20</v>
      </c>
      <c r="O428">
        <v>0</v>
      </c>
      <c r="P428">
        <v>-184748</v>
      </c>
      <c r="Q428">
        <v>-12262</v>
      </c>
      <c r="R428">
        <v>0</v>
      </c>
      <c r="S428">
        <v>-492</v>
      </c>
      <c r="T428">
        <v>-197502</v>
      </c>
      <c r="U428">
        <v>8925</v>
      </c>
      <c r="V428">
        <v>-9818</v>
      </c>
      <c r="W428">
        <v>-245883</v>
      </c>
      <c r="X428">
        <v>0</v>
      </c>
      <c r="Y428">
        <v>0</v>
      </c>
      <c r="Z428">
        <v>26956</v>
      </c>
      <c r="AA428">
        <v>2198</v>
      </c>
      <c r="AB428">
        <v>-216729</v>
      </c>
      <c r="AC428">
        <v>3224</v>
      </c>
      <c r="AD428">
        <v>-1246</v>
      </c>
      <c r="AE428">
        <v>0</v>
      </c>
      <c r="AF428">
        <v>0</v>
      </c>
      <c r="AG428">
        <v>-1246</v>
      </c>
      <c r="AH428">
        <v>0</v>
      </c>
      <c r="AI428">
        <v>-2299</v>
      </c>
      <c r="AJ428">
        <v>-18855</v>
      </c>
      <c r="AK428">
        <v>-235905</v>
      </c>
      <c r="AL428">
        <v>0</v>
      </c>
      <c r="AM428">
        <v>3</v>
      </c>
      <c r="AN428">
        <v>-245720</v>
      </c>
      <c r="AO428">
        <v>0</v>
      </c>
      <c r="AP428">
        <v>0</v>
      </c>
      <c r="AQ428">
        <v>-245720</v>
      </c>
      <c r="AR428">
        <v>-12000</v>
      </c>
      <c r="AS428">
        <v>-257720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576327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576327</v>
      </c>
      <c r="BJ428">
        <v>109787</v>
      </c>
      <c r="BK428">
        <v>686114</v>
      </c>
      <c r="BL428">
        <v>0</v>
      </c>
      <c r="BM428">
        <v>0</v>
      </c>
      <c r="BN428">
        <v>0</v>
      </c>
      <c r="BO428">
        <v>354979</v>
      </c>
      <c r="BP428">
        <v>124988</v>
      </c>
      <c r="BQ428">
        <v>0</v>
      </c>
      <c r="BR428">
        <v>2985</v>
      </c>
      <c r="BS428">
        <v>482952</v>
      </c>
      <c r="BT428">
        <v>0</v>
      </c>
      <c r="BU428">
        <v>4095</v>
      </c>
      <c r="BV428">
        <v>0</v>
      </c>
      <c r="BW428">
        <v>4000</v>
      </c>
      <c r="BX428">
        <v>8095</v>
      </c>
      <c r="BY428">
        <v>7401</v>
      </c>
      <c r="BZ428">
        <v>9869</v>
      </c>
      <c r="CA428">
        <v>9867</v>
      </c>
      <c r="CB428">
        <v>27137</v>
      </c>
      <c r="CC428">
        <v>1204298</v>
      </c>
      <c r="CD428">
        <v>850000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-391866</v>
      </c>
      <c r="CO428">
        <v>458134</v>
      </c>
      <c r="CP428">
        <v>0</v>
      </c>
      <c r="CQ428">
        <v>43884</v>
      </c>
      <c r="CR428">
        <v>-1263</v>
      </c>
      <c r="CS428">
        <v>45147</v>
      </c>
      <c r="CT428">
        <v>739068</v>
      </c>
      <c r="CU428">
        <v>50905</v>
      </c>
      <c r="CV428">
        <v>688163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1422</v>
      </c>
      <c r="DC428">
        <v>734732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11042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390</v>
      </c>
      <c r="DS428">
        <v>0</v>
      </c>
      <c r="DT428">
        <v>11432</v>
      </c>
      <c r="DU428">
        <v>0</v>
      </c>
      <c r="DV428">
        <v>1204298</v>
      </c>
    </row>
    <row r="429" spans="1:126" x14ac:dyDescent="0.25">
      <c r="A429">
        <v>50219</v>
      </c>
      <c r="B429">
        <v>200312</v>
      </c>
      <c r="C429">
        <v>334</v>
      </c>
      <c r="D429">
        <v>-113</v>
      </c>
      <c r="E429">
        <v>-16</v>
      </c>
      <c r="F429">
        <v>0</v>
      </c>
      <c r="G429">
        <v>205</v>
      </c>
      <c r="H429">
        <v>3</v>
      </c>
      <c r="I429">
        <v>-44</v>
      </c>
      <c r="J429">
        <v>0</v>
      </c>
      <c r="K429">
        <v>12</v>
      </c>
      <c r="L429">
        <v>0</v>
      </c>
      <c r="M429">
        <v>-32</v>
      </c>
      <c r="N429">
        <v>0</v>
      </c>
      <c r="O429">
        <v>-3</v>
      </c>
      <c r="P429">
        <v>-379</v>
      </c>
      <c r="Q429">
        <v>-477</v>
      </c>
      <c r="R429">
        <v>740</v>
      </c>
      <c r="S429">
        <v>11</v>
      </c>
      <c r="T429">
        <v>-105</v>
      </c>
      <c r="U429">
        <v>0</v>
      </c>
      <c r="V429">
        <v>68</v>
      </c>
      <c r="W429">
        <v>0</v>
      </c>
      <c r="X429">
        <v>0</v>
      </c>
      <c r="Y429">
        <v>0</v>
      </c>
      <c r="Z429">
        <v>244</v>
      </c>
      <c r="AA429">
        <v>211</v>
      </c>
      <c r="AB429">
        <v>455</v>
      </c>
      <c r="AC429">
        <v>15</v>
      </c>
      <c r="AD429">
        <v>-31</v>
      </c>
      <c r="AE429">
        <v>0</v>
      </c>
      <c r="AF429">
        <v>-2</v>
      </c>
      <c r="AG429">
        <v>-33</v>
      </c>
      <c r="AH429">
        <v>0</v>
      </c>
      <c r="AI429">
        <v>0</v>
      </c>
      <c r="AJ429">
        <v>-3</v>
      </c>
      <c r="AK429">
        <v>434</v>
      </c>
      <c r="AL429">
        <v>289</v>
      </c>
      <c r="AM429">
        <v>-740</v>
      </c>
      <c r="AN429">
        <v>51</v>
      </c>
      <c r="AO429">
        <v>0</v>
      </c>
      <c r="AP429">
        <v>0</v>
      </c>
      <c r="AQ429">
        <v>51</v>
      </c>
      <c r="AR429">
        <v>0</v>
      </c>
      <c r="AS429">
        <v>51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1688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1688</v>
      </c>
      <c r="BJ429">
        <v>0</v>
      </c>
      <c r="BK429">
        <v>1688</v>
      </c>
      <c r="BL429">
        <v>27</v>
      </c>
      <c r="BM429">
        <v>0</v>
      </c>
      <c r="BN429">
        <v>27</v>
      </c>
      <c r="BO429">
        <v>2</v>
      </c>
      <c r="BP429">
        <v>0</v>
      </c>
      <c r="BQ429">
        <v>0</v>
      </c>
      <c r="BR429">
        <v>6</v>
      </c>
      <c r="BS429">
        <v>35</v>
      </c>
      <c r="BT429">
        <v>0</v>
      </c>
      <c r="BU429">
        <v>4181</v>
      </c>
      <c r="BV429">
        <v>0</v>
      </c>
      <c r="BW429">
        <v>0</v>
      </c>
      <c r="BX429">
        <v>4181</v>
      </c>
      <c r="BY429">
        <v>43</v>
      </c>
      <c r="BZ429">
        <v>0</v>
      </c>
      <c r="CA429">
        <v>0</v>
      </c>
      <c r="CB429">
        <v>43</v>
      </c>
      <c r="CC429">
        <v>5947</v>
      </c>
      <c r="CD429">
        <v>0</v>
      </c>
      <c r="CE429">
        <v>0</v>
      </c>
      <c r="CF429">
        <v>0</v>
      </c>
      <c r="CG429">
        <v>1200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1200</v>
      </c>
      <c r="CN429">
        <v>4462</v>
      </c>
      <c r="CO429">
        <v>5662</v>
      </c>
      <c r="CP429">
        <v>0</v>
      </c>
      <c r="CQ429">
        <v>111</v>
      </c>
      <c r="CR429">
        <v>0</v>
      </c>
      <c r="CS429">
        <v>111</v>
      </c>
      <c r="CT429">
        <v>3</v>
      </c>
      <c r="CU429">
        <v>0</v>
      </c>
      <c r="CV429">
        <v>3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114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171</v>
      </c>
      <c r="DS429">
        <v>0</v>
      </c>
      <c r="DT429">
        <v>171</v>
      </c>
      <c r="DU429">
        <v>0</v>
      </c>
      <c r="DV429">
        <v>5947</v>
      </c>
    </row>
    <row r="430" spans="1:126" x14ac:dyDescent="0.25">
      <c r="A430">
        <v>50220</v>
      </c>
      <c r="B430">
        <v>200312</v>
      </c>
      <c r="C430">
        <v>6496</v>
      </c>
      <c r="D430">
        <v>-453</v>
      </c>
      <c r="E430">
        <v>-1000</v>
      </c>
      <c r="F430">
        <v>0</v>
      </c>
      <c r="G430">
        <v>5043</v>
      </c>
      <c r="H430">
        <v>40</v>
      </c>
      <c r="I430">
        <v>-5026</v>
      </c>
      <c r="J430">
        <v>22</v>
      </c>
      <c r="K430">
        <v>1927</v>
      </c>
      <c r="L430">
        <v>0</v>
      </c>
      <c r="M430">
        <v>-3077</v>
      </c>
      <c r="N430">
        <v>0</v>
      </c>
      <c r="O430">
        <v>0</v>
      </c>
      <c r="P430">
        <v>-117</v>
      </c>
      <c r="Q430">
        <v>-1455</v>
      </c>
      <c r="R430">
        <v>0</v>
      </c>
      <c r="S430">
        <v>0</v>
      </c>
      <c r="T430">
        <v>-1572</v>
      </c>
      <c r="U430">
        <v>-500</v>
      </c>
      <c r="V430">
        <v>-66</v>
      </c>
      <c r="W430">
        <v>0</v>
      </c>
      <c r="X430">
        <v>0</v>
      </c>
      <c r="Y430">
        <v>0</v>
      </c>
      <c r="Z430">
        <v>2108</v>
      </c>
      <c r="AA430">
        <v>123</v>
      </c>
      <c r="AB430">
        <v>2231</v>
      </c>
      <c r="AC430">
        <v>115</v>
      </c>
      <c r="AD430">
        <v>-5</v>
      </c>
      <c r="AE430">
        <v>0</v>
      </c>
      <c r="AF430">
        <v>-301</v>
      </c>
      <c r="AG430">
        <v>-306</v>
      </c>
      <c r="AH430">
        <v>-135</v>
      </c>
      <c r="AI430">
        <v>0</v>
      </c>
      <c r="AJ430">
        <v>-40</v>
      </c>
      <c r="AK430">
        <v>1865</v>
      </c>
      <c r="AL430">
        <v>0</v>
      </c>
      <c r="AM430">
        <v>0</v>
      </c>
      <c r="AN430">
        <v>1799</v>
      </c>
      <c r="AO430">
        <v>0</v>
      </c>
      <c r="AP430">
        <v>0</v>
      </c>
      <c r="AQ430">
        <v>1799</v>
      </c>
      <c r="AR430">
        <v>-618</v>
      </c>
      <c r="AS430">
        <v>1181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50624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50624</v>
      </c>
      <c r="BJ430">
        <v>0</v>
      </c>
      <c r="BK430">
        <v>50624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84</v>
      </c>
      <c r="BS430">
        <v>84</v>
      </c>
      <c r="BT430">
        <v>0</v>
      </c>
      <c r="BU430">
        <v>1016</v>
      </c>
      <c r="BV430">
        <v>0</v>
      </c>
      <c r="BW430">
        <v>199</v>
      </c>
      <c r="BX430">
        <v>1215</v>
      </c>
      <c r="BY430">
        <v>1223</v>
      </c>
      <c r="BZ430">
        <v>0</v>
      </c>
      <c r="CA430">
        <v>235</v>
      </c>
      <c r="CB430">
        <v>1458</v>
      </c>
      <c r="CC430">
        <v>53381</v>
      </c>
      <c r="CD430">
        <v>2400</v>
      </c>
      <c r="CE430">
        <v>0</v>
      </c>
      <c r="CF430">
        <v>0</v>
      </c>
      <c r="CG430">
        <v>0</v>
      </c>
      <c r="CH430">
        <v>5989</v>
      </c>
      <c r="CI430">
        <v>0</v>
      </c>
      <c r="CJ430">
        <v>0</v>
      </c>
      <c r="CK430">
        <v>0</v>
      </c>
      <c r="CL430">
        <v>0</v>
      </c>
      <c r="CM430">
        <v>5989</v>
      </c>
      <c r="CN430">
        <v>42324</v>
      </c>
      <c r="CO430">
        <v>50713</v>
      </c>
      <c r="CP430">
        <v>0</v>
      </c>
      <c r="CQ430">
        <v>1000</v>
      </c>
      <c r="CR430">
        <v>0</v>
      </c>
      <c r="CS430">
        <v>1000</v>
      </c>
      <c r="CT430">
        <v>553</v>
      </c>
      <c r="CU430">
        <v>0</v>
      </c>
      <c r="CV430">
        <v>553</v>
      </c>
      <c r="CW430">
        <v>0</v>
      </c>
      <c r="CX430">
        <v>0</v>
      </c>
      <c r="CY430">
        <v>0</v>
      </c>
      <c r="CZ430">
        <v>0</v>
      </c>
      <c r="DA430">
        <v>500</v>
      </c>
      <c r="DB430">
        <v>0</v>
      </c>
      <c r="DC430">
        <v>2053</v>
      </c>
      <c r="DD430">
        <v>0</v>
      </c>
      <c r="DE430">
        <v>0</v>
      </c>
      <c r="DF430">
        <v>325</v>
      </c>
      <c r="DG430">
        <v>325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290</v>
      </c>
      <c r="DS430">
        <v>0</v>
      </c>
      <c r="DT430">
        <v>290</v>
      </c>
      <c r="DU430">
        <v>0</v>
      </c>
      <c r="DV430">
        <v>53381</v>
      </c>
    </row>
    <row r="431" spans="1:126" x14ac:dyDescent="0.25">
      <c r="A431">
        <v>50230</v>
      </c>
      <c r="B431">
        <v>200312</v>
      </c>
      <c r="C431">
        <v>44328</v>
      </c>
      <c r="D431">
        <v>-17723</v>
      </c>
      <c r="E431">
        <v>30</v>
      </c>
      <c r="F431">
        <v>0</v>
      </c>
      <c r="G431">
        <v>26635</v>
      </c>
      <c r="H431">
        <v>622</v>
      </c>
      <c r="I431">
        <v>-24391</v>
      </c>
      <c r="J431">
        <v>8907</v>
      </c>
      <c r="K431">
        <v>-3768</v>
      </c>
      <c r="L431">
        <v>3875</v>
      </c>
      <c r="M431">
        <v>-15377</v>
      </c>
      <c r="N431">
        <v>0</v>
      </c>
      <c r="O431">
        <v>0</v>
      </c>
      <c r="P431">
        <v>-2392</v>
      </c>
      <c r="Q431">
        <v>-11200</v>
      </c>
      <c r="R431">
        <v>0</v>
      </c>
      <c r="S431">
        <v>3787</v>
      </c>
      <c r="T431">
        <v>-9805</v>
      </c>
      <c r="U431">
        <v>0</v>
      </c>
      <c r="V431">
        <v>2075</v>
      </c>
      <c r="W431">
        <v>63</v>
      </c>
      <c r="X431">
        <v>0</v>
      </c>
      <c r="Y431">
        <v>0</v>
      </c>
      <c r="Z431">
        <v>7062</v>
      </c>
      <c r="AA431">
        <v>0</v>
      </c>
      <c r="AB431">
        <v>7125</v>
      </c>
      <c r="AC431">
        <v>1210</v>
      </c>
      <c r="AD431">
        <v>-121</v>
      </c>
      <c r="AE431">
        <v>0</v>
      </c>
      <c r="AF431">
        <v>-58</v>
      </c>
      <c r="AG431">
        <v>-179</v>
      </c>
      <c r="AH431">
        <v>-85</v>
      </c>
      <c r="AI431">
        <v>0</v>
      </c>
      <c r="AJ431">
        <v>-622</v>
      </c>
      <c r="AK431">
        <v>7449</v>
      </c>
      <c r="AL431">
        <v>175</v>
      </c>
      <c r="AM431">
        <v>0</v>
      </c>
      <c r="AN431">
        <v>9699</v>
      </c>
      <c r="AO431">
        <v>0</v>
      </c>
      <c r="AP431">
        <v>0</v>
      </c>
      <c r="AQ431">
        <v>9699</v>
      </c>
      <c r="AR431">
        <v>-2360</v>
      </c>
      <c r="AS431">
        <v>7339</v>
      </c>
      <c r="AT431">
        <v>250</v>
      </c>
      <c r="AU431">
        <v>0</v>
      </c>
      <c r="AV431">
        <v>5947</v>
      </c>
      <c r="AW431">
        <v>6500</v>
      </c>
      <c r="AX431">
        <v>0</v>
      </c>
      <c r="AY431">
        <v>0</v>
      </c>
      <c r="AZ431">
        <v>12447</v>
      </c>
      <c r="BA431">
        <v>1985</v>
      </c>
      <c r="BB431">
        <v>8069</v>
      </c>
      <c r="BC431">
        <v>107362</v>
      </c>
      <c r="BD431">
        <v>0</v>
      </c>
      <c r="BE431">
        <v>0</v>
      </c>
      <c r="BF431">
        <v>397</v>
      </c>
      <c r="BG431">
        <v>6836</v>
      </c>
      <c r="BH431">
        <v>0</v>
      </c>
      <c r="BI431">
        <v>124649</v>
      </c>
      <c r="BJ431">
        <v>0</v>
      </c>
      <c r="BK431">
        <v>137096</v>
      </c>
      <c r="BL431">
        <v>398</v>
      </c>
      <c r="BM431">
        <v>0</v>
      </c>
      <c r="BN431">
        <v>398</v>
      </c>
      <c r="BO431">
        <v>3613</v>
      </c>
      <c r="BP431">
        <v>513</v>
      </c>
      <c r="BQ431">
        <v>0</v>
      </c>
      <c r="BR431">
        <v>390</v>
      </c>
      <c r="BS431">
        <v>4914</v>
      </c>
      <c r="BT431">
        <v>341</v>
      </c>
      <c r="BU431">
        <v>5</v>
      </c>
      <c r="BV431">
        <v>0</v>
      </c>
      <c r="BW431">
        <v>0</v>
      </c>
      <c r="BX431">
        <v>346</v>
      </c>
      <c r="BY431">
        <v>1558</v>
      </c>
      <c r="BZ431">
        <v>0</v>
      </c>
      <c r="CA431">
        <v>359</v>
      </c>
      <c r="CB431">
        <v>1917</v>
      </c>
      <c r="CC431">
        <v>144523</v>
      </c>
      <c r="CD431">
        <v>0</v>
      </c>
      <c r="CE431">
        <v>0</v>
      </c>
      <c r="CF431">
        <v>0</v>
      </c>
      <c r="CG431">
        <v>20000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20000</v>
      </c>
      <c r="CN431">
        <v>109754</v>
      </c>
      <c r="CO431">
        <v>129754</v>
      </c>
      <c r="CP431">
        <v>0</v>
      </c>
      <c r="CQ431">
        <v>144</v>
      </c>
      <c r="CR431">
        <v>0</v>
      </c>
      <c r="CS431">
        <v>144</v>
      </c>
      <c r="CT431">
        <v>24952</v>
      </c>
      <c r="CU431">
        <v>13401</v>
      </c>
      <c r="CV431">
        <v>11551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11695</v>
      </c>
      <c r="DD431">
        <v>0</v>
      </c>
      <c r="DE431">
        <v>457</v>
      </c>
      <c r="DF431">
        <v>0</v>
      </c>
      <c r="DG431">
        <v>457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1409</v>
      </c>
      <c r="DR431">
        <v>1064</v>
      </c>
      <c r="DS431">
        <v>0</v>
      </c>
      <c r="DT431">
        <v>2473</v>
      </c>
      <c r="DU431">
        <v>144</v>
      </c>
      <c r="DV431">
        <v>144523</v>
      </c>
    </row>
    <row r="432" spans="1:126" x14ac:dyDescent="0.25">
      <c r="A432">
        <v>50234</v>
      </c>
      <c r="B432">
        <v>200312</v>
      </c>
      <c r="C432">
        <v>2322</v>
      </c>
      <c r="D432">
        <v>63</v>
      </c>
      <c r="E432">
        <v>0</v>
      </c>
      <c r="F432">
        <v>0</v>
      </c>
      <c r="G432">
        <v>2385</v>
      </c>
      <c r="H432">
        <v>178</v>
      </c>
      <c r="I432">
        <v>-3062</v>
      </c>
      <c r="J432">
        <v>0</v>
      </c>
      <c r="K432">
        <v>1991</v>
      </c>
      <c r="L432">
        <v>0</v>
      </c>
      <c r="M432">
        <v>-1071</v>
      </c>
      <c r="N432">
        <v>0</v>
      </c>
      <c r="O432">
        <v>0</v>
      </c>
      <c r="P432">
        <v>0</v>
      </c>
      <c r="Q432">
        <v>-818</v>
      </c>
      <c r="R432">
        <v>0</v>
      </c>
      <c r="S432">
        <v>0</v>
      </c>
      <c r="T432">
        <v>-818</v>
      </c>
      <c r="U432">
        <v>2100</v>
      </c>
      <c r="V432">
        <v>2774</v>
      </c>
      <c r="W432">
        <v>0</v>
      </c>
      <c r="X432">
        <v>0</v>
      </c>
      <c r="Y432">
        <v>0</v>
      </c>
      <c r="Z432">
        <v>932</v>
      </c>
      <c r="AA432">
        <v>0</v>
      </c>
      <c r="AB432">
        <v>932</v>
      </c>
      <c r="AC432">
        <v>1201</v>
      </c>
      <c r="AD432">
        <v>0</v>
      </c>
      <c r="AE432">
        <v>0</v>
      </c>
      <c r="AF432">
        <v>-17</v>
      </c>
      <c r="AG432">
        <v>-17</v>
      </c>
      <c r="AH432">
        <v>0</v>
      </c>
      <c r="AI432">
        <v>0</v>
      </c>
      <c r="AJ432">
        <v>-178</v>
      </c>
      <c r="AK432">
        <v>1938</v>
      </c>
      <c r="AL432">
        <v>0</v>
      </c>
      <c r="AM432">
        <v>0</v>
      </c>
      <c r="AN432">
        <v>4712</v>
      </c>
      <c r="AO432">
        <v>0</v>
      </c>
      <c r="AP432">
        <v>0</v>
      </c>
      <c r="AQ432">
        <v>4712</v>
      </c>
      <c r="AR432">
        <v>0</v>
      </c>
      <c r="AS432">
        <v>4712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9616</v>
      </c>
      <c r="BC432">
        <v>13980</v>
      </c>
      <c r="BD432">
        <v>0</v>
      </c>
      <c r="BE432">
        <v>0</v>
      </c>
      <c r="BF432">
        <v>0</v>
      </c>
      <c r="BG432">
        <v>516</v>
      </c>
      <c r="BH432">
        <v>0</v>
      </c>
      <c r="BI432">
        <v>24112</v>
      </c>
      <c r="BJ432">
        <v>0</v>
      </c>
      <c r="BK432">
        <v>24112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1000</v>
      </c>
      <c r="BS432">
        <v>1000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108</v>
      </c>
      <c r="BZ432">
        <v>0</v>
      </c>
      <c r="CA432">
        <v>0</v>
      </c>
      <c r="CB432">
        <v>108</v>
      </c>
      <c r="CC432">
        <v>25220</v>
      </c>
      <c r="CD432">
        <v>0</v>
      </c>
      <c r="CE432">
        <v>0</v>
      </c>
      <c r="CF432">
        <v>0</v>
      </c>
      <c r="CG432">
        <v>3000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3000</v>
      </c>
      <c r="CN432">
        <v>15810</v>
      </c>
      <c r="CO432">
        <v>18810</v>
      </c>
      <c r="CP432">
        <v>0</v>
      </c>
      <c r="CQ432">
        <v>0</v>
      </c>
      <c r="CR432">
        <v>0</v>
      </c>
      <c r="CS432">
        <v>0</v>
      </c>
      <c r="CT432">
        <v>2510</v>
      </c>
      <c r="CU432">
        <v>0</v>
      </c>
      <c r="CV432">
        <v>2510</v>
      </c>
      <c r="CW432">
        <v>0</v>
      </c>
      <c r="CX432">
        <v>0</v>
      </c>
      <c r="CY432">
        <v>0</v>
      </c>
      <c r="CZ432">
        <v>0</v>
      </c>
      <c r="DA432">
        <v>3700</v>
      </c>
      <c r="DB432">
        <v>0</v>
      </c>
      <c r="DC432">
        <v>6210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200</v>
      </c>
      <c r="DS432">
        <v>0</v>
      </c>
      <c r="DT432">
        <v>200</v>
      </c>
      <c r="DU432">
        <v>0</v>
      </c>
      <c r="DV432">
        <v>25220</v>
      </c>
    </row>
    <row r="433" spans="1:126" x14ac:dyDescent="0.25">
      <c r="A433">
        <v>50240</v>
      </c>
      <c r="B433">
        <v>200312</v>
      </c>
      <c r="C433">
        <v>129534</v>
      </c>
      <c r="D433">
        <v>-10639</v>
      </c>
      <c r="E433">
        <v>565</v>
      </c>
      <c r="F433">
        <v>0</v>
      </c>
      <c r="G433">
        <v>119460</v>
      </c>
      <c r="H433">
        <v>2984</v>
      </c>
      <c r="I433">
        <v>-79168</v>
      </c>
      <c r="J433">
        <v>5688</v>
      </c>
      <c r="K433">
        <v>-3444</v>
      </c>
      <c r="L433">
        <v>-2166</v>
      </c>
      <c r="M433">
        <v>-79090</v>
      </c>
      <c r="N433">
        <v>0</v>
      </c>
      <c r="O433">
        <v>0</v>
      </c>
      <c r="P433">
        <v>-6747</v>
      </c>
      <c r="Q433">
        <v>-26042</v>
      </c>
      <c r="R433">
        <v>10</v>
      </c>
      <c r="S433">
        <v>3</v>
      </c>
      <c r="T433">
        <v>-32776</v>
      </c>
      <c r="U433">
        <v>0</v>
      </c>
      <c r="V433">
        <v>10578</v>
      </c>
      <c r="W433">
        <v>2528</v>
      </c>
      <c r="X433">
        <v>0</v>
      </c>
      <c r="Y433">
        <v>0</v>
      </c>
      <c r="Z433">
        <v>15902</v>
      </c>
      <c r="AA433">
        <v>0</v>
      </c>
      <c r="AB433">
        <v>18430</v>
      </c>
      <c r="AC433">
        <v>1258</v>
      </c>
      <c r="AD433">
        <v>-381</v>
      </c>
      <c r="AE433">
        <v>-5359</v>
      </c>
      <c r="AF433">
        <v>-1739</v>
      </c>
      <c r="AG433">
        <v>-7479</v>
      </c>
      <c r="AH433">
        <v>0</v>
      </c>
      <c r="AI433">
        <v>0</v>
      </c>
      <c r="AJ433">
        <v>-2984</v>
      </c>
      <c r="AK433">
        <v>9225</v>
      </c>
      <c r="AL433">
        <v>334</v>
      </c>
      <c r="AM433">
        <v>0</v>
      </c>
      <c r="AN433">
        <v>20137</v>
      </c>
      <c r="AO433">
        <v>0</v>
      </c>
      <c r="AP433">
        <v>-400</v>
      </c>
      <c r="AQ433">
        <v>19737</v>
      </c>
      <c r="AR433">
        <v>0</v>
      </c>
      <c r="AS433">
        <v>19737</v>
      </c>
      <c r="AT433">
        <v>0</v>
      </c>
      <c r="AU433">
        <v>0</v>
      </c>
      <c r="AV433">
        <v>26589</v>
      </c>
      <c r="AW433">
        <v>0</v>
      </c>
      <c r="AX433">
        <v>8380</v>
      </c>
      <c r="AY433">
        <v>250</v>
      </c>
      <c r="AZ433">
        <v>35219</v>
      </c>
      <c r="BA433">
        <v>5808</v>
      </c>
      <c r="BB433">
        <v>17612</v>
      </c>
      <c r="BC433">
        <v>211915</v>
      </c>
      <c r="BD433">
        <v>0</v>
      </c>
      <c r="BE433">
        <v>13</v>
      </c>
      <c r="BF433">
        <v>0</v>
      </c>
      <c r="BG433">
        <v>0</v>
      </c>
      <c r="BH433">
        <v>0</v>
      </c>
      <c r="BI433">
        <v>235348</v>
      </c>
      <c r="BJ433">
        <v>0</v>
      </c>
      <c r="BK433">
        <v>270567</v>
      </c>
      <c r="BL433">
        <v>1884</v>
      </c>
      <c r="BM433">
        <v>0</v>
      </c>
      <c r="BN433">
        <v>1884</v>
      </c>
      <c r="BO433">
        <v>1564</v>
      </c>
      <c r="BP433">
        <v>0</v>
      </c>
      <c r="BQ433">
        <v>0</v>
      </c>
      <c r="BR433">
        <v>10</v>
      </c>
      <c r="BS433">
        <v>3458</v>
      </c>
      <c r="BT433">
        <v>1925</v>
      </c>
      <c r="BU433">
        <v>23489</v>
      </c>
      <c r="BV433">
        <v>0</v>
      </c>
      <c r="BW433">
        <v>6100</v>
      </c>
      <c r="BX433">
        <v>31514</v>
      </c>
      <c r="BY433">
        <v>7490</v>
      </c>
      <c r="BZ433">
        <v>0</v>
      </c>
      <c r="CA433">
        <v>1</v>
      </c>
      <c r="CB433">
        <v>7491</v>
      </c>
      <c r="CC433">
        <v>313030</v>
      </c>
      <c r="CD433">
        <v>0</v>
      </c>
      <c r="CE433">
        <v>0</v>
      </c>
      <c r="CF433">
        <v>0</v>
      </c>
      <c r="CG433">
        <v>5000</v>
      </c>
      <c r="CH433">
        <v>0</v>
      </c>
      <c r="CI433">
        <v>14521</v>
      </c>
      <c r="CJ433">
        <v>0</v>
      </c>
      <c r="CK433">
        <v>0</v>
      </c>
      <c r="CL433">
        <v>81454</v>
      </c>
      <c r="CM433">
        <v>100975</v>
      </c>
      <c r="CN433">
        <v>22396</v>
      </c>
      <c r="CO433">
        <v>123371</v>
      </c>
      <c r="CP433">
        <v>0</v>
      </c>
      <c r="CQ433">
        <v>733</v>
      </c>
      <c r="CR433">
        <v>0</v>
      </c>
      <c r="CS433">
        <v>733</v>
      </c>
      <c r="CT433">
        <v>63251</v>
      </c>
      <c r="CU433">
        <v>3379</v>
      </c>
      <c r="CV433">
        <v>59872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60605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121123</v>
      </c>
      <c r="DO433">
        <v>0</v>
      </c>
      <c r="DP433">
        <v>0</v>
      </c>
      <c r="DQ433">
        <v>0</v>
      </c>
      <c r="DR433">
        <v>7931</v>
      </c>
      <c r="DS433">
        <v>0</v>
      </c>
      <c r="DT433">
        <v>129054</v>
      </c>
      <c r="DU433">
        <v>0</v>
      </c>
      <c r="DV433">
        <v>313030</v>
      </c>
    </row>
    <row r="434" spans="1:126" x14ac:dyDescent="0.25">
      <c r="A434">
        <v>50253</v>
      </c>
      <c r="B434">
        <v>200312</v>
      </c>
      <c r="C434">
        <v>128818</v>
      </c>
      <c r="D434">
        <v>-9847</v>
      </c>
      <c r="E434">
        <v>-3248</v>
      </c>
      <c r="F434">
        <v>0</v>
      </c>
      <c r="G434">
        <v>115723</v>
      </c>
      <c r="H434">
        <v>2548</v>
      </c>
      <c r="I434">
        <v>-81585</v>
      </c>
      <c r="J434">
        <v>3103</v>
      </c>
      <c r="K434">
        <v>-11965</v>
      </c>
      <c r="L434">
        <v>3992</v>
      </c>
      <c r="M434">
        <v>-86455</v>
      </c>
      <c r="N434">
        <v>0</v>
      </c>
      <c r="O434">
        <v>0</v>
      </c>
      <c r="P434">
        <v>-14992</v>
      </c>
      <c r="Q434">
        <v>-16494</v>
      </c>
      <c r="R434">
        <v>0</v>
      </c>
      <c r="S434">
        <v>0</v>
      </c>
      <c r="T434">
        <v>-31486</v>
      </c>
      <c r="U434">
        <v>0</v>
      </c>
      <c r="V434">
        <v>330</v>
      </c>
      <c r="W434">
        <v>0</v>
      </c>
      <c r="X434">
        <v>-236</v>
      </c>
      <c r="Y434">
        <v>3385</v>
      </c>
      <c r="Z434">
        <v>3891</v>
      </c>
      <c r="AA434">
        <v>0</v>
      </c>
      <c r="AB434">
        <v>7040</v>
      </c>
      <c r="AC434">
        <v>2488</v>
      </c>
      <c r="AD434">
        <v>-6</v>
      </c>
      <c r="AE434">
        <v>0</v>
      </c>
      <c r="AF434">
        <v>-224</v>
      </c>
      <c r="AG434">
        <v>-230</v>
      </c>
      <c r="AH434">
        <v>0</v>
      </c>
      <c r="AI434">
        <v>0</v>
      </c>
      <c r="AJ434">
        <v>-2548</v>
      </c>
      <c r="AK434">
        <v>6750</v>
      </c>
      <c r="AL434">
        <v>129</v>
      </c>
      <c r="AM434">
        <v>0</v>
      </c>
      <c r="AN434">
        <v>7209</v>
      </c>
      <c r="AO434">
        <v>0</v>
      </c>
      <c r="AP434">
        <v>0</v>
      </c>
      <c r="AQ434">
        <v>7209</v>
      </c>
      <c r="AR434">
        <v>-1324</v>
      </c>
      <c r="AS434">
        <v>5885</v>
      </c>
      <c r="AT434">
        <v>500</v>
      </c>
      <c r="AU434">
        <v>62745</v>
      </c>
      <c r="AV434">
        <v>0</v>
      </c>
      <c r="AW434">
        <v>0</v>
      </c>
      <c r="AX434">
        <v>424</v>
      </c>
      <c r="AY434">
        <v>0</v>
      </c>
      <c r="AZ434">
        <v>424</v>
      </c>
      <c r="BA434">
        <v>12704</v>
      </c>
      <c r="BB434">
        <v>0</v>
      </c>
      <c r="BC434">
        <v>50627</v>
      </c>
      <c r="BD434">
        <v>0</v>
      </c>
      <c r="BE434">
        <v>3269</v>
      </c>
      <c r="BF434">
        <v>600</v>
      </c>
      <c r="BG434">
        <v>0</v>
      </c>
      <c r="BH434">
        <v>0</v>
      </c>
      <c r="BI434">
        <v>67200</v>
      </c>
      <c r="BJ434">
        <v>0</v>
      </c>
      <c r="BK434">
        <v>130369</v>
      </c>
      <c r="BL434">
        <v>5866</v>
      </c>
      <c r="BM434">
        <v>0</v>
      </c>
      <c r="BN434">
        <v>5866</v>
      </c>
      <c r="BO434">
        <v>0</v>
      </c>
      <c r="BP434">
        <v>0</v>
      </c>
      <c r="BQ434">
        <v>0</v>
      </c>
      <c r="BR434">
        <v>554</v>
      </c>
      <c r="BS434">
        <v>6420</v>
      </c>
      <c r="BT434">
        <v>507</v>
      </c>
      <c r="BU434">
        <v>31457</v>
      </c>
      <c r="BV434">
        <v>0</v>
      </c>
      <c r="BW434">
        <v>0</v>
      </c>
      <c r="BX434">
        <v>31964</v>
      </c>
      <c r="BY434">
        <v>648</v>
      </c>
      <c r="BZ434">
        <v>0</v>
      </c>
      <c r="CA434">
        <v>358</v>
      </c>
      <c r="CB434">
        <v>1006</v>
      </c>
      <c r="CC434">
        <v>170259</v>
      </c>
      <c r="CD434">
        <v>0</v>
      </c>
      <c r="CE434">
        <v>0</v>
      </c>
      <c r="CF434">
        <v>6429</v>
      </c>
      <c r="CG434">
        <v>15000</v>
      </c>
      <c r="CH434">
        <v>0</v>
      </c>
      <c r="CI434">
        <v>144</v>
      </c>
      <c r="CJ434">
        <v>0</v>
      </c>
      <c r="CK434">
        <v>0</v>
      </c>
      <c r="CL434">
        <v>4000</v>
      </c>
      <c r="CM434">
        <v>19144</v>
      </c>
      <c r="CN434">
        <v>32099</v>
      </c>
      <c r="CO434">
        <v>57672</v>
      </c>
      <c r="CP434">
        <v>0</v>
      </c>
      <c r="CQ434">
        <v>51840</v>
      </c>
      <c r="CR434">
        <v>0</v>
      </c>
      <c r="CS434">
        <v>51840</v>
      </c>
      <c r="CT434">
        <v>64253</v>
      </c>
      <c r="CU434">
        <v>13221</v>
      </c>
      <c r="CV434">
        <v>51032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102872</v>
      </c>
      <c r="DD434">
        <v>0</v>
      </c>
      <c r="DE434">
        <v>1324</v>
      </c>
      <c r="DF434">
        <v>0</v>
      </c>
      <c r="DG434">
        <v>1324</v>
      </c>
      <c r="DH434">
        <v>0</v>
      </c>
      <c r="DI434">
        <v>0</v>
      </c>
      <c r="DJ434">
        <v>1776</v>
      </c>
      <c r="DK434">
        <v>0</v>
      </c>
      <c r="DL434">
        <v>0</v>
      </c>
      <c r="DM434">
        <v>0</v>
      </c>
      <c r="DN434">
        <v>170</v>
      </c>
      <c r="DO434">
        <v>0</v>
      </c>
      <c r="DP434">
        <v>0</v>
      </c>
      <c r="DQ434">
        <v>0</v>
      </c>
      <c r="DR434">
        <v>6445</v>
      </c>
      <c r="DS434">
        <v>0</v>
      </c>
      <c r="DT434">
        <v>8391</v>
      </c>
      <c r="DU434">
        <v>0</v>
      </c>
      <c r="DV434">
        <v>170259</v>
      </c>
    </row>
    <row r="435" spans="1:126" x14ac:dyDescent="0.25">
      <c r="A435">
        <v>50257</v>
      </c>
      <c r="B435">
        <v>200312</v>
      </c>
      <c r="C435">
        <v>26214</v>
      </c>
      <c r="D435">
        <v>0</v>
      </c>
      <c r="E435">
        <v>-2301</v>
      </c>
      <c r="F435">
        <v>0</v>
      </c>
      <c r="G435">
        <v>23913</v>
      </c>
      <c r="H435">
        <v>174</v>
      </c>
      <c r="I435">
        <v>-11882</v>
      </c>
      <c r="J435">
        <v>0</v>
      </c>
      <c r="K435">
        <v>-487</v>
      </c>
      <c r="L435">
        <v>0</v>
      </c>
      <c r="M435">
        <v>-12369</v>
      </c>
      <c r="N435">
        <v>0</v>
      </c>
      <c r="O435">
        <v>0</v>
      </c>
      <c r="P435">
        <v>-3073</v>
      </c>
      <c r="Q435">
        <v>-5499</v>
      </c>
      <c r="R435">
        <v>0</v>
      </c>
      <c r="S435">
        <v>0</v>
      </c>
      <c r="T435">
        <v>-8572</v>
      </c>
      <c r="U435">
        <v>0</v>
      </c>
      <c r="V435">
        <v>3146</v>
      </c>
      <c r="W435">
        <v>0</v>
      </c>
      <c r="X435">
        <v>0</v>
      </c>
      <c r="Y435">
        <v>324</v>
      </c>
      <c r="Z435">
        <v>2045</v>
      </c>
      <c r="AA435">
        <v>27</v>
      </c>
      <c r="AB435">
        <v>2396</v>
      </c>
      <c r="AC435">
        <v>3805</v>
      </c>
      <c r="AD435">
        <v>-302</v>
      </c>
      <c r="AE435">
        <v>-5</v>
      </c>
      <c r="AF435">
        <v>0</v>
      </c>
      <c r="AG435">
        <v>-307</v>
      </c>
      <c r="AH435">
        <v>-215</v>
      </c>
      <c r="AI435">
        <v>0</v>
      </c>
      <c r="AJ435">
        <v>-174</v>
      </c>
      <c r="AK435">
        <v>5505</v>
      </c>
      <c r="AL435">
        <v>0</v>
      </c>
      <c r="AM435">
        <v>0</v>
      </c>
      <c r="AN435">
        <v>8651</v>
      </c>
      <c r="AO435">
        <v>0</v>
      </c>
      <c r="AP435">
        <v>0</v>
      </c>
      <c r="AQ435">
        <v>8651</v>
      </c>
      <c r="AR435">
        <v>-2823</v>
      </c>
      <c r="AS435">
        <v>5828</v>
      </c>
      <c r="AT435">
        <v>0</v>
      </c>
      <c r="AU435">
        <v>5969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3149</v>
      </c>
      <c r="BB435">
        <v>0</v>
      </c>
      <c r="BC435">
        <v>39390</v>
      </c>
      <c r="BD435">
        <v>0</v>
      </c>
      <c r="BE435">
        <v>240</v>
      </c>
      <c r="BF435">
        <v>0</v>
      </c>
      <c r="BG435">
        <v>0</v>
      </c>
      <c r="BH435">
        <v>0</v>
      </c>
      <c r="BI435">
        <v>42779</v>
      </c>
      <c r="BJ435">
        <v>0</v>
      </c>
      <c r="BK435">
        <v>48748</v>
      </c>
      <c r="BL435">
        <v>1824</v>
      </c>
      <c r="BM435">
        <v>0</v>
      </c>
      <c r="BN435">
        <v>1824</v>
      </c>
      <c r="BO435">
        <v>0</v>
      </c>
      <c r="BP435">
        <v>0</v>
      </c>
      <c r="BQ435">
        <v>0</v>
      </c>
      <c r="BR435">
        <v>27</v>
      </c>
      <c r="BS435">
        <v>1851</v>
      </c>
      <c r="BT435">
        <v>283</v>
      </c>
      <c r="BU435">
        <v>1373</v>
      </c>
      <c r="BV435">
        <v>0</v>
      </c>
      <c r="BW435">
        <v>0</v>
      </c>
      <c r="BX435">
        <v>1656</v>
      </c>
      <c r="BY435">
        <v>549</v>
      </c>
      <c r="BZ435">
        <v>1289</v>
      </c>
      <c r="CA435">
        <v>439</v>
      </c>
      <c r="CB435">
        <v>2277</v>
      </c>
      <c r="CC435">
        <v>54532</v>
      </c>
      <c r="CD435">
        <v>5400</v>
      </c>
      <c r="CE435">
        <v>1065</v>
      </c>
      <c r="CF435">
        <v>3716</v>
      </c>
      <c r="CG435">
        <v>0</v>
      </c>
      <c r="CH435">
        <v>15000</v>
      </c>
      <c r="CI435">
        <v>0</v>
      </c>
      <c r="CJ435">
        <v>0</v>
      </c>
      <c r="CK435">
        <v>0</v>
      </c>
      <c r="CL435">
        <v>8696</v>
      </c>
      <c r="CM435">
        <v>23696</v>
      </c>
      <c r="CN435">
        <v>375</v>
      </c>
      <c r="CO435">
        <v>34252</v>
      </c>
      <c r="CP435">
        <v>0</v>
      </c>
      <c r="CQ435">
        <v>9937</v>
      </c>
      <c r="CR435">
        <v>0</v>
      </c>
      <c r="CS435">
        <v>9937</v>
      </c>
      <c r="CT435">
        <v>2334</v>
      </c>
      <c r="CU435">
        <v>0</v>
      </c>
      <c r="CV435">
        <v>2334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12271</v>
      </c>
      <c r="DD435">
        <v>0</v>
      </c>
      <c r="DE435">
        <v>1200</v>
      </c>
      <c r="DF435">
        <v>0</v>
      </c>
      <c r="DG435">
        <v>1200</v>
      </c>
      <c r="DH435">
        <v>0</v>
      </c>
      <c r="DI435">
        <v>434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2350</v>
      </c>
      <c r="DR435">
        <v>1264</v>
      </c>
      <c r="DS435">
        <v>2700</v>
      </c>
      <c r="DT435">
        <v>6748</v>
      </c>
      <c r="DU435">
        <v>61</v>
      </c>
      <c r="DV435">
        <v>54532</v>
      </c>
    </row>
    <row r="436" spans="1:126" x14ac:dyDescent="0.25">
      <c r="A436">
        <v>50275</v>
      </c>
      <c r="B436">
        <v>200312</v>
      </c>
      <c r="C436">
        <v>1422</v>
      </c>
      <c r="D436">
        <v>-47</v>
      </c>
      <c r="E436">
        <v>-19</v>
      </c>
      <c r="F436">
        <v>0</v>
      </c>
      <c r="G436">
        <v>1356</v>
      </c>
      <c r="H436">
        <v>27</v>
      </c>
      <c r="I436">
        <v>-1381</v>
      </c>
      <c r="J436">
        <v>0</v>
      </c>
      <c r="K436">
        <v>693</v>
      </c>
      <c r="L436">
        <v>0</v>
      </c>
      <c r="M436">
        <v>-688</v>
      </c>
      <c r="N436">
        <v>0</v>
      </c>
      <c r="O436">
        <v>0</v>
      </c>
      <c r="P436">
        <v>0</v>
      </c>
      <c r="Q436">
        <v>-1821</v>
      </c>
      <c r="R436">
        <v>0</v>
      </c>
      <c r="S436">
        <v>0</v>
      </c>
      <c r="T436">
        <v>-1821</v>
      </c>
      <c r="U436">
        <v>0</v>
      </c>
      <c r="V436">
        <v>-1126</v>
      </c>
      <c r="W436">
        <v>0</v>
      </c>
      <c r="X436">
        <v>0</v>
      </c>
      <c r="Y436">
        <v>0</v>
      </c>
      <c r="Z436">
        <v>846</v>
      </c>
      <c r="AA436">
        <v>1</v>
      </c>
      <c r="AB436">
        <v>847</v>
      </c>
      <c r="AC436">
        <v>780</v>
      </c>
      <c r="AD436">
        <v>-2</v>
      </c>
      <c r="AE436">
        <v>0</v>
      </c>
      <c r="AF436">
        <v>0</v>
      </c>
      <c r="AG436">
        <v>-2</v>
      </c>
      <c r="AH436">
        <v>0</v>
      </c>
      <c r="AI436">
        <v>0</v>
      </c>
      <c r="AJ436">
        <v>-27</v>
      </c>
      <c r="AK436">
        <v>1598</v>
      </c>
      <c r="AL436">
        <v>0</v>
      </c>
      <c r="AM436">
        <v>0</v>
      </c>
      <c r="AN436">
        <v>472</v>
      </c>
      <c r="AO436">
        <v>0</v>
      </c>
      <c r="AP436">
        <v>0</v>
      </c>
      <c r="AQ436">
        <v>472</v>
      </c>
      <c r="AR436">
        <v>0</v>
      </c>
      <c r="AS436">
        <v>472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1016</v>
      </c>
      <c r="BB436">
        <v>6848</v>
      </c>
      <c r="BC436">
        <v>12617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20481</v>
      </c>
      <c r="BJ436">
        <v>0</v>
      </c>
      <c r="BK436">
        <v>20481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244</v>
      </c>
      <c r="BR436">
        <v>0</v>
      </c>
      <c r="BS436">
        <v>244</v>
      </c>
      <c r="BT436">
        <v>0</v>
      </c>
      <c r="BU436">
        <v>488</v>
      </c>
      <c r="BV436">
        <v>0</v>
      </c>
      <c r="BW436">
        <v>0</v>
      </c>
      <c r="BX436">
        <v>488</v>
      </c>
      <c r="BY436">
        <v>220</v>
      </c>
      <c r="BZ436">
        <v>0</v>
      </c>
      <c r="CA436">
        <v>0</v>
      </c>
      <c r="CB436">
        <v>220</v>
      </c>
      <c r="CC436">
        <v>21433</v>
      </c>
      <c r="CD436">
        <v>0</v>
      </c>
      <c r="CE436">
        <v>0</v>
      </c>
      <c r="CF436">
        <v>0</v>
      </c>
      <c r="CG436">
        <v>3000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3000</v>
      </c>
      <c r="CN436">
        <v>17581</v>
      </c>
      <c r="CO436">
        <v>20581</v>
      </c>
      <c r="CP436">
        <v>0</v>
      </c>
      <c r="CQ436">
        <v>407</v>
      </c>
      <c r="CR436">
        <v>0</v>
      </c>
      <c r="CS436">
        <v>407</v>
      </c>
      <c r="CT436">
        <v>272</v>
      </c>
      <c r="CU436">
        <v>0</v>
      </c>
      <c r="CV436">
        <v>272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679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69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104</v>
      </c>
      <c r="DS436">
        <v>0</v>
      </c>
      <c r="DT436">
        <v>173</v>
      </c>
      <c r="DU436">
        <v>0</v>
      </c>
      <c r="DV436">
        <v>21433</v>
      </c>
    </row>
    <row r="437" spans="1:126" x14ac:dyDescent="0.25">
      <c r="A437">
        <v>50295</v>
      </c>
      <c r="B437">
        <v>200312</v>
      </c>
      <c r="C437">
        <v>109125</v>
      </c>
      <c r="D437">
        <v>-34405</v>
      </c>
      <c r="E437">
        <v>-1805</v>
      </c>
      <c r="F437">
        <v>-3006</v>
      </c>
      <c r="G437">
        <v>69909</v>
      </c>
      <c r="H437">
        <v>1006</v>
      </c>
      <c r="I437">
        <v>-67844</v>
      </c>
      <c r="J437">
        <v>29581</v>
      </c>
      <c r="K437">
        <v>-2680</v>
      </c>
      <c r="L437">
        <v>-737</v>
      </c>
      <c r="M437">
        <v>-41680</v>
      </c>
      <c r="N437">
        <v>0</v>
      </c>
      <c r="O437">
        <v>0</v>
      </c>
      <c r="P437">
        <v>-4706</v>
      </c>
      <c r="Q437">
        <v>-29285</v>
      </c>
      <c r="R437">
        <v>5574</v>
      </c>
      <c r="S437">
        <v>220</v>
      </c>
      <c r="T437">
        <v>-28197</v>
      </c>
      <c r="U437">
        <v>0</v>
      </c>
      <c r="V437">
        <v>1038</v>
      </c>
      <c r="W437">
        <v>-37</v>
      </c>
      <c r="X437">
        <v>0</v>
      </c>
      <c r="Y437">
        <v>0</v>
      </c>
      <c r="Z437">
        <v>1615</v>
      </c>
      <c r="AA437">
        <v>444</v>
      </c>
      <c r="AB437">
        <v>2022</v>
      </c>
      <c r="AC437">
        <v>890</v>
      </c>
      <c r="AD437">
        <v>-138</v>
      </c>
      <c r="AE437">
        <v>-112</v>
      </c>
      <c r="AF437">
        <v>0</v>
      </c>
      <c r="AG437">
        <v>-250</v>
      </c>
      <c r="AH437">
        <v>0</v>
      </c>
      <c r="AI437">
        <v>35</v>
      </c>
      <c r="AJ437">
        <v>-1006</v>
      </c>
      <c r="AK437">
        <v>1691</v>
      </c>
      <c r="AL437">
        <v>0</v>
      </c>
      <c r="AM437">
        <v>0</v>
      </c>
      <c r="AN437">
        <v>2729</v>
      </c>
      <c r="AO437">
        <v>0</v>
      </c>
      <c r="AP437">
        <v>0</v>
      </c>
      <c r="AQ437">
        <v>2729</v>
      </c>
      <c r="AR437">
        <v>-673</v>
      </c>
      <c r="AS437">
        <v>2056</v>
      </c>
      <c r="AT437">
        <v>850</v>
      </c>
      <c r="AU437">
        <v>0</v>
      </c>
      <c r="AV437">
        <v>31647</v>
      </c>
      <c r="AW437">
        <v>0</v>
      </c>
      <c r="AX437">
        <v>0</v>
      </c>
      <c r="AY437">
        <v>0</v>
      </c>
      <c r="AZ437">
        <v>31647</v>
      </c>
      <c r="BA437">
        <v>5143</v>
      </c>
      <c r="BB437">
        <v>406</v>
      </c>
      <c r="BC437">
        <v>31858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37407</v>
      </c>
      <c r="BJ437">
        <v>0</v>
      </c>
      <c r="BK437">
        <v>69054</v>
      </c>
      <c r="BL437">
        <v>709</v>
      </c>
      <c r="BM437">
        <v>0</v>
      </c>
      <c r="BN437">
        <v>709</v>
      </c>
      <c r="BO437">
        <v>6678</v>
      </c>
      <c r="BP437">
        <v>1500</v>
      </c>
      <c r="BQ437">
        <v>0</v>
      </c>
      <c r="BR437">
        <v>24</v>
      </c>
      <c r="BS437">
        <v>8911</v>
      </c>
      <c r="BT437">
        <v>3174</v>
      </c>
      <c r="BU437">
        <v>11</v>
      </c>
      <c r="BV437">
        <v>0</v>
      </c>
      <c r="BW437">
        <v>5200</v>
      </c>
      <c r="BX437">
        <v>8385</v>
      </c>
      <c r="BY437">
        <v>639</v>
      </c>
      <c r="BZ437">
        <v>0</v>
      </c>
      <c r="CA437">
        <v>1318</v>
      </c>
      <c r="CB437">
        <v>1957</v>
      </c>
      <c r="CC437">
        <v>89157</v>
      </c>
      <c r="CD437">
        <v>0</v>
      </c>
      <c r="CE437">
        <v>0</v>
      </c>
      <c r="CF437">
        <v>0</v>
      </c>
      <c r="CG437">
        <v>10000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10000</v>
      </c>
      <c r="CN437">
        <v>17452</v>
      </c>
      <c r="CO437">
        <v>27452</v>
      </c>
      <c r="CP437">
        <v>0</v>
      </c>
      <c r="CQ437">
        <v>28015</v>
      </c>
      <c r="CR437">
        <v>-248</v>
      </c>
      <c r="CS437">
        <v>28263</v>
      </c>
      <c r="CT437">
        <v>28824</v>
      </c>
      <c r="CU437">
        <v>14580</v>
      </c>
      <c r="CV437">
        <v>14244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42507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760</v>
      </c>
      <c r="DK437">
        <v>0</v>
      </c>
      <c r="DL437">
        <v>0</v>
      </c>
      <c r="DM437">
        <v>0</v>
      </c>
      <c r="DN437">
        <v>13358</v>
      </c>
      <c r="DO437">
        <v>268</v>
      </c>
      <c r="DP437">
        <v>0</v>
      </c>
      <c r="DQ437">
        <v>0</v>
      </c>
      <c r="DR437">
        <v>4812</v>
      </c>
      <c r="DS437">
        <v>0</v>
      </c>
      <c r="DT437">
        <v>19198</v>
      </c>
      <c r="DU437">
        <v>0</v>
      </c>
      <c r="DV437">
        <v>89157</v>
      </c>
    </row>
    <row r="438" spans="1:126" x14ac:dyDescent="0.25">
      <c r="A438">
        <v>50298</v>
      </c>
      <c r="B438">
        <v>200312</v>
      </c>
      <c r="C438">
        <v>229</v>
      </c>
      <c r="D438">
        <v>-100</v>
      </c>
      <c r="E438">
        <v>61</v>
      </c>
      <c r="F438">
        <v>0</v>
      </c>
      <c r="G438">
        <v>190</v>
      </c>
      <c r="H438">
        <v>8</v>
      </c>
      <c r="I438">
        <v>-183</v>
      </c>
      <c r="J438">
        <v>0</v>
      </c>
      <c r="K438">
        <v>348</v>
      </c>
      <c r="L438">
        <v>0</v>
      </c>
      <c r="M438">
        <v>165</v>
      </c>
      <c r="N438">
        <v>0</v>
      </c>
      <c r="O438">
        <v>0</v>
      </c>
      <c r="P438">
        <v>0</v>
      </c>
      <c r="Q438">
        <v>-501</v>
      </c>
      <c r="R438">
        <v>0</v>
      </c>
      <c r="S438">
        <v>0</v>
      </c>
      <c r="T438">
        <v>-501</v>
      </c>
      <c r="U438">
        <v>0</v>
      </c>
      <c r="V438">
        <v>-138</v>
      </c>
      <c r="W438">
        <v>0</v>
      </c>
      <c r="X438">
        <v>0</v>
      </c>
      <c r="Y438">
        <v>0</v>
      </c>
      <c r="Z438">
        <v>261</v>
      </c>
      <c r="AA438">
        <v>8</v>
      </c>
      <c r="AB438">
        <v>269</v>
      </c>
      <c r="AC438">
        <v>63</v>
      </c>
      <c r="AD438">
        <v>-9</v>
      </c>
      <c r="AE438">
        <v>-2</v>
      </c>
      <c r="AF438">
        <v>-42</v>
      </c>
      <c r="AG438">
        <v>-53</v>
      </c>
      <c r="AH438">
        <v>0</v>
      </c>
      <c r="AI438">
        <v>0</v>
      </c>
      <c r="AJ438">
        <v>-8</v>
      </c>
      <c r="AK438">
        <v>271</v>
      </c>
      <c r="AL438">
        <v>12</v>
      </c>
      <c r="AM438">
        <v>0</v>
      </c>
      <c r="AN438">
        <v>145</v>
      </c>
      <c r="AO438">
        <v>0</v>
      </c>
      <c r="AP438">
        <v>-468</v>
      </c>
      <c r="AQ438">
        <v>-323</v>
      </c>
      <c r="AR438">
        <v>0</v>
      </c>
      <c r="AS438">
        <v>-323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4438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4438</v>
      </c>
      <c r="BJ438">
        <v>0</v>
      </c>
      <c r="BK438">
        <v>4438</v>
      </c>
      <c r="BL438">
        <v>0</v>
      </c>
      <c r="BM438">
        <v>0</v>
      </c>
      <c r="BN438">
        <v>0</v>
      </c>
      <c r="BO438">
        <v>3</v>
      </c>
      <c r="BP438">
        <v>0</v>
      </c>
      <c r="BQ438">
        <v>0</v>
      </c>
      <c r="BR438">
        <v>0</v>
      </c>
      <c r="BS438">
        <v>3</v>
      </c>
      <c r="BT438">
        <v>0</v>
      </c>
      <c r="BU438">
        <v>786</v>
      </c>
      <c r="BV438">
        <v>0</v>
      </c>
      <c r="BW438">
        <v>0</v>
      </c>
      <c r="BX438">
        <v>786</v>
      </c>
      <c r="BY438">
        <v>57</v>
      </c>
      <c r="BZ438">
        <v>0</v>
      </c>
      <c r="CA438">
        <v>0</v>
      </c>
      <c r="CB438">
        <v>57</v>
      </c>
      <c r="CC438">
        <v>5284</v>
      </c>
      <c r="CD438">
        <v>0</v>
      </c>
      <c r="CE438">
        <v>0</v>
      </c>
      <c r="CF438">
        <v>0</v>
      </c>
      <c r="CG438">
        <v>1000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1000</v>
      </c>
      <c r="CN438">
        <v>3686</v>
      </c>
      <c r="CO438">
        <v>4686</v>
      </c>
      <c r="CP438">
        <v>0</v>
      </c>
      <c r="CQ438">
        <v>0</v>
      </c>
      <c r="CR438">
        <v>0</v>
      </c>
      <c r="CS438">
        <v>0</v>
      </c>
      <c r="CT438">
        <v>100</v>
      </c>
      <c r="CU438">
        <v>0</v>
      </c>
      <c r="CV438">
        <v>100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100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498</v>
      </c>
      <c r="DS438">
        <v>0</v>
      </c>
      <c r="DT438">
        <v>498</v>
      </c>
      <c r="DU438">
        <v>0</v>
      </c>
      <c r="DV438">
        <v>5284</v>
      </c>
    </row>
    <row r="439" spans="1:126" x14ac:dyDescent="0.25">
      <c r="A439">
        <v>50349</v>
      </c>
      <c r="B439">
        <v>200312</v>
      </c>
      <c r="C439">
        <v>530</v>
      </c>
      <c r="D439">
        <v>-245</v>
      </c>
      <c r="E439">
        <v>6</v>
      </c>
      <c r="F439">
        <v>0</v>
      </c>
      <c r="G439">
        <v>291</v>
      </c>
      <c r="H439">
        <v>4</v>
      </c>
      <c r="I439">
        <v>-103</v>
      </c>
      <c r="J439">
        <v>0</v>
      </c>
      <c r="K439">
        <v>20</v>
      </c>
      <c r="L439">
        <v>0</v>
      </c>
      <c r="M439">
        <v>-83</v>
      </c>
      <c r="N439">
        <v>0</v>
      </c>
      <c r="O439">
        <v>0</v>
      </c>
      <c r="P439">
        <v>-373</v>
      </c>
      <c r="Q439">
        <v>-696</v>
      </c>
      <c r="R439">
        <v>0</v>
      </c>
      <c r="S439">
        <v>0</v>
      </c>
      <c r="T439">
        <v>-1069</v>
      </c>
      <c r="U439">
        <v>0</v>
      </c>
      <c r="V439">
        <v>-857</v>
      </c>
      <c r="W439">
        <v>0</v>
      </c>
      <c r="X439">
        <v>0</v>
      </c>
      <c r="Y439">
        <v>-5</v>
      </c>
      <c r="Z439">
        <v>433</v>
      </c>
      <c r="AA439">
        <v>5</v>
      </c>
      <c r="AB439">
        <v>433</v>
      </c>
      <c r="AC439">
        <v>28</v>
      </c>
      <c r="AD439">
        <v>-19</v>
      </c>
      <c r="AE439">
        <v>0</v>
      </c>
      <c r="AF439">
        <v>-65</v>
      </c>
      <c r="AG439">
        <v>-84</v>
      </c>
      <c r="AH439">
        <v>-22</v>
      </c>
      <c r="AI439">
        <v>0</v>
      </c>
      <c r="AJ439">
        <v>-4</v>
      </c>
      <c r="AK439">
        <v>351</v>
      </c>
      <c r="AL439">
        <v>215</v>
      </c>
      <c r="AM439">
        <v>-13</v>
      </c>
      <c r="AN439">
        <v>-304</v>
      </c>
      <c r="AO439">
        <v>0</v>
      </c>
      <c r="AP439">
        <v>0</v>
      </c>
      <c r="AQ439">
        <v>-304</v>
      </c>
      <c r="AR439">
        <v>0</v>
      </c>
      <c r="AS439">
        <v>-304</v>
      </c>
      <c r="AT439">
        <v>0</v>
      </c>
      <c r="AU439">
        <v>700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7952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7952</v>
      </c>
      <c r="BJ439">
        <v>0</v>
      </c>
      <c r="BK439">
        <v>8652</v>
      </c>
      <c r="BL439">
        <v>0</v>
      </c>
      <c r="BM439">
        <v>0</v>
      </c>
      <c r="BN439">
        <v>0</v>
      </c>
      <c r="BO439">
        <v>10</v>
      </c>
      <c r="BP439">
        <v>0</v>
      </c>
      <c r="BQ439">
        <v>0</v>
      </c>
      <c r="BR439">
        <v>4</v>
      </c>
      <c r="BS439">
        <v>14</v>
      </c>
      <c r="BT439">
        <v>0</v>
      </c>
      <c r="BU439">
        <v>1</v>
      </c>
      <c r="BV439">
        <v>0</v>
      </c>
      <c r="BW439">
        <v>0</v>
      </c>
      <c r="BX439">
        <v>1</v>
      </c>
      <c r="BY439">
        <v>176</v>
      </c>
      <c r="BZ439">
        <v>0</v>
      </c>
      <c r="CA439">
        <v>699</v>
      </c>
      <c r="CB439">
        <v>875</v>
      </c>
      <c r="CC439">
        <v>9542</v>
      </c>
      <c r="CD439">
        <v>0</v>
      </c>
      <c r="CE439">
        <v>0</v>
      </c>
      <c r="CF439">
        <v>370</v>
      </c>
      <c r="CG439">
        <v>1000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1000</v>
      </c>
      <c r="CN439">
        <v>7788</v>
      </c>
      <c r="CO439">
        <v>9158</v>
      </c>
      <c r="CP439">
        <v>0</v>
      </c>
      <c r="CQ439">
        <v>124</v>
      </c>
      <c r="CR439">
        <v>0</v>
      </c>
      <c r="CS439">
        <v>124</v>
      </c>
      <c r="CT439">
        <v>5</v>
      </c>
      <c r="CU439">
        <v>0</v>
      </c>
      <c r="CV439">
        <v>5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129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51</v>
      </c>
      <c r="DO439">
        <v>0</v>
      </c>
      <c r="DP439">
        <v>0</v>
      </c>
      <c r="DQ439">
        <v>0</v>
      </c>
      <c r="DR439">
        <v>204</v>
      </c>
      <c r="DS439">
        <v>0</v>
      </c>
      <c r="DT439">
        <v>255</v>
      </c>
      <c r="DU439">
        <v>0</v>
      </c>
      <c r="DV439">
        <v>9542</v>
      </c>
    </row>
    <row r="440" spans="1:126" x14ac:dyDescent="0.25">
      <c r="A440">
        <v>50421</v>
      </c>
      <c r="B440">
        <v>200312</v>
      </c>
      <c r="C440">
        <v>472</v>
      </c>
      <c r="D440">
        <v>0</v>
      </c>
      <c r="E440">
        <v>3</v>
      </c>
      <c r="F440">
        <v>0</v>
      </c>
      <c r="G440">
        <v>475</v>
      </c>
      <c r="H440">
        <v>126</v>
      </c>
      <c r="I440">
        <v>-113</v>
      </c>
      <c r="J440">
        <v>0</v>
      </c>
      <c r="K440">
        <v>-193</v>
      </c>
      <c r="L440">
        <v>0</v>
      </c>
      <c r="M440">
        <v>-306</v>
      </c>
      <c r="N440">
        <v>0</v>
      </c>
      <c r="O440">
        <v>0</v>
      </c>
      <c r="P440">
        <v>0</v>
      </c>
      <c r="Q440">
        <v>-740</v>
      </c>
      <c r="R440">
        <v>0</v>
      </c>
      <c r="S440">
        <v>0</v>
      </c>
      <c r="T440">
        <v>-740</v>
      </c>
      <c r="U440">
        <v>-141</v>
      </c>
      <c r="V440">
        <v>-586</v>
      </c>
      <c r="W440">
        <v>0</v>
      </c>
      <c r="X440">
        <v>0</v>
      </c>
      <c r="Y440">
        <v>0</v>
      </c>
      <c r="Z440">
        <v>1885</v>
      </c>
      <c r="AA440">
        <v>0</v>
      </c>
      <c r="AB440">
        <v>1885</v>
      </c>
      <c r="AC440">
        <v>167</v>
      </c>
      <c r="AD440">
        <v>0</v>
      </c>
      <c r="AE440">
        <v>0</v>
      </c>
      <c r="AF440">
        <v>-263</v>
      </c>
      <c r="AG440">
        <v>-263</v>
      </c>
      <c r="AH440">
        <v>0</v>
      </c>
      <c r="AI440">
        <v>0</v>
      </c>
      <c r="AJ440">
        <v>-126</v>
      </c>
      <c r="AK440">
        <v>1663</v>
      </c>
      <c r="AL440">
        <v>0</v>
      </c>
      <c r="AM440">
        <v>0</v>
      </c>
      <c r="AN440">
        <v>1077</v>
      </c>
      <c r="AO440">
        <v>0</v>
      </c>
      <c r="AP440">
        <v>0</v>
      </c>
      <c r="AQ440">
        <v>1077</v>
      </c>
      <c r="AR440">
        <v>-7</v>
      </c>
      <c r="AS440">
        <v>1070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194</v>
      </c>
      <c r="BB440">
        <v>0</v>
      </c>
      <c r="BC440">
        <v>39897</v>
      </c>
      <c r="BD440">
        <v>0</v>
      </c>
      <c r="BE440">
        <v>0</v>
      </c>
      <c r="BF440">
        <v>0</v>
      </c>
      <c r="BG440">
        <v>440</v>
      </c>
      <c r="BH440">
        <v>0</v>
      </c>
      <c r="BI440">
        <v>40531</v>
      </c>
      <c r="BJ440">
        <v>0</v>
      </c>
      <c r="BK440">
        <v>40531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1613</v>
      </c>
      <c r="BS440">
        <v>1613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495</v>
      </c>
      <c r="BZ440">
        <v>0</v>
      </c>
      <c r="CA440">
        <v>0</v>
      </c>
      <c r="CB440">
        <v>495</v>
      </c>
      <c r="CC440">
        <v>42639</v>
      </c>
      <c r="CD440">
        <v>0</v>
      </c>
      <c r="CE440">
        <v>0</v>
      </c>
      <c r="CF440">
        <v>0</v>
      </c>
      <c r="CG440">
        <v>2000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2000</v>
      </c>
      <c r="CN440">
        <v>35430</v>
      </c>
      <c r="CO440">
        <v>37430</v>
      </c>
      <c r="CP440">
        <v>0</v>
      </c>
      <c r="CQ440">
        <v>117</v>
      </c>
      <c r="CR440">
        <v>0</v>
      </c>
      <c r="CS440">
        <v>117</v>
      </c>
      <c r="CT440">
        <v>193</v>
      </c>
      <c r="CU440">
        <v>0</v>
      </c>
      <c r="CV440">
        <v>193</v>
      </c>
      <c r="CW440">
        <v>0</v>
      </c>
      <c r="CX440">
        <v>0</v>
      </c>
      <c r="CY440">
        <v>0</v>
      </c>
      <c r="CZ440">
        <v>0</v>
      </c>
      <c r="DA440">
        <v>4670</v>
      </c>
      <c r="DB440">
        <v>0</v>
      </c>
      <c r="DC440">
        <v>4980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229</v>
      </c>
      <c r="DS440">
        <v>0</v>
      </c>
      <c r="DT440">
        <v>229</v>
      </c>
      <c r="DU440">
        <v>0</v>
      </c>
      <c r="DV440">
        <v>42639</v>
      </c>
    </row>
    <row r="441" spans="1:126" x14ac:dyDescent="0.25">
      <c r="A441">
        <v>50424</v>
      </c>
      <c r="B441">
        <v>200312</v>
      </c>
      <c r="C441">
        <v>533</v>
      </c>
      <c r="D441">
        <v>-148</v>
      </c>
      <c r="E441">
        <v>0</v>
      </c>
      <c r="F441">
        <v>0</v>
      </c>
      <c r="G441">
        <v>385</v>
      </c>
      <c r="H441">
        <v>1</v>
      </c>
      <c r="I441">
        <v>-59</v>
      </c>
      <c r="J441">
        <v>16</v>
      </c>
      <c r="K441">
        <v>-33</v>
      </c>
      <c r="L441">
        <v>6</v>
      </c>
      <c r="M441">
        <v>-70</v>
      </c>
      <c r="N441">
        <v>0</v>
      </c>
      <c r="O441">
        <v>0</v>
      </c>
      <c r="P441">
        <v>0</v>
      </c>
      <c r="Q441">
        <v>-233</v>
      </c>
      <c r="R441">
        <v>0</v>
      </c>
      <c r="S441">
        <v>21</v>
      </c>
      <c r="T441">
        <v>-212</v>
      </c>
      <c r="U441">
        <v>0</v>
      </c>
      <c r="V441">
        <v>104</v>
      </c>
      <c r="W441">
        <v>0</v>
      </c>
      <c r="X441">
        <v>0</v>
      </c>
      <c r="Y441">
        <v>0</v>
      </c>
      <c r="Z441">
        <v>283</v>
      </c>
      <c r="AA441">
        <v>0</v>
      </c>
      <c r="AB441">
        <v>283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-61</v>
      </c>
      <c r="AI441">
        <v>0</v>
      </c>
      <c r="AJ441">
        <v>-1</v>
      </c>
      <c r="AK441">
        <v>221</v>
      </c>
      <c r="AL441">
        <v>0</v>
      </c>
      <c r="AM441">
        <v>0</v>
      </c>
      <c r="AN441">
        <v>325</v>
      </c>
      <c r="AO441">
        <v>0</v>
      </c>
      <c r="AP441">
        <v>0</v>
      </c>
      <c r="AQ441">
        <v>325</v>
      </c>
      <c r="AR441">
        <v>0</v>
      </c>
      <c r="AS441">
        <v>325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2579</v>
      </c>
      <c r="BC441">
        <v>3041</v>
      </c>
      <c r="BD441">
        <v>0</v>
      </c>
      <c r="BE441">
        <v>0</v>
      </c>
      <c r="BF441">
        <v>0</v>
      </c>
      <c r="BG441">
        <v>506</v>
      </c>
      <c r="BH441">
        <v>5</v>
      </c>
      <c r="BI441">
        <v>6131</v>
      </c>
      <c r="BJ441">
        <v>0</v>
      </c>
      <c r="BK441">
        <v>6131</v>
      </c>
      <c r="BL441">
        <v>33</v>
      </c>
      <c r="BM441">
        <v>0</v>
      </c>
      <c r="BN441">
        <v>33</v>
      </c>
      <c r="BO441">
        <v>49</v>
      </c>
      <c r="BP441">
        <v>0</v>
      </c>
      <c r="BQ441">
        <v>0</v>
      </c>
      <c r="BR441">
        <v>0</v>
      </c>
      <c r="BS441">
        <v>82</v>
      </c>
      <c r="BT441">
        <v>0</v>
      </c>
      <c r="BU441">
        <v>445</v>
      </c>
      <c r="BV441">
        <v>0</v>
      </c>
      <c r="BW441">
        <v>0</v>
      </c>
      <c r="BX441">
        <v>445</v>
      </c>
      <c r="BY441">
        <v>15</v>
      </c>
      <c r="BZ441">
        <v>0</v>
      </c>
      <c r="CA441">
        <v>0</v>
      </c>
      <c r="CB441">
        <v>15</v>
      </c>
      <c r="CC441">
        <v>6673</v>
      </c>
      <c r="CD441">
        <v>0</v>
      </c>
      <c r="CE441">
        <v>0</v>
      </c>
      <c r="CF441">
        <v>0</v>
      </c>
      <c r="CG441">
        <v>1000</v>
      </c>
      <c r="CH441">
        <v>0</v>
      </c>
      <c r="CI441">
        <v>0</v>
      </c>
      <c r="CJ441">
        <v>0</v>
      </c>
      <c r="CK441">
        <v>0</v>
      </c>
      <c r="CL441">
        <v>5200</v>
      </c>
      <c r="CM441">
        <v>6200</v>
      </c>
      <c r="CN441">
        <v>23</v>
      </c>
      <c r="CO441">
        <v>6223</v>
      </c>
      <c r="CP441">
        <v>384</v>
      </c>
      <c r="CQ441">
        <v>0</v>
      </c>
      <c r="CR441">
        <v>0</v>
      </c>
      <c r="CS441">
        <v>0</v>
      </c>
      <c r="CT441">
        <v>43</v>
      </c>
      <c r="CU441">
        <v>6</v>
      </c>
      <c r="CV441">
        <v>37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37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29</v>
      </c>
      <c r="DS441">
        <v>0</v>
      </c>
      <c r="DT441">
        <v>29</v>
      </c>
      <c r="DU441">
        <v>0</v>
      </c>
      <c r="DV441">
        <v>6673</v>
      </c>
    </row>
    <row r="442" spans="1:126" x14ac:dyDescent="0.25">
      <c r="A442">
        <v>50431</v>
      </c>
      <c r="B442">
        <v>200312</v>
      </c>
      <c r="C442">
        <v>937</v>
      </c>
      <c r="D442">
        <v>-31</v>
      </c>
      <c r="E442">
        <v>-7</v>
      </c>
      <c r="F442">
        <v>0</v>
      </c>
      <c r="G442">
        <v>899</v>
      </c>
      <c r="H442">
        <v>12</v>
      </c>
      <c r="I442">
        <v>-418</v>
      </c>
      <c r="J442">
        <v>0</v>
      </c>
      <c r="K442">
        <v>-199</v>
      </c>
      <c r="L442">
        <v>0</v>
      </c>
      <c r="M442">
        <v>-617</v>
      </c>
      <c r="N442">
        <v>0</v>
      </c>
      <c r="O442">
        <v>0</v>
      </c>
      <c r="P442">
        <v>0</v>
      </c>
      <c r="Q442">
        <v>-868</v>
      </c>
      <c r="R442">
        <v>0</v>
      </c>
      <c r="S442">
        <v>0</v>
      </c>
      <c r="T442">
        <v>-868</v>
      </c>
      <c r="U442">
        <v>0</v>
      </c>
      <c r="V442">
        <v>-574</v>
      </c>
      <c r="W442">
        <v>0</v>
      </c>
      <c r="X442">
        <v>0</v>
      </c>
      <c r="Y442">
        <v>0</v>
      </c>
      <c r="Z442">
        <v>508</v>
      </c>
      <c r="AA442">
        <v>0</v>
      </c>
      <c r="AB442">
        <v>508</v>
      </c>
      <c r="AC442">
        <v>70</v>
      </c>
      <c r="AD442">
        <v>0</v>
      </c>
      <c r="AE442">
        <v>0</v>
      </c>
      <c r="AF442">
        <v>-106</v>
      </c>
      <c r="AG442">
        <v>-106</v>
      </c>
      <c r="AH442">
        <v>0</v>
      </c>
      <c r="AI442">
        <v>0</v>
      </c>
      <c r="AJ442">
        <v>-12</v>
      </c>
      <c r="AK442">
        <v>460</v>
      </c>
      <c r="AL442">
        <v>0</v>
      </c>
      <c r="AM442">
        <v>0</v>
      </c>
      <c r="AN442">
        <v>-114</v>
      </c>
      <c r="AO442">
        <v>0</v>
      </c>
      <c r="AP442">
        <v>0</v>
      </c>
      <c r="AQ442">
        <v>-114</v>
      </c>
      <c r="AR442">
        <v>0</v>
      </c>
      <c r="AS442">
        <v>-114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3</v>
      </c>
      <c r="BB442">
        <v>1058</v>
      </c>
      <c r="BC442">
        <v>8178</v>
      </c>
      <c r="BD442">
        <v>0</v>
      </c>
      <c r="BE442">
        <v>0</v>
      </c>
      <c r="BF442">
        <v>0</v>
      </c>
      <c r="BG442">
        <v>2316</v>
      </c>
      <c r="BH442">
        <v>0</v>
      </c>
      <c r="BI442">
        <v>11555</v>
      </c>
      <c r="BJ442">
        <v>0</v>
      </c>
      <c r="BK442">
        <v>11555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8</v>
      </c>
      <c r="BS442">
        <v>8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97</v>
      </c>
      <c r="BZ442">
        <v>0</v>
      </c>
      <c r="CA442">
        <v>0</v>
      </c>
      <c r="CB442">
        <v>97</v>
      </c>
      <c r="CC442">
        <v>11660</v>
      </c>
      <c r="CD442">
        <v>0</v>
      </c>
      <c r="CE442">
        <v>0</v>
      </c>
      <c r="CF442">
        <v>0</v>
      </c>
      <c r="CG442">
        <v>2000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2000</v>
      </c>
      <c r="CN442">
        <v>8821</v>
      </c>
      <c r="CO442">
        <v>10821</v>
      </c>
      <c r="CP442">
        <v>0</v>
      </c>
      <c r="CQ442">
        <v>180</v>
      </c>
      <c r="CR442">
        <v>0</v>
      </c>
      <c r="CS442">
        <v>180</v>
      </c>
      <c r="CT442">
        <v>383</v>
      </c>
      <c r="CU442">
        <v>0</v>
      </c>
      <c r="CV442">
        <v>383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563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276</v>
      </c>
      <c r="DS442">
        <v>0</v>
      </c>
      <c r="DT442">
        <v>276</v>
      </c>
      <c r="DU442">
        <v>0</v>
      </c>
      <c r="DV442">
        <v>11660</v>
      </c>
    </row>
    <row r="443" spans="1:126" x14ac:dyDescent="0.25">
      <c r="A443">
        <v>50441</v>
      </c>
      <c r="B443">
        <v>200312</v>
      </c>
      <c r="C443">
        <v>17958</v>
      </c>
      <c r="D443">
        <v>-15438</v>
      </c>
      <c r="E443">
        <v>0</v>
      </c>
      <c r="F443">
        <v>0</v>
      </c>
      <c r="G443">
        <v>2520</v>
      </c>
      <c r="H443">
        <v>89</v>
      </c>
      <c r="I443">
        <v>-14094</v>
      </c>
      <c r="J443">
        <v>11665</v>
      </c>
      <c r="K443">
        <v>3812</v>
      </c>
      <c r="L443">
        <v>-3048</v>
      </c>
      <c r="M443">
        <v>-1665</v>
      </c>
      <c r="N443">
        <v>0</v>
      </c>
      <c r="O443">
        <v>0</v>
      </c>
      <c r="P443">
        <v>-572</v>
      </c>
      <c r="Q443">
        <v>-1337</v>
      </c>
      <c r="R443">
        <v>0</v>
      </c>
      <c r="S443">
        <v>1623</v>
      </c>
      <c r="T443">
        <v>-286</v>
      </c>
      <c r="U443">
        <v>0</v>
      </c>
      <c r="V443">
        <v>658</v>
      </c>
      <c r="W443">
        <v>0</v>
      </c>
      <c r="X443">
        <v>0</v>
      </c>
      <c r="Y443">
        <v>-54</v>
      </c>
      <c r="Z443">
        <v>506</v>
      </c>
      <c r="AA443">
        <v>-76</v>
      </c>
      <c r="AB443">
        <v>376</v>
      </c>
      <c r="AC443">
        <v>34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-89</v>
      </c>
      <c r="AK443">
        <v>321</v>
      </c>
      <c r="AL443">
        <v>167</v>
      </c>
      <c r="AM443">
        <v>0</v>
      </c>
      <c r="AN443">
        <v>1146</v>
      </c>
      <c r="AO443">
        <v>0</v>
      </c>
      <c r="AP443">
        <v>0</v>
      </c>
      <c r="AQ443">
        <v>1146</v>
      </c>
      <c r="AR443">
        <v>0</v>
      </c>
      <c r="AS443">
        <v>1146</v>
      </c>
      <c r="AT443">
        <v>0</v>
      </c>
      <c r="AU443">
        <v>1259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7392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7392</v>
      </c>
      <c r="BJ443">
        <v>0</v>
      </c>
      <c r="BK443">
        <v>8651</v>
      </c>
      <c r="BL443">
        <v>56</v>
      </c>
      <c r="BM443">
        <v>0</v>
      </c>
      <c r="BN443">
        <v>56</v>
      </c>
      <c r="BO443">
        <v>1345</v>
      </c>
      <c r="BP443">
        <v>0</v>
      </c>
      <c r="BQ443">
        <v>0</v>
      </c>
      <c r="BR443">
        <v>6127</v>
      </c>
      <c r="BS443">
        <v>7528</v>
      </c>
      <c r="BT443">
        <v>52</v>
      </c>
      <c r="BU443">
        <v>5744</v>
      </c>
      <c r="BV443">
        <v>0</v>
      </c>
      <c r="BW443">
        <v>0</v>
      </c>
      <c r="BX443">
        <v>5796</v>
      </c>
      <c r="BY443">
        <v>211</v>
      </c>
      <c r="BZ443">
        <v>0</v>
      </c>
      <c r="CA443">
        <v>0</v>
      </c>
      <c r="CB443">
        <v>211</v>
      </c>
      <c r="CC443">
        <v>22186</v>
      </c>
      <c r="CD443">
        <v>0</v>
      </c>
      <c r="CE443">
        <v>0</v>
      </c>
      <c r="CF443">
        <v>0</v>
      </c>
      <c r="CG443">
        <v>2000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2000</v>
      </c>
      <c r="CN443">
        <v>9456</v>
      </c>
      <c r="CO443">
        <v>11456</v>
      </c>
      <c r="CP443">
        <v>0</v>
      </c>
      <c r="CQ443">
        <v>0</v>
      </c>
      <c r="CR443">
        <v>0</v>
      </c>
      <c r="CS443">
        <v>0</v>
      </c>
      <c r="CT443">
        <v>14889</v>
      </c>
      <c r="CU443">
        <v>11861</v>
      </c>
      <c r="CV443">
        <v>3028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3028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7426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276</v>
      </c>
      <c r="DS443">
        <v>0</v>
      </c>
      <c r="DT443">
        <v>7702</v>
      </c>
      <c r="DU443">
        <v>0</v>
      </c>
      <c r="DV443">
        <v>22186</v>
      </c>
    </row>
    <row r="444" spans="1:126" x14ac:dyDescent="0.25">
      <c r="A444">
        <v>50447</v>
      </c>
      <c r="B444">
        <v>200312</v>
      </c>
      <c r="C444">
        <v>100</v>
      </c>
      <c r="D444">
        <v>-35</v>
      </c>
      <c r="E444">
        <v>0</v>
      </c>
      <c r="F444">
        <v>0</v>
      </c>
      <c r="G444">
        <v>65</v>
      </c>
      <c r="H444">
        <v>0</v>
      </c>
      <c r="I444">
        <v>-32</v>
      </c>
      <c r="J444">
        <v>0</v>
      </c>
      <c r="K444">
        <v>0</v>
      </c>
      <c r="L444">
        <v>0</v>
      </c>
      <c r="M444">
        <v>-32</v>
      </c>
      <c r="N444">
        <v>0</v>
      </c>
      <c r="O444">
        <v>0</v>
      </c>
      <c r="P444">
        <v>-39</v>
      </c>
      <c r="Q444">
        <v>-435</v>
      </c>
      <c r="R444">
        <v>0</v>
      </c>
      <c r="S444">
        <v>0</v>
      </c>
      <c r="T444">
        <v>-474</v>
      </c>
      <c r="U444">
        <v>0</v>
      </c>
      <c r="V444">
        <v>-441</v>
      </c>
      <c r="W444">
        <v>0</v>
      </c>
      <c r="X444">
        <v>0</v>
      </c>
      <c r="Y444">
        <v>0</v>
      </c>
      <c r="Z444">
        <v>683</v>
      </c>
      <c r="AA444">
        <v>32</v>
      </c>
      <c r="AB444">
        <v>715</v>
      </c>
      <c r="AC444">
        <v>55</v>
      </c>
      <c r="AD444">
        <v>-1</v>
      </c>
      <c r="AE444">
        <v>0</v>
      </c>
      <c r="AF444">
        <v>0</v>
      </c>
      <c r="AG444">
        <v>-1</v>
      </c>
      <c r="AH444">
        <v>0</v>
      </c>
      <c r="AI444">
        <v>0</v>
      </c>
      <c r="AJ444">
        <v>0</v>
      </c>
      <c r="AK444">
        <v>769</v>
      </c>
      <c r="AL444">
        <v>0</v>
      </c>
      <c r="AM444">
        <v>0</v>
      </c>
      <c r="AN444">
        <v>328</v>
      </c>
      <c r="AO444">
        <v>0</v>
      </c>
      <c r="AP444">
        <v>0</v>
      </c>
      <c r="AQ444">
        <v>328</v>
      </c>
      <c r="AR444">
        <v>-71</v>
      </c>
      <c r="AS444">
        <v>257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16003</v>
      </c>
      <c r="BD444">
        <v>0</v>
      </c>
      <c r="BE444">
        <v>0</v>
      </c>
      <c r="BF444">
        <v>0</v>
      </c>
      <c r="BG444">
        <v>179</v>
      </c>
      <c r="BH444">
        <v>0</v>
      </c>
      <c r="BI444">
        <v>16182</v>
      </c>
      <c r="BJ444">
        <v>0</v>
      </c>
      <c r="BK444">
        <v>16182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187</v>
      </c>
      <c r="BZ444">
        <v>0</v>
      </c>
      <c r="CA444">
        <v>0</v>
      </c>
      <c r="CB444">
        <v>187</v>
      </c>
      <c r="CC444">
        <v>16369</v>
      </c>
      <c r="CD444">
        <v>0</v>
      </c>
      <c r="CE444">
        <v>0</v>
      </c>
      <c r="CF444">
        <v>0</v>
      </c>
      <c r="CG444">
        <v>2000</v>
      </c>
      <c r="CH444">
        <v>0</v>
      </c>
      <c r="CI444">
        <v>0</v>
      </c>
      <c r="CJ444">
        <v>0</v>
      </c>
      <c r="CK444">
        <v>0</v>
      </c>
      <c r="CL444">
        <v>14181</v>
      </c>
      <c r="CM444">
        <v>16181</v>
      </c>
      <c r="CN444">
        <v>0</v>
      </c>
      <c r="CO444">
        <v>16181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71</v>
      </c>
      <c r="DR444">
        <v>117</v>
      </c>
      <c r="DS444">
        <v>0</v>
      </c>
      <c r="DT444">
        <v>188</v>
      </c>
      <c r="DU444">
        <v>0</v>
      </c>
      <c r="DV444">
        <v>16369</v>
      </c>
    </row>
    <row r="445" spans="1:126" x14ac:dyDescent="0.25">
      <c r="A445">
        <v>50451</v>
      </c>
      <c r="B445">
        <v>200312</v>
      </c>
      <c r="C445">
        <v>142</v>
      </c>
      <c r="D445">
        <v>0</v>
      </c>
      <c r="E445">
        <v>-3</v>
      </c>
      <c r="F445">
        <v>0</v>
      </c>
      <c r="G445">
        <v>139</v>
      </c>
      <c r="H445">
        <v>1</v>
      </c>
      <c r="I445">
        <v>-69</v>
      </c>
      <c r="J445">
        <v>0</v>
      </c>
      <c r="K445">
        <v>0</v>
      </c>
      <c r="L445">
        <v>0</v>
      </c>
      <c r="M445">
        <v>-69</v>
      </c>
      <c r="N445">
        <v>0</v>
      </c>
      <c r="O445">
        <v>0</v>
      </c>
      <c r="P445">
        <v>-15</v>
      </c>
      <c r="Q445">
        <v>-111</v>
      </c>
      <c r="R445">
        <v>0</v>
      </c>
      <c r="S445">
        <v>0</v>
      </c>
      <c r="T445">
        <v>-126</v>
      </c>
      <c r="U445">
        <v>0</v>
      </c>
      <c r="V445">
        <v>-55</v>
      </c>
      <c r="W445">
        <v>0</v>
      </c>
      <c r="X445">
        <v>0</v>
      </c>
      <c r="Y445">
        <v>0</v>
      </c>
      <c r="Z445">
        <v>409</v>
      </c>
      <c r="AA445">
        <v>0</v>
      </c>
      <c r="AB445">
        <v>409</v>
      </c>
      <c r="AC445">
        <v>45</v>
      </c>
      <c r="AD445">
        <v>0</v>
      </c>
      <c r="AE445">
        <v>0</v>
      </c>
      <c r="AF445">
        <v>-79</v>
      </c>
      <c r="AG445">
        <v>-79</v>
      </c>
      <c r="AH445">
        <v>0</v>
      </c>
      <c r="AI445">
        <v>0</v>
      </c>
      <c r="AJ445">
        <v>-1</v>
      </c>
      <c r="AK445">
        <v>374</v>
      </c>
      <c r="AL445">
        <v>0</v>
      </c>
      <c r="AM445">
        <v>0</v>
      </c>
      <c r="AN445">
        <v>319</v>
      </c>
      <c r="AO445">
        <v>0</v>
      </c>
      <c r="AP445">
        <v>0</v>
      </c>
      <c r="AQ445">
        <v>319</v>
      </c>
      <c r="AR445">
        <v>0</v>
      </c>
      <c r="AS445">
        <v>319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6958</v>
      </c>
      <c r="BD445">
        <v>0</v>
      </c>
      <c r="BE445">
        <v>0</v>
      </c>
      <c r="BF445">
        <v>0</v>
      </c>
      <c r="BG445">
        <v>682</v>
      </c>
      <c r="BH445">
        <v>0</v>
      </c>
      <c r="BI445">
        <v>7640</v>
      </c>
      <c r="BJ445">
        <v>0</v>
      </c>
      <c r="BK445">
        <v>7640</v>
      </c>
      <c r="BL445">
        <v>0</v>
      </c>
      <c r="BM445">
        <v>0</v>
      </c>
      <c r="BN445">
        <v>0</v>
      </c>
      <c r="BO445">
        <v>66</v>
      </c>
      <c r="BP445">
        <v>0</v>
      </c>
      <c r="BQ445">
        <v>0</v>
      </c>
      <c r="BR445">
        <v>0</v>
      </c>
      <c r="BS445">
        <v>66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105</v>
      </c>
      <c r="BZ445">
        <v>0</v>
      </c>
      <c r="CA445">
        <v>0</v>
      </c>
      <c r="CB445">
        <v>105</v>
      </c>
      <c r="CC445">
        <v>7811</v>
      </c>
      <c r="CD445">
        <v>6857</v>
      </c>
      <c r="CE445">
        <v>0</v>
      </c>
      <c r="CF445">
        <v>0</v>
      </c>
      <c r="CG445">
        <v>600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600</v>
      </c>
      <c r="CN445">
        <v>319</v>
      </c>
      <c r="CO445">
        <v>7776</v>
      </c>
      <c r="CP445">
        <v>0</v>
      </c>
      <c r="CQ445">
        <v>35</v>
      </c>
      <c r="CR445">
        <v>0</v>
      </c>
      <c r="CS445">
        <v>35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35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7811</v>
      </c>
    </row>
    <row r="446" spans="1:126" x14ac:dyDescent="0.25">
      <c r="A446">
        <v>50452</v>
      </c>
      <c r="B446">
        <v>200312</v>
      </c>
      <c r="C446">
        <v>637</v>
      </c>
      <c r="D446">
        <v>0</v>
      </c>
      <c r="E446">
        <v>0</v>
      </c>
      <c r="F446">
        <v>0</v>
      </c>
      <c r="G446">
        <v>637</v>
      </c>
      <c r="H446">
        <v>27</v>
      </c>
      <c r="I446">
        <v>-33</v>
      </c>
      <c r="J446">
        <v>0</v>
      </c>
      <c r="K446">
        <v>-25</v>
      </c>
      <c r="L446">
        <v>0</v>
      </c>
      <c r="M446">
        <v>-58</v>
      </c>
      <c r="N446">
        <v>0</v>
      </c>
      <c r="O446">
        <v>0</v>
      </c>
      <c r="P446">
        <v>0</v>
      </c>
      <c r="Q446">
        <v>-562</v>
      </c>
      <c r="R446">
        <v>0</v>
      </c>
      <c r="S446">
        <v>0</v>
      </c>
      <c r="T446">
        <v>-562</v>
      </c>
      <c r="U446">
        <v>0</v>
      </c>
      <c r="V446">
        <v>44</v>
      </c>
      <c r="W446">
        <v>0</v>
      </c>
      <c r="X446">
        <v>0</v>
      </c>
      <c r="Y446">
        <v>0</v>
      </c>
      <c r="Z446">
        <v>449</v>
      </c>
      <c r="AA446">
        <v>0</v>
      </c>
      <c r="AB446">
        <v>449</v>
      </c>
      <c r="AC446">
        <v>176</v>
      </c>
      <c r="AD446">
        <v>0</v>
      </c>
      <c r="AE446">
        <v>-87</v>
      </c>
      <c r="AF446">
        <v>-150</v>
      </c>
      <c r="AG446">
        <v>-237</v>
      </c>
      <c r="AH446">
        <v>0</v>
      </c>
      <c r="AI446">
        <v>0</v>
      </c>
      <c r="AJ446">
        <v>-27</v>
      </c>
      <c r="AK446">
        <v>361</v>
      </c>
      <c r="AL446">
        <v>0</v>
      </c>
      <c r="AM446">
        <v>0</v>
      </c>
      <c r="AN446">
        <v>405</v>
      </c>
      <c r="AO446">
        <v>0</v>
      </c>
      <c r="AP446">
        <v>0</v>
      </c>
      <c r="AQ446">
        <v>405</v>
      </c>
      <c r="AR446">
        <v>0</v>
      </c>
      <c r="AS446">
        <v>405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1075</v>
      </c>
      <c r="BC446">
        <v>7909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8984</v>
      </c>
      <c r="BJ446">
        <v>0</v>
      </c>
      <c r="BK446">
        <v>8984</v>
      </c>
      <c r="BL446">
        <v>32</v>
      </c>
      <c r="BM446">
        <v>0</v>
      </c>
      <c r="BN446">
        <v>32</v>
      </c>
      <c r="BO446">
        <v>0</v>
      </c>
      <c r="BP446">
        <v>0</v>
      </c>
      <c r="BQ446">
        <v>0</v>
      </c>
      <c r="BR446">
        <v>0</v>
      </c>
      <c r="BS446">
        <v>32</v>
      </c>
      <c r="BT446">
        <v>17</v>
      </c>
      <c r="BU446">
        <v>381</v>
      </c>
      <c r="BV446">
        <v>0</v>
      </c>
      <c r="BW446">
        <v>0</v>
      </c>
      <c r="BX446">
        <v>398</v>
      </c>
      <c r="BY446">
        <v>108</v>
      </c>
      <c r="BZ446">
        <v>0</v>
      </c>
      <c r="CA446">
        <v>0</v>
      </c>
      <c r="CB446">
        <v>108</v>
      </c>
      <c r="CC446">
        <v>9522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2000</v>
      </c>
      <c r="CK446">
        <v>0</v>
      </c>
      <c r="CL446">
        <v>0</v>
      </c>
      <c r="CM446">
        <v>2000</v>
      </c>
      <c r="CN446">
        <v>5171</v>
      </c>
      <c r="CO446">
        <v>7171</v>
      </c>
      <c r="CP446">
        <v>684</v>
      </c>
      <c r="CQ446">
        <v>0</v>
      </c>
      <c r="CR446">
        <v>0</v>
      </c>
      <c r="CS446">
        <v>0</v>
      </c>
      <c r="CT446">
        <v>25</v>
      </c>
      <c r="CU446">
        <v>0</v>
      </c>
      <c r="CV446">
        <v>25</v>
      </c>
      <c r="CW446">
        <v>0</v>
      </c>
      <c r="CX446">
        <v>0</v>
      </c>
      <c r="CY446">
        <v>0</v>
      </c>
      <c r="CZ446">
        <v>0</v>
      </c>
      <c r="DA446">
        <v>1000</v>
      </c>
      <c r="DB446">
        <v>0</v>
      </c>
      <c r="DC446">
        <v>1025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517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125</v>
      </c>
      <c r="DS446">
        <v>0</v>
      </c>
      <c r="DT446">
        <v>642</v>
      </c>
      <c r="DU446">
        <v>0</v>
      </c>
      <c r="DV446">
        <v>9522</v>
      </c>
    </row>
    <row r="447" spans="1:126" x14ac:dyDescent="0.25">
      <c r="A447">
        <v>50453</v>
      </c>
      <c r="B447">
        <v>200312</v>
      </c>
      <c r="C447">
        <v>1081</v>
      </c>
      <c r="D447">
        <v>-35</v>
      </c>
      <c r="E447">
        <v>-5</v>
      </c>
      <c r="F447">
        <v>0</v>
      </c>
      <c r="G447">
        <v>1041</v>
      </c>
      <c r="H447">
        <v>26</v>
      </c>
      <c r="I447">
        <v>-186</v>
      </c>
      <c r="J447">
        <v>0</v>
      </c>
      <c r="K447">
        <v>-298</v>
      </c>
      <c r="L447">
        <v>0</v>
      </c>
      <c r="M447">
        <v>-484</v>
      </c>
      <c r="N447">
        <v>0</v>
      </c>
      <c r="O447">
        <v>0</v>
      </c>
      <c r="P447">
        <v>0</v>
      </c>
      <c r="Q447">
        <v>-1795</v>
      </c>
      <c r="R447">
        <v>0</v>
      </c>
      <c r="S447">
        <v>0</v>
      </c>
      <c r="T447">
        <v>-1795</v>
      </c>
      <c r="U447">
        <v>0</v>
      </c>
      <c r="V447">
        <v>-1212</v>
      </c>
      <c r="W447">
        <v>0</v>
      </c>
      <c r="X447">
        <v>0</v>
      </c>
      <c r="Y447">
        <v>0</v>
      </c>
      <c r="Z447">
        <v>744</v>
      </c>
      <c r="AA447">
        <v>309</v>
      </c>
      <c r="AB447">
        <v>1053</v>
      </c>
      <c r="AC447">
        <v>1389</v>
      </c>
      <c r="AD447">
        <v>-3</v>
      </c>
      <c r="AE447">
        <v>0</v>
      </c>
      <c r="AF447">
        <v>0</v>
      </c>
      <c r="AG447">
        <v>-3</v>
      </c>
      <c r="AH447">
        <v>0</v>
      </c>
      <c r="AI447">
        <v>0</v>
      </c>
      <c r="AJ447">
        <v>-26</v>
      </c>
      <c r="AK447">
        <v>2413</v>
      </c>
      <c r="AL447">
        <v>0</v>
      </c>
      <c r="AM447">
        <v>0</v>
      </c>
      <c r="AN447">
        <v>1201</v>
      </c>
      <c r="AO447">
        <v>0</v>
      </c>
      <c r="AP447">
        <v>0</v>
      </c>
      <c r="AQ447">
        <v>1201</v>
      </c>
      <c r="AR447">
        <v>0</v>
      </c>
      <c r="AS447">
        <v>1201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5270</v>
      </c>
      <c r="BB447">
        <v>3928</v>
      </c>
      <c r="BC447">
        <v>6111</v>
      </c>
      <c r="BD447">
        <v>0</v>
      </c>
      <c r="BE447">
        <v>0</v>
      </c>
      <c r="BF447">
        <v>0</v>
      </c>
      <c r="BG447">
        <v>11185</v>
      </c>
      <c r="BH447">
        <v>0</v>
      </c>
      <c r="BI447">
        <v>26494</v>
      </c>
      <c r="BJ447">
        <v>0</v>
      </c>
      <c r="BK447">
        <v>26494</v>
      </c>
      <c r="BL447">
        <v>0</v>
      </c>
      <c r="BM447">
        <v>0</v>
      </c>
      <c r="BN447">
        <v>0</v>
      </c>
      <c r="BO447">
        <v>16</v>
      </c>
      <c r="BP447">
        <v>0</v>
      </c>
      <c r="BQ447">
        <v>0</v>
      </c>
      <c r="BR447">
        <v>25</v>
      </c>
      <c r="BS447">
        <v>41</v>
      </c>
      <c r="BT447">
        <v>0</v>
      </c>
      <c r="BU447">
        <v>1466</v>
      </c>
      <c r="BV447">
        <v>0</v>
      </c>
      <c r="BW447">
        <v>0</v>
      </c>
      <c r="BX447">
        <v>1466</v>
      </c>
      <c r="BY447">
        <v>101</v>
      </c>
      <c r="BZ447">
        <v>0</v>
      </c>
      <c r="CA447">
        <v>0</v>
      </c>
      <c r="CB447">
        <v>101</v>
      </c>
      <c r="CC447">
        <v>28102</v>
      </c>
      <c r="CD447">
        <v>0</v>
      </c>
      <c r="CE447">
        <v>0</v>
      </c>
      <c r="CF447">
        <v>0</v>
      </c>
      <c r="CG447">
        <v>3000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3000</v>
      </c>
      <c r="CN447">
        <v>24165</v>
      </c>
      <c r="CO447">
        <v>27165</v>
      </c>
      <c r="CP447">
        <v>0</v>
      </c>
      <c r="CQ447">
        <v>224</v>
      </c>
      <c r="CR447">
        <v>0</v>
      </c>
      <c r="CS447">
        <v>224</v>
      </c>
      <c r="CT447">
        <v>423</v>
      </c>
      <c r="CU447">
        <v>0</v>
      </c>
      <c r="CV447">
        <v>423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647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290</v>
      </c>
      <c r="DS447">
        <v>0</v>
      </c>
      <c r="DT447">
        <v>290</v>
      </c>
      <c r="DU447">
        <v>0</v>
      </c>
      <c r="DV447">
        <v>28102</v>
      </c>
    </row>
    <row r="448" spans="1:126" x14ac:dyDescent="0.25">
      <c r="A448">
        <v>50462</v>
      </c>
      <c r="B448">
        <v>200312</v>
      </c>
      <c r="C448">
        <v>688</v>
      </c>
      <c r="D448">
        <v>-22</v>
      </c>
      <c r="E448">
        <v>-10</v>
      </c>
      <c r="F448">
        <v>0</v>
      </c>
      <c r="G448">
        <v>656</v>
      </c>
      <c r="H448">
        <v>9</v>
      </c>
      <c r="I448">
        <v>-492</v>
      </c>
      <c r="J448">
        <v>52</v>
      </c>
      <c r="K448">
        <v>295</v>
      </c>
      <c r="L448">
        <v>-67</v>
      </c>
      <c r="M448">
        <v>-212</v>
      </c>
      <c r="N448">
        <v>0</v>
      </c>
      <c r="O448">
        <v>0</v>
      </c>
      <c r="P448">
        <v>-780</v>
      </c>
      <c r="Q448">
        <v>-278</v>
      </c>
      <c r="R448">
        <v>0</v>
      </c>
      <c r="S448">
        <v>0</v>
      </c>
      <c r="T448">
        <v>-1058</v>
      </c>
      <c r="U448">
        <v>0</v>
      </c>
      <c r="V448">
        <v>-605</v>
      </c>
      <c r="W448">
        <v>0</v>
      </c>
      <c r="X448">
        <v>0</v>
      </c>
      <c r="Y448">
        <v>0</v>
      </c>
      <c r="Z448">
        <v>499</v>
      </c>
      <c r="AA448">
        <v>280</v>
      </c>
      <c r="AB448">
        <v>779</v>
      </c>
      <c r="AC448">
        <v>450</v>
      </c>
      <c r="AD448">
        <v>0</v>
      </c>
      <c r="AE448">
        <v>0</v>
      </c>
      <c r="AF448">
        <v>-55</v>
      </c>
      <c r="AG448">
        <v>-55</v>
      </c>
      <c r="AH448">
        <v>0</v>
      </c>
      <c r="AI448">
        <v>0</v>
      </c>
      <c r="AJ448">
        <v>-9</v>
      </c>
      <c r="AK448">
        <v>1165</v>
      </c>
      <c r="AL448">
        <v>0</v>
      </c>
      <c r="AM448">
        <v>0</v>
      </c>
      <c r="AN448">
        <v>560</v>
      </c>
      <c r="AO448">
        <v>0</v>
      </c>
      <c r="AP448">
        <v>0</v>
      </c>
      <c r="AQ448">
        <v>560</v>
      </c>
      <c r="AR448">
        <v>-1</v>
      </c>
      <c r="AS448">
        <v>559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3471</v>
      </c>
      <c r="BB448">
        <v>1162</v>
      </c>
      <c r="BC448">
        <v>6625</v>
      </c>
      <c r="BD448">
        <v>0</v>
      </c>
      <c r="BE448">
        <v>0</v>
      </c>
      <c r="BF448">
        <v>0</v>
      </c>
      <c r="BG448">
        <v>791</v>
      </c>
      <c r="BH448">
        <v>0</v>
      </c>
      <c r="BI448">
        <v>12049</v>
      </c>
      <c r="BJ448">
        <v>0</v>
      </c>
      <c r="BK448">
        <v>12049</v>
      </c>
      <c r="BL448">
        <v>0</v>
      </c>
      <c r="BM448">
        <v>0</v>
      </c>
      <c r="BN448">
        <v>0</v>
      </c>
      <c r="BO448">
        <v>479</v>
      </c>
      <c r="BP448">
        <v>0</v>
      </c>
      <c r="BQ448">
        <v>0</v>
      </c>
      <c r="BR448">
        <v>0</v>
      </c>
      <c r="BS448">
        <v>479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110</v>
      </c>
      <c r="BZ448">
        <v>0</v>
      </c>
      <c r="CA448">
        <v>0</v>
      </c>
      <c r="CB448">
        <v>110</v>
      </c>
      <c r="CC448">
        <v>12638</v>
      </c>
      <c r="CD448">
        <v>0</v>
      </c>
      <c r="CE448">
        <v>0</v>
      </c>
      <c r="CF448">
        <v>0</v>
      </c>
      <c r="CG448">
        <v>3000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3000</v>
      </c>
      <c r="CN448">
        <v>9101</v>
      </c>
      <c r="CO448">
        <v>12101</v>
      </c>
      <c r="CP448">
        <v>0</v>
      </c>
      <c r="CQ448">
        <v>178</v>
      </c>
      <c r="CR448">
        <v>0</v>
      </c>
      <c r="CS448">
        <v>178</v>
      </c>
      <c r="CT448">
        <v>64</v>
      </c>
      <c r="CU448">
        <v>0</v>
      </c>
      <c r="CV448">
        <v>64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242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53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242</v>
      </c>
      <c r="DS448">
        <v>0</v>
      </c>
      <c r="DT448">
        <v>295</v>
      </c>
      <c r="DU448">
        <v>0</v>
      </c>
      <c r="DV448">
        <v>12638</v>
      </c>
    </row>
    <row r="449" spans="1:126" x14ac:dyDescent="0.25">
      <c r="A449">
        <v>50469</v>
      </c>
      <c r="B449">
        <v>200312</v>
      </c>
      <c r="C449">
        <v>12980</v>
      </c>
      <c r="D449">
        <v>-7025</v>
      </c>
      <c r="E449">
        <v>0</v>
      </c>
      <c r="F449">
        <v>0</v>
      </c>
      <c r="G449">
        <v>5955</v>
      </c>
      <c r="H449">
        <v>21</v>
      </c>
      <c r="I449">
        <v>-7866</v>
      </c>
      <c r="J449">
        <v>4571</v>
      </c>
      <c r="K449">
        <v>532</v>
      </c>
      <c r="L449">
        <v>-1007</v>
      </c>
      <c r="M449">
        <v>-3770</v>
      </c>
      <c r="N449">
        <v>0</v>
      </c>
      <c r="O449">
        <v>0</v>
      </c>
      <c r="P449">
        <v>0</v>
      </c>
      <c r="Q449">
        <v>-1489</v>
      </c>
      <c r="R449">
        <v>0</v>
      </c>
      <c r="S449">
        <v>0</v>
      </c>
      <c r="T449">
        <v>-1489</v>
      </c>
      <c r="U449">
        <v>0</v>
      </c>
      <c r="V449">
        <v>717</v>
      </c>
      <c r="W449">
        <v>0</v>
      </c>
      <c r="X449">
        <v>-35</v>
      </c>
      <c r="Y449">
        <v>24</v>
      </c>
      <c r="Z449">
        <v>1005</v>
      </c>
      <c r="AA449">
        <v>0</v>
      </c>
      <c r="AB449">
        <v>994</v>
      </c>
      <c r="AC449">
        <v>65</v>
      </c>
      <c r="AD449">
        <v>0</v>
      </c>
      <c r="AE449">
        <v>-197</v>
      </c>
      <c r="AF449">
        <v>-142</v>
      </c>
      <c r="AG449">
        <v>-339</v>
      </c>
      <c r="AH449">
        <v>0</v>
      </c>
      <c r="AI449">
        <v>0</v>
      </c>
      <c r="AJ449">
        <v>-21</v>
      </c>
      <c r="AK449">
        <v>699</v>
      </c>
      <c r="AL449">
        <v>0</v>
      </c>
      <c r="AM449">
        <v>0</v>
      </c>
      <c r="AN449">
        <v>1416</v>
      </c>
      <c r="AO449">
        <v>0</v>
      </c>
      <c r="AP449">
        <v>0</v>
      </c>
      <c r="AQ449">
        <v>1416</v>
      </c>
      <c r="AR449">
        <v>0</v>
      </c>
      <c r="AS449">
        <v>1416</v>
      </c>
      <c r="AT449">
        <v>0</v>
      </c>
      <c r="AU449">
        <v>375</v>
      </c>
      <c r="AV449">
        <v>0</v>
      </c>
      <c r="AW449">
        <v>0</v>
      </c>
      <c r="AX449">
        <v>420</v>
      </c>
      <c r="AY449">
        <v>0</v>
      </c>
      <c r="AZ449">
        <v>420</v>
      </c>
      <c r="BA449">
        <v>15</v>
      </c>
      <c r="BB449">
        <v>0</v>
      </c>
      <c r="BC449">
        <v>18517</v>
      </c>
      <c r="BD449">
        <v>0</v>
      </c>
      <c r="BE449">
        <v>0</v>
      </c>
      <c r="BF449">
        <v>1000</v>
      </c>
      <c r="BG449">
        <v>3042</v>
      </c>
      <c r="BH449">
        <v>0</v>
      </c>
      <c r="BI449">
        <v>22574</v>
      </c>
      <c r="BJ449">
        <v>0</v>
      </c>
      <c r="BK449">
        <v>23369</v>
      </c>
      <c r="BL449">
        <v>724</v>
      </c>
      <c r="BM449">
        <v>0</v>
      </c>
      <c r="BN449">
        <v>724</v>
      </c>
      <c r="BO449">
        <v>1629</v>
      </c>
      <c r="BP449">
        <v>0</v>
      </c>
      <c r="BQ449">
        <v>0</v>
      </c>
      <c r="BR449">
        <v>0</v>
      </c>
      <c r="BS449">
        <v>2353</v>
      </c>
      <c r="BT449">
        <v>0</v>
      </c>
      <c r="BU449">
        <v>0</v>
      </c>
      <c r="BV449">
        <v>0</v>
      </c>
      <c r="BW449">
        <v>24</v>
      </c>
      <c r="BX449">
        <v>24</v>
      </c>
      <c r="BY449">
        <v>252</v>
      </c>
      <c r="BZ449">
        <v>0</v>
      </c>
      <c r="CA449">
        <v>0</v>
      </c>
      <c r="CB449">
        <v>252</v>
      </c>
      <c r="CC449">
        <v>25998</v>
      </c>
      <c r="CD449">
        <v>0</v>
      </c>
      <c r="CE449">
        <v>0</v>
      </c>
      <c r="CF449">
        <v>0</v>
      </c>
      <c r="CG449">
        <v>1000</v>
      </c>
      <c r="CH449">
        <v>0</v>
      </c>
      <c r="CI449">
        <v>0</v>
      </c>
      <c r="CJ449">
        <v>0</v>
      </c>
      <c r="CK449">
        <v>17863</v>
      </c>
      <c r="CL449">
        <v>0</v>
      </c>
      <c r="CM449">
        <v>18863</v>
      </c>
      <c r="CN449">
        <v>0</v>
      </c>
      <c r="CO449">
        <v>18863</v>
      </c>
      <c r="CP449">
        <v>0</v>
      </c>
      <c r="CQ449">
        <v>0</v>
      </c>
      <c r="CR449">
        <v>0</v>
      </c>
      <c r="CS449">
        <v>0</v>
      </c>
      <c r="CT449">
        <v>3655</v>
      </c>
      <c r="CU449">
        <v>2605</v>
      </c>
      <c r="CV449">
        <v>1050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1050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6085</v>
      </c>
      <c r="DS449">
        <v>0</v>
      </c>
      <c r="DT449">
        <v>6085</v>
      </c>
      <c r="DU449">
        <v>0</v>
      </c>
      <c r="DV449">
        <v>25998</v>
      </c>
    </row>
    <row r="450" spans="1:126" x14ac:dyDescent="0.25">
      <c r="A450">
        <v>50479</v>
      </c>
      <c r="B450">
        <v>200312</v>
      </c>
      <c r="C450">
        <v>22123</v>
      </c>
      <c r="D450">
        <v>-15735</v>
      </c>
      <c r="E450">
        <v>0</v>
      </c>
      <c r="F450">
        <v>0</v>
      </c>
      <c r="G450">
        <v>6388</v>
      </c>
      <c r="H450">
        <v>254</v>
      </c>
      <c r="I450">
        <v>-8727</v>
      </c>
      <c r="J450">
        <v>5384</v>
      </c>
      <c r="K450">
        <v>-2641</v>
      </c>
      <c r="L450">
        <v>297</v>
      </c>
      <c r="M450">
        <v>-5687</v>
      </c>
      <c r="N450">
        <v>0</v>
      </c>
      <c r="O450">
        <v>0</v>
      </c>
      <c r="P450">
        <v>0</v>
      </c>
      <c r="Q450">
        <v>-4615</v>
      </c>
      <c r="R450">
        <v>0</v>
      </c>
      <c r="S450">
        <v>2708</v>
      </c>
      <c r="T450">
        <v>-1907</v>
      </c>
      <c r="U450">
        <v>0</v>
      </c>
      <c r="V450">
        <v>-952</v>
      </c>
      <c r="W450">
        <v>0</v>
      </c>
      <c r="X450">
        <v>0</v>
      </c>
      <c r="Y450">
        <v>93</v>
      </c>
      <c r="Z450">
        <v>2793</v>
      </c>
      <c r="AA450">
        <v>20</v>
      </c>
      <c r="AB450">
        <v>2906</v>
      </c>
      <c r="AC450">
        <v>428</v>
      </c>
      <c r="AD450">
        <v>0</v>
      </c>
      <c r="AE450">
        <v>0</v>
      </c>
      <c r="AF450">
        <v>-617</v>
      </c>
      <c r="AG450">
        <v>-617</v>
      </c>
      <c r="AH450">
        <v>0</v>
      </c>
      <c r="AI450">
        <v>0</v>
      </c>
      <c r="AJ450">
        <v>-254</v>
      </c>
      <c r="AK450">
        <v>2463</v>
      </c>
      <c r="AL450">
        <v>0</v>
      </c>
      <c r="AM450">
        <v>0</v>
      </c>
      <c r="AN450">
        <v>1511</v>
      </c>
      <c r="AO450">
        <v>0</v>
      </c>
      <c r="AP450">
        <v>0</v>
      </c>
      <c r="AQ450">
        <v>1511</v>
      </c>
      <c r="AR450">
        <v>0</v>
      </c>
      <c r="AS450">
        <v>1511</v>
      </c>
      <c r="AT450">
        <v>40</v>
      </c>
      <c r="AU450">
        <v>2800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551</v>
      </c>
      <c r="BB450">
        <v>0</v>
      </c>
      <c r="BC450">
        <v>55118</v>
      </c>
      <c r="BD450">
        <v>0</v>
      </c>
      <c r="BE450">
        <v>0</v>
      </c>
      <c r="BF450">
        <v>125</v>
      </c>
      <c r="BG450">
        <v>8491</v>
      </c>
      <c r="BH450">
        <v>0</v>
      </c>
      <c r="BI450">
        <v>64285</v>
      </c>
      <c r="BJ450">
        <v>0</v>
      </c>
      <c r="BK450">
        <v>67085</v>
      </c>
      <c r="BL450">
        <v>272</v>
      </c>
      <c r="BM450">
        <v>0</v>
      </c>
      <c r="BN450">
        <v>272</v>
      </c>
      <c r="BO450">
        <v>0</v>
      </c>
      <c r="BP450">
        <v>0</v>
      </c>
      <c r="BQ450">
        <v>0</v>
      </c>
      <c r="BR450">
        <v>13</v>
      </c>
      <c r="BS450">
        <v>285</v>
      </c>
      <c r="BT450">
        <v>459</v>
      </c>
      <c r="BU450">
        <v>2</v>
      </c>
      <c r="BV450">
        <v>0</v>
      </c>
      <c r="BW450">
        <v>0</v>
      </c>
      <c r="BX450">
        <v>461</v>
      </c>
      <c r="BY450">
        <v>773</v>
      </c>
      <c r="BZ450">
        <v>0</v>
      </c>
      <c r="CA450">
        <v>0</v>
      </c>
      <c r="CB450">
        <v>773</v>
      </c>
      <c r="CC450">
        <v>68644</v>
      </c>
      <c r="CD450">
        <v>0</v>
      </c>
      <c r="CE450">
        <v>0</v>
      </c>
      <c r="CF450">
        <v>0</v>
      </c>
      <c r="CG450">
        <v>3000</v>
      </c>
      <c r="CH450">
        <v>0</v>
      </c>
      <c r="CI450">
        <v>52756</v>
      </c>
      <c r="CJ450">
        <v>0</v>
      </c>
      <c r="CK450">
        <v>0</v>
      </c>
      <c r="CL450">
        <v>0</v>
      </c>
      <c r="CM450">
        <v>55756</v>
      </c>
      <c r="CN450">
        <v>0</v>
      </c>
      <c r="CO450">
        <v>55756</v>
      </c>
      <c r="CP450">
        <v>0</v>
      </c>
      <c r="CQ450">
        <v>0</v>
      </c>
      <c r="CR450">
        <v>0</v>
      </c>
      <c r="CS450">
        <v>0</v>
      </c>
      <c r="CT450">
        <v>14238</v>
      </c>
      <c r="CU450">
        <v>3375</v>
      </c>
      <c r="CV450">
        <v>10863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10863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1519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506</v>
      </c>
      <c r="DS450">
        <v>0</v>
      </c>
      <c r="DT450">
        <v>2025</v>
      </c>
      <c r="DU450">
        <v>0</v>
      </c>
      <c r="DV450">
        <v>68644</v>
      </c>
    </row>
    <row r="451" spans="1:126" x14ac:dyDescent="0.25">
      <c r="A451">
        <v>50480</v>
      </c>
      <c r="B451">
        <v>200312</v>
      </c>
      <c r="C451">
        <v>338</v>
      </c>
      <c r="D451">
        <v>-179</v>
      </c>
      <c r="E451">
        <v>0</v>
      </c>
      <c r="F451">
        <v>0</v>
      </c>
      <c r="G451">
        <v>159</v>
      </c>
      <c r="H451">
        <v>0</v>
      </c>
      <c r="I451">
        <v>-99</v>
      </c>
      <c r="J451">
        <v>33</v>
      </c>
      <c r="K451">
        <v>-35</v>
      </c>
      <c r="L451">
        <v>0</v>
      </c>
      <c r="M451">
        <v>-101</v>
      </c>
      <c r="N451">
        <v>0</v>
      </c>
      <c r="O451">
        <v>0</v>
      </c>
      <c r="P451">
        <v>0</v>
      </c>
      <c r="Q451">
        <v>-219</v>
      </c>
      <c r="R451">
        <v>0</v>
      </c>
      <c r="S451">
        <v>25</v>
      </c>
      <c r="T451">
        <v>-194</v>
      </c>
      <c r="U451">
        <v>0</v>
      </c>
      <c r="V451">
        <v>-136</v>
      </c>
      <c r="W451">
        <v>0</v>
      </c>
      <c r="X451">
        <v>0</v>
      </c>
      <c r="Y451">
        <v>0</v>
      </c>
      <c r="Z451">
        <v>263</v>
      </c>
      <c r="AA451">
        <v>0</v>
      </c>
      <c r="AB451">
        <v>263</v>
      </c>
      <c r="AC451">
        <v>95</v>
      </c>
      <c r="AD451">
        <v>-1</v>
      </c>
      <c r="AE451">
        <v>0</v>
      </c>
      <c r="AF451">
        <v>-7</v>
      </c>
      <c r="AG451">
        <v>-8</v>
      </c>
      <c r="AH451">
        <v>-37</v>
      </c>
      <c r="AI451">
        <v>0</v>
      </c>
      <c r="AJ451">
        <v>0</v>
      </c>
      <c r="AK451">
        <v>313</v>
      </c>
      <c r="AL451">
        <v>0</v>
      </c>
      <c r="AM451">
        <v>0</v>
      </c>
      <c r="AN451">
        <v>177</v>
      </c>
      <c r="AO451">
        <v>0</v>
      </c>
      <c r="AP451">
        <v>-23</v>
      </c>
      <c r="AQ451">
        <v>154</v>
      </c>
      <c r="AR451">
        <v>0</v>
      </c>
      <c r="AS451">
        <v>154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206</v>
      </c>
      <c r="BB451">
        <v>1336</v>
      </c>
      <c r="BC451">
        <v>4181</v>
      </c>
      <c r="BD451">
        <v>0</v>
      </c>
      <c r="BE451">
        <v>0</v>
      </c>
      <c r="BF451">
        <v>0</v>
      </c>
      <c r="BG451">
        <v>669</v>
      </c>
      <c r="BH451">
        <v>0</v>
      </c>
      <c r="BI451">
        <v>6392</v>
      </c>
      <c r="BJ451">
        <v>0</v>
      </c>
      <c r="BK451">
        <v>6392</v>
      </c>
      <c r="BL451">
        <v>0</v>
      </c>
      <c r="BM451">
        <v>0</v>
      </c>
      <c r="BN451">
        <v>0</v>
      </c>
      <c r="BO451">
        <v>17</v>
      </c>
      <c r="BP451">
        <v>0</v>
      </c>
      <c r="BQ451">
        <v>0</v>
      </c>
      <c r="BR451">
        <v>0</v>
      </c>
      <c r="BS451">
        <v>17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74</v>
      </c>
      <c r="BZ451">
        <v>0</v>
      </c>
      <c r="CA451">
        <v>0</v>
      </c>
      <c r="CB451">
        <v>74</v>
      </c>
      <c r="CC451">
        <v>6483</v>
      </c>
      <c r="CD451">
        <v>0</v>
      </c>
      <c r="CE451">
        <v>0</v>
      </c>
      <c r="CF451">
        <v>0</v>
      </c>
      <c r="CG451">
        <v>1200</v>
      </c>
      <c r="CH451">
        <v>0</v>
      </c>
      <c r="CI451">
        <v>0</v>
      </c>
      <c r="CJ451">
        <v>0</v>
      </c>
      <c r="CK451">
        <v>5033</v>
      </c>
      <c r="CL451">
        <v>0</v>
      </c>
      <c r="CM451">
        <v>6233</v>
      </c>
      <c r="CN451">
        <v>154</v>
      </c>
      <c r="CO451">
        <v>6387</v>
      </c>
      <c r="CP451">
        <v>0</v>
      </c>
      <c r="CQ451">
        <v>0</v>
      </c>
      <c r="CR451">
        <v>0</v>
      </c>
      <c r="CS451">
        <v>0</v>
      </c>
      <c r="CT451">
        <v>35</v>
      </c>
      <c r="CU451">
        <v>0</v>
      </c>
      <c r="CV451">
        <v>35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35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14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47</v>
      </c>
      <c r="DS451">
        <v>0</v>
      </c>
      <c r="DT451">
        <v>61</v>
      </c>
      <c r="DU451">
        <v>0</v>
      </c>
      <c r="DV451">
        <v>6483</v>
      </c>
    </row>
    <row r="452" spans="1:126" x14ac:dyDescent="0.25">
      <c r="A452">
        <v>50516</v>
      </c>
      <c r="B452">
        <v>200312</v>
      </c>
      <c r="C452">
        <v>758</v>
      </c>
      <c r="D452">
        <v>-487</v>
      </c>
      <c r="E452">
        <v>0</v>
      </c>
      <c r="F452">
        <v>0</v>
      </c>
      <c r="G452">
        <v>271</v>
      </c>
      <c r="H452">
        <v>0</v>
      </c>
      <c r="I452">
        <v>-206</v>
      </c>
      <c r="J452">
        <v>99</v>
      </c>
      <c r="K452">
        <v>-74</v>
      </c>
      <c r="L452">
        <v>54</v>
      </c>
      <c r="M452">
        <v>-127</v>
      </c>
      <c r="N452">
        <v>0</v>
      </c>
      <c r="O452">
        <v>0</v>
      </c>
      <c r="P452">
        <v>-20</v>
      </c>
      <c r="Q452">
        <v>-226</v>
      </c>
      <c r="R452">
        <v>0</v>
      </c>
      <c r="S452">
        <v>0</v>
      </c>
      <c r="T452">
        <v>-246</v>
      </c>
      <c r="U452">
        <v>0</v>
      </c>
      <c r="V452">
        <v>-102</v>
      </c>
      <c r="W452">
        <v>0</v>
      </c>
      <c r="X452">
        <v>0</v>
      </c>
      <c r="Y452">
        <v>0</v>
      </c>
      <c r="Z452">
        <v>389</v>
      </c>
      <c r="AA452">
        <v>0</v>
      </c>
      <c r="AB452">
        <v>389</v>
      </c>
      <c r="AC452">
        <v>148</v>
      </c>
      <c r="AD452">
        <v>-3</v>
      </c>
      <c r="AE452">
        <v>0</v>
      </c>
      <c r="AF452">
        <v>-74</v>
      </c>
      <c r="AG452">
        <v>-77</v>
      </c>
      <c r="AH452">
        <v>-11</v>
      </c>
      <c r="AI452">
        <v>0</v>
      </c>
      <c r="AJ452">
        <v>0</v>
      </c>
      <c r="AK452">
        <v>449</v>
      </c>
      <c r="AL452">
        <v>0</v>
      </c>
      <c r="AM452">
        <v>-10</v>
      </c>
      <c r="AN452">
        <v>337</v>
      </c>
      <c r="AO452">
        <v>0</v>
      </c>
      <c r="AP452">
        <v>0</v>
      </c>
      <c r="AQ452">
        <v>337</v>
      </c>
      <c r="AR452">
        <v>0</v>
      </c>
      <c r="AS452">
        <v>337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219</v>
      </c>
      <c r="BB452">
        <v>997</v>
      </c>
      <c r="BC452">
        <v>6667</v>
      </c>
      <c r="BD452">
        <v>0</v>
      </c>
      <c r="BE452">
        <v>0</v>
      </c>
      <c r="BF452">
        <v>0</v>
      </c>
      <c r="BG452">
        <v>270</v>
      </c>
      <c r="BH452">
        <v>0</v>
      </c>
      <c r="BI452">
        <v>8153</v>
      </c>
      <c r="BJ452">
        <v>0</v>
      </c>
      <c r="BK452">
        <v>8153</v>
      </c>
      <c r="BL452">
        <v>9</v>
      </c>
      <c r="BM452">
        <v>0</v>
      </c>
      <c r="BN452">
        <v>9</v>
      </c>
      <c r="BO452">
        <v>99</v>
      </c>
      <c r="BP452">
        <v>0</v>
      </c>
      <c r="BQ452">
        <v>0</v>
      </c>
      <c r="BR452">
        <v>0</v>
      </c>
      <c r="BS452">
        <v>108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142</v>
      </c>
      <c r="BZ452">
        <v>2</v>
      </c>
      <c r="CA452">
        <v>0</v>
      </c>
      <c r="CB452">
        <v>144</v>
      </c>
      <c r="CC452">
        <v>8405</v>
      </c>
      <c r="CD452">
        <v>0</v>
      </c>
      <c r="CE452">
        <v>0</v>
      </c>
      <c r="CF452">
        <v>521</v>
      </c>
      <c r="CG452">
        <v>1250</v>
      </c>
      <c r="CH452">
        <v>0</v>
      </c>
      <c r="CI452">
        <v>0</v>
      </c>
      <c r="CJ452">
        <v>0</v>
      </c>
      <c r="CK452">
        <v>5203</v>
      </c>
      <c r="CL452">
        <v>0</v>
      </c>
      <c r="CM452">
        <v>6453</v>
      </c>
      <c r="CN452">
        <v>0</v>
      </c>
      <c r="CO452">
        <v>6974</v>
      </c>
      <c r="CP452">
        <v>0</v>
      </c>
      <c r="CQ452">
        <v>0</v>
      </c>
      <c r="CR452">
        <v>0</v>
      </c>
      <c r="CS452">
        <v>0</v>
      </c>
      <c r="CT452">
        <v>74</v>
      </c>
      <c r="CU452">
        <v>54</v>
      </c>
      <c r="CV452">
        <v>20</v>
      </c>
      <c r="CW452">
        <v>0</v>
      </c>
      <c r="CX452">
        <v>0</v>
      </c>
      <c r="CY452">
        <v>0</v>
      </c>
      <c r="CZ452">
        <v>265</v>
      </c>
      <c r="DA452">
        <v>0</v>
      </c>
      <c r="DB452">
        <v>0</v>
      </c>
      <c r="DC452">
        <v>285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1146</v>
      </c>
      <c r="DS452">
        <v>0</v>
      </c>
      <c r="DT452">
        <v>1146</v>
      </c>
      <c r="DU452">
        <v>0</v>
      </c>
      <c r="DV452">
        <v>8405</v>
      </c>
    </row>
    <row r="453" spans="1:126" x14ac:dyDescent="0.25">
      <c r="A453">
        <v>50540</v>
      </c>
      <c r="B453">
        <v>200312</v>
      </c>
      <c r="C453">
        <v>2405</v>
      </c>
      <c r="D453">
        <v>-1226</v>
      </c>
      <c r="E453">
        <v>4</v>
      </c>
      <c r="F453">
        <v>94</v>
      </c>
      <c r="G453">
        <v>1277</v>
      </c>
      <c r="H453">
        <v>135</v>
      </c>
      <c r="I453">
        <v>-1582</v>
      </c>
      <c r="J453">
        <v>0</v>
      </c>
      <c r="K453">
        <v>-898</v>
      </c>
      <c r="L453">
        <v>160</v>
      </c>
      <c r="M453">
        <v>-2320</v>
      </c>
      <c r="N453">
        <v>0</v>
      </c>
      <c r="O453">
        <v>0</v>
      </c>
      <c r="P453">
        <v>0</v>
      </c>
      <c r="Q453">
        <v>-978</v>
      </c>
      <c r="R453">
        <v>0</v>
      </c>
      <c r="S453">
        <v>0</v>
      </c>
      <c r="T453">
        <v>-978</v>
      </c>
      <c r="U453">
        <v>0</v>
      </c>
      <c r="V453">
        <v>-1886</v>
      </c>
      <c r="W453">
        <v>0</v>
      </c>
      <c r="X453">
        <v>0</v>
      </c>
      <c r="Y453">
        <v>0</v>
      </c>
      <c r="Z453">
        <v>1286</v>
      </c>
      <c r="AA453">
        <v>0</v>
      </c>
      <c r="AB453">
        <v>1286</v>
      </c>
      <c r="AC453">
        <v>75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-135</v>
      </c>
      <c r="AK453">
        <v>1226</v>
      </c>
      <c r="AL453">
        <v>0</v>
      </c>
      <c r="AM453">
        <v>0</v>
      </c>
      <c r="AN453">
        <v>-660</v>
      </c>
      <c r="AO453">
        <v>0</v>
      </c>
      <c r="AP453">
        <v>0</v>
      </c>
      <c r="AQ453">
        <v>-660</v>
      </c>
      <c r="AR453">
        <v>198</v>
      </c>
      <c r="AS453">
        <v>-462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26679</v>
      </c>
      <c r="BD453">
        <v>0</v>
      </c>
      <c r="BE453">
        <v>0</v>
      </c>
      <c r="BF453">
        <v>0</v>
      </c>
      <c r="BG453">
        <v>6000</v>
      </c>
      <c r="BH453">
        <v>0</v>
      </c>
      <c r="BI453">
        <v>32679</v>
      </c>
      <c r="BJ453">
        <v>0</v>
      </c>
      <c r="BK453">
        <v>32679</v>
      </c>
      <c r="BL453">
        <v>0</v>
      </c>
      <c r="BM453">
        <v>0</v>
      </c>
      <c r="BN453">
        <v>0</v>
      </c>
      <c r="BO453">
        <v>14</v>
      </c>
      <c r="BP453">
        <v>0</v>
      </c>
      <c r="BQ453">
        <v>0</v>
      </c>
      <c r="BR453">
        <v>317</v>
      </c>
      <c r="BS453">
        <v>331</v>
      </c>
      <c r="BT453">
        <v>0</v>
      </c>
      <c r="BU453">
        <v>331</v>
      </c>
      <c r="BV453">
        <v>0</v>
      </c>
      <c r="BW453">
        <v>0</v>
      </c>
      <c r="BX453">
        <v>331</v>
      </c>
      <c r="BY453">
        <v>630</v>
      </c>
      <c r="BZ453">
        <v>0</v>
      </c>
      <c r="CA453">
        <v>1</v>
      </c>
      <c r="CB453">
        <v>631</v>
      </c>
      <c r="CC453">
        <v>33972</v>
      </c>
      <c r="CD453">
        <v>500</v>
      </c>
      <c r="CE453">
        <v>0</v>
      </c>
      <c r="CF453">
        <v>0</v>
      </c>
      <c r="CG453">
        <v>0</v>
      </c>
      <c r="CH453">
        <v>17180</v>
      </c>
      <c r="CI453">
        <v>0</v>
      </c>
      <c r="CJ453">
        <v>0</v>
      </c>
      <c r="CK453">
        <v>0</v>
      </c>
      <c r="CL453">
        <v>0</v>
      </c>
      <c r="CM453">
        <v>17180</v>
      </c>
      <c r="CN453">
        <v>9458</v>
      </c>
      <c r="CO453">
        <v>27138</v>
      </c>
      <c r="CP453">
        <v>0</v>
      </c>
      <c r="CQ453">
        <v>601</v>
      </c>
      <c r="CR453">
        <v>300</v>
      </c>
      <c r="CS453">
        <v>301</v>
      </c>
      <c r="CT453">
        <v>9288</v>
      </c>
      <c r="CU453">
        <v>4110</v>
      </c>
      <c r="CV453">
        <v>5178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5479</v>
      </c>
      <c r="DD453">
        <v>0</v>
      </c>
      <c r="DE453">
        <v>560</v>
      </c>
      <c r="DF453">
        <v>0</v>
      </c>
      <c r="DG453">
        <v>560</v>
      </c>
      <c r="DH453">
        <v>0</v>
      </c>
      <c r="DI453">
        <v>0</v>
      </c>
      <c r="DJ453">
        <v>648</v>
      </c>
      <c r="DK453">
        <v>0</v>
      </c>
      <c r="DL453">
        <v>0</v>
      </c>
      <c r="DM453">
        <v>0</v>
      </c>
      <c r="DN453">
        <v>0</v>
      </c>
      <c r="DO453">
        <v>53</v>
      </c>
      <c r="DP453">
        <v>0</v>
      </c>
      <c r="DQ453">
        <v>0</v>
      </c>
      <c r="DR453">
        <v>94</v>
      </c>
      <c r="DS453">
        <v>0</v>
      </c>
      <c r="DT453">
        <v>795</v>
      </c>
      <c r="DU453">
        <v>0</v>
      </c>
      <c r="DV453">
        <v>33972</v>
      </c>
    </row>
    <row r="454" spans="1:126" x14ac:dyDescent="0.25">
      <c r="A454">
        <v>50544</v>
      </c>
      <c r="B454">
        <v>200312</v>
      </c>
      <c r="C454">
        <v>1235</v>
      </c>
      <c r="D454">
        <v>0</v>
      </c>
      <c r="E454">
        <v>0</v>
      </c>
      <c r="F454">
        <v>0</v>
      </c>
      <c r="G454">
        <v>1235</v>
      </c>
      <c r="H454">
        <v>0</v>
      </c>
      <c r="I454">
        <v>-1011</v>
      </c>
      <c r="J454">
        <v>0</v>
      </c>
      <c r="K454">
        <v>4</v>
      </c>
      <c r="L454">
        <v>0</v>
      </c>
      <c r="M454">
        <v>-1007</v>
      </c>
      <c r="N454">
        <v>0</v>
      </c>
      <c r="O454">
        <v>0</v>
      </c>
      <c r="P454">
        <v>0</v>
      </c>
      <c r="Q454">
        <v>-516</v>
      </c>
      <c r="R454">
        <v>0</v>
      </c>
      <c r="S454">
        <v>0</v>
      </c>
      <c r="T454">
        <v>-516</v>
      </c>
      <c r="U454">
        <v>0</v>
      </c>
      <c r="V454">
        <v>-288</v>
      </c>
      <c r="W454">
        <v>0</v>
      </c>
      <c r="X454">
        <v>0</v>
      </c>
      <c r="Y454">
        <v>0</v>
      </c>
      <c r="Z454">
        <v>169</v>
      </c>
      <c r="AA454">
        <v>0</v>
      </c>
      <c r="AB454">
        <v>169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-33</v>
      </c>
      <c r="AI454">
        <v>0</v>
      </c>
      <c r="AJ454">
        <v>0</v>
      </c>
      <c r="AK454">
        <v>136</v>
      </c>
      <c r="AL454">
        <v>0</v>
      </c>
      <c r="AM454">
        <v>0</v>
      </c>
      <c r="AN454">
        <v>-152</v>
      </c>
      <c r="AO454">
        <v>0</v>
      </c>
      <c r="AP454">
        <v>0</v>
      </c>
      <c r="AQ454">
        <v>-152</v>
      </c>
      <c r="AR454">
        <v>0</v>
      </c>
      <c r="AS454">
        <v>-152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517</v>
      </c>
      <c r="BC454">
        <v>2304</v>
      </c>
      <c r="BD454">
        <v>0</v>
      </c>
      <c r="BE454">
        <v>0</v>
      </c>
      <c r="BF454">
        <v>0</v>
      </c>
      <c r="BG454">
        <v>257</v>
      </c>
      <c r="BH454">
        <v>0</v>
      </c>
      <c r="BI454">
        <v>3078</v>
      </c>
      <c r="BJ454">
        <v>0</v>
      </c>
      <c r="BK454">
        <v>3078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3078</v>
      </c>
      <c r="CD454">
        <v>0</v>
      </c>
      <c r="CE454">
        <v>0</v>
      </c>
      <c r="CF454">
        <v>0</v>
      </c>
      <c r="CG454">
        <v>1500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1500</v>
      </c>
      <c r="CN454">
        <v>1499</v>
      </c>
      <c r="CO454">
        <v>2999</v>
      </c>
      <c r="CP454">
        <v>0</v>
      </c>
      <c r="CQ454">
        <v>0</v>
      </c>
      <c r="CR454">
        <v>0</v>
      </c>
      <c r="CS454">
        <v>0</v>
      </c>
      <c r="CT454">
        <v>6</v>
      </c>
      <c r="CU454">
        <v>0</v>
      </c>
      <c r="CV454">
        <v>6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6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73</v>
      </c>
      <c r="DS454">
        <v>0</v>
      </c>
      <c r="DT454">
        <v>73</v>
      </c>
      <c r="DU454">
        <v>0</v>
      </c>
      <c r="DV454">
        <v>3078</v>
      </c>
    </row>
    <row r="455" spans="1:126" x14ac:dyDescent="0.25">
      <c r="A455">
        <v>50568</v>
      </c>
      <c r="B455">
        <v>200312</v>
      </c>
      <c r="C455">
        <v>10018</v>
      </c>
      <c r="D455">
        <v>-4051</v>
      </c>
      <c r="E455">
        <v>0</v>
      </c>
      <c r="F455">
        <v>0</v>
      </c>
      <c r="G455">
        <v>5967</v>
      </c>
      <c r="H455">
        <v>368</v>
      </c>
      <c r="I455">
        <v>-3903</v>
      </c>
      <c r="J455">
        <v>0</v>
      </c>
      <c r="K455">
        <v>-595</v>
      </c>
      <c r="L455">
        <v>0</v>
      </c>
      <c r="M455">
        <v>-4498</v>
      </c>
      <c r="N455">
        <v>0</v>
      </c>
      <c r="O455">
        <v>0</v>
      </c>
      <c r="P455">
        <v>0</v>
      </c>
      <c r="Q455">
        <v>-352</v>
      </c>
      <c r="R455">
        <v>0</v>
      </c>
      <c r="S455">
        <v>0</v>
      </c>
      <c r="T455">
        <v>-352</v>
      </c>
      <c r="U455">
        <v>0</v>
      </c>
      <c r="V455">
        <v>1485</v>
      </c>
      <c r="W455">
        <v>0</v>
      </c>
      <c r="X455">
        <v>0</v>
      </c>
      <c r="Y455">
        <v>-236</v>
      </c>
      <c r="Z455">
        <v>944</v>
      </c>
      <c r="AA455">
        <v>229</v>
      </c>
      <c r="AB455">
        <v>937</v>
      </c>
      <c r="AC455">
        <v>122</v>
      </c>
      <c r="AD455">
        <v>-2</v>
      </c>
      <c r="AE455">
        <v>0</v>
      </c>
      <c r="AF455">
        <v>0</v>
      </c>
      <c r="AG455">
        <v>-2</v>
      </c>
      <c r="AH455">
        <v>0</v>
      </c>
      <c r="AI455">
        <v>0</v>
      </c>
      <c r="AJ455">
        <v>-367</v>
      </c>
      <c r="AK455">
        <v>690</v>
      </c>
      <c r="AL455">
        <v>0</v>
      </c>
      <c r="AM455">
        <v>0</v>
      </c>
      <c r="AN455">
        <v>2175</v>
      </c>
      <c r="AO455">
        <v>846</v>
      </c>
      <c r="AP455">
        <v>0</v>
      </c>
      <c r="AQ455">
        <v>3021</v>
      </c>
      <c r="AR455">
        <v>-694</v>
      </c>
      <c r="AS455">
        <v>2327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24190</v>
      </c>
      <c r="BD455">
        <v>0</v>
      </c>
      <c r="BE455">
        <v>0</v>
      </c>
      <c r="BF455">
        <v>0</v>
      </c>
      <c r="BG455">
        <v>0</v>
      </c>
      <c r="BH455">
        <v>3529</v>
      </c>
      <c r="BI455">
        <v>27719</v>
      </c>
      <c r="BJ455">
        <v>0</v>
      </c>
      <c r="BK455">
        <v>27719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980</v>
      </c>
      <c r="BS455">
        <v>980</v>
      </c>
      <c r="BT455">
        <v>0</v>
      </c>
      <c r="BU455">
        <v>1065</v>
      </c>
      <c r="BV455">
        <v>0</v>
      </c>
      <c r="BW455">
        <v>0</v>
      </c>
      <c r="BX455">
        <v>1065</v>
      </c>
      <c r="BY455">
        <v>330</v>
      </c>
      <c r="BZ455">
        <v>0</v>
      </c>
      <c r="CA455">
        <v>8</v>
      </c>
      <c r="CB455">
        <v>338</v>
      </c>
      <c r="CC455">
        <v>30102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15165</v>
      </c>
      <c r="CO455">
        <v>15165</v>
      </c>
      <c r="CP455">
        <v>0</v>
      </c>
      <c r="CQ455">
        <v>0</v>
      </c>
      <c r="CR455">
        <v>0</v>
      </c>
      <c r="CS455">
        <v>0</v>
      </c>
      <c r="CT455">
        <v>5762</v>
      </c>
      <c r="CU455">
        <v>0</v>
      </c>
      <c r="CV455">
        <v>5762</v>
      </c>
      <c r="CW455">
        <v>8568</v>
      </c>
      <c r="CX455">
        <v>0</v>
      </c>
      <c r="CY455">
        <v>8568</v>
      </c>
      <c r="CZ455">
        <v>0</v>
      </c>
      <c r="DA455">
        <v>0</v>
      </c>
      <c r="DB455">
        <v>0</v>
      </c>
      <c r="DC455">
        <v>14330</v>
      </c>
      <c r="DD455">
        <v>0</v>
      </c>
      <c r="DE455">
        <v>174</v>
      </c>
      <c r="DF455">
        <v>0</v>
      </c>
      <c r="DG455">
        <v>174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433</v>
      </c>
      <c r="DS455">
        <v>0</v>
      </c>
      <c r="DT455">
        <v>433</v>
      </c>
      <c r="DU455">
        <v>0</v>
      </c>
      <c r="DV455">
        <v>30102</v>
      </c>
    </row>
    <row r="456" spans="1:126" x14ac:dyDescent="0.25">
      <c r="A456">
        <v>50580</v>
      </c>
      <c r="B456">
        <v>200312</v>
      </c>
      <c r="C456">
        <v>7340</v>
      </c>
      <c r="D456">
        <v>-4547</v>
      </c>
      <c r="E456">
        <v>0</v>
      </c>
      <c r="F456">
        <v>0</v>
      </c>
      <c r="G456">
        <v>2793</v>
      </c>
      <c r="H456">
        <v>18</v>
      </c>
      <c r="I456">
        <v>-4822</v>
      </c>
      <c r="J456">
        <v>3284</v>
      </c>
      <c r="K456">
        <v>-1060</v>
      </c>
      <c r="L456">
        <v>1197</v>
      </c>
      <c r="M456">
        <v>-1401</v>
      </c>
      <c r="N456">
        <v>0</v>
      </c>
      <c r="O456">
        <v>-882</v>
      </c>
      <c r="P456">
        <v>0</v>
      </c>
      <c r="Q456">
        <v>-1005</v>
      </c>
      <c r="R456">
        <v>0</v>
      </c>
      <c r="S456">
        <v>545</v>
      </c>
      <c r="T456">
        <v>-460</v>
      </c>
      <c r="U456">
        <v>0</v>
      </c>
      <c r="V456">
        <v>68</v>
      </c>
      <c r="W456">
        <v>0</v>
      </c>
      <c r="X456">
        <v>0</v>
      </c>
      <c r="Y456">
        <v>4</v>
      </c>
      <c r="Z456">
        <v>584</v>
      </c>
      <c r="AA456">
        <v>2</v>
      </c>
      <c r="AB456">
        <v>590</v>
      </c>
      <c r="AC456">
        <v>325</v>
      </c>
      <c r="AD456">
        <v>0</v>
      </c>
      <c r="AE456">
        <v>-52</v>
      </c>
      <c r="AF456">
        <v>-124</v>
      </c>
      <c r="AG456">
        <v>-176</v>
      </c>
      <c r="AH456">
        <v>0</v>
      </c>
      <c r="AI456">
        <v>0</v>
      </c>
      <c r="AJ456">
        <v>-18</v>
      </c>
      <c r="AK456">
        <v>721</v>
      </c>
      <c r="AL456">
        <v>0</v>
      </c>
      <c r="AM456">
        <v>0</v>
      </c>
      <c r="AN456">
        <v>789</v>
      </c>
      <c r="AO456">
        <v>0</v>
      </c>
      <c r="AP456">
        <v>0</v>
      </c>
      <c r="AQ456">
        <v>789</v>
      </c>
      <c r="AR456">
        <v>-42</v>
      </c>
      <c r="AS456">
        <v>747</v>
      </c>
      <c r="AT456">
        <v>0</v>
      </c>
      <c r="AU456">
        <v>2500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1063</v>
      </c>
      <c r="BB456">
        <v>1063</v>
      </c>
      <c r="BC456">
        <v>10272</v>
      </c>
      <c r="BD456">
        <v>0</v>
      </c>
      <c r="BE456">
        <v>0</v>
      </c>
      <c r="BF456">
        <v>0</v>
      </c>
      <c r="BG456">
        <v>2357</v>
      </c>
      <c r="BH456">
        <v>0</v>
      </c>
      <c r="BI456">
        <v>14755</v>
      </c>
      <c r="BJ456">
        <v>0</v>
      </c>
      <c r="BK456">
        <v>17255</v>
      </c>
      <c r="BL456">
        <v>18</v>
      </c>
      <c r="BM456">
        <v>0</v>
      </c>
      <c r="BN456">
        <v>18</v>
      </c>
      <c r="BO456">
        <v>0</v>
      </c>
      <c r="BP456">
        <v>0</v>
      </c>
      <c r="BQ456">
        <v>0</v>
      </c>
      <c r="BR456">
        <v>628</v>
      </c>
      <c r="BS456">
        <v>646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191</v>
      </c>
      <c r="BZ456">
        <v>0</v>
      </c>
      <c r="CA456">
        <v>1</v>
      </c>
      <c r="CB456">
        <v>192</v>
      </c>
      <c r="CC456">
        <v>18093</v>
      </c>
      <c r="CD456">
        <v>0</v>
      </c>
      <c r="CE456">
        <v>0</v>
      </c>
      <c r="CF456">
        <v>1155</v>
      </c>
      <c r="CG456">
        <v>1200</v>
      </c>
      <c r="CH456">
        <v>0</v>
      </c>
      <c r="CI456">
        <v>0</v>
      </c>
      <c r="CJ456">
        <v>0</v>
      </c>
      <c r="CK456">
        <v>0</v>
      </c>
      <c r="CL456">
        <v>11361</v>
      </c>
      <c r="CM456">
        <v>12561</v>
      </c>
      <c r="CN456">
        <v>747</v>
      </c>
      <c r="CO456">
        <v>14463</v>
      </c>
      <c r="CP456">
        <v>0</v>
      </c>
      <c r="CQ456">
        <v>0</v>
      </c>
      <c r="CR456">
        <v>0</v>
      </c>
      <c r="CS456">
        <v>0</v>
      </c>
      <c r="CT456">
        <v>3430</v>
      </c>
      <c r="CU456">
        <v>2810</v>
      </c>
      <c r="CV456">
        <v>620</v>
      </c>
      <c r="CW456">
        <v>0</v>
      </c>
      <c r="CX456">
        <v>0</v>
      </c>
      <c r="CY456">
        <v>0</v>
      </c>
      <c r="CZ456">
        <v>882</v>
      </c>
      <c r="DA456">
        <v>0</v>
      </c>
      <c r="DB456">
        <v>0</v>
      </c>
      <c r="DC456">
        <v>1502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87</v>
      </c>
      <c r="DJ456">
        <v>922</v>
      </c>
      <c r="DK456">
        <v>0</v>
      </c>
      <c r="DL456">
        <v>0</v>
      </c>
      <c r="DM456">
        <v>0</v>
      </c>
      <c r="DN456">
        <v>742</v>
      </c>
      <c r="DO456">
        <v>0</v>
      </c>
      <c r="DP456">
        <v>0</v>
      </c>
      <c r="DQ456">
        <v>42</v>
      </c>
      <c r="DR456">
        <v>335</v>
      </c>
      <c r="DS456">
        <v>0</v>
      </c>
      <c r="DT456">
        <v>2128</v>
      </c>
      <c r="DU456">
        <v>0</v>
      </c>
      <c r="DV456">
        <v>18093</v>
      </c>
    </row>
    <row r="457" spans="1:126" x14ac:dyDescent="0.25">
      <c r="A457">
        <v>50633</v>
      </c>
      <c r="B457">
        <v>200312</v>
      </c>
      <c r="C457">
        <v>776</v>
      </c>
      <c r="D457">
        <v>-25</v>
      </c>
      <c r="E457">
        <v>-4</v>
      </c>
      <c r="F457">
        <v>0</v>
      </c>
      <c r="G457">
        <v>747</v>
      </c>
      <c r="H457">
        <v>18</v>
      </c>
      <c r="I457">
        <v>-212</v>
      </c>
      <c r="J457">
        <v>0</v>
      </c>
      <c r="K457">
        <v>27</v>
      </c>
      <c r="L457">
        <v>0</v>
      </c>
      <c r="M457">
        <v>-185</v>
      </c>
      <c r="N457">
        <v>0</v>
      </c>
      <c r="O457">
        <v>0</v>
      </c>
      <c r="P457">
        <v>0</v>
      </c>
      <c r="Q457">
        <v>-1949</v>
      </c>
      <c r="R457">
        <v>0</v>
      </c>
      <c r="S457">
        <v>0</v>
      </c>
      <c r="T457">
        <v>-1949</v>
      </c>
      <c r="U457">
        <v>0</v>
      </c>
      <c r="V457">
        <v>-1369</v>
      </c>
      <c r="W457">
        <v>0</v>
      </c>
      <c r="X457">
        <v>0</v>
      </c>
      <c r="Y457">
        <v>0</v>
      </c>
      <c r="Z457">
        <v>693</v>
      </c>
      <c r="AA457">
        <v>0</v>
      </c>
      <c r="AB457">
        <v>693</v>
      </c>
      <c r="AC457">
        <v>5094</v>
      </c>
      <c r="AD457">
        <v>0</v>
      </c>
      <c r="AE457">
        <v>0</v>
      </c>
      <c r="AF457">
        <v>-1111</v>
      </c>
      <c r="AG457">
        <v>-1111</v>
      </c>
      <c r="AH457">
        <v>0</v>
      </c>
      <c r="AI457">
        <v>0</v>
      </c>
      <c r="AJ457">
        <v>-18</v>
      </c>
      <c r="AK457">
        <v>4658</v>
      </c>
      <c r="AL457">
        <v>0</v>
      </c>
      <c r="AM457">
        <v>0</v>
      </c>
      <c r="AN457">
        <v>3289</v>
      </c>
      <c r="AO457">
        <v>0</v>
      </c>
      <c r="AP457">
        <v>0</v>
      </c>
      <c r="AQ457">
        <v>3289</v>
      </c>
      <c r="AR457">
        <v>0</v>
      </c>
      <c r="AS457">
        <v>3289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11556</v>
      </c>
      <c r="BB457">
        <v>0</v>
      </c>
      <c r="BC457">
        <v>4917</v>
      </c>
      <c r="BD457">
        <v>0</v>
      </c>
      <c r="BE457">
        <v>0</v>
      </c>
      <c r="BF457">
        <v>0</v>
      </c>
      <c r="BG457">
        <v>8015</v>
      </c>
      <c r="BH457">
        <v>0</v>
      </c>
      <c r="BI457">
        <v>24488</v>
      </c>
      <c r="BJ457">
        <v>0</v>
      </c>
      <c r="BK457">
        <v>24488</v>
      </c>
      <c r="BL457">
        <v>0</v>
      </c>
      <c r="BM457">
        <v>0</v>
      </c>
      <c r="BN457">
        <v>0</v>
      </c>
      <c r="BO457">
        <v>11</v>
      </c>
      <c r="BP457">
        <v>0</v>
      </c>
      <c r="BQ457">
        <v>0</v>
      </c>
      <c r="BR457">
        <v>184</v>
      </c>
      <c r="BS457">
        <v>195</v>
      </c>
      <c r="BT457">
        <v>0</v>
      </c>
      <c r="BU457">
        <v>713</v>
      </c>
      <c r="BV457">
        <v>0</v>
      </c>
      <c r="BW457">
        <v>0</v>
      </c>
      <c r="BX457">
        <v>713</v>
      </c>
      <c r="BY457">
        <v>218</v>
      </c>
      <c r="BZ457">
        <v>0</v>
      </c>
      <c r="CA457">
        <v>0</v>
      </c>
      <c r="CB457">
        <v>218</v>
      </c>
      <c r="CC457">
        <v>25614</v>
      </c>
      <c r="CD457">
        <v>0</v>
      </c>
      <c r="CE457">
        <v>0</v>
      </c>
      <c r="CF457">
        <v>0</v>
      </c>
      <c r="CG457">
        <v>3000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3000</v>
      </c>
      <c r="CN457">
        <v>21716</v>
      </c>
      <c r="CO457">
        <v>24716</v>
      </c>
      <c r="CP457">
        <v>0</v>
      </c>
      <c r="CQ457">
        <v>115</v>
      </c>
      <c r="CR457">
        <v>0</v>
      </c>
      <c r="CS457">
        <v>115</v>
      </c>
      <c r="CT457">
        <v>128</v>
      </c>
      <c r="CU457">
        <v>0</v>
      </c>
      <c r="CV457">
        <v>128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243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655</v>
      </c>
      <c r="DS457">
        <v>0</v>
      </c>
      <c r="DT457">
        <v>655</v>
      </c>
      <c r="DU457">
        <v>0</v>
      </c>
      <c r="DV457">
        <v>25614</v>
      </c>
    </row>
    <row r="458" spans="1:126" x14ac:dyDescent="0.25">
      <c r="A458">
        <v>50635</v>
      </c>
      <c r="B458">
        <v>200312</v>
      </c>
      <c r="C458">
        <v>28198</v>
      </c>
      <c r="D458">
        <v>0</v>
      </c>
      <c r="E458">
        <v>0</v>
      </c>
      <c r="F458">
        <v>0</v>
      </c>
      <c r="G458">
        <v>28198</v>
      </c>
      <c r="H458">
        <v>3475</v>
      </c>
      <c r="I458">
        <v>-35134</v>
      </c>
      <c r="J458">
        <v>0</v>
      </c>
      <c r="K458">
        <v>-1605</v>
      </c>
      <c r="L458">
        <v>0</v>
      </c>
      <c r="M458">
        <v>-36739</v>
      </c>
      <c r="N458">
        <v>0</v>
      </c>
      <c r="O458">
        <v>0</v>
      </c>
      <c r="P458">
        <v>-89</v>
      </c>
      <c r="Q458">
        <v>-5407</v>
      </c>
      <c r="R458">
        <v>0</v>
      </c>
      <c r="S458">
        <v>0</v>
      </c>
      <c r="T458">
        <v>-5496</v>
      </c>
      <c r="U458">
        <v>700</v>
      </c>
      <c r="V458">
        <v>-9862</v>
      </c>
      <c r="W458">
        <v>0</v>
      </c>
      <c r="X458">
        <v>0</v>
      </c>
      <c r="Y458">
        <v>230</v>
      </c>
      <c r="Z458">
        <v>15555</v>
      </c>
      <c r="AA458">
        <v>1209</v>
      </c>
      <c r="AB458">
        <v>16994</v>
      </c>
      <c r="AC458">
        <v>1171</v>
      </c>
      <c r="AD458">
        <v>-370</v>
      </c>
      <c r="AE458">
        <v>0</v>
      </c>
      <c r="AF458">
        <v>0</v>
      </c>
      <c r="AG458">
        <v>-370</v>
      </c>
      <c r="AH458">
        <v>0</v>
      </c>
      <c r="AI458">
        <v>0</v>
      </c>
      <c r="AJ458">
        <v>-7484</v>
      </c>
      <c r="AK458">
        <v>10311</v>
      </c>
      <c r="AL458">
        <v>0</v>
      </c>
      <c r="AM458">
        <v>0</v>
      </c>
      <c r="AN458">
        <v>449</v>
      </c>
      <c r="AO458">
        <v>0</v>
      </c>
      <c r="AP458">
        <v>0</v>
      </c>
      <c r="AQ458">
        <v>449</v>
      </c>
      <c r="AR458">
        <v>0</v>
      </c>
      <c r="AS458">
        <v>449</v>
      </c>
      <c r="AT458">
        <v>0</v>
      </c>
      <c r="AU458">
        <v>5400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5788</v>
      </c>
      <c r="BB458">
        <v>0</v>
      </c>
      <c r="BC458">
        <v>320024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325812</v>
      </c>
      <c r="BJ458">
        <v>0</v>
      </c>
      <c r="BK458">
        <v>331212</v>
      </c>
      <c r="BL458">
        <v>257</v>
      </c>
      <c r="BM458">
        <v>0</v>
      </c>
      <c r="BN458">
        <v>257</v>
      </c>
      <c r="BO458">
        <v>0</v>
      </c>
      <c r="BP458">
        <v>0</v>
      </c>
      <c r="BQ458">
        <v>0</v>
      </c>
      <c r="BR458">
        <v>26</v>
      </c>
      <c r="BS458">
        <v>283</v>
      </c>
      <c r="BT458">
        <v>86</v>
      </c>
      <c r="BU458">
        <v>3172</v>
      </c>
      <c r="BV458">
        <v>0</v>
      </c>
      <c r="BW458">
        <v>3100</v>
      </c>
      <c r="BX458">
        <v>6358</v>
      </c>
      <c r="BY458">
        <v>4323</v>
      </c>
      <c r="BZ458">
        <v>0</v>
      </c>
      <c r="CA458">
        <v>1446</v>
      </c>
      <c r="CB458">
        <v>5769</v>
      </c>
      <c r="CC458">
        <v>343622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10000</v>
      </c>
      <c r="CM458">
        <v>10000</v>
      </c>
      <c r="CN458">
        <v>44498</v>
      </c>
      <c r="CO458">
        <v>54498</v>
      </c>
      <c r="CP458">
        <v>0</v>
      </c>
      <c r="CQ458">
        <v>0</v>
      </c>
      <c r="CR458">
        <v>0</v>
      </c>
      <c r="CS458">
        <v>0</v>
      </c>
      <c r="CT458">
        <v>136165</v>
      </c>
      <c r="CU458">
        <v>0</v>
      </c>
      <c r="CV458">
        <v>136165</v>
      </c>
      <c r="CW458">
        <v>142661</v>
      </c>
      <c r="CX458">
        <v>0</v>
      </c>
      <c r="CY458">
        <v>142661</v>
      </c>
      <c r="CZ458">
        <v>0</v>
      </c>
      <c r="DA458">
        <v>9300</v>
      </c>
      <c r="DB458">
        <v>0</v>
      </c>
      <c r="DC458">
        <v>288126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998</v>
      </c>
      <c r="DS458">
        <v>0</v>
      </c>
      <c r="DT458">
        <v>998</v>
      </c>
      <c r="DU458">
        <v>0</v>
      </c>
      <c r="DV458">
        <v>343622</v>
      </c>
    </row>
    <row r="459" spans="1:126" x14ac:dyDescent="0.25">
      <c r="A459">
        <v>50826</v>
      </c>
      <c r="B459">
        <v>200312</v>
      </c>
      <c r="C459">
        <v>4536</v>
      </c>
      <c r="D459">
        <v>-1697</v>
      </c>
      <c r="E459">
        <v>0</v>
      </c>
      <c r="F459">
        <v>0</v>
      </c>
      <c r="G459">
        <v>2839</v>
      </c>
      <c r="H459">
        <v>8</v>
      </c>
      <c r="I459">
        <v>-2307</v>
      </c>
      <c r="J459">
        <v>0</v>
      </c>
      <c r="K459">
        <v>-208</v>
      </c>
      <c r="L459">
        <v>0</v>
      </c>
      <c r="M459">
        <v>-2515</v>
      </c>
      <c r="N459">
        <v>0</v>
      </c>
      <c r="O459">
        <v>-379</v>
      </c>
      <c r="P459">
        <v>0</v>
      </c>
      <c r="Q459">
        <v>-1174</v>
      </c>
      <c r="R459">
        <v>0</v>
      </c>
      <c r="S459">
        <v>0</v>
      </c>
      <c r="T459">
        <v>-1174</v>
      </c>
      <c r="U459">
        <v>0</v>
      </c>
      <c r="V459">
        <v>-1221</v>
      </c>
      <c r="W459">
        <v>0</v>
      </c>
      <c r="X459">
        <v>0</v>
      </c>
      <c r="Y459">
        <v>90</v>
      </c>
      <c r="Z459">
        <v>1931</v>
      </c>
      <c r="AA459">
        <v>0</v>
      </c>
      <c r="AB459">
        <v>2021</v>
      </c>
      <c r="AC459">
        <v>159</v>
      </c>
      <c r="AD459">
        <v>0</v>
      </c>
      <c r="AE459">
        <v>-582</v>
      </c>
      <c r="AF459">
        <v>-183</v>
      </c>
      <c r="AG459">
        <v>-765</v>
      </c>
      <c r="AH459">
        <v>0</v>
      </c>
      <c r="AI459">
        <v>0</v>
      </c>
      <c r="AJ459">
        <v>-8</v>
      </c>
      <c r="AK459">
        <v>1407</v>
      </c>
      <c r="AL459">
        <v>0</v>
      </c>
      <c r="AM459">
        <v>0</v>
      </c>
      <c r="AN459">
        <v>186</v>
      </c>
      <c r="AO459">
        <v>0</v>
      </c>
      <c r="AP459">
        <v>0</v>
      </c>
      <c r="AQ459">
        <v>186</v>
      </c>
      <c r="AR459">
        <v>0</v>
      </c>
      <c r="AS459">
        <v>186</v>
      </c>
      <c r="AT459">
        <v>0</v>
      </c>
      <c r="AU459">
        <v>1327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28744</v>
      </c>
      <c r="BD459">
        <v>0</v>
      </c>
      <c r="BE459">
        <v>0</v>
      </c>
      <c r="BF459">
        <v>0</v>
      </c>
      <c r="BG459">
        <v>4965</v>
      </c>
      <c r="BH459">
        <v>500</v>
      </c>
      <c r="BI459">
        <v>34209</v>
      </c>
      <c r="BJ459">
        <v>0</v>
      </c>
      <c r="BK459">
        <v>35536</v>
      </c>
      <c r="BL459">
        <v>711</v>
      </c>
      <c r="BM459">
        <v>0</v>
      </c>
      <c r="BN459">
        <v>711</v>
      </c>
      <c r="BO459">
        <v>454</v>
      </c>
      <c r="BP459">
        <v>0</v>
      </c>
      <c r="BQ459">
        <v>0</v>
      </c>
      <c r="BR459">
        <v>0</v>
      </c>
      <c r="BS459">
        <v>1165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421</v>
      </c>
      <c r="BZ459">
        <v>0</v>
      </c>
      <c r="CA459">
        <v>0</v>
      </c>
      <c r="CB459">
        <v>421</v>
      </c>
      <c r="CC459">
        <v>37122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27015</v>
      </c>
      <c r="CL459">
        <v>0</v>
      </c>
      <c r="CM459">
        <v>27015</v>
      </c>
      <c r="CN459">
        <v>0</v>
      </c>
      <c r="CO459">
        <v>27015</v>
      </c>
      <c r="CP459">
        <v>6422</v>
      </c>
      <c r="CQ459">
        <v>0</v>
      </c>
      <c r="CR459">
        <v>0</v>
      </c>
      <c r="CS459">
        <v>0</v>
      </c>
      <c r="CT459">
        <v>412</v>
      </c>
      <c r="CU459">
        <v>0</v>
      </c>
      <c r="CV459">
        <v>412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412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2146</v>
      </c>
      <c r="DJ459">
        <v>0</v>
      </c>
      <c r="DK459">
        <v>0</v>
      </c>
      <c r="DL459">
        <v>0</v>
      </c>
      <c r="DM459">
        <v>0</v>
      </c>
      <c r="DN459">
        <v>1000</v>
      </c>
      <c r="DO459">
        <v>0</v>
      </c>
      <c r="DP459">
        <v>0</v>
      </c>
      <c r="DQ459">
        <v>0</v>
      </c>
      <c r="DR459">
        <v>127</v>
      </c>
      <c r="DS459">
        <v>0</v>
      </c>
      <c r="DT459">
        <v>3273</v>
      </c>
      <c r="DU459">
        <v>0</v>
      </c>
      <c r="DV459">
        <v>37122</v>
      </c>
    </row>
    <row r="460" spans="1:126" x14ac:dyDescent="0.25">
      <c r="A460">
        <v>51063</v>
      </c>
      <c r="B460">
        <v>200312</v>
      </c>
      <c r="C460">
        <v>18</v>
      </c>
      <c r="D460">
        <v>-9</v>
      </c>
      <c r="E460">
        <v>0</v>
      </c>
      <c r="F460">
        <v>0</v>
      </c>
      <c r="G460">
        <v>9</v>
      </c>
      <c r="H460">
        <v>0</v>
      </c>
      <c r="I460">
        <v>-34</v>
      </c>
      <c r="J460">
        <v>0</v>
      </c>
      <c r="K460">
        <v>0</v>
      </c>
      <c r="L460">
        <v>0</v>
      </c>
      <c r="M460">
        <v>-34</v>
      </c>
      <c r="N460">
        <v>0</v>
      </c>
      <c r="O460">
        <v>0</v>
      </c>
      <c r="P460">
        <v>0</v>
      </c>
      <c r="Q460">
        <v>-50</v>
      </c>
      <c r="R460">
        <v>0</v>
      </c>
      <c r="S460">
        <v>0</v>
      </c>
      <c r="T460">
        <v>-50</v>
      </c>
      <c r="U460">
        <v>0</v>
      </c>
      <c r="V460">
        <v>-75</v>
      </c>
      <c r="W460">
        <v>0</v>
      </c>
      <c r="X460">
        <v>0</v>
      </c>
      <c r="Y460">
        <v>0</v>
      </c>
      <c r="Z460">
        <v>136</v>
      </c>
      <c r="AA460">
        <v>0</v>
      </c>
      <c r="AB460">
        <v>136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136</v>
      </c>
      <c r="AL460">
        <v>0</v>
      </c>
      <c r="AM460">
        <v>0</v>
      </c>
      <c r="AN460">
        <v>61</v>
      </c>
      <c r="AO460">
        <v>0</v>
      </c>
      <c r="AP460">
        <v>0</v>
      </c>
      <c r="AQ460">
        <v>61</v>
      </c>
      <c r="AR460">
        <v>0</v>
      </c>
      <c r="AS460">
        <v>61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5713</v>
      </c>
      <c r="BH460">
        <v>0</v>
      </c>
      <c r="BI460">
        <v>5713</v>
      </c>
      <c r="BJ460">
        <v>0</v>
      </c>
      <c r="BK460">
        <v>5713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57</v>
      </c>
      <c r="BV460">
        <v>0</v>
      </c>
      <c r="BW460">
        <v>0</v>
      </c>
      <c r="BX460">
        <v>57</v>
      </c>
      <c r="BY460">
        <v>8</v>
      </c>
      <c r="BZ460">
        <v>0</v>
      </c>
      <c r="CA460">
        <v>0</v>
      </c>
      <c r="CB460">
        <v>8</v>
      </c>
      <c r="CC460">
        <v>5778</v>
      </c>
      <c r="CD460">
        <v>0</v>
      </c>
      <c r="CE460">
        <v>0</v>
      </c>
      <c r="CF460">
        <v>0</v>
      </c>
      <c r="CG460">
        <v>1200</v>
      </c>
      <c r="CH460">
        <v>4539</v>
      </c>
      <c r="CI460">
        <v>0</v>
      </c>
      <c r="CJ460">
        <v>0</v>
      </c>
      <c r="CK460">
        <v>0</v>
      </c>
      <c r="CL460">
        <v>0</v>
      </c>
      <c r="CM460">
        <v>5739</v>
      </c>
      <c r="CN460">
        <v>0</v>
      </c>
      <c r="CO460">
        <v>5739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22</v>
      </c>
      <c r="DS460">
        <v>0</v>
      </c>
      <c r="DT460">
        <v>22</v>
      </c>
      <c r="DU460">
        <v>17</v>
      </c>
      <c r="DV460">
        <v>5778</v>
      </c>
    </row>
    <row r="461" spans="1:126" x14ac:dyDescent="0.25">
      <c r="A461">
        <v>51086</v>
      </c>
      <c r="B461">
        <v>200312</v>
      </c>
      <c r="C461">
        <v>82</v>
      </c>
      <c r="D461">
        <v>0</v>
      </c>
      <c r="E461">
        <v>-8</v>
      </c>
      <c r="F461">
        <v>0</v>
      </c>
      <c r="G461">
        <v>74</v>
      </c>
      <c r="H461">
        <v>2</v>
      </c>
      <c r="I461">
        <v>-7</v>
      </c>
      <c r="J461">
        <v>0</v>
      </c>
      <c r="K461">
        <v>0</v>
      </c>
      <c r="L461">
        <v>0</v>
      </c>
      <c r="M461">
        <v>-7</v>
      </c>
      <c r="N461">
        <v>0</v>
      </c>
      <c r="O461">
        <v>0</v>
      </c>
      <c r="P461">
        <v>134</v>
      </c>
      <c r="Q461">
        <v>-327</v>
      </c>
      <c r="R461">
        <v>0</v>
      </c>
      <c r="S461">
        <v>0</v>
      </c>
      <c r="T461">
        <v>-193</v>
      </c>
      <c r="U461">
        <v>0</v>
      </c>
      <c r="V461">
        <v>-124</v>
      </c>
      <c r="W461">
        <v>0</v>
      </c>
      <c r="X461">
        <v>0</v>
      </c>
      <c r="Y461">
        <v>0</v>
      </c>
      <c r="Z461">
        <v>550</v>
      </c>
      <c r="AA461">
        <v>14</v>
      </c>
      <c r="AB461">
        <v>564</v>
      </c>
      <c r="AC461">
        <v>51</v>
      </c>
      <c r="AD461">
        <v>-48</v>
      </c>
      <c r="AE461">
        <v>0</v>
      </c>
      <c r="AF461">
        <v>-146</v>
      </c>
      <c r="AG461">
        <v>-194</v>
      </c>
      <c r="AH461">
        <v>-65</v>
      </c>
      <c r="AI461">
        <v>0</v>
      </c>
      <c r="AJ461">
        <v>-2</v>
      </c>
      <c r="AK461">
        <v>354</v>
      </c>
      <c r="AL461">
        <v>0</v>
      </c>
      <c r="AM461">
        <v>0</v>
      </c>
      <c r="AN461">
        <v>230</v>
      </c>
      <c r="AO461">
        <v>0</v>
      </c>
      <c r="AP461">
        <v>0</v>
      </c>
      <c r="AQ461">
        <v>230</v>
      </c>
      <c r="AR461">
        <v>0</v>
      </c>
      <c r="AS461">
        <v>230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40</v>
      </c>
      <c r="BB461">
        <v>525</v>
      </c>
      <c r="BC461">
        <v>9740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10305</v>
      </c>
      <c r="BJ461">
        <v>0</v>
      </c>
      <c r="BK461">
        <v>10305</v>
      </c>
      <c r="BL461">
        <v>0</v>
      </c>
      <c r="BM461">
        <v>0</v>
      </c>
      <c r="BN461">
        <v>0</v>
      </c>
      <c r="BO461">
        <v>25</v>
      </c>
      <c r="BP461">
        <v>0</v>
      </c>
      <c r="BQ461">
        <v>0</v>
      </c>
      <c r="BR461">
        <v>0</v>
      </c>
      <c r="BS461">
        <v>25</v>
      </c>
      <c r="BT461">
        <v>0</v>
      </c>
      <c r="BU461">
        <v>1093</v>
      </c>
      <c r="BV461">
        <v>0</v>
      </c>
      <c r="BW461">
        <v>0</v>
      </c>
      <c r="BX461">
        <v>1093</v>
      </c>
      <c r="BY461">
        <v>0</v>
      </c>
      <c r="BZ461">
        <v>0</v>
      </c>
      <c r="CA461">
        <v>0</v>
      </c>
      <c r="CB461">
        <v>0</v>
      </c>
      <c r="CC461">
        <v>11423</v>
      </c>
      <c r="CD461">
        <v>0</v>
      </c>
      <c r="CE461">
        <v>0</v>
      </c>
      <c r="CF461">
        <v>0</v>
      </c>
      <c r="CG461">
        <v>1700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1700</v>
      </c>
      <c r="CN461">
        <v>9578</v>
      </c>
      <c r="CO461">
        <v>11278</v>
      </c>
      <c r="CP461">
        <v>0</v>
      </c>
      <c r="CQ461">
        <v>61</v>
      </c>
      <c r="CR461">
        <v>0</v>
      </c>
      <c r="CS461">
        <v>61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61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84</v>
      </c>
      <c r="DS461">
        <v>0</v>
      </c>
      <c r="DT461">
        <v>84</v>
      </c>
      <c r="DU461">
        <v>0</v>
      </c>
      <c r="DV461">
        <v>11423</v>
      </c>
    </row>
    <row r="462" spans="1:126" x14ac:dyDescent="0.25">
      <c r="A462">
        <v>51276</v>
      </c>
      <c r="B462">
        <v>200312</v>
      </c>
      <c r="C462">
        <v>560745</v>
      </c>
      <c r="D462">
        <v>-36265</v>
      </c>
      <c r="E462">
        <v>5713</v>
      </c>
      <c r="F462">
        <v>0</v>
      </c>
      <c r="G462">
        <v>530193</v>
      </c>
      <c r="H462">
        <v>13235</v>
      </c>
      <c r="I462">
        <v>-415379</v>
      </c>
      <c r="J462">
        <v>40653</v>
      </c>
      <c r="K462">
        <v>19023</v>
      </c>
      <c r="L462">
        <v>-33639</v>
      </c>
      <c r="M462">
        <v>-389342</v>
      </c>
      <c r="N462">
        <v>0</v>
      </c>
      <c r="O462">
        <v>-1238</v>
      </c>
      <c r="P462">
        <v>-67964</v>
      </c>
      <c r="Q462">
        <v>-62065</v>
      </c>
      <c r="R462">
        <v>0</v>
      </c>
      <c r="S462">
        <v>0</v>
      </c>
      <c r="T462">
        <v>-130029</v>
      </c>
      <c r="U462">
        <v>0</v>
      </c>
      <c r="V462">
        <v>22819</v>
      </c>
      <c r="W462">
        <v>65</v>
      </c>
      <c r="X462">
        <v>0</v>
      </c>
      <c r="Y462">
        <v>1274</v>
      </c>
      <c r="Z462">
        <v>24124</v>
      </c>
      <c r="AA462">
        <v>0</v>
      </c>
      <c r="AB462">
        <v>25463</v>
      </c>
      <c r="AC462">
        <v>0</v>
      </c>
      <c r="AD462">
        <v>-2904</v>
      </c>
      <c r="AE462">
        <v>-699</v>
      </c>
      <c r="AF462">
        <v>-535</v>
      </c>
      <c r="AG462">
        <v>-4138</v>
      </c>
      <c r="AH462">
        <v>-2323</v>
      </c>
      <c r="AI462">
        <v>-4</v>
      </c>
      <c r="AJ462">
        <v>-13235</v>
      </c>
      <c r="AK462">
        <v>5763</v>
      </c>
      <c r="AL462">
        <v>0</v>
      </c>
      <c r="AM462">
        <v>0</v>
      </c>
      <c r="AN462">
        <v>28582</v>
      </c>
      <c r="AO462">
        <v>0</v>
      </c>
      <c r="AP462">
        <v>0</v>
      </c>
      <c r="AQ462">
        <v>28582</v>
      </c>
      <c r="AR462">
        <v>0</v>
      </c>
      <c r="AS462">
        <v>28582</v>
      </c>
      <c r="AT462">
        <v>0</v>
      </c>
      <c r="AU462">
        <v>20423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41</v>
      </c>
      <c r="BB462">
        <v>0</v>
      </c>
      <c r="BC462">
        <v>532122</v>
      </c>
      <c r="BD462">
        <v>0</v>
      </c>
      <c r="BE462">
        <v>284</v>
      </c>
      <c r="BF462">
        <v>0</v>
      </c>
      <c r="BG462">
        <v>50128</v>
      </c>
      <c r="BH462">
        <v>0</v>
      </c>
      <c r="BI462">
        <v>582575</v>
      </c>
      <c r="BJ462">
        <v>0</v>
      </c>
      <c r="BK462">
        <v>602998</v>
      </c>
      <c r="BL462">
        <v>31034</v>
      </c>
      <c r="BM462">
        <v>0</v>
      </c>
      <c r="BN462">
        <v>31034</v>
      </c>
      <c r="BO462">
        <v>4091</v>
      </c>
      <c r="BP462">
        <v>666</v>
      </c>
      <c r="BQ462">
        <v>0</v>
      </c>
      <c r="BR462">
        <v>2410</v>
      </c>
      <c r="BS462">
        <v>38201</v>
      </c>
      <c r="BT462">
        <v>0</v>
      </c>
      <c r="BU462">
        <v>105062</v>
      </c>
      <c r="BV462">
        <v>0</v>
      </c>
      <c r="BW462">
        <v>0</v>
      </c>
      <c r="BX462">
        <v>105062</v>
      </c>
      <c r="BY462">
        <v>13903</v>
      </c>
      <c r="BZ462">
        <v>0</v>
      </c>
      <c r="CA462">
        <v>63</v>
      </c>
      <c r="CB462">
        <v>13966</v>
      </c>
      <c r="CC462">
        <v>760227</v>
      </c>
      <c r="CD462">
        <v>224400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18762</v>
      </c>
      <c r="CO462">
        <v>243162</v>
      </c>
      <c r="CP462">
        <v>0</v>
      </c>
      <c r="CQ462">
        <v>198051</v>
      </c>
      <c r="CR462">
        <v>0</v>
      </c>
      <c r="CS462">
        <v>198051</v>
      </c>
      <c r="CT462">
        <v>305736</v>
      </c>
      <c r="CU462">
        <v>23663</v>
      </c>
      <c r="CV462">
        <v>282073</v>
      </c>
      <c r="CW462">
        <v>0</v>
      </c>
      <c r="CX462">
        <v>0</v>
      </c>
      <c r="CY462">
        <v>0</v>
      </c>
      <c r="CZ462">
        <v>896</v>
      </c>
      <c r="DA462">
        <v>0</v>
      </c>
      <c r="DB462">
        <v>0</v>
      </c>
      <c r="DC462">
        <v>481020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1498</v>
      </c>
      <c r="DK462">
        <v>0</v>
      </c>
      <c r="DL462">
        <v>0</v>
      </c>
      <c r="DM462">
        <v>0</v>
      </c>
      <c r="DN462">
        <v>0</v>
      </c>
      <c r="DO462">
        <v>16447</v>
      </c>
      <c r="DP462">
        <v>0</v>
      </c>
      <c r="DQ462">
        <v>0</v>
      </c>
      <c r="DR462">
        <v>18100</v>
      </c>
      <c r="DS462">
        <v>0</v>
      </c>
      <c r="DT462">
        <v>36045</v>
      </c>
      <c r="DU462">
        <v>0</v>
      </c>
      <c r="DV462">
        <v>760227</v>
      </c>
    </row>
    <row r="463" spans="1:126" x14ac:dyDescent="0.25">
      <c r="A463">
        <v>51364</v>
      </c>
      <c r="B463">
        <v>200312</v>
      </c>
      <c r="C463">
        <v>446533</v>
      </c>
      <c r="D463">
        <v>-6096</v>
      </c>
      <c r="E463">
        <v>-18957</v>
      </c>
      <c r="F463">
        <v>0</v>
      </c>
      <c r="G463">
        <v>421480</v>
      </c>
      <c r="H463">
        <v>29892</v>
      </c>
      <c r="I463">
        <v>-252295</v>
      </c>
      <c r="J463">
        <v>12503</v>
      </c>
      <c r="K463">
        <v>-127400</v>
      </c>
      <c r="L463">
        <v>-4866</v>
      </c>
      <c r="M463">
        <v>-372058</v>
      </c>
      <c r="N463">
        <v>0</v>
      </c>
      <c r="O463">
        <v>0</v>
      </c>
      <c r="P463">
        <v>-33233</v>
      </c>
      <c r="Q463">
        <v>-34746</v>
      </c>
      <c r="R463">
        <v>0</v>
      </c>
      <c r="S463">
        <v>0</v>
      </c>
      <c r="T463">
        <v>-67979</v>
      </c>
      <c r="U463">
        <v>-15602</v>
      </c>
      <c r="V463">
        <v>-4267</v>
      </c>
      <c r="W463">
        <v>0</v>
      </c>
      <c r="X463">
        <v>0</v>
      </c>
      <c r="Y463">
        <v>0</v>
      </c>
      <c r="Z463">
        <v>66753</v>
      </c>
      <c r="AA463">
        <v>8272</v>
      </c>
      <c r="AB463">
        <v>75025</v>
      </c>
      <c r="AC463">
        <v>0</v>
      </c>
      <c r="AD463">
        <v>-3671</v>
      </c>
      <c r="AE463">
        <v>0</v>
      </c>
      <c r="AF463">
        <v>0</v>
      </c>
      <c r="AG463">
        <v>-3671</v>
      </c>
      <c r="AH463">
        <v>-385</v>
      </c>
      <c r="AI463">
        <v>1122</v>
      </c>
      <c r="AJ463">
        <v>-36591</v>
      </c>
      <c r="AK463">
        <v>35500</v>
      </c>
      <c r="AL463">
        <v>0</v>
      </c>
      <c r="AM463">
        <v>0</v>
      </c>
      <c r="AN463">
        <v>31233</v>
      </c>
      <c r="AO463">
        <v>0</v>
      </c>
      <c r="AP463">
        <v>0</v>
      </c>
      <c r="AQ463">
        <v>31233</v>
      </c>
      <c r="AR463">
        <v>0</v>
      </c>
      <c r="AS463">
        <v>31233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1556523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1556523</v>
      </c>
      <c r="BJ463">
        <v>0</v>
      </c>
      <c r="BK463">
        <v>1556523</v>
      </c>
      <c r="BL463">
        <v>46883</v>
      </c>
      <c r="BM463">
        <v>0</v>
      </c>
      <c r="BN463">
        <v>46883</v>
      </c>
      <c r="BO463">
        <v>0</v>
      </c>
      <c r="BP463">
        <v>0</v>
      </c>
      <c r="BQ463">
        <v>0</v>
      </c>
      <c r="BR463">
        <v>468</v>
      </c>
      <c r="BS463">
        <v>47351</v>
      </c>
      <c r="BT463">
        <v>0</v>
      </c>
      <c r="BU463">
        <v>13649</v>
      </c>
      <c r="BV463">
        <v>0</v>
      </c>
      <c r="BW463">
        <v>0</v>
      </c>
      <c r="BX463">
        <v>13649</v>
      </c>
      <c r="BY463">
        <v>50481</v>
      </c>
      <c r="BZ463">
        <v>0</v>
      </c>
      <c r="CA463">
        <v>0</v>
      </c>
      <c r="CB463">
        <v>50481</v>
      </c>
      <c r="CC463">
        <v>1668004</v>
      </c>
      <c r="CD463">
        <v>16000</v>
      </c>
      <c r="CE463">
        <v>0</v>
      </c>
      <c r="CF463">
        <v>0</v>
      </c>
      <c r="CG463">
        <v>0</v>
      </c>
      <c r="CH463">
        <v>80856</v>
      </c>
      <c r="CI463">
        <v>0</v>
      </c>
      <c r="CJ463">
        <v>0</v>
      </c>
      <c r="CK463">
        <v>0</v>
      </c>
      <c r="CL463">
        <v>0</v>
      </c>
      <c r="CM463">
        <v>80856</v>
      </c>
      <c r="CN463">
        <v>96541</v>
      </c>
      <c r="CO463">
        <v>193397</v>
      </c>
      <c r="CP463">
        <v>0</v>
      </c>
      <c r="CQ463">
        <v>128816</v>
      </c>
      <c r="CR463">
        <v>0</v>
      </c>
      <c r="CS463">
        <v>128816</v>
      </c>
      <c r="CT463">
        <v>1038764</v>
      </c>
      <c r="CU463">
        <v>6113</v>
      </c>
      <c r="CV463">
        <v>1032651</v>
      </c>
      <c r="CW463">
        <v>266078</v>
      </c>
      <c r="CX463">
        <v>0</v>
      </c>
      <c r="CY463">
        <v>266078</v>
      </c>
      <c r="CZ463">
        <v>0</v>
      </c>
      <c r="DA463">
        <v>34825</v>
      </c>
      <c r="DB463">
        <v>0</v>
      </c>
      <c r="DC463">
        <v>1462370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7096</v>
      </c>
      <c r="DP463">
        <v>0</v>
      </c>
      <c r="DQ463">
        <v>0</v>
      </c>
      <c r="DR463">
        <v>5141</v>
      </c>
      <c r="DS463">
        <v>0</v>
      </c>
      <c r="DT463">
        <v>12237</v>
      </c>
      <c r="DU463">
        <v>0</v>
      </c>
      <c r="DV463">
        <v>1668004</v>
      </c>
    </row>
    <row r="464" spans="1:126" x14ac:dyDescent="0.25">
      <c r="A464">
        <v>51519</v>
      </c>
      <c r="B464">
        <v>200312</v>
      </c>
      <c r="C464">
        <v>139290</v>
      </c>
      <c r="D464">
        <v>-3794</v>
      </c>
      <c r="E464">
        <v>0</v>
      </c>
      <c r="F464">
        <v>0</v>
      </c>
      <c r="G464">
        <v>135496</v>
      </c>
      <c r="H464">
        <v>4281</v>
      </c>
      <c r="I464">
        <v>-96246</v>
      </c>
      <c r="J464">
        <v>2592</v>
      </c>
      <c r="K464">
        <v>-5830</v>
      </c>
      <c r="L464">
        <v>-2237</v>
      </c>
      <c r="M464">
        <v>-101721</v>
      </c>
      <c r="N464">
        <v>0</v>
      </c>
      <c r="O464">
        <v>0</v>
      </c>
      <c r="P464">
        <v>0</v>
      </c>
      <c r="Q464">
        <v>-17094</v>
      </c>
      <c r="R464">
        <v>0</v>
      </c>
      <c r="S464">
        <v>-253</v>
      </c>
      <c r="T464">
        <v>-17347</v>
      </c>
      <c r="U464">
        <v>0</v>
      </c>
      <c r="V464">
        <v>20709</v>
      </c>
      <c r="W464">
        <v>0</v>
      </c>
      <c r="X464">
        <v>0</v>
      </c>
      <c r="Y464">
        <v>463</v>
      </c>
      <c r="Z464">
        <v>11224</v>
      </c>
      <c r="AA464">
        <v>5088</v>
      </c>
      <c r="AB464">
        <v>16775</v>
      </c>
      <c r="AC464">
        <v>2509</v>
      </c>
      <c r="AD464">
        <v>-549</v>
      </c>
      <c r="AE464">
        <v>0</v>
      </c>
      <c r="AF464">
        <v>-2314</v>
      </c>
      <c r="AG464">
        <v>-2863</v>
      </c>
      <c r="AH464">
        <v>-1348</v>
      </c>
      <c r="AI464">
        <v>-379</v>
      </c>
      <c r="AJ464">
        <v>-4281</v>
      </c>
      <c r="AK464">
        <v>10413</v>
      </c>
      <c r="AL464">
        <v>0</v>
      </c>
      <c r="AM464">
        <v>0</v>
      </c>
      <c r="AN464">
        <v>31122</v>
      </c>
      <c r="AO464">
        <v>0</v>
      </c>
      <c r="AP464">
        <v>0</v>
      </c>
      <c r="AQ464">
        <v>31122</v>
      </c>
      <c r="AR464">
        <v>-9487</v>
      </c>
      <c r="AS464">
        <v>21635</v>
      </c>
      <c r="AT464">
        <v>0</v>
      </c>
      <c r="AU464">
        <v>6116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25315</v>
      </c>
      <c r="BB464">
        <v>490</v>
      </c>
      <c r="BC464">
        <v>236027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261832</v>
      </c>
      <c r="BJ464">
        <v>0</v>
      </c>
      <c r="BK464">
        <v>267948</v>
      </c>
      <c r="BL464">
        <v>378</v>
      </c>
      <c r="BM464">
        <v>0</v>
      </c>
      <c r="BN464">
        <v>378</v>
      </c>
      <c r="BO464">
        <v>5294</v>
      </c>
      <c r="BP464">
        <v>0</v>
      </c>
      <c r="BQ464">
        <v>0</v>
      </c>
      <c r="BR464">
        <v>364</v>
      </c>
      <c r="BS464">
        <v>6036</v>
      </c>
      <c r="BT464">
        <v>1656</v>
      </c>
      <c r="BU464">
        <v>24694</v>
      </c>
      <c r="BV464">
        <v>0</v>
      </c>
      <c r="BW464">
        <v>0</v>
      </c>
      <c r="BX464">
        <v>26350</v>
      </c>
      <c r="BY464">
        <v>3824</v>
      </c>
      <c r="BZ464">
        <v>0</v>
      </c>
      <c r="CA464">
        <v>4593</v>
      </c>
      <c r="CB464">
        <v>8417</v>
      </c>
      <c r="CC464">
        <v>308751</v>
      </c>
      <c r="CD464">
        <v>0</v>
      </c>
      <c r="CE464">
        <v>0</v>
      </c>
      <c r="CF464">
        <v>0</v>
      </c>
      <c r="CG464">
        <v>10000</v>
      </c>
      <c r="CH464">
        <v>0</v>
      </c>
      <c r="CI464">
        <v>0</v>
      </c>
      <c r="CJ464">
        <v>0</v>
      </c>
      <c r="CK464">
        <v>0</v>
      </c>
      <c r="CL464">
        <v>172256</v>
      </c>
      <c r="CM464">
        <v>182256</v>
      </c>
      <c r="CN464">
        <v>0</v>
      </c>
      <c r="CO464">
        <v>182256</v>
      </c>
      <c r="CP464">
        <v>0</v>
      </c>
      <c r="CQ464">
        <v>0</v>
      </c>
      <c r="CR464">
        <v>0</v>
      </c>
      <c r="CS464">
        <v>0</v>
      </c>
      <c r="CT464">
        <v>124477</v>
      </c>
      <c r="CU464">
        <v>5050</v>
      </c>
      <c r="CV464">
        <v>119427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119427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402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1733</v>
      </c>
      <c r="DR464">
        <v>3086</v>
      </c>
      <c r="DS464">
        <v>0</v>
      </c>
      <c r="DT464">
        <v>5221</v>
      </c>
      <c r="DU464">
        <v>1847</v>
      </c>
      <c r="DV464">
        <v>308751</v>
      </c>
    </row>
    <row r="465" spans="1:126" x14ac:dyDescent="0.25">
      <c r="A465">
        <v>51530</v>
      </c>
      <c r="B465">
        <v>200312</v>
      </c>
      <c r="C465">
        <v>-1067</v>
      </c>
      <c r="D465">
        <v>1067</v>
      </c>
      <c r="E465">
        <v>0</v>
      </c>
      <c r="F465">
        <v>0</v>
      </c>
      <c r="G465">
        <v>0</v>
      </c>
      <c r="H465">
        <v>0</v>
      </c>
      <c r="I465">
        <v>-13286</v>
      </c>
      <c r="J465">
        <v>13286</v>
      </c>
      <c r="K465">
        <v>105</v>
      </c>
      <c r="L465">
        <v>-105</v>
      </c>
      <c r="M465">
        <v>0</v>
      </c>
      <c r="N465">
        <v>0</v>
      </c>
      <c r="O465">
        <v>0</v>
      </c>
      <c r="P465">
        <v>646</v>
      </c>
      <c r="Q465">
        <v>0</v>
      </c>
      <c r="R465">
        <v>0</v>
      </c>
      <c r="S465">
        <v>-646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608</v>
      </c>
      <c r="AA465">
        <v>0</v>
      </c>
      <c r="AB465">
        <v>608</v>
      </c>
      <c r="AC465">
        <v>4</v>
      </c>
      <c r="AD465">
        <v>-36</v>
      </c>
      <c r="AE465">
        <v>-330</v>
      </c>
      <c r="AF465">
        <v>-15</v>
      </c>
      <c r="AG465">
        <v>-381</v>
      </c>
      <c r="AH465">
        <v>0</v>
      </c>
      <c r="AI465">
        <v>-584</v>
      </c>
      <c r="AJ465">
        <v>0</v>
      </c>
      <c r="AK465">
        <v>-353</v>
      </c>
      <c r="AL465">
        <v>0</v>
      </c>
      <c r="AM465">
        <v>0</v>
      </c>
      <c r="AN465">
        <v>-353</v>
      </c>
      <c r="AO465">
        <v>0</v>
      </c>
      <c r="AP465">
        <v>0</v>
      </c>
      <c r="AQ465">
        <v>-353</v>
      </c>
      <c r="AR465">
        <v>0</v>
      </c>
      <c r="AS465">
        <v>-353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8023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8023</v>
      </c>
      <c r="BJ465">
        <v>0</v>
      </c>
      <c r="BK465">
        <v>8023</v>
      </c>
      <c r="BL465">
        <v>0</v>
      </c>
      <c r="BM465">
        <v>0</v>
      </c>
      <c r="BN465">
        <v>0</v>
      </c>
      <c r="BO465">
        <v>19612</v>
      </c>
      <c r="BP465">
        <v>0</v>
      </c>
      <c r="BQ465">
        <v>0</v>
      </c>
      <c r="BR465">
        <v>0</v>
      </c>
      <c r="BS465">
        <v>19612</v>
      </c>
      <c r="BT465">
        <v>0</v>
      </c>
      <c r="BU465">
        <v>5732</v>
      </c>
      <c r="BV465">
        <v>0</v>
      </c>
      <c r="BW465">
        <v>0</v>
      </c>
      <c r="BX465">
        <v>5732</v>
      </c>
      <c r="BY465">
        <v>54</v>
      </c>
      <c r="BZ465">
        <v>0</v>
      </c>
      <c r="CA465">
        <v>0</v>
      </c>
      <c r="CB465">
        <v>54</v>
      </c>
      <c r="CC465">
        <v>33421</v>
      </c>
      <c r="CD465">
        <v>35000</v>
      </c>
      <c r="CE465">
        <v>0</v>
      </c>
      <c r="CF465">
        <v>0</v>
      </c>
      <c r="CG465">
        <v>0</v>
      </c>
      <c r="CH465">
        <v>1702</v>
      </c>
      <c r="CI465">
        <v>0</v>
      </c>
      <c r="CJ465">
        <v>0</v>
      </c>
      <c r="CK465">
        <v>0</v>
      </c>
      <c r="CL465">
        <v>0</v>
      </c>
      <c r="CM465">
        <v>1702</v>
      </c>
      <c r="CN465">
        <v>-6817</v>
      </c>
      <c r="CO465">
        <v>29885</v>
      </c>
      <c r="CP465">
        <v>0</v>
      </c>
      <c r="CQ465">
        <v>0</v>
      </c>
      <c r="CR465">
        <v>0</v>
      </c>
      <c r="CS465">
        <v>0</v>
      </c>
      <c r="CT465">
        <v>2754</v>
      </c>
      <c r="CU465">
        <v>2754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585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2816</v>
      </c>
      <c r="DP465">
        <v>0</v>
      </c>
      <c r="DQ465">
        <v>0</v>
      </c>
      <c r="DR465">
        <v>135</v>
      </c>
      <c r="DS465">
        <v>0</v>
      </c>
      <c r="DT465">
        <v>3536</v>
      </c>
      <c r="DU465">
        <v>0</v>
      </c>
      <c r="DV465">
        <v>33421</v>
      </c>
    </row>
    <row r="466" spans="1:126" x14ac:dyDescent="0.25">
      <c r="A466">
        <v>51571</v>
      </c>
      <c r="B466">
        <v>200312</v>
      </c>
      <c r="C466">
        <v>127718</v>
      </c>
      <c r="D466">
        <v>-36815</v>
      </c>
      <c r="E466">
        <v>-7272</v>
      </c>
      <c r="F466">
        <v>3576</v>
      </c>
      <c r="G466">
        <v>87207</v>
      </c>
      <c r="H466">
        <v>2196</v>
      </c>
      <c r="I466">
        <v>-62521</v>
      </c>
      <c r="J466">
        <v>11376</v>
      </c>
      <c r="K466">
        <v>-11854</v>
      </c>
      <c r="L466">
        <v>-340</v>
      </c>
      <c r="M466">
        <v>-63339</v>
      </c>
      <c r="N466">
        <v>0</v>
      </c>
      <c r="O466">
        <v>0</v>
      </c>
      <c r="P466">
        <v>-15088</v>
      </c>
      <c r="Q466">
        <v>-11522</v>
      </c>
      <c r="R466">
        <v>0</v>
      </c>
      <c r="S466">
        <v>4067</v>
      </c>
      <c r="T466">
        <v>-22543</v>
      </c>
      <c r="U466">
        <v>0</v>
      </c>
      <c r="V466">
        <v>3521</v>
      </c>
      <c r="W466">
        <v>4677</v>
      </c>
      <c r="X466">
        <v>884</v>
      </c>
      <c r="Y466">
        <v>362</v>
      </c>
      <c r="Z466">
        <v>9286</v>
      </c>
      <c r="AA466">
        <v>417</v>
      </c>
      <c r="AB466">
        <v>15626</v>
      </c>
      <c r="AC466">
        <v>17320</v>
      </c>
      <c r="AD466">
        <v>-1034</v>
      </c>
      <c r="AE466">
        <v>-746</v>
      </c>
      <c r="AF466">
        <v>-155</v>
      </c>
      <c r="AG466">
        <v>-1935</v>
      </c>
      <c r="AH466">
        <v>-704</v>
      </c>
      <c r="AI466">
        <v>0</v>
      </c>
      <c r="AJ466">
        <v>-2196</v>
      </c>
      <c r="AK466">
        <v>28111</v>
      </c>
      <c r="AL466">
        <v>0</v>
      </c>
      <c r="AM466">
        <v>0</v>
      </c>
      <c r="AN466">
        <v>31632</v>
      </c>
      <c r="AO466">
        <v>0</v>
      </c>
      <c r="AP466">
        <v>0</v>
      </c>
      <c r="AQ466">
        <v>31632</v>
      </c>
      <c r="AR466">
        <v>-4190</v>
      </c>
      <c r="AS466">
        <v>27442</v>
      </c>
      <c r="AT466">
        <v>0</v>
      </c>
      <c r="AU466">
        <v>10230</v>
      </c>
      <c r="AV466">
        <v>90639</v>
      </c>
      <c r="AW466">
        <v>48582</v>
      </c>
      <c r="AX466">
        <v>2561</v>
      </c>
      <c r="AY466">
        <v>0</v>
      </c>
      <c r="AZ466">
        <v>141782</v>
      </c>
      <c r="BA466">
        <v>65356</v>
      </c>
      <c r="BB466">
        <v>8918</v>
      </c>
      <c r="BC466">
        <v>101374</v>
      </c>
      <c r="BD466">
        <v>0</v>
      </c>
      <c r="BE466">
        <v>0</v>
      </c>
      <c r="BF466">
        <v>0</v>
      </c>
      <c r="BG466">
        <v>27038</v>
      </c>
      <c r="BH466">
        <v>369</v>
      </c>
      <c r="BI466">
        <v>203055</v>
      </c>
      <c r="BJ466">
        <v>0</v>
      </c>
      <c r="BK466">
        <v>355067</v>
      </c>
      <c r="BL466">
        <v>4481</v>
      </c>
      <c r="BM466">
        <v>0</v>
      </c>
      <c r="BN466">
        <v>4481</v>
      </c>
      <c r="BO466">
        <v>3160</v>
      </c>
      <c r="BP466">
        <v>0</v>
      </c>
      <c r="BQ466">
        <v>0</v>
      </c>
      <c r="BR466">
        <v>7497</v>
      </c>
      <c r="BS466">
        <v>15138</v>
      </c>
      <c r="BT466">
        <v>1263</v>
      </c>
      <c r="BU466">
        <v>27929</v>
      </c>
      <c r="BV466">
        <v>0</v>
      </c>
      <c r="BW466">
        <v>73</v>
      </c>
      <c r="BX466">
        <v>29265</v>
      </c>
      <c r="BY466">
        <v>2213</v>
      </c>
      <c r="BZ466">
        <v>68</v>
      </c>
      <c r="CA466">
        <v>343</v>
      </c>
      <c r="CB466">
        <v>2624</v>
      </c>
      <c r="CC466">
        <v>402094</v>
      </c>
      <c r="CD466">
        <v>0</v>
      </c>
      <c r="CE466">
        <v>0</v>
      </c>
      <c r="CF466">
        <v>0</v>
      </c>
      <c r="CG466">
        <v>25000</v>
      </c>
      <c r="CH466">
        <v>240000</v>
      </c>
      <c r="CI466">
        <v>0</v>
      </c>
      <c r="CJ466">
        <v>0</v>
      </c>
      <c r="CK466">
        <v>0</v>
      </c>
      <c r="CL466">
        <v>0</v>
      </c>
      <c r="CM466">
        <v>265000</v>
      </c>
      <c r="CN466">
        <v>20154</v>
      </c>
      <c r="CO466">
        <v>285154</v>
      </c>
      <c r="CP466">
        <v>0</v>
      </c>
      <c r="CQ466">
        <v>58777</v>
      </c>
      <c r="CR466">
        <v>16164</v>
      </c>
      <c r="CS466">
        <v>42613</v>
      </c>
      <c r="CT466">
        <v>54137</v>
      </c>
      <c r="CU466">
        <v>6395</v>
      </c>
      <c r="CV466">
        <v>47742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90355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15663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3318</v>
      </c>
      <c r="DR466">
        <v>7588</v>
      </c>
      <c r="DS466">
        <v>0</v>
      </c>
      <c r="DT466">
        <v>26569</v>
      </c>
      <c r="DU466">
        <v>16</v>
      </c>
      <c r="DV466">
        <v>402094</v>
      </c>
    </row>
    <row r="467" spans="1:126" x14ac:dyDescent="0.25">
      <c r="A467">
        <v>51609</v>
      </c>
      <c r="B467">
        <v>200312</v>
      </c>
      <c r="C467">
        <v>1211</v>
      </c>
      <c r="D467">
        <v>-783</v>
      </c>
      <c r="E467">
        <v>0</v>
      </c>
      <c r="F467">
        <v>0</v>
      </c>
      <c r="G467">
        <v>428</v>
      </c>
      <c r="H467">
        <v>12</v>
      </c>
      <c r="I467">
        <v>-177</v>
      </c>
      <c r="J467">
        <v>137</v>
      </c>
      <c r="K467">
        <v>-2838</v>
      </c>
      <c r="L467">
        <v>2481</v>
      </c>
      <c r="M467">
        <v>-397</v>
      </c>
      <c r="N467">
        <v>0</v>
      </c>
      <c r="O467">
        <v>-286</v>
      </c>
      <c r="P467">
        <v>0</v>
      </c>
      <c r="Q467">
        <v>-290</v>
      </c>
      <c r="R467">
        <v>0</v>
      </c>
      <c r="S467">
        <v>89</v>
      </c>
      <c r="T467">
        <v>-201</v>
      </c>
      <c r="U467">
        <v>0</v>
      </c>
      <c r="V467">
        <v>-444</v>
      </c>
      <c r="W467">
        <v>0</v>
      </c>
      <c r="X467">
        <v>0</v>
      </c>
      <c r="Y467">
        <v>0</v>
      </c>
      <c r="Z467">
        <v>189</v>
      </c>
      <c r="AA467">
        <v>3</v>
      </c>
      <c r="AB467">
        <v>192</v>
      </c>
      <c r="AC467">
        <v>386</v>
      </c>
      <c r="AD467">
        <v>0</v>
      </c>
      <c r="AE467">
        <v>0</v>
      </c>
      <c r="AF467">
        <v>-16</v>
      </c>
      <c r="AG467">
        <v>-16</v>
      </c>
      <c r="AH467">
        <v>-6</v>
      </c>
      <c r="AI467">
        <v>0</v>
      </c>
      <c r="AJ467">
        <v>-12</v>
      </c>
      <c r="AK467">
        <v>544</v>
      </c>
      <c r="AL467">
        <v>0</v>
      </c>
      <c r="AM467">
        <v>0</v>
      </c>
      <c r="AN467">
        <v>100</v>
      </c>
      <c r="AO467">
        <v>0</v>
      </c>
      <c r="AP467">
        <v>0</v>
      </c>
      <c r="AQ467">
        <v>100</v>
      </c>
      <c r="AR467">
        <v>0</v>
      </c>
      <c r="AS467">
        <v>100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591</v>
      </c>
      <c r="BB467">
        <v>0</v>
      </c>
      <c r="BC467">
        <v>4708</v>
      </c>
      <c r="BD467">
        <v>0</v>
      </c>
      <c r="BE467">
        <v>0</v>
      </c>
      <c r="BF467">
        <v>0</v>
      </c>
      <c r="BG467">
        <v>1712</v>
      </c>
      <c r="BH467">
        <v>0</v>
      </c>
      <c r="BI467">
        <v>7011</v>
      </c>
      <c r="BJ467">
        <v>0</v>
      </c>
      <c r="BK467">
        <v>7011</v>
      </c>
      <c r="BL467">
        <v>1</v>
      </c>
      <c r="BM467">
        <v>0</v>
      </c>
      <c r="BN467">
        <v>1</v>
      </c>
      <c r="BO467">
        <v>0</v>
      </c>
      <c r="BP467">
        <v>0</v>
      </c>
      <c r="BQ467">
        <v>0</v>
      </c>
      <c r="BR467">
        <v>0</v>
      </c>
      <c r="BS467">
        <v>1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40</v>
      </c>
      <c r="BZ467">
        <v>0</v>
      </c>
      <c r="CA467">
        <v>0</v>
      </c>
      <c r="CB467">
        <v>40</v>
      </c>
      <c r="CC467">
        <v>7052</v>
      </c>
      <c r="CD467">
        <v>0</v>
      </c>
      <c r="CE467">
        <v>0</v>
      </c>
      <c r="CF467">
        <v>0</v>
      </c>
      <c r="CG467">
        <v>1200</v>
      </c>
      <c r="CH467">
        <v>0</v>
      </c>
      <c r="CI467">
        <v>0</v>
      </c>
      <c r="CJ467">
        <v>0</v>
      </c>
      <c r="CK467">
        <v>5150</v>
      </c>
      <c r="CL467">
        <v>0</v>
      </c>
      <c r="CM467">
        <v>6350</v>
      </c>
      <c r="CN467">
        <v>0</v>
      </c>
      <c r="CO467">
        <v>6350</v>
      </c>
      <c r="CP467">
        <v>0</v>
      </c>
      <c r="CQ467">
        <v>0</v>
      </c>
      <c r="CR467">
        <v>0</v>
      </c>
      <c r="CS467">
        <v>0</v>
      </c>
      <c r="CT467">
        <v>2849</v>
      </c>
      <c r="CU467">
        <v>2489</v>
      </c>
      <c r="CV467">
        <v>360</v>
      </c>
      <c r="CW467">
        <v>0</v>
      </c>
      <c r="CX467">
        <v>0</v>
      </c>
      <c r="CY467">
        <v>0</v>
      </c>
      <c r="CZ467">
        <v>286</v>
      </c>
      <c r="DA467">
        <v>0</v>
      </c>
      <c r="DB467">
        <v>0</v>
      </c>
      <c r="DC467">
        <v>646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56</v>
      </c>
      <c r="DS467">
        <v>0</v>
      </c>
      <c r="DT467">
        <v>56</v>
      </c>
      <c r="DU467">
        <v>0</v>
      </c>
      <c r="DV467">
        <v>7052</v>
      </c>
    </row>
    <row r="468" spans="1:126" x14ac:dyDescent="0.25">
      <c r="A468">
        <v>51619</v>
      </c>
      <c r="B468">
        <v>200312</v>
      </c>
      <c r="C468">
        <v>823038</v>
      </c>
      <c r="D468">
        <v>-34794</v>
      </c>
      <c r="E468">
        <v>-25225</v>
      </c>
      <c r="F468">
        <v>-96</v>
      </c>
      <c r="G468">
        <v>762923</v>
      </c>
      <c r="H468">
        <v>24549</v>
      </c>
      <c r="I468">
        <v>-508760</v>
      </c>
      <c r="J468">
        <v>11329</v>
      </c>
      <c r="K468">
        <v>-42202</v>
      </c>
      <c r="L468">
        <v>-3533</v>
      </c>
      <c r="M468">
        <v>-543166</v>
      </c>
      <c r="N468">
        <v>0</v>
      </c>
      <c r="O468">
        <v>0</v>
      </c>
      <c r="P468">
        <v>-31600</v>
      </c>
      <c r="Q468">
        <v>-112875</v>
      </c>
      <c r="R468">
        <v>2220</v>
      </c>
      <c r="S468">
        <v>330</v>
      </c>
      <c r="T468">
        <v>-141925</v>
      </c>
      <c r="U468">
        <v>-28535</v>
      </c>
      <c r="V468">
        <v>73846</v>
      </c>
      <c r="W468">
        <v>-181</v>
      </c>
      <c r="X468">
        <v>-7</v>
      </c>
      <c r="Y468">
        <v>69</v>
      </c>
      <c r="Z468">
        <v>57309</v>
      </c>
      <c r="AA468">
        <v>332</v>
      </c>
      <c r="AB468">
        <v>57522</v>
      </c>
      <c r="AC468">
        <v>51755</v>
      </c>
      <c r="AD468">
        <v>-982</v>
      </c>
      <c r="AE468">
        <v>-2490</v>
      </c>
      <c r="AF468">
        <v>0</v>
      </c>
      <c r="AG468">
        <v>-3472</v>
      </c>
      <c r="AH468">
        <v>0</v>
      </c>
      <c r="AI468">
        <v>-6</v>
      </c>
      <c r="AJ468">
        <v>-24549</v>
      </c>
      <c r="AK468">
        <v>81250</v>
      </c>
      <c r="AL468">
        <v>32</v>
      </c>
      <c r="AM468">
        <v>0</v>
      </c>
      <c r="AN468">
        <v>155128</v>
      </c>
      <c r="AO468">
        <v>0</v>
      </c>
      <c r="AP468">
        <v>0</v>
      </c>
      <c r="AQ468">
        <v>155128</v>
      </c>
      <c r="AR468">
        <v>-47342</v>
      </c>
      <c r="AS468">
        <v>107786</v>
      </c>
      <c r="AT468">
        <v>0</v>
      </c>
      <c r="AU468">
        <v>28450</v>
      </c>
      <c r="AV468">
        <v>42191</v>
      </c>
      <c r="AW468">
        <v>0</v>
      </c>
      <c r="AX468">
        <v>245</v>
      </c>
      <c r="AY468">
        <v>0</v>
      </c>
      <c r="AZ468">
        <v>42436</v>
      </c>
      <c r="BA468">
        <v>27700</v>
      </c>
      <c r="BB468">
        <v>650408</v>
      </c>
      <c r="BC468">
        <v>666555</v>
      </c>
      <c r="BD468">
        <v>0</v>
      </c>
      <c r="BE468">
        <v>35470</v>
      </c>
      <c r="BF468">
        <v>461</v>
      </c>
      <c r="BG468">
        <v>0</v>
      </c>
      <c r="BH468">
        <v>0</v>
      </c>
      <c r="BI468">
        <v>1380594</v>
      </c>
      <c r="BJ468">
        <v>0</v>
      </c>
      <c r="BK468">
        <v>1451480</v>
      </c>
      <c r="BL468">
        <v>13375</v>
      </c>
      <c r="BM468">
        <v>0</v>
      </c>
      <c r="BN468">
        <v>13375</v>
      </c>
      <c r="BO468">
        <v>16221</v>
      </c>
      <c r="BP468">
        <v>625</v>
      </c>
      <c r="BQ468">
        <v>3845</v>
      </c>
      <c r="BR468">
        <v>53668</v>
      </c>
      <c r="BS468">
        <v>87734</v>
      </c>
      <c r="BT468">
        <v>5080</v>
      </c>
      <c r="BU468">
        <v>31124</v>
      </c>
      <c r="BV468">
        <v>620</v>
      </c>
      <c r="BW468">
        <v>0</v>
      </c>
      <c r="BX468">
        <v>36824</v>
      </c>
      <c r="BY468">
        <v>11934</v>
      </c>
      <c r="BZ468">
        <v>8634</v>
      </c>
      <c r="CA468">
        <v>14913</v>
      </c>
      <c r="CB468">
        <v>35481</v>
      </c>
      <c r="CC468">
        <v>1611519</v>
      </c>
      <c r="CD468">
        <v>15827</v>
      </c>
      <c r="CE468">
        <v>0</v>
      </c>
      <c r="CF468">
        <v>0</v>
      </c>
      <c r="CG468">
        <v>0</v>
      </c>
      <c r="CH468">
        <v>138753</v>
      </c>
      <c r="CI468">
        <v>191</v>
      </c>
      <c r="CJ468">
        <v>620</v>
      </c>
      <c r="CK468">
        <v>0</v>
      </c>
      <c r="CL468">
        <v>0</v>
      </c>
      <c r="CM468">
        <v>139564</v>
      </c>
      <c r="CN468">
        <v>408920</v>
      </c>
      <c r="CO468">
        <v>564311</v>
      </c>
      <c r="CP468">
        <v>0</v>
      </c>
      <c r="CQ468">
        <v>149102</v>
      </c>
      <c r="CR468">
        <v>185</v>
      </c>
      <c r="CS468">
        <v>148917</v>
      </c>
      <c r="CT468">
        <v>566854</v>
      </c>
      <c r="CU468">
        <v>38339</v>
      </c>
      <c r="CV468">
        <v>528515</v>
      </c>
      <c r="CW468">
        <v>0</v>
      </c>
      <c r="CX468">
        <v>0</v>
      </c>
      <c r="CY468">
        <v>0</v>
      </c>
      <c r="CZ468">
        <v>0</v>
      </c>
      <c r="DA468">
        <v>81288</v>
      </c>
      <c r="DB468">
        <v>0</v>
      </c>
      <c r="DC468">
        <v>758720</v>
      </c>
      <c r="DD468">
        <v>0</v>
      </c>
      <c r="DE468">
        <v>206</v>
      </c>
      <c r="DF468">
        <v>0</v>
      </c>
      <c r="DG468">
        <v>206</v>
      </c>
      <c r="DH468">
        <v>0</v>
      </c>
      <c r="DI468">
        <v>209032</v>
      </c>
      <c r="DJ468">
        <v>33367</v>
      </c>
      <c r="DK468">
        <v>0</v>
      </c>
      <c r="DL468">
        <v>0</v>
      </c>
      <c r="DM468">
        <v>0</v>
      </c>
      <c r="DN468">
        <v>16254</v>
      </c>
      <c r="DO468">
        <v>3593</v>
      </c>
      <c r="DP468">
        <v>0</v>
      </c>
      <c r="DQ468">
        <v>20332</v>
      </c>
      <c r="DR468">
        <v>0</v>
      </c>
      <c r="DS468">
        <v>0</v>
      </c>
      <c r="DT468">
        <v>282578</v>
      </c>
      <c r="DU468">
        <v>5704</v>
      </c>
      <c r="DV468">
        <v>1611519</v>
      </c>
    </row>
    <row r="469" spans="1:126" x14ac:dyDescent="0.25">
      <c r="A469">
        <v>51635</v>
      </c>
      <c r="B469">
        <v>200312</v>
      </c>
      <c r="C469">
        <v>105246</v>
      </c>
      <c r="D469">
        <v>-1733</v>
      </c>
      <c r="E469">
        <v>-3742</v>
      </c>
      <c r="F469">
        <v>-138</v>
      </c>
      <c r="G469">
        <v>99633</v>
      </c>
      <c r="H469">
        <v>1791</v>
      </c>
      <c r="I469">
        <v>-41429</v>
      </c>
      <c r="J469">
        <v>326</v>
      </c>
      <c r="K469">
        <v>1041</v>
      </c>
      <c r="L469">
        <v>-105</v>
      </c>
      <c r="M469">
        <v>-40167</v>
      </c>
      <c r="N469">
        <v>0</v>
      </c>
      <c r="O469">
        <v>-1086</v>
      </c>
      <c r="P469">
        <v>-8142</v>
      </c>
      <c r="Q469">
        <v>-60537</v>
      </c>
      <c r="R469">
        <v>15508</v>
      </c>
      <c r="S469">
        <v>0</v>
      </c>
      <c r="T469">
        <v>-53171</v>
      </c>
      <c r="U469">
        <v>0</v>
      </c>
      <c r="V469">
        <v>7000</v>
      </c>
      <c r="W469">
        <v>0</v>
      </c>
      <c r="X469">
        <v>0</v>
      </c>
      <c r="Y469">
        <v>0</v>
      </c>
      <c r="Z469">
        <v>5285</v>
      </c>
      <c r="AA469">
        <v>141</v>
      </c>
      <c r="AB469">
        <v>5426</v>
      </c>
      <c r="AC469">
        <v>597</v>
      </c>
      <c r="AD469">
        <v>-629</v>
      </c>
      <c r="AE469">
        <v>-68</v>
      </c>
      <c r="AF469">
        <v>0</v>
      </c>
      <c r="AG469">
        <v>-697</v>
      </c>
      <c r="AH469">
        <v>0</v>
      </c>
      <c r="AI469">
        <v>12</v>
      </c>
      <c r="AJ469">
        <v>-1791</v>
      </c>
      <c r="AK469">
        <v>3547</v>
      </c>
      <c r="AL469">
        <v>0</v>
      </c>
      <c r="AM469">
        <v>0</v>
      </c>
      <c r="AN469">
        <v>10547</v>
      </c>
      <c r="AO469">
        <v>0</v>
      </c>
      <c r="AP469">
        <v>0</v>
      </c>
      <c r="AQ469">
        <v>10547</v>
      </c>
      <c r="AR469">
        <v>-900</v>
      </c>
      <c r="AS469">
        <v>9647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125366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125366</v>
      </c>
      <c r="BJ469">
        <v>0</v>
      </c>
      <c r="BK469">
        <v>125366</v>
      </c>
      <c r="BL469">
        <v>3317</v>
      </c>
      <c r="BM469">
        <v>0</v>
      </c>
      <c r="BN469">
        <v>3317</v>
      </c>
      <c r="BO469">
        <v>0</v>
      </c>
      <c r="BP469">
        <v>0</v>
      </c>
      <c r="BQ469">
        <v>0</v>
      </c>
      <c r="BR469">
        <v>2049</v>
      </c>
      <c r="BS469">
        <v>5366</v>
      </c>
      <c r="BT469">
        <v>4477</v>
      </c>
      <c r="BU469">
        <v>5829</v>
      </c>
      <c r="BV469">
        <v>0</v>
      </c>
      <c r="BW469">
        <v>0</v>
      </c>
      <c r="BX469">
        <v>10306</v>
      </c>
      <c r="BY469">
        <v>1578</v>
      </c>
      <c r="BZ469">
        <v>0</v>
      </c>
      <c r="CA469">
        <v>164</v>
      </c>
      <c r="CB469">
        <v>1742</v>
      </c>
      <c r="CC469">
        <v>142780</v>
      </c>
      <c r="CD469">
        <v>2500</v>
      </c>
      <c r="CE469">
        <v>0</v>
      </c>
      <c r="CF469">
        <v>0</v>
      </c>
      <c r="CG469">
        <v>0</v>
      </c>
      <c r="CH469">
        <v>6250</v>
      </c>
      <c r="CI469">
        <v>0</v>
      </c>
      <c r="CJ469">
        <v>0</v>
      </c>
      <c r="CK469">
        <v>0</v>
      </c>
      <c r="CL469">
        <v>0</v>
      </c>
      <c r="CM469">
        <v>6250</v>
      </c>
      <c r="CN469">
        <v>60329</v>
      </c>
      <c r="CO469">
        <v>69079</v>
      </c>
      <c r="CP469">
        <v>0</v>
      </c>
      <c r="CQ469">
        <v>28761</v>
      </c>
      <c r="CR469">
        <v>0</v>
      </c>
      <c r="CS469">
        <v>28761</v>
      </c>
      <c r="CT469">
        <v>31797</v>
      </c>
      <c r="CU469">
        <v>0</v>
      </c>
      <c r="CV469">
        <v>31797</v>
      </c>
      <c r="CW469">
        <v>0</v>
      </c>
      <c r="CX469">
        <v>0</v>
      </c>
      <c r="CY469">
        <v>0</v>
      </c>
      <c r="CZ469">
        <v>1164</v>
      </c>
      <c r="DA469">
        <v>0</v>
      </c>
      <c r="DB469">
        <v>0</v>
      </c>
      <c r="DC469">
        <v>61722</v>
      </c>
      <c r="DD469">
        <v>0</v>
      </c>
      <c r="DE469">
        <v>600</v>
      </c>
      <c r="DF469">
        <v>0</v>
      </c>
      <c r="DG469">
        <v>600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1999</v>
      </c>
      <c r="DP469">
        <v>0</v>
      </c>
      <c r="DQ469">
        <v>1500</v>
      </c>
      <c r="DR469">
        <v>7839</v>
      </c>
      <c r="DS469">
        <v>0</v>
      </c>
      <c r="DT469">
        <v>11338</v>
      </c>
      <c r="DU469">
        <v>41</v>
      </c>
      <c r="DV469">
        <v>142780</v>
      </c>
    </row>
    <row r="470" spans="1:126" x14ac:dyDescent="0.25">
      <c r="A470">
        <v>51659</v>
      </c>
      <c r="B470">
        <v>200312</v>
      </c>
      <c r="C470">
        <v>317</v>
      </c>
      <c r="D470">
        <v>0</v>
      </c>
      <c r="E470">
        <v>0</v>
      </c>
      <c r="F470">
        <v>0</v>
      </c>
      <c r="G470">
        <v>317</v>
      </c>
      <c r="H470">
        <v>5</v>
      </c>
      <c r="I470">
        <v>-256</v>
      </c>
      <c r="J470">
        <v>0</v>
      </c>
      <c r="K470">
        <v>-21</v>
      </c>
      <c r="L470">
        <v>0</v>
      </c>
      <c r="M470">
        <v>-277</v>
      </c>
      <c r="N470">
        <v>0</v>
      </c>
      <c r="O470">
        <v>-192</v>
      </c>
      <c r="P470">
        <v>0</v>
      </c>
      <c r="Q470">
        <v>-147</v>
      </c>
      <c r="R470">
        <v>0</v>
      </c>
      <c r="S470">
        <v>0</v>
      </c>
      <c r="T470">
        <v>-147</v>
      </c>
      <c r="U470">
        <v>0</v>
      </c>
      <c r="V470">
        <v>-294</v>
      </c>
      <c r="W470">
        <v>0</v>
      </c>
      <c r="X470">
        <v>0</v>
      </c>
      <c r="Y470">
        <v>0</v>
      </c>
      <c r="Z470">
        <v>244</v>
      </c>
      <c r="AA470">
        <v>11</v>
      </c>
      <c r="AB470">
        <v>255</v>
      </c>
      <c r="AC470">
        <v>16</v>
      </c>
      <c r="AD470">
        <v>-15</v>
      </c>
      <c r="AE470">
        <v>0</v>
      </c>
      <c r="AF470">
        <v>-24</v>
      </c>
      <c r="AG470">
        <v>-39</v>
      </c>
      <c r="AH470">
        <v>-39</v>
      </c>
      <c r="AI470">
        <v>0</v>
      </c>
      <c r="AJ470">
        <v>-5</v>
      </c>
      <c r="AK470">
        <v>188</v>
      </c>
      <c r="AL470">
        <v>0</v>
      </c>
      <c r="AM470">
        <v>0</v>
      </c>
      <c r="AN470">
        <v>-106</v>
      </c>
      <c r="AO470">
        <v>0</v>
      </c>
      <c r="AP470">
        <v>0</v>
      </c>
      <c r="AQ470">
        <v>-106</v>
      </c>
      <c r="AR470">
        <v>0</v>
      </c>
      <c r="AS470">
        <v>-106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5287</v>
      </c>
      <c r="BD470">
        <v>0</v>
      </c>
      <c r="BE470">
        <v>0</v>
      </c>
      <c r="BF470">
        <v>0</v>
      </c>
      <c r="BG470">
        <v>785</v>
      </c>
      <c r="BH470">
        <v>0</v>
      </c>
      <c r="BI470">
        <v>6072</v>
      </c>
      <c r="BJ470">
        <v>0</v>
      </c>
      <c r="BK470">
        <v>6072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3</v>
      </c>
      <c r="BS470">
        <v>3</v>
      </c>
      <c r="BT470">
        <v>25</v>
      </c>
      <c r="BU470">
        <v>0</v>
      </c>
      <c r="BV470">
        <v>0</v>
      </c>
      <c r="BW470">
        <v>0</v>
      </c>
      <c r="BX470">
        <v>25</v>
      </c>
      <c r="BY470">
        <v>42</v>
      </c>
      <c r="BZ470">
        <v>0</v>
      </c>
      <c r="CA470">
        <v>0</v>
      </c>
      <c r="CB470">
        <v>42</v>
      </c>
      <c r="CC470">
        <v>6142</v>
      </c>
      <c r="CD470">
        <v>0</v>
      </c>
      <c r="CE470">
        <v>0</v>
      </c>
      <c r="CF470">
        <v>0</v>
      </c>
      <c r="CG470">
        <v>3000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3000</v>
      </c>
      <c r="CN470">
        <v>2916</v>
      </c>
      <c r="CO470">
        <v>5916</v>
      </c>
      <c r="CP470">
        <v>0</v>
      </c>
      <c r="CQ470">
        <v>0</v>
      </c>
      <c r="CR470">
        <v>0</v>
      </c>
      <c r="CS470">
        <v>0</v>
      </c>
      <c r="CT470">
        <v>21</v>
      </c>
      <c r="CU470">
        <v>0</v>
      </c>
      <c r="CV470">
        <v>21</v>
      </c>
      <c r="CW470">
        <v>0</v>
      </c>
      <c r="CX470">
        <v>0</v>
      </c>
      <c r="CY470">
        <v>0</v>
      </c>
      <c r="CZ470">
        <v>190</v>
      </c>
      <c r="DA470">
        <v>0</v>
      </c>
      <c r="DB470">
        <v>0</v>
      </c>
      <c r="DC470">
        <v>211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15</v>
      </c>
      <c r="DS470">
        <v>0</v>
      </c>
      <c r="DT470">
        <v>15</v>
      </c>
      <c r="DU470">
        <v>0</v>
      </c>
      <c r="DV470">
        <v>6142</v>
      </c>
    </row>
    <row r="471" spans="1:126" x14ac:dyDescent="0.25">
      <c r="A471">
        <v>51706</v>
      </c>
      <c r="B471">
        <v>200312</v>
      </c>
      <c r="C471">
        <v>1869614</v>
      </c>
      <c r="D471">
        <v>0</v>
      </c>
      <c r="E471">
        <v>-483</v>
      </c>
      <c r="F471">
        <v>0</v>
      </c>
      <c r="G471">
        <v>1869131</v>
      </c>
      <c r="H471">
        <v>17008</v>
      </c>
      <c r="I471">
        <v>-1599694</v>
      </c>
      <c r="J471">
        <v>0</v>
      </c>
      <c r="K471">
        <v>6976</v>
      </c>
      <c r="L471">
        <v>0</v>
      </c>
      <c r="M471">
        <v>-1592718</v>
      </c>
      <c r="N471">
        <v>0</v>
      </c>
      <c r="O471">
        <v>0</v>
      </c>
      <c r="P471">
        <v>-18747</v>
      </c>
      <c r="Q471">
        <v>-160516</v>
      </c>
      <c r="R471">
        <v>0</v>
      </c>
      <c r="S471">
        <v>0</v>
      </c>
      <c r="T471">
        <v>-179263</v>
      </c>
      <c r="U471">
        <v>0</v>
      </c>
      <c r="V471">
        <v>114158</v>
      </c>
      <c r="W471">
        <v>-1100</v>
      </c>
      <c r="X471">
        <v>9</v>
      </c>
      <c r="Y471">
        <v>7490</v>
      </c>
      <c r="Z471">
        <v>81418</v>
      </c>
      <c r="AA471">
        <v>3133</v>
      </c>
      <c r="AB471">
        <v>90950</v>
      </c>
      <c r="AC471">
        <v>75300</v>
      </c>
      <c r="AD471">
        <v>-1665</v>
      </c>
      <c r="AE471">
        <v>-1140</v>
      </c>
      <c r="AF471">
        <v>0</v>
      </c>
      <c r="AG471">
        <v>-2805</v>
      </c>
      <c r="AH471">
        <v>0</v>
      </c>
      <c r="AI471">
        <v>-251</v>
      </c>
      <c r="AJ471">
        <v>-17008</v>
      </c>
      <c r="AK471">
        <v>146186</v>
      </c>
      <c r="AL471">
        <v>520</v>
      </c>
      <c r="AM471">
        <v>0</v>
      </c>
      <c r="AN471">
        <v>260864</v>
      </c>
      <c r="AO471">
        <v>0</v>
      </c>
      <c r="AP471">
        <v>0</v>
      </c>
      <c r="AQ471">
        <v>260864</v>
      </c>
      <c r="AR471">
        <v>-1751</v>
      </c>
      <c r="AS471">
        <v>259113</v>
      </c>
      <c r="AT471">
        <v>0</v>
      </c>
      <c r="AU471">
        <v>195300</v>
      </c>
      <c r="AV471">
        <v>48479</v>
      </c>
      <c r="AW471">
        <v>0</v>
      </c>
      <c r="AX471">
        <v>240</v>
      </c>
      <c r="AY471">
        <v>0</v>
      </c>
      <c r="AZ471">
        <v>48719</v>
      </c>
      <c r="BA471">
        <v>11402</v>
      </c>
      <c r="BB471">
        <v>769559</v>
      </c>
      <c r="BC471">
        <v>1167440</v>
      </c>
      <c r="BD471">
        <v>0</v>
      </c>
      <c r="BE471">
        <v>0</v>
      </c>
      <c r="BF471">
        <v>0</v>
      </c>
      <c r="BG471">
        <v>20000</v>
      </c>
      <c r="BH471">
        <v>-111</v>
      </c>
      <c r="BI471">
        <v>1968290</v>
      </c>
      <c r="BJ471">
        <v>0</v>
      </c>
      <c r="BK471">
        <v>2212309</v>
      </c>
      <c r="BL471">
        <v>1373</v>
      </c>
      <c r="BM471">
        <v>0</v>
      </c>
      <c r="BN471">
        <v>1373</v>
      </c>
      <c r="BO471">
        <v>17205</v>
      </c>
      <c r="BP471">
        <v>51</v>
      </c>
      <c r="BQ471">
        <v>1122</v>
      </c>
      <c r="BR471">
        <v>1814</v>
      </c>
      <c r="BS471">
        <v>21565</v>
      </c>
      <c r="BT471">
        <v>1057</v>
      </c>
      <c r="BU471">
        <v>48054</v>
      </c>
      <c r="BV471">
        <v>0</v>
      </c>
      <c r="BW471">
        <v>0</v>
      </c>
      <c r="BX471">
        <v>49111</v>
      </c>
      <c r="BY471">
        <v>18297</v>
      </c>
      <c r="BZ471">
        <v>0</v>
      </c>
      <c r="CA471">
        <v>1288</v>
      </c>
      <c r="CB471">
        <v>19585</v>
      </c>
      <c r="CC471">
        <v>2302570</v>
      </c>
      <c r="CD471">
        <v>0</v>
      </c>
      <c r="CE471">
        <v>0</v>
      </c>
      <c r="CF471">
        <v>22160</v>
      </c>
      <c r="CG471">
        <v>12350</v>
      </c>
      <c r="CH471">
        <v>0</v>
      </c>
      <c r="CI471">
        <v>0</v>
      </c>
      <c r="CJ471">
        <v>0</v>
      </c>
      <c r="CK471">
        <v>0</v>
      </c>
      <c r="CL471">
        <v>1600000</v>
      </c>
      <c r="CM471">
        <v>1612350</v>
      </c>
      <c r="CN471">
        <v>312548</v>
      </c>
      <c r="CO471">
        <v>1947058</v>
      </c>
      <c r="CP471">
        <v>0</v>
      </c>
      <c r="CQ471">
        <v>795</v>
      </c>
      <c r="CR471">
        <v>0</v>
      </c>
      <c r="CS471">
        <v>795</v>
      </c>
      <c r="CT471">
        <v>280012</v>
      </c>
      <c r="CU471">
        <v>0</v>
      </c>
      <c r="CV471">
        <v>280012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280807</v>
      </c>
      <c r="DD471">
        <v>0</v>
      </c>
      <c r="DE471">
        <v>2918</v>
      </c>
      <c r="DF471">
        <v>237</v>
      </c>
      <c r="DG471">
        <v>3155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31515</v>
      </c>
      <c r="DO471">
        <v>0</v>
      </c>
      <c r="DP471">
        <v>3079</v>
      </c>
      <c r="DQ471">
        <v>0</v>
      </c>
      <c r="DR471">
        <v>20627</v>
      </c>
      <c r="DS471">
        <v>0</v>
      </c>
      <c r="DT471">
        <v>55221</v>
      </c>
      <c r="DU471">
        <v>16329</v>
      </c>
      <c r="DV471">
        <v>2302570</v>
      </c>
    </row>
    <row r="472" spans="1:126" x14ac:dyDescent="0.25">
      <c r="A472">
        <v>51777</v>
      </c>
      <c r="B472">
        <v>200312</v>
      </c>
      <c r="C472">
        <v>227920</v>
      </c>
      <c r="D472">
        <v>-46574</v>
      </c>
      <c r="E472">
        <v>5324</v>
      </c>
      <c r="F472">
        <v>0</v>
      </c>
      <c r="G472">
        <v>186670</v>
      </c>
      <c r="H472">
        <v>5892</v>
      </c>
      <c r="I472">
        <v>-141132</v>
      </c>
      <c r="J472">
        <v>27479</v>
      </c>
      <c r="K472">
        <v>-14413</v>
      </c>
      <c r="L472">
        <v>2572</v>
      </c>
      <c r="M472">
        <v>-125494</v>
      </c>
      <c r="N472">
        <v>1000</v>
      </c>
      <c r="O472">
        <v>0</v>
      </c>
      <c r="P472">
        <v>-16409</v>
      </c>
      <c r="Q472">
        <v>-40404</v>
      </c>
      <c r="R472">
        <v>0</v>
      </c>
      <c r="S472">
        <v>6603</v>
      </c>
      <c r="T472">
        <v>-50210</v>
      </c>
      <c r="U472">
        <v>-10000</v>
      </c>
      <c r="V472">
        <v>7858</v>
      </c>
      <c r="W472">
        <v>89</v>
      </c>
      <c r="X472">
        <v>0</v>
      </c>
      <c r="Y472">
        <v>95</v>
      </c>
      <c r="Z472">
        <v>11432</v>
      </c>
      <c r="AA472">
        <v>0</v>
      </c>
      <c r="AB472">
        <v>11616</v>
      </c>
      <c r="AC472">
        <v>4090</v>
      </c>
      <c r="AD472">
        <v>-333</v>
      </c>
      <c r="AE472">
        <v>-43</v>
      </c>
      <c r="AF472">
        <v>-1148</v>
      </c>
      <c r="AG472">
        <v>-1524</v>
      </c>
      <c r="AH472">
        <v>0</v>
      </c>
      <c r="AI472">
        <v>0</v>
      </c>
      <c r="AJ472">
        <v>-5892</v>
      </c>
      <c r="AK472">
        <v>8290</v>
      </c>
      <c r="AL472">
        <v>0</v>
      </c>
      <c r="AM472">
        <v>0</v>
      </c>
      <c r="AN472">
        <v>16148</v>
      </c>
      <c r="AO472">
        <v>0</v>
      </c>
      <c r="AP472">
        <v>0</v>
      </c>
      <c r="AQ472">
        <v>16148</v>
      </c>
      <c r="AR472">
        <v>-3232</v>
      </c>
      <c r="AS472">
        <v>12916</v>
      </c>
      <c r="AT472">
        <v>0</v>
      </c>
      <c r="AU472">
        <v>10113</v>
      </c>
      <c r="AV472">
        <v>2075</v>
      </c>
      <c r="AW472">
        <v>5358</v>
      </c>
      <c r="AX472">
        <v>0</v>
      </c>
      <c r="AY472">
        <v>0</v>
      </c>
      <c r="AZ472">
        <v>7433</v>
      </c>
      <c r="BA472">
        <v>12832</v>
      </c>
      <c r="BB472">
        <v>42486</v>
      </c>
      <c r="BC472">
        <v>204959</v>
      </c>
      <c r="BD472">
        <v>0</v>
      </c>
      <c r="BE472">
        <v>197</v>
      </c>
      <c r="BF472">
        <v>250</v>
      </c>
      <c r="BG472">
        <v>0</v>
      </c>
      <c r="BH472">
        <v>0</v>
      </c>
      <c r="BI472">
        <v>260724</v>
      </c>
      <c r="BJ472">
        <v>0</v>
      </c>
      <c r="BK472">
        <v>278270</v>
      </c>
      <c r="BL472">
        <v>16706</v>
      </c>
      <c r="BM472">
        <v>576</v>
      </c>
      <c r="BN472">
        <v>17282</v>
      </c>
      <c r="BO472">
        <v>6959</v>
      </c>
      <c r="BP472">
        <v>2246</v>
      </c>
      <c r="BQ472">
        <v>0</v>
      </c>
      <c r="BR472">
        <v>951</v>
      </c>
      <c r="BS472">
        <v>27438</v>
      </c>
      <c r="BT472">
        <v>3504</v>
      </c>
      <c r="BU472">
        <v>16982</v>
      </c>
      <c r="BV472">
        <v>0</v>
      </c>
      <c r="BW472">
        <v>1387</v>
      </c>
      <c r="BX472">
        <v>21873</v>
      </c>
      <c r="BY472">
        <v>1899</v>
      </c>
      <c r="BZ472">
        <v>672</v>
      </c>
      <c r="CA472">
        <v>2553</v>
      </c>
      <c r="CB472">
        <v>5124</v>
      </c>
      <c r="CC472">
        <v>332705</v>
      </c>
      <c r="CD472">
        <v>0</v>
      </c>
      <c r="CE472">
        <v>0</v>
      </c>
      <c r="CF472">
        <v>0</v>
      </c>
      <c r="CG472">
        <v>10000</v>
      </c>
      <c r="CH472">
        <v>0</v>
      </c>
      <c r="CI472">
        <v>345</v>
      </c>
      <c r="CJ472">
        <v>0</v>
      </c>
      <c r="CK472">
        <v>0</v>
      </c>
      <c r="CL472">
        <v>97085</v>
      </c>
      <c r="CM472">
        <v>107430</v>
      </c>
      <c r="CN472">
        <v>0</v>
      </c>
      <c r="CO472">
        <v>107430</v>
      </c>
      <c r="CP472">
        <v>0</v>
      </c>
      <c r="CQ472">
        <v>88310</v>
      </c>
      <c r="CR472">
        <v>0</v>
      </c>
      <c r="CS472">
        <v>88310</v>
      </c>
      <c r="CT472">
        <v>150556</v>
      </c>
      <c r="CU472">
        <v>41270</v>
      </c>
      <c r="CV472">
        <v>109286</v>
      </c>
      <c r="CW472">
        <v>0</v>
      </c>
      <c r="CX472">
        <v>0</v>
      </c>
      <c r="CY472">
        <v>0</v>
      </c>
      <c r="CZ472">
        <v>0</v>
      </c>
      <c r="DA472">
        <v>12000</v>
      </c>
      <c r="DB472">
        <v>0</v>
      </c>
      <c r="DC472">
        <v>209596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22</v>
      </c>
      <c r="DJ472">
        <v>3139</v>
      </c>
      <c r="DK472">
        <v>0</v>
      </c>
      <c r="DL472">
        <v>0</v>
      </c>
      <c r="DM472">
        <v>0</v>
      </c>
      <c r="DN472">
        <v>4539</v>
      </c>
      <c r="DO472">
        <v>1093</v>
      </c>
      <c r="DP472">
        <v>0</v>
      </c>
      <c r="DQ472">
        <v>0</v>
      </c>
      <c r="DR472">
        <v>6886</v>
      </c>
      <c r="DS472">
        <v>0</v>
      </c>
      <c r="DT472">
        <v>15679</v>
      </c>
      <c r="DU472">
        <v>0</v>
      </c>
      <c r="DV472">
        <v>332705</v>
      </c>
    </row>
    <row r="473" spans="1:126" x14ac:dyDescent="0.25">
      <c r="A473">
        <v>51778</v>
      </c>
      <c r="B473">
        <v>200312</v>
      </c>
      <c r="C473">
        <v>721963</v>
      </c>
      <c r="D473">
        <v>-199041</v>
      </c>
      <c r="E473">
        <v>6457</v>
      </c>
      <c r="F473">
        <v>-15626</v>
      </c>
      <c r="G473">
        <v>513753</v>
      </c>
      <c r="H473">
        <v>12619</v>
      </c>
      <c r="I473">
        <v>-625265</v>
      </c>
      <c r="J473">
        <v>241246</v>
      </c>
      <c r="K473">
        <v>-214405</v>
      </c>
      <c r="L473">
        <v>144214</v>
      </c>
      <c r="M473">
        <v>-454210</v>
      </c>
      <c r="N473">
        <v>4510</v>
      </c>
      <c r="O473">
        <v>0</v>
      </c>
      <c r="P473">
        <v>-113933</v>
      </c>
      <c r="Q473">
        <v>-59863</v>
      </c>
      <c r="R473">
        <v>3589</v>
      </c>
      <c r="S473">
        <v>5729</v>
      </c>
      <c r="T473">
        <v>-164478</v>
      </c>
      <c r="U473">
        <v>0</v>
      </c>
      <c r="V473">
        <v>-87806</v>
      </c>
      <c r="W473">
        <v>11546</v>
      </c>
      <c r="X473">
        <v>0</v>
      </c>
      <c r="Y473">
        <v>845</v>
      </c>
      <c r="Z473">
        <v>22422</v>
      </c>
      <c r="AA473">
        <v>4514</v>
      </c>
      <c r="AB473">
        <v>39327</v>
      </c>
      <c r="AC473">
        <v>142544</v>
      </c>
      <c r="AD473">
        <v>-8374</v>
      </c>
      <c r="AE473">
        <v>-167</v>
      </c>
      <c r="AF473">
        <v>-917</v>
      </c>
      <c r="AG473">
        <v>-9458</v>
      </c>
      <c r="AH473">
        <v>-9235</v>
      </c>
      <c r="AI473">
        <v>-6112</v>
      </c>
      <c r="AJ473">
        <v>-12678</v>
      </c>
      <c r="AK473">
        <v>144388</v>
      </c>
      <c r="AL473">
        <v>0</v>
      </c>
      <c r="AM473">
        <v>0</v>
      </c>
      <c r="AN473">
        <v>56582</v>
      </c>
      <c r="AO473">
        <v>0</v>
      </c>
      <c r="AP473">
        <v>0</v>
      </c>
      <c r="AQ473">
        <v>56582</v>
      </c>
      <c r="AR473">
        <v>7941</v>
      </c>
      <c r="AS473">
        <v>64523</v>
      </c>
      <c r="AT473">
        <v>446</v>
      </c>
      <c r="AU473">
        <v>83331</v>
      </c>
      <c r="AV473">
        <v>127040</v>
      </c>
      <c r="AW473">
        <v>5960</v>
      </c>
      <c r="AX473">
        <v>0</v>
      </c>
      <c r="AY473">
        <v>0</v>
      </c>
      <c r="AZ473">
        <v>133000</v>
      </c>
      <c r="BA473">
        <v>397856</v>
      </c>
      <c r="BB473">
        <v>76432</v>
      </c>
      <c r="BC473">
        <v>285916</v>
      </c>
      <c r="BD473">
        <v>0</v>
      </c>
      <c r="BE473">
        <v>12374</v>
      </c>
      <c r="BF473">
        <v>1463</v>
      </c>
      <c r="BG473">
        <v>0</v>
      </c>
      <c r="BH473">
        <v>0</v>
      </c>
      <c r="BI473">
        <v>774041</v>
      </c>
      <c r="BJ473">
        <v>1503</v>
      </c>
      <c r="BK473">
        <v>991875</v>
      </c>
      <c r="BL473">
        <v>19041</v>
      </c>
      <c r="BM473">
        <v>0</v>
      </c>
      <c r="BN473">
        <v>19041</v>
      </c>
      <c r="BO473">
        <v>130662</v>
      </c>
      <c r="BP473">
        <v>249</v>
      </c>
      <c r="BQ473">
        <v>75000</v>
      </c>
      <c r="BR473">
        <v>2719</v>
      </c>
      <c r="BS473">
        <v>227671</v>
      </c>
      <c r="BT473">
        <v>0</v>
      </c>
      <c r="BU473">
        <v>16636</v>
      </c>
      <c r="BV473">
        <v>9500</v>
      </c>
      <c r="BW473">
        <v>1629</v>
      </c>
      <c r="BX473">
        <v>27765</v>
      </c>
      <c r="BY473">
        <v>4868</v>
      </c>
      <c r="BZ473">
        <v>0</v>
      </c>
      <c r="CA473">
        <v>3419</v>
      </c>
      <c r="CB473">
        <v>8287</v>
      </c>
      <c r="CC473">
        <v>1256044</v>
      </c>
      <c r="CD473">
        <v>0</v>
      </c>
      <c r="CE473">
        <v>0</v>
      </c>
      <c r="CF473">
        <v>22625</v>
      </c>
      <c r="CG473">
        <v>50000</v>
      </c>
      <c r="CH473">
        <v>0</v>
      </c>
      <c r="CI473">
        <v>0</v>
      </c>
      <c r="CJ473">
        <v>0</v>
      </c>
      <c r="CK473">
        <v>0</v>
      </c>
      <c r="CL473">
        <v>450000</v>
      </c>
      <c r="CM473">
        <v>500000</v>
      </c>
      <c r="CN473">
        <v>129245</v>
      </c>
      <c r="CO473">
        <v>651870</v>
      </c>
      <c r="CP473">
        <v>0</v>
      </c>
      <c r="CQ473">
        <v>168864</v>
      </c>
      <c r="CR473">
        <v>15992</v>
      </c>
      <c r="CS473">
        <v>152872</v>
      </c>
      <c r="CT473">
        <v>822756</v>
      </c>
      <c r="CU473">
        <v>469617</v>
      </c>
      <c r="CV473">
        <v>353139</v>
      </c>
      <c r="CW473">
        <v>7866</v>
      </c>
      <c r="CX473">
        <v>0</v>
      </c>
      <c r="CY473">
        <v>7866</v>
      </c>
      <c r="CZ473">
        <v>123</v>
      </c>
      <c r="DA473">
        <v>0</v>
      </c>
      <c r="DB473">
        <v>5239</v>
      </c>
      <c r="DC473">
        <v>519239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33759</v>
      </c>
      <c r="DK473">
        <v>0</v>
      </c>
      <c r="DL473">
        <v>0</v>
      </c>
      <c r="DM473">
        <v>0</v>
      </c>
      <c r="DN473">
        <v>30074</v>
      </c>
      <c r="DO473">
        <v>0</v>
      </c>
      <c r="DP473">
        <v>0</v>
      </c>
      <c r="DQ473">
        <v>0</v>
      </c>
      <c r="DR473">
        <v>21102</v>
      </c>
      <c r="DS473">
        <v>0</v>
      </c>
      <c r="DT473">
        <v>84935</v>
      </c>
      <c r="DU473">
        <v>0</v>
      </c>
      <c r="DV473">
        <v>1256044</v>
      </c>
    </row>
    <row r="474" spans="1:126" x14ac:dyDescent="0.25">
      <c r="A474">
        <v>51809</v>
      </c>
      <c r="B474">
        <v>200312</v>
      </c>
      <c r="C474">
        <v>110153</v>
      </c>
      <c r="D474">
        <v>-9114</v>
      </c>
      <c r="E474">
        <v>24796</v>
      </c>
      <c r="F474">
        <v>-7913</v>
      </c>
      <c r="G474">
        <v>117922</v>
      </c>
      <c r="H474">
        <v>89764</v>
      </c>
      <c r="I474">
        <v>-1340188</v>
      </c>
      <c r="J474">
        <v>270664</v>
      </c>
      <c r="K474">
        <v>1151673</v>
      </c>
      <c r="L474">
        <v>-197385</v>
      </c>
      <c r="M474">
        <v>-115236</v>
      </c>
      <c r="N474">
        <v>0</v>
      </c>
      <c r="O474">
        <v>0</v>
      </c>
      <c r="P474">
        <v>48095</v>
      </c>
      <c r="Q474">
        <v>-109267</v>
      </c>
      <c r="R474">
        <v>0</v>
      </c>
      <c r="S474">
        <v>3242</v>
      </c>
      <c r="T474">
        <v>-57930</v>
      </c>
      <c r="U474">
        <v>0</v>
      </c>
      <c r="V474">
        <v>34520</v>
      </c>
      <c r="W474">
        <v>-46346</v>
      </c>
      <c r="X474">
        <v>0</v>
      </c>
      <c r="Y474">
        <v>0</v>
      </c>
      <c r="Z474">
        <v>108673</v>
      </c>
      <c r="AA474">
        <v>7811</v>
      </c>
      <c r="AB474">
        <v>70138</v>
      </c>
      <c r="AC474">
        <v>0</v>
      </c>
      <c r="AD474">
        <v>-7930</v>
      </c>
      <c r="AE474">
        <v>-395</v>
      </c>
      <c r="AF474">
        <v>0</v>
      </c>
      <c r="AG474">
        <v>-8325</v>
      </c>
      <c r="AH474">
        <v>-11864</v>
      </c>
      <c r="AI474">
        <v>4115</v>
      </c>
      <c r="AJ474">
        <v>-89764</v>
      </c>
      <c r="AK474">
        <v>-35700</v>
      </c>
      <c r="AL474">
        <v>0</v>
      </c>
      <c r="AM474">
        <v>0</v>
      </c>
      <c r="AN474">
        <v>-1180</v>
      </c>
      <c r="AO474">
        <v>0</v>
      </c>
      <c r="AP474">
        <v>0</v>
      </c>
      <c r="AQ474">
        <v>-1180</v>
      </c>
      <c r="AR474">
        <v>408</v>
      </c>
      <c r="AS474">
        <v>-772</v>
      </c>
      <c r="AT474">
        <v>0</v>
      </c>
      <c r="AU474">
        <v>0</v>
      </c>
      <c r="AV474">
        <v>477899</v>
      </c>
      <c r="AW474">
        <v>0</v>
      </c>
      <c r="AX474">
        <v>0</v>
      </c>
      <c r="AY474">
        <v>0</v>
      </c>
      <c r="AZ474">
        <v>477899</v>
      </c>
      <c r="BA474">
        <v>42849</v>
      </c>
      <c r="BB474">
        <v>0</v>
      </c>
      <c r="BC474">
        <v>1450882</v>
      </c>
      <c r="BD474">
        <v>0</v>
      </c>
      <c r="BE474">
        <v>0</v>
      </c>
      <c r="BF474">
        <v>1128</v>
      </c>
      <c r="BG474">
        <v>365373</v>
      </c>
      <c r="BH474">
        <v>0</v>
      </c>
      <c r="BI474">
        <v>1860232</v>
      </c>
      <c r="BJ474">
        <v>307519</v>
      </c>
      <c r="BK474">
        <v>2645650</v>
      </c>
      <c r="BL474">
        <v>0</v>
      </c>
      <c r="BM474">
        <v>0</v>
      </c>
      <c r="BN474">
        <v>0</v>
      </c>
      <c r="BO474">
        <v>206944</v>
      </c>
      <c r="BP474">
        <v>14838</v>
      </c>
      <c r="BQ474">
        <v>0</v>
      </c>
      <c r="BR474">
        <v>5494</v>
      </c>
      <c r="BS474">
        <v>227276</v>
      </c>
      <c r="BT474">
        <v>484</v>
      </c>
      <c r="BU474">
        <v>49592</v>
      </c>
      <c r="BV474">
        <v>0</v>
      </c>
      <c r="BW474">
        <v>0</v>
      </c>
      <c r="BX474">
        <v>50076</v>
      </c>
      <c r="BY474">
        <v>16604</v>
      </c>
      <c r="BZ474">
        <v>342</v>
      </c>
      <c r="CA474">
        <v>363</v>
      </c>
      <c r="CB474">
        <v>17309</v>
      </c>
      <c r="CC474">
        <v>2940311</v>
      </c>
      <c r="CD474">
        <v>1400000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-1296834</v>
      </c>
      <c r="CO474">
        <v>103166</v>
      </c>
      <c r="CP474">
        <v>0</v>
      </c>
      <c r="CQ474">
        <v>34136</v>
      </c>
      <c r="CR474">
        <v>3697</v>
      </c>
      <c r="CS474">
        <v>30439</v>
      </c>
      <c r="CT474">
        <v>2595698</v>
      </c>
      <c r="CU474">
        <v>319484</v>
      </c>
      <c r="CV474">
        <v>2276214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2306653</v>
      </c>
      <c r="DD474">
        <v>0</v>
      </c>
      <c r="DE474">
        <v>0</v>
      </c>
      <c r="DF474">
        <v>44602</v>
      </c>
      <c r="DG474">
        <v>44602</v>
      </c>
      <c r="DH474">
        <v>176777</v>
      </c>
      <c r="DI474">
        <v>0</v>
      </c>
      <c r="DJ474">
        <v>260793</v>
      </c>
      <c r="DK474">
        <v>0</v>
      </c>
      <c r="DL474">
        <v>0</v>
      </c>
      <c r="DM474">
        <v>0</v>
      </c>
      <c r="DN474">
        <v>0</v>
      </c>
      <c r="DO474">
        <v>30364</v>
      </c>
      <c r="DP474">
        <v>0</v>
      </c>
      <c r="DQ474">
        <v>0</v>
      </c>
      <c r="DR474">
        <v>17605</v>
      </c>
      <c r="DS474">
        <v>0</v>
      </c>
      <c r="DT474">
        <v>308762</v>
      </c>
      <c r="DU474">
        <v>351</v>
      </c>
      <c r="DV474">
        <v>2940311</v>
      </c>
    </row>
    <row r="475" spans="1:126" x14ac:dyDescent="0.25">
      <c r="A475">
        <v>51856</v>
      </c>
      <c r="B475">
        <v>200312</v>
      </c>
      <c r="C475">
        <v>1269487</v>
      </c>
      <c r="D475">
        <v>-635743</v>
      </c>
      <c r="E475">
        <v>-53298</v>
      </c>
      <c r="F475">
        <v>29687</v>
      </c>
      <c r="G475">
        <v>610133</v>
      </c>
      <c r="H475">
        <v>8319</v>
      </c>
      <c r="I475">
        <v>-614602</v>
      </c>
      <c r="J475">
        <v>308565</v>
      </c>
      <c r="K475">
        <v>26936</v>
      </c>
      <c r="L475">
        <v>-17129</v>
      </c>
      <c r="M475">
        <v>-296230</v>
      </c>
      <c r="N475">
        <v>0</v>
      </c>
      <c r="O475">
        <v>-4084</v>
      </c>
      <c r="P475">
        <v>-240546</v>
      </c>
      <c r="Q475">
        <v>-234290</v>
      </c>
      <c r="R475">
        <v>0</v>
      </c>
      <c r="S475">
        <v>287921</v>
      </c>
      <c r="T475">
        <v>-186915</v>
      </c>
      <c r="U475">
        <v>0</v>
      </c>
      <c r="V475">
        <v>131223</v>
      </c>
      <c r="W475">
        <v>0</v>
      </c>
      <c r="X475">
        <v>10</v>
      </c>
      <c r="Y475">
        <v>0</v>
      </c>
      <c r="Z475">
        <v>32950</v>
      </c>
      <c r="AA475">
        <v>5372</v>
      </c>
      <c r="AB475">
        <v>38332</v>
      </c>
      <c r="AC475">
        <v>9378</v>
      </c>
      <c r="AD475">
        <v>-1990</v>
      </c>
      <c r="AE475">
        <v>-213</v>
      </c>
      <c r="AF475">
        <v>0</v>
      </c>
      <c r="AG475">
        <v>-2203</v>
      </c>
      <c r="AH475">
        <v>0</v>
      </c>
      <c r="AI475">
        <v>2073</v>
      </c>
      <c r="AJ475">
        <v>-8319</v>
      </c>
      <c r="AK475">
        <v>39261</v>
      </c>
      <c r="AL475">
        <v>0</v>
      </c>
      <c r="AM475">
        <v>0</v>
      </c>
      <c r="AN475">
        <v>170484</v>
      </c>
      <c r="AO475">
        <v>0</v>
      </c>
      <c r="AP475">
        <v>0</v>
      </c>
      <c r="AQ475">
        <v>170484</v>
      </c>
      <c r="AR475">
        <v>-52452</v>
      </c>
      <c r="AS475">
        <v>118032</v>
      </c>
      <c r="AT475">
        <v>6379</v>
      </c>
      <c r="AU475">
        <v>0</v>
      </c>
      <c r="AV475">
        <v>0</v>
      </c>
      <c r="AW475">
        <v>0</v>
      </c>
      <c r="AX475">
        <v>240</v>
      </c>
      <c r="AY475">
        <v>0</v>
      </c>
      <c r="AZ475">
        <v>240</v>
      </c>
      <c r="BA475">
        <v>66723</v>
      </c>
      <c r="BB475">
        <v>25171</v>
      </c>
      <c r="BC475">
        <v>720663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812557</v>
      </c>
      <c r="BJ475">
        <v>0</v>
      </c>
      <c r="BK475">
        <v>812797</v>
      </c>
      <c r="BL475">
        <v>44989</v>
      </c>
      <c r="BM475">
        <v>0</v>
      </c>
      <c r="BN475">
        <v>44989</v>
      </c>
      <c r="BO475">
        <v>0</v>
      </c>
      <c r="BP475">
        <v>0</v>
      </c>
      <c r="BQ475">
        <v>900</v>
      </c>
      <c r="BR475">
        <v>43901</v>
      </c>
      <c r="BS475">
        <v>89790</v>
      </c>
      <c r="BT475">
        <v>9078</v>
      </c>
      <c r="BU475">
        <v>97562</v>
      </c>
      <c r="BV475">
        <v>0</v>
      </c>
      <c r="BW475">
        <v>0</v>
      </c>
      <c r="BX475">
        <v>106640</v>
      </c>
      <c r="BY475">
        <v>12328</v>
      </c>
      <c r="BZ475">
        <v>51809</v>
      </c>
      <c r="CA475">
        <v>13605</v>
      </c>
      <c r="CB475">
        <v>77742</v>
      </c>
      <c r="CC475">
        <v>1093348</v>
      </c>
      <c r="CD475">
        <v>95000</v>
      </c>
      <c r="CE475">
        <v>25000</v>
      </c>
      <c r="CF475">
        <v>0</v>
      </c>
      <c r="CG475">
        <v>0</v>
      </c>
      <c r="CH475">
        <v>53830</v>
      </c>
      <c r="CI475">
        <v>5</v>
      </c>
      <c r="CJ475">
        <v>0</v>
      </c>
      <c r="CK475">
        <v>0</v>
      </c>
      <c r="CL475">
        <v>0</v>
      </c>
      <c r="CM475">
        <v>53835</v>
      </c>
      <c r="CN475">
        <v>262054</v>
      </c>
      <c r="CO475">
        <v>435889</v>
      </c>
      <c r="CP475">
        <v>0</v>
      </c>
      <c r="CQ475">
        <v>354848</v>
      </c>
      <c r="CR475">
        <v>186524</v>
      </c>
      <c r="CS475">
        <v>168324</v>
      </c>
      <c r="CT475">
        <v>191031</v>
      </c>
      <c r="CU475">
        <v>102946</v>
      </c>
      <c r="CV475">
        <v>88085</v>
      </c>
      <c r="CW475">
        <v>0</v>
      </c>
      <c r="CX475">
        <v>0</v>
      </c>
      <c r="CY475">
        <v>0</v>
      </c>
      <c r="CZ475">
        <v>5414</v>
      </c>
      <c r="DA475">
        <v>0</v>
      </c>
      <c r="DB475">
        <v>0</v>
      </c>
      <c r="DC475">
        <v>261823</v>
      </c>
      <c r="DD475">
        <v>8495</v>
      </c>
      <c r="DE475">
        <v>0</v>
      </c>
      <c r="DF475">
        <v>0</v>
      </c>
      <c r="DG475">
        <v>8495</v>
      </c>
      <c r="DH475">
        <v>0</v>
      </c>
      <c r="DI475">
        <v>0</v>
      </c>
      <c r="DJ475">
        <v>257900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2047</v>
      </c>
      <c r="DR475">
        <v>88914</v>
      </c>
      <c r="DS475">
        <v>0</v>
      </c>
      <c r="DT475">
        <v>348861</v>
      </c>
      <c r="DU475">
        <v>38280</v>
      </c>
      <c r="DV475">
        <v>1093348</v>
      </c>
    </row>
    <row r="476" spans="1:126" x14ac:dyDescent="0.25">
      <c r="A476">
        <v>51949</v>
      </c>
      <c r="B476">
        <v>200312</v>
      </c>
      <c r="C476">
        <v>66545</v>
      </c>
      <c r="D476">
        <v>-9496</v>
      </c>
      <c r="E476">
        <v>-4233</v>
      </c>
      <c r="F476">
        <v>0</v>
      </c>
      <c r="G476">
        <v>52816</v>
      </c>
      <c r="H476">
        <v>1788</v>
      </c>
      <c r="I476">
        <v>-37434</v>
      </c>
      <c r="J476">
        <v>1585</v>
      </c>
      <c r="K476">
        <v>-12764</v>
      </c>
      <c r="L476">
        <v>4126</v>
      </c>
      <c r="M476">
        <v>-44487</v>
      </c>
      <c r="N476">
        <v>0</v>
      </c>
      <c r="O476">
        <v>0</v>
      </c>
      <c r="P476">
        <v>-5554</v>
      </c>
      <c r="Q476">
        <v>-4423</v>
      </c>
      <c r="R476">
        <v>0</v>
      </c>
      <c r="S476">
        <v>0</v>
      </c>
      <c r="T476">
        <v>-9977</v>
      </c>
      <c r="U476">
        <v>4225</v>
      </c>
      <c r="V476">
        <v>4365</v>
      </c>
      <c r="W476">
        <v>0</v>
      </c>
      <c r="X476">
        <v>0</v>
      </c>
      <c r="Y476">
        <v>0</v>
      </c>
      <c r="Z476">
        <v>13313</v>
      </c>
      <c r="AA476">
        <v>1486</v>
      </c>
      <c r="AB476">
        <v>14799</v>
      </c>
      <c r="AC476">
        <v>4106</v>
      </c>
      <c r="AD476">
        <v>-235</v>
      </c>
      <c r="AE476">
        <v>0</v>
      </c>
      <c r="AF476">
        <v>0</v>
      </c>
      <c r="AG476">
        <v>-235</v>
      </c>
      <c r="AH476">
        <v>0</v>
      </c>
      <c r="AI476">
        <v>0</v>
      </c>
      <c r="AJ476">
        <v>-5368</v>
      </c>
      <c r="AK476">
        <v>13302</v>
      </c>
      <c r="AL476">
        <v>1051</v>
      </c>
      <c r="AM476">
        <v>-587</v>
      </c>
      <c r="AN476">
        <v>18131</v>
      </c>
      <c r="AO476">
        <v>0</v>
      </c>
      <c r="AP476">
        <v>0</v>
      </c>
      <c r="AQ476">
        <v>18131</v>
      </c>
      <c r="AR476">
        <v>-3557</v>
      </c>
      <c r="AS476">
        <v>14574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147</v>
      </c>
      <c r="BB476">
        <v>55814</v>
      </c>
      <c r="BC476">
        <v>222398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278359</v>
      </c>
      <c r="BJ476">
        <v>0</v>
      </c>
      <c r="BK476">
        <v>278359</v>
      </c>
      <c r="BL476">
        <v>7577</v>
      </c>
      <c r="BM476">
        <v>0</v>
      </c>
      <c r="BN476">
        <v>7577</v>
      </c>
      <c r="BO476">
        <v>0</v>
      </c>
      <c r="BP476">
        <v>0</v>
      </c>
      <c r="BQ476">
        <v>0</v>
      </c>
      <c r="BR476">
        <v>332</v>
      </c>
      <c r="BS476">
        <v>7909</v>
      </c>
      <c r="BT476">
        <v>304</v>
      </c>
      <c r="BU476">
        <v>11138</v>
      </c>
      <c r="BV476">
        <v>1875</v>
      </c>
      <c r="BW476">
        <v>0</v>
      </c>
      <c r="BX476">
        <v>13317</v>
      </c>
      <c r="BY476">
        <v>3564</v>
      </c>
      <c r="BZ476">
        <v>0</v>
      </c>
      <c r="CA476">
        <v>0</v>
      </c>
      <c r="CB476">
        <v>3564</v>
      </c>
      <c r="CC476">
        <v>303149</v>
      </c>
      <c r="CD476">
        <v>4100</v>
      </c>
      <c r="CE476">
        <v>615</v>
      </c>
      <c r="CF476">
        <v>0</v>
      </c>
      <c r="CG476">
        <v>0</v>
      </c>
      <c r="CH476">
        <v>11723</v>
      </c>
      <c r="CI476">
        <v>0</v>
      </c>
      <c r="CJ476">
        <v>1875</v>
      </c>
      <c r="CK476">
        <v>0</v>
      </c>
      <c r="CL476">
        <v>0</v>
      </c>
      <c r="CM476">
        <v>13598</v>
      </c>
      <c r="CN476">
        <v>62080</v>
      </c>
      <c r="CO476">
        <v>80393</v>
      </c>
      <c r="CP476">
        <v>2275</v>
      </c>
      <c r="CQ476">
        <v>15438</v>
      </c>
      <c r="CR476">
        <v>0</v>
      </c>
      <c r="CS476">
        <v>15438</v>
      </c>
      <c r="CT476">
        <v>155590</v>
      </c>
      <c r="CU476">
        <v>32911</v>
      </c>
      <c r="CV476">
        <v>122679</v>
      </c>
      <c r="CW476">
        <v>75056</v>
      </c>
      <c r="CX476">
        <v>21600</v>
      </c>
      <c r="CY476">
        <v>53456</v>
      </c>
      <c r="CZ476">
        <v>0</v>
      </c>
      <c r="DA476">
        <v>19425</v>
      </c>
      <c r="DB476">
        <v>0</v>
      </c>
      <c r="DC476">
        <v>210998</v>
      </c>
      <c r="DD476">
        <v>0</v>
      </c>
      <c r="DE476">
        <v>421</v>
      </c>
      <c r="DF476">
        <v>0</v>
      </c>
      <c r="DG476">
        <v>421</v>
      </c>
      <c r="DH476">
        <v>0</v>
      </c>
      <c r="DI476">
        <v>5554</v>
      </c>
      <c r="DJ476">
        <v>1495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78</v>
      </c>
      <c r="DR476">
        <v>1935</v>
      </c>
      <c r="DS476">
        <v>0</v>
      </c>
      <c r="DT476">
        <v>9062</v>
      </c>
      <c r="DU476">
        <v>0</v>
      </c>
      <c r="DV476">
        <v>303149</v>
      </c>
    </row>
    <row r="477" spans="1:126" x14ac:dyDescent="0.25">
      <c r="A477">
        <v>52009</v>
      </c>
      <c r="B477">
        <v>200312</v>
      </c>
      <c r="C477">
        <v>5363475</v>
      </c>
      <c r="D477">
        <v>-708322</v>
      </c>
      <c r="E477">
        <v>-168428</v>
      </c>
      <c r="F477">
        <v>20946</v>
      </c>
      <c r="G477">
        <v>4507671</v>
      </c>
      <c r="H477">
        <v>87318</v>
      </c>
      <c r="I477">
        <v>-3325132</v>
      </c>
      <c r="J477">
        <v>380809</v>
      </c>
      <c r="K477">
        <v>-289010</v>
      </c>
      <c r="L477">
        <v>-99537</v>
      </c>
      <c r="M477">
        <v>-3332870</v>
      </c>
      <c r="N477">
        <v>0</v>
      </c>
      <c r="O477">
        <v>-28036</v>
      </c>
      <c r="P477">
        <v>-528661</v>
      </c>
      <c r="Q477">
        <v>-929087</v>
      </c>
      <c r="R477">
        <v>368824</v>
      </c>
      <c r="S477">
        <v>60618</v>
      </c>
      <c r="T477">
        <v>-1028306</v>
      </c>
      <c r="U477">
        <v>-46090</v>
      </c>
      <c r="V477">
        <v>159687</v>
      </c>
      <c r="W477">
        <v>829809</v>
      </c>
      <c r="X477">
        <v>4600</v>
      </c>
      <c r="Y477">
        <v>0</v>
      </c>
      <c r="Z477">
        <v>232667</v>
      </c>
      <c r="AA477">
        <v>0</v>
      </c>
      <c r="AB477">
        <v>1067076</v>
      </c>
      <c r="AC477">
        <v>0</v>
      </c>
      <c r="AD477">
        <v>-10029</v>
      </c>
      <c r="AE477">
        <v>-8109</v>
      </c>
      <c r="AF477">
        <v>-9908</v>
      </c>
      <c r="AG477">
        <v>-28046</v>
      </c>
      <c r="AH477">
        <v>-102219</v>
      </c>
      <c r="AI477">
        <v>19159</v>
      </c>
      <c r="AJ477">
        <v>-152853</v>
      </c>
      <c r="AK477">
        <v>803117</v>
      </c>
      <c r="AL477">
        <v>0</v>
      </c>
      <c r="AM477">
        <v>-71918</v>
      </c>
      <c r="AN477">
        <v>890886</v>
      </c>
      <c r="AO477">
        <v>0</v>
      </c>
      <c r="AP477">
        <v>0</v>
      </c>
      <c r="AQ477">
        <v>890886</v>
      </c>
      <c r="AR477">
        <v>-8134</v>
      </c>
      <c r="AS477">
        <v>882752</v>
      </c>
      <c r="AT477">
        <v>431329</v>
      </c>
      <c r="AU477">
        <v>0</v>
      </c>
      <c r="AV477">
        <v>2937163</v>
      </c>
      <c r="AW477">
        <v>300000</v>
      </c>
      <c r="AX477">
        <v>18803</v>
      </c>
      <c r="AY477">
        <v>0</v>
      </c>
      <c r="AZ477">
        <v>3255966</v>
      </c>
      <c r="BA477">
        <v>93599</v>
      </c>
      <c r="BB477">
        <v>0</v>
      </c>
      <c r="BC477">
        <v>3129239</v>
      </c>
      <c r="BD477">
        <v>0</v>
      </c>
      <c r="BE477">
        <v>105649</v>
      </c>
      <c r="BF477">
        <v>91700</v>
      </c>
      <c r="BG477">
        <v>303000</v>
      </c>
      <c r="BH477">
        <v>72685</v>
      </c>
      <c r="BI477">
        <v>3795872</v>
      </c>
      <c r="BJ477">
        <v>924</v>
      </c>
      <c r="BK477">
        <v>7052762</v>
      </c>
      <c r="BL477">
        <v>196253</v>
      </c>
      <c r="BM477">
        <v>0</v>
      </c>
      <c r="BN477">
        <v>196253</v>
      </c>
      <c r="BO477">
        <v>144408</v>
      </c>
      <c r="BP477">
        <v>2286618</v>
      </c>
      <c r="BQ477">
        <v>0</v>
      </c>
      <c r="BR477">
        <v>73221</v>
      </c>
      <c r="BS477">
        <v>2700500</v>
      </c>
      <c r="BT477">
        <v>23223</v>
      </c>
      <c r="BU477">
        <v>70424</v>
      </c>
      <c r="BV477">
        <v>0</v>
      </c>
      <c r="BW477">
        <v>11663</v>
      </c>
      <c r="BX477">
        <v>105310</v>
      </c>
      <c r="BY477">
        <v>56245</v>
      </c>
      <c r="BZ477">
        <v>0</v>
      </c>
      <c r="CA477">
        <v>44555</v>
      </c>
      <c r="CB477">
        <v>100800</v>
      </c>
      <c r="CC477">
        <v>10390701</v>
      </c>
      <c r="CD477">
        <v>100200</v>
      </c>
      <c r="CE477">
        <v>0</v>
      </c>
      <c r="CF477">
        <v>0</v>
      </c>
      <c r="CG477">
        <v>0</v>
      </c>
      <c r="CH477">
        <v>1452000</v>
      </c>
      <c r="CI477">
        <v>401342</v>
      </c>
      <c r="CJ477">
        <v>0</v>
      </c>
      <c r="CK477">
        <v>0</v>
      </c>
      <c r="CL477">
        <v>0</v>
      </c>
      <c r="CM477">
        <v>1853342</v>
      </c>
      <c r="CN477">
        <v>1114007</v>
      </c>
      <c r="CO477">
        <v>3067549</v>
      </c>
      <c r="CP477">
        <v>0</v>
      </c>
      <c r="CQ477">
        <v>1566233</v>
      </c>
      <c r="CR477">
        <v>109290</v>
      </c>
      <c r="CS477">
        <v>1456943</v>
      </c>
      <c r="CT477">
        <v>3364149</v>
      </c>
      <c r="CU477">
        <v>323372</v>
      </c>
      <c r="CV477">
        <v>3040777</v>
      </c>
      <c r="CW477">
        <v>749108</v>
      </c>
      <c r="CX477">
        <v>0</v>
      </c>
      <c r="CY477">
        <v>749108</v>
      </c>
      <c r="CZ477">
        <v>28142</v>
      </c>
      <c r="DA477">
        <v>166099</v>
      </c>
      <c r="DB477">
        <v>0</v>
      </c>
      <c r="DC477">
        <v>5441069</v>
      </c>
      <c r="DD477">
        <v>2338</v>
      </c>
      <c r="DE477">
        <v>0</v>
      </c>
      <c r="DF477">
        <v>0</v>
      </c>
      <c r="DG477">
        <v>2338</v>
      </c>
      <c r="DH477">
        <v>0</v>
      </c>
      <c r="DI477">
        <v>1309</v>
      </c>
      <c r="DJ477">
        <v>40888</v>
      </c>
      <c r="DK477">
        <v>0</v>
      </c>
      <c r="DL477">
        <v>0</v>
      </c>
      <c r="DM477">
        <v>0</v>
      </c>
      <c r="DN477">
        <v>41335</v>
      </c>
      <c r="DO477">
        <v>754205</v>
      </c>
      <c r="DP477">
        <v>0</v>
      </c>
      <c r="DQ477">
        <v>0</v>
      </c>
      <c r="DR477">
        <v>426135</v>
      </c>
      <c r="DS477">
        <v>600000</v>
      </c>
      <c r="DT477">
        <v>1863872</v>
      </c>
      <c r="DU477">
        <v>15873</v>
      </c>
      <c r="DV477">
        <v>10390701</v>
      </c>
    </row>
    <row r="478" spans="1:126" x14ac:dyDescent="0.25">
      <c r="A478">
        <v>52035</v>
      </c>
      <c r="B478">
        <v>200312</v>
      </c>
      <c r="C478">
        <v>56198</v>
      </c>
      <c r="D478">
        <v>-26468</v>
      </c>
      <c r="E478">
        <v>-775</v>
      </c>
      <c r="F478">
        <v>0</v>
      </c>
      <c r="G478">
        <v>28955</v>
      </c>
      <c r="H478">
        <v>1761</v>
      </c>
      <c r="I478">
        <v>-53425</v>
      </c>
      <c r="J478">
        <v>10340</v>
      </c>
      <c r="K478">
        <v>4270</v>
      </c>
      <c r="L478">
        <v>1109</v>
      </c>
      <c r="M478">
        <v>-37706</v>
      </c>
      <c r="N478">
        <v>3000</v>
      </c>
      <c r="O478">
        <v>0</v>
      </c>
      <c r="P478">
        <v>-12599</v>
      </c>
      <c r="Q478">
        <v>-2735</v>
      </c>
      <c r="R478">
        <v>0</v>
      </c>
      <c r="S478">
        <v>-3</v>
      </c>
      <c r="T478">
        <v>-15337</v>
      </c>
      <c r="U478">
        <v>0</v>
      </c>
      <c r="V478">
        <v>-19327</v>
      </c>
      <c r="W478">
        <v>0</v>
      </c>
      <c r="X478">
        <v>0</v>
      </c>
      <c r="Y478">
        <v>0</v>
      </c>
      <c r="Z478">
        <v>6170</v>
      </c>
      <c r="AA478">
        <v>839</v>
      </c>
      <c r="AB478">
        <v>7009</v>
      </c>
      <c r="AC478">
        <v>20393</v>
      </c>
      <c r="AD478">
        <v>-554</v>
      </c>
      <c r="AE478">
        <v>0</v>
      </c>
      <c r="AF478">
        <v>-798</v>
      </c>
      <c r="AG478">
        <v>-1352</v>
      </c>
      <c r="AH478">
        <v>-2476</v>
      </c>
      <c r="AI478">
        <v>2705</v>
      </c>
      <c r="AJ478">
        <v>-1761</v>
      </c>
      <c r="AK478">
        <v>24518</v>
      </c>
      <c r="AL478">
        <v>0</v>
      </c>
      <c r="AM478">
        <v>0</v>
      </c>
      <c r="AN478">
        <v>5191</v>
      </c>
      <c r="AO478">
        <v>0</v>
      </c>
      <c r="AP478">
        <v>0</v>
      </c>
      <c r="AQ478">
        <v>5191</v>
      </c>
      <c r="AR478">
        <v>0</v>
      </c>
      <c r="AS478">
        <v>5191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58390</v>
      </c>
      <c r="BB478">
        <v>40561</v>
      </c>
      <c r="BC478">
        <v>91301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190252</v>
      </c>
      <c r="BJ478">
        <v>137</v>
      </c>
      <c r="BK478">
        <v>190389</v>
      </c>
      <c r="BL478">
        <v>0</v>
      </c>
      <c r="BM478">
        <v>0</v>
      </c>
      <c r="BN478">
        <v>0</v>
      </c>
      <c r="BO478">
        <v>4795</v>
      </c>
      <c r="BP478">
        <v>0</v>
      </c>
      <c r="BQ478">
        <v>0</v>
      </c>
      <c r="BR478">
        <v>1052</v>
      </c>
      <c r="BS478">
        <v>5847</v>
      </c>
      <c r="BT478">
        <v>0</v>
      </c>
      <c r="BU478">
        <v>20958</v>
      </c>
      <c r="BV478">
        <v>0</v>
      </c>
      <c r="BW478">
        <v>0</v>
      </c>
      <c r="BX478">
        <v>20958</v>
      </c>
      <c r="BY478">
        <v>844</v>
      </c>
      <c r="BZ478">
        <v>0</v>
      </c>
      <c r="CA478">
        <v>65</v>
      </c>
      <c r="CB478">
        <v>909</v>
      </c>
      <c r="CC478">
        <v>218103</v>
      </c>
      <c r="CD478">
        <v>7000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67715</v>
      </c>
      <c r="CO478">
        <v>74715</v>
      </c>
      <c r="CP478">
        <v>0</v>
      </c>
      <c r="CQ478">
        <v>1204</v>
      </c>
      <c r="CR478">
        <v>0</v>
      </c>
      <c r="CS478">
        <v>1204</v>
      </c>
      <c r="CT478">
        <v>60643</v>
      </c>
      <c r="CU478">
        <v>6757</v>
      </c>
      <c r="CV478">
        <v>53886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6829</v>
      </c>
      <c r="DC478">
        <v>61919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5109</v>
      </c>
      <c r="DK478">
        <v>0</v>
      </c>
      <c r="DL478">
        <v>0</v>
      </c>
      <c r="DM478">
        <v>0</v>
      </c>
      <c r="DN478">
        <v>0</v>
      </c>
      <c r="DO478">
        <v>249</v>
      </c>
      <c r="DP478">
        <v>0</v>
      </c>
      <c r="DQ478">
        <v>0</v>
      </c>
      <c r="DR478">
        <v>1111</v>
      </c>
      <c r="DS478">
        <v>75000</v>
      </c>
      <c r="DT478">
        <v>81469</v>
      </c>
      <c r="DU478">
        <v>0</v>
      </c>
      <c r="DV478">
        <v>218103</v>
      </c>
    </row>
    <row r="479" spans="1:126" x14ac:dyDescent="0.25">
      <c r="A479">
        <v>52036</v>
      </c>
      <c r="B479">
        <v>200312</v>
      </c>
      <c r="C479">
        <v>1608</v>
      </c>
      <c r="D479">
        <v>0</v>
      </c>
      <c r="E479">
        <v>0</v>
      </c>
      <c r="F479">
        <v>0</v>
      </c>
      <c r="G479">
        <v>1608</v>
      </c>
      <c r="H479">
        <v>26</v>
      </c>
      <c r="I479">
        <v>-779</v>
      </c>
      <c r="J479">
        <v>0</v>
      </c>
      <c r="K479">
        <v>-104</v>
      </c>
      <c r="L479">
        <v>0</v>
      </c>
      <c r="M479">
        <v>-883</v>
      </c>
      <c r="N479">
        <v>0</v>
      </c>
      <c r="O479">
        <v>0</v>
      </c>
      <c r="P479">
        <v>-77</v>
      </c>
      <c r="Q479">
        <v>-728</v>
      </c>
      <c r="R479">
        <v>0</v>
      </c>
      <c r="S479">
        <v>0</v>
      </c>
      <c r="T479">
        <v>-805</v>
      </c>
      <c r="U479">
        <v>0</v>
      </c>
      <c r="V479">
        <v>-54</v>
      </c>
      <c r="W479">
        <v>0</v>
      </c>
      <c r="X479">
        <v>0</v>
      </c>
      <c r="Y479">
        <v>0</v>
      </c>
      <c r="Z479">
        <v>318</v>
      </c>
      <c r="AA479">
        <v>0</v>
      </c>
      <c r="AB479">
        <v>318</v>
      </c>
      <c r="AC479">
        <v>36</v>
      </c>
      <c r="AD479">
        <v>-8</v>
      </c>
      <c r="AE479">
        <v>0</v>
      </c>
      <c r="AF479">
        <v>0</v>
      </c>
      <c r="AG479">
        <v>-8</v>
      </c>
      <c r="AH479">
        <v>0</v>
      </c>
      <c r="AI479">
        <v>0</v>
      </c>
      <c r="AJ479">
        <v>-26</v>
      </c>
      <c r="AK479">
        <v>320</v>
      </c>
      <c r="AL479">
        <v>0</v>
      </c>
      <c r="AM479">
        <v>0</v>
      </c>
      <c r="AN479">
        <v>266</v>
      </c>
      <c r="AO479">
        <v>0</v>
      </c>
      <c r="AP479">
        <v>0</v>
      </c>
      <c r="AQ479">
        <v>266</v>
      </c>
      <c r="AR479">
        <v>0</v>
      </c>
      <c r="AS479">
        <v>266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20</v>
      </c>
      <c r="BB479">
        <v>5362</v>
      </c>
      <c r="BC479">
        <v>865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6247</v>
      </c>
      <c r="BJ479">
        <v>0</v>
      </c>
      <c r="BK479">
        <v>6247</v>
      </c>
      <c r="BL479">
        <v>0</v>
      </c>
      <c r="BM479">
        <v>17</v>
      </c>
      <c r="BN479">
        <v>17</v>
      </c>
      <c r="BO479">
        <v>0</v>
      </c>
      <c r="BP479">
        <v>0</v>
      </c>
      <c r="BQ479">
        <v>0</v>
      </c>
      <c r="BR479">
        <v>5</v>
      </c>
      <c r="BS479">
        <v>22</v>
      </c>
      <c r="BT479">
        <v>0</v>
      </c>
      <c r="BU479">
        <v>1057</v>
      </c>
      <c r="BV479">
        <v>0</v>
      </c>
      <c r="BW479">
        <v>0</v>
      </c>
      <c r="BX479">
        <v>1057</v>
      </c>
      <c r="BY479">
        <v>181</v>
      </c>
      <c r="BZ479">
        <v>0</v>
      </c>
      <c r="CA479">
        <v>0</v>
      </c>
      <c r="CB479">
        <v>181</v>
      </c>
      <c r="CC479">
        <v>7507</v>
      </c>
      <c r="CD479">
        <v>600</v>
      </c>
      <c r="CE479">
        <v>0</v>
      </c>
      <c r="CF479">
        <v>0</v>
      </c>
      <c r="CG479">
        <v>900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900</v>
      </c>
      <c r="CN479">
        <v>4709</v>
      </c>
      <c r="CO479">
        <v>6209</v>
      </c>
      <c r="CP479">
        <v>0</v>
      </c>
      <c r="CQ479">
        <v>0</v>
      </c>
      <c r="CR479">
        <v>0</v>
      </c>
      <c r="CS479">
        <v>0</v>
      </c>
      <c r="CT479">
        <v>343</v>
      </c>
      <c r="CU479">
        <v>0</v>
      </c>
      <c r="CV479">
        <v>343</v>
      </c>
      <c r="CW479">
        <v>0</v>
      </c>
      <c r="CX479">
        <v>0</v>
      </c>
      <c r="CY479">
        <v>0</v>
      </c>
      <c r="CZ479">
        <v>0</v>
      </c>
      <c r="DA479">
        <v>700</v>
      </c>
      <c r="DB479">
        <v>0</v>
      </c>
      <c r="DC479">
        <v>1043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26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229</v>
      </c>
      <c r="DS479">
        <v>0</v>
      </c>
      <c r="DT479">
        <v>255</v>
      </c>
      <c r="DU479">
        <v>0</v>
      </c>
      <c r="DV479">
        <v>7507</v>
      </c>
    </row>
    <row r="480" spans="1:126" x14ac:dyDescent="0.25">
      <c r="A480">
        <v>52042</v>
      </c>
      <c r="B480">
        <v>200312</v>
      </c>
      <c r="C480">
        <v>5113148</v>
      </c>
      <c r="D480">
        <v>-1087155</v>
      </c>
      <c r="E480">
        <v>-87318</v>
      </c>
      <c r="F480">
        <v>24043</v>
      </c>
      <c r="G480">
        <v>3962718</v>
      </c>
      <c r="H480">
        <v>138319</v>
      </c>
      <c r="I480">
        <v>-3174019</v>
      </c>
      <c r="J480">
        <v>503761</v>
      </c>
      <c r="K480">
        <v>-131477</v>
      </c>
      <c r="L480">
        <v>41335</v>
      </c>
      <c r="M480">
        <v>-2760400</v>
      </c>
      <c r="N480">
        <v>1590</v>
      </c>
      <c r="O480">
        <v>-65051</v>
      </c>
      <c r="P480">
        <v>-735976</v>
      </c>
      <c r="Q480">
        <v>-1004739</v>
      </c>
      <c r="R480">
        <v>529017</v>
      </c>
      <c r="S480">
        <v>208828</v>
      </c>
      <c r="T480">
        <v>-1002870</v>
      </c>
      <c r="U480">
        <v>-125633</v>
      </c>
      <c r="V480">
        <v>148673</v>
      </c>
      <c r="W480">
        <v>234941</v>
      </c>
      <c r="X480">
        <v>-1587</v>
      </c>
      <c r="Y480">
        <v>-294</v>
      </c>
      <c r="Z480">
        <v>395540</v>
      </c>
      <c r="AA480">
        <v>0</v>
      </c>
      <c r="AB480">
        <v>628600</v>
      </c>
      <c r="AC480">
        <v>0</v>
      </c>
      <c r="AD480">
        <v>-14515</v>
      </c>
      <c r="AE480">
        <v>-7078</v>
      </c>
      <c r="AF480">
        <v>-14654</v>
      </c>
      <c r="AG480">
        <v>-36247</v>
      </c>
      <c r="AH480">
        <v>-99376</v>
      </c>
      <c r="AI480">
        <v>11070</v>
      </c>
      <c r="AJ480">
        <v>-191282</v>
      </c>
      <c r="AK480">
        <v>312765</v>
      </c>
      <c r="AL480">
        <v>0</v>
      </c>
      <c r="AM480">
        <v>-16395</v>
      </c>
      <c r="AN480">
        <v>445043</v>
      </c>
      <c r="AO480">
        <v>0</v>
      </c>
      <c r="AP480">
        <v>0</v>
      </c>
      <c r="AQ480">
        <v>445043</v>
      </c>
      <c r="AR480">
        <v>0</v>
      </c>
      <c r="AS480">
        <v>445043</v>
      </c>
      <c r="AT480">
        <v>131160</v>
      </c>
      <c r="AU480">
        <v>43678</v>
      </c>
      <c r="AV480">
        <v>2326393</v>
      </c>
      <c r="AW480">
        <v>1129000</v>
      </c>
      <c r="AX480">
        <v>8240</v>
      </c>
      <c r="AY480">
        <v>0</v>
      </c>
      <c r="AZ480">
        <v>3463633</v>
      </c>
      <c r="BA480">
        <v>45712</v>
      </c>
      <c r="BB480">
        <v>0</v>
      </c>
      <c r="BC480">
        <v>6391264</v>
      </c>
      <c r="BD480">
        <v>0</v>
      </c>
      <c r="BE480">
        <v>0</v>
      </c>
      <c r="BF480">
        <v>275301</v>
      </c>
      <c r="BG480">
        <v>72685</v>
      </c>
      <c r="BH480">
        <v>0</v>
      </c>
      <c r="BI480">
        <v>6784962</v>
      </c>
      <c r="BJ480">
        <v>36078</v>
      </c>
      <c r="BK480">
        <v>10328351</v>
      </c>
      <c r="BL480">
        <v>277089</v>
      </c>
      <c r="BM480">
        <v>1611</v>
      </c>
      <c r="BN480">
        <v>278700</v>
      </c>
      <c r="BO480">
        <v>254480</v>
      </c>
      <c r="BP480">
        <v>599191</v>
      </c>
      <c r="BQ480">
        <v>0</v>
      </c>
      <c r="BR480">
        <v>70825</v>
      </c>
      <c r="BS480">
        <v>1203196</v>
      </c>
      <c r="BT480">
        <v>101282</v>
      </c>
      <c r="BU480">
        <v>255289</v>
      </c>
      <c r="BV480">
        <v>0</v>
      </c>
      <c r="BW480">
        <v>0</v>
      </c>
      <c r="BX480">
        <v>356571</v>
      </c>
      <c r="BY480">
        <v>150101</v>
      </c>
      <c r="BZ480">
        <v>147013</v>
      </c>
      <c r="CA480">
        <v>39240</v>
      </c>
      <c r="CB480">
        <v>336354</v>
      </c>
      <c r="CC480">
        <v>12355632</v>
      </c>
      <c r="CD480">
        <v>15000</v>
      </c>
      <c r="CE480">
        <v>1732</v>
      </c>
      <c r="CF480">
        <v>15790</v>
      </c>
      <c r="CG480">
        <v>0</v>
      </c>
      <c r="CH480">
        <v>2738454</v>
      </c>
      <c r="CI480">
        <v>292342</v>
      </c>
      <c r="CJ480">
        <v>0</v>
      </c>
      <c r="CK480">
        <v>0</v>
      </c>
      <c r="CL480">
        <v>0</v>
      </c>
      <c r="CM480">
        <v>3030796</v>
      </c>
      <c r="CN480">
        <v>1104840</v>
      </c>
      <c r="CO480">
        <v>4168158</v>
      </c>
      <c r="CP480">
        <v>0</v>
      </c>
      <c r="CQ480">
        <v>1519431</v>
      </c>
      <c r="CR480">
        <v>256781</v>
      </c>
      <c r="CS480">
        <v>1262650</v>
      </c>
      <c r="CT480">
        <v>5700180</v>
      </c>
      <c r="CU480">
        <v>761217</v>
      </c>
      <c r="CV480">
        <v>4938963</v>
      </c>
      <c r="CW480">
        <v>597307</v>
      </c>
      <c r="CX480">
        <v>0</v>
      </c>
      <c r="CY480">
        <v>597307</v>
      </c>
      <c r="CZ480">
        <v>36223</v>
      </c>
      <c r="DA480">
        <v>321912</v>
      </c>
      <c r="DB480">
        <v>42101</v>
      </c>
      <c r="DC480">
        <v>7199156</v>
      </c>
      <c r="DD480">
        <v>0</v>
      </c>
      <c r="DE480">
        <v>0</v>
      </c>
      <c r="DF480">
        <v>0</v>
      </c>
      <c r="DG480">
        <v>0</v>
      </c>
      <c r="DH480">
        <v>124780</v>
      </c>
      <c r="DI480">
        <v>51188</v>
      </c>
      <c r="DJ480">
        <v>95527</v>
      </c>
      <c r="DK480">
        <v>0</v>
      </c>
      <c r="DL480">
        <v>0</v>
      </c>
      <c r="DM480">
        <v>0</v>
      </c>
      <c r="DN480">
        <v>0</v>
      </c>
      <c r="DO480">
        <v>285548</v>
      </c>
      <c r="DP480">
        <v>0</v>
      </c>
      <c r="DQ480">
        <v>0</v>
      </c>
      <c r="DR480">
        <v>400624</v>
      </c>
      <c r="DS480">
        <v>0</v>
      </c>
      <c r="DT480">
        <v>832887</v>
      </c>
      <c r="DU480">
        <v>30651</v>
      </c>
      <c r="DV480">
        <v>12355632</v>
      </c>
    </row>
    <row r="481" spans="1:126" x14ac:dyDescent="0.25">
      <c r="A481">
        <v>52062</v>
      </c>
      <c r="B481">
        <v>200312</v>
      </c>
      <c r="C481">
        <v>20865</v>
      </c>
      <c r="D481">
        <v>-4043</v>
      </c>
      <c r="E481">
        <v>-14</v>
      </c>
      <c r="F481">
        <v>-1019</v>
      </c>
      <c r="G481">
        <v>15789</v>
      </c>
      <c r="H481">
        <v>1209</v>
      </c>
      <c r="I481">
        <v>-16099</v>
      </c>
      <c r="J481">
        <v>10030</v>
      </c>
      <c r="K481">
        <v>-14459</v>
      </c>
      <c r="L481">
        <v>1713</v>
      </c>
      <c r="M481">
        <v>-18815</v>
      </c>
      <c r="N481">
        <v>0</v>
      </c>
      <c r="O481">
        <v>0</v>
      </c>
      <c r="P481">
        <v>0</v>
      </c>
      <c r="Q481">
        <v>-5630</v>
      </c>
      <c r="R481">
        <v>0</v>
      </c>
      <c r="S481">
        <v>0</v>
      </c>
      <c r="T481">
        <v>-5630</v>
      </c>
      <c r="U481">
        <v>-1110</v>
      </c>
      <c r="V481">
        <v>-8557</v>
      </c>
      <c r="W481">
        <v>0</v>
      </c>
      <c r="X481">
        <v>729</v>
      </c>
      <c r="Y481">
        <v>0</v>
      </c>
      <c r="Z481">
        <v>3037</v>
      </c>
      <c r="AA481">
        <v>1830</v>
      </c>
      <c r="AB481">
        <v>5596</v>
      </c>
      <c r="AC481">
        <v>2057</v>
      </c>
      <c r="AD481">
        <v>-31</v>
      </c>
      <c r="AE481">
        <v>0</v>
      </c>
      <c r="AF481">
        <v>0</v>
      </c>
      <c r="AG481">
        <v>-31</v>
      </c>
      <c r="AH481">
        <v>0</v>
      </c>
      <c r="AI481">
        <v>-265</v>
      </c>
      <c r="AJ481">
        <v>-2170</v>
      </c>
      <c r="AK481">
        <v>5187</v>
      </c>
      <c r="AL481">
        <v>0</v>
      </c>
      <c r="AM481">
        <v>0</v>
      </c>
      <c r="AN481">
        <v>-3370</v>
      </c>
      <c r="AO481">
        <v>0</v>
      </c>
      <c r="AP481">
        <v>0</v>
      </c>
      <c r="AQ481">
        <v>-3370</v>
      </c>
      <c r="AR481">
        <v>1147</v>
      </c>
      <c r="AS481">
        <v>-2223</v>
      </c>
      <c r="AT481">
        <v>0</v>
      </c>
      <c r="AU481">
        <v>0</v>
      </c>
      <c r="AV481">
        <v>7456</v>
      </c>
      <c r="AW481">
        <v>0</v>
      </c>
      <c r="AX481">
        <v>0</v>
      </c>
      <c r="AY481">
        <v>0</v>
      </c>
      <c r="AZ481">
        <v>7456</v>
      </c>
      <c r="BA481">
        <v>11336</v>
      </c>
      <c r="BB481">
        <v>961</v>
      </c>
      <c r="BC481">
        <v>66781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79078</v>
      </c>
      <c r="BJ481">
        <v>0</v>
      </c>
      <c r="BK481">
        <v>86534</v>
      </c>
      <c r="BL481">
        <v>88</v>
      </c>
      <c r="BM481">
        <v>0</v>
      </c>
      <c r="BN481">
        <v>88</v>
      </c>
      <c r="BO481">
        <v>0</v>
      </c>
      <c r="BP481">
        <v>268</v>
      </c>
      <c r="BQ481">
        <v>500</v>
      </c>
      <c r="BR481">
        <v>1572</v>
      </c>
      <c r="BS481">
        <v>2428</v>
      </c>
      <c r="BT481">
        <v>0</v>
      </c>
      <c r="BU481">
        <v>960</v>
      </c>
      <c r="BV481">
        <v>0</v>
      </c>
      <c r="BW481">
        <v>980</v>
      </c>
      <c r="BX481">
        <v>1940</v>
      </c>
      <c r="BY481">
        <v>1463</v>
      </c>
      <c r="BZ481">
        <v>0</v>
      </c>
      <c r="CA481">
        <v>205</v>
      </c>
      <c r="CB481">
        <v>1668</v>
      </c>
      <c r="CC481">
        <v>92570</v>
      </c>
      <c r="CD481">
        <v>3500</v>
      </c>
      <c r="CE481">
        <v>676</v>
      </c>
      <c r="CF481">
        <v>0</v>
      </c>
      <c r="CG481">
        <v>0</v>
      </c>
      <c r="CH481">
        <v>2697</v>
      </c>
      <c r="CI481">
        <v>0</v>
      </c>
      <c r="CJ481">
        <v>0</v>
      </c>
      <c r="CK481">
        <v>0</v>
      </c>
      <c r="CL481">
        <v>173</v>
      </c>
      <c r="CM481">
        <v>2870</v>
      </c>
      <c r="CN481">
        <v>2232</v>
      </c>
      <c r="CO481">
        <v>9278</v>
      </c>
      <c r="CP481">
        <v>0</v>
      </c>
      <c r="CQ481">
        <v>92</v>
      </c>
      <c r="CR481">
        <v>-4028</v>
      </c>
      <c r="CS481">
        <v>4120</v>
      </c>
      <c r="CT481">
        <v>47371</v>
      </c>
      <c r="CU481">
        <v>13525</v>
      </c>
      <c r="CV481">
        <v>33846</v>
      </c>
      <c r="CW481">
        <v>41068</v>
      </c>
      <c r="CX481">
        <v>0</v>
      </c>
      <c r="CY481">
        <v>41068</v>
      </c>
      <c r="CZ481">
        <v>0</v>
      </c>
      <c r="DA481">
        <v>3899</v>
      </c>
      <c r="DB481">
        <v>0</v>
      </c>
      <c r="DC481">
        <v>82933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359</v>
      </c>
      <c r="DS481">
        <v>0</v>
      </c>
      <c r="DT481">
        <v>359</v>
      </c>
      <c r="DU481">
        <v>0</v>
      </c>
      <c r="DV481">
        <v>92570</v>
      </c>
    </row>
    <row r="482" spans="1:126" x14ac:dyDescent="0.25">
      <c r="A482">
        <v>52070</v>
      </c>
      <c r="B482">
        <v>200312</v>
      </c>
      <c r="C482">
        <v>294076</v>
      </c>
      <c r="D482">
        <v>-1377</v>
      </c>
      <c r="E482">
        <v>0</v>
      </c>
      <c r="F482">
        <v>0</v>
      </c>
      <c r="G482">
        <v>292699</v>
      </c>
      <c r="H482">
        <v>-23316</v>
      </c>
      <c r="I482">
        <v>-266333</v>
      </c>
      <c r="J482">
        <v>0</v>
      </c>
      <c r="K482">
        <v>20683</v>
      </c>
      <c r="L482">
        <v>0</v>
      </c>
      <c r="M482">
        <v>-245650</v>
      </c>
      <c r="N482">
        <v>0</v>
      </c>
      <c r="O482">
        <v>0</v>
      </c>
      <c r="P482">
        <v>0</v>
      </c>
      <c r="Q482">
        <v>-22314</v>
      </c>
      <c r="R482">
        <v>0</v>
      </c>
      <c r="S482">
        <v>0</v>
      </c>
      <c r="T482">
        <v>-22314</v>
      </c>
      <c r="U482">
        <v>-1745</v>
      </c>
      <c r="V482">
        <v>-326</v>
      </c>
      <c r="W482">
        <v>0</v>
      </c>
      <c r="X482">
        <v>0</v>
      </c>
      <c r="Y482">
        <v>0</v>
      </c>
      <c r="Z482">
        <v>97194</v>
      </c>
      <c r="AA482">
        <v>0</v>
      </c>
      <c r="AB482">
        <v>97194</v>
      </c>
      <c r="AC482">
        <v>0</v>
      </c>
      <c r="AD482">
        <v>-1382</v>
      </c>
      <c r="AE482">
        <v>-5</v>
      </c>
      <c r="AF482">
        <v>-4112</v>
      </c>
      <c r="AG482">
        <v>-5499</v>
      </c>
      <c r="AH482">
        <v>-4671</v>
      </c>
      <c r="AI482">
        <v>0</v>
      </c>
      <c r="AJ482">
        <v>-36047</v>
      </c>
      <c r="AK482">
        <v>50977</v>
      </c>
      <c r="AL482">
        <v>0</v>
      </c>
      <c r="AM482">
        <v>0</v>
      </c>
      <c r="AN482">
        <v>50651</v>
      </c>
      <c r="AO482">
        <v>0</v>
      </c>
      <c r="AP482">
        <v>0</v>
      </c>
      <c r="AQ482">
        <v>50651</v>
      </c>
      <c r="AR482">
        <v>-7795</v>
      </c>
      <c r="AS482">
        <v>42856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19</v>
      </c>
      <c r="BB482">
        <v>0</v>
      </c>
      <c r="BC482">
        <v>2167119</v>
      </c>
      <c r="BD482">
        <v>0</v>
      </c>
      <c r="BE482">
        <v>0</v>
      </c>
      <c r="BF482">
        <v>0</v>
      </c>
      <c r="BG482">
        <v>342000</v>
      </c>
      <c r="BH482">
        <v>0</v>
      </c>
      <c r="BI482">
        <v>2509138</v>
      </c>
      <c r="BJ482">
        <v>0</v>
      </c>
      <c r="BK482">
        <v>2509138</v>
      </c>
      <c r="BL482">
        <v>0</v>
      </c>
      <c r="BM482">
        <v>0</v>
      </c>
      <c r="BN482">
        <v>0</v>
      </c>
      <c r="BO482">
        <v>0</v>
      </c>
      <c r="BP482">
        <v>1075764</v>
      </c>
      <c r="BQ482">
        <v>0</v>
      </c>
      <c r="BR482">
        <v>0</v>
      </c>
      <c r="BS482">
        <v>1075764</v>
      </c>
      <c r="BT482">
        <v>0</v>
      </c>
      <c r="BU482">
        <v>6370</v>
      </c>
      <c r="BV482">
        <v>0</v>
      </c>
      <c r="BW482">
        <v>16123</v>
      </c>
      <c r="BX482">
        <v>22493</v>
      </c>
      <c r="BY482">
        <v>67436</v>
      </c>
      <c r="BZ482">
        <v>0</v>
      </c>
      <c r="CA482">
        <v>10</v>
      </c>
      <c r="CB482">
        <v>67446</v>
      </c>
      <c r="CC482">
        <v>3674841</v>
      </c>
      <c r="CD482">
        <v>55000</v>
      </c>
      <c r="CE482">
        <v>2195000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179861</v>
      </c>
      <c r="CO482">
        <v>2429861</v>
      </c>
      <c r="CP482">
        <v>0</v>
      </c>
      <c r="CQ482">
        <v>0</v>
      </c>
      <c r="CR482">
        <v>0</v>
      </c>
      <c r="CS482">
        <v>0</v>
      </c>
      <c r="CT482">
        <v>544430</v>
      </c>
      <c r="CU482">
        <v>0</v>
      </c>
      <c r="CV482">
        <v>544430</v>
      </c>
      <c r="CW482">
        <v>655450</v>
      </c>
      <c r="CX482">
        <v>0</v>
      </c>
      <c r="CY482">
        <v>655450</v>
      </c>
      <c r="CZ482">
        <v>0</v>
      </c>
      <c r="DA482">
        <v>33643</v>
      </c>
      <c r="DB482">
        <v>0</v>
      </c>
      <c r="DC482">
        <v>1233523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103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3872</v>
      </c>
      <c r="DP482">
        <v>0</v>
      </c>
      <c r="DQ482">
        <v>0</v>
      </c>
      <c r="DR482">
        <v>7482</v>
      </c>
      <c r="DS482">
        <v>0</v>
      </c>
      <c r="DT482">
        <v>11457</v>
      </c>
      <c r="DU482">
        <v>0</v>
      </c>
      <c r="DV482">
        <v>3674841</v>
      </c>
    </row>
    <row r="483" spans="1:126" x14ac:dyDescent="0.25">
      <c r="A483">
        <v>52071</v>
      </c>
      <c r="B483">
        <v>200312</v>
      </c>
      <c r="C483">
        <v>404736</v>
      </c>
      <c r="D483">
        <v>-4500</v>
      </c>
      <c r="E483">
        <v>0</v>
      </c>
      <c r="F483">
        <v>0</v>
      </c>
      <c r="G483">
        <v>400236</v>
      </c>
      <c r="H483">
        <v>-51004</v>
      </c>
      <c r="I483">
        <v>-472247</v>
      </c>
      <c r="J483">
        <v>0</v>
      </c>
      <c r="K483">
        <v>136811</v>
      </c>
      <c r="L483">
        <v>0</v>
      </c>
      <c r="M483">
        <v>-335436</v>
      </c>
      <c r="N483">
        <v>0</v>
      </c>
      <c r="O483">
        <v>0</v>
      </c>
      <c r="P483">
        <v>0</v>
      </c>
      <c r="Q483">
        <v>-26185</v>
      </c>
      <c r="R483">
        <v>0</v>
      </c>
      <c r="S483">
        <v>0</v>
      </c>
      <c r="T483">
        <v>-26185</v>
      </c>
      <c r="U483">
        <v>-6087</v>
      </c>
      <c r="V483">
        <v>-18476</v>
      </c>
      <c r="W483">
        <v>0</v>
      </c>
      <c r="X483">
        <v>0</v>
      </c>
      <c r="Y483">
        <v>0</v>
      </c>
      <c r="Z483">
        <v>115914</v>
      </c>
      <c r="AA483">
        <v>0</v>
      </c>
      <c r="AB483">
        <v>115914</v>
      </c>
      <c r="AC483">
        <v>13644</v>
      </c>
      <c r="AD483">
        <v>-1139</v>
      </c>
      <c r="AE483">
        <v>-2985</v>
      </c>
      <c r="AF483">
        <v>-2714</v>
      </c>
      <c r="AG483">
        <v>-6838</v>
      </c>
      <c r="AH483">
        <v>0</v>
      </c>
      <c r="AI483">
        <v>0</v>
      </c>
      <c r="AJ483">
        <v>-55349</v>
      </c>
      <c r="AK483">
        <v>67371</v>
      </c>
      <c r="AL483">
        <v>0</v>
      </c>
      <c r="AM483">
        <v>0</v>
      </c>
      <c r="AN483">
        <v>48895</v>
      </c>
      <c r="AO483">
        <v>0</v>
      </c>
      <c r="AP483">
        <v>0</v>
      </c>
      <c r="AQ483">
        <v>48895</v>
      </c>
      <c r="AR483">
        <v>-12642</v>
      </c>
      <c r="AS483">
        <v>36253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239485</v>
      </c>
      <c r="BC483">
        <v>2076422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2315907</v>
      </c>
      <c r="BJ483">
        <v>0</v>
      </c>
      <c r="BK483">
        <v>2315907</v>
      </c>
      <c r="BL483">
        <v>18594</v>
      </c>
      <c r="BM483">
        <v>0</v>
      </c>
      <c r="BN483">
        <v>18594</v>
      </c>
      <c r="BO483">
        <v>0</v>
      </c>
      <c r="BP483">
        <v>0</v>
      </c>
      <c r="BQ483">
        <v>0</v>
      </c>
      <c r="BR483">
        <v>45282</v>
      </c>
      <c r="BS483">
        <v>63876</v>
      </c>
      <c r="BT483">
        <v>0</v>
      </c>
      <c r="BU483">
        <v>10720</v>
      </c>
      <c r="BV483">
        <v>0</v>
      </c>
      <c r="BW483">
        <v>0</v>
      </c>
      <c r="BX483">
        <v>10720</v>
      </c>
      <c r="BY483">
        <v>34275</v>
      </c>
      <c r="BZ483">
        <v>0</v>
      </c>
      <c r="CA483">
        <v>2674</v>
      </c>
      <c r="CB483">
        <v>36949</v>
      </c>
      <c r="CC483">
        <v>2427452</v>
      </c>
      <c r="CD483">
        <v>50000</v>
      </c>
      <c r="CE483">
        <v>354000</v>
      </c>
      <c r="CF483">
        <v>0</v>
      </c>
      <c r="CG483">
        <v>0</v>
      </c>
      <c r="CH483">
        <v>38000</v>
      </c>
      <c r="CI483">
        <v>0</v>
      </c>
      <c r="CJ483">
        <v>0</v>
      </c>
      <c r="CK483">
        <v>0</v>
      </c>
      <c r="CL483">
        <v>0</v>
      </c>
      <c r="CM483">
        <v>38000</v>
      </c>
      <c r="CN483">
        <v>-198750</v>
      </c>
      <c r="CO483">
        <v>243250</v>
      </c>
      <c r="CP483">
        <v>35000</v>
      </c>
      <c r="CQ483">
        <v>0</v>
      </c>
      <c r="CR483">
        <v>0</v>
      </c>
      <c r="CS483">
        <v>0</v>
      </c>
      <c r="CT483">
        <v>1072781</v>
      </c>
      <c r="CU483">
        <v>0</v>
      </c>
      <c r="CV483">
        <v>1072781</v>
      </c>
      <c r="CW483">
        <v>958247</v>
      </c>
      <c r="CX483">
        <v>0</v>
      </c>
      <c r="CY483">
        <v>958247</v>
      </c>
      <c r="CZ483">
        <v>0</v>
      </c>
      <c r="DA483">
        <v>65176</v>
      </c>
      <c r="DB483">
        <v>0</v>
      </c>
      <c r="DC483">
        <v>2096204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34470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18402</v>
      </c>
      <c r="DP483">
        <v>0</v>
      </c>
      <c r="DQ483">
        <v>0</v>
      </c>
      <c r="DR483">
        <v>126</v>
      </c>
      <c r="DS483">
        <v>0</v>
      </c>
      <c r="DT483">
        <v>52998</v>
      </c>
      <c r="DU483">
        <v>0</v>
      </c>
      <c r="DV483">
        <v>2427452</v>
      </c>
    </row>
    <row r="484" spans="1:126" x14ac:dyDescent="0.25">
      <c r="A484">
        <v>52077</v>
      </c>
      <c r="B484">
        <v>200312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23</v>
      </c>
      <c r="I484">
        <v>763</v>
      </c>
      <c r="J484">
        <v>-610</v>
      </c>
      <c r="K484">
        <v>1277</v>
      </c>
      <c r="L484">
        <v>-626</v>
      </c>
      <c r="M484">
        <v>804</v>
      </c>
      <c r="N484">
        <v>0</v>
      </c>
      <c r="O484">
        <v>0</v>
      </c>
      <c r="P484">
        <v>0</v>
      </c>
      <c r="Q484">
        <v>-632</v>
      </c>
      <c r="R484">
        <v>0</v>
      </c>
      <c r="S484">
        <v>65</v>
      </c>
      <c r="T484">
        <v>-567</v>
      </c>
      <c r="U484">
        <v>0</v>
      </c>
      <c r="V484">
        <v>260</v>
      </c>
      <c r="W484">
        <v>0</v>
      </c>
      <c r="X484">
        <v>0</v>
      </c>
      <c r="Y484">
        <v>0</v>
      </c>
      <c r="Z484">
        <v>366</v>
      </c>
      <c r="AA484">
        <v>-210</v>
      </c>
      <c r="AB484">
        <v>156</v>
      </c>
      <c r="AC484">
        <v>2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-1045</v>
      </c>
      <c r="AJ484">
        <v>-23</v>
      </c>
      <c r="AK484">
        <v>-910</v>
      </c>
      <c r="AL484">
        <v>0</v>
      </c>
      <c r="AM484">
        <v>0</v>
      </c>
      <c r="AN484">
        <v>-650</v>
      </c>
      <c r="AO484">
        <v>0</v>
      </c>
      <c r="AP484">
        <v>0</v>
      </c>
      <c r="AQ484">
        <v>-650</v>
      </c>
      <c r="AR484">
        <v>195</v>
      </c>
      <c r="AS484">
        <v>-455</v>
      </c>
      <c r="AT484">
        <v>0</v>
      </c>
      <c r="AU484">
        <v>0</v>
      </c>
      <c r="AV484">
        <v>0</v>
      </c>
      <c r="AW484">
        <v>3500</v>
      </c>
      <c r="AX484">
        <v>0</v>
      </c>
      <c r="AY484">
        <v>0</v>
      </c>
      <c r="AZ484">
        <v>3500</v>
      </c>
      <c r="BA484">
        <v>0</v>
      </c>
      <c r="BB484">
        <v>0</v>
      </c>
      <c r="BC484">
        <v>1823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1823</v>
      </c>
      <c r="BJ484">
        <v>0</v>
      </c>
      <c r="BK484">
        <v>5323</v>
      </c>
      <c r="BL484">
        <v>0</v>
      </c>
      <c r="BM484">
        <v>0</v>
      </c>
      <c r="BN484">
        <v>0</v>
      </c>
      <c r="BO484">
        <v>139</v>
      </c>
      <c r="BP484">
        <v>0</v>
      </c>
      <c r="BQ484">
        <v>0</v>
      </c>
      <c r="BR484">
        <v>0</v>
      </c>
      <c r="BS484">
        <v>139</v>
      </c>
      <c r="BT484">
        <v>0</v>
      </c>
      <c r="BU484">
        <v>1174</v>
      </c>
      <c r="BV484">
        <v>0</v>
      </c>
      <c r="BW484">
        <v>0</v>
      </c>
      <c r="BX484">
        <v>1174</v>
      </c>
      <c r="BY484">
        <v>50</v>
      </c>
      <c r="BZ484">
        <v>0</v>
      </c>
      <c r="CA484">
        <v>195</v>
      </c>
      <c r="CB484">
        <v>245</v>
      </c>
      <c r="CC484">
        <v>6881</v>
      </c>
      <c r="CD484">
        <v>5000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1127</v>
      </c>
      <c r="CO484">
        <v>6127</v>
      </c>
      <c r="CP484">
        <v>0</v>
      </c>
      <c r="CQ484">
        <v>0</v>
      </c>
      <c r="CR484">
        <v>0</v>
      </c>
      <c r="CS484">
        <v>0</v>
      </c>
      <c r="CT484">
        <v>747</v>
      </c>
      <c r="CU484">
        <v>186</v>
      </c>
      <c r="CV484">
        <v>561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561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193</v>
      </c>
      <c r="DS484">
        <v>0</v>
      </c>
      <c r="DT484">
        <v>193</v>
      </c>
      <c r="DU484">
        <v>0</v>
      </c>
      <c r="DV484">
        <v>6881</v>
      </c>
    </row>
    <row r="485" spans="1:126" x14ac:dyDescent="0.25">
      <c r="A485">
        <v>52094</v>
      </c>
      <c r="B485">
        <v>200312</v>
      </c>
      <c r="C485">
        <v>114156</v>
      </c>
      <c r="D485">
        <v>-17326</v>
      </c>
      <c r="E485">
        <v>-6629</v>
      </c>
      <c r="F485">
        <v>-3871</v>
      </c>
      <c r="G485">
        <v>86330</v>
      </c>
      <c r="H485">
        <v>2120</v>
      </c>
      <c r="I485">
        <v>-78504</v>
      </c>
      <c r="J485">
        <v>18501</v>
      </c>
      <c r="K485">
        <v>-5816</v>
      </c>
      <c r="L485">
        <v>-1046</v>
      </c>
      <c r="M485">
        <v>-66865</v>
      </c>
      <c r="N485">
        <v>-1049</v>
      </c>
      <c r="O485">
        <v>0</v>
      </c>
      <c r="P485">
        <v>-6853</v>
      </c>
      <c r="Q485">
        <v>-9403</v>
      </c>
      <c r="R485">
        <v>0</v>
      </c>
      <c r="S485">
        <v>1978</v>
      </c>
      <c r="T485">
        <v>-14278</v>
      </c>
      <c r="U485">
        <v>0</v>
      </c>
      <c r="V485">
        <v>6258</v>
      </c>
      <c r="W485">
        <v>1</v>
      </c>
      <c r="X485">
        <v>0</v>
      </c>
      <c r="Y485">
        <v>0</v>
      </c>
      <c r="Z485">
        <v>6094</v>
      </c>
      <c r="AA485">
        <v>372</v>
      </c>
      <c r="AB485">
        <v>6467</v>
      </c>
      <c r="AC485">
        <v>1335</v>
      </c>
      <c r="AD485">
        <v>-233</v>
      </c>
      <c r="AE485">
        <v>0</v>
      </c>
      <c r="AF485">
        <v>-549</v>
      </c>
      <c r="AG485">
        <v>-782</v>
      </c>
      <c r="AH485">
        <v>0</v>
      </c>
      <c r="AI485">
        <v>0</v>
      </c>
      <c r="AJ485">
        <v>-2120</v>
      </c>
      <c r="AK485">
        <v>4900</v>
      </c>
      <c r="AL485">
        <v>51</v>
      </c>
      <c r="AM485">
        <v>-147</v>
      </c>
      <c r="AN485">
        <v>11062</v>
      </c>
      <c r="AO485">
        <v>0</v>
      </c>
      <c r="AP485">
        <v>0</v>
      </c>
      <c r="AQ485">
        <v>11062</v>
      </c>
      <c r="AR485">
        <v>-2883</v>
      </c>
      <c r="AS485">
        <v>8179</v>
      </c>
      <c r="AT485">
        <v>632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1193</v>
      </c>
      <c r="BB485">
        <v>9824</v>
      </c>
      <c r="BC485">
        <v>144384</v>
      </c>
      <c r="BD485">
        <v>0</v>
      </c>
      <c r="BE485">
        <v>0</v>
      </c>
      <c r="BF485">
        <v>0</v>
      </c>
      <c r="BG485">
        <v>317</v>
      </c>
      <c r="BH485">
        <v>0</v>
      </c>
      <c r="BI485">
        <v>155718</v>
      </c>
      <c r="BJ485">
        <v>0</v>
      </c>
      <c r="BK485">
        <v>155718</v>
      </c>
      <c r="BL485">
        <v>4681</v>
      </c>
      <c r="BM485">
        <v>0</v>
      </c>
      <c r="BN485">
        <v>4681</v>
      </c>
      <c r="BO485">
        <v>2127</v>
      </c>
      <c r="BP485">
        <v>0</v>
      </c>
      <c r="BQ485">
        <v>0</v>
      </c>
      <c r="BR485">
        <v>96</v>
      </c>
      <c r="BS485">
        <v>6904</v>
      </c>
      <c r="BT485">
        <v>853</v>
      </c>
      <c r="BU485">
        <v>11825</v>
      </c>
      <c r="BV485">
        <v>0</v>
      </c>
      <c r="BW485">
        <v>261</v>
      </c>
      <c r="BX485">
        <v>12939</v>
      </c>
      <c r="BY485">
        <v>1972</v>
      </c>
      <c r="BZ485">
        <v>1054</v>
      </c>
      <c r="CA485">
        <v>694</v>
      </c>
      <c r="CB485">
        <v>3720</v>
      </c>
      <c r="CC485">
        <v>179913</v>
      </c>
      <c r="CD485">
        <v>77591</v>
      </c>
      <c r="CE485">
        <v>0</v>
      </c>
      <c r="CF485">
        <v>0</v>
      </c>
      <c r="CG485">
        <v>0</v>
      </c>
      <c r="CH485">
        <v>245</v>
      </c>
      <c r="CI485">
        <v>0</v>
      </c>
      <c r="CJ485">
        <v>0</v>
      </c>
      <c r="CK485">
        <v>4973</v>
      </c>
      <c r="CL485">
        <v>0</v>
      </c>
      <c r="CM485">
        <v>5218</v>
      </c>
      <c r="CN485">
        <v>2960</v>
      </c>
      <c r="CO485">
        <v>85769</v>
      </c>
      <c r="CP485">
        <v>0</v>
      </c>
      <c r="CQ485">
        <v>46733</v>
      </c>
      <c r="CR485">
        <v>5362</v>
      </c>
      <c r="CS485">
        <v>41371</v>
      </c>
      <c r="CT485">
        <v>58973</v>
      </c>
      <c r="CU485">
        <v>13801</v>
      </c>
      <c r="CV485">
        <v>45172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1049</v>
      </c>
      <c r="DC485">
        <v>87592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611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2016</v>
      </c>
      <c r="DP485">
        <v>0</v>
      </c>
      <c r="DQ485">
        <v>0</v>
      </c>
      <c r="DR485">
        <v>3005</v>
      </c>
      <c r="DS485">
        <v>0</v>
      </c>
      <c r="DT485">
        <v>5632</v>
      </c>
      <c r="DU485">
        <v>920</v>
      </c>
      <c r="DV485">
        <v>179913</v>
      </c>
    </row>
    <row r="486" spans="1:126" x14ac:dyDescent="0.25">
      <c r="A486">
        <v>53000</v>
      </c>
      <c r="B486">
        <v>200312</v>
      </c>
      <c r="C486">
        <v>591393</v>
      </c>
      <c r="D486">
        <v>-4354</v>
      </c>
      <c r="E486">
        <v>-28506</v>
      </c>
      <c r="F486">
        <v>0</v>
      </c>
      <c r="G486">
        <v>558533</v>
      </c>
      <c r="H486">
        <v>13024</v>
      </c>
      <c r="I486">
        <v>-319926</v>
      </c>
      <c r="J486">
        <v>69</v>
      </c>
      <c r="K486">
        <v>-37800</v>
      </c>
      <c r="L486">
        <v>388</v>
      </c>
      <c r="M486">
        <v>-357269</v>
      </c>
      <c r="N486">
        <v>0</v>
      </c>
      <c r="O486">
        <v>0</v>
      </c>
      <c r="P486">
        <v>-31035</v>
      </c>
      <c r="Q486">
        <v>-73688</v>
      </c>
      <c r="R486">
        <v>0</v>
      </c>
      <c r="S486">
        <v>0</v>
      </c>
      <c r="T486">
        <v>-104723</v>
      </c>
      <c r="U486">
        <v>-1725</v>
      </c>
      <c r="V486">
        <v>107840</v>
      </c>
      <c r="W486">
        <v>7975</v>
      </c>
      <c r="X486">
        <v>0</v>
      </c>
      <c r="Y486">
        <v>0</v>
      </c>
      <c r="Z486">
        <v>35718</v>
      </c>
      <c r="AA486">
        <v>0</v>
      </c>
      <c r="AB486">
        <v>43693</v>
      </c>
      <c r="AC486">
        <v>0</v>
      </c>
      <c r="AD486">
        <v>-695</v>
      </c>
      <c r="AE486">
        <v>-8075</v>
      </c>
      <c r="AF486">
        <v>-337</v>
      </c>
      <c r="AG486">
        <v>-9107</v>
      </c>
      <c r="AH486">
        <v>-171</v>
      </c>
      <c r="AI486">
        <v>0</v>
      </c>
      <c r="AJ486">
        <v>-13024</v>
      </c>
      <c r="AK486">
        <v>21391</v>
      </c>
      <c r="AL486">
        <v>0</v>
      </c>
      <c r="AM486">
        <v>0</v>
      </c>
      <c r="AN486">
        <v>129231</v>
      </c>
      <c r="AO486">
        <v>0</v>
      </c>
      <c r="AP486">
        <v>0</v>
      </c>
      <c r="AQ486">
        <v>129231</v>
      </c>
      <c r="AR486">
        <v>-547</v>
      </c>
      <c r="AS486">
        <v>128684</v>
      </c>
      <c r="AT486">
        <v>0</v>
      </c>
      <c r="AU486">
        <v>0</v>
      </c>
      <c r="AV486">
        <v>721081</v>
      </c>
      <c r="AW486">
        <v>0</v>
      </c>
      <c r="AX486">
        <v>0</v>
      </c>
      <c r="AY486">
        <v>0</v>
      </c>
      <c r="AZ486">
        <v>721081</v>
      </c>
      <c r="BA486">
        <v>0</v>
      </c>
      <c r="BB486">
        <v>0</v>
      </c>
      <c r="BC486">
        <v>678814</v>
      </c>
      <c r="BD486">
        <v>0</v>
      </c>
      <c r="BE486">
        <v>0</v>
      </c>
      <c r="BF486">
        <v>0</v>
      </c>
      <c r="BG486">
        <v>70000</v>
      </c>
      <c r="BH486">
        <v>0</v>
      </c>
      <c r="BI486">
        <v>748814</v>
      </c>
      <c r="BJ486">
        <v>0</v>
      </c>
      <c r="BK486">
        <v>1469895</v>
      </c>
      <c r="BL486">
        <v>19768</v>
      </c>
      <c r="BM486">
        <v>0</v>
      </c>
      <c r="BN486">
        <v>19768</v>
      </c>
      <c r="BO486">
        <v>10657</v>
      </c>
      <c r="BP486">
        <v>71427</v>
      </c>
      <c r="BQ486">
        <v>0</v>
      </c>
      <c r="BR486">
        <v>1516</v>
      </c>
      <c r="BS486">
        <v>103368</v>
      </c>
      <c r="BT486">
        <v>0</v>
      </c>
      <c r="BU486">
        <v>1830</v>
      </c>
      <c r="BV486">
        <v>0</v>
      </c>
      <c r="BW486">
        <v>270</v>
      </c>
      <c r="BX486">
        <v>2100</v>
      </c>
      <c r="BY486">
        <v>18674</v>
      </c>
      <c r="BZ486">
        <v>0</v>
      </c>
      <c r="CA486">
        <v>50</v>
      </c>
      <c r="CB486">
        <v>18724</v>
      </c>
      <c r="CC486">
        <v>1594087</v>
      </c>
      <c r="CD486">
        <v>100000</v>
      </c>
      <c r="CE486">
        <v>0</v>
      </c>
      <c r="CF486">
        <v>0</v>
      </c>
      <c r="CG486">
        <v>0</v>
      </c>
      <c r="CH486">
        <v>0</v>
      </c>
      <c r="CI486">
        <v>9320</v>
      </c>
      <c r="CJ486">
        <v>0</v>
      </c>
      <c r="CK486">
        <v>0</v>
      </c>
      <c r="CL486">
        <v>0</v>
      </c>
      <c r="CM486">
        <v>9320</v>
      </c>
      <c r="CN486">
        <v>53576</v>
      </c>
      <c r="CO486">
        <v>162896</v>
      </c>
      <c r="CP486">
        <v>0</v>
      </c>
      <c r="CQ486">
        <v>250617</v>
      </c>
      <c r="CR486">
        <v>0</v>
      </c>
      <c r="CS486">
        <v>250617</v>
      </c>
      <c r="CT486">
        <v>248597</v>
      </c>
      <c r="CU486">
        <v>2209</v>
      </c>
      <c r="CV486">
        <v>246388</v>
      </c>
      <c r="CW486">
        <v>0</v>
      </c>
      <c r="CX486">
        <v>0</v>
      </c>
      <c r="CY486">
        <v>0</v>
      </c>
      <c r="CZ486">
        <v>0</v>
      </c>
      <c r="DA486">
        <v>5248</v>
      </c>
      <c r="DB486">
        <v>0</v>
      </c>
      <c r="DC486">
        <v>502253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169</v>
      </c>
      <c r="DJ486">
        <v>0</v>
      </c>
      <c r="DK486">
        <v>0</v>
      </c>
      <c r="DL486">
        <v>0</v>
      </c>
      <c r="DM486">
        <v>0</v>
      </c>
      <c r="DN486">
        <v>1654</v>
      </c>
      <c r="DO486">
        <v>767449</v>
      </c>
      <c r="DP486">
        <v>0</v>
      </c>
      <c r="DQ486">
        <v>0</v>
      </c>
      <c r="DR486">
        <v>9666</v>
      </c>
      <c r="DS486">
        <v>150000</v>
      </c>
      <c r="DT486">
        <v>928938</v>
      </c>
      <c r="DU486">
        <v>0</v>
      </c>
      <c r="DV486">
        <v>1594087</v>
      </c>
    </row>
    <row r="487" spans="1:126" x14ac:dyDescent="0.25">
      <c r="A487">
        <v>53002</v>
      </c>
      <c r="B487">
        <v>200312</v>
      </c>
      <c r="C487">
        <v>20909</v>
      </c>
      <c r="D487">
        <v>-1698</v>
      </c>
      <c r="E487">
        <v>-5</v>
      </c>
      <c r="F487">
        <v>0</v>
      </c>
      <c r="G487">
        <v>19206</v>
      </c>
      <c r="H487">
        <v>688</v>
      </c>
      <c r="I487">
        <v>-11487</v>
      </c>
      <c r="J487">
        <v>617</v>
      </c>
      <c r="K487">
        <v>-11741</v>
      </c>
      <c r="L487">
        <v>82</v>
      </c>
      <c r="M487">
        <v>-22529</v>
      </c>
      <c r="N487">
        <v>0</v>
      </c>
      <c r="O487">
        <v>-848</v>
      </c>
      <c r="P487">
        <v>-3672</v>
      </c>
      <c r="Q487">
        <v>-5554</v>
      </c>
      <c r="R487">
        <v>0</v>
      </c>
      <c r="S487">
        <v>-22</v>
      </c>
      <c r="T487">
        <v>-9248</v>
      </c>
      <c r="U487">
        <v>0</v>
      </c>
      <c r="V487">
        <v>-12731</v>
      </c>
      <c r="W487">
        <v>0</v>
      </c>
      <c r="X487">
        <v>0</v>
      </c>
      <c r="Y487">
        <v>0</v>
      </c>
      <c r="Z487">
        <v>3127</v>
      </c>
      <c r="AA487">
        <v>0</v>
      </c>
      <c r="AB487">
        <v>3127</v>
      </c>
      <c r="AC487">
        <v>607</v>
      </c>
      <c r="AD487">
        <v>-571</v>
      </c>
      <c r="AE487">
        <v>-166</v>
      </c>
      <c r="AF487">
        <v>-196</v>
      </c>
      <c r="AG487">
        <v>-933</v>
      </c>
      <c r="AH487">
        <v>0</v>
      </c>
      <c r="AI487">
        <v>0</v>
      </c>
      <c r="AJ487">
        <v>-705</v>
      </c>
      <c r="AK487">
        <v>2096</v>
      </c>
      <c r="AL487">
        <v>0</v>
      </c>
      <c r="AM487">
        <v>0</v>
      </c>
      <c r="AN487">
        <v>-10635</v>
      </c>
      <c r="AO487">
        <v>0</v>
      </c>
      <c r="AP487">
        <v>0</v>
      </c>
      <c r="AQ487">
        <v>-10635</v>
      </c>
      <c r="AR487">
        <v>3190</v>
      </c>
      <c r="AS487">
        <v>-7445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62247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62247</v>
      </c>
      <c r="BJ487">
        <v>0</v>
      </c>
      <c r="BK487">
        <v>62247</v>
      </c>
      <c r="BL487">
        <v>2310</v>
      </c>
      <c r="BM487">
        <v>0</v>
      </c>
      <c r="BN487">
        <v>2310</v>
      </c>
      <c r="BO487">
        <v>0</v>
      </c>
      <c r="BP487">
        <v>0</v>
      </c>
      <c r="BQ487">
        <v>0</v>
      </c>
      <c r="BR487">
        <v>1673</v>
      </c>
      <c r="BS487">
        <v>3983</v>
      </c>
      <c r="BT487">
        <v>0</v>
      </c>
      <c r="BU487">
        <v>6944</v>
      </c>
      <c r="BV487">
        <v>0</v>
      </c>
      <c r="BW487">
        <v>0</v>
      </c>
      <c r="BX487">
        <v>6944</v>
      </c>
      <c r="BY487">
        <v>1001</v>
      </c>
      <c r="BZ487">
        <v>0</v>
      </c>
      <c r="CA487">
        <v>0</v>
      </c>
      <c r="CB487">
        <v>1001</v>
      </c>
      <c r="CC487">
        <v>74175</v>
      </c>
      <c r="CD487">
        <v>30000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-2323</v>
      </c>
      <c r="CO487">
        <v>27677</v>
      </c>
      <c r="CP487">
        <v>0</v>
      </c>
      <c r="CQ487">
        <v>399</v>
      </c>
      <c r="CR487">
        <v>0</v>
      </c>
      <c r="CS487">
        <v>399</v>
      </c>
      <c r="CT487">
        <v>31063</v>
      </c>
      <c r="CU487">
        <v>603</v>
      </c>
      <c r="CV487">
        <v>30460</v>
      </c>
      <c r="CW487">
        <v>0</v>
      </c>
      <c r="CX487">
        <v>0</v>
      </c>
      <c r="CY487">
        <v>0</v>
      </c>
      <c r="CZ487">
        <v>1008</v>
      </c>
      <c r="DA487">
        <v>0</v>
      </c>
      <c r="DB487">
        <v>0</v>
      </c>
      <c r="DC487">
        <v>31867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535</v>
      </c>
      <c r="DK487">
        <v>0</v>
      </c>
      <c r="DL487">
        <v>0</v>
      </c>
      <c r="DM487">
        <v>0</v>
      </c>
      <c r="DN487">
        <v>0</v>
      </c>
      <c r="DO487">
        <v>13935</v>
      </c>
      <c r="DP487">
        <v>0</v>
      </c>
      <c r="DQ487">
        <v>0</v>
      </c>
      <c r="DR487">
        <v>161</v>
      </c>
      <c r="DS487">
        <v>0</v>
      </c>
      <c r="DT487">
        <v>14631</v>
      </c>
      <c r="DU487">
        <v>0</v>
      </c>
      <c r="DV487">
        <v>74175</v>
      </c>
    </row>
    <row r="488" spans="1:126" x14ac:dyDescent="0.25">
      <c r="A488">
        <v>53005</v>
      </c>
      <c r="B488">
        <v>200312</v>
      </c>
      <c r="C488">
        <v>41753</v>
      </c>
      <c r="D488">
        <v>-22092</v>
      </c>
      <c r="E488">
        <v>0</v>
      </c>
      <c r="F488">
        <v>0</v>
      </c>
      <c r="G488">
        <v>19661</v>
      </c>
      <c r="H488">
        <v>160</v>
      </c>
      <c r="I488">
        <v>-33008</v>
      </c>
      <c r="J488">
        <v>15043</v>
      </c>
      <c r="K488">
        <v>7179</v>
      </c>
      <c r="L488">
        <v>-551</v>
      </c>
      <c r="M488">
        <v>-11337</v>
      </c>
      <c r="N488">
        <v>0</v>
      </c>
      <c r="O488">
        <v>-1102</v>
      </c>
      <c r="P488">
        <v>-3939</v>
      </c>
      <c r="Q488">
        <v>-6631</v>
      </c>
      <c r="R488">
        <v>0</v>
      </c>
      <c r="S488">
        <v>2565</v>
      </c>
      <c r="T488">
        <v>-8005</v>
      </c>
      <c r="U488">
        <v>0</v>
      </c>
      <c r="V488">
        <v>-623</v>
      </c>
      <c r="W488">
        <v>0</v>
      </c>
      <c r="X488">
        <v>0</v>
      </c>
      <c r="Y488">
        <v>110</v>
      </c>
      <c r="Z488">
        <v>1325</v>
      </c>
      <c r="AA488">
        <v>-363</v>
      </c>
      <c r="AB488">
        <v>1072</v>
      </c>
      <c r="AC488">
        <v>162</v>
      </c>
      <c r="AD488">
        <v>-46</v>
      </c>
      <c r="AE488">
        <v>0</v>
      </c>
      <c r="AF488">
        <v>0</v>
      </c>
      <c r="AG488">
        <v>-46</v>
      </c>
      <c r="AH488">
        <v>0</v>
      </c>
      <c r="AI488">
        <v>0</v>
      </c>
      <c r="AJ488">
        <v>-160</v>
      </c>
      <c r="AK488">
        <v>1028</v>
      </c>
      <c r="AL488">
        <v>0</v>
      </c>
      <c r="AM488">
        <v>0</v>
      </c>
      <c r="AN488">
        <v>405</v>
      </c>
      <c r="AO488">
        <v>0</v>
      </c>
      <c r="AP488">
        <v>0</v>
      </c>
      <c r="AQ488">
        <v>405</v>
      </c>
      <c r="AR488">
        <v>0</v>
      </c>
      <c r="AS488">
        <v>405</v>
      </c>
      <c r="AT488">
        <v>0</v>
      </c>
      <c r="AU488">
        <v>4869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3325</v>
      </c>
      <c r="BC488">
        <v>23862</v>
      </c>
      <c r="BD488">
        <v>0</v>
      </c>
      <c r="BE488">
        <v>0</v>
      </c>
      <c r="BF488">
        <v>1000</v>
      </c>
      <c r="BG488">
        <v>0</v>
      </c>
      <c r="BH488">
        <v>0</v>
      </c>
      <c r="BI488">
        <v>28187</v>
      </c>
      <c r="BJ488">
        <v>0</v>
      </c>
      <c r="BK488">
        <v>33056</v>
      </c>
      <c r="BL488">
        <v>756</v>
      </c>
      <c r="BM488">
        <v>0</v>
      </c>
      <c r="BN488">
        <v>756</v>
      </c>
      <c r="BO488">
        <v>0</v>
      </c>
      <c r="BP488">
        <v>0</v>
      </c>
      <c r="BQ488">
        <v>0</v>
      </c>
      <c r="BR488">
        <v>0</v>
      </c>
      <c r="BS488">
        <v>756</v>
      </c>
      <c r="BT488">
        <v>1287</v>
      </c>
      <c r="BU488">
        <v>4054</v>
      </c>
      <c r="BV488">
        <v>0</v>
      </c>
      <c r="BW488">
        <v>34</v>
      </c>
      <c r="BX488">
        <v>5375</v>
      </c>
      <c r="BY488">
        <v>674</v>
      </c>
      <c r="BZ488">
        <v>0</v>
      </c>
      <c r="CA488">
        <v>599</v>
      </c>
      <c r="CB488">
        <v>1273</v>
      </c>
      <c r="CC488">
        <v>40460</v>
      </c>
      <c r="CD488">
        <v>0</v>
      </c>
      <c r="CE488">
        <v>0</v>
      </c>
      <c r="CF488">
        <v>2620</v>
      </c>
      <c r="CG488">
        <v>4700</v>
      </c>
      <c r="CH488">
        <v>0</v>
      </c>
      <c r="CI488">
        <v>0</v>
      </c>
      <c r="CJ488">
        <v>0</v>
      </c>
      <c r="CK488">
        <v>0</v>
      </c>
      <c r="CL488">
        <v>19700</v>
      </c>
      <c r="CM488">
        <v>24400</v>
      </c>
      <c r="CN488">
        <v>695</v>
      </c>
      <c r="CO488">
        <v>27715</v>
      </c>
      <c r="CP488">
        <v>0</v>
      </c>
      <c r="CQ488">
        <v>0</v>
      </c>
      <c r="CR488">
        <v>0</v>
      </c>
      <c r="CS488">
        <v>0</v>
      </c>
      <c r="CT488">
        <v>6979</v>
      </c>
      <c r="CU488">
        <v>4275</v>
      </c>
      <c r="CV488">
        <v>2704</v>
      </c>
      <c r="CW488">
        <v>0</v>
      </c>
      <c r="CX488">
        <v>0</v>
      </c>
      <c r="CY488">
        <v>0</v>
      </c>
      <c r="CZ488">
        <v>175</v>
      </c>
      <c r="DA488">
        <v>0</v>
      </c>
      <c r="DB488">
        <v>0</v>
      </c>
      <c r="DC488">
        <v>2879</v>
      </c>
      <c r="DD488">
        <v>2806</v>
      </c>
      <c r="DE488">
        <v>0</v>
      </c>
      <c r="DF488">
        <v>0</v>
      </c>
      <c r="DG488">
        <v>2806</v>
      </c>
      <c r="DH488">
        <v>0</v>
      </c>
      <c r="DI488">
        <v>4918</v>
      </c>
      <c r="DJ488">
        <v>698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1444</v>
      </c>
      <c r="DS488">
        <v>0</v>
      </c>
      <c r="DT488">
        <v>7060</v>
      </c>
      <c r="DU488">
        <v>0</v>
      </c>
      <c r="DV488">
        <v>40460</v>
      </c>
    </row>
    <row r="489" spans="1:126" x14ac:dyDescent="0.25">
      <c r="A489">
        <v>53006</v>
      </c>
      <c r="B489">
        <v>200312</v>
      </c>
      <c r="C489">
        <v>1330907</v>
      </c>
      <c r="D489">
        <v>-70950</v>
      </c>
      <c r="E489">
        <v>-124143</v>
      </c>
      <c r="F489">
        <v>27</v>
      </c>
      <c r="G489">
        <v>1135841</v>
      </c>
      <c r="H489">
        <v>35014</v>
      </c>
      <c r="I489">
        <v>-753087</v>
      </c>
      <c r="J489">
        <v>8816</v>
      </c>
      <c r="K489">
        <v>-111486</v>
      </c>
      <c r="L489">
        <v>21787</v>
      </c>
      <c r="M489">
        <v>-833970</v>
      </c>
      <c r="N489">
        <v>1854</v>
      </c>
      <c r="O489">
        <v>-27090</v>
      </c>
      <c r="P489">
        <v>-110686</v>
      </c>
      <c r="Q489">
        <v>-192900</v>
      </c>
      <c r="R489">
        <v>0</v>
      </c>
      <c r="S489">
        <v>105</v>
      </c>
      <c r="T489">
        <v>-303481</v>
      </c>
      <c r="U489">
        <v>0</v>
      </c>
      <c r="V489">
        <v>8168</v>
      </c>
      <c r="W489">
        <v>0</v>
      </c>
      <c r="X489">
        <v>6</v>
      </c>
      <c r="Y489">
        <v>-1476</v>
      </c>
      <c r="Z489">
        <v>108784</v>
      </c>
      <c r="AA489">
        <v>1399</v>
      </c>
      <c r="AB489">
        <v>108713</v>
      </c>
      <c r="AC489">
        <v>23257</v>
      </c>
      <c r="AD489">
        <v>-2013</v>
      </c>
      <c r="AE489">
        <v>-417</v>
      </c>
      <c r="AF489">
        <v>0</v>
      </c>
      <c r="AG489">
        <v>-2430</v>
      </c>
      <c r="AH489">
        <v>0</v>
      </c>
      <c r="AI489">
        <v>-1905</v>
      </c>
      <c r="AJ489">
        <v>-35014</v>
      </c>
      <c r="AK489">
        <v>92621</v>
      </c>
      <c r="AL489">
        <v>0</v>
      </c>
      <c r="AM489">
        <v>0</v>
      </c>
      <c r="AN489">
        <v>100789</v>
      </c>
      <c r="AO489">
        <v>0</v>
      </c>
      <c r="AP489">
        <v>0</v>
      </c>
      <c r="AQ489">
        <v>100789</v>
      </c>
      <c r="AR489">
        <v>-30056</v>
      </c>
      <c r="AS489">
        <v>70733</v>
      </c>
      <c r="AT489">
        <v>0</v>
      </c>
      <c r="AU489">
        <v>66200</v>
      </c>
      <c r="AV489">
        <v>0</v>
      </c>
      <c r="AW489">
        <v>0</v>
      </c>
      <c r="AX489">
        <v>240</v>
      </c>
      <c r="AY489">
        <v>0</v>
      </c>
      <c r="AZ489">
        <v>240</v>
      </c>
      <c r="BA489">
        <v>160223</v>
      </c>
      <c r="BB489">
        <v>0</v>
      </c>
      <c r="BC489">
        <v>1154205</v>
      </c>
      <c r="BD489">
        <v>0</v>
      </c>
      <c r="BE489">
        <v>2966</v>
      </c>
      <c r="BF489">
        <v>600000</v>
      </c>
      <c r="BG489">
        <v>0</v>
      </c>
      <c r="BH489">
        <v>0</v>
      </c>
      <c r="BI489">
        <v>1917394</v>
      </c>
      <c r="BJ489">
        <v>0</v>
      </c>
      <c r="BK489">
        <v>1983834</v>
      </c>
      <c r="BL489">
        <v>200482</v>
      </c>
      <c r="BM489">
        <v>0</v>
      </c>
      <c r="BN489">
        <v>200482</v>
      </c>
      <c r="BO489">
        <v>433</v>
      </c>
      <c r="BP489">
        <v>4350</v>
      </c>
      <c r="BQ489">
        <v>1381</v>
      </c>
      <c r="BR489">
        <v>9352</v>
      </c>
      <c r="BS489">
        <v>215998</v>
      </c>
      <c r="BT489">
        <v>2120</v>
      </c>
      <c r="BU489">
        <v>566126</v>
      </c>
      <c r="BV489">
        <v>0</v>
      </c>
      <c r="BW489">
        <v>43506</v>
      </c>
      <c r="BX489">
        <v>611752</v>
      </c>
      <c r="BY489">
        <v>24572</v>
      </c>
      <c r="BZ489">
        <v>0</v>
      </c>
      <c r="CA489">
        <v>1281</v>
      </c>
      <c r="CB489">
        <v>25853</v>
      </c>
      <c r="CC489">
        <v>2837437</v>
      </c>
      <c r="CD489">
        <v>500000</v>
      </c>
      <c r="CE489">
        <v>400000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479705</v>
      </c>
      <c r="CO489">
        <v>1379705</v>
      </c>
      <c r="CP489">
        <v>0</v>
      </c>
      <c r="CQ489">
        <v>588033</v>
      </c>
      <c r="CR489">
        <v>506</v>
      </c>
      <c r="CS489">
        <v>587527</v>
      </c>
      <c r="CT489">
        <v>831846</v>
      </c>
      <c r="CU489">
        <v>57478</v>
      </c>
      <c r="CV489">
        <v>774368</v>
      </c>
      <c r="CW489">
        <v>10727</v>
      </c>
      <c r="CX489">
        <v>0</v>
      </c>
      <c r="CY489">
        <v>10727</v>
      </c>
      <c r="CZ489">
        <v>0</v>
      </c>
      <c r="DA489">
        <v>0</v>
      </c>
      <c r="DB489">
        <v>0</v>
      </c>
      <c r="DC489">
        <v>1372622</v>
      </c>
      <c r="DD489">
        <v>2000</v>
      </c>
      <c r="DE489">
        <v>0</v>
      </c>
      <c r="DF489">
        <v>0</v>
      </c>
      <c r="DG489">
        <v>2000</v>
      </c>
      <c r="DH489">
        <v>0</v>
      </c>
      <c r="DI489">
        <v>6570</v>
      </c>
      <c r="DJ489">
        <v>15429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61111</v>
      </c>
      <c r="DS489">
        <v>0</v>
      </c>
      <c r="DT489">
        <v>83110</v>
      </c>
      <c r="DU489">
        <v>0</v>
      </c>
      <c r="DV489">
        <v>2837437</v>
      </c>
    </row>
    <row r="490" spans="1:126" x14ac:dyDescent="0.25">
      <c r="A490">
        <v>53013</v>
      </c>
      <c r="B490">
        <v>200312</v>
      </c>
      <c r="C490">
        <v>35522</v>
      </c>
      <c r="D490">
        <v>-19673</v>
      </c>
      <c r="E490">
        <v>-4907</v>
      </c>
      <c r="F490">
        <v>2533</v>
      </c>
      <c r="G490">
        <v>13475</v>
      </c>
      <c r="H490">
        <v>304</v>
      </c>
      <c r="I490">
        <v>-13907</v>
      </c>
      <c r="J490">
        <v>7517</v>
      </c>
      <c r="K490">
        <v>283</v>
      </c>
      <c r="L490">
        <v>-2201</v>
      </c>
      <c r="M490">
        <v>-8308</v>
      </c>
      <c r="N490">
        <v>0</v>
      </c>
      <c r="O490">
        <v>0</v>
      </c>
      <c r="P490">
        <v>-4728</v>
      </c>
      <c r="Q490">
        <v>-7935</v>
      </c>
      <c r="R490">
        <v>0</v>
      </c>
      <c r="S490">
        <v>3177</v>
      </c>
      <c r="T490">
        <v>-9486</v>
      </c>
      <c r="U490">
        <v>0</v>
      </c>
      <c r="V490">
        <v>-4015</v>
      </c>
      <c r="W490">
        <v>0</v>
      </c>
      <c r="X490">
        <v>0</v>
      </c>
      <c r="Y490">
        <v>0</v>
      </c>
      <c r="Z490">
        <v>1083</v>
      </c>
      <c r="AA490">
        <v>0</v>
      </c>
      <c r="AB490">
        <v>1083</v>
      </c>
      <c r="AC490">
        <v>41</v>
      </c>
      <c r="AD490">
        <v>0</v>
      </c>
      <c r="AE490">
        <v>-270</v>
      </c>
      <c r="AF490">
        <v>0</v>
      </c>
      <c r="AG490">
        <v>-270</v>
      </c>
      <c r="AH490">
        <v>-95</v>
      </c>
      <c r="AI490">
        <v>0</v>
      </c>
      <c r="AJ490">
        <v>-304</v>
      </c>
      <c r="AK490">
        <v>455</v>
      </c>
      <c r="AL490">
        <v>0</v>
      </c>
      <c r="AM490">
        <v>0</v>
      </c>
      <c r="AN490">
        <v>-3560</v>
      </c>
      <c r="AO490">
        <v>0</v>
      </c>
      <c r="AP490">
        <v>0</v>
      </c>
      <c r="AQ490">
        <v>-3560</v>
      </c>
      <c r="AR490">
        <v>1072</v>
      </c>
      <c r="AS490">
        <v>-2488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118</v>
      </c>
      <c r="BB490">
        <v>0</v>
      </c>
      <c r="BC490">
        <v>16963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17081</v>
      </c>
      <c r="BJ490">
        <v>0</v>
      </c>
      <c r="BK490">
        <v>17081</v>
      </c>
      <c r="BL490">
        <v>4398</v>
      </c>
      <c r="BM490">
        <v>0</v>
      </c>
      <c r="BN490">
        <v>4398</v>
      </c>
      <c r="BO490">
        <v>1040</v>
      </c>
      <c r="BP490">
        <v>0</v>
      </c>
      <c r="BQ490">
        <v>0</v>
      </c>
      <c r="BR490">
        <v>1312</v>
      </c>
      <c r="BS490">
        <v>6750</v>
      </c>
      <c r="BT490">
        <v>753</v>
      </c>
      <c r="BU490">
        <v>14513</v>
      </c>
      <c r="BV490">
        <v>0</v>
      </c>
      <c r="BW490">
        <v>26</v>
      </c>
      <c r="BX490">
        <v>15292</v>
      </c>
      <c r="BY490">
        <v>361</v>
      </c>
      <c r="BZ490">
        <v>1711</v>
      </c>
      <c r="CA490">
        <v>777</v>
      </c>
      <c r="CB490">
        <v>2849</v>
      </c>
      <c r="CC490">
        <v>41972</v>
      </c>
      <c r="CD490">
        <v>30000</v>
      </c>
      <c r="CE490">
        <v>5000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-11875</v>
      </c>
      <c r="CO490">
        <v>23125</v>
      </c>
      <c r="CP490">
        <v>0</v>
      </c>
      <c r="CQ490">
        <v>10868</v>
      </c>
      <c r="CR490">
        <v>6086</v>
      </c>
      <c r="CS490">
        <v>4782</v>
      </c>
      <c r="CT490">
        <v>8769</v>
      </c>
      <c r="CU490">
        <v>2699</v>
      </c>
      <c r="CV490">
        <v>6070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10852</v>
      </c>
      <c r="DD490">
        <v>0</v>
      </c>
      <c r="DE490">
        <v>31</v>
      </c>
      <c r="DF490">
        <v>0</v>
      </c>
      <c r="DG490">
        <v>31</v>
      </c>
      <c r="DH490">
        <v>0</v>
      </c>
      <c r="DI490">
        <v>0</v>
      </c>
      <c r="DJ490">
        <v>38</v>
      </c>
      <c r="DK490">
        <v>0</v>
      </c>
      <c r="DL490">
        <v>0</v>
      </c>
      <c r="DM490">
        <v>0</v>
      </c>
      <c r="DN490">
        <v>0</v>
      </c>
      <c r="DO490">
        <v>4503</v>
      </c>
      <c r="DP490">
        <v>0</v>
      </c>
      <c r="DQ490">
        <v>0</v>
      </c>
      <c r="DR490">
        <v>3418</v>
      </c>
      <c r="DS490">
        <v>0</v>
      </c>
      <c r="DT490">
        <v>7959</v>
      </c>
      <c r="DU490">
        <v>5</v>
      </c>
      <c r="DV490">
        <v>41972</v>
      </c>
    </row>
    <row r="491" spans="1:126" x14ac:dyDescent="0.25">
      <c r="A491">
        <v>53028</v>
      </c>
      <c r="B491">
        <v>200312</v>
      </c>
      <c r="C491">
        <v>75563</v>
      </c>
      <c r="D491">
        <v>-16070</v>
      </c>
      <c r="E491">
        <v>-1876</v>
      </c>
      <c r="F491">
        <v>-252</v>
      </c>
      <c r="G491">
        <v>57365</v>
      </c>
      <c r="H491">
        <v>1577</v>
      </c>
      <c r="I491">
        <v>-33882</v>
      </c>
      <c r="J491">
        <v>5266</v>
      </c>
      <c r="K491">
        <v>7312</v>
      </c>
      <c r="L491">
        <v>-5367</v>
      </c>
      <c r="M491">
        <v>-26671</v>
      </c>
      <c r="N491">
        <v>0</v>
      </c>
      <c r="O491">
        <v>-82</v>
      </c>
      <c r="P491">
        <v>-4097</v>
      </c>
      <c r="Q491">
        <v>-13545</v>
      </c>
      <c r="R491">
        <v>0</v>
      </c>
      <c r="S491">
        <v>2393</v>
      </c>
      <c r="T491">
        <v>-15249</v>
      </c>
      <c r="U491">
        <v>0</v>
      </c>
      <c r="V491">
        <v>16940</v>
      </c>
      <c r="W491">
        <v>0</v>
      </c>
      <c r="X491">
        <v>0</v>
      </c>
      <c r="Y491">
        <v>627</v>
      </c>
      <c r="Z491">
        <v>3065</v>
      </c>
      <c r="AA491">
        <v>-903</v>
      </c>
      <c r="AB491">
        <v>2789</v>
      </c>
      <c r="AC491">
        <v>3051</v>
      </c>
      <c r="AD491">
        <v>-3</v>
      </c>
      <c r="AE491">
        <v>-148</v>
      </c>
      <c r="AF491">
        <v>-25</v>
      </c>
      <c r="AG491">
        <v>-176</v>
      </c>
      <c r="AH491">
        <v>-17</v>
      </c>
      <c r="AI491">
        <v>0</v>
      </c>
      <c r="AJ491">
        <v>-1577</v>
      </c>
      <c r="AK491">
        <v>4070</v>
      </c>
      <c r="AL491">
        <v>425</v>
      </c>
      <c r="AM491">
        <v>72</v>
      </c>
      <c r="AN491">
        <v>21507</v>
      </c>
      <c r="AO491">
        <v>0</v>
      </c>
      <c r="AP491">
        <v>0</v>
      </c>
      <c r="AQ491">
        <v>21507</v>
      </c>
      <c r="AR491">
        <v>-5402</v>
      </c>
      <c r="AS491">
        <v>16105</v>
      </c>
      <c r="AT491">
        <v>0</v>
      </c>
      <c r="AU491">
        <v>9177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10482</v>
      </c>
      <c r="BB491">
        <v>5009</v>
      </c>
      <c r="BC491">
        <v>8629</v>
      </c>
      <c r="BD491">
        <v>0</v>
      </c>
      <c r="BE491">
        <v>0</v>
      </c>
      <c r="BF491">
        <v>0</v>
      </c>
      <c r="BG491">
        <v>93155</v>
      </c>
      <c r="BH491">
        <v>0</v>
      </c>
      <c r="BI491">
        <v>117275</v>
      </c>
      <c r="BJ491">
        <v>0</v>
      </c>
      <c r="BK491">
        <v>126452</v>
      </c>
      <c r="BL491">
        <v>914</v>
      </c>
      <c r="BM491">
        <v>0</v>
      </c>
      <c r="BN491">
        <v>914</v>
      </c>
      <c r="BO491">
        <v>1146</v>
      </c>
      <c r="BP491">
        <v>13</v>
      </c>
      <c r="BQ491">
        <v>0</v>
      </c>
      <c r="BR491">
        <v>44</v>
      </c>
      <c r="BS491">
        <v>2117</v>
      </c>
      <c r="BT491">
        <v>176</v>
      </c>
      <c r="BU491">
        <v>2879</v>
      </c>
      <c r="BV491">
        <v>0</v>
      </c>
      <c r="BW491">
        <v>250</v>
      </c>
      <c r="BX491">
        <v>3305</v>
      </c>
      <c r="BY491">
        <v>187</v>
      </c>
      <c r="BZ491">
        <v>287</v>
      </c>
      <c r="CA491">
        <v>0</v>
      </c>
      <c r="CB491">
        <v>474</v>
      </c>
      <c r="CC491">
        <v>132348</v>
      </c>
      <c r="CD491">
        <v>25000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600</v>
      </c>
      <c r="CM491">
        <v>600</v>
      </c>
      <c r="CN491">
        <v>18822</v>
      </c>
      <c r="CO491">
        <v>44422</v>
      </c>
      <c r="CP491">
        <v>0</v>
      </c>
      <c r="CQ491">
        <v>25256</v>
      </c>
      <c r="CR491">
        <v>2996</v>
      </c>
      <c r="CS491">
        <v>22260</v>
      </c>
      <c r="CT491">
        <v>37913</v>
      </c>
      <c r="CU491">
        <v>15991</v>
      </c>
      <c r="CV491">
        <v>21922</v>
      </c>
      <c r="CW491">
        <v>0</v>
      </c>
      <c r="CX491">
        <v>0</v>
      </c>
      <c r="CY491">
        <v>0</v>
      </c>
      <c r="CZ491">
        <v>0</v>
      </c>
      <c r="DA491">
        <v>11700</v>
      </c>
      <c r="DB491">
        <v>0</v>
      </c>
      <c r="DC491">
        <v>55882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238</v>
      </c>
      <c r="DJ491">
        <v>452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2205</v>
      </c>
      <c r="DR491">
        <v>3429</v>
      </c>
      <c r="DS491">
        <v>25000</v>
      </c>
      <c r="DT491">
        <v>31324</v>
      </c>
      <c r="DU491">
        <v>720</v>
      </c>
      <c r="DV491">
        <v>132348</v>
      </c>
    </row>
    <row r="492" spans="1:126" x14ac:dyDescent="0.25">
      <c r="A492">
        <v>53038</v>
      </c>
      <c r="B492">
        <v>200312</v>
      </c>
      <c r="C492">
        <v>239212</v>
      </c>
      <c r="D492">
        <v>-39016</v>
      </c>
      <c r="E492">
        <v>-8807</v>
      </c>
      <c r="F492">
        <v>0</v>
      </c>
      <c r="G492">
        <v>191389</v>
      </c>
      <c r="H492">
        <v>6495</v>
      </c>
      <c r="I492">
        <v>-76725</v>
      </c>
      <c r="J492">
        <v>38291</v>
      </c>
      <c r="K492">
        <v>1947</v>
      </c>
      <c r="L492">
        <v>0</v>
      </c>
      <c r="M492">
        <v>-36487</v>
      </c>
      <c r="N492">
        <v>0</v>
      </c>
      <c r="O492">
        <v>-159647</v>
      </c>
      <c r="P492">
        <v>-202</v>
      </c>
      <c r="Q492">
        <v>-3154</v>
      </c>
      <c r="R492">
        <v>0</v>
      </c>
      <c r="S492">
        <v>0</v>
      </c>
      <c r="T492">
        <v>-3356</v>
      </c>
      <c r="U492">
        <v>200</v>
      </c>
      <c r="V492">
        <v>-1406</v>
      </c>
      <c r="W492">
        <v>0</v>
      </c>
      <c r="X492">
        <v>0</v>
      </c>
      <c r="Y492">
        <v>0</v>
      </c>
      <c r="Z492">
        <v>16951</v>
      </c>
      <c r="AA492">
        <v>0</v>
      </c>
      <c r="AB492">
        <v>16951</v>
      </c>
      <c r="AC492">
        <v>1115</v>
      </c>
      <c r="AD492">
        <v>-386</v>
      </c>
      <c r="AE492">
        <v>-959</v>
      </c>
      <c r="AF492">
        <v>-392</v>
      </c>
      <c r="AG492">
        <v>-1737</v>
      </c>
      <c r="AH492">
        <v>0</v>
      </c>
      <c r="AI492">
        <v>3</v>
      </c>
      <c r="AJ492">
        <v>-6496</v>
      </c>
      <c r="AK492">
        <v>9836</v>
      </c>
      <c r="AL492">
        <v>0</v>
      </c>
      <c r="AM492">
        <v>0</v>
      </c>
      <c r="AN492">
        <v>8430</v>
      </c>
      <c r="AO492">
        <v>0</v>
      </c>
      <c r="AP492">
        <v>0</v>
      </c>
      <c r="AQ492">
        <v>8430</v>
      </c>
      <c r="AR492">
        <v>-2493</v>
      </c>
      <c r="AS492">
        <v>5937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373737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373737</v>
      </c>
      <c r="BJ492">
        <v>0</v>
      </c>
      <c r="BK492">
        <v>373737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73</v>
      </c>
      <c r="BS492">
        <v>73</v>
      </c>
      <c r="BT492">
        <v>0</v>
      </c>
      <c r="BU492">
        <v>7576</v>
      </c>
      <c r="BV492">
        <v>0</v>
      </c>
      <c r="BW492">
        <v>0</v>
      </c>
      <c r="BX492">
        <v>7576</v>
      </c>
      <c r="BY492">
        <v>6025</v>
      </c>
      <c r="BZ492">
        <v>0</v>
      </c>
      <c r="CA492">
        <v>0</v>
      </c>
      <c r="CB492">
        <v>6025</v>
      </c>
      <c r="CC492">
        <v>387411</v>
      </c>
      <c r="CD492">
        <v>12800</v>
      </c>
      <c r="CE492">
        <v>40500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56463</v>
      </c>
      <c r="CO492">
        <v>109763</v>
      </c>
      <c r="CP492">
        <v>0</v>
      </c>
      <c r="CQ492">
        <v>219334</v>
      </c>
      <c r="CR492">
        <v>0</v>
      </c>
      <c r="CS492">
        <v>219334</v>
      </c>
      <c r="CT492">
        <v>23901</v>
      </c>
      <c r="CU492">
        <v>0</v>
      </c>
      <c r="CV492">
        <v>23901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243235</v>
      </c>
      <c r="DD492">
        <v>0</v>
      </c>
      <c r="DE492">
        <v>4159</v>
      </c>
      <c r="DF492">
        <v>0</v>
      </c>
      <c r="DG492">
        <v>4159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10985</v>
      </c>
      <c r="DP492">
        <v>0</v>
      </c>
      <c r="DQ492">
        <v>3970</v>
      </c>
      <c r="DR492">
        <v>15299</v>
      </c>
      <c r="DS492">
        <v>0</v>
      </c>
      <c r="DT492">
        <v>30254</v>
      </c>
      <c r="DU492">
        <v>0</v>
      </c>
      <c r="DV492">
        <v>387411</v>
      </c>
    </row>
    <row r="493" spans="1:126" x14ac:dyDescent="0.25">
      <c r="A493">
        <v>53040</v>
      </c>
      <c r="B493">
        <v>200312</v>
      </c>
      <c r="C493">
        <v>64347</v>
      </c>
      <c r="D493">
        <v>-19212</v>
      </c>
      <c r="E493">
        <v>5605</v>
      </c>
      <c r="F493">
        <v>0</v>
      </c>
      <c r="G493">
        <v>50740</v>
      </c>
      <c r="H493">
        <v>2021</v>
      </c>
      <c r="I493">
        <v>-46359</v>
      </c>
      <c r="J493">
        <v>7445</v>
      </c>
      <c r="K493">
        <v>-13267</v>
      </c>
      <c r="L493">
        <v>1212</v>
      </c>
      <c r="M493">
        <v>-50969</v>
      </c>
      <c r="N493">
        <v>0</v>
      </c>
      <c r="O493">
        <v>0</v>
      </c>
      <c r="P493">
        <v>-5060</v>
      </c>
      <c r="Q493">
        <v>-1514</v>
      </c>
      <c r="R493">
        <v>0</v>
      </c>
      <c r="S493">
        <v>0</v>
      </c>
      <c r="T493">
        <v>-6574</v>
      </c>
      <c r="U493">
        <v>4500</v>
      </c>
      <c r="V493">
        <v>-282</v>
      </c>
      <c r="W493">
        <v>0</v>
      </c>
      <c r="X493">
        <v>0</v>
      </c>
      <c r="Y493">
        <v>0</v>
      </c>
      <c r="Z493">
        <v>4064</v>
      </c>
      <c r="AA493">
        <v>616</v>
      </c>
      <c r="AB493">
        <v>4680</v>
      </c>
      <c r="AC493">
        <v>3288</v>
      </c>
      <c r="AD493">
        <v>-84</v>
      </c>
      <c r="AE493">
        <v>0</v>
      </c>
      <c r="AF493">
        <v>-411</v>
      </c>
      <c r="AG493">
        <v>-495</v>
      </c>
      <c r="AH493">
        <v>0</v>
      </c>
      <c r="AI493">
        <v>0</v>
      </c>
      <c r="AJ493">
        <v>-2021</v>
      </c>
      <c r="AK493">
        <v>5452</v>
      </c>
      <c r="AL493">
        <v>0</v>
      </c>
      <c r="AM493">
        <v>0</v>
      </c>
      <c r="AN493">
        <v>5170</v>
      </c>
      <c r="AO493">
        <v>0</v>
      </c>
      <c r="AP493">
        <v>0</v>
      </c>
      <c r="AQ493">
        <v>5170</v>
      </c>
      <c r="AR493">
        <v>-555</v>
      </c>
      <c r="AS493">
        <v>4615</v>
      </c>
      <c r="AT493">
        <v>28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4973</v>
      </c>
      <c r="BB493">
        <v>20151</v>
      </c>
      <c r="BC493">
        <v>94500</v>
      </c>
      <c r="BD493">
        <v>0</v>
      </c>
      <c r="BE493">
        <v>0</v>
      </c>
      <c r="BF493">
        <v>0</v>
      </c>
      <c r="BG493">
        <v>303</v>
      </c>
      <c r="BH493">
        <v>0</v>
      </c>
      <c r="BI493">
        <v>119927</v>
      </c>
      <c r="BJ493">
        <v>0</v>
      </c>
      <c r="BK493">
        <v>119927</v>
      </c>
      <c r="BL493">
        <v>0</v>
      </c>
      <c r="BM493">
        <v>0</v>
      </c>
      <c r="BN493">
        <v>0</v>
      </c>
      <c r="BO493">
        <v>765</v>
      </c>
      <c r="BP493">
        <v>4077</v>
      </c>
      <c r="BQ493">
        <v>0</v>
      </c>
      <c r="BR493">
        <v>29</v>
      </c>
      <c r="BS493">
        <v>4871</v>
      </c>
      <c r="BT493">
        <v>6</v>
      </c>
      <c r="BU493">
        <v>4473</v>
      </c>
      <c r="BV493">
        <v>0</v>
      </c>
      <c r="BW493">
        <v>0</v>
      </c>
      <c r="BX493">
        <v>4479</v>
      </c>
      <c r="BY493">
        <v>1271</v>
      </c>
      <c r="BZ493">
        <v>1941</v>
      </c>
      <c r="CA493">
        <v>30</v>
      </c>
      <c r="CB493">
        <v>3242</v>
      </c>
      <c r="CC493">
        <v>132547</v>
      </c>
      <c r="CD493">
        <v>15000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16814</v>
      </c>
      <c r="CL493">
        <v>0</v>
      </c>
      <c r="CM493">
        <v>16814</v>
      </c>
      <c r="CN493">
        <v>20791</v>
      </c>
      <c r="CO493">
        <v>52605</v>
      </c>
      <c r="CP493">
        <v>0</v>
      </c>
      <c r="CQ493">
        <v>12941</v>
      </c>
      <c r="CR493">
        <v>0</v>
      </c>
      <c r="CS493">
        <v>12941</v>
      </c>
      <c r="CT493">
        <v>85958</v>
      </c>
      <c r="CU493">
        <v>27130</v>
      </c>
      <c r="CV493">
        <v>58828</v>
      </c>
      <c r="CW493">
        <v>0</v>
      </c>
      <c r="CX493">
        <v>0</v>
      </c>
      <c r="CY493">
        <v>0</v>
      </c>
      <c r="CZ493">
        <v>0</v>
      </c>
      <c r="DA493">
        <v>6000</v>
      </c>
      <c r="DB493">
        <v>0</v>
      </c>
      <c r="DC493">
        <v>77769</v>
      </c>
      <c r="DD493">
        <v>0</v>
      </c>
      <c r="DE493">
        <v>64</v>
      </c>
      <c r="DF493">
        <v>0</v>
      </c>
      <c r="DG493">
        <v>64</v>
      </c>
      <c r="DH493">
        <v>0</v>
      </c>
      <c r="DI493">
        <v>0</v>
      </c>
      <c r="DJ493">
        <v>1208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637</v>
      </c>
      <c r="DR493">
        <v>264</v>
      </c>
      <c r="DS493">
        <v>0</v>
      </c>
      <c r="DT493">
        <v>2109</v>
      </c>
      <c r="DU493">
        <v>0</v>
      </c>
      <c r="DV493">
        <v>132547</v>
      </c>
    </row>
    <row r="494" spans="1:126" x14ac:dyDescent="0.25">
      <c r="A494">
        <v>53045</v>
      </c>
      <c r="B494">
        <v>200312</v>
      </c>
      <c r="C494">
        <v>-60</v>
      </c>
      <c r="D494">
        <v>-74</v>
      </c>
      <c r="E494">
        <v>2641</v>
      </c>
      <c r="F494">
        <v>0</v>
      </c>
      <c r="G494">
        <v>2507</v>
      </c>
      <c r="H494">
        <v>692</v>
      </c>
      <c r="I494">
        <v>-4137</v>
      </c>
      <c r="J494">
        <v>0</v>
      </c>
      <c r="K494">
        <v>-2562</v>
      </c>
      <c r="L494">
        <v>0</v>
      </c>
      <c r="M494">
        <v>-6699</v>
      </c>
      <c r="N494">
        <v>0</v>
      </c>
      <c r="O494">
        <v>0</v>
      </c>
      <c r="P494">
        <v>0</v>
      </c>
      <c r="Q494">
        <v>-175</v>
      </c>
      <c r="R494">
        <v>0</v>
      </c>
      <c r="S494">
        <v>0</v>
      </c>
      <c r="T494">
        <v>-175</v>
      </c>
      <c r="U494">
        <v>0</v>
      </c>
      <c r="V494">
        <v>-3675</v>
      </c>
      <c r="W494">
        <v>0</v>
      </c>
      <c r="X494">
        <v>0</v>
      </c>
      <c r="Y494">
        <v>0</v>
      </c>
      <c r="Z494">
        <v>3503</v>
      </c>
      <c r="AA494">
        <v>0</v>
      </c>
      <c r="AB494">
        <v>3503</v>
      </c>
      <c r="AC494">
        <v>172</v>
      </c>
      <c r="AD494">
        <v>-78</v>
      </c>
      <c r="AE494">
        <v>0</v>
      </c>
      <c r="AF494">
        <v>-30</v>
      </c>
      <c r="AG494">
        <v>-108</v>
      </c>
      <c r="AH494">
        <v>0</v>
      </c>
      <c r="AI494">
        <v>4</v>
      </c>
      <c r="AJ494">
        <v>-1645</v>
      </c>
      <c r="AK494">
        <v>1926</v>
      </c>
      <c r="AL494">
        <v>0</v>
      </c>
      <c r="AM494">
        <v>0</v>
      </c>
      <c r="AN494">
        <v>-1749</v>
      </c>
      <c r="AO494">
        <v>0</v>
      </c>
      <c r="AP494">
        <v>0</v>
      </c>
      <c r="AQ494">
        <v>-1749</v>
      </c>
      <c r="AR494">
        <v>528</v>
      </c>
      <c r="AS494">
        <v>-1221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74871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74871</v>
      </c>
      <c r="BJ494">
        <v>0</v>
      </c>
      <c r="BK494">
        <v>74871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24</v>
      </c>
      <c r="BS494">
        <v>24</v>
      </c>
      <c r="BT494">
        <v>0</v>
      </c>
      <c r="BU494">
        <v>206</v>
      </c>
      <c r="BV494">
        <v>0</v>
      </c>
      <c r="BW494">
        <v>528</v>
      </c>
      <c r="BX494">
        <v>734</v>
      </c>
      <c r="BY494">
        <v>1447</v>
      </c>
      <c r="BZ494">
        <v>0</v>
      </c>
      <c r="CA494">
        <v>411</v>
      </c>
      <c r="CB494">
        <v>1858</v>
      </c>
      <c r="CC494">
        <v>77487</v>
      </c>
      <c r="CD494">
        <v>5000</v>
      </c>
      <c r="CE494">
        <v>3048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5768</v>
      </c>
      <c r="CO494">
        <v>13816</v>
      </c>
      <c r="CP494">
        <v>0</v>
      </c>
      <c r="CQ494">
        <v>34446</v>
      </c>
      <c r="CR494">
        <v>0</v>
      </c>
      <c r="CS494">
        <v>34446</v>
      </c>
      <c r="CT494">
        <v>28766</v>
      </c>
      <c r="CU494">
        <v>0</v>
      </c>
      <c r="CV494">
        <v>28766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63212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459</v>
      </c>
      <c r="DP494">
        <v>0</v>
      </c>
      <c r="DQ494">
        <v>0</v>
      </c>
      <c r="DR494">
        <v>0</v>
      </c>
      <c r="DS494">
        <v>0</v>
      </c>
      <c r="DT494">
        <v>459</v>
      </c>
      <c r="DU494">
        <v>0</v>
      </c>
      <c r="DV494">
        <v>77487</v>
      </c>
    </row>
    <row r="495" spans="1:126" x14ac:dyDescent="0.25">
      <c r="A495">
        <v>53046</v>
      </c>
      <c r="B495">
        <v>200312</v>
      </c>
      <c r="C495">
        <v>-4135</v>
      </c>
      <c r="D495">
        <v>-59</v>
      </c>
      <c r="E495">
        <v>-3029</v>
      </c>
      <c r="F495">
        <v>0</v>
      </c>
      <c r="G495">
        <v>-7223</v>
      </c>
      <c r="H495">
        <v>4191</v>
      </c>
      <c r="I495">
        <v>-16676</v>
      </c>
      <c r="J495">
        <v>0</v>
      </c>
      <c r="K495">
        <v>12228</v>
      </c>
      <c r="L495">
        <v>0</v>
      </c>
      <c r="M495">
        <v>-4448</v>
      </c>
      <c r="N495">
        <v>0</v>
      </c>
      <c r="O495">
        <v>0</v>
      </c>
      <c r="P495">
        <v>0</v>
      </c>
      <c r="Q495">
        <v>-1500</v>
      </c>
      <c r="R495">
        <v>0</v>
      </c>
      <c r="S495">
        <v>0</v>
      </c>
      <c r="T495">
        <v>-1500</v>
      </c>
      <c r="U495">
        <v>0</v>
      </c>
      <c r="V495">
        <v>-8980</v>
      </c>
      <c r="W495">
        <v>0</v>
      </c>
      <c r="X495">
        <v>0</v>
      </c>
      <c r="Y495">
        <v>0</v>
      </c>
      <c r="Z495">
        <v>16623</v>
      </c>
      <c r="AA495">
        <v>0</v>
      </c>
      <c r="AB495">
        <v>16623</v>
      </c>
      <c r="AC495">
        <v>931</v>
      </c>
      <c r="AD495">
        <v>-361</v>
      </c>
      <c r="AE495">
        <v>0</v>
      </c>
      <c r="AF495">
        <v>-172</v>
      </c>
      <c r="AG495">
        <v>-533</v>
      </c>
      <c r="AH495">
        <v>0</v>
      </c>
      <c r="AI495">
        <v>16</v>
      </c>
      <c r="AJ495">
        <v>-8683</v>
      </c>
      <c r="AK495">
        <v>8354</v>
      </c>
      <c r="AL495">
        <v>0</v>
      </c>
      <c r="AM495">
        <v>0</v>
      </c>
      <c r="AN495">
        <v>-626</v>
      </c>
      <c r="AO495">
        <v>0</v>
      </c>
      <c r="AP495">
        <v>0</v>
      </c>
      <c r="AQ495">
        <v>-626</v>
      </c>
      <c r="AR495">
        <v>232</v>
      </c>
      <c r="AS495">
        <v>-394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355812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355812</v>
      </c>
      <c r="BJ495">
        <v>0</v>
      </c>
      <c r="BK495">
        <v>355812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158</v>
      </c>
      <c r="BS495">
        <v>158</v>
      </c>
      <c r="BT495">
        <v>0</v>
      </c>
      <c r="BU495">
        <v>1571</v>
      </c>
      <c r="BV495">
        <v>0</v>
      </c>
      <c r="BW495">
        <v>232</v>
      </c>
      <c r="BX495">
        <v>1803</v>
      </c>
      <c r="BY495">
        <v>6506</v>
      </c>
      <c r="BZ495">
        <v>0</v>
      </c>
      <c r="CA495">
        <v>1401</v>
      </c>
      <c r="CB495">
        <v>7907</v>
      </c>
      <c r="CC495">
        <v>365680</v>
      </c>
      <c r="CD495">
        <v>7500</v>
      </c>
      <c r="CE495">
        <v>7500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17608</v>
      </c>
      <c r="CO495">
        <v>32608</v>
      </c>
      <c r="CP495">
        <v>0</v>
      </c>
      <c r="CQ495">
        <v>204796</v>
      </c>
      <c r="CR495">
        <v>0</v>
      </c>
      <c r="CS495">
        <v>204796</v>
      </c>
      <c r="CT495">
        <v>124271</v>
      </c>
      <c r="CU495">
        <v>0</v>
      </c>
      <c r="CV495">
        <v>124271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329067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4005</v>
      </c>
      <c r="DP495">
        <v>0</v>
      </c>
      <c r="DQ495">
        <v>0</v>
      </c>
      <c r="DR495">
        <v>0</v>
      </c>
      <c r="DS495">
        <v>0</v>
      </c>
      <c r="DT495">
        <v>4005</v>
      </c>
      <c r="DU495">
        <v>0</v>
      </c>
      <c r="DV495">
        <v>365680</v>
      </c>
    </row>
    <row r="496" spans="1:126" x14ac:dyDescent="0.25">
      <c r="A496">
        <v>53047</v>
      </c>
      <c r="B496">
        <v>200312</v>
      </c>
      <c r="C496">
        <v>-968</v>
      </c>
      <c r="D496">
        <v>-47</v>
      </c>
      <c r="E496">
        <v>808</v>
      </c>
      <c r="F496">
        <v>0</v>
      </c>
      <c r="G496">
        <v>-207</v>
      </c>
      <c r="H496">
        <v>2461</v>
      </c>
      <c r="I496">
        <v>-8493</v>
      </c>
      <c r="J496">
        <v>0</v>
      </c>
      <c r="K496">
        <v>2948</v>
      </c>
      <c r="L496">
        <v>0</v>
      </c>
      <c r="M496">
        <v>-5545</v>
      </c>
      <c r="N496">
        <v>0</v>
      </c>
      <c r="O496">
        <v>0</v>
      </c>
      <c r="P496">
        <v>0</v>
      </c>
      <c r="Q496">
        <v>-1058</v>
      </c>
      <c r="R496">
        <v>0</v>
      </c>
      <c r="S496">
        <v>0</v>
      </c>
      <c r="T496">
        <v>-1058</v>
      </c>
      <c r="U496">
        <v>0</v>
      </c>
      <c r="V496">
        <v>-4349</v>
      </c>
      <c r="W496">
        <v>0</v>
      </c>
      <c r="X496">
        <v>0</v>
      </c>
      <c r="Y496">
        <v>0</v>
      </c>
      <c r="Z496">
        <v>8990</v>
      </c>
      <c r="AA496">
        <v>0</v>
      </c>
      <c r="AB496">
        <v>8990</v>
      </c>
      <c r="AC496">
        <v>573</v>
      </c>
      <c r="AD496">
        <v>-200</v>
      </c>
      <c r="AE496">
        <v>0</v>
      </c>
      <c r="AF496">
        <v>-92</v>
      </c>
      <c r="AG496">
        <v>-292</v>
      </c>
      <c r="AH496">
        <v>0</v>
      </c>
      <c r="AI496">
        <v>10</v>
      </c>
      <c r="AJ496">
        <v>-4762</v>
      </c>
      <c r="AK496">
        <v>4519</v>
      </c>
      <c r="AL496">
        <v>0</v>
      </c>
      <c r="AM496">
        <v>0</v>
      </c>
      <c r="AN496">
        <v>170</v>
      </c>
      <c r="AO496">
        <v>0</v>
      </c>
      <c r="AP496">
        <v>0</v>
      </c>
      <c r="AQ496">
        <v>170</v>
      </c>
      <c r="AR496">
        <v>-34</v>
      </c>
      <c r="AS496">
        <v>136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194996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194996</v>
      </c>
      <c r="BJ496">
        <v>0</v>
      </c>
      <c r="BK496">
        <v>194996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278</v>
      </c>
      <c r="BS496">
        <v>278</v>
      </c>
      <c r="BT496">
        <v>0</v>
      </c>
      <c r="BU496">
        <v>1988</v>
      </c>
      <c r="BV496">
        <v>0</v>
      </c>
      <c r="BW496">
        <v>0</v>
      </c>
      <c r="BX496">
        <v>1988</v>
      </c>
      <c r="BY496">
        <v>3743</v>
      </c>
      <c r="BZ496">
        <v>0</v>
      </c>
      <c r="CA496">
        <v>737</v>
      </c>
      <c r="CB496">
        <v>4480</v>
      </c>
      <c r="CC496">
        <v>201742</v>
      </c>
      <c r="CD496">
        <v>5000</v>
      </c>
      <c r="CE496">
        <v>1129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13495</v>
      </c>
      <c r="CO496">
        <v>19624</v>
      </c>
      <c r="CP496">
        <v>0</v>
      </c>
      <c r="CQ496">
        <v>115812</v>
      </c>
      <c r="CR496">
        <v>0</v>
      </c>
      <c r="CS496">
        <v>115812</v>
      </c>
      <c r="CT496">
        <v>65200</v>
      </c>
      <c r="CU496">
        <v>0</v>
      </c>
      <c r="CV496">
        <v>65200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181012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1106</v>
      </c>
      <c r="DQ496">
        <v>0</v>
      </c>
      <c r="DR496">
        <v>0</v>
      </c>
      <c r="DS496">
        <v>0</v>
      </c>
      <c r="DT496">
        <v>1106</v>
      </c>
      <c r="DU496">
        <v>0</v>
      </c>
      <c r="DV496">
        <v>201742</v>
      </c>
    </row>
    <row r="497" spans="1:126" x14ac:dyDescent="0.25">
      <c r="A497">
        <v>53048</v>
      </c>
      <c r="B497">
        <v>200312</v>
      </c>
      <c r="C497">
        <v>-11992</v>
      </c>
      <c r="D497">
        <v>-164</v>
      </c>
      <c r="E497">
        <v>7022</v>
      </c>
      <c r="F497">
        <v>0</v>
      </c>
      <c r="G497">
        <v>-5134</v>
      </c>
      <c r="H497">
        <v>5908</v>
      </c>
      <c r="I497">
        <v>-18735</v>
      </c>
      <c r="J497">
        <v>0</v>
      </c>
      <c r="K497">
        <v>3275</v>
      </c>
      <c r="L497">
        <v>0</v>
      </c>
      <c r="M497">
        <v>-15460</v>
      </c>
      <c r="N497">
        <v>0</v>
      </c>
      <c r="O497">
        <v>0</v>
      </c>
      <c r="P497">
        <v>0</v>
      </c>
      <c r="Q497">
        <v>-793</v>
      </c>
      <c r="R497">
        <v>0</v>
      </c>
      <c r="S497">
        <v>0</v>
      </c>
      <c r="T497">
        <v>-793</v>
      </c>
      <c r="U497">
        <v>0</v>
      </c>
      <c r="V497">
        <v>-15479</v>
      </c>
      <c r="W497">
        <v>0</v>
      </c>
      <c r="X497">
        <v>0</v>
      </c>
      <c r="Y497">
        <v>0</v>
      </c>
      <c r="Z497">
        <v>19731</v>
      </c>
      <c r="AA497">
        <v>0</v>
      </c>
      <c r="AB497">
        <v>19731</v>
      </c>
      <c r="AC497">
        <v>1210</v>
      </c>
      <c r="AD497">
        <v>-430</v>
      </c>
      <c r="AE497">
        <v>0</v>
      </c>
      <c r="AF497">
        <v>-215</v>
      </c>
      <c r="AG497">
        <v>-645</v>
      </c>
      <c r="AH497">
        <v>0</v>
      </c>
      <c r="AI497">
        <v>17</v>
      </c>
      <c r="AJ497">
        <v>-10515</v>
      </c>
      <c r="AK497">
        <v>9798</v>
      </c>
      <c r="AL497">
        <v>0</v>
      </c>
      <c r="AM497">
        <v>0</v>
      </c>
      <c r="AN497">
        <v>-5681</v>
      </c>
      <c r="AO497">
        <v>0</v>
      </c>
      <c r="AP497">
        <v>0</v>
      </c>
      <c r="AQ497">
        <v>-5681</v>
      </c>
      <c r="AR497">
        <v>1761</v>
      </c>
      <c r="AS497">
        <v>-3920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422633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422633</v>
      </c>
      <c r="BJ497">
        <v>0</v>
      </c>
      <c r="BK497">
        <v>422633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164</v>
      </c>
      <c r="BS497">
        <v>164</v>
      </c>
      <c r="BT497">
        <v>0</v>
      </c>
      <c r="BU497">
        <v>1827</v>
      </c>
      <c r="BV497">
        <v>0</v>
      </c>
      <c r="BW497">
        <v>1761</v>
      </c>
      <c r="BX497">
        <v>3588</v>
      </c>
      <c r="BY497">
        <v>7797</v>
      </c>
      <c r="BZ497">
        <v>0</v>
      </c>
      <c r="CA497">
        <v>1699</v>
      </c>
      <c r="CB497">
        <v>9496</v>
      </c>
      <c r="CC497">
        <v>435881</v>
      </c>
      <c r="CD497">
        <v>6000</v>
      </c>
      <c r="CE497">
        <v>6000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18240</v>
      </c>
      <c r="CO497">
        <v>30240</v>
      </c>
      <c r="CP497">
        <v>0</v>
      </c>
      <c r="CQ497">
        <v>266081</v>
      </c>
      <c r="CR497">
        <v>0</v>
      </c>
      <c r="CS497">
        <v>266081</v>
      </c>
      <c r="CT497">
        <v>132402</v>
      </c>
      <c r="CU497">
        <v>0</v>
      </c>
      <c r="CV497">
        <v>132402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398483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7157</v>
      </c>
      <c r="DP497">
        <v>0</v>
      </c>
      <c r="DQ497">
        <v>0</v>
      </c>
      <c r="DR497">
        <v>1</v>
      </c>
      <c r="DS497">
        <v>0</v>
      </c>
      <c r="DT497">
        <v>7158</v>
      </c>
      <c r="DU497">
        <v>0</v>
      </c>
      <c r="DV497">
        <v>435881</v>
      </c>
    </row>
    <row r="498" spans="1:126" x14ac:dyDescent="0.25">
      <c r="A498">
        <v>53049</v>
      </c>
      <c r="B498">
        <v>200312</v>
      </c>
      <c r="C498">
        <v>-1458</v>
      </c>
      <c r="D498">
        <v>-59</v>
      </c>
      <c r="E498">
        <v>-1007</v>
      </c>
      <c r="F498">
        <v>0</v>
      </c>
      <c r="G498">
        <v>-2524</v>
      </c>
      <c r="H498">
        <v>4268</v>
      </c>
      <c r="I498">
        <v>-17876</v>
      </c>
      <c r="J498">
        <v>0</v>
      </c>
      <c r="K498">
        <v>9210</v>
      </c>
      <c r="L498">
        <v>0</v>
      </c>
      <c r="M498">
        <v>-8666</v>
      </c>
      <c r="N498">
        <v>0</v>
      </c>
      <c r="O498">
        <v>0</v>
      </c>
      <c r="P498">
        <v>0</v>
      </c>
      <c r="Q498">
        <v>-4241</v>
      </c>
      <c r="R498">
        <v>0</v>
      </c>
      <c r="S498">
        <v>0</v>
      </c>
      <c r="T498">
        <v>-4241</v>
      </c>
      <c r="U498">
        <v>0</v>
      </c>
      <c r="V498">
        <v>-11163</v>
      </c>
      <c r="W498">
        <v>0</v>
      </c>
      <c r="X498">
        <v>0</v>
      </c>
      <c r="Y498">
        <v>0</v>
      </c>
      <c r="Z498">
        <v>18786</v>
      </c>
      <c r="AA498">
        <v>0</v>
      </c>
      <c r="AB498">
        <v>18786</v>
      </c>
      <c r="AC498">
        <v>1056</v>
      </c>
      <c r="AD498">
        <v>-413</v>
      </c>
      <c r="AE498">
        <v>0</v>
      </c>
      <c r="AF498">
        <v>-182</v>
      </c>
      <c r="AG498">
        <v>-595</v>
      </c>
      <c r="AH498">
        <v>0</v>
      </c>
      <c r="AI498">
        <v>18</v>
      </c>
      <c r="AJ498">
        <v>-9627</v>
      </c>
      <c r="AK498">
        <v>9638</v>
      </c>
      <c r="AL498">
        <v>0</v>
      </c>
      <c r="AM498">
        <v>0</v>
      </c>
      <c r="AN498">
        <v>-1525</v>
      </c>
      <c r="AO498">
        <v>0</v>
      </c>
      <c r="AP498">
        <v>0</v>
      </c>
      <c r="AQ498">
        <v>-1525</v>
      </c>
      <c r="AR498">
        <v>462</v>
      </c>
      <c r="AS498">
        <v>-1063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404206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404206</v>
      </c>
      <c r="BJ498">
        <v>0</v>
      </c>
      <c r="BK498">
        <v>404206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3141</v>
      </c>
      <c r="BV498">
        <v>0</v>
      </c>
      <c r="BW498">
        <v>462</v>
      </c>
      <c r="BX498">
        <v>3603</v>
      </c>
      <c r="BY498">
        <v>7444</v>
      </c>
      <c r="BZ498">
        <v>0</v>
      </c>
      <c r="CA498">
        <v>1500</v>
      </c>
      <c r="CB498">
        <v>8944</v>
      </c>
      <c r="CC498">
        <v>416753</v>
      </c>
      <c r="CD498">
        <v>15000</v>
      </c>
      <c r="CE498">
        <v>2806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31009</v>
      </c>
      <c r="CO498">
        <v>48815</v>
      </c>
      <c r="CP498">
        <v>0</v>
      </c>
      <c r="CQ498">
        <v>218167</v>
      </c>
      <c r="CR498">
        <v>0</v>
      </c>
      <c r="CS498">
        <v>218167</v>
      </c>
      <c r="CT498">
        <v>147860</v>
      </c>
      <c r="CU498">
        <v>0</v>
      </c>
      <c r="CV498">
        <v>147860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366027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1911</v>
      </c>
      <c r="DP498">
        <v>0</v>
      </c>
      <c r="DQ498">
        <v>0</v>
      </c>
      <c r="DR498">
        <v>0</v>
      </c>
      <c r="DS498">
        <v>0</v>
      </c>
      <c r="DT498">
        <v>1911</v>
      </c>
      <c r="DU498">
        <v>0</v>
      </c>
      <c r="DV498">
        <v>416753</v>
      </c>
    </row>
    <row r="499" spans="1:126" x14ac:dyDescent="0.25">
      <c r="A499">
        <v>53050</v>
      </c>
      <c r="B499">
        <v>200312</v>
      </c>
      <c r="C499">
        <v>-2528</v>
      </c>
      <c r="D499">
        <v>-97</v>
      </c>
      <c r="E499">
        <v>3992</v>
      </c>
      <c r="F499">
        <v>0</v>
      </c>
      <c r="G499">
        <v>1367</v>
      </c>
      <c r="H499">
        <v>5252</v>
      </c>
      <c r="I499">
        <v>-16795</v>
      </c>
      <c r="J499">
        <v>0</v>
      </c>
      <c r="K499">
        <v>2745</v>
      </c>
      <c r="L499">
        <v>0</v>
      </c>
      <c r="M499">
        <v>-14050</v>
      </c>
      <c r="N499">
        <v>0</v>
      </c>
      <c r="O499">
        <v>0</v>
      </c>
      <c r="P499">
        <v>0</v>
      </c>
      <c r="Q499">
        <v>-1231</v>
      </c>
      <c r="R499">
        <v>0</v>
      </c>
      <c r="S499">
        <v>0</v>
      </c>
      <c r="T499">
        <v>-1231</v>
      </c>
      <c r="U499">
        <v>0</v>
      </c>
      <c r="V499">
        <v>-8662</v>
      </c>
      <c r="W499">
        <v>0</v>
      </c>
      <c r="X499">
        <v>0</v>
      </c>
      <c r="Y499">
        <v>0</v>
      </c>
      <c r="Z499">
        <v>18643</v>
      </c>
      <c r="AA499">
        <v>0</v>
      </c>
      <c r="AB499">
        <v>18643</v>
      </c>
      <c r="AC499">
        <v>1011</v>
      </c>
      <c r="AD499">
        <v>-403</v>
      </c>
      <c r="AE499">
        <v>0</v>
      </c>
      <c r="AF499">
        <v>-207</v>
      </c>
      <c r="AG499">
        <v>-610</v>
      </c>
      <c r="AH499">
        <v>0</v>
      </c>
      <c r="AI499">
        <v>18</v>
      </c>
      <c r="AJ499">
        <v>-9723</v>
      </c>
      <c r="AK499">
        <v>9339</v>
      </c>
      <c r="AL499">
        <v>0</v>
      </c>
      <c r="AM499">
        <v>0</v>
      </c>
      <c r="AN499">
        <v>677</v>
      </c>
      <c r="AO499">
        <v>0</v>
      </c>
      <c r="AP499">
        <v>0</v>
      </c>
      <c r="AQ499">
        <v>677</v>
      </c>
      <c r="AR499">
        <v>-134</v>
      </c>
      <c r="AS499">
        <v>543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400205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400205</v>
      </c>
      <c r="BJ499">
        <v>0</v>
      </c>
      <c r="BK499">
        <v>400205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500</v>
      </c>
      <c r="BS499">
        <v>500</v>
      </c>
      <c r="BT499">
        <v>0</v>
      </c>
      <c r="BU499">
        <v>0</v>
      </c>
      <c r="BV499">
        <v>0</v>
      </c>
      <c r="BW499">
        <v>2063</v>
      </c>
      <c r="BX499">
        <v>2063</v>
      </c>
      <c r="BY499">
        <v>7415</v>
      </c>
      <c r="BZ499">
        <v>0</v>
      </c>
      <c r="CA499">
        <v>1448</v>
      </c>
      <c r="CB499">
        <v>8863</v>
      </c>
      <c r="CC499">
        <v>411631</v>
      </c>
      <c r="CD499">
        <v>5000</v>
      </c>
      <c r="CE499">
        <v>3481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30613</v>
      </c>
      <c r="CO499">
        <v>39094</v>
      </c>
      <c r="CP499">
        <v>0</v>
      </c>
      <c r="CQ499">
        <v>245633</v>
      </c>
      <c r="CR499">
        <v>0</v>
      </c>
      <c r="CS499">
        <v>245633</v>
      </c>
      <c r="CT499">
        <v>124342</v>
      </c>
      <c r="CU499">
        <v>0</v>
      </c>
      <c r="CV499">
        <v>124342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369975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2562</v>
      </c>
      <c r="DP499">
        <v>0</v>
      </c>
      <c r="DQ499">
        <v>0</v>
      </c>
      <c r="DR499">
        <v>0</v>
      </c>
      <c r="DS499">
        <v>0</v>
      </c>
      <c r="DT499">
        <v>2562</v>
      </c>
      <c r="DU499">
        <v>0</v>
      </c>
      <c r="DV499">
        <v>411631</v>
      </c>
    </row>
    <row r="500" spans="1:126" x14ac:dyDescent="0.25">
      <c r="A500">
        <v>53051</v>
      </c>
      <c r="B500">
        <v>200312</v>
      </c>
      <c r="C500">
        <v>-5530</v>
      </c>
      <c r="D500">
        <v>-66</v>
      </c>
      <c r="E500">
        <v>380</v>
      </c>
      <c r="F500">
        <v>0</v>
      </c>
      <c r="G500">
        <v>-5216</v>
      </c>
      <c r="H500">
        <v>4466</v>
      </c>
      <c r="I500">
        <v>-21526</v>
      </c>
      <c r="J500">
        <v>0</v>
      </c>
      <c r="K500">
        <v>13795</v>
      </c>
      <c r="L500">
        <v>0</v>
      </c>
      <c r="M500">
        <v>-7731</v>
      </c>
      <c r="N500">
        <v>0</v>
      </c>
      <c r="O500">
        <v>0</v>
      </c>
      <c r="P500">
        <v>0</v>
      </c>
      <c r="Q500">
        <v>-1288</v>
      </c>
      <c r="R500">
        <v>0</v>
      </c>
      <c r="S500">
        <v>0</v>
      </c>
      <c r="T500">
        <v>-1288</v>
      </c>
      <c r="U500">
        <v>0</v>
      </c>
      <c r="V500">
        <v>-9769</v>
      </c>
      <c r="W500">
        <v>0</v>
      </c>
      <c r="X500">
        <v>0</v>
      </c>
      <c r="Y500">
        <v>0</v>
      </c>
      <c r="Z500">
        <v>17016</v>
      </c>
      <c r="AA500">
        <v>0</v>
      </c>
      <c r="AB500">
        <v>17016</v>
      </c>
      <c r="AC500">
        <v>1060</v>
      </c>
      <c r="AD500">
        <v>-368</v>
      </c>
      <c r="AE500">
        <v>0</v>
      </c>
      <c r="AF500">
        <v>-181</v>
      </c>
      <c r="AG500">
        <v>-549</v>
      </c>
      <c r="AH500">
        <v>0</v>
      </c>
      <c r="AI500">
        <v>17</v>
      </c>
      <c r="AJ500">
        <v>-8904</v>
      </c>
      <c r="AK500">
        <v>8640</v>
      </c>
      <c r="AL500">
        <v>0</v>
      </c>
      <c r="AM500">
        <v>0</v>
      </c>
      <c r="AN500">
        <v>-1129</v>
      </c>
      <c r="AO500">
        <v>0</v>
      </c>
      <c r="AP500">
        <v>0</v>
      </c>
      <c r="AQ500">
        <v>-1129</v>
      </c>
      <c r="AR500">
        <v>401</v>
      </c>
      <c r="AS500">
        <v>-728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361894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361894</v>
      </c>
      <c r="BJ500">
        <v>0</v>
      </c>
      <c r="BK500">
        <v>361894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32</v>
      </c>
      <c r="BS500">
        <v>32</v>
      </c>
      <c r="BT500">
        <v>0</v>
      </c>
      <c r="BU500">
        <v>2873</v>
      </c>
      <c r="BV500">
        <v>0</v>
      </c>
      <c r="BW500">
        <v>401</v>
      </c>
      <c r="BX500">
        <v>3274</v>
      </c>
      <c r="BY500">
        <v>6663</v>
      </c>
      <c r="BZ500">
        <v>0</v>
      </c>
      <c r="CA500">
        <v>1738</v>
      </c>
      <c r="CB500">
        <v>8401</v>
      </c>
      <c r="CC500">
        <v>373601</v>
      </c>
      <c r="CD500">
        <v>8500</v>
      </c>
      <c r="CE500">
        <v>8500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15897</v>
      </c>
      <c r="CO500">
        <v>32897</v>
      </c>
      <c r="CP500">
        <v>0</v>
      </c>
      <c r="CQ500">
        <v>213059</v>
      </c>
      <c r="CR500">
        <v>0</v>
      </c>
      <c r="CS500">
        <v>213059</v>
      </c>
      <c r="CT500">
        <v>121913</v>
      </c>
      <c r="CU500">
        <v>0</v>
      </c>
      <c r="CV500">
        <v>121913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334972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5732</v>
      </c>
      <c r="DP500">
        <v>0</v>
      </c>
      <c r="DQ500">
        <v>0</v>
      </c>
      <c r="DR500">
        <v>0</v>
      </c>
      <c r="DS500">
        <v>0</v>
      </c>
      <c r="DT500">
        <v>5732</v>
      </c>
      <c r="DU500">
        <v>0</v>
      </c>
      <c r="DV500">
        <v>373601</v>
      </c>
    </row>
    <row r="501" spans="1:126" x14ac:dyDescent="0.25">
      <c r="A501">
        <v>53052</v>
      </c>
      <c r="B501">
        <v>200312</v>
      </c>
      <c r="C501">
        <v>-7047</v>
      </c>
      <c r="D501">
        <v>-233</v>
      </c>
      <c r="E501">
        <v>-8769</v>
      </c>
      <c r="F501">
        <v>0</v>
      </c>
      <c r="G501">
        <v>-16049</v>
      </c>
      <c r="H501">
        <v>26562</v>
      </c>
      <c r="I501">
        <v>-114305</v>
      </c>
      <c r="J501">
        <v>0</v>
      </c>
      <c r="K501">
        <v>32795</v>
      </c>
      <c r="L501">
        <v>0</v>
      </c>
      <c r="M501">
        <v>-81510</v>
      </c>
      <c r="N501">
        <v>0</v>
      </c>
      <c r="O501">
        <v>0</v>
      </c>
      <c r="P501">
        <v>0</v>
      </c>
      <c r="Q501">
        <v>-6449</v>
      </c>
      <c r="R501">
        <v>0</v>
      </c>
      <c r="S501">
        <v>0</v>
      </c>
      <c r="T501">
        <v>-6449</v>
      </c>
      <c r="U501">
        <v>0</v>
      </c>
      <c r="V501">
        <v>-77446</v>
      </c>
      <c r="W501">
        <v>0</v>
      </c>
      <c r="X501">
        <v>0</v>
      </c>
      <c r="Y501">
        <v>0</v>
      </c>
      <c r="Z501">
        <v>102263</v>
      </c>
      <c r="AA501">
        <v>0</v>
      </c>
      <c r="AB501">
        <v>102263</v>
      </c>
      <c r="AC501">
        <v>6039</v>
      </c>
      <c r="AD501">
        <v>-2226</v>
      </c>
      <c r="AE501">
        <v>0</v>
      </c>
      <c r="AF501">
        <v>-1065</v>
      </c>
      <c r="AG501">
        <v>-3291</v>
      </c>
      <c r="AH501">
        <v>0</v>
      </c>
      <c r="AI501">
        <v>99</v>
      </c>
      <c r="AJ501">
        <v>-54999</v>
      </c>
      <c r="AK501">
        <v>50111</v>
      </c>
      <c r="AL501">
        <v>0</v>
      </c>
      <c r="AM501">
        <v>0</v>
      </c>
      <c r="AN501">
        <v>-27335</v>
      </c>
      <c r="AO501">
        <v>0</v>
      </c>
      <c r="AP501">
        <v>0</v>
      </c>
      <c r="AQ501">
        <v>-27335</v>
      </c>
      <c r="AR501">
        <v>8429</v>
      </c>
      <c r="AS501">
        <v>-18906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2197280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2197280</v>
      </c>
      <c r="BJ501">
        <v>0</v>
      </c>
      <c r="BK501">
        <v>2197280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15131</v>
      </c>
      <c r="BV501">
        <v>0</v>
      </c>
      <c r="BW501">
        <v>8429</v>
      </c>
      <c r="BX501">
        <v>23560</v>
      </c>
      <c r="BY501">
        <v>40488</v>
      </c>
      <c r="BZ501">
        <v>0</v>
      </c>
      <c r="CA501">
        <v>9072</v>
      </c>
      <c r="CB501">
        <v>49560</v>
      </c>
      <c r="CC501">
        <v>2270400</v>
      </c>
      <c r="CD501">
        <v>40000</v>
      </c>
      <c r="CE501">
        <v>40000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77177</v>
      </c>
      <c r="CO501">
        <v>157177</v>
      </c>
      <c r="CP501">
        <v>0</v>
      </c>
      <c r="CQ501">
        <v>1305298</v>
      </c>
      <c r="CR501">
        <v>0</v>
      </c>
      <c r="CS501">
        <v>1305298</v>
      </c>
      <c r="CT501">
        <v>796122</v>
      </c>
      <c r="CU501">
        <v>0</v>
      </c>
      <c r="CV501">
        <v>796122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2101420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11803</v>
      </c>
      <c r="DP501">
        <v>0</v>
      </c>
      <c r="DQ501">
        <v>0</v>
      </c>
      <c r="DR501">
        <v>0</v>
      </c>
      <c r="DS501">
        <v>0</v>
      </c>
      <c r="DT501">
        <v>11803</v>
      </c>
      <c r="DU501">
        <v>0</v>
      </c>
      <c r="DV501">
        <v>2270400</v>
      </c>
    </row>
    <row r="502" spans="1:126" x14ac:dyDescent="0.25">
      <c r="A502">
        <v>53053</v>
      </c>
      <c r="B502">
        <v>200312</v>
      </c>
      <c r="C502">
        <v>69768</v>
      </c>
      <c r="D502">
        <v>-31269</v>
      </c>
      <c r="E502">
        <v>-230</v>
      </c>
      <c r="F502">
        <v>-100</v>
      </c>
      <c r="G502">
        <v>38169</v>
      </c>
      <c r="H502">
        <v>4503</v>
      </c>
      <c r="I502">
        <v>-64165</v>
      </c>
      <c r="J502">
        <v>24113</v>
      </c>
      <c r="K502">
        <v>19838</v>
      </c>
      <c r="L502">
        <v>-11906</v>
      </c>
      <c r="M502">
        <v>-32120</v>
      </c>
      <c r="N502">
        <v>-626</v>
      </c>
      <c r="O502">
        <v>6525</v>
      </c>
      <c r="P502">
        <v>0</v>
      </c>
      <c r="Q502">
        <v>-19356</v>
      </c>
      <c r="R502">
        <v>0</v>
      </c>
      <c r="S502">
        <v>9652</v>
      </c>
      <c r="T502">
        <v>-9704</v>
      </c>
      <c r="U502">
        <v>0</v>
      </c>
      <c r="V502">
        <v>6747</v>
      </c>
      <c r="W502">
        <v>0</v>
      </c>
      <c r="X502">
        <v>0</v>
      </c>
      <c r="Y502">
        <v>0</v>
      </c>
      <c r="Z502">
        <v>10348</v>
      </c>
      <c r="AA502">
        <v>661</v>
      </c>
      <c r="AB502">
        <v>11009</v>
      </c>
      <c r="AC502">
        <v>3819</v>
      </c>
      <c r="AD502">
        <v>-395</v>
      </c>
      <c r="AE502">
        <v>-533</v>
      </c>
      <c r="AF502">
        <v>0</v>
      </c>
      <c r="AG502">
        <v>-928</v>
      </c>
      <c r="AH502">
        <v>0</v>
      </c>
      <c r="AI502">
        <v>2319</v>
      </c>
      <c r="AJ502">
        <v>-4503</v>
      </c>
      <c r="AK502">
        <v>11716</v>
      </c>
      <c r="AL502">
        <v>0</v>
      </c>
      <c r="AM502">
        <v>0</v>
      </c>
      <c r="AN502">
        <v>18463</v>
      </c>
      <c r="AO502">
        <v>0</v>
      </c>
      <c r="AP502">
        <v>0</v>
      </c>
      <c r="AQ502">
        <v>18463</v>
      </c>
      <c r="AR502">
        <v>-3969</v>
      </c>
      <c r="AS502">
        <v>14494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40206</v>
      </c>
      <c r="BC502">
        <v>220271</v>
      </c>
      <c r="BD502">
        <v>0</v>
      </c>
      <c r="BE502">
        <v>0</v>
      </c>
      <c r="BF502">
        <v>0</v>
      </c>
      <c r="BG502">
        <v>0</v>
      </c>
      <c r="BH502">
        <v>1017</v>
      </c>
      <c r="BI502">
        <v>261494</v>
      </c>
      <c r="BJ502">
        <v>0</v>
      </c>
      <c r="BK502">
        <v>261494</v>
      </c>
      <c r="BL502">
        <v>62</v>
      </c>
      <c r="BM502">
        <v>0</v>
      </c>
      <c r="BN502">
        <v>62</v>
      </c>
      <c r="BO502">
        <v>6490</v>
      </c>
      <c r="BP502">
        <v>0</v>
      </c>
      <c r="BQ502">
        <v>0</v>
      </c>
      <c r="BR502">
        <v>10135</v>
      </c>
      <c r="BS502">
        <v>16687</v>
      </c>
      <c r="BT502">
        <v>0</v>
      </c>
      <c r="BU502">
        <v>85</v>
      </c>
      <c r="BV502">
        <v>0</v>
      </c>
      <c r="BW502">
        <v>0</v>
      </c>
      <c r="BX502">
        <v>85</v>
      </c>
      <c r="BY502">
        <v>3070</v>
      </c>
      <c r="BZ502">
        <v>0</v>
      </c>
      <c r="CA502">
        <v>692</v>
      </c>
      <c r="CB502">
        <v>3762</v>
      </c>
      <c r="CC502">
        <v>282028</v>
      </c>
      <c r="CD502">
        <v>25000</v>
      </c>
      <c r="CE502">
        <v>297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72167</v>
      </c>
      <c r="CO502">
        <v>97464</v>
      </c>
      <c r="CP502">
        <v>0</v>
      </c>
      <c r="CQ502">
        <v>829</v>
      </c>
      <c r="CR502">
        <v>241</v>
      </c>
      <c r="CS502">
        <v>588</v>
      </c>
      <c r="CT502">
        <v>122837</v>
      </c>
      <c r="CU502">
        <v>11389</v>
      </c>
      <c r="CV502">
        <v>111448</v>
      </c>
      <c r="CW502">
        <v>0</v>
      </c>
      <c r="CX502">
        <v>0</v>
      </c>
      <c r="CY502">
        <v>0</v>
      </c>
      <c r="CZ502">
        <v>52201</v>
      </c>
      <c r="DA502">
        <v>0</v>
      </c>
      <c r="DB502">
        <v>872</v>
      </c>
      <c r="DC502">
        <v>165109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19332</v>
      </c>
      <c r="DP502">
        <v>0</v>
      </c>
      <c r="DQ502">
        <v>0</v>
      </c>
      <c r="DR502">
        <v>2</v>
      </c>
      <c r="DS502">
        <v>0</v>
      </c>
      <c r="DT502">
        <v>19334</v>
      </c>
      <c r="DU502">
        <v>121</v>
      </c>
      <c r="DV502">
        <v>282028</v>
      </c>
    </row>
    <row r="503" spans="1:126" x14ac:dyDescent="0.25">
      <c r="A503">
        <v>53055</v>
      </c>
      <c r="B503">
        <v>200312</v>
      </c>
      <c r="C503">
        <v>65419</v>
      </c>
      <c r="D503">
        <v>-12243</v>
      </c>
      <c r="E503">
        <v>-2784</v>
      </c>
      <c r="F503">
        <v>263</v>
      </c>
      <c r="G503">
        <v>50655</v>
      </c>
      <c r="H503">
        <v>1161</v>
      </c>
      <c r="I503">
        <v>-27151</v>
      </c>
      <c r="J503">
        <v>3966</v>
      </c>
      <c r="K503">
        <v>-6527</v>
      </c>
      <c r="L503">
        <v>-1061</v>
      </c>
      <c r="M503">
        <v>-30773</v>
      </c>
      <c r="N503">
        <v>0</v>
      </c>
      <c r="O503">
        <v>0</v>
      </c>
      <c r="P503">
        <v>-3850</v>
      </c>
      <c r="Q503">
        <v>-8831</v>
      </c>
      <c r="R503">
        <v>0</v>
      </c>
      <c r="S503">
        <v>1417</v>
      </c>
      <c r="T503">
        <v>-11264</v>
      </c>
      <c r="U503">
        <v>0</v>
      </c>
      <c r="V503">
        <v>9779</v>
      </c>
      <c r="W503">
        <v>-1598</v>
      </c>
      <c r="X503">
        <v>0</v>
      </c>
      <c r="Y503">
        <v>414</v>
      </c>
      <c r="Z503">
        <v>2098</v>
      </c>
      <c r="AA503">
        <v>8</v>
      </c>
      <c r="AB503">
        <v>922</v>
      </c>
      <c r="AC503">
        <v>528</v>
      </c>
      <c r="AD503">
        <v>-1</v>
      </c>
      <c r="AE503">
        <v>-404</v>
      </c>
      <c r="AF503">
        <v>0</v>
      </c>
      <c r="AG503">
        <v>-405</v>
      </c>
      <c r="AH503">
        <v>-922</v>
      </c>
      <c r="AI503">
        <v>0</v>
      </c>
      <c r="AJ503">
        <v>-1161</v>
      </c>
      <c r="AK503">
        <v>-1038</v>
      </c>
      <c r="AL503">
        <v>0</v>
      </c>
      <c r="AM503">
        <v>0</v>
      </c>
      <c r="AN503">
        <v>8741</v>
      </c>
      <c r="AO503">
        <v>0</v>
      </c>
      <c r="AP503">
        <v>0</v>
      </c>
      <c r="AQ503">
        <v>8741</v>
      </c>
      <c r="AR503">
        <v>-2751</v>
      </c>
      <c r="AS503">
        <v>5990</v>
      </c>
      <c r="AT503">
        <v>0</v>
      </c>
      <c r="AU503">
        <v>8350</v>
      </c>
      <c r="AV503">
        <v>2231</v>
      </c>
      <c r="AW503">
        <v>0</v>
      </c>
      <c r="AX503">
        <v>0</v>
      </c>
      <c r="AY503">
        <v>0</v>
      </c>
      <c r="AZ503">
        <v>2231</v>
      </c>
      <c r="BA503">
        <v>2004</v>
      </c>
      <c r="BB503">
        <v>0</v>
      </c>
      <c r="BC503">
        <v>16461</v>
      </c>
      <c r="BD503">
        <v>0</v>
      </c>
      <c r="BE503">
        <v>0</v>
      </c>
      <c r="BF503">
        <v>385</v>
      </c>
      <c r="BG503">
        <v>32734</v>
      </c>
      <c r="BH503">
        <v>0</v>
      </c>
      <c r="BI503">
        <v>51584</v>
      </c>
      <c r="BJ503">
        <v>0</v>
      </c>
      <c r="BK503">
        <v>62165</v>
      </c>
      <c r="BL503">
        <v>1624</v>
      </c>
      <c r="BM503">
        <v>0</v>
      </c>
      <c r="BN503">
        <v>1624</v>
      </c>
      <c r="BO503">
        <v>132</v>
      </c>
      <c r="BP503">
        <v>0</v>
      </c>
      <c r="BQ503">
        <v>0</v>
      </c>
      <c r="BR503">
        <v>0</v>
      </c>
      <c r="BS503">
        <v>1756</v>
      </c>
      <c r="BT503">
        <v>233</v>
      </c>
      <c r="BU503">
        <v>20941</v>
      </c>
      <c r="BV503">
        <v>0</v>
      </c>
      <c r="BW503">
        <v>109</v>
      </c>
      <c r="BX503">
        <v>21283</v>
      </c>
      <c r="BY503">
        <v>260</v>
      </c>
      <c r="BZ503">
        <v>0</v>
      </c>
      <c r="CA503">
        <v>185</v>
      </c>
      <c r="CB503">
        <v>445</v>
      </c>
      <c r="CC503">
        <v>85649</v>
      </c>
      <c r="CD503">
        <v>25000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7496</v>
      </c>
      <c r="CO503">
        <v>32496</v>
      </c>
      <c r="CP503">
        <v>0</v>
      </c>
      <c r="CQ503">
        <v>19815</v>
      </c>
      <c r="CR503">
        <v>2220</v>
      </c>
      <c r="CS503">
        <v>17595</v>
      </c>
      <c r="CT503">
        <v>24780</v>
      </c>
      <c r="CU503">
        <v>1910</v>
      </c>
      <c r="CV503">
        <v>22870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40465</v>
      </c>
      <c r="DD503">
        <v>0</v>
      </c>
      <c r="DE503">
        <v>133</v>
      </c>
      <c r="DF503">
        <v>0</v>
      </c>
      <c r="DG503">
        <v>133</v>
      </c>
      <c r="DH503">
        <v>0</v>
      </c>
      <c r="DI503">
        <v>0</v>
      </c>
      <c r="DJ503">
        <v>159</v>
      </c>
      <c r="DK503">
        <v>0</v>
      </c>
      <c r="DL503">
        <v>0</v>
      </c>
      <c r="DM503">
        <v>0</v>
      </c>
      <c r="DN503">
        <v>0</v>
      </c>
      <c r="DO503">
        <v>1965</v>
      </c>
      <c r="DP503">
        <v>0</v>
      </c>
      <c r="DQ503">
        <v>3401</v>
      </c>
      <c r="DR503">
        <v>7030</v>
      </c>
      <c r="DS503">
        <v>0</v>
      </c>
      <c r="DT503">
        <v>12555</v>
      </c>
      <c r="DU503">
        <v>0</v>
      </c>
      <c r="DV503">
        <v>85649</v>
      </c>
    </row>
    <row r="504" spans="1:126" x14ac:dyDescent="0.25">
      <c r="A504">
        <v>53059</v>
      </c>
      <c r="B504">
        <v>200312</v>
      </c>
      <c r="C504">
        <v>301958</v>
      </c>
      <c r="D504">
        <v>-8671</v>
      </c>
      <c r="E504">
        <v>15474</v>
      </c>
      <c r="F504">
        <v>23</v>
      </c>
      <c r="G504">
        <v>308784</v>
      </c>
      <c r="H504">
        <v>9946</v>
      </c>
      <c r="I504">
        <v>-194323</v>
      </c>
      <c r="J504">
        <v>671</v>
      </c>
      <c r="K504">
        <v>-4910</v>
      </c>
      <c r="L504">
        <v>-657</v>
      </c>
      <c r="M504">
        <v>-199219</v>
      </c>
      <c r="N504">
        <v>0</v>
      </c>
      <c r="O504">
        <v>0</v>
      </c>
      <c r="P504">
        <v>-23457</v>
      </c>
      <c r="Q504">
        <v>-81565</v>
      </c>
      <c r="R504">
        <v>0</v>
      </c>
      <c r="S504">
        <v>2</v>
      </c>
      <c r="T504">
        <v>-105020</v>
      </c>
      <c r="U504">
        <v>0</v>
      </c>
      <c r="V504">
        <v>14491</v>
      </c>
      <c r="W504">
        <v>0</v>
      </c>
      <c r="X504">
        <v>0</v>
      </c>
      <c r="Y504">
        <v>0</v>
      </c>
      <c r="Z504">
        <v>26189</v>
      </c>
      <c r="AA504">
        <v>964</v>
      </c>
      <c r="AB504">
        <v>27153</v>
      </c>
      <c r="AC504">
        <v>2699</v>
      </c>
      <c r="AD504">
        <v>-1200</v>
      </c>
      <c r="AE504">
        <v>-638</v>
      </c>
      <c r="AF504">
        <v>0</v>
      </c>
      <c r="AG504">
        <v>-1838</v>
      </c>
      <c r="AH504">
        <v>0</v>
      </c>
      <c r="AI504">
        <v>331</v>
      </c>
      <c r="AJ504">
        <v>-9946</v>
      </c>
      <c r="AK504">
        <v>18399</v>
      </c>
      <c r="AL504">
        <v>0</v>
      </c>
      <c r="AM504">
        <v>0</v>
      </c>
      <c r="AN504">
        <v>32890</v>
      </c>
      <c r="AO504">
        <v>0</v>
      </c>
      <c r="AP504">
        <v>0</v>
      </c>
      <c r="AQ504">
        <v>32890</v>
      </c>
      <c r="AR504">
        <v>8122</v>
      </c>
      <c r="AS504">
        <v>41012</v>
      </c>
      <c r="AT504">
        <v>8330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625171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625171</v>
      </c>
      <c r="BJ504">
        <v>0</v>
      </c>
      <c r="BK504">
        <v>625171</v>
      </c>
      <c r="BL504">
        <v>6935</v>
      </c>
      <c r="BM504">
        <v>0</v>
      </c>
      <c r="BN504">
        <v>6935</v>
      </c>
      <c r="BO504">
        <v>3090</v>
      </c>
      <c r="BP504">
        <v>0</v>
      </c>
      <c r="BQ504">
        <v>0</v>
      </c>
      <c r="BR504">
        <v>1082</v>
      </c>
      <c r="BS504">
        <v>11107</v>
      </c>
      <c r="BT504">
        <v>31186</v>
      </c>
      <c r="BU504">
        <v>5778</v>
      </c>
      <c r="BV504">
        <v>0</v>
      </c>
      <c r="BW504">
        <v>0</v>
      </c>
      <c r="BX504">
        <v>36964</v>
      </c>
      <c r="BY504">
        <v>7649</v>
      </c>
      <c r="BZ504">
        <v>0</v>
      </c>
      <c r="CA504">
        <v>0</v>
      </c>
      <c r="CB504">
        <v>7649</v>
      </c>
      <c r="CC504">
        <v>689221</v>
      </c>
      <c r="CD504">
        <v>160000</v>
      </c>
      <c r="CE504">
        <v>36153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81564</v>
      </c>
      <c r="CO504">
        <v>277717</v>
      </c>
      <c r="CP504">
        <v>0</v>
      </c>
      <c r="CQ504">
        <v>114571</v>
      </c>
      <c r="CR504">
        <v>-153</v>
      </c>
      <c r="CS504">
        <v>114724</v>
      </c>
      <c r="CT504">
        <v>233414</v>
      </c>
      <c r="CU504">
        <v>1001</v>
      </c>
      <c r="CV504">
        <v>232413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347137</v>
      </c>
      <c r="DD504">
        <v>0</v>
      </c>
      <c r="DE504">
        <v>1376</v>
      </c>
      <c r="DF504">
        <v>0</v>
      </c>
      <c r="DG504">
        <v>1376</v>
      </c>
      <c r="DH504">
        <v>0</v>
      </c>
      <c r="DI504">
        <v>351</v>
      </c>
      <c r="DJ504">
        <v>4953</v>
      </c>
      <c r="DK504">
        <v>0</v>
      </c>
      <c r="DL504">
        <v>0</v>
      </c>
      <c r="DM504">
        <v>0</v>
      </c>
      <c r="DN504">
        <v>27180</v>
      </c>
      <c r="DO504">
        <v>21175</v>
      </c>
      <c r="DP504">
        <v>0</v>
      </c>
      <c r="DQ504">
        <v>2000</v>
      </c>
      <c r="DR504">
        <v>6609</v>
      </c>
      <c r="DS504">
        <v>0</v>
      </c>
      <c r="DT504">
        <v>62268</v>
      </c>
      <c r="DU504">
        <v>723</v>
      </c>
      <c r="DV504">
        <v>689221</v>
      </c>
    </row>
    <row r="505" spans="1:126" x14ac:dyDescent="0.25">
      <c r="A505">
        <v>53061</v>
      </c>
      <c r="B505">
        <v>200312</v>
      </c>
      <c r="C505">
        <v>925594</v>
      </c>
      <c r="D505">
        <v>-33393</v>
      </c>
      <c r="E505">
        <v>-1001</v>
      </c>
      <c r="F505">
        <v>3137</v>
      </c>
      <c r="G505">
        <v>894337</v>
      </c>
      <c r="H505">
        <v>18589</v>
      </c>
      <c r="I505">
        <v>-548813</v>
      </c>
      <c r="J505">
        <v>-517</v>
      </c>
      <c r="K505">
        <v>-67805</v>
      </c>
      <c r="L505">
        <v>7533</v>
      </c>
      <c r="M505">
        <v>-609602</v>
      </c>
      <c r="N505">
        <v>0</v>
      </c>
      <c r="O505">
        <v>0</v>
      </c>
      <c r="P505">
        <v>-37460</v>
      </c>
      <c r="Q505">
        <v>-135364</v>
      </c>
      <c r="R505">
        <v>0</v>
      </c>
      <c r="S505">
        <v>3879</v>
      </c>
      <c r="T505">
        <v>-168945</v>
      </c>
      <c r="U505">
        <v>-5441</v>
      </c>
      <c r="V505">
        <v>128938</v>
      </c>
      <c r="W505">
        <v>179882</v>
      </c>
      <c r="X505">
        <v>0</v>
      </c>
      <c r="Y505">
        <v>0</v>
      </c>
      <c r="Z505">
        <v>79454</v>
      </c>
      <c r="AA505">
        <v>102976</v>
      </c>
      <c r="AB505">
        <v>362312</v>
      </c>
      <c r="AC505">
        <v>240019</v>
      </c>
      <c r="AD505">
        <v>-4691</v>
      </c>
      <c r="AE505">
        <v>-36932</v>
      </c>
      <c r="AF505">
        <v>0</v>
      </c>
      <c r="AG505">
        <v>-41623</v>
      </c>
      <c r="AH505">
        <v>0</v>
      </c>
      <c r="AI505">
        <v>-2170</v>
      </c>
      <c r="AJ505">
        <v>-28652</v>
      </c>
      <c r="AK505">
        <v>529886</v>
      </c>
      <c r="AL505">
        <v>0</v>
      </c>
      <c r="AM505">
        <v>-6882</v>
      </c>
      <c r="AN505">
        <v>651942</v>
      </c>
      <c r="AO505">
        <v>0</v>
      </c>
      <c r="AP505">
        <v>0</v>
      </c>
      <c r="AQ505">
        <v>651942</v>
      </c>
      <c r="AR505">
        <v>-8342</v>
      </c>
      <c r="AS505">
        <v>643600</v>
      </c>
      <c r="AT505">
        <v>48174</v>
      </c>
      <c r="AU505">
        <v>0</v>
      </c>
      <c r="AV505">
        <v>2609868</v>
      </c>
      <c r="AW505">
        <v>0</v>
      </c>
      <c r="AX505">
        <v>0</v>
      </c>
      <c r="AY505">
        <v>0</v>
      </c>
      <c r="AZ505">
        <v>2609868</v>
      </c>
      <c r="BA505">
        <v>571477</v>
      </c>
      <c r="BB505">
        <v>0</v>
      </c>
      <c r="BC505">
        <v>1426086</v>
      </c>
      <c r="BD505">
        <v>0</v>
      </c>
      <c r="BE505">
        <v>0</v>
      </c>
      <c r="BF505">
        <v>0</v>
      </c>
      <c r="BG505">
        <v>133000</v>
      </c>
      <c r="BH505">
        <v>24529</v>
      </c>
      <c r="BI505">
        <v>2155092</v>
      </c>
      <c r="BJ505">
        <v>0</v>
      </c>
      <c r="BK505">
        <v>4764960</v>
      </c>
      <c r="BL505">
        <v>19522</v>
      </c>
      <c r="BM505">
        <v>0</v>
      </c>
      <c r="BN505">
        <v>19522</v>
      </c>
      <c r="BO505">
        <v>22482</v>
      </c>
      <c r="BP505">
        <v>78573</v>
      </c>
      <c r="BQ505">
        <v>0</v>
      </c>
      <c r="BR505">
        <v>457</v>
      </c>
      <c r="BS505">
        <v>121034</v>
      </c>
      <c r="BT505">
        <v>0</v>
      </c>
      <c r="BU505">
        <v>2999</v>
      </c>
      <c r="BV505">
        <v>0</v>
      </c>
      <c r="BW505">
        <v>486</v>
      </c>
      <c r="BX505">
        <v>3485</v>
      </c>
      <c r="BY505">
        <v>10846</v>
      </c>
      <c r="BZ505">
        <v>0</v>
      </c>
      <c r="CA505">
        <v>0</v>
      </c>
      <c r="CB505">
        <v>10846</v>
      </c>
      <c r="CC505">
        <v>4948499</v>
      </c>
      <c r="CD505">
        <v>100005</v>
      </c>
      <c r="CE505">
        <v>0</v>
      </c>
      <c r="CF505">
        <v>0</v>
      </c>
      <c r="CG505">
        <v>0</v>
      </c>
      <c r="CH505">
        <v>0</v>
      </c>
      <c r="CI505">
        <v>97884</v>
      </c>
      <c r="CJ505">
        <v>0</v>
      </c>
      <c r="CK505">
        <v>0</v>
      </c>
      <c r="CL505">
        <v>0</v>
      </c>
      <c r="CM505">
        <v>97884</v>
      </c>
      <c r="CN505">
        <v>678363</v>
      </c>
      <c r="CO505">
        <v>876252</v>
      </c>
      <c r="CP505">
        <v>0</v>
      </c>
      <c r="CQ505">
        <v>348084</v>
      </c>
      <c r="CR505">
        <v>3359</v>
      </c>
      <c r="CS505">
        <v>344725</v>
      </c>
      <c r="CT505">
        <v>661281</v>
      </c>
      <c r="CU505">
        <v>11469</v>
      </c>
      <c r="CV505">
        <v>649812</v>
      </c>
      <c r="CW505">
        <v>74470</v>
      </c>
      <c r="CX505">
        <v>0</v>
      </c>
      <c r="CY505">
        <v>74470</v>
      </c>
      <c r="CZ505">
        <v>0</v>
      </c>
      <c r="DA505">
        <v>19250</v>
      </c>
      <c r="DB505">
        <v>0</v>
      </c>
      <c r="DC505">
        <v>1088257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72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1672380</v>
      </c>
      <c r="DP505">
        <v>0</v>
      </c>
      <c r="DQ505">
        <v>0</v>
      </c>
      <c r="DR505">
        <v>10866</v>
      </c>
      <c r="DS505">
        <v>1300000</v>
      </c>
      <c r="DT505">
        <v>2983318</v>
      </c>
      <c r="DU505">
        <v>672</v>
      </c>
      <c r="DV505">
        <v>4948499</v>
      </c>
    </row>
    <row r="506" spans="1:126" x14ac:dyDescent="0.25">
      <c r="A506">
        <v>53063</v>
      </c>
      <c r="B506">
        <v>200312</v>
      </c>
      <c r="C506">
        <v>5377</v>
      </c>
      <c r="D506">
        <v>0</v>
      </c>
      <c r="E506">
        <v>-334</v>
      </c>
      <c r="F506">
        <v>0</v>
      </c>
      <c r="G506">
        <v>5043</v>
      </c>
      <c r="H506">
        <v>416</v>
      </c>
      <c r="I506">
        <v>-3402</v>
      </c>
      <c r="J506">
        <v>0</v>
      </c>
      <c r="K506">
        <v>223</v>
      </c>
      <c r="L506">
        <v>0</v>
      </c>
      <c r="M506">
        <v>-3179</v>
      </c>
      <c r="N506">
        <v>0</v>
      </c>
      <c r="O506">
        <v>0</v>
      </c>
      <c r="P506">
        <v>-378</v>
      </c>
      <c r="Q506">
        <v>-799</v>
      </c>
      <c r="R506">
        <v>0</v>
      </c>
      <c r="S506">
        <v>0</v>
      </c>
      <c r="T506">
        <v>-1177</v>
      </c>
      <c r="U506">
        <v>0</v>
      </c>
      <c r="V506">
        <v>1103</v>
      </c>
      <c r="W506">
        <v>0</v>
      </c>
      <c r="X506">
        <v>0</v>
      </c>
      <c r="Y506">
        <v>0</v>
      </c>
      <c r="Z506">
        <v>1016</v>
      </c>
      <c r="AA506">
        <v>0</v>
      </c>
      <c r="AB506">
        <v>1016</v>
      </c>
      <c r="AC506">
        <v>214</v>
      </c>
      <c r="AD506">
        <v>-29</v>
      </c>
      <c r="AE506">
        <v>-3</v>
      </c>
      <c r="AF506">
        <v>-47</v>
      </c>
      <c r="AG506">
        <v>-79</v>
      </c>
      <c r="AH506">
        <v>-249</v>
      </c>
      <c r="AI506">
        <v>0</v>
      </c>
      <c r="AJ506">
        <v>-416</v>
      </c>
      <c r="AK506">
        <v>486</v>
      </c>
      <c r="AL506">
        <v>0</v>
      </c>
      <c r="AM506">
        <v>0</v>
      </c>
      <c r="AN506">
        <v>1589</v>
      </c>
      <c r="AO506">
        <v>0</v>
      </c>
      <c r="AP506">
        <v>0</v>
      </c>
      <c r="AQ506">
        <v>1589</v>
      </c>
      <c r="AR506">
        <v>-464</v>
      </c>
      <c r="AS506">
        <v>1125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2420</v>
      </c>
      <c r="BB506">
        <v>22763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25183</v>
      </c>
      <c r="BJ506">
        <v>0</v>
      </c>
      <c r="BK506">
        <v>25183</v>
      </c>
      <c r="BL506">
        <v>0</v>
      </c>
      <c r="BM506">
        <v>0</v>
      </c>
      <c r="BN506">
        <v>0</v>
      </c>
      <c r="BO506">
        <v>631</v>
      </c>
      <c r="BP506">
        <v>0</v>
      </c>
      <c r="BQ506">
        <v>0</v>
      </c>
      <c r="BR506">
        <v>171</v>
      </c>
      <c r="BS506">
        <v>802</v>
      </c>
      <c r="BT506">
        <v>0</v>
      </c>
      <c r="BU506">
        <v>18</v>
      </c>
      <c r="BV506">
        <v>0</v>
      </c>
      <c r="BW506">
        <v>0</v>
      </c>
      <c r="BX506">
        <v>18</v>
      </c>
      <c r="BY506">
        <v>0</v>
      </c>
      <c r="BZ506">
        <v>1170</v>
      </c>
      <c r="CA506">
        <v>0</v>
      </c>
      <c r="CB506">
        <v>1170</v>
      </c>
      <c r="CC506">
        <v>27173</v>
      </c>
      <c r="CD506">
        <v>10000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10000</v>
      </c>
      <c r="CP506">
        <v>0</v>
      </c>
      <c r="CQ506">
        <v>15605</v>
      </c>
      <c r="CR506">
        <v>0</v>
      </c>
      <c r="CS506">
        <v>15605</v>
      </c>
      <c r="CT506">
        <v>331</v>
      </c>
      <c r="CU506">
        <v>0</v>
      </c>
      <c r="CV506">
        <v>331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15936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135</v>
      </c>
      <c r="DS506">
        <v>1102</v>
      </c>
      <c r="DT506">
        <v>1237</v>
      </c>
      <c r="DU506">
        <v>0</v>
      </c>
      <c r="DV506">
        <v>27173</v>
      </c>
    </row>
    <row r="507" spans="1:126" x14ac:dyDescent="0.25">
      <c r="A507">
        <v>53065</v>
      </c>
      <c r="B507">
        <v>200312</v>
      </c>
      <c r="C507">
        <v>134797</v>
      </c>
      <c r="D507">
        <v>-106321</v>
      </c>
      <c r="E507">
        <v>2886</v>
      </c>
      <c r="F507">
        <v>-2426</v>
      </c>
      <c r="G507">
        <v>28936</v>
      </c>
      <c r="H507">
        <v>3335</v>
      </c>
      <c r="I507">
        <v>-2338</v>
      </c>
      <c r="J507">
        <v>85</v>
      </c>
      <c r="K507">
        <v>-21837</v>
      </c>
      <c r="L507">
        <v>3649</v>
      </c>
      <c r="M507">
        <v>-20441</v>
      </c>
      <c r="N507">
        <v>0</v>
      </c>
      <c r="O507">
        <v>0</v>
      </c>
      <c r="P507">
        <v>-2511</v>
      </c>
      <c r="Q507">
        <v>-1855</v>
      </c>
      <c r="R507">
        <v>0</v>
      </c>
      <c r="S507">
        <v>144</v>
      </c>
      <c r="T507">
        <v>-4222</v>
      </c>
      <c r="U507">
        <v>-3595</v>
      </c>
      <c r="V507">
        <v>4013</v>
      </c>
      <c r="W507">
        <v>0</v>
      </c>
      <c r="X507">
        <v>0</v>
      </c>
      <c r="Y507">
        <v>0</v>
      </c>
      <c r="Z507">
        <v>8093</v>
      </c>
      <c r="AA507">
        <v>429</v>
      </c>
      <c r="AB507">
        <v>8522</v>
      </c>
      <c r="AC507">
        <v>0</v>
      </c>
      <c r="AD507">
        <v>-163</v>
      </c>
      <c r="AE507">
        <v>0</v>
      </c>
      <c r="AF507">
        <v>-1283</v>
      </c>
      <c r="AG507">
        <v>-1446</v>
      </c>
      <c r="AH507">
        <v>0</v>
      </c>
      <c r="AI507">
        <v>-631</v>
      </c>
      <c r="AJ507">
        <v>-3335</v>
      </c>
      <c r="AK507">
        <v>3110</v>
      </c>
      <c r="AL507">
        <v>0</v>
      </c>
      <c r="AM507">
        <v>0</v>
      </c>
      <c r="AN507">
        <v>7123</v>
      </c>
      <c r="AO507">
        <v>0</v>
      </c>
      <c r="AP507">
        <v>0</v>
      </c>
      <c r="AQ507">
        <v>7123</v>
      </c>
      <c r="AR507">
        <v>-2137</v>
      </c>
      <c r="AS507">
        <v>4986</v>
      </c>
      <c r="AT507">
        <v>0</v>
      </c>
      <c r="AU507">
        <v>0</v>
      </c>
      <c r="AV507">
        <v>0</v>
      </c>
      <c r="AW507">
        <v>74446</v>
      </c>
      <c r="AX507">
        <v>0</v>
      </c>
      <c r="AY507">
        <v>0</v>
      </c>
      <c r="AZ507">
        <v>74446</v>
      </c>
      <c r="BA507">
        <v>0</v>
      </c>
      <c r="BB507">
        <v>0</v>
      </c>
      <c r="BC507">
        <v>148112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148112</v>
      </c>
      <c r="BJ507">
        <v>0</v>
      </c>
      <c r="BK507">
        <v>222558</v>
      </c>
      <c r="BL507">
        <v>67</v>
      </c>
      <c r="BM507">
        <v>0</v>
      </c>
      <c r="BN507">
        <v>67</v>
      </c>
      <c r="BO507">
        <v>4701</v>
      </c>
      <c r="BP507">
        <v>0</v>
      </c>
      <c r="BQ507">
        <v>0</v>
      </c>
      <c r="BR507">
        <v>17</v>
      </c>
      <c r="BS507">
        <v>4785</v>
      </c>
      <c r="BT507">
        <v>0</v>
      </c>
      <c r="BU507">
        <v>29608</v>
      </c>
      <c r="BV507">
        <v>0</v>
      </c>
      <c r="BW507">
        <v>0</v>
      </c>
      <c r="BX507">
        <v>29608</v>
      </c>
      <c r="BY507">
        <v>3739</v>
      </c>
      <c r="BZ507">
        <v>369</v>
      </c>
      <c r="CA507">
        <v>0</v>
      </c>
      <c r="CB507">
        <v>4108</v>
      </c>
      <c r="CC507">
        <v>261059</v>
      </c>
      <c r="CD507">
        <v>52795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63279</v>
      </c>
      <c r="CO507">
        <v>116074</v>
      </c>
      <c r="CP507">
        <v>0</v>
      </c>
      <c r="CQ507">
        <v>46365</v>
      </c>
      <c r="CR507">
        <v>34356</v>
      </c>
      <c r="CS507">
        <v>12009</v>
      </c>
      <c r="CT507">
        <v>87788</v>
      </c>
      <c r="CU507">
        <v>3722</v>
      </c>
      <c r="CV507">
        <v>84066</v>
      </c>
      <c r="CW507">
        <v>0</v>
      </c>
      <c r="CX507">
        <v>0</v>
      </c>
      <c r="CY507">
        <v>0</v>
      </c>
      <c r="CZ507">
        <v>0</v>
      </c>
      <c r="DA507">
        <v>42046</v>
      </c>
      <c r="DB507">
        <v>0</v>
      </c>
      <c r="DC507">
        <v>138121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1374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3064</v>
      </c>
      <c r="DR507">
        <v>2042</v>
      </c>
      <c r="DS507">
        <v>0</v>
      </c>
      <c r="DT507">
        <v>6480</v>
      </c>
      <c r="DU507">
        <v>384</v>
      </c>
      <c r="DV507">
        <v>261059</v>
      </c>
    </row>
    <row r="508" spans="1:126" x14ac:dyDescent="0.25">
      <c r="A508">
        <v>53066</v>
      </c>
      <c r="B508">
        <v>200312</v>
      </c>
      <c r="C508">
        <v>259754</v>
      </c>
      <c r="D508">
        <v>-16434</v>
      </c>
      <c r="E508">
        <v>-18658</v>
      </c>
      <c r="F508">
        <v>0</v>
      </c>
      <c r="G508">
        <v>224662</v>
      </c>
      <c r="H508">
        <v>5281</v>
      </c>
      <c r="I508">
        <v>-134086</v>
      </c>
      <c r="J508">
        <v>505</v>
      </c>
      <c r="K508">
        <v>-50689</v>
      </c>
      <c r="L508">
        <v>8800</v>
      </c>
      <c r="M508">
        <v>-175470</v>
      </c>
      <c r="N508">
        <v>0</v>
      </c>
      <c r="O508">
        <v>0</v>
      </c>
      <c r="P508">
        <v>-37682</v>
      </c>
      <c r="Q508">
        <v>-60125</v>
      </c>
      <c r="R508">
        <v>0</v>
      </c>
      <c r="S508">
        <v>0</v>
      </c>
      <c r="T508">
        <v>-97807</v>
      </c>
      <c r="U508">
        <v>0</v>
      </c>
      <c r="V508">
        <v>-43334</v>
      </c>
      <c r="W508">
        <v>0</v>
      </c>
      <c r="X508">
        <v>0</v>
      </c>
      <c r="Y508">
        <v>0</v>
      </c>
      <c r="Z508">
        <v>13452</v>
      </c>
      <c r="AA508">
        <v>963</v>
      </c>
      <c r="AB508">
        <v>14415</v>
      </c>
      <c r="AC508">
        <v>0</v>
      </c>
      <c r="AD508">
        <v>-295</v>
      </c>
      <c r="AE508">
        <v>-31</v>
      </c>
      <c r="AF508">
        <v>0</v>
      </c>
      <c r="AG508">
        <v>-326</v>
      </c>
      <c r="AH508">
        <v>-4909</v>
      </c>
      <c r="AI508">
        <v>0</v>
      </c>
      <c r="AJ508">
        <v>-5281</v>
      </c>
      <c r="AK508">
        <v>3899</v>
      </c>
      <c r="AL508">
        <v>252</v>
      </c>
      <c r="AM508">
        <v>0</v>
      </c>
      <c r="AN508">
        <v>-39183</v>
      </c>
      <c r="AO508">
        <v>0</v>
      </c>
      <c r="AP508">
        <v>0</v>
      </c>
      <c r="AQ508">
        <v>-39183</v>
      </c>
      <c r="AR508">
        <v>1781</v>
      </c>
      <c r="AS508">
        <v>-37402</v>
      </c>
      <c r="AT508">
        <v>1225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18</v>
      </c>
      <c r="BB508">
        <v>0</v>
      </c>
      <c r="BC508">
        <v>288181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288199</v>
      </c>
      <c r="BJ508">
        <v>0</v>
      </c>
      <c r="BK508">
        <v>288199</v>
      </c>
      <c r="BL508">
        <v>16753</v>
      </c>
      <c r="BM508">
        <v>16267</v>
      </c>
      <c r="BN508">
        <v>33020</v>
      </c>
      <c r="BO508">
        <v>0</v>
      </c>
      <c r="BP508">
        <v>0</v>
      </c>
      <c r="BQ508">
        <v>0</v>
      </c>
      <c r="BR508">
        <v>11405</v>
      </c>
      <c r="BS508">
        <v>44425</v>
      </c>
      <c r="BT508">
        <v>5322</v>
      </c>
      <c r="BU508">
        <v>8346</v>
      </c>
      <c r="BV508">
        <v>0</v>
      </c>
      <c r="BW508">
        <v>25943</v>
      </c>
      <c r="BX508">
        <v>39611</v>
      </c>
      <c r="BY508">
        <v>3256</v>
      </c>
      <c r="BZ508">
        <v>0</v>
      </c>
      <c r="CA508">
        <v>4462</v>
      </c>
      <c r="CB508">
        <v>7718</v>
      </c>
      <c r="CC508">
        <v>381178</v>
      </c>
      <c r="CD508">
        <v>48400</v>
      </c>
      <c r="CE508">
        <v>74407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122807</v>
      </c>
      <c r="CP508">
        <v>0</v>
      </c>
      <c r="CQ508">
        <v>100047</v>
      </c>
      <c r="CR508">
        <v>0</v>
      </c>
      <c r="CS508">
        <v>100047</v>
      </c>
      <c r="CT508">
        <v>147319</v>
      </c>
      <c r="CU508">
        <v>15530</v>
      </c>
      <c r="CV508">
        <v>131789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231836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256</v>
      </c>
      <c r="DJ508">
        <v>5867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20412</v>
      </c>
      <c r="DS508">
        <v>0</v>
      </c>
      <c r="DT508">
        <v>26535</v>
      </c>
      <c r="DU508">
        <v>0</v>
      </c>
      <c r="DV508">
        <v>381178</v>
      </c>
    </row>
    <row r="509" spans="1:126" x14ac:dyDescent="0.25">
      <c r="A509">
        <v>53067</v>
      </c>
      <c r="B509">
        <v>200312</v>
      </c>
      <c r="C509">
        <v>40548</v>
      </c>
      <c r="D509">
        <v>-27771</v>
      </c>
      <c r="E509">
        <v>-2647</v>
      </c>
      <c r="F509">
        <v>1719</v>
      </c>
      <c r="G509">
        <v>11849</v>
      </c>
      <c r="H509">
        <v>325</v>
      </c>
      <c r="I509">
        <v>-15574</v>
      </c>
      <c r="J509">
        <v>9744</v>
      </c>
      <c r="K509">
        <v>-7532</v>
      </c>
      <c r="L509">
        <v>4835</v>
      </c>
      <c r="M509">
        <v>-8527</v>
      </c>
      <c r="N509">
        <v>0</v>
      </c>
      <c r="O509">
        <v>0</v>
      </c>
      <c r="P509">
        <v>-3706</v>
      </c>
      <c r="Q509">
        <v>-10797</v>
      </c>
      <c r="R509">
        <v>0</v>
      </c>
      <c r="S509">
        <v>6330</v>
      </c>
      <c r="T509">
        <v>-8173</v>
      </c>
      <c r="U509">
        <v>0</v>
      </c>
      <c r="V509">
        <v>-4526</v>
      </c>
      <c r="W509">
        <v>0</v>
      </c>
      <c r="X509">
        <v>0</v>
      </c>
      <c r="Y509">
        <v>0</v>
      </c>
      <c r="Z509">
        <v>2655</v>
      </c>
      <c r="AA509">
        <v>0</v>
      </c>
      <c r="AB509">
        <v>2655</v>
      </c>
      <c r="AC509">
        <v>276</v>
      </c>
      <c r="AD509">
        <v>-7</v>
      </c>
      <c r="AE509">
        <v>-2</v>
      </c>
      <c r="AF509">
        <v>0</v>
      </c>
      <c r="AG509">
        <v>-9</v>
      </c>
      <c r="AH509">
        <v>0</v>
      </c>
      <c r="AI509">
        <v>0</v>
      </c>
      <c r="AJ509">
        <v>-325</v>
      </c>
      <c r="AK509">
        <v>2597</v>
      </c>
      <c r="AL509">
        <v>141</v>
      </c>
      <c r="AM509">
        <v>-51</v>
      </c>
      <c r="AN509">
        <v>-1839</v>
      </c>
      <c r="AO509">
        <v>0</v>
      </c>
      <c r="AP509">
        <v>0</v>
      </c>
      <c r="AQ509">
        <v>-1839</v>
      </c>
      <c r="AR509">
        <v>595</v>
      </c>
      <c r="AS509">
        <v>-1244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1727</v>
      </c>
      <c r="BB509">
        <v>0</v>
      </c>
      <c r="BC509">
        <v>14863</v>
      </c>
      <c r="BD509">
        <v>0</v>
      </c>
      <c r="BE509">
        <v>0</v>
      </c>
      <c r="BF509">
        <v>0</v>
      </c>
      <c r="BG509">
        <v>0</v>
      </c>
      <c r="BH509">
        <v>50</v>
      </c>
      <c r="BI509">
        <v>16640</v>
      </c>
      <c r="BJ509">
        <v>0</v>
      </c>
      <c r="BK509">
        <v>16640</v>
      </c>
      <c r="BL509">
        <v>2176</v>
      </c>
      <c r="BM509">
        <v>0</v>
      </c>
      <c r="BN509">
        <v>2176</v>
      </c>
      <c r="BO509">
        <v>24</v>
      </c>
      <c r="BP509">
        <v>0</v>
      </c>
      <c r="BQ509">
        <v>0</v>
      </c>
      <c r="BR509">
        <v>165</v>
      </c>
      <c r="BS509">
        <v>2365</v>
      </c>
      <c r="BT509">
        <v>64</v>
      </c>
      <c r="BU509">
        <v>55122</v>
      </c>
      <c r="BV509">
        <v>0</v>
      </c>
      <c r="BW509">
        <v>0</v>
      </c>
      <c r="BX509">
        <v>55186</v>
      </c>
      <c r="BY509">
        <v>188</v>
      </c>
      <c r="BZ509">
        <v>389</v>
      </c>
      <c r="CA509">
        <v>145</v>
      </c>
      <c r="CB509">
        <v>722</v>
      </c>
      <c r="CC509">
        <v>74913</v>
      </c>
      <c r="CD509">
        <v>40000</v>
      </c>
      <c r="CE509">
        <v>13149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612</v>
      </c>
      <c r="CO509">
        <v>53761</v>
      </c>
      <c r="CP509">
        <v>0</v>
      </c>
      <c r="CQ509">
        <v>18021</v>
      </c>
      <c r="CR509">
        <v>11196</v>
      </c>
      <c r="CS509">
        <v>6825</v>
      </c>
      <c r="CT509">
        <v>19681</v>
      </c>
      <c r="CU509">
        <v>12279</v>
      </c>
      <c r="CV509">
        <v>7402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14227</v>
      </c>
      <c r="DD509">
        <v>1026</v>
      </c>
      <c r="DE509">
        <v>0</v>
      </c>
      <c r="DF509">
        <v>0</v>
      </c>
      <c r="DG509">
        <v>1026</v>
      </c>
      <c r="DH509">
        <v>0</v>
      </c>
      <c r="DI509">
        <v>0</v>
      </c>
      <c r="DJ509">
        <v>4116</v>
      </c>
      <c r="DK509">
        <v>0</v>
      </c>
      <c r="DL509">
        <v>0</v>
      </c>
      <c r="DM509">
        <v>0</v>
      </c>
      <c r="DN509">
        <v>0</v>
      </c>
      <c r="DO509">
        <v>69</v>
      </c>
      <c r="DP509">
        <v>0</v>
      </c>
      <c r="DQ509">
        <v>0</v>
      </c>
      <c r="DR509">
        <v>1365</v>
      </c>
      <c r="DS509">
        <v>0</v>
      </c>
      <c r="DT509">
        <v>5550</v>
      </c>
      <c r="DU509">
        <v>349</v>
      </c>
      <c r="DV509">
        <v>74913</v>
      </c>
    </row>
    <row r="510" spans="1:126" x14ac:dyDescent="0.25">
      <c r="A510">
        <v>53068</v>
      </c>
      <c r="B510">
        <v>200312</v>
      </c>
      <c r="C510">
        <v>224044</v>
      </c>
      <c r="D510">
        <v>-157077</v>
      </c>
      <c r="E510">
        <v>-19833</v>
      </c>
      <c r="F510">
        <v>18683</v>
      </c>
      <c r="G510">
        <v>65817</v>
      </c>
      <c r="H510">
        <v>672</v>
      </c>
      <c r="I510">
        <v>-17609</v>
      </c>
      <c r="J510">
        <v>14774</v>
      </c>
      <c r="K510">
        <v>-52201</v>
      </c>
      <c r="L510">
        <v>62525</v>
      </c>
      <c r="M510">
        <v>7489</v>
      </c>
      <c r="N510">
        <v>0</v>
      </c>
      <c r="O510">
        <v>-64695</v>
      </c>
      <c r="P510">
        <v>-15000</v>
      </c>
      <c r="Q510">
        <v>-3665</v>
      </c>
      <c r="R510">
        <v>0</v>
      </c>
      <c r="S510">
        <v>7957</v>
      </c>
      <c r="T510">
        <v>-10708</v>
      </c>
      <c r="U510">
        <v>0</v>
      </c>
      <c r="V510">
        <v>-1425</v>
      </c>
      <c r="W510">
        <v>0</v>
      </c>
      <c r="X510">
        <v>0</v>
      </c>
      <c r="Y510">
        <v>0</v>
      </c>
      <c r="Z510">
        <v>6700</v>
      </c>
      <c r="AA510">
        <v>6202</v>
      </c>
      <c r="AB510">
        <v>12902</v>
      </c>
      <c r="AC510">
        <v>2140</v>
      </c>
      <c r="AD510">
        <v>-110</v>
      </c>
      <c r="AE510">
        <v>-3885</v>
      </c>
      <c r="AF510">
        <v>0</v>
      </c>
      <c r="AG510">
        <v>-3995</v>
      </c>
      <c r="AH510">
        <v>0</v>
      </c>
      <c r="AI510">
        <v>-21515</v>
      </c>
      <c r="AJ510">
        <v>-672</v>
      </c>
      <c r="AK510">
        <v>-11140</v>
      </c>
      <c r="AL510">
        <v>0</v>
      </c>
      <c r="AM510">
        <v>0</v>
      </c>
      <c r="AN510">
        <v>-12565</v>
      </c>
      <c r="AO510">
        <v>0</v>
      </c>
      <c r="AP510">
        <v>0</v>
      </c>
      <c r="AQ510">
        <v>-12565</v>
      </c>
      <c r="AR510">
        <v>3558</v>
      </c>
      <c r="AS510">
        <v>-9007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163954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163954</v>
      </c>
      <c r="BJ510">
        <v>0</v>
      </c>
      <c r="BK510">
        <v>163954</v>
      </c>
      <c r="BL510">
        <v>3521</v>
      </c>
      <c r="BM510">
        <v>0</v>
      </c>
      <c r="BN510">
        <v>3521</v>
      </c>
      <c r="BO510">
        <v>62806</v>
      </c>
      <c r="BP510">
        <v>0</v>
      </c>
      <c r="BQ510">
        <v>0</v>
      </c>
      <c r="BR510">
        <v>4313</v>
      </c>
      <c r="BS510">
        <v>70640</v>
      </c>
      <c r="BT510">
        <v>0</v>
      </c>
      <c r="BU510">
        <v>109810</v>
      </c>
      <c r="BV510">
        <v>0</v>
      </c>
      <c r="BW510">
        <v>0</v>
      </c>
      <c r="BX510">
        <v>109810</v>
      </c>
      <c r="BY510">
        <v>838</v>
      </c>
      <c r="BZ510">
        <v>0</v>
      </c>
      <c r="CA510">
        <v>0</v>
      </c>
      <c r="CB510">
        <v>838</v>
      </c>
      <c r="CC510">
        <v>345242</v>
      </c>
      <c r="CD510">
        <v>66500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16198</v>
      </c>
      <c r="CO510">
        <v>82698</v>
      </c>
      <c r="CP510">
        <v>29788</v>
      </c>
      <c r="CQ510">
        <v>19828</v>
      </c>
      <c r="CR510">
        <v>18683</v>
      </c>
      <c r="CS510">
        <v>1145</v>
      </c>
      <c r="CT510">
        <v>80692</v>
      </c>
      <c r="CU510">
        <v>62525</v>
      </c>
      <c r="CV510">
        <v>18167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19312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60069</v>
      </c>
      <c r="DJ510">
        <v>138080</v>
      </c>
      <c r="DK510">
        <v>0</v>
      </c>
      <c r="DL510">
        <v>0</v>
      </c>
      <c r="DM510">
        <v>0</v>
      </c>
      <c r="DN510">
        <v>0</v>
      </c>
      <c r="DO510">
        <v>14754</v>
      </c>
      <c r="DP510">
        <v>0</v>
      </c>
      <c r="DQ510">
        <v>0</v>
      </c>
      <c r="DR510">
        <v>541</v>
      </c>
      <c r="DS510">
        <v>0</v>
      </c>
      <c r="DT510">
        <v>213444</v>
      </c>
      <c r="DU510">
        <v>0</v>
      </c>
      <c r="DV510">
        <v>345242</v>
      </c>
    </row>
    <row r="511" spans="1:126" x14ac:dyDescent="0.25">
      <c r="A511">
        <v>53070</v>
      </c>
      <c r="B511">
        <v>200312</v>
      </c>
      <c r="C511">
        <v>8028398</v>
      </c>
      <c r="D511">
        <v>-665522</v>
      </c>
      <c r="E511">
        <v>-219817</v>
      </c>
      <c r="F511">
        <v>-1184</v>
      </c>
      <c r="G511">
        <v>7141875</v>
      </c>
      <c r="H511">
        <v>206745</v>
      </c>
      <c r="I511">
        <v>-4991826</v>
      </c>
      <c r="J511">
        <v>499151</v>
      </c>
      <c r="K511">
        <v>-752944</v>
      </c>
      <c r="L511">
        <v>-360066</v>
      </c>
      <c r="M511">
        <v>-5605685</v>
      </c>
      <c r="N511">
        <v>8000</v>
      </c>
      <c r="O511">
        <v>-55452</v>
      </c>
      <c r="P511">
        <v>-855323</v>
      </c>
      <c r="Q511">
        <v>-874513</v>
      </c>
      <c r="R511">
        <v>180765</v>
      </c>
      <c r="S511">
        <v>58947</v>
      </c>
      <c r="T511">
        <v>-1490124</v>
      </c>
      <c r="U511">
        <v>-33931</v>
      </c>
      <c r="V511">
        <v>171428</v>
      </c>
      <c r="W511">
        <v>425503</v>
      </c>
      <c r="X511">
        <v>0</v>
      </c>
      <c r="Y511">
        <v>44680</v>
      </c>
      <c r="Z511">
        <v>377154</v>
      </c>
      <c r="AA511">
        <v>68208</v>
      </c>
      <c r="AB511">
        <v>915545</v>
      </c>
      <c r="AC511">
        <v>261183</v>
      </c>
      <c r="AD511">
        <v>-26476</v>
      </c>
      <c r="AE511">
        <v>-48680</v>
      </c>
      <c r="AF511">
        <v>0</v>
      </c>
      <c r="AG511">
        <v>-75156</v>
      </c>
      <c r="AH511">
        <v>0</v>
      </c>
      <c r="AI511">
        <v>-124995</v>
      </c>
      <c r="AJ511">
        <v>-292587</v>
      </c>
      <c r="AK511">
        <v>683990</v>
      </c>
      <c r="AL511">
        <v>0</v>
      </c>
      <c r="AM511">
        <v>0</v>
      </c>
      <c r="AN511">
        <v>855418</v>
      </c>
      <c r="AO511">
        <v>120727</v>
      </c>
      <c r="AP511">
        <v>-120727</v>
      </c>
      <c r="AQ511">
        <v>855418</v>
      </c>
      <c r="AR511">
        <v>-60485</v>
      </c>
      <c r="AS511">
        <v>794933</v>
      </c>
      <c r="AT511">
        <v>0</v>
      </c>
      <c r="AU511">
        <v>894000</v>
      </c>
      <c r="AV511">
        <v>4557351</v>
      </c>
      <c r="AW511">
        <v>118410</v>
      </c>
      <c r="AX511">
        <v>0</v>
      </c>
      <c r="AY511">
        <v>0</v>
      </c>
      <c r="AZ511">
        <v>4675761</v>
      </c>
      <c r="BA511">
        <v>1863229</v>
      </c>
      <c r="BB511">
        <v>17872</v>
      </c>
      <c r="BC511">
        <v>7376897</v>
      </c>
      <c r="BD511">
        <v>0</v>
      </c>
      <c r="BE511">
        <v>0</v>
      </c>
      <c r="BF511">
        <v>70000</v>
      </c>
      <c r="BG511">
        <v>0</v>
      </c>
      <c r="BH511">
        <v>0</v>
      </c>
      <c r="BI511">
        <v>9327998</v>
      </c>
      <c r="BJ511">
        <v>10013</v>
      </c>
      <c r="BK511">
        <v>14907772</v>
      </c>
      <c r="BL511">
        <v>127020</v>
      </c>
      <c r="BM511">
        <v>185598</v>
      </c>
      <c r="BN511">
        <v>312618</v>
      </c>
      <c r="BO511">
        <v>629549</v>
      </c>
      <c r="BP511">
        <v>134602</v>
      </c>
      <c r="BQ511">
        <v>0</v>
      </c>
      <c r="BR511">
        <v>1740248</v>
      </c>
      <c r="BS511">
        <v>2817017</v>
      </c>
      <c r="BT511">
        <v>177699</v>
      </c>
      <c r="BU511">
        <v>195936</v>
      </c>
      <c r="BV511">
        <v>0</v>
      </c>
      <c r="BW511">
        <v>190699</v>
      </c>
      <c r="BX511">
        <v>564334</v>
      </c>
      <c r="BY511">
        <v>109298</v>
      </c>
      <c r="BZ511">
        <v>2156</v>
      </c>
      <c r="CA511">
        <v>59883</v>
      </c>
      <c r="CB511">
        <v>171337</v>
      </c>
      <c r="CC511">
        <v>18460460</v>
      </c>
      <c r="CD511">
        <v>1100000</v>
      </c>
      <c r="CE511">
        <v>2447158</v>
      </c>
      <c r="CF511">
        <v>140762</v>
      </c>
      <c r="CG511">
        <v>0</v>
      </c>
      <c r="CH511">
        <v>670418</v>
      </c>
      <c r="CI511">
        <v>112845</v>
      </c>
      <c r="CJ511">
        <v>0</v>
      </c>
      <c r="CK511">
        <v>0</v>
      </c>
      <c r="CL511">
        <v>0</v>
      </c>
      <c r="CM511">
        <v>783263</v>
      </c>
      <c r="CN511">
        <v>1457921</v>
      </c>
      <c r="CO511">
        <v>5929104</v>
      </c>
      <c r="CP511">
        <v>600000</v>
      </c>
      <c r="CQ511">
        <v>2512517</v>
      </c>
      <c r="CR511">
        <v>29821</v>
      </c>
      <c r="CS511">
        <v>2482696</v>
      </c>
      <c r="CT511">
        <v>7275256</v>
      </c>
      <c r="CU511">
        <v>237587</v>
      </c>
      <c r="CV511">
        <v>7037669</v>
      </c>
      <c r="CW511">
        <v>1158775</v>
      </c>
      <c r="CX511">
        <v>0</v>
      </c>
      <c r="CY511">
        <v>1158775</v>
      </c>
      <c r="CZ511">
        <v>76033</v>
      </c>
      <c r="DA511">
        <v>278874</v>
      </c>
      <c r="DB511">
        <v>17000</v>
      </c>
      <c r="DC511">
        <v>11051047</v>
      </c>
      <c r="DD511">
        <v>5837</v>
      </c>
      <c r="DE511">
        <v>0</v>
      </c>
      <c r="DF511">
        <v>178994</v>
      </c>
      <c r="DG511">
        <v>184831</v>
      </c>
      <c r="DH511">
        <v>0</v>
      </c>
      <c r="DI511">
        <v>30839</v>
      </c>
      <c r="DJ511">
        <v>34583</v>
      </c>
      <c r="DK511">
        <v>0</v>
      </c>
      <c r="DL511">
        <v>0</v>
      </c>
      <c r="DM511">
        <v>0</v>
      </c>
      <c r="DN511">
        <v>14667</v>
      </c>
      <c r="DO511">
        <v>125389</v>
      </c>
      <c r="DP511">
        <v>0</v>
      </c>
      <c r="DQ511">
        <v>7000</v>
      </c>
      <c r="DR511">
        <v>420269</v>
      </c>
      <c r="DS511">
        <v>50000</v>
      </c>
      <c r="DT511">
        <v>682747</v>
      </c>
      <c r="DU511">
        <v>12731</v>
      </c>
      <c r="DV511">
        <v>18460460</v>
      </c>
    </row>
    <row r="512" spans="1:126" x14ac:dyDescent="0.25">
      <c r="A512">
        <v>53072</v>
      </c>
      <c r="B512">
        <v>200312</v>
      </c>
      <c r="C512">
        <v>121793</v>
      </c>
      <c r="D512">
        <v>-74</v>
      </c>
      <c r="E512">
        <v>5498</v>
      </c>
      <c r="F512">
        <v>0</v>
      </c>
      <c r="G512">
        <v>127217</v>
      </c>
      <c r="H512">
        <v>-13680</v>
      </c>
      <c r="I512">
        <v>-242544</v>
      </c>
      <c r="J512">
        <v>1553</v>
      </c>
      <c r="K512">
        <v>72107</v>
      </c>
      <c r="L512">
        <v>-1650</v>
      </c>
      <c r="M512">
        <v>-170534</v>
      </c>
      <c r="N512">
        <v>-5980</v>
      </c>
      <c r="O512">
        <v>-5870</v>
      </c>
      <c r="P512">
        <v>-3908</v>
      </c>
      <c r="Q512">
        <v>-22456</v>
      </c>
      <c r="R512">
        <v>0</v>
      </c>
      <c r="S512">
        <v>0</v>
      </c>
      <c r="T512">
        <v>-26364</v>
      </c>
      <c r="U512">
        <v>0</v>
      </c>
      <c r="V512">
        <v>-95211</v>
      </c>
      <c r="W512">
        <v>2339194</v>
      </c>
      <c r="X512">
        <v>0</v>
      </c>
      <c r="Y512">
        <v>0</v>
      </c>
      <c r="Z512">
        <v>40991</v>
      </c>
      <c r="AA512">
        <v>5876</v>
      </c>
      <c r="AB512">
        <v>2386061</v>
      </c>
      <c r="AC512">
        <v>7736</v>
      </c>
      <c r="AD512">
        <v>-1092</v>
      </c>
      <c r="AE512">
        <v>-949</v>
      </c>
      <c r="AF512">
        <v>0</v>
      </c>
      <c r="AG512">
        <v>-2041</v>
      </c>
      <c r="AH512">
        <v>0</v>
      </c>
      <c r="AI512">
        <v>0</v>
      </c>
      <c r="AJ512">
        <v>-23620</v>
      </c>
      <c r="AK512">
        <v>2368136</v>
      </c>
      <c r="AL512">
        <v>37327</v>
      </c>
      <c r="AM512">
        <v>-46306</v>
      </c>
      <c r="AN512">
        <v>2263946</v>
      </c>
      <c r="AO512">
        <v>0</v>
      </c>
      <c r="AP512">
        <v>0</v>
      </c>
      <c r="AQ512">
        <v>2263946</v>
      </c>
      <c r="AR512">
        <v>-551511</v>
      </c>
      <c r="AS512">
        <v>1712435</v>
      </c>
      <c r="AT512">
        <v>0</v>
      </c>
      <c r="AU512">
        <v>0</v>
      </c>
      <c r="AV512">
        <v>13688598</v>
      </c>
      <c r="AW512">
        <v>0</v>
      </c>
      <c r="AX512">
        <v>0</v>
      </c>
      <c r="AY512">
        <v>0</v>
      </c>
      <c r="AZ512">
        <v>13688598</v>
      </c>
      <c r="BA512">
        <v>5763</v>
      </c>
      <c r="BB512">
        <v>0</v>
      </c>
      <c r="BC512">
        <v>668716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674479</v>
      </c>
      <c r="BJ512">
        <v>0</v>
      </c>
      <c r="BK512">
        <v>14363077</v>
      </c>
      <c r="BL512">
        <v>11554</v>
      </c>
      <c r="BM512">
        <v>0</v>
      </c>
      <c r="BN512">
        <v>11554</v>
      </c>
      <c r="BO512">
        <v>273</v>
      </c>
      <c r="BP512">
        <v>0</v>
      </c>
      <c r="BQ512">
        <v>0</v>
      </c>
      <c r="BR512">
        <v>0</v>
      </c>
      <c r="BS512">
        <v>11827</v>
      </c>
      <c r="BT512">
        <v>9609</v>
      </c>
      <c r="BU512">
        <v>162</v>
      </c>
      <c r="BV512">
        <v>0</v>
      </c>
      <c r="BW512">
        <v>27936</v>
      </c>
      <c r="BX512">
        <v>37707</v>
      </c>
      <c r="BY512">
        <v>8317</v>
      </c>
      <c r="BZ512">
        <v>0</v>
      </c>
      <c r="CA512">
        <v>5497</v>
      </c>
      <c r="CB512">
        <v>13814</v>
      </c>
      <c r="CC512">
        <v>14426425</v>
      </c>
      <c r="CD512">
        <v>1000000</v>
      </c>
      <c r="CE512">
        <v>0</v>
      </c>
      <c r="CF512">
        <v>0</v>
      </c>
      <c r="CG512">
        <v>0</v>
      </c>
      <c r="CH512">
        <v>0</v>
      </c>
      <c r="CI512">
        <v>7072269</v>
      </c>
      <c r="CJ512">
        <v>0</v>
      </c>
      <c r="CK512">
        <v>0</v>
      </c>
      <c r="CL512">
        <v>0</v>
      </c>
      <c r="CM512">
        <v>7072269</v>
      </c>
      <c r="CN512">
        <v>5229629</v>
      </c>
      <c r="CO512">
        <v>13301898</v>
      </c>
      <c r="CP512">
        <v>0</v>
      </c>
      <c r="CQ512">
        <v>4827</v>
      </c>
      <c r="CR512">
        <v>0</v>
      </c>
      <c r="CS512">
        <v>4827</v>
      </c>
      <c r="CT512">
        <v>862486</v>
      </c>
      <c r="CU512">
        <v>203</v>
      </c>
      <c r="CV512">
        <v>862283</v>
      </c>
      <c r="CW512">
        <v>0</v>
      </c>
      <c r="CX512">
        <v>0</v>
      </c>
      <c r="CY512">
        <v>0</v>
      </c>
      <c r="CZ512">
        <v>14770</v>
      </c>
      <c r="DA512">
        <v>0</v>
      </c>
      <c r="DB512">
        <v>4877</v>
      </c>
      <c r="DC512">
        <v>886757</v>
      </c>
      <c r="DD512">
        <v>0</v>
      </c>
      <c r="DE512">
        <v>800</v>
      </c>
      <c r="DF512">
        <v>0</v>
      </c>
      <c r="DG512">
        <v>800</v>
      </c>
      <c r="DH512">
        <v>0</v>
      </c>
      <c r="DI512">
        <v>2367</v>
      </c>
      <c r="DJ512">
        <v>10</v>
      </c>
      <c r="DK512">
        <v>0</v>
      </c>
      <c r="DL512">
        <v>0</v>
      </c>
      <c r="DM512">
        <v>0</v>
      </c>
      <c r="DN512">
        <v>13990</v>
      </c>
      <c r="DO512">
        <v>66288</v>
      </c>
      <c r="DP512">
        <v>0</v>
      </c>
      <c r="DQ512">
        <v>0</v>
      </c>
      <c r="DR512">
        <v>146126</v>
      </c>
      <c r="DS512">
        <v>0</v>
      </c>
      <c r="DT512">
        <v>228781</v>
      </c>
      <c r="DU512">
        <v>8189</v>
      </c>
      <c r="DV512">
        <v>14426425</v>
      </c>
    </row>
    <row r="513" spans="1:126" x14ac:dyDescent="0.25">
      <c r="A513">
        <v>53073</v>
      </c>
      <c r="B513">
        <v>200312</v>
      </c>
      <c r="C513">
        <v>25678</v>
      </c>
      <c r="D513">
        <v>0</v>
      </c>
      <c r="E513">
        <v>-1892</v>
      </c>
      <c r="F513">
        <v>0</v>
      </c>
      <c r="G513">
        <v>23786</v>
      </c>
      <c r="H513">
        <v>249</v>
      </c>
      <c r="I513">
        <v>-12678</v>
      </c>
      <c r="J513">
        <v>0</v>
      </c>
      <c r="K513">
        <v>-4925</v>
      </c>
      <c r="L513">
        <v>0</v>
      </c>
      <c r="M513">
        <v>-17603</v>
      </c>
      <c r="N513">
        <v>0</v>
      </c>
      <c r="O513">
        <v>0</v>
      </c>
      <c r="P513">
        <v>-3562</v>
      </c>
      <c r="Q513">
        <v>-1191</v>
      </c>
      <c r="R513">
        <v>0</v>
      </c>
      <c r="S513">
        <v>0</v>
      </c>
      <c r="T513">
        <v>-4753</v>
      </c>
      <c r="U513">
        <v>0</v>
      </c>
      <c r="V513">
        <v>1679</v>
      </c>
      <c r="W513">
        <v>0</v>
      </c>
      <c r="X513">
        <v>0</v>
      </c>
      <c r="Y513">
        <v>0</v>
      </c>
      <c r="Z513">
        <v>364</v>
      </c>
      <c r="AA513">
        <v>0</v>
      </c>
      <c r="AB513">
        <v>364</v>
      </c>
      <c r="AC513">
        <v>109</v>
      </c>
      <c r="AD513">
        <v>-12</v>
      </c>
      <c r="AE513">
        <v>0</v>
      </c>
      <c r="AF513">
        <v>-3</v>
      </c>
      <c r="AG513">
        <v>-15</v>
      </c>
      <c r="AH513">
        <v>0</v>
      </c>
      <c r="AI513">
        <v>0</v>
      </c>
      <c r="AJ513">
        <v>-249</v>
      </c>
      <c r="AK513">
        <v>209</v>
      </c>
      <c r="AL513">
        <v>0</v>
      </c>
      <c r="AM513">
        <v>0</v>
      </c>
      <c r="AN513">
        <v>1888</v>
      </c>
      <c r="AO513">
        <v>0</v>
      </c>
      <c r="AP513">
        <v>0</v>
      </c>
      <c r="AQ513">
        <v>1888</v>
      </c>
      <c r="AR513">
        <v>-617</v>
      </c>
      <c r="AS513">
        <v>1271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16172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16172</v>
      </c>
      <c r="BJ513">
        <v>0</v>
      </c>
      <c r="BK513">
        <v>16172</v>
      </c>
      <c r="BL513">
        <v>1908</v>
      </c>
      <c r="BM513">
        <v>0</v>
      </c>
      <c r="BN513">
        <v>1908</v>
      </c>
      <c r="BO513">
        <v>0</v>
      </c>
      <c r="BP513">
        <v>0</v>
      </c>
      <c r="BQ513">
        <v>0</v>
      </c>
      <c r="BR513">
        <v>134</v>
      </c>
      <c r="BS513">
        <v>2042</v>
      </c>
      <c r="BT513">
        <v>26</v>
      </c>
      <c r="BU513">
        <v>6300</v>
      </c>
      <c r="BV513">
        <v>0</v>
      </c>
      <c r="BW513">
        <v>0</v>
      </c>
      <c r="BX513">
        <v>6326</v>
      </c>
      <c r="BY513">
        <v>243</v>
      </c>
      <c r="BZ513">
        <v>650</v>
      </c>
      <c r="CA513">
        <v>18</v>
      </c>
      <c r="CB513">
        <v>911</v>
      </c>
      <c r="CC513">
        <v>25451</v>
      </c>
      <c r="CD513">
        <v>10000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775</v>
      </c>
      <c r="CO513">
        <v>10775</v>
      </c>
      <c r="CP513">
        <v>0</v>
      </c>
      <c r="CQ513">
        <v>4321</v>
      </c>
      <c r="CR513">
        <v>0</v>
      </c>
      <c r="CS513">
        <v>4321</v>
      </c>
      <c r="CT513">
        <v>8575</v>
      </c>
      <c r="CU513">
        <v>0</v>
      </c>
      <c r="CV513">
        <v>8575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12896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710</v>
      </c>
      <c r="DS513">
        <v>1070</v>
      </c>
      <c r="DT513">
        <v>1780</v>
      </c>
      <c r="DU513">
        <v>0</v>
      </c>
      <c r="DV513">
        <v>25451</v>
      </c>
    </row>
    <row r="514" spans="1:126" x14ac:dyDescent="0.25">
      <c r="A514">
        <v>53074</v>
      </c>
      <c r="B514">
        <v>200312</v>
      </c>
      <c r="C514">
        <v>142601</v>
      </c>
      <c r="D514">
        <v>-931</v>
      </c>
      <c r="E514">
        <v>-8847</v>
      </c>
      <c r="F514">
        <v>0</v>
      </c>
      <c r="G514">
        <v>132823</v>
      </c>
      <c r="H514">
        <v>3195</v>
      </c>
      <c r="I514">
        <v>-73870</v>
      </c>
      <c r="J514">
        <v>0</v>
      </c>
      <c r="K514">
        <v>-27575</v>
      </c>
      <c r="L514">
        <v>0</v>
      </c>
      <c r="M514">
        <v>-101445</v>
      </c>
      <c r="N514">
        <v>7</v>
      </c>
      <c r="O514">
        <v>0</v>
      </c>
      <c r="P514">
        <v>-20236</v>
      </c>
      <c r="Q514">
        <v>-10624</v>
      </c>
      <c r="R514">
        <v>0</v>
      </c>
      <c r="S514">
        <v>0</v>
      </c>
      <c r="T514">
        <v>-30860</v>
      </c>
      <c r="U514">
        <v>0</v>
      </c>
      <c r="V514">
        <v>3720</v>
      </c>
      <c r="W514">
        <v>0</v>
      </c>
      <c r="X514">
        <v>0</v>
      </c>
      <c r="Y514">
        <v>0</v>
      </c>
      <c r="Z514">
        <v>8879</v>
      </c>
      <c r="AA514">
        <v>-555</v>
      </c>
      <c r="AB514">
        <v>8324</v>
      </c>
      <c r="AC514">
        <v>-1143</v>
      </c>
      <c r="AD514">
        <v>-86</v>
      </c>
      <c r="AE514">
        <v>-44</v>
      </c>
      <c r="AF514">
        <v>0</v>
      </c>
      <c r="AG514">
        <v>-130</v>
      </c>
      <c r="AH514">
        <v>0</v>
      </c>
      <c r="AI514">
        <v>0</v>
      </c>
      <c r="AJ514">
        <v>-3195</v>
      </c>
      <c r="AK514">
        <v>3856</v>
      </c>
      <c r="AL514">
        <v>0</v>
      </c>
      <c r="AM514">
        <v>0</v>
      </c>
      <c r="AN514">
        <v>7576</v>
      </c>
      <c r="AO514">
        <v>0</v>
      </c>
      <c r="AP514">
        <v>0</v>
      </c>
      <c r="AQ514">
        <v>7576</v>
      </c>
      <c r="AR514">
        <v>0</v>
      </c>
      <c r="AS514">
        <v>7576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155018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155018</v>
      </c>
      <c r="BJ514">
        <v>0</v>
      </c>
      <c r="BK514">
        <v>155018</v>
      </c>
      <c r="BL514">
        <v>3530</v>
      </c>
      <c r="BM514">
        <v>0</v>
      </c>
      <c r="BN514">
        <v>3530</v>
      </c>
      <c r="BO514">
        <v>25</v>
      </c>
      <c r="BP514">
        <v>0</v>
      </c>
      <c r="BQ514">
        <v>0</v>
      </c>
      <c r="BR514">
        <v>0</v>
      </c>
      <c r="BS514">
        <v>3555</v>
      </c>
      <c r="BT514">
        <v>0</v>
      </c>
      <c r="BU514">
        <v>1168</v>
      </c>
      <c r="BV514">
        <v>0</v>
      </c>
      <c r="BW514">
        <v>0</v>
      </c>
      <c r="BX514">
        <v>1168</v>
      </c>
      <c r="BY514">
        <v>3694</v>
      </c>
      <c r="BZ514">
        <v>0</v>
      </c>
      <c r="CA514">
        <v>0</v>
      </c>
      <c r="CB514">
        <v>3694</v>
      </c>
      <c r="CC514">
        <v>163435</v>
      </c>
      <c r="CD514">
        <v>1000</v>
      </c>
      <c r="CE514">
        <v>59000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-5524</v>
      </c>
      <c r="CO514">
        <v>54476</v>
      </c>
      <c r="CP514">
        <v>0</v>
      </c>
      <c r="CQ514">
        <v>12260</v>
      </c>
      <c r="CR514">
        <v>0</v>
      </c>
      <c r="CS514">
        <v>12260</v>
      </c>
      <c r="CT514">
        <v>79270</v>
      </c>
      <c r="CU514">
        <v>0</v>
      </c>
      <c r="CV514">
        <v>79270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91530</v>
      </c>
      <c r="DD514">
        <v>0</v>
      </c>
      <c r="DE514">
        <v>0</v>
      </c>
      <c r="DF514">
        <v>0</v>
      </c>
      <c r="DG514">
        <v>0</v>
      </c>
      <c r="DH514">
        <v>2491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11854</v>
      </c>
      <c r="DP514">
        <v>0</v>
      </c>
      <c r="DQ514">
        <v>0</v>
      </c>
      <c r="DR514">
        <v>2489</v>
      </c>
      <c r="DS514">
        <v>0</v>
      </c>
      <c r="DT514">
        <v>14343</v>
      </c>
      <c r="DU514">
        <v>595</v>
      </c>
      <c r="DV514">
        <v>163435</v>
      </c>
    </row>
    <row r="515" spans="1:126" x14ac:dyDescent="0.25">
      <c r="A515">
        <v>53079</v>
      </c>
      <c r="B515">
        <v>200312</v>
      </c>
      <c r="C515">
        <v>678259</v>
      </c>
      <c r="D515">
        <v>-70540</v>
      </c>
      <c r="E515">
        <v>-3883</v>
      </c>
      <c r="F515">
        <v>0</v>
      </c>
      <c r="G515">
        <v>603836</v>
      </c>
      <c r="H515">
        <v>19364</v>
      </c>
      <c r="I515">
        <v>-641107</v>
      </c>
      <c r="J515">
        <v>17734</v>
      </c>
      <c r="K515">
        <v>139956</v>
      </c>
      <c r="L515">
        <v>-22635</v>
      </c>
      <c r="M515">
        <v>-506052</v>
      </c>
      <c r="N515">
        <v>0</v>
      </c>
      <c r="O515">
        <v>0</v>
      </c>
      <c r="P515">
        <v>-8092</v>
      </c>
      <c r="Q515">
        <v>-96866</v>
      </c>
      <c r="R515">
        <v>29955</v>
      </c>
      <c r="S515">
        <v>110</v>
      </c>
      <c r="T515">
        <v>-74893</v>
      </c>
      <c r="U515">
        <v>-15740</v>
      </c>
      <c r="V515">
        <v>26515</v>
      </c>
      <c r="W515">
        <v>36255</v>
      </c>
      <c r="X515">
        <v>1029</v>
      </c>
      <c r="Y515">
        <v>-17820</v>
      </c>
      <c r="Z515">
        <v>42423</v>
      </c>
      <c r="AA515">
        <v>0</v>
      </c>
      <c r="AB515">
        <v>61887</v>
      </c>
      <c r="AC515">
        <v>50425</v>
      </c>
      <c r="AD515">
        <v>-4094</v>
      </c>
      <c r="AE515">
        <v>-957</v>
      </c>
      <c r="AF515">
        <v>-21293</v>
      </c>
      <c r="AG515">
        <v>-26344</v>
      </c>
      <c r="AH515">
        <v>0</v>
      </c>
      <c r="AI515">
        <v>-13033</v>
      </c>
      <c r="AJ515">
        <v>-19364</v>
      </c>
      <c r="AK515">
        <v>53571</v>
      </c>
      <c r="AL515">
        <v>0</v>
      </c>
      <c r="AM515">
        <v>0</v>
      </c>
      <c r="AN515">
        <v>80086</v>
      </c>
      <c r="AO515">
        <v>0</v>
      </c>
      <c r="AP515">
        <v>0</v>
      </c>
      <c r="AQ515">
        <v>80086</v>
      </c>
      <c r="AR515">
        <v>-12415</v>
      </c>
      <c r="AS515">
        <v>67671</v>
      </c>
      <c r="AT515">
        <v>0</v>
      </c>
      <c r="AU515">
        <v>100263</v>
      </c>
      <c r="AV515">
        <v>243249</v>
      </c>
      <c r="AW515">
        <v>35000</v>
      </c>
      <c r="AX515">
        <v>15520</v>
      </c>
      <c r="AY515">
        <v>0</v>
      </c>
      <c r="AZ515">
        <v>293769</v>
      </c>
      <c r="BA515">
        <v>297620</v>
      </c>
      <c r="BB515">
        <v>50328</v>
      </c>
      <c r="BC515">
        <v>535015</v>
      </c>
      <c r="BD515">
        <v>0</v>
      </c>
      <c r="BE515">
        <v>2109</v>
      </c>
      <c r="BF515">
        <v>3469</v>
      </c>
      <c r="BG515">
        <v>0</v>
      </c>
      <c r="BH515">
        <v>0</v>
      </c>
      <c r="BI515">
        <v>888541</v>
      </c>
      <c r="BJ515">
        <v>0</v>
      </c>
      <c r="BK515">
        <v>1282573</v>
      </c>
      <c r="BL515">
        <v>20257</v>
      </c>
      <c r="BM515">
        <v>0</v>
      </c>
      <c r="BN515">
        <v>20257</v>
      </c>
      <c r="BO515">
        <v>7914</v>
      </c>
      <c r="BP515">
        <v>18402</v>
      </c>
      <c r="BQ515">
        <v>0</v>
      </c>
      <c r="BR515">
        <v>156565</v>
      </c>
      <c r="BS515">
        <v>203138</v>
      </c>
      <c r="BT515">
        <v>5004</v>
      </c>
      <c r="BU515">
        <v>17586</v>
      </c>
      <c r="BV515">
        <v>0</v>
      </c>
      <c r="BW515">
        <v>0</v>
      </c>
      <c r="BX515">
        <v>22590</v>
      </c>
      <c r="BY515">
        <v>12045</v>
      </c>
      <c r="BZ515">
        <v>0</v>
      </c>
      <c r="CA515">
        <v>-406</v>
      </c>
      <c r="CB515">
        <v>11639</v>
      </c>
      <c r="CC515">
        <v>1519940</v>
      </c>
      <c r="CD515">
        <v>59000</v>
      </c>
      <c r="CE515">
        <v>665186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67672</v>
      </c>
      <c r="CO515">
        <v>791858</v>
      </c>
      <c r="CP515">
        <v>0</v>
      </c>
      <c r="CQ515">
        <v>6198</v>
      </c>
      <c r="CR515">
        <v>0</v>
      </c>
      <c r="CS515">
        <v>6198</v>
      </c>
      <c r="CT515">
        <v>609999</v>
      </c>
      <c r="CU515">
        <v>10918</v>
      </c>
      <c r="CV515">
        <v>599081</v>
      </c>
      <c r="CW515">
        <v>0</v>
      </c>
      <c r="CX515">
        <v>0</v>
      </c>
      <c r="CY515">
        <v>0</v>
      </c>
      <c r="CZ515">
        <v>0</v>
      </c>
      <c r="DA515">
        <v>84940</v>
      </c>
      <c r="DB515">
        <v>0</v>
      </c>
      <c r="DC515">
        <v>690219</v>
      </c>
      <c r="DD515">
        <v>4617</v>
      </c>
      <c r="DE515">
        <v>0</v>
      </c>
      <c r="DF515">
        <v>0</v>
      </c>
      <c r="DG515">
        <v>4617</v>
      </c>
      <c r="DH515">
        <v>0</v>
      </c>
      <c r="DI515">
        <v>15340</v>
      </c>
      <c r="DJ515">
        <v>0</v>
      </c>
      <c r="DK515">
        <v>2909</v>
      </c>
      <c r="DL515">
        <v>0</v>
      </c>
      <c r="DM515">
        <v>0</v>
      </c>
      <c r="DN515">
        <v>0</v>
      </c>
      <c r="DO515">
        <v>1649</v>
      </c>
      <c r="DP515">
        <v>0</v>
      </c>
      <c r="DQ515">
        <v>0</v>
      </c>
      <c r="DR515">
        <v>13348</v>
      </c>
      <c r="DS515">
        <v>0</v>
      </c>
      <c r="DT515">
        <v>33246</v>
      </c>
      <c r="DU515">
        <v>0</v>
      </c>
      <c r="DV515">
        <v>1519940</v>
      </c>
    </row>
    <row r="516" spans="1:126" x14ac:dyDescent="0.25">
      <c r="A516">
        <v>53080</v>
      </c>
      <c r="B516">
        <v>200312</v>
      </c>
      <c r="C516">
        <v>31482</v>
      </c>
      <c r="D516">
        <v>-9860</v>
      </c>
      <c r="E516">
        <v>-12999</v>
      </c>
      <c r="F516">
        <v>4156</v>
      </c>
      <c r="G516">
        <v>12779</v>
      </c>
      <c r="H516">
        <v>478</v>
      </c>
      <c r="I516">
        <v>-392</v>
      </c>
      <c r="J516">
        <v>0</v>
      </c>
      <c r="K516">
        <v>-821</v>
      </c>
      <c r="L516">
        <v>0</v>
      </c>
      <c r="M516">
        <v>-1213</v>
      </c>
      <c r="N516">
        <v>0</v>
      </c>
      <c r="O516">
        <v>0</v>
      </c>
      <c r="P516">
        <v>0</v>
      </c>
      <c r="Q516">
        <v>-647</v>
      </c>
      <c r="R516">
        <v>0</v>
      </c>
      <c r="S516">
        <v>465</v>
      </c>
      <c r="T516">
        <v>-182</v>
      </c>
      <c r="U516">
        <v>-10425</v>
      </c>
      <c r="V516">
        <v>1437</v>
      </c>
      <c r="W516">
        <v>0</v>
      </c>
      <c r="X516">
        <v>0</v>
      </c>
      <c r="Y516">
        <v>0</v>
      </c>
      <c r="Z516">
        <v>627</v>
      </c>
      <c r="AA516">
        <v>200</v>
      </c>
      <c r="AB516">
        <v>827</v>
      </c>
      <c r="AC516">
        <v>316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-1929</v>
      </c>
      <c r="AJ516">
        <v>-478</v>
      </c>
      <c r="AK516">
        <v>-1264</v>
      </c>
      <c r="AL516">
        <v>0</v>
      </c>
      <c r="AM516">
        <v>0</v>
      </c>
      <c r="AN516">
        <v>173</v>
      </c>
      <c r="AO516">
        <v>0</v>
      </c>
      <c r="AP516">
        <v>0</v>
      </c>
      <c r="AQ516">
        <v>173</v>
      </c>
      <c r="AR516">
        <v>-52</v>
      </c>
      <c r="AS516">
        <v>121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21207</v>
      </c>
      <c r="BD516">
        <v>0</v>
      </c>
      <c r="BE516">
        <v>0</v>
      </c>
      <c r="BF516">
        <v>0</v>
      </c>
      <c r="BG516">
        <v>21536</v>
      </c>
      <c r="BH516">
        <v>0</v>
      </c>
      <c r="BI516">
        <v>42743</v>
      </c>
      <c r="BJ516">
        <v>0</v>
      </c>
      <c r="BK516">
        <v>42743</v>
      </c>
      <c r="BL516">
        <v>0</v>
      </c>
      <c r="BM516">
        <v>0</v>
      </c>
      <c r="BN516">
        <v>0</v>
      </c>
      <c r="BO516">
        <v>696</v>
      </c>
      <c r="BP516">
        <v>0</v>
      </c>
      <c r="BQ516">
        <v>0</v>
      </c>
      <c r="BR516">
        <v>43</v>
      </c>
      <c r="BS516">
        <v>739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799</v>
      </c>
      <c r="BZ516">
        <v>0</v>
      </c>
      <c r="CA516">
        <v>95</v>
      </c>
      <c r="CB516">
        <v>894</v>
      </c>
      <c r="CC516">
        <v>44376</v>
      </c>
      <c r="CD516">
        <v>15000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-100</v>
      </c>
      <c r="CO516">
        <v>14900</v>
      </c>
      <c r="CP516">
        <v>0</v>
      </c>
      <c r="CQ516">
        <v>12999</v>
      </c>
      <c r="CR516">
        <v>4156</v>
      </c>
      <c r="CS516">
        <v>8843</v>
      </c>
      <c r="CT516">
        <v>1583</v>
      </c>
      <c r="CU516">
        <v>0</v>
      </c>
      <c r="CV516">
        <v>1583</v>
      </c>
      <c r="CW516">
        <v>0</v>
      </c>
      <c r="CX516">
        <v>0</v>
      </c>
      <c r="CY516">
        <v>0</v>
      </c>
      <c r="CZ516">
        <v>0</v>
      </c>
      <c r="DA516">
        <v>17881</v>
      </c>
      <c r="DB516">
        <v>0</v>
      </c>
      <c r="DC516">
        <v>28307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602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52</v>
      </c>
      <c r="DR516">
        <v>62</v>
      </c>
      <c r="DS516">
        <v>0</v>
      </c>
      <c r="DT516">
        <v>716</v>
      </c>
      <c r="DU516">
        <v>453</v>
      </c>
      <c r="DV516">
        <v>44376</v>
      </c>
    </row>
    <row r="517" spans="1:126" x14ac:dyDescent="0.25">
      <c r="A517">
        <v>53082</v>
      </c>
      <c r="B517">
        <v>200312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-398</v>
      </c>
      <c r="R517">
        <v>0</v>
      </c>
      <c r="S517">
        <v>0</v>
      </c>
      <c r="T517">
        <v>-398</v>
      </c>
      <c r="U517">
        <v>0</v>
      </c>
      <c r="V517">
        <v>-398</v>
      </c>
      <c r="W517">
        <v>0</v>
      </c>
      <c r="X517">
        <v>0</v>
      </c>
      <c r="Y517">
        <v>0</v>
      </c>
      <c r="Z517">
        <v>306</v>
      </c>
      <c r="AA517">
        <v>0</v>
      </c>
      <c r="AB517">
        <v>306</v>
      </c>
      <c r="AC517">
        <v>0</v>
      </c>
      <c r="AD517">
        <v>-3</v>
      </c>
      <c r="AE517">
        <v>0</v>
      </c>
      <c r="AF517">
        <v>0</v>
      </c>
      <c r="AG517">
        <v>-3</v>
      </c>
      <c r="AH517">
        <v>-7</v>
      </c>
      <c r="AI517">
        <v>0</v>
      </c>
      <c r="AJ517">
        <v>0</v>
      </c>
      <c r="AK517">
        <v>296</v>
      </c>
      <c r="AL517">
        <v>0</v>
      </c>
      <c r="AM517">
        <v>0</v>
      </c>
      <c r="AN517">
        <v>-102</v>
      </c>
      <c r="AO517">
        <v>0</v>
      </c>
      <c r="AP517">
        <v>0</v>
      </c>
      <c r="AQ517">
        <v>-102</v>
      </c>
      <c r="AR517">
        <v>30</v>
      </c>
      <c r="AS517">
        <v>-72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9454</v>
      </c>
      <c r="BD517">
        <v>0</v>
      </c>
      <c r="BE517">
        <v>0</v>
      </c>
      <c r="BF517">
        <v>0</v>
      </c>
      <c r="BG517">
        <v>435</v>
      </c>
      <c r="BH517">
        <v>0</v>
      </c>
      <c r="BI517">
        <v>9889</v>
      </c>
      <c r="BJ517">
        <v>0</v>
      </c>
      <c r="BK517">
        <v>9889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30</v>
      </c>
      <c r="BS517">
        <v>30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63</v>
      </c>
      <c r="BZ517">
        <v>0</v>
      </c>
      <c r="CA517">
        <v>0</v>
      </c>
      <c r="CB517">
        <v>63</v>
      </c>
      <c r="CC517">
        <v>9982</v>
      </c>
      <c r="CD517">
        <v>10000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-37</v>
      </c>
      <c r="CO517">
        <v>9963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19</v>
      </c>
      <c r="DS517">
        <v>0</v>
      </c>
      <c r="DT517">
        <v>19</v>
      </c>
      <c r="DU517">
        <v>0</v>
      </c>
      <c r="DV517">
        <v>9982</v>
      </c>
    </row>
    <row r="518" spans="1:126" x14ac:dyDescent="0.25">
      <c r="A518">
        <v>53083</v>
      </c>
      <c r="B518">
        <v>200312</v>
      </c>
      <c r="C518">
        <v>239</v>
      </c>
      <c r="D518">
        <v>0</v>
      </c>
      <c r="E518">
        <v>169</v>
      </c>
      <c r="F518">
        <v>0</v>
      </c>
      <c r="G518">
        <v>408</v>
      </c>
      <c r="H518">
        <v>5</v>
      </c>
      <c r="I518">
        <v>-169</v>
      </c>
      <c r="J518">
        <v>0</v>
      </c>
      <c r="K518">
        <v>-15</v>
      </c>
      <c r="L518">
        <v>0</v>
      </c>
      <c r="M518">
        <v>-184</v>
      </c>
      <c r="N518">
        <v>0</v>
      </c>
      <c r="O518">
        <v>0</v>
      </c>
      <c r="P518">
        <v>-138</v>
      </c>
      <c r="Q518">
        <v>-3768</v>
      </c>
      <c r="R518">
        <v>0</v>
      </c>
      <c r="S518">
        <v>0</v>
      </c>
      <c r="T518">
        <v>-3906</v>
      </c>
      <c r="U518">
        <v>0</v>
      </c>
      <c r="V518">
        <v>-3677</v>
      </c>
      <c r="W518">
        <v>0</v>
      </c>
      <c r="X518">
        <v>0</v>
      </c>
      <c r="Y518">
        <v>0</v>
      </c>
      <c r="Z518">
        <v>2564</v>
      </c>
      <c r="AA518">
        <v>0</v>
      </c>
      <c r="AB518">
        <v>2564</v>
      </c>
      <c r="AC518">
        <v>0</v>
      </c>
      <c r="AD518">
        <v>-42</v>
      </c>
      <c r="AE518">
        <v>0</v>
      </c>
      <c r="AF518">
        <v>-149</v>
      </c>
      <c r="AG518">
        <v>-191</v>
      </c>
      <c r="AH518">
        <v>-261</v>
      </c>
      <c r="AI518">
        <v>0</v>
      </c>
      <c r="AJ518">
        <v>-5</v>
      </c>
      <c r="AK518">
        <v>2107</v>
      </c>
      <c r="AL518">
        <v>0</v>
      </c>
      <c r="AM518">
        <v>0</v>
      </c>
      <c r="AN518">
        <v>-1570</v>
      </c>
      <c r="AO518">
        <v>0</v>
      </c>
      <c r="AP518">
        <v>0</v>
      </c>
      <c r="AQ518">
        <v>-1570</v>
      </c>
      <c r="AR518">
        <v>470</v>
      </c>
      <c r="AS518">
        <v>-1100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47609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47609</v>
      </c>
      <c r="BJ518">
        <v>0</v>
      </c>
      <c r="BK518">
        <v>47609</v>
      </c>
      <c r="BL518">
        <v>3</v>
      </c>
      <c r="BM518">
        <v>0</v>
      </c>
      <c r="BN518">
        <v>3</v>
      </c>
      <c r="BO518">
        <v>0</v>
      </c>
      <c r="BP518">
        <v>0</v>
      </c>
      <c r="BQ518">
        <v>26</v>
      </c>
      <c r="BR518">
        <v>749</v>
      </c>
      <c r="BS518">
        <v>778</v>
      </c>
      <c r="BT518">
        <v>266</v>
      </c>
      <c r="BU518">
        <v>1092</v>
      </c>
      <c r="BV518">
        <v>0</v>
      </c>
      <c r="BW518">
        <v>0</v>
      </c>
      <c r="BX518">
        <v>1358</v>
      </c>
      <c r="BY518">
        <v>414</v>
      </c>
      <c r="BZ518">
        <v>0</v>
      </c>
      <c r="CA518">
        <v>115</v>
      </c>
      <c r="CB518">
        <v>529</v>
      </c>
      <c r="CC518">
        <v>50274</v>
      </c>
      <c r="CD518">
        <v>25000</v>
      </c>
      <c r="CE518">
        <v>0</v>
      </c>
      <c r="CF518">
        <v>0</v>
      </c>
      <c r="CG518">
        <v>0</v>
      </c>
      <c r="CH518">
        <v>25000</v>
      </c>
      <c r="CI518">
        <v>0</v>
      </c>
      <c r="CJ518">
        <v>0</v>
      </c>
      <c r="CK518">
        <v>0</v>
      </c>
      <c r="CL518">
        <v>0</v>
      </c>
      <c r="CM518">
        <v>25000</v>
      </c>
      <c r="CN518">
        <v>-1521</v>
      </c>
      <c r="CO518">
        <v>48479</v>
      </c>
      <c r="CP518">
        <v>0</v>
      </c>
      <c r="CQ518">
        <v>3</v>
      </c>
      <c r="CR518">
        <v>0</v>
      </c>
      <c r="CS518">
        <v>3</v>
      </c>
      <c r="CT518">
        <v>15</v>
      </c>
      <c r="CU518">
        <v>0</v>
      </c>
      <c r="CV518">
        <v>15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18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1002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51</v>
      </c>
      <c r="DP518">
        <v>0</v>
      </c>
      <c r="DQ518">
        <v>0</v>
      </c>
      <c r="DR518">
        <v>724</v>
      </c>
      <c r="DS518">
        <v>0</v>
      </c>
      <c r="DT518">
        <v>1777</v>
      </c>
      <c r="DU518">
        <v>0</v>
      </c>
      <c r="DV518">
        <v>50274</v>
      </c>
    </row>
    <row r="519" spans="1:126" x14ac:dyDescent="0.25">
      <c r="A519">
        <v>53084</v>
      </c>
      <c r="B519">
        <v>200312</v>
      </c>
      <c r="C519">
        <v>6076</v>
      </c>
      <c r="D519">
        <v>-234</v>
      </c>
      <c r="E519">
        <v>-2873</v>
      </c>
      <c r="F519">
        <v>87</v>
      </c>
      <c r="G519">
        <v>3056</v>
      </c>
      <c r="H519">
        <v>77</v>
      </c>
      <c r="I519">
        <v>-895</v>
      </c>
      <c r="J519">
        <v>0</v>
      </c>
      <c r="K519">
        <v>-1239</v>
      </c>
      <c r="L519">
        <v>0</v>
      </c>
      <c r="M519">
        <v>-2134</v>
      </c>
      <c r="N519">
        <v>0</v>
      </c>
      <c r="O519">
        <v>0</v>
      </c>
      <c r="P519">
        <v>-665</v>
      </c>
      <c r="Q519">
        <v>-2269</v>
      </c>
      <c r="R519">
        <v>0</v>
      </c>
      <c r="S519">
        <v>5</v>
      </c>
      <c r="T519">
        <v>-2929</v>
      </c>
      <c r="U519">
        <v>0</v>
      </c>
      <c r="V519">
        <v>-1930</v>
      </c>
      <c r="W519">
        <v>0</v>
      </c>
      <c r="X519">
        <v>0</v>
      </c>
      <c r="Y519">
        <v>0</v>
      </c>
      <c r="Z519">
        <v>1981</v>
      </c>
      <c r="AA519">
        <v>0</v>
      </c>
      <c r="AB519">
        <v>1981</v>
      </c>
      <c r="AC519">
        <v>58</v>
      </c>
      <c r="AD519">
        <v>-16</v>
      </c>
      <c r="AE519">
        <v>-3</v>
      </c>
      <c r="AF519">
        <v>-53</v>
      </c>
      <c r="AG519">
        <v>-72</v>
      </c>
      <c r="AH519">
        <v>0</v>
      </c>
      <c r="AI519">
        <v>0</v>
      </c>
      <c r="AJ519">
        <v>-77</v>
      </c>
      <c r="AK519">
        <v>1890</v>
      </c>
      <c r="AL519">
        <v>0</v>
      </c>
      <c r="AM519">
        <v>0</v>
      </c>
      <c r="AN519">
        <v>-40</v>
      </c>
      <c r="AO519">
        <v>0</v>
      </c>
      <c r="AP519">
        <v>0</v>
      </c>
      <c r="AQ519">
        <v>-40</v>
      </c>
      <c r="AR519">
        <v>9</v>
      </c>
      <c r="AS519">
        <v>-31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22383</v>
      </c>
      <c r="BC519">
        <v>18605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40988</v>
      </c>
      <c r="BJ519">
        <v>0</v>
      </c>
      <c r="BK519">
        <v>40988</v>
      </c>
      <c r="BL519">
        <v>688</v>
      </c>
      <c r="BM519">
        <v>0</v>
      </c>
      <c r="BN519">
        <v>688</v>
      </c>
      <c r="BO519">
        <v>12</v>
      </c>
      <c r="BP519">
        <v>0</v>
      </c>
      <c r="BQ519">
        <v>0</v>
      </c>
      <c r="BR519">
        <v>170</v>
      </c>
      <c r="BS519">
        <v>870</v>
      </c>
      <c r="BT519">
        <v>0</v>
      </c>
      <c r="BU519">
        <v>3738</v>
      </c>
      <c r="BV519">
        <v>0</v>
      </c>
      <c r="BW519">
        <v>0</v>
      </c>
      <c r="BX519">
        <v>3738</v>
      </c>
      <c r="BY519">
        <v>555</v>
      </c>
      <c r="BZ519">
        <v>334</v>
      </c>
      <c r="CA519">
        <v>89</v>
      </c>
      <c r="CB519">
        <v>978</v>
      </c>
      <c r="CC519">
        <v>46574</v>
      </c>
      <c r="CD519">
        <v>40000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323</v>
      </c>
      <c r="CO519">
        <v>40323</v>
      </c>
      <c r="CP519">
        <v>0</v>
      </c>
      <c r="CQ519">
        <v>3768</v>
      </c>
      <c r="CR519">
        <v>87</v>
      </c>
      <c r="CS519">
        <v>3681</v>
      </c>
      <c r="CT519">
        <v>1261</v>
      </c>
      <c r="CU519">
        <v>0</v>
      </c>
      <c r="CV519">
        <v>1261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4942</v>
      </c>
      <c r="DD519">
        <v>0</v>
      </c>
      <c r="DE519">
        <v>74</v>
      </c>
      <c r="DF519">
        <v>0</v>
      </c>
      <c r="DG519">
        <v>74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26</v>
      </c>
      <c r="DO519">
        <v>625</v>
      </c>
      <c r="DP519">
        <v>0</v>
      </c>
      <c r="DQ519">
        <v>444</v>
      </c>
      <c r="DR519">
        <v>140</v>
      </c>
      <c r="DS519">
        <v>0</v>
      </c>
      <c r="DT519">
        <v>1235</v>
      </c>
      <c r="DU519">
        <v>0</v>
      </c>
      <c r="DV519">
        <v>46574</v>
      </c>
    </row>
    <row r="520" spans="1:126" x14ac:dyDescent="0.25">
      <c r="A520">
        <v>53086</v>
      </c>
      <c r="B520">
        <v>200312</v>
      </c>
      <c r="C520">
        <v>2910079</v>
      </c>
      <c r="D520">
        <v>-149281</v>
      </c>
      <c r="E520">
        <v>-17621</v>
      </c>
      <c r="F520">
        <v>1765</v>
      </c>
      <c r="G520">
        <v>2744942</v>
      </c>
      <c r="H520">
        <v>72751</v>
      </c>
      <c r="I520">
        <v>-1787656</v>
      </c>
      <c r="J520">
        <v>35067</v>
      </c>
      <c r="K520">
        <v>-126793</v>
      </c>
      <c r="L520">
        <v>-17458</v>
      </c>
      <c r="M520">
        <v>-1896840</v>
      </c>
      <c r="N520">
        <v>0</v>
      </c>
      <c r="O520">
        <v>-313</v>
      </c>
      <c r="P520">
        <v>-190987</v>
      </c>
      <c r="Q520">
        <v>-884012</v>
      </c>
      <c r="R520">
        <v>371274</v>
      </c>
      <c r="S520">
        <v>-45</v>
      </c>
      <c r="T520">
        <v>-703770</v>
      </c>
      <c r="U520">
        <v>-27208</v>
      </c>
      <c r="V520">
        <v>189562</v>
      </c>
      <c r="W520">
        <v>119228</v>
      </c>
      <c r="X520">
        <v>0</v>
      </c>
      <c r="Y520">
        <v>418</v>
      </c>
      <c r="Z520">
        <v>113318</v>
      </c>
      <c r="AA520">
        <v>0</v>
      </c>
      <c r="AB520">
        <v>232964</v>
      </c>
      <c r="AC520">
        <v>2540</v>
      </c>
      <c r="AD520">
        <v>-7741</v>
      </c>
      <c r="AE520">
        <v>-363</v>
      </c>
      <c r="AF520">
        <v>-27</v>
      </c>
      <c r="AG520">
        <v>-8131</v>
      </c>
      <c r="AH520">
        <v>0</v>
      </c>
      <c r="AI520">
        <v>1094</v>
      </c>
      <c r="AJ520">
        <v>-72751</v>
      </c>
      <c r="AK520">
        <v>155716</v>
      </c>
      <c r="AL520">
        <v>10879</v>
      </c>
      <c r="AM520">
        <v>-40000</v>
      </c>
      <c r="AN520">
        <v>316157</v>
      </c>
      <c r="AO520">
        <v>0</v>
      </c>
      <c r="AP520">
        <v>0</v>
      </c>
      <c r="AQ520">
        <v>316157</v>
      </c>
      <c r="AR520">
        <v>-254887</v>
      </c>
      <c r="AS520">
        <v>61270</v>
      </c>
      <c r="AT520">
        <v>9745</v>
      </c>
      <c r="AU520">
        <v>22957</v>
      </c>
      <c r="AV520">
        <v>2315454</v>
      </c>
      <c r="AW520">
        <v>75328</v>
      </c>
      <c r="AX520">
        <v>0</v>
      </c>
      <c r="AY520">
        <v>0</v>
      </c>
      <c r="AZ520">
        <v>2390782</v>
      </c>
      <c r="BA520">
        <v>26162</v>
      </c>
      <c r="BB520">
        <v>0</v>
      </c>
      <c r="BC520">
        <v>1575865</v>
      </c>
      <c r="BD520">
        <v>0</v>
      </c>
      <c r="BE520">
        <v>39</v>
      </c>
      <c r="BF520">
        <v>46</v>
      </c>
      <c r="BG520">
        <v>126255</v>
      </c>
      <c r="BH520">
        <v>0</v>
      </c>
      <c r="BI520">
        <v>1728367</v>
      </c>
      <c r="BJ520">
        <v>0</v>
      </c>
      <c r="BK520">
        <v>4142106</v>
      </c>
      <c r="BL520">
        <v>279575</v>
      </c>
      <c r="BM520">
        <v>0</v>
      </c>
      <c r="BN520">
        <v>279575</v>
      </c>
      <c r="BO520">
        <v>45582</v>
      </c>
      <c r="BP520">
        <v>105774</v>
      </c>
      <c r="BQ520">
        <v>0</v>
      </c>
      <c r="BR520">
        <v>48736</v>
      </c>
      <c r="BS520">
        <v>479667</v>
      </c>
      <c r="BT520">
        <v>61041</v>
      </c>
      <c r="BU520">
        <v>73090</v>
      </c>
      <c r="BV520">
        <v>0</v>
      </c>
      <c r="BW520">
        <v>0</v>
      </c>
      <c r="BX520">
        <v>134131</v>
      </c>
      <c r="BY520">
        <v>38736</v>
      </c>
      <c r="BZ520">
        <v>5382</v>
      </c>
      <c r="CA520">
        <v>23551</v>
      </c>
      <c r="CB520">
        <v>67669</v>
      </c>
      <c r="CC520">
        <v>4833318</v>
      </c>
      <c r="CD520">
        <v>1032000</v>
      </c>
      <c r="CE520">
        <v>304284</v>
      </c>
      <c r="CF520">
        <v>6942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751593</v>
      </c>
      <c r="CO520">
        <v>2094819</v>
      </c>
      <c r="CP520">
        <v>0</v>
      </c>
      <c r="CQ520">
        <v>1031607</v>
      </c>
      <c r="CR520">
        <v>2211</v>
      </c>
      <c r="CS520">
        <v>1029396</v>
      </c>
      <c r="CT520">
        <v>1438431</v>
      </c>
      <c r="CU520">
        <v>21698</v>
      </c>
      <c r="CV520">
        <v>1416733</v>
      </c>
      <c r="CW520">
        <v>0</v>
      </c>
      <c r="CX520">
        <v>0</v>
      </c>
      <c r="CY520">
        <v>0</v>
      </c>
      <c r="CZ520">
        <v>0</v>
      </c>
      <c r="DA520">
        <v>27208</v>
      </c>
      <c r="DB520">
        <v>0</v>
      </c>
      <c r="DC520">
        <v>2473337</v>
      </c>
      <c r="DD520">
        <v>0</v>
      </c>
      <c r="DE520">
        <v>0</v>
      </c>
      <c r="DF520">
        <v>40000</v>
      </c>
      <c r="DG520">
        <v>40000</v>
      </c>
      <c r="DH520">
        <v>0</v>
      </c>
      <c r="DI520">
        <v>35048</v>
      </c>
      <c r="DJ520">
        <v>4900</v>
      </c>
      <c r="DK520">
        <v>0</v>
      </c>
      <c r="DL520">
        <v>0</v>
      </c>
      <c r="DM520">
        <v>0</v>
      </c>
      <c r="DN520">
        <v>0</v>
      </c>
      <c r="DO520">
        <v>6074</v>
      </c>
      <c r="DP520">
        <v>0</v>
      </c>
      <c r="DQ520">
        <v>0</v>
      </c>
      <c r="DR520">
        <v>179140</v>
      </c>
      <c r="DS520">
        <v>0</v>
      </c>
      <c r="DT520">
        <v>225162</v>
      </c>
      <c r="DU520">
        <v>0</v>
      </c>
      <c r="DV520">
        <v>4833318</v>
      </c>
    </row>
    <row r="521" spans="1:126" x14ac:dyDescent="0.25">
      <c r="A521">
        <v>53087</v>
      </c>
      <c r="B521">
        <v>200312</v>
      </c>
      <c r="C521">
        <v>25321</v>
      </c>
      <c r="D521">
        <v>-4271</v>
      </c>
      <c r="E521">
        <v>-11078</v>
      </c>
      <c r="F521">
        <v>1934</v>
      </c>
      <c r="G521">
        <v>11906</v>
      </c>
      <c r="H521">
        <v>210</v>
      </c>
      <c r="I521">
        <v>-6194</v>
      </c>
      <c r="J521">
        <v>1394</v>
      </c>
      <c r="K521">
        <v>-1162</v>
      </c>
      <c r="L521">
        <v>261</v>
      </c>
      <c r="M521">
        <v>-5701</v>
      </c>
      <c r="N521">
        <v>0</v>
      </c>
      <c r="O521">
        <v>0</v>
      </c>
      <c r="P521">
        <v>-3389</v>
      </c>
      <c r="Q521">
        <v>-3776</v>
      </c>
      <c r="R521">
        <v>0</v>
      </c>
      <c r="S521">
        <v>806</v>
      </c>
      <c r="T521">
        <v>-6359</v>
      </c>
      <c r="U521">
        <v>0</v>
      </c>
      <c r="V521">
        <v>56</v>
      </c>
      <c r="W521">
        <v>0</v>
      </c>
      <c r="X521">
        <v>0</v>
      </c>
      <c r="Y521">
        <v>0</v>
      </c>
      <c r="Z521">
        <v>307</v>
      </c>
      <c r="AA521">
        <v>0</v>
      </c>
      <c r="AB521">
        <v>307</v>
      </c>
      <c r="AC521">
        <v>76</v>
      </c>
      <c r="AD521">
        <v>-4</v>
      </c>
      <c r="AE521">
        <v>0</v>
      </c>
      <c r="AF521">
        <v>0</v>
      </c>
      <c r="AG521">
        <v>-4</v>
      </c>
      <c r="AH521">
        <v>0</v>
      </c>
      <c r="AI521">
        <v>0</v>
      </c>
      <c r="AJ521">
        <v>-210</v>
      </c>
      <c r="AK521">
        <v>169</v>
      </c>
      <c r="AL521">
        <v>147</v>
      </c>
      <c r="AM521">
        <v>0</v>
      </c>
      <c r="AN521">
        <v>372</v>
      </c>
      <c r="AO521">
        <v>0</v>
      </c>
      <c r="AP521">
        <v>0</v>
      </c>
      <c r="AQ521">
        <v>372</v>
      </c>
      <c r="AR521">
        <v>-111</v>
      </c>
      <c r="AS521">
        <v>261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58</v>
      </c>
      <c r="BB521">
        <v>0</v>
      </c>
      <c r="BC521">
        <v>9176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9234</v>
      </c>
      <c r="BJ521">
        <v>0</v>
      </c>
      <c r="BK521">
        <v>9234</v>
      </c>
      <c r="BL521">
        <v>1512</v>
      </c>
      <c r="BM521">
        <v>67</v>
      </c>
      <c r="BN521">
        <v>1579</v>
      </c>
      <c r="BO521">
        <v>1841</v>
      </c>
      <c r="BP521">
        <v>0</v>
      </c>
      <c r="BQ521">
        <v>0</v>
      </c>
      <c r="BR521">
        <v>16364</v>
      </c>
      <c r="BS521">
        <v>19784</v>
      </c>
      <c r="BT521">
        <v>435</v>
      </c>
      <c r="BU521">
        <v>4955</v>
      </c>
      <c r="BV521">
        <v>0</v>
      </c>
      <c r="BW521">
        <v>496</v>
      </c>
      <c r="BX521">
        <v>5886</v>
      </c>
      <c r="BY521">
        <v>67</v>
      </c>
      <c r="BZ521">
        <v>3702</v>
      </c>
      <c r="CA521">
        <v>144</v>
      </c>
      <c r="CB521">
        <v>3913</v>
      </c>
      <c r="CC521">
        <v>38817</v>
      </c>
      <c r="CD521">
        <v>20000</v>
      </c>
      <c r="CE521">
        <v>674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-1166</v>
      </c>
      <c r="CO521">
        <v>19508</v>
      </c>
      <c r="CP521">
        <v>0</v>
      </c>
      <c r="CQ521">
        <v>14824</v>
      </c>
      <c r="CR521">
        <v>2565</v>
      </c>
      <c r="CS521">
        <v>12259</v>
      </c>
      <c r="CT521">
        <v>1627</v>
      </c>
      <c r="CU521">
        <v>366</v>
      </c>
      <c r="CV521">
        <v>1261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13520</v>
      </c>
      <c r="DD521">
        <v>0</v>
      </c>
      <c r="DE521">
        <v>0</v>
      </c>
      <c r="DF521">
        <v>299</v>
      </c>
      <c r="DG521">
        <v>299</v>
      </c>
      <c r="DH521">
        <v>0</v>
      </c>
      <c r="DI521">
        <v>75</v>
      </c>
      <c r="DJ521">
        <v>2527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2456</v>
      </c>
      <c r="DS521">
        <v>0</v>
      </c>
      <c r="DT521">
        <v>5058</v>
      </c>
      <c r="DU521">
        <v>432</v>
      </c>
      <c r="DV521">
        <v>38817</v>
      </c>
    </row>
    <row r="522" spans="1:126" x14ac:dyDescent="0.25">
      <c r="A522">
        <v>53088</v>
      </c>
      <c r="B522">
        <v>200312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-182</v>
      </c>
      <c r="R522">
        <v>0</v>
      </c>
      <c r="S522">
        <v>0</v>
      </c>
      <c r="T522">
        <v>-182</v>
      </c>
      <c r="U522">
        <v>0</v>
      </c>
      <c r="V522">
        <v>-182</v>
      </c>
      <c r="W522">
        <v>0</v>
      </c>
      <c r="X522">
        <v>0</v>
      </c>
      <c r="Y522">
        <v>0</v>
      </c>
      <c r="Z522">
        <v>478</v>
      </c>
      <c r="AA522">
        <v>273</v>
      </c>
      <c r="AB522">
        <v>751</v>
      </c>
      <c r="AC522">
        <v>0</v>
      </c>
      <c r="AD522">
        <v>0</v>
      </c>
      <c r="AE522">
        <v>-82</v>
      </c>
      <c r="AF522">
        <v>0</v>
      </c>
      <c r="AG522">
        <v>-82</v>
      </c>
      <c r="AH522">
        <v>0</v>
      </c>
      <c r="AI522">
        <v>0</v>
      </c>
      <c r="AJ522">
        <v>0</v>
      </c>
      <c r="AK522">
        <v>669</v>
      </c>
      <c r="AL522">
        <v>0</v>
      </c>
      <c r="AM522">
        <v>0</v>
      </c>
      <c r="AN522">
        <v>487</v>
      </c>
      <c r="AO522">
        <v>0</v>
      </c>
      <c r="AP522">
        <v>0</v>
      </c>
      <c r="AQ522">
        <v>487</v>
      </c>
      <c r="AR522">
        <v>-146</v>
      </c>
      <c r="AS522">
        <v>341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30045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30045</v>
      </c>
      <c r="BJ522">
        <v>0</v>
      </c>
      <c r="BK522">
        <v>30045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430</v>
      </c>
      <c r="BZ522">
        <v>0</v>
      </c>
      <c r="CA522">
        <v>0</v>
      </c>
      <c r="CB522">
        <v>430</v>
      </c>
      <c r="CC522">
        <v>30475</v>
      </c>
      <c r="CD522">
        <v>15000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341</v>
      </c>
      <c r="CO522">
        <v>15341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14808</v>
      </c>
      <c r="DO522">
        <v>0</v>
      </c>
      <c r="DP522">
        <v>0</v>
      </c>
      <c r="DQ522">
        <v>146</v>
      </c>
      <c r="DR522">
        <v>180</v>
      </c>
      <c r="DS522">
        <v>0</v>
      </c>
      <c r="DT522">
        <v>15134</v>
      </c>
      <c r="DU522">
        <v>0</v>
      </c>
      <c r="DV522">
        <v>30475</v>
      </c>
    </row>
    <row r="523" spans="1:126" x14ac:dyDescent="0.25">
      <c r="A523">
        <v>50018</v>
      </c>
      <c r="B523">
        <v>200412</v>
      </c>
      <c r="C523">
        <v>97362</v>
      </c>
      <c r="D523">
        <v>-961</v>
      </c>
      <c r="E523">
        <v>0</v>
      </c>
      <c r="F523">
        <v>0</v>
      </c>
      <c r="G523">
        <v>96401</v>
      </c>
      <c r="H523">
        <v>-512</v>
      </c>
      <c r="I523">
        <v>-47916</v>
      </c>
      <c r="J523">
        <v>0</v>
      </c>
      <c r="K523">
        <v>-34826</v>
      </c>
      <c r="L523">
        <v>0</v>
      </c>
      <c r="M523">
        <v>-82742</v>
      </c>
      <c r="N523">
        <v>0</v>
      </c>
      <c r="O523">
        <v>0</v>
      </c>
      <c r="P523">
        <v>0</v>
      </c>
      <c r="Q523">
        <v>-8550</v>
      </c>
      <c r="R523">
        <v>0</v>
      </c>
      <c r="S523">
        <v>0</v>
      </c>
      <c r="T523">
        <v>-8550</v>
      </c>
      <c r="U523">
        <v>947</v>
      </c>
      <c r="V523">
        <v>5544</v>
      </c>
      <c r="W523">
        <v>0</v>
      </c>
      <c r="X523">
        <v>0</v>
      </c>
      <c r="Y523">
        <v>0</v>
      </c>
      <c r="Z523">
        <v>13844</v>
      </c>
      <c r="AA523">
        <v>0</v>
      </c>
      <c r="AB523">
        <v>13844</v>
      </c>
      <c r="AC523">
        <v>3525</v>
      </c>
      <c r="AD523">
        <v>-70</v>
      </c>
      <c r="AE523">
        <v>0</v>
      </c>
      <c r="AF523">
        <v>-2202</v>
      </c>
      <c r="AG523">
        <v>-2272</v>
      </c>
      <c r="AH523">
        <v>0</v>
      </c>
      <c r="AI523">
        <v>0</v>
      </c>
      <c r="AJ523">
        <v>-7775</v>
      </c>
      <c r="AK523">
        <v>7322</v>
      </c>
      <c r="AL523">
        <v>0</v>
      </c>
      <c r="AM523">
        <v>0</v>
      </c>
      <c r="AN523">
        <v>12866</v>
      </c>
      <c r="AO523">
        <v>0</v>
      </c>
      <c r="AP523">
        <v>0</v>
      </c>
      <c r="AQ523">
        <v>12866</v>
      </c>
      <c r="AR523">
        <v>-3265</v>
      </c>
      <c r="AS523">
        <v>9601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28254</v>
      </c>
      <c r="BC523">
        <v>326261</v>
      </c>
      <c r="BD523">
        <v>0</v>
      </c>
      <c r="BE523">
        <v>0</v>
      </c>
      <c r="BF523">
        <v>0</v>
      </c>
      <c r="BG523">
        <v>20677</v>
      </c>
      <c r="BH523">
        <v>0</v>
      </c>
      <c r="BI523">
        <v>375192</v>
      </c>
      <c r="BJ523">
        <v>0</v>
      </c>
      <c r="BK523">
        <v>375192</v>
      </c>
      <c r="BL523">
        <v>1684</v>
      </c>
      <c r="BM523">
        <v>0</v>
      </c>
      <c r="BN523">
        <v>1684</v>
      </c>
      <c r="BO523">
        <v>0</v>
      </c>
      <c r="BP523">
        <v>0</v>
      </c>
      <c r="BQ523">
        <v>0</v>
      </c>
      <c r="BR523">
        <v>1438</v>
      </c>
      <c r="BS523">
        <v>3122</v>
      </c>
      <c r="BT523">
        <v>235</v>
      </c>
      <c r="BU523">
        <v>3</v>
      </c>
      <c r="BV523">
        <v>0</v>
      </c>
      <c r="BW523">
        <v>0</v>
      </c>
      <c r="BX523">
        <v>238</v>
      </c>
      <c r="BY523">
        <v>5609</v>
      </c>
      <c r="BZ523">
        <v>0</v>
      </c>
      <c r="CA523">
        <v>319</v>
      </c>
      <c r="CB523">
        <v>5928</v>
      </c>
      <c r="CC523">
        <v>384480</v>
      </c>
      <c r="CD523">
        <v>0</v>
      </c>
      <c r="CE523">
        <v>0</v>
      </c>
      <c r="CF523">
        <v>0</v>
      </c>
      <c r="CG523">
        <v>0</v>
      </c>
      <c r="CH523">
        <v>32320</v>
      </c>
      <c r="CI523">
        <v>0</v>
      </c>
      <c r="CJ523">
        <v>0</v>
      </c>
      <c r="CK523">
        <v>0</v>
      </c>
      <c r="CL523">
        <v>0</v>
      </c>
      <c r="CM523">
        <v>32320</v>
      </c>
      <c r="CN523">
        <v>9601</v>
      </c>
      <c r="CO523">
        <v>41921</v>
      </c>
      <c r="CP523">
        <v>0</v>
      </c>
      <c r="CQ523">
        <v>0</v>
      </c>
      <c r="CR523">
        <v>0</v>
      </c>
      <c r="CS523">
        <v>0</v>
      </c>
      <c r="CT523">
        <v>144658</v>
      </c>
      <c r="CU523">
        <v>0</v>
      </c>
      <c r="CV523">
        <v>144658</v>
      </c>
      <c r="CW523">
        <v>178569</v>
      </c>
      <c r="CX523">
        <v>0</v>
      </c>
      <c r="CY523">
        <v>178569</v>
      </c>
      <c r="CZ523">
        <v>0</v>
      </c>
      <c r="DA523">
        <v>12629</v>
      </c>
      <c r="DB523">
        <v>0</v>
      </c>
      <c r="DC523">
        <v>335856</v>
      </c>
      <c r="DD523">
        <v>0</v>
      </c>
      <c r="DE523">
        <v>393</v>
      </c>
      <c r="DF523">
        <v>0</v>
      </c>
      <c r="DG523">
        <v>393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4623</v>
      </c>
      <c r="DR523">
        <v>585</v>
      </c>
      <c r="DS523">
        <v>0</v>
      </c>
      <c r="DT523">
        <v>5208</v>
      </c>
      <c r="DU523">
        <v>1102</v>
      </c>
      <c r="DV523">
        <v>384480</v>
      </c>
    </row>
    <row r="524" spans="1:126" x14ac:dyDescent="0.25">
      <c r="A524">
        <v>50035</v>
      </c>
      <c r="B524">
        <v>200412</v>
      </c>
      <c r="C524">
        <v>2517808</v>
      </c>
      <c r="D524">
        <v>-1275843</v>
      </c>
      <c r="E524">
        <v>56754</v>
      </c>
      <c r="F524">
        <v>-35130</v>
      </c>
      <c r="G524">
        <v>1263589</v>
      </c>
      <c r="H524">
        <v>50677</v>
      </c>
      <c r="I524">
        <v>-1103977</v>
      </c>
      <c r="J524">
        <v>247209</v>
      </c>
      <c r="K524">
        <v>566683</v>
      </c>
      <c r="L524">
        <v>-247664</v>
      </c>
      <c r="M524">
        <v>-537749</v>
      </c>
      <c r="N524">
        <v>-254</v>
      </c>
      <c r="O524">
        <v>-9</v>
      </c>
      <c r="P524">
        <v>-366182</v>
      </c>
      <c r="Q524">
        <v>-83199</v>
      </c>
      <c r="R524">
        <v>-71283</v>
      </c>
      <c r="S524">
        <v>137093</v>
      </c>
      <c r="T524">
        <v>-383571</v>
      </c>
      <c r="U524">
        <v>-21484</v>
      </c>
      <c r="V524">
        <v>371199</v>
      </c>
      <c r="W524">
        <v>0</v>
      </c>
      <c r="X524">
        <v>-5516</v>
      </c>
      <c r="Y524">
        <v>-5</v>
      </c>
      <c r="Z524">
        <v>169013</v>
      </c>
      <c r="AA524">
        <v>36755</v>
      </c>
      <c r="AB524">
        <v>200247</v>
      </c>
      <c r="AC524">
        <v>32353</v>
      </c>
      <c r="AD524">
        <v>-8353</v>
      </c>
      <c r="AE524">
        <v>-521</v>
      </c>
      <c r="AF524">
        <v>0</v>
      </c>
      <c r="AG524">
        <v>-8874</v>
      </c>
      <c r="AH524">
        <v>0</v>
      </c>
      <c r="AI524">
        <v>-20016</v>
      </c>
      <c r="AJ524">
        <v>-54068</v>
      </c>
      <c r="AK524">
        <v>149642</v>
      </c>
      <c r="AL524">
        <v>0</v>
      </c>
      <c r="AM524">
        <v>0</v>
      </c>
      <c r="AN524">
        <v>520841</v>
      </c>
      <c r="AO524">
        <v>0</v>
      </c>
      <c r="AP524">
        <v>0</v>
      </c>
      <c r="AQ524">
        <v>520841</v>
      </c>
      <c r="AR524">
        <v>-196122</v>
      </c>
      <c r="AS524">
        <v>324719</v>
      </c>
      <c r="AT524">
        <v>0</v>
      </c>
      <c r="AU524">
        <v>0</v>
      </c>
      <c r="AV524">
        <v>936</v>
      </c>
      <c r="AW524">
        <v>0</v>
      </c>
      <c r="AX524">
        <v>52564</v>
      </c>
      <c r="AY524">
        <v>0</v>
      </c>
      <c r="AZ524">
        <v>53500</v>
      </c>
      <c r="BA524">
        <v>57637</v>
      </c>
      <c r="BB524">
        <v>2687</v>
      </c>
      <c r="BC524">
        <v>3643717</v>
      </c>
      <c r="BD524">
        <v>0</v>
      </c>
      <c r="BE524">
        <v>0</v>
      </c>
      <c r="BF524">
        <v>0</v>
      </c>
      <c r="BG524">
        <v>0</v>
      </c>
      <c r="BH524">
        <v>23243</v>
      </c>
      <c r="BI524">
        <v>3727284</v>
      </c>
      <c r="BJ524">
        <v>375477</v>
      </c>
      <c r="BK524">
        <v>4156261</v>
      </c>
      <c r="BL524">
        <v>0</v>
      </c>
      <c r="BM524">
        <v>277498</v>
      </c>
      <c r="BN524">
        <v>277498</v>
      </c>
      <c r="BO524">
        <v>101779</v>
      </c>
      <c r="BP524">
        <v>26222</v>
      </c>
      <c r="BQ524">
        <v>0</v>
      </c>
      <c r="BR524">
        <v>957103</v>
      </c>
      <c r="BS524">
        <v>1362602</v>
      </c>
      <c r="BT524">
        <v>2063</v>
      </c>
      <c r="BU524">
        <v>190729</v>
      </c>
      <c r="BV524">
        <v>0</v>
      </c>
      <c r="BW524">
        <v>1270</v>
      </c>
      <c r="BX524">
        <v>194062</v>
      </c>
      <c r="BY524">
        <v>64095</v>
      </c>
      <c r="BZ524">
        <v>50751</v>
      </c>
      <c r="CA524">
        <v>533740</v>
      </c>
      <c r="CB524">
        <v>648586</v>
      </c>
      <c r="CC524">
        <v>6361511</v>
      </c>
      <c r="CD524">
        <v>895000</v>
      </c>
      <c r="CE524">
        <v>58292</v>
      </c>
      <c r="CF524">
        <v>0</v>
      </c>
      <c r="CG524">
        <v>0</v>
      </c>
      <c r="CH524">
        <v>436000</v>
      </c>
      <c r="CI524">
        <v>-3482</v>
      </c>
      <c r="CJ524">
        <v>0</v>
      </c>
      <c r="CK524">
        <v>0</v>
      </c>
      <c r="CL524">
        <v>0</v>
      </c>
      <c r="CM524">
        <v>432518</v>
      </c>
      <c r="CN524">
        <v>-5678</v>
      </c>
      <c r="CO524">
        <v>1380132</v>
      </c>
      <c r="CP524">
        <v>0</v>
      </c>
      <c r="CQ524">
        <v>863995</v>
      </c>
      <c r="CR524">
        <v>681611</v>
      </c>
      <c r="CS524">
        <v>182384</v>
      </c>
      <c r="CT524">
        <v>2728775</v>
      </c>
      <c r="CU524">
        <v>841099</v>
      </c>
      <c r="CV524">
        <v>1887676</v>
      </c>
      <c r="CW524">
        <v>0</v>
      </c>
      <c r="CX524">
        <v>0</v>
      </c>
      <c r="CY524">
        <v>0</v>
      </c>
      <c r="CZ524">
        <v>0</v>
      </c>
      <c r="DA524">
        <v>145006</v>
      </c>
      <c r="DB524">
        <v>152794</v>
      </c>
      <c r="DC524">
        <v>2367860</v>
      </c>
      <c r="DD524">
        <v>0</v>
      </c>
      <c r="DE524">
        <v>179616</v>
      </c>
      <c r="DF524">
        <v>0</v>
      </c>
      <c r="DG524">
        <v>179616</v>
      </c>
      <c r="DH524">
        <v>26642</v>
      </c>
      <c r="DI524">
        <v>0</v>
      </c>
      <c r="DJ524">
        <v>212880</v>
      </c>
      <c r="DK524">
        <v>0</v>
      </c>
      <c r="DL524">
        <v>0</v>
      </c>
      <c r="DM524">
        <v>0</v>
      </c>
      <c r="DN524">
        <v>7493</v>
      </c>
      <c r="DO524">
        <v>1250805</v>
      </c>
      <c r="DP524">
        <v>0</v>
      </c>
      <c r="DQ524">
        <v>0</v>
      </c>
      <c r="DR524">
        <v>126083</v>
      </c>
      <c r="DS524">
        <v>810000</v>
      </c>
      <c r="DT524">
        <v>2407261</v>
      </c>
      <c r="DU524">
        <v>0</v>
      </c>
      <c r="DV524">
        <v>6361511</v>
      </c>
    </row>
    <row r="525" spans="1:126" x14ac:dyDescent="0.25">
      <c r="A525">
        <v>50043</v>
      </c>
      <c r="B525">
        <v>200412</v>
      </c>
      <c r="C525">
        <v>1477962</v>
      </c>
      <c r="D525">
        <v>-45334</v>
      </c>
      <c r="E525">
        <v>28538</v>
      </c>
      <c r="F525">
        <v>-4840</v>
      </c>
      <c r="G525">
        <v>1456326</v>
      </c>
      <c r="H525">
        <v>43432</v>
      </c>
      <c r="I525">
        <v>-952549</v>
      </c>
      <c r="J525">
        <v>18142</v>
      </c>
      <c r="K525">
        <v>-139759</v>
      </c>
      <c r="L525">
        <v>-23544</v>
      </c>
      <c r="M525">
        <v>-1097710</v>
      </c>
      <c r="N525">
        <v>357</v>
      </c>
      <c r="O525">
        <v>-2149</v>
      </c>
      <c r="P525">
        <v>-137036</v>
      </c>
      <c r="Q525">
        <v>-233290</v>
      </c>
      <c r="R525">
        <v>43599</v>
      </c>
      <c r="S525">
        <v>-2896</v>
      </c>
      <c r="T525">
        <v>-329623</v>
      </c>
      <c r="U525">
        <v>4120</v>
      </c>
      <c r="V525">
        <v>74753</v>
      </c>
      <c r="W525">
        <v>51310</v>
      </c>
      <c r="X525">
        <v>0</v>
      </c>
      <c r="Y525">
        <v>-46</v>
      </c>
      <c r="Z525">
        <v>67330</v>
      </c>
      <c r="AA525">
        <v>0</v>
      </c>
      <c r="AB525">
        <v>118594</v>
      </c>
      <c r="AC525">
        <v>15889</v>
      </c>
      <c r="AD525">
        <v>-5258</v>
      </c>
      <c r="AE525">
        <v>-5205</v>
      </c>
      <c r="AF525">
        <v>-58984</v>
      </c>
      <c r="AG525">
        <v>-69447</v>
      </c>
      <c r="AH525">
        <v>0</v>
      </c>
      <c r="AI525">
        <v>-2714</v>
      </c>
      <c r="AJ525">
        <v>-46495</v>
      </c>
      <c r="AK525">
        <v>15827</v>
      </c>
      <c r="AL525">
        <v>0</v>
      </c>
      <c r="AM525">
        <v>0</v>
      </c>
      <c r="AN525">
        <v>90580</v>
      </c>
      <c r="AO525">
        <v>0</v>
      </c>
      <c r="AP525">
        <v>0</v>
      </c>
      <c r="AQ525">
        <v>90580</v>
      </c>
      <c r="AR525">
        <v>-20447</v>
      </c>
      <c r="AS525">
        <v>70133</v>
      </c>
      <c r="AT525">
        <v>0</v>
      </c>
      <c r="AU525">
        <v>2120</v>
      </c>
      <c r="AV525">
        <v>1083973</v>
      </c>
      <c r="AW525">
        <v>0</v>
      </c>
      <c r="AX525">
        <v>2255</v>
      </c>
      <c r="AY525">
        <v>0</v>
      </c>
      <c r="AZ525">
        <v>1086228</v>
      </c>
      <c r="BA525">
        <v>159832</v>
      </c>
      <c r="BB525">
        <v>94737</v>
      </c>
      <c r="BC525">
        <v>1189014</v>
      </c>
      <c r="BD525">
        <v>0</v>
      </c>
      <c r="BE525">
        <v>0</v>
      </c>
      <c r="BF525">
        <v>23567</v>
      </c>
      <c r="BG525">
        <v>0</v>
      </c>
      <c r="BH525">
        <v>0</v>
      </c>
      <c r="BI525">
        <v>1467150</v>
      </c>
      <c r="BJ525">
        <v>2238</v>
      </c>
      <c r="BK525">
        <v>2557736</v>
      </c>
      <c r="BL525">
        <v>68555</v>
      </c>
      <c r="BM525">
        <v>0</v>
      </c>
      <c r="BN525">
        <v>68555</v>
      </c>
      <c r="BO525">
        <v>4325</v>
      </c>
      <c r="BP525">
        <v>92383</v>
      </c>
      <c r="BQ525">
        <v>1780</v>
      </c>
      <c r="BR525">
        <v>38442</v>
      </c>
      <c r="BS525">
        <v>205485</v>
      </c>
      <c r="BT525">
        <v>5407</v>
      </c>
      <c r="BU525">
        <v>27708</v>
      </c>
      <c r="BV525">
        <v>0</v>
      </c>
      <c r="BW525">
        <v>7879</v>
      </c>
      <c r="BX525">
        <v>40994</v>
      </c>
      <c r="BY525">
        <v>22469</v>
      </c>
      <c r="BZ525">
        <v>0</v>
      </c>
      <c r="CA525">
        <v>4696</v>
      </c>
      <c r="CB525">
        <v>27165</v>
      </c>
      <c r="CC525">
        <v>2831380</v>
      </c>
      <c r="CD525">
        <v>88099</v>
      </c>
      <c r="CE525">
        <v>0</v>
      </c>
      <c r="CF525">
        <v>1072</v>
      </c>
      <c r="CG525">
        <v>0</v>
      </c>
      <c r="CH525">
        <v>194801</v>
      </c>
      <c r="CI525">
        <v>0</v>
      </c>
      <c r="CJ525">
        <v>0</v>
      </c>
      <c r="CK525">
        <v>0</v>
      </c>
      <c r="CL525">
        <v>0</v>
      </c>
      <c r="CM525">
        <v>194801</v>
      </c>
      <c r="CN525">
        <v>364373</v>
      </c>
      <c r="CO525">
        <v>648345</v>
      </c>
      <c r="CP525">
        <v>71312</v>
      </c>
      <c r="CQ525">
        <v>403765</v>
      </c>
      <c r="CR525">
        <v>0</v>
      </c>
      <c r="CS525">
        <v>403765</v>
      </c>
      <c r="CT525">
        <v>1472487</v>
      </c>
      <c r="CU525">
        <v>57424</v>
      </c>
      <c r="CV525">
        <v>1415063</v>
      </c>
      <c r="CW525">
        <v>116244</v>
      </c>
      <c r="CX525">
        <v>2352</v>
      </c>
      <c r="CY525">
        <v>113892</v>
      </c>
      <c r="CZ525">
        <v>0</v>
      </c>
      <c r="DA525">
        <v>18042</v>
      </c>
      <c r="DB525">
        <v>92</v>
      </c>
      <c r="DC525">
        <v>1950854</v>
      </c>
      <c r="DD525">
        <v>0</v>
      </c>
      <c r="DE525">
        <v>0</v>
      </c>
      <c r="DF525">
        <v>0</v>
      </c>
      <c r="DG525">
        <v>0</v>
      </c>
      <c r="DH525">
        <v>5370</v>
      </c>
      <c r="DI525">
        <v>11489</v>
      </c>
      <c r="DJ525">
        <v>10161</v>
      </c>
      <c r="DK525">
        <v>0</v>
      </c>
      <c r="DL525">
        <v>0</v>
      </c>
      <c r="DM525">
        <v>0</v>
      </c>
      <c r="DN525">
        <v>21301</v>
      </c>
      <c r="DO525">
        <v>0</v>
      </c>
      <c r="DP525">
        <v>0</v>
      </c>
      <c r="DQ525">
        <v>0</v>
      </c>
      <c r="DR525">
        <v>103181</v>
      </c>
      <c r="DS525">
        <v>7013</v>
      </c>
      <c r="DT525">
        <v>153145</v>
      </c>
      <c r="DU525">
        <v>2354</v>
      </c>
      <c r="DV525">
        <v>2831380</v>
      </c>
    </row>
    <row r="526" spans="1:126" x14ac:dyDescent="0.25">
      <c r="A526">
        <v>50052</v>
      </c>
      <c r="B526">
        <v>200412</v>
      </c>
      <c r="C526">
        <v>64493</v>
      </c>
      <c r="D526">
        <v>-28660</v>
      </c>
      <c r="E526">
        <v>-673</v>
      </c>
      <c r="F526">
        <v>441</v>
      </c>
      <c r="G526">
        <v>35601</v>
      </c>
      <c r="H526">
        <v>702</v>
      </c>
      <c r="I526">
        <v>-40346</v>
      </c>
      <c r="J526">
        <v>19652</v>
      </c>
      <c r="K526">
        <v>-7479</v>
      </c>
      <c r="L526">
        <v>4752</v>
      </c>
      <c r="M526">
        <v>-23421</v>
      </c>
      <c r="N526">
        <v>556</v>
      </c>
      <c r="O526">
        <v>-755</v>
      </c>
      <c r="P526">
        <v>-7448</v>
      </c>
      <c r="Q526">
        <v>-9745</v>
      </c>
      <c r="R526">
        <v>0</v>
      </c>
      <c r="S526">
        <v>4578</v>
      </c>
      <c r="T526">
        <v>-12615</v>
      </c>
      <c r="U526">
        <v>0</v>
      </c>
      <c r="V526">
        <v>68</v>
      </c>
      <c r="W526">
        <v>0</v>
      </c>
      <c r="X526">
        <v>0</v>
      </c>
      <c r="Y526">
        <v>309</v>
      </c>
      <c r="Z526">
        <v>4208</v>
      </c>
      <c r="AA526">
        <v>1849</v>
      </c>
      <c r="AB526">
        <v>6366</v>
      </c>
      <c r="AC526">
        <v>1855</v>
      </c>
      <c r="AD526">
        <v>-60</v>
      </c>
      <c r="AE526">
        <v>0</v>
      </c>
      <c r="AF526">
        <v>-3512</v>
      </c>
      <c r="AG526">
        <v>-3572</v>
      </c>
      <c r="AH526">
        <v>0</v>
      </c>
      <c r="AI526">
        <v>0</v>
      </c>
      <c r="AJ526">
        <v>-702</v>
      </c>
      <c r="AK526">
        <v>3947</v>
      </c>
      <c r="AL526">
        <v>0</v>
      </c>
      <c r="AM526">
        <v>-24</v>
      </c>
      <c r="AN526">
        <v>3991</v>
      </c>
      <c r="AO526">
        <v>175</v>
      </c>
      <c r="AP526">
        <v>-731</v>
      </c>
      <c r="AQ526">
        <v>3435</v>
      </c>
      <c r="AR526">
        <v>0</v>
      </c>
      <c r="AS526">
        <v>3435</v>
      </c>
      <c r="AT526">
        <v>0</v>
      </c>
      <c r="AU526">
        <v>5300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6695</v>
      </c>
      <c r="BB526">
        <v>0</v>
      </c>
      <c r="BC526">
        <v>73042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79737</v>
      </c>
      <c r="BJ526">
        <v>0</v>
      </c>
      <c r="BK526">
        <v>85037</v>
      </c>
      <c r="BL526">
        <v>872</v>
      </c>
      <c r="BM526">
        <v>0</v>
      </c>
      <c r="BN526">
        <v>872</v>
      </c>
      <c r="BO526">
        <v>282</v>
      </c>
      <c r="BP526">
        <v>0</v>
      </c>
      <c r="BQ526">
        <v>0</v>
      </c>
      <c r="BR526">
        <v>0</v>
      </c>
      <c r="BS526">
        <v>1154</v>
      </c>
      <c r="BT526">
        <v>1360</v>
      </c>
      <c r="BU526">
        <v>10639</v>
      </c>
      <c r="BV526">
        <v>0</v>
      </c>
      <c r="BW526">
        <v>101</v>
      </c>
      <c r="BX526">
        <v>12100</v>
      </c>
      <c r="BY526">
        <v>740</v>
      </c>
      <c r="BZ526">
        <v>0</v>
      </c>
      <c r="CA526">
        <v>14</v>
      </c>
      <c r="CB526">
        <v>754</v>
      </c>
      <c r="CC526">
        <v>99045</v>
      </c>
      <c r="CD526">
        <v>40000</v>
      </c>
      <c r="CE526">
        <v>6131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15569</v>
      </c>
      <c r="CO526">
        <v>61700</v>
      </c>
      <c r="CP526">
        <v>0</v>
      </c>
      <c r="CQ526">
        <v>28014</v>
      </c>
      <c r="CR526">
        <v>10594</v>
      </c>
      <c r="CS526">
        <v>17420</v>
      </c>
      <c r="CT526">
        <v>31929</v>
      </c>
      <c r="CU526">
        <v>18264</v>
      </c>
      <c r="CV526">
        <v>13665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445</v>
      </c>
      <c r="DC526">
        <v>31530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823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2992</v>
      </c>
      <c r="DS526">
        <v>2000</v>
      </c>
      <c r="DT526">
        <v>5815</v>
      </c>
      <c r="DU526">
        <v>0</v>
      </c>
      <c r="DV526">
        <v>99045</v>
      </c>
    </row>
    <row r="527" spans="1:126" x14ac:dyDescent="0.25">
      <c r="A527">
        <v>50053</v>
      </c>
      <c r="B527">
        <v>200412</v>
      </c>
      <c r="C527">
        <v>126460</v>
      </c>
      <c r="D527">
        <v>-76159</v>
      </c>
      <c r="E527">
        <v>-19</v>
      </c>
      <c r="F527">
        <v>446</v>
      </c>
      <c r="G527">
        <v>50728</v>
      </c>
      <c r="H527">
        <v>8959</v>
      </c>
      <c r="I527">
        <v>15075</v>
      </c>
      <c r="J527">
        <v>1565</v>
      </c>
      <c r="K527">
        <v>-6633</v>
      </c>
      <c r="L527">
        <v>13248</v>
      </c>
      <c r="M527">
        <v>23255</v>
      </c>
      <c r="N527">
        <v>0</v>
      </c>
      <c r="O527">
        <v>0</v>
      </c>
      <c r="P527">
        <v>-1584</v>
      </c>
      <c r="Q527">
        <v>-35261</v>
      </c>
      <c r="R527">
        <v>0</v>
      </c>
      <c r="S527">
        <v>34460</v>
      </c>
      <c r="T527">
        <v>-2385</v>
      </c>
      <c r="U527">
        <v>0</v>
      </c>
      <c r="V527">
        <v>80557</v>
      </c>
      <c r="W527">
        <v>3</v>
      </c>
      <c r="X527">
        <v>0</v>
      </c>
      <c r="Y527">
        <v>94</v>
      </c>
      <c r="Z527">
        <v>28608</v>
      </c>
      <c r="AA527">
        <v>0</v>
      </c>
      <c r="AB527">
        <v>28705</v>
      </c>
      <c r="AC527">
        <v>0</v>
      </c>
      <c r="AD527">
        <v>-1095</v>
      </c>
      <c r="AE527">
        <v>-1752</v>
      </c>
      <c r="AF527">
        <v>-65</v>
      </c>
      <c r="AG527">
        <v>-2912</v>
      </c>
      <c r="AH527">
        <v>-297</v>
      </c>
      <c r="AI527">
        <v>-203</v>
      </c>
      <c r="AJ527">
        <v>-8959</v>
      </c>
      <c r="AK527">
        <v>16334</v>
      </c>
      <c r="AL527">
        <v>0</v>
      </c>
      <c r="AM527">
        <v>0</v>
      </c>
      <c r="AN527">
        <v>96891</v>
      </c>
      <c r="AO527">
        <v>0</v>
      </c>
      <c r="AP527">
        <v>0</v>
      </c>
      <c r="AQ527">
        <v>96891</v>
      </c>
      <c r="AR527">
        <v>-23809</v>
      </c>
      <c r="AS527">
        <v>73082</v>
      </c>
      <c r="AT527">
        <v>0</v>
      </c>
      <c r="AU527">
        <v>3000</v>
      </c>
      <c r="AV527">
        <v>395</v>
      </c>
      <c r="AW527">
        <v>0</v>
      </c>
      <c r="AX527">
        <v>0</v>
      </c>
      <c r="AY527">
        <v>0</v>
      </c>
      <c r="AZ527">
        <v>395</v>
      </c>
      <c r="BA527">
        <v>0</v>
      </c>
      <c r="BB527">
        <v>0</v>
      </c>
      <c r="BC527">
        <v>774491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774491</v>
      </c>
      <c r="BJ527">
        <v>4174</v>
      </c>
      <c r="BK527">
        <v>782060</v>
      </c>
      <c r="BL527">
        <v>230</v>
      </c>
      <c r="BM527">
        <v>0</v>
      </c>
      <c r="BN527">
        <v>230</v>
      </c>
      <c r="BO527">
        <v>513</v>
      </c>
      <c r="BP527">
        <v>0</v>
      </c>
      <c r="BQ527">
        <v>0</v>
      </c>
      <c r="BR527">
        <v>14626</v>
      </c>
      <c r="BS527">
        <v>15369</v>
      </c>
      <c r="BT527">
        <v>0</v>
      </c>
      <c r="BU527">
        <v>23999</v>
      </c>
      <c r="BV527">
        <v>0</v>
      </c>
      <c r="BW527">
        <v>700</v>
      </c>
      <c r="BX527">
        <v>24699</v>
      </c>
      <c r="BY527">
        <v>16383</v>
      </c>
      <c r="BZ527">
        <v>0</v>
      </c>
      <c r="CA527">
        <v>0</v>
      </c>
      <c r="CB527">
        <v>16383</v>
      </c>
      <c r="CC527">
        <v>838511</v>
      </c>
      <c r="CD527">
        <v>193179</v>
      </c>
      <c r="CE527">
        <v>0</v>
      </c>
      <c r="CF527">
        <v>1556</v>
      </c>
      <c r="CG527">
        <v>0</v>
      </c>
      <c r="CH527">
        <v>139000</v>
      </c>
      <c r="CI527">
        <v>0</v>
      </c>
      <c r="CJ527">
        <v>0</v>
      </c>
      <c r="CK527">
        <v>0</v>
      </c>
      <c r="CL527">
        <v>0</v>
      </c>
      <c r="CM527">
        <v>139000</v>
      </c>
      <c r="CN527">
        <v>74285</v>
      </c>
      <c r="CO527">
        <v>408020</v>
      </c>
      <c r="CP527">
        <v>0</v>
      </c>
      <c r="CQ527">
        <v>6295</v>
      </c>
      <c r="CR527">
        <v>2960</v>
      </c>
      <c r="CS527">
        <v>3335</v>
      </c>
      <c r="CT527">
        <v>139413</v>
      </c>
      <c r="CU527">
        <v>51262</v>
      </c>
      <c r="CV527">
        <v>88151</v>
      </c>
      <c r="CW527">
        <v>0</v>
      </c>
      <c r="CX527">
        <v>0</v>
      </c>
      <c r="CY527">
        <v>0</v>
      </c>
      <c r="CZ527">
        <v>0</v>
      </c>
      <c r="DA527">
        <v>270000</v>
      </c>
      <c r="DB527">
        <v>1323</v>
      </c>
      <c r="DC527">
        <v>362809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4</v>
      </c>
      <c r="DJ527">
        <v>2396</v>
      </c>
      <c r="DK527">
        <v>0</v>
      </c>
      <c r="DL527">
        <v>0</v>
      </c>
      <c r="DM527">
        <v>0</v>
      </c>
      <c r="DN527">
        <v>8432</v>
      </c>
      <c r="DO527">
        <v>35515</v>
      </c>
      <c r="DP527">
        <v>0</v>
      </c>
      <c r="DQ527">
        <v>19500</v>
      </c>
      <c r="DR527">
        <v>1835</v>
      </c>
      <c r="DS527">
        <v>0</v>
      </c>
      <c r="DT527">
        <v>67682</v>
      </c>
      <c r="DU527">
        <v>0</v>
      </c>
      <c r="DV527">
        <v>838511</v>
      </c>
    </row>
    <row r="528" spans="1:126" x14ac:dyDescent="0.25">
      <c r="A528">
        <v>50057</v>
      </c>
      <c r="B528">
        <v>200412</v>
      </c>
      <c r="C528">
        <v>469</v>
      </c>
      <c r="D528">
        <v>-144</v>
      </c>
      <c r="E528">
        <v>0</v>
      </c>
      <c r="F528">
        <v>0</v>
      </c>
      <c r="G528">
        <v>325</v>
      </c>
      <c r="H528">
        <v>0</v>
      </c>
      <c r="I528">
        <v>-421</v>
      </c>
      <c r="J528">
        <v>0</v>
      </c>
      <c r="K528">
        <v>0</v>
      </c>
      <c r="L528">
        <v>0</v>
      </c>
      <c r="M528">
        <v>-421</v>
      </c>
      <c r="N528">
        <v>0</v>
      </c>
      <c r="O528">
        <v>0</v>
      </c>
      <c r="P528">
        <v>0</v>
      </c>
      <c r="Q528">
        <v>-968</v>
      </c>
      <c r="R528">
        <v>0</v>
      </c>
      <c r="S528">
        <v>0</v>
      </c>
      <c r="T528">
        <v>-968</v>
      </c>
      <c r="U528">
        <v>0</v>
      </c>
      <c r="V528">
        <v>-1064</v>
      </c>
      <c r="W528">
        <v>0</v>
      </c>
      <c r="X528">
        <v>0</v>
      </c>
      <c r="Y528">
        <v>0</v>
      </c>
      <c r="Z528">
        <v>454</v>
      </c>
      <c r="AA528">
        <v>0</v>
      </c>
      <c r="AB528">
        <v>454</v>
      </c>
      <c r="AC528">
        <v>0</v>
      </c>
      <c r="AD528">
        <v>0</v>
      </c>
      <c r="AE528">
        <v>0</v>
      </c>
      <c r="AF528">
        <v>-43</v>
      </c>
      <c r="AG528">
        <v>-43</v>
      </c>
      <c r="AH528">
        <v>-121</v>
      </c>
      <c r="AI528">
        <v>0</v>
      </c>
      <c r="AJ528">
        <v>0</v>
      </c>
      <c r="AK528">
        <v>290</v>
      </c>
      <c r="AL528">
        <v>0</v>
      </c>
      <c r="AM528">
        <v>0</v>
      </c>
      <c r="AN528">
        <v>-774</v>
      </c>
      <c r="AO528">
        <v>0</v>
      </c>
      <c r="AP528">
        <v>0</v>
      </c>
      <c r="AQ528">
        <v>-774</v>
      </c>
      <c r="AR528">
        <v>0</v>
      </c>
      <c r="AS528">
        <v>-774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8094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8094</v>
      </c>
      <c r="BJ528">
        <v>0</v>
      </c>
      <c r="BK528">
        <v>8094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4</v>
      </c>
      <c r="BS528">
        <v>4</v>
      </c>
      <c r="BT528">
        <v>0</v>
      </c>
      <c r="BU528">
        <v>1756</v>
      </c>
      <c r="BV528">
        <v>0</v>
      </c>
      <c r="BW528">
        <v>0</v>
      </c>
      <c r="BX528">
        <v>1756</v>
      </c>
      <c r="BY528">
        <v>323</v>
      </c>
      <c r="BZ528">
        <v>0</v>
      </c>
      <c r="CA528">
        <v>0</v>
      </c>
      <c r="CB528">
        <v>323</v>
      </c>
      <c r="CC528">
        <v>10177</v>
      </c>
      <c r="CD528">
        <v>0</v>
      </c>
      <c r="CE528">
        <v>0</v>
      </c>
      <c r="CF528">
        <v>0</v>
      </c>
      <c r="CG528">
        <v>700</v>
      </c>
      <c r="CH528">
        <v>0</v>
      </c>
      <c r="CI528">
        <v>0</v>
      </c>
      <c r="CJ528">
        <v>0</v>
      </c>
      <c r="CK528">
        <v>0</v>
      </c>
      <c r="CL528">
        <v>2250</v>
      </c>
      <c r="CM528">
        <v>2950</v>
      </c>
      <c r="CN528">
        <v>6592</v>
      </c>
      <c r="CO528">
        <v>9542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635</v>
      </c>
      <c r="DS528">
        <v>0</v>
      </c>
      <c r="DT528">
        <v>635</v>
      </c>
      <c r="DU528">
        <v>0</v>
      </c>
      <c r="DV528">
        <v>10177</v>
      </c>
    </row>
    <row r="529" spans="1:126" x14ac:dyDescent="0.25">
      <c r="A529">
        <v>50060</v>
      </c>
      <c r="B529">
        <v>200412</v>
      </c>
      <c r="C529">
        <v>54494</v>
      </c>
      <c r="D529">
        <v>-11833</v>
      </c>
      <c r="E529">
        <v>-1728</v>
      </c>
      <c r="F529">
        <v>0</v>
      </c>
      <c r="G529">
        <v>40933</v>
      </c>
      <c r="H529">
        <v>921</v>
      </c>
      <c r="I529">
        <v>-34304</v>
      </c>
      <c r="J529">
        <v>10738</v>
      </c>
      <c r="K529">
        <v>4887</v>
      </c>
      <c r="L529">
        <v>-5194</v>
      </c>
      <c r="M529">
        <v>-23873</v>
      </c>
      <c r="N529">
        <v>0</v>
      </c>
      <c r="O529">
        <v>0</v>
      </c>
      <c r="P529">
        <v>-3911</v>
      </c>
      <c r="Q529">
        <v>-11256</v>
      </c>
      <c r="R529">
        <v>0</v>
      </c>
      <c r="S529">
        <v>1795</v>
      </c>
      <c r="T529">
        <v>-13372</v>
      </c>
      <c r="U529">
        <v>-700</v>
      </c>
      <c r="V529">
        <v>3909</v>
      </c>
      <c r="W529">
        <v>0</v>
      </c>
      <c r="X529">
        <v>-17</v>
      </c>
      <c r="Y529">
        <v>342</v>
      </c>
      <c r="Z529">
        <v>1657</v>
      </c>
      <c r="AA529">
        <v>102</v>
      </c>
      <c r="AB529">
        <v>2084</v>
      </c>
      <c r="AC529">
        <v>1977</v>
      </c>
      <c r="AD529">
        <v>-143</v>
      </c>
      <c r="AE529">
        <v>-6</v>
      </c>
      <c r="AF529">
        <v>-162</v>
      </c>
      <c r="AG529">
        <v>-311</v>
      </c>
      <c r="AH529">
        <v>-190</v>
      </c>
      <c r="AI529">
        <v>0</v>
      </c>
      <c r="AJ529">
        <v>-921</v>
      </c>
      <c r="AK529">
        <v>2639</v>
      </c>
      <c r="AL529">
        <v>0</v>
      </c>
      <c r="AM529">
        <v>0</v>
      </c>
      <c r="AN529">
        <v>6548</v>
      </c>
      <c r="AO529">
        <v>0</v>
      </c>
      <c r="AP529">
        <v>0</v>
      </c>
      <c r="AQ529">
        <v>6548</v>
      </c>
      <c r="AR529">
        <v>729</v>
      </c>
      <c r="AS529">
        <v>7277</v>
      </c>
      <c r="AT529">
        <v>0</v>
      </c>
      <c r="AU529">
        <v>8000</v>
      </c>
      <c r="AV529">
        <v>0</v>
      </c>
      <c r="AW529">
        <v>0</v>
      </c>
      <c r="AX529">
        <v>501</v>
      </c>
      <c r="AY529">
        <v>0</v>
      </c>
      <c r="AZ529">
        <v>501</v>
      </c>
      <c r="BA529">
        <v>11600</v>
      </c>
      <c r="BB529">
        <v>1059</v>
      </c>
      <c r="BC529">
        <v>31899</v>
      </c>
      <c r="BD529">
        <v>0</v>
      </c>
      <c r="BE529">
        <v>0</v>
      </c>
      <c r="BF529">
        <v>250</v>
      </c>
      <c r="BG529">
        <v>5000</v>
      </c>
      <c r="BH529">
        <v>0</v>
      </c>
      <c r="BI529">
        <v>49808</v>
      </c>
      <c r="BJ529">
        <v>0</v>
      </c>
      <c r="BK529">
        <v>58309</v>
      </c>
      <c r="BL529">
        <v>3017</v>
      </c>
      <c r="BM529">
        <v>0</v>
      </c>
      <c r="BN529">
        <v>3017</v>
      </c>
      <c r="BO529">
        <v>870</v>
      </c>
      <c r="BP529">
        <v>0</v>
      </c>
      <c r="BQ529">
        <v>0</v>
      </c>
      <c r="BR529">
        <v>2430</v>
      </c>
      <c r="BS529">
        <v>6317</v>
      </c>
      <c r="BT529">
        <v>1352</v>
      </c>
      <c r="BU529">
        <v>7522</v>
      </c>
      <c r="BV529">
        <v>0</v>
      </c>
      <c r="BW529">
        <v>0</v>
      </c>
      <c r="BX529">
        <v>8874</v>
      </c>
      <c r="BY529">
        <v>1089</v>
      </c>
      <c r="BZ529">
        <v>82</v>
      </c>
      <c r="CA529">
        <v>8</v>
      </c>
      <c r="CB529">
        <v>1179</v>
      </c>
      <c r="CC529">
        <v>74679</v>
      </c>
      <c r="CD529">
        <v>0</v>
      </c>
      <c r="CE529">
        <v>0</v>
      </c>
      <c r="CF529">
        <v>0</v>
      </c>
      <c r="CG529">
        <v>10000</v>
      </c>
      <c r="CH529">
        <v>0</v>
      </c>
      <c r="CI529">
        <v>297</v>
      </c>
      <c r="CJ529">
        <v>0</v>
      </c>
      <c r="CK529">
        <v>0</v>
      </c>
      <c r="CL529">
        <v>0</v>
      </c>
      <c r="CM529">
        <v>10297</v>
      </c>
      <c r="CN529">
        <v>21676</v>
      </c>
      <c r="CO529">
        <v>31973</v>
      </c>
      <c r="CP529">
        <v>0</v>
      </c>
      <c r="CQ529">
        <v>16895</v>
      </c>
      <c r="CR529">
        <v>0</v>
      </c>
      <c r="CS529">
        <v>16895</v>
      </c>
      <c r="CT529">
        <v>26412</v>
      </c>
      <c r="CU529">
        <v>7444</v>
      </c>
      <c r="CV529">
        <v>18968</v>
      </c>
      <c r="CW529">
        <v>0</v>
      </c>
      <c r="CX529">
        <v>0</v>
      </c>
      <c r="CY529">
        <v>0</v>
      </c>
      <c r="CZ529">
        <v>0</v>
      </c>
      <c r="DA529">
        <v>2800</v>
      </c>
      <c r="DB529">
        <v>0</v>
      </c>
      <c r="DC529">
        <v>38663</v>
      </c>
      <c r="DD529">
        <v>0</v>
      </c>
      <c r="DE529">
        <v>512</v>
      </c>
      <c r="DF529">
        <v>0</v>
      </c>
      <c r="DG529">
        <v>512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271</v>
      </c>
      <c r="DO529">
        <v>0</v>
      </c>
      <c r="DP529">
        <v>0</v>
      </c>
      <c r="DQ529">
        <v>0</v>
      </c>
      <c r="DR529">
        <v>3260</v>
      </c>
      <c r="DS529">
        <v>0</v>
      </c>
      <c r="DT529">
        <v>3531</v>
      </c>
      <c r="DU529">
        <v>0</v>
      </c>
      <c r="DV529">
        <v>74679</v>
      </c>
    </row>
    <row r="530" spans="1:126" x14ac:dyDescent="0.25">
      <c r="A530">
        <v>50074</v>
      </c>
      <c r="B530">
        <v>200412</v>
      </c>
      <c r="C530">
        <v>175</v>
      </c>
      <c r="D530">
        <v>-80</v>
      </c>
      <c r="E530">
        <v>0</v>
      </c>
      <c r="F530">
        <v>0</v>
      </c>
      <c r="G530">
        <v>95</v>
      </c>
      <c r="H530">
        <v>1</v>
      </c>
      <c r="I530">
        <v>-105</v>
      </c>
      <c r="J530">
        <v>18</v>
      </c>
      <c r="K530">
        <v>26</v>
      </c>
      <c r="L530">
        <v>0</v>
      </c>
      <c r="M530">
        <v>-61</v>
      </c>
      <c r="N530">
        <v>0</v>
      </c>
      <c r="O530">
        <v>0</v>
      </c>
      <c r="P530">
        <v>0</v>
      </c>
      <c r="Q530">
        <v>-277</v>
      </c>
      <c r="R530">
        <v>0</v>
      </c>
      <c r="S530">
        <v>0</v>
      </c>
      <c r="T530">
        <v>-277</v>
      </c>
      <c r="U530">
        <v>0</v>
      </c>
      <c r="V530">
        <v>-242</v>
      </c>
      <c r="W530">
        <v>0</v>
      </c>
      <c r="X530">
        <v>0</v>
      </c>
      <c r="Y530">
        <v>0</v>
      </c>
      <c r="Z530">
        <v>1045</v>
      </c>
      <c r="AA530">
        <v>0</v>
      </c>
      <c r="AB530">
        <v>1045</v>
      </c>
      <c r="AC530">
        <v>121</v>
      </c>
      <c r="AD530">
        <v>0</v>
      </c>
      <c r="AE530">
        <v>0</v>
      </c>
      <c r="AF530">
        <v>-27</v>
      </c>
      <c r="AG530">
        <v>-27</v>
      </c>
      <c r="AH530">
        <v>0</v>
      </c>
      <c r="AI530">
        <v>0</v>
      </c>
      <c r="AJ530">
        <v>-1</v>
      </c>
      <c r="AK530">
        <v>1138</v>
      </c>
      <c r="AL530">
        <v>0</v>
      </c>
      <c r="AM530">
        <v>0</v>
      </c>
      <c r="AN530">
        <v>896</v>
      </c>
      <c r="AO530">
        <v>0</v>
      </c>
      <c r="AP530">
        <v>0</v>
      </c>
      <c r="AQ530">
        <v>896</v>
      </c>
      <c r="AR530">
        <v>3</v>
      </c>
      <c r="AS530">
        <v>899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1818</v>
      </c>
      <c r="BC530">
        <v>18107</v>
      </c>
      <c r="BD530">
        <v>0</v>
      </c>
      <c r="BE530">
        <v>0</v>
      </c>
      <c r="BF530">
        <v>0</v>
      </c>
      <c r="BG530">
        <v>3659</v>
      </c>
      <c r="BH530">
        <v>0</v>
      </c>
      <c r="BI530">
        <v>23584</v>
      </c>
      <c r="BJ530">
        <v>0</v>
      </c>
      <c r="BK530">
        <v>23584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36</v>
      </c>
      <c r="BS530">
        <v>36</v>
      </c>
      <c r="BT530">
        <v>0</v>
      </c>
      <c r="BU530">
        <v>174</v>
      </c>
      <c r="BV530">
        <v>0</v>
      </c>
      <c r="BW530">
        <v>0</v>
      </c>
      <c r="BX530">
        <v>174</v>
      </c>
      <c r="BY530">
        <v>487</v>
      </c>
      <c r="BZ530">
        <v>0</v>
      </c>
      <c r="CA530">
        <v>0</v>
      </c>
      <c r="CB530">
        <v>487</v>
      </c>
      <c r="CC530">
        <v>24281</v>
      </c>
      <c r="CD530">
        <v>0</v>
      </c>
      <c r="CE530">
        <v>0</v>
      </c>
      <c r="CF530">
        <v>0</v>
      </c>
      <c r="CG530">
        <v>2500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2500</v>
      </c>
      <c r="CN530">
        <v>18997</v>
      </c>
      <c r="CO530">
        <v>21497</v>
      </c>
      <c r="CP530">
        <v>0</v>
      </c>
      <c r="CQ530">
        <v>0</v>
      </c>
      <c r="CR530">
        <v>0</v>
      </c>
      <c r="CS530">
        <v>0</v>
      </c>
      <c r="CT530">
        <v>2</v>
      </c>
      <c r="CU530">
        <v>0</v>
      </c>
      <c r="CV530">
        <v>2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2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93</v>
      </c>
      <c r="DS530">
        <v>2500</v>
      </c>
      <c r="DT530">
        <v>2593</v>
      </c>
      <c r="DU530">
        <v>189</v>
      </c>
      <c r="DV530">
        <v>24281</v>
      </c>
    </row>
    <row r="531" spans="1:126" x14ac:dyDescent="0.25">
      <c r="A531">
        <v>50080</v>
      </c>
      <c r="B531">
        <v>200412</v>
      </c>
      <c r="C531">
        <v>954</v>
      </c>
      <c r="D531">
        <v>-221</v>
      </c>
      <c r="E531">
        <v>0</v>
      </c>
      <c r="F531">
        <v>0</v>
      </c>
      <c r="G531">
        <v>733</v>
      </c>
      <c r="H531">
        <v>1</v>
      </c>
      <c r="I531">
        <v>-230</v>
      </c>
      <c r="J531">
        <v>0</v>
      </c>
      <c r="K531">
        <v>-31</v>
      </c>
      <c r="L531">
        <v>0</v>
      </c>
      <c r="M531">
        <v>-261</v>
      </c>
      <c r="N531">
        <v>0</v>
      </c>
      <c r="O531">
        <v>0</v>
      </c>
      <c r="P531">
        <v>-698</v>
      </c>
      <c r="Q531">
        <v>-1203</v>
      </c>
      <c r="R531">
        <v>0</v>
      </c>
      <c r="S531">
        <v>289</v>
      </c>
      <c r="T531">
        <v>-1612</v>
      </c>
      <c r="U531">
        <v>0</v>
      </c>
      <c r="V531">
        <v>-1139</v>
      </c>
      <c r="W531">
        <v>0</v>
      </c>
      <c r="X531">
        <v>0</v>
      </c>
      <c r="Y531">
        <v>79</v>
      </c>
      <c r="Z531">
        <v>1129</v>
      </c>
      <c r="AA531">
        <v>101</v>
      </c>
      <c r="AB531">
        <v>1309</v>
      </c>
      <c r="AC531">
        <v>239</v>
      </c>
      <c r="AD531">
        <v>0</v>
      </c>
      <c r="AE531">
        <v>0</v>
      </c>
      <c r="AF531">
        <v>-66</v>
      </c>
      <c r="AG531">
        <v>-66</v>
      </c>
      <c r="AH531">
        <v>0</v>
      </c>
      <c r="AI531">
        <v>0</v>
      </c>
      <c r="AJ531">
        <v>-1</v>
      </c>
      <c r="AK531">
        <v>1481</v>
      </c>
      <c r="AL531">
        <v>0</v>
      </c>
      <c r="AM531">
        <v>0</v>
      </c>
      <c r="AN531">
        <v>342</v>
      </c>
      <c r="AO531">
        <v>0</v>
      </c>
      <c r="AP531">
        <v>0</v>
      </c>
      <c r="AQ531">
        <v>342</v>
      </c>
      <c r="AR531">
        <v>0</v>
      </c>
      <c r="AS531">
        <v>342</v>
      </c>
      <c r="AT531">
        <v>0</v>
      </c>
      <c r="AU531">
        <v>1899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10</v>
      </c>
      <c r="BB531">
        <v>8704</v>
      </c>
      <c r="BC531">
        <v>9092</v>
      </c>
      <c r="BD531">
        <v>0</v>
      </c>
      <c r="BE531">
        <v>0</v>
      </c>
      <c r="BF531">
        <v>0</v>
      </c>
      <c r="BG531">
        <v>20</v>
      </c>
      <c r="BH531">
        <v>0</v>
      </c>
      <c r="BI531">
        <v>17826</v>
      </c>
      <c r="BJ531">
        <v>0</v>
      </c>
      <c r="BK531">
        <v>19725</v>
      </c>
      <c r="BL531">
        <v>95</v>
      </c>
      <c r="BM531">
        <v>0</v>
      </c>
      <c r="BN531">
        <v>95</v>
      </c>
      <c r="BO531">
        <v>58</v>
      </c>
      <c r="BP531">
        <v>0</v>
      </c>
      <c r="BQ531">
        <v>0</v>
      </c>
      <c r="BR531">
        <v>10</v>
      </c>
      <c r="BS531">
        <v>163</v>
      </c>
      <c r="BT531">
        <v>0</v>
      </c>
      <c r="BU531">
        <v>1023</v>
      </c>
      <c r="BV531">
        <v>0</v>
      </c>
      <c r="BW531">
        <v>0</v>
      </c>
      <c r="BX531">
        <v>1023</v>
      </c>
      <c r="BY531">
        <v>475</v>
      </c>
      <c r="BZ531">
        <v>76</v>
      </c>
      <c r="CA531">
        <v>0</v>
      </c>
      <c r="CB531">
        <v>551</v>
      </c>
      <c r="CC531">
        <v>21462</v>
      </c>
      <c r="CD531">
        <v>0</v>
      </c>
      <c r="CE531">
        <v>0</v>
      </c>
      <c r="CF531">
        <v>0</v>
      </c>
      <c r="CG531">
        <v>2500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2500</v>
      </c>
      <c r="CN531">
        <v>17941</v>
      </c>
      <c r="CO531">
        <v>20441</v>
      </c>
      <c r="CP531">
        <v>0</v>
      </c>
      <c r="CQ531">
        <v>0</v>
      </c>
      <c r="CR531">
        <v>0</v>
      </c>
      <c r="CS531">
        <v>0</v>
      </c>
      <c r="CT531">
        <v>74</v>
      </c>
      <c r="CU531">
        <v>0</v>
      </c>
      <c r="CV531">
        <v>74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74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916</v>
      </c>
      <c r="DS531">
        <v>0</v>
      </c>
      <c r="DT531">
        <v>916</v>
      </c>
      <c r="DU531">
        <v>31</v>
      </c>
      <c r="DV531">
        <v>21462</v>
      </c>
    </row>
    <row r="532" spans="1:126" x14ac:dyDescent="0.25">
      <c r="A532">
        <v>50084</v>
      </c>
      <c r="B532">
        <v>200412</v>
      </c>
      <c r="C532">
        <v>1345</v>
      </c>
      <c r="D532">
        <v>-41</v>
      </c>
      <c r="E532">
        <v>-40</v>
      </c>
      <c r="F532">
        <v>0</v>
      </c>
      <c r="G532">
        <v>1264</v>
      </c>
      <c r="H532">
        <v>28</v>
      </c>
      <c r="I532">
        <v>-360</v>
      </c>
      <c r="J532">
        <v>0</v>
      </c>
      <c r="K532">
        <v>-92</v>
      </c>
      <c r="L532">
        <v>0</v>
      </c>
      <c r="M532">
        <v>-452</v>
      </c>
      <c r="N532">
        <v>0</v>
      </c>
      <c r="O532">
        <v>0</v>
      </c>
      <c r="P532">
        <v>0</v>
      </c>
      <c r="Q532">
        <v>-1417</v>
      </c>
      <c r="R532">
        <v>0</v>
      </c>
      <c r="S532">
        <v>0</v>
      </c>
      <c r="T532">
        <v>-1417</v>
      </c>
      <c r="U532">
        <v>0</v>
      </c>
      <c r="V532">
        <v>-577</v>
      </c>
      <c r="W532">
        <v>0</v>
      </c>
      <c r="X532">
        <v>0</v>
      </c>
      <c r="Y532">
        <v>0</v>
      </c>
      <c r="Z532">
        <v>638</v>
      </c>
      <c r="AA532">
        <v>93</v>
      </c>
      <c r="AB532">
        <v>731</v>
      </c>
      <c r="AC532">
        <v>170</v>
      </c>
      <c r="AD532">
        <v>-1</v>
      </c>
      <c r="AE532">
        <v>0</v>
      </c>
      <c r="AF532">
        <v>0</v>
      </c>
      <c r="AG532">
        <v>-1</v>
      </c>
      <c r="AH532">
        <v>0</v>
      </c>
      <c r="AI532">
        <v>0</v>
      </c>
      <c r="AJ532">
        <v>-28</v>
      </c>
      <c r="AK532">
        <v>872</v>
      </c>
      <c r="AL532">
        <v>0</v>
      </c>
      <c r="AM532">
        <v>0</v>
      </c>
      <c r="AN532">
        <v>295</v>
      </c>
      <c r="AO532">
        <v>0</v>
      </c>
      <c r="AP532">
        <v>0</v>
      </c>
      <c r="AQ532">
        <v>295</v>
      </c>
      <c r="AR532">
        <v>0</v>
      </c>
      <c r="AS532">
        <v>295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1951</v>
      </c>
      <c r="BB532">
        <v>12157</v>
      </c>
      <c r="BC532">
        <v>640</v>
      </c>
      <c r="BD532">
        <v>0</v>
      </c>
      <c r="BE532">
        <v>0</v>
      </c>
      <c r="BF532">
        <v>0</v>
      </c>
      <c r="BG532">
        <v>3107</v>
      </c>
      <c r="BH532">
        <v>0</v>
      </c>
      <c r="BI532">
        <v>17855</v>
      </c>
      <c r="BJ532">
        <v>0</v>
      </c>
      <c r="BK532">
        <v>17855</v>
      </c>
      <c r="BL532">
        <v>0</v>
      </c>
      <c r="BM532">
        <v>0</v>
      </c>
      <c r="BN532">
        <v>0</v>
      </c>
      <c r="BO532">
        <v>43</v>
      </c>
      <c r="BP532">
        <v>0</v>
      </c>
      <c r="BQ532">
        <v>0</v>
      </c>
      <c r="BR532">
        <v>41</v>
      </c>
      <c r="BS532">
        <v>84</v>
      </c>
      <c r="BT532">
        <v>0</v>
      </c>
      <c r="BU532">
        <v>538</v>
      </c>
      <c r="BV532">
        <v>0</v>
      </c>
      <c r="BW532">
        <v>0</v>
      </c>
      <c r="BX532">
        <v>538</v>
      </c>
      <c r="BY532">
        <v>36</v>
      </c>
      <c r="BZ532">
        <v>0</v>
      </c>
      <c r="CA532">
        <v>0</v>
      </c>
      <c r="CB532">
        <v>36</v>
      </c>
      <c r="CC532">
        <v>18513</v>
      </c>
      <c r="CD532">
        <v>0</v>
      </c>
      <c r="CE532">
        <v>0</v>
      </c>
      <c r="CF532">
        <v>0</v>
      </c>
      <c r="CG532">
        <v>3000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3000</v>
      </c>
      <c r="CN532">
        <v>14497</v>
      </c>
      <c r="CO532">
        <v>17497</v>
      </c>
      <c r="CP532">
        <v>0</v>
      </c>
      <c r="CQ532">
        <v>348</v>
      </c>
      <c r="CR532">
        <v>0</v>
      </c>
      <c r="CS532">
        <v>348</v>
      </c>
      <c r="CT532">
        <v>262</v>
      </c>
      <c r="CU532">
        <v>0</v>
      </c>
      <c r="CV532">
        <v>262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610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406</v>
      </c>
      <c r="DS532">
        <v>0</v>
      </c>
      <c r="DT532">
        <v>406</v>
      </c>
      <c r="DU532">
        <v>0</v>
      </c>
      <c r="DV532">
        <v>18513</v>
      </c>
    </row>
    <row r="533" spans="1:126" x14ac:dyDescent="0.25">
      <c r="A533">
        <v>50088</v>
      </c>
      <c r="B533">
        <v>200412</v>
      </c>
      <c r="C533">
        <v>189</v>
      </c>
      <c r="D533">
        <v>-15</v>
      </c>
      <c r="E533">
        <v>-45</v>
      </c>
      <c r="F533">
        <v>0</v>
      </c>
      <c r="G533">
        <v>129</v>
      </c>
      <c r="H533">
        <v>1</v>
      </c>
      <c r="I533">
        <v>-15</v>
      </c>
      <c r="J533">
        <v>0</v>
      </c>
      <c r="K533">
        <v>6</v>
      </c>
      <c r="L533">
        <v>0</v>
      </c>
      <c r="M533">
        <v>-9</v>
      </c>
      <c r="N533">
        <v>0</v>
      </c>
      <c r="O533">
        <v>0</v>
      </c>
      <c r="P533">
        <v>0</v>
      </c>
      <c r="Q533">
        <v>-1755</v>
      </c>
      <c r="R533">
        <v>0</v>
      </c>
      <c r="S533">
        <v>0</v>
      </c>
      <c r="T533">
        <v>-1755</v>
      </c>
      <c r="U533">
        <v>0</v>
      </c>
      <c r="V533">
        <v>-1634</v>
      </c>
      <c r="W533">
        <v>0</v>
      </c>
      <c r="X533">
        <v>0</v>
      </c>
      <c r="Y533">
        <v>0</v>
      </c>
      <c r="Z533">
        <v>914</v>
      </c>
      <c r="AA533">
        <v>742</v>
      </c>
      <c r="AB533">
        <v>1656</v>
      </c>
      <c r="AC533">
        <v>3440</v>
      </c>
      <c r="AD533">
        <v>-319</v>
      </c>
      <c r="AE533">
        <v>-3</v>
      </c>
      <c r="AF533">
        <v>0</v>
      </c>
      <c r="AG533">
        <v>-322</v>
      </c>
      <c r="AH533">
        <v>0</v>
      </c>
      <c r="AI533">
        <v>0</v>
      </c>
      <c r="AJ533">
        <v>-1</v>
      </c>
      <c r="AK533">
        <v>4773</v>
      </c>
      <c r="AL533">
        <v>46</v>
      </c>
      <c r="AM533">
        <v>0</v>
      </c>
      <c r="AN533">
        <v>3185</v>
      </c>
      <c r="AO533">
        <v>0</v>
      </c>
      <c r="AP533">
        <v>0</v>
      </c>
      <c r="AQ533">
        <v>3185</v>
      </c>
      <c r="AR533">
        <v>-464</v>
      </c>
      <c r="AS533">
        <v>2721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36762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36762</v>
      </c>
      <c r="BJ533">
        <v>0</v>
      </c>
      <c r="BK533">
        <v>36762</v>
      </c>
      <c r="BL533">
        <v>22</v>
      </c>
      <c r="BM533">
        <v>0</v>
      </c>
      <c r="BN533">
        <v>22</v>
      </c>
      <c r="BO533">
        <v>0</v>
      </c>
      <c r="BP533">
        <v>0</v>
      </c>
      <c r="BQ533">
        <v>0</v>
      </c>
      <c r="BR533">
        <v>849</v>
      </c>
      <c r="BS533">
        <v>871</v>
      </c>
      <c r="BT533">
        <v>0</v>
      </c>
      <c r="BU533">
        <v>7582</v>
      </c>
      <c r="BV533">
        <v>0</v>
      </c>
      <c r="BW533">
        <v>0</v>
      </c>
      <c r="BX533">
        <v>7582</v>
      </c>
      <c r="BY533">
        <v>0</v>
      </c>
      <c r="BZ533">
        <v>0</v>
      </c>
      <c r="CA533">
        <v>0</v>
      </c>
      <c r="CB533">
        <v>0</v>
      </c>
      <c r="CC533">
        <v>45215</v>
      </c>
      <c r="CD533">
        <v>0</v>
      </c>
      <c r="CE533">
        <v>0</v>
      </c>
      <c r="CF533">
        <v>0</v>
      </c>
      <c r="CG533">
        <v>2500</v>
      </c>
      <c r="CH533">
        <v>0</v>
      </c>
      <c r="CI533">
        <v>41055</v>
      </c>
      <c r="CJ533">
        <v>0</v>
      </c>
      <c r="CK533">
        <v>0</v>
      </c>
      <c r="CL533">
        <v>0</v>
      </c>
      <c r="CM533">
        <v>43555</v>
      </c>
      <c r="CN533">
        <v>0</v>
      </c>
      <c r="CO533">
        <v>43555</v>
      </c>
      <c r="CP533">
        <v>0</v>
      </c>
      <c r="CQ533">
        <v>45</v>
      </c>
      <c r="CR533">
        <v>0</v>
      </c>
      <c r="CS533">
        <v>45</v>
      </c>
      <c r="CT533">
        <v>10</v>
      </c>
      <c r="CU533">
        <v>0</v>
      </c>
      <c r="CV533">
        <v>10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55</v>
      </c>
      <c r="DD533">
        <v>0</v>
      </c>
      <c r="DE533">
        <v>1123</v>
      </c>
      <c r="DF533">
        <v>0</v>
      </c>
      <c r="DG533">
        <v>1123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482</v>
      </c>
      <c r="DS533">
        <v>0</v>
      </c>
      <c r="DT533">
        <v>482</v>
      </c>
      <c r="DU533">
        <v>0</v>
      </c>
      <c r="DV533">
        <v>45215</v>
      </c>
    </row>
    <row r="534" spans="1:126" x14ac:dyDescent="0.25">
      <c r="A534">
        <v>50091</v>
      </c>
      <c r="B534">
        <v>200412</v>
      </c>
      <c r="C534">
        <v>21845</v>
      </c>
      <c r="D534">
        <v>-7357</v>
      </c>
      <c r="E534">
        <v>-998</v>
      </c>
      <c r="F534">
        <v>0</v>
      </c>
      <c r="G534">
        <v>13490</v>
      </c>
      <c r="H534">
        <v>396</v>
      </c>
      <c r="I534">
        <v>-10237</v>
      </c>
      <c r="J534">
        <v>4656</v>
      </c>
      <c r="K534">
        <v>-4173</v>
      </c>
      <c r="L534">
        <v>3999</v>
      </c>
      <c r="M534">
        <v>-5755</v>
      </c>
      <c r="N534">
        <v>476</v>
      </c>
      <c r="O534">
        <v>0</v>
      </c>
      <c r="P534">
        <v>-1692</v>
      </c>
      <c r="Q534">
        <v>-5614</v>
      </c>
      <c r="R534">
        <v>1308</v>
      </c>
      <c r="S534">
        <v>1897</v>
      </c>
      <c r="T534">
        <v>-4101</v>
      </c>
      <c r="U534">
        <v>0</v>
      </c>
      <c r="V534">
        <v>4506</v>
      </c>
      <c r="W534">
        <v>0</v>
      </c>
      <c r="X534">
        <v>0</v>
      </c>
      <c r="Y534">
        <v>98</v>
      </c>
      <c r="Z534">
        <v>1725</v>
      </c>
      <c r="AA534">
        <v>529</v>
      </c>
      <c r="AB534">
        <v>2352</v>
      </c>
      <c r="AC534">
        <v>1842</v>
      </c>
      <c r="AD534">
        <v>-3</v>
      </c>
      <c r="AE534">
        <v>-25</v>
      </c>
      <c r="AF534">
        <v>0</v>
      </c>
      <c r="AG534">
        <v>-28</v>
      </c>
      <c r="AH534">
        <v>-247</v>
      </c>
      <c r="AI534">
        <v>19</v>
      </c>
      <c r="AJ534">
        <v>-396</v>
      </c>
      <c r="AK534">
        <v>3542</v>
      </c>
      <c r="AL534">
        <v>0</v>
      </c>
      <c r="AM534">
        <v>0</v>
      </c>
      <c r="AN534">
        <v>8048</v>
      </c>
      <c r="AO534">
        <v>0</v>
      </c>
      <c r="AP534">
        <v>0</v>
      </c>
      <c r="AQ534">
        <v>8048</v>
      </c>
      <c r="AR534">
        <v>-1838</v>
      </c>
      <c r="AS534">
        <v>6210</v>
      </c>
      <c r="AT534">
        <v>0</v>
      </c>
      <c r="AU534">
        <v>5000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6616</v>
      </c>
      <c r="BB534">
        <v>3692</v>
      </c>
      <c r="BC534">
        <v>21655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31963</v>
      </c>
      <c r="BJ534">
        <v>0</v>
      </c>
      <c r="BK534">
        <v>36963</v>
      </c>
      <c r="BL534">
        <v>1690</v>
      </c>
      <c r="BM534">
        <v>0</v>
      </c>
      <c r="BN534">
        <v>1690</v>
      </c>
      <c r="BO534">
        <v>102</v>
      </c>
      <c r="BP534">
        <v>0</v>
      </c>
      <c r="BQ534">
        <v>0</v>
      </c>
      <c r="BR534">
        <v>255</v>
      </c>
      <c r="BS534">
        <v>2047</v>
      </c>
      <c r="BT534">
        <v>509</v>
      </c>
      <c r="BU534">
        <v>19184</v>
      </c>
      <c r="BV534">
        <v>0</v>
      </c>
      <c r="BW534">
        <v>0</v>
      </c>
      <c r="BX534">
        <v>19693</v>
      </c>
      <c r="BY534">
        <v>555</v>
      </c>
      <c r="BZ534">
        <v>0</v>
      </c>
      <c r="CA534">
        <v>32</v>
      </c>
      <c r="CB534">
        <v>587</v>
      </c>
      <c r="CC534">
        <v>59290</v>
      </c>
      <c r="CD534">
        <v>0</v>
      </c>
      <c r="CE534">
        <v>0</v>
      </c>
      <c r="CF534">
        <v>3290</v>
      </c>
      <c r="CG534">
        <v>5000</v>
      </c>
      <c r="CH534">
        <v>0</v>
      </c>
      <c r="CI534">
        <v>0</v>
      </c>
      <c r="CJ534">
        <v>0</v>
      </c>
      <c r="CK534">
        <v>0</v>
      </c>
      <c r="CL534">
        <v>30266</v>
      </c>
      <c r="CM534">
        <v>35266</v>
      </c>
      <c r="CN534">
        <v>0</v>
      </c>
      <c r="CO534">
        <v>38556</v>
      </c>
      <c r="CP534">
        <v>0</v>
      </c>
      <c r="CQ534">
        <v>14350</v>
      </c>
      <c r="CR534">
        <v>0</v>
      </c>
      <c r="CS534">
        <v>14350</v>
      </c>
      <c r="CT534">
        <v>11496</v>
      </c>
      <c r="CU534">
        <v>7475</v>
      </c>
      <c r="CV534">
        <v>4021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18371</v>
      </c>
      <c r="DD534">
        <v>0</v>
      </c>
      <c r="DE534">
        <v>323</v>
      </c>
      <c r="DF534">
        <v>0</v>
      </c>
      <c r="DG534">
        <v>323</v>
      </c>
      <c r="DH534">
        <v>0</v>
      </c>
      <c r="DI534">
        <v>0</v>
      </c>
      <c r="DJ534">
        <v>429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865</v>
      </c>
      <c r="DR534">
        <v>726</v>
      </c>
      <c r="DS534">
        <v>0</v>
      </c>
      <c r="DT534">
        <v>2020</v>
      </c>
      <c r="DU534">
        <v>20</v>
      </c>
      <c r="DV534">
        <v>59290</v>
      </c>
    </row>
    <row r="535" spans="1:126" x14ac:dyDescent="0.25">
      <c r="A535">
        <v>50092</v>
      </c>
      <c r="B535">
        <v>200412</v>
      </c>
      <c r="C535">
        <v>201190</v>
      </c>
      <c r="D535">
        <v>-33175</v>
      </c>
      <c r="E535">
        <v>-4378</v>
      </c>
      <c r="F535">
        <v>-90</v>
      </c>
      <c r="G535">
        <v>163547</v>
      </c>
      <c r="H535">
        <v>4735</v>
      </c>
      <c r="I535">
        <v>-129277</v>
      </c>
      <c r="J535">
        <v>21155</v>
      </c>
      <c r="K535">
        <v>-238</v>
      </c>
      <c r="L535">
        <v>-5677</v>
      </c>
      <c r="M535">
        <v>-114037</v>
      </c>
      <c r="N535">
        <v>-497</v>
      </c>
      <c r="O535">
        <v>0</v>
      </c>
      <c r="P535">
        <v>-9429</v>
      </c>
      <c r="Q535">
        <v>-20786</v>
      </c>
      <c r="R535">
        <v>0</v>
      </c>
      <c r="S535">
        <v>3078</v>
      </c>
      <c r="T535">
        <v>-27137</v>
      </c>
      <c r="U535">
        <v>0</v>
      </c>
      <c r="V535">
        <v>26611</v>
      </c>
      <c r="W535">
        <v>0</v>
      </c>
      <c r="X535">
        <v>0</v>
      </c>
      <c r="Y535">
        <v>0</v>
      </c>
      <c r="Z535">
        <v>11787</v>
      </c>
      <c r="AA535">
        <v>4318</v>
      </c>
      <c r="AB535">
        <v>16105</v>
      </c>
      <c r="AC535">
        <v>2880</v>
      </c>
      <c r="AD535">
        <v>-444</v>
      </c>
      <c r="AE535">
        <v>-1</v>
      </c>
      <c r="AF535">
        <v>-636</v>
      </c>
      <c r="AG535">
        <v>-1081</v>
      </c>
      <c r="AH535">
        <v>0</v>
      </c>
      <c r="AI535">
        <v>14</v>
      </c>
      <c r="AJ535">
        <v>-4735</v>
      </c>
      <c r="AK535">
        <v>13183</v>
      </c>
      <c r="AL535">
        <v>3</v>
      </c>
      <c r="AM535">
        <v>-510</v>
      </c>
      <c r="AN535">
        <v>39287</v>
      </c>
      <c r="AO535">
        <v>0</v>
      </c>
      <c r="AP535">
        <v>0</v>
      </c>
      <c r="AQ535">
        <v>39287</v>
      </c>
      <c r="AR535">
        <v>-11091</v>
      </c>
      <c r="AS535">
        <v>28196</v>
      </c>
      <c r="AT535">
        <v>974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15312</v>
      </c>
      <c r="BB535">
        <v>2701</v>
      </c>
      <c r="BC535">
        <v>271717</v>
      </c>
      <c r="BD535">
        <v>0</v>
      </c>
      <c r="BE535">
        <v>0</v>
      </c>
      <c r="BF535">
        <v>0</v>
      </c>
      <c r="BG535">
        <v>21702</v>
      </c>
      <c r="BH535">
        <v>0</v>
      </c>
      <c r="BI535">
        <v>311432</v>
      </c>
      <c r="BJ535">
        <v>0</v>
      </c>
      <c r="BK535">
        <v>311432</v>
      </c>
      <c r="BL535">
        <v>3265</v>
      </c>
      <c r="BM535">
        <v>0</v>
      </c>
      <c r="BN535">
        <v>3265</v>
      </c>
      <c r="BO535">
        <v>2685</v>
      </c>
      <c r="BP535">
        <v>5</v>
      </c>
      <c r="BQ535">
        <v>0</v>
      </c>
      <c r="BR535">
        <v>628</v>
      </c>
      <c r="BS535">
        <v>6583</v>
      </c>
      <c r="BT535">
        <v>1244</v>
      </c>
      <c r="BU535">
        <v>10981</v>
      </c>
      <c r="BV535">
        <v>0</v>
      </c>
      <c r="BW535">
        <v>2803</v>
      </c>
      <c r="BX535">
        <v>15028</v>
      </c>
      <c r="BY535">
        <v>4682</v>
      </c>
      <c r="BZ535">
        <v>1496</v>
      </c>
      <c r="CA535">
        <v>493</v>
      </c>
      <c r="CB535">
        <v>6671</v>
      </c>
      <c r="CC535">
        <v>340688</v>
      </c>
      <c r="CD535">
        <v>37010</v>
      </c>
      <c r="CE535">
        <v>7991</v>
      </c>
      <c r="CF535">
        <v>0</v>
      </c>
      <c r="CG535">
        <v>0</v>
      </c>
      <c r="CH535">
        <v>15982</v>
      </c>
      <c r="CI535">
        <v>0</v>
      </c>
      <c r="CJ535">
        <v>0</v>
      </c>
      <c r="CK535">
        <v>22573</v>
      </c>
      <c r="CL535">
        <v>0</v>
      </c>
      <c r="CM535">
        <v>38555</v>
      </c>
      <c r="CN535">
        <v>41733</v>
      </c>
      <c r="CO535">
        <v>125289</v>
      </c>
      <c r="CP535">
        <v>0</v>
      </c>
      <c r="CQ535">
        <v>83347</v>
      </c>
      <c r="CR535">
        <v>7488</v>
      </c>
      <c r="CS535">
        <v>75859</v>
      </c>
      <c r="CT535">
        <v>134429</v>
      </c>
      <c r="CU535">
        <v>21273</v>
      </c>
      <c r="CV535">
        <v>113156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3165</v>
      </c>
      <c r="DC535">
        <v>192180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618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5166</v>
      </c>
      <c r="DP535">
        <v>0</v>
      </c>
      <c r="DQ535">
        <v>10931</v>
      </c>
      <c r="DR535">
        <v>5381</v>
      </c>
      <c r="DS535">
        <v>0</v>
      </c>
      <c r="DT535">
        <v>22096</v>
      </c>
      <c r="DU535">
        <v>1123</v>
      </c>
      <c r="DV535">
        <v>340688</v>
      </c>
    </row>
    <row r="536" spans="1:126" x14ac:dyDescent="0.25">
      <c r="A536">
        <v>50095</v>
      </c>
      <c r="B536">
        <v>200412</v>
      </c>
      <c r="C536">
        <v>201</v>
      </c>
      <c r="D536">
        <v>-34</v>
      </c>
      <c r="E536">
        <v>0</v>
      </c>
      <c r="F536">
        <v>0</v>
      </c>
      <c r="G536">
        <v>167</v>
      </c>
      <c r="H536">
        <v>0</v>
      </c>
      <c r="I536">
        <v>-49</v>
      </c>
      <c r="J536">
        <v>0</v>
      </c>
      <c r="K536">
        <v>0</v>
      </c>
      <c r="L536">
        <v>0</v>
      </c>
      <c r="M536">
        <v>-49</v>
      </c>
      <c r="N536">
        <v>0</v>
      </c>
      <c r="O536">
        <v>0</v>
      </c>
      <c r="P536">
        <v>0</v>
      </c>
      <c r="Q536">
        <v>-526</v>
      </c>
      <c r="R536">
        <v>0</v>
      </c>
      <c r="S536">
        <v>0</v>
      </c>
      <c r="T536">
        <v>-526</v>
      </c>
      <c r="U536">
        <v>0</v>
      </c>
      <c r="V536">
        <v>-408</v>
      </c>
      <c r="W536">
        <v>0</v>
      </c>
      <c r="X536">
        <v>0</v>
      </c>
      <c r="Y536">
        <v>0</v>
      </c>
      <c r="Z536">
        <v>1185</v>
      </c>
      <c r="AA536">
        <v>10</v>
      </c>
      <c r="AB536">
        <v>1195</v>
      </c>
      <c r="AC536">
        <v>658</v>
      </c>
      <c r="AD536">
        <v>-16</v>
      </c>
      <c r="AE536">
        <v>-5</v>
      </c>
      <c r="AF536">
        <v>-95</v>
      </c>
      <c r="AG536">
        <v>-116</v>
      </c>
      <c r="AH536">
        <v>-21</v>
      </c>
      <c r="AI536">
        <v>0</v>
      </c>
      <c r="AJ536">
        <v>0</v>
      </c>
      <c r="AK536">
        <v>1716</v>
      </c>
      <c r="AL536">
        <v>0</v>
      </c>
      <c r="AM536">
        <v>0</v>
      </c>
      <c r="AN536">
        <v>1308</v>
      </c>
      <c r="AO536">
        <v>0</v>
      </c>
      <c r="AP536">
        <v>0</v>
      </c>
      <c r="AQ536">
        <v>1308</v>
      </c>
      <c r="AR536">
        <v>-1</v>
      </c>
      <c r="AS536">
        <v>1307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389</v>
      </c>
      <c r="BB536">
        <v>9538</v>
      </c>
      <c r="BC536">
        <v>19081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29008</v>
      </c>
      <c r="BJ536">
        <v>0</v>
      </c>
      <c r="BK536">
        <v>29008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5</v>
      </c>
      <c r="BV536">
        <v>0</v>
      </c>
      <c r="BW536">
        <v>0</v>
      </c>
      <c r="BX536">
        <v>5</v>
      </c>
      <c r="BY536">
        <v>182</v>
      </c>
      <c r="BZ536">
        <v>0</v>
      </c>
      <c r="CA536">
        <v>0</v>
      </c>
      <c r="CB536">
        <v>182</v>
      </c>
      <c r="CC536">
        <v>29195</v>
      </c>
      <c r="CD536">
        <v>0</v>
      </c>
      <c r="CE536">
        <v>0</v>
      </c>
      <c r="CF536">
        <v>0</v>
      </c>
      <c r="CG536">
        <v>4000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4000</v>
      </c>
      <c r="CN536">
        <v>25151</v>
      </c>
      <c r="CO536">
        <v>29151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44</v>
      </c>
      <c r="DS536">
        <v>0</v>
      </c>
      <c r="DT536">
        <v>44</v>
      </c>
      <c r="DU536">
        <v>0</v>
      </c>
      <c r="DV536">
        <v>29195</v>
      </c>
    </row>
    <row r="537" spans="1:126" x14ac:dyDescent="0.25">
      <c r="A537">
        <v>50096</v>
      </c>
      <c r="B537">
        <v>200412</v>
      </c>
      <c r="C537">
        <v>713</v>
      </c>
      <c r="D537">
        <v>-118</v>
      </c>
      <c r="E537">
        <v>0</v>
      </c>
      <c r="F537">
        <v>0</v>
      </c>
      <c r="G537">
        <v>595</v>
      </c>
      <c r="H537">
        <v>8</v>
      </c>
      <c r="I537">
        <v>-85</v>
      </c>
      <c r="J537">
        <v>0</v>
      </c>
      <c r="K537">
        <v>0</v>
      </c>
      <c r="L537">
        <v>0</v>
      </c>
      <c r="M537">
        <v>-85</v>
      </c>
      <c r="N537">
        <v>0</v>
      </c>
      <c r="O537">
        <v>0</v>
      </c>
      <c r="P537">
        <v>0</v>
      </c>
      <c r="Q537">
        <v>-910</v>
      </c>
      <c r="R537">
        <v>0</v>
      </c>
      <c r="S537">
        <v>6</v>
      </c>
      <c r="T537">
        <v>-904</v>
      </c>
      <c r="U537">
        <v>0</v>
      </c>
      <c r="V537">
        <v>-386</v>
      </c>
      <c r="W537">
        <v>0</v>
      </c>
      <c r="X537">
        <v>0</v>
      </c>
      <c r="Y537">
        <v>87</v>
      </c>
      <c r="Z537">
        <v>1552</v>
      </c>
      <c r="AA537">
        <v>0</v>
      </c>
      <c r="AB537">
        <v>1639</v>
      </c>
      <c r="AC537">
        <v>63</v>
      </c>
      <c r="AD537">
        <v>-102</v>
      </c>
      <c r="AE537">
        <v>0</v>
      </c>
      <c r="AF537">
        <v>-100</v>
      </c>
      <c r="AG537">
        <v>-202</v>
      </c>
      <c r="AH537">
        <v>-127</v>
      </c>
      <c r="AI537">
        <v>0</v>
      </c>
      <c r="AJ537">
        <v>-8</v>
      </c>
      <c r="AK537">
        <v>1365</v>
      </c>
      <c r="AL537">
        <v>2</v>
      </c>
      <c r="AM537">
        <v>0</v>
      </c>
      <c r="AN537">
        <v>981</v>
      </c>
      <c r="AO537">
        <v>0</v>
      </c>
      <c r="AP537">
        <v>0</v>
      </c>
      <c r="AQ537">
        <v>981</v>
      </c>
      <c r="AR537">
        <v>-36</v>
      </c>
      <c r="AS537">
        <v>945</v>
      </c>
      <c r="AT537">
        <v>0</v>
      </c>
      <c r="AU537">
        <v>1171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368</v>
      </c>
      <c r="BB537">
        <v>0</v>
      </c>
      <c r="BC537">
        <v>33605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33973</v>
      </c>
      <c r="BJ537">
        <v>0</v>
      </c>
      <c r="BK537">
        <v>35144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9</v>
      </c>
      <c r="BS537">
        <v>9</v>
      </c>
      <c r="BT537">
        <v>0</v>
      </c>
      <c r="BU537">
        <v>2098</v>
      </c>
      <c r="BV537">
        <v>0</v>
      </c>
      <c r="BW537">
        <v>0</v>
      </c>
      <c r="BX537">
        <v>2098</v>
      </c>
      <c r="BY537">
        <v>696</v>
      </c>
      <c r="BZ537">
        <v>0</v>
      </c>
      <c r="CA537">
        <v>0</v>
      </c>
      <c r="CB537">
        <v>696</v>
      </c>
      <c r="CC537">
        <v>37947</v>
      </c>
      <c r="CD537">
        <v>0</v>
      </c>
      <c r="CE537">
        <v>0</v>
      </c>
      <c r="CF537">
        <v>91</v>
      </c>
      <c r="CG537">
        <v>2500</v>
      </c>
      <c r="CH537">
        <v>0</v>
      </c>
      <c r="CI537">
        <v>0</v>
      </c>
      <c r="CJ537">
        <v>0</v>
      </c>
      <c r="CK537">
        <v>0</v>
      </c>
      <c r="CL537">
        <v>34880</v>
      </c>
      <c r="CM537">
        <v>37380</v>
      </c>
      <c r="CN537">
        <v>0</v>
      </c>
      <c r="CO537">
        <v>37471</v>
      </c>
      <c r="CP537">
        <v>0</v>
      </c>
      <c r="CQ537">
        <v>0</v>
      </c>
      <c r="CR537">
        <v>0</v>
      </c>
      <c r="CS537">
        <v>0</v>
      </c>
      <c r="CT537">
        <v>50</v>
      </c>
      <c r="CU537">
        <v>0</v>
      </c>
      <c r="CV537">
        <v>50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50</v>
      </c>
      <c r="DD537">
        <v>0</v>
      </c>
      <c r="DE537">
        <v>182</v>
      </c>
      <c r="DF537">
        <v>0</v>
      </c>
      <c r="DG537">
        <v>182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24</v>
      </c>
      <c r="DR537">
        <v>216</v>
      </c>
      <c r="DS537">
        <v>0</v>
      </c>
      <c r="DT537">
        <v>240</v>
      </c>
      <c r="DU537">
        <v>4</v>
      </c>
      <c r="DV537">
        <v>37947</v>
      </c>
    </row>
    <row r="538" spans="1:126" x14ac:dyDescent="0.25">
      <c r="A538">
        <v>50099</v>
      </c>
      <c r="B538">
        <v>200412</v>
      </c>
      <c r="C538">
        <v>119601</v>
      </c>
      <c r="D538">
        <v>-42652</v>
      </c>
      <c r="E538">
        <v>-4268</v>
      </c>
      <c r="F538">
        <v>-2266</v>
      </c>
      <c r="G538">
        <v>70415</v>
      </c>
      <c r="H538">
        <v>1698</v>
      </c>
      <c r="I538">
        <v>-84932</v>
      </c>
      <c r="J538">
        <v>42560</v>
      </c>
      <c r="K538">
        <v>-8190</v>
      </c>
      <c r="L538">
        <v>1839</v>
      </c>
      <c r="M538">
        <v>-48723</v>
      </c>
      <c r="N538">
        <v>-1011</v>
      </c>
      <c r="O538">
        <v>0</v>
      </c>
      <c r="P538">
        <v>-9278</v>
      </c>
      <c r="Q538">
        <v>-25580</v>
      </c>
      <c r="R538">
        <v>12</v>
      </c>
      <c r="S538">
        <v>9907</v>
      </c>
      <c r="T538">
        <v>-24939</v>
      </c>
      <c r="U538">
        <v>1400</v>
      </c>
      <c r="V538">
        <v>-1160</v>
      </c>
      <c r="W538">
        <v>268</v>
      </c>
      <c r="X538">
        <v>0</v>
      </c>
      <c r="Y538">
        <v>82</v>
      </c>
      <c r="Z538">
        <v>4870</v>
      </c>
      <c r="AA538">
        <v>615</v>
      </c>
      <c r="AB538">
        <v>5835</v>
      </c>
      <c r="AC538">
        <v>7122</v>
      </c>
      <c r="AD538">
        <v>-37</v>
      </c>
      <c r="AE538">
        <v>-388</v>
      </c>
      <c r="AF538">
        <v>0</v>
      </c>
      <c r="AG538">
        <v>-425</v>
      </c>
      <c r="AH538">
        <v>-1720</v>
      </c>
      <c r="AI538">
        <v>0</v>
      </c>
      <c r="AJ538">
        <v>-1698</v>
      </c>
      <c r="AK538">
        <v>9114</v>
      </c>
      <c r="AL538">
        <v>36</v>
      </c>
      <c r="AM538">
        <v>0</v>
      </c>
      <c r="AN538">
        <v>7990</v>
      </c>
      <c r="AO538">
        <v>0</v>
      </c>
      <c r="AP538">
        <v>0</v>
      </c>
      <c r="AQ538">
        <v>7990</v>
      </c>
      <c r="AR538">
        <v>-2128</v>
      </c>
      <c r="AS538">
        <v>5862</v>
      </c>
      <c r="AT538">
        <v>3077</v>
      </c>
      <c r="AU538">
        <v>4400</v>
      </c>
      <c r="AV538">
        <v>3268</v>
      </c>
      <c r="AW538">
        <v>0</v>
      </c>
      <c r="AX538">
        <v>0</v>
      </c>
      <c r="AY538">
        <v>0</v>
      </c>
      <c r="AZ538">
        <v>3268</v>
      </c>
      <c r="BA538">
        <v>3516</v>
      </c>
      <c r="BB538">
        <v>116865</v>
      </c>
      <c r="BC538">
        <v>0</v>
      </c>
      <c r="BD538">
        <v>0</v>
      </c>
      <c r="BE538">
        <v>0</v>
      </c>
      <c r="BF538">
        <v>339</v>
      </c>
      <c r="BG538">
        <v>185</v>
      </c>
      <c r="BH538">
        <v>0</v>
      </c>
      <c r="BI538">
        <v>120905</v>
      </c>
      <c r="BJ538">
        <v>0</v>
      </c>
      <c r="BK538">
        <v>128573</v>
      </c>
      <c r="BL538">
        <v>6289</v>
      </c>
      <c r="BM538">
        <v>0</v>
      </c>
      <c r="BN538">
        <v>6289</v>
      </c>
      <c r="BO538">
        <v>4303</v>
      </c>
      <c r="BP538">
        <v>0</v>
      </c>
      <c r="BQ538">
        <v>0</v>
      </c>
      <c r="BR538">
        <v>28</v>
      </c>
      <c r="BS538">
        <v>10620</v>
      </c>
      <c r="BT538">
        <v>771</v>
      </c>
      <c r="BU538">
        <v>5232</v>
      </c>
      <c r="BV538">
        <v>0</v>
      </c>
      <c r="BW538">
        <v>0</v>
      </c>
      <c r="BX538">
        <v>6003</v>
      </c>
      <c r="BY538">
        <v>0</v>
      </c>
      <c r="BZ538">
        <v>0</v>
      </c>
      <c r="CA538">
        <v>610</v>
      </c>
      <c r="CB538">
        <v>610</v>
      </c>
      <c r="CC538">
        <v>148883</v>
      </c>
      <c r="CD538">
        <v>0</v>
      </c>
      <c r="CE538">
        <v>0</v>
      </c>
      <c r="CF538">
        <v>0</v>
      </c>
      <c r="CG538">
        <v>15000</v>
      </c>
      <c r="CH538">
        <v>0</v>
      </c>
      <c r="CI538">
        <v>0</v>
      </c>
      <c r="CJ538">
        <v>0</v>
      </c>
      <c r="CK538">
        <v>0</v>
      </c>
      <c r="CL538">
        <v>51080</v>
      </c>
      <c r="CM538">
        <v>66080</v>
      </c>
      <c r="CN538">
        <v>0</v>
      </c>
      <c r="CO538">
        <v>66080</v>
      </c>
      <c r="CP538">
        <v>0</v>
      </c>
      <c r="CQ538">
        <v>42052</v>
      </c>
      <c r="CR538">
        <v>9667</v>
      </c>
      <c r="CS538">
        <v>32385</v>
      </c>
      <c r="CT538">
        <v>65368</v>
      </c>
      <c r="CU538">
        <v>30507</v>
      </c>
      <c r="CV538">
        <v>34861</v>
      </c>
      <c r="CW538">
        <v>0</v>
      </c>
      <c r="CX538">
        <v>0</v>
      </c>
      <c r="CY538">
        <v>0</v>
      </c>
      <c r="CZ538">
        <v>0</v>
      </c>
      <c r="DA538">
        <v>2600</v>
      </c>
      <c r="DB538">
        <v>1373</v>
      </c>
      <c r="DC538">
        <v>71219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230</v>
      </c>
      <c r="DJ538">
        <v>0</v>
      </c>
      <c r="DK538">
        <v>0</v>
      </c>
      <c r="DL538">
        <v>0</v>
      </c>
      <c r="DM538">
        <v>0</v>
      </c>
      <c r="DN538">
        <v>3183</v>
      </c>
      <c r="DO538">
        <v>1068</v>
      </c>
      <c r="DP538">
        <v>0</v>
      </c>
      <c r="DQ538">
        <v>756</v>
      </c>
      <c r="DR538">
        <v>3880</v>
      </c>
      <c r="DS538">
        <v>0</v>
      </c>
      <c r="DT538">
        <v>9117</v>
      </c>
      <c r="DU538">
        <v>2467</v>
      </c>
      <c r="DV538">
        <v>148883</v>
      </c>
    </row>
    <row r="539" spans="1:126" x14ac:dyDescent="0.25">
      <c r="A539">
        <v>50102</v>
      </c>
      <c r="B539">
        <v>200412</v>
      </c>
      <c r="C539">
        <v>120153</v>
      </c>
      <c r="D539">
        <v>-36012</v>
      </c>
      <c r="E539">
        <v>-8394</v>
      </c>
      <c r="F539">
        <v>0</v>
      </c>
      <c r="G539">
        <v>75747</v>
      </c>
      <c r="H539">
        <v>2869</v>
      </c>
      <c r="I539">
        <v>-64701</v>
      </c>
      <c r="J539">
        <v>19732</v>
      </c>
      <c r="K539">
        <v>-6651</v>
      </c>
      <c r="L539">
        <v>2537</v>
      </c>
      <c r="M539">
        <v>-49083</v>
      </c>
      <c r="N539">
        <v>350</v>
      </c>
      <c r="O539">
        <v>0</v>
      </c>
      <c r="P539">
        <v>-6138</v>
      </c>
      <c r="Q539">
        <v>-18230</v>
      </c>
      <c r="R539">
        <v>0</v>
      </c>
      <c r="S539">
        <v>7429</v>
      </c>
      <c r="T539">
        <v>-16939</v>
      </c>
      <c r="U539">
        <v>0</v>
      </c>
      <c r="V539">
        <v>12944</v>
      </c>
      <c r="W539">
        <v>0</v>
      </c>
      <c r="X539">
        <v>0</v>
      </c>
      <c r="Y539">
        <v>420</v>
      </c>
      <c r="Z539">
        <v>7467</v>
      </c>
      <c r="AA539">
        <v>594</v>
      </c>
      <c r="AB539">
        <v>8481</v>
      </c>
      <c r="AC539">
        <v>2229</v>
      </c>
      <c r="AD539">
        <v>-516</v>
      </c>
      <c r="AE539">
        <v>-45</v>
      </c>
      <c r="AF539">
        <v>-503</v>
      </c>
      <c r="AG539">
        <v>-1064</v>
      </c>
      <c r="AH539">
        <v>-1667</v>
      </c>
      <c r="AI539">
        <v>0</v>
      </c>
      <c r="AJ539">
        <v>-2869</v>
      </c>
      <c r="AK539">
        <v>5110</v>
      </c>
      <c r="AL539">
        <v>0</v>
      </c>
      <c r="AM539">
        <v>0</v>
      </c>
      <c r="AN539">
        <v>18054</v>
      </c>
      <c r="AO539">
        <v>0</v>
      </c>
      <c r="AP539">
        <v>0</v>
      </c>
      <c r="AQ539">
        <v>18054</v>
      </c>
      <c r="AR539">
        <v>-4600</v>
      </c>
      <c r="AS539">
        <v>13454</v>
      </c>
      <c r="AT539">
        <v>0</v>
      </c>
      <c r="AU539">
        <v>6000</v>
      </c>
      <c r="AV539">
        <v>0</v>
      </c>
      <c r="AW539">
        <v>0</v>
      </c>
      <c r="AX539">
        <v>581</v>
      </c>
      <c r="AY539">
        <v>0</v>
      </c>
      <c r="AZ539">
        <v>581</v>
      </c>
      <c r="BA539">
        <v>6037</v>
      </c>
      <c r="BB539">
        <v>48941</v>
      </c>
      <c r="BC539">
        <v>166081</v>
      </c>
      <c r="BD539">
        <v>0</v>
      </c>
      <c r="BE539">
        <v>250</v>
      </c>
      <c r="BF539">
        <v>0</v>
      </c>
      <c r="BG539">
        <v>0</v>
      </c>
      <c r="BH539">
        <v>0</v>
      </c>
      <c r="BI539">
        <v>221309</v>
      </c>
      <c r="BJ539">
        <v>0</v>
      </c>
      <c r="BK539">
        <v>227890</v>
      </c>
      <c r="BL539">
        <v>3150</v>
      </c>
      <c r="BM539">
        <v>0</v>
      </c>
      <c r="BN539">
        <v>3150</v>
      </c>
      <c r="BO539">
        <v>278</v>
      </c>
      <c r="BP539">
        <v>0</v>
      </c>
      <c r="BQ539">
        <v>0</v>
      </c>
      <c r="BR539">
        <v>587</v>
      </c>
      <c r="BS539">
        <v>4015</v>
      </c>
      <c r="BT539">
        <v>1394</v>
      </c>
      <c r="BU539">
        <v>5927</v>
      </c>
      <c r="BV539">
        <v>0</v>
      </c>
      <c r="BW539">
        <v>10</v>
      </c>
      <c r="BX539">
        <v>7331</v>
      </c>
      <c r="BY539">
        <v>2412</v>
      </c>
      <c r="BZ539">
        <v>0</v>
      </c>
      <c r="CA539">
        <v>712</v>
      </c>
      <c r="CB539">
        <v>3124</v>
      </c>
      <c r="CC539">
        <v>242360</v>
      </c>
      <c r="CD539">
        <v>10000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99172</v>
      </c>
      <c r="CO539">
        <v>109172</v>
      </c>
      <c r="CP539">
        <v>0</v>
      </c>
      <c r="CQ539">
        <v>86438</v>
      </c>
      <c r="CR539">
        <v>0</v>
      </c>
      <c r="CS539">
        <v>86438</v>
      </c>
      <c r="CT539">
        <v>56540</v>
      </c>
      <c r="CU539">
        <v>20762</v>
      </c>
      <c r="CV539">
        <v>35778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122216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393</v>
      </c>
      <c r="DJ539">
        <v>6123</v>
      </c>
      <c r="DK539">
        <v>0</v>
      </c>
      <c r="DL539">
        <v>0</v>
      </c>
      <c r="DM539">
        <v>0</v>
      </c>
      <c r="DN539">
        <v>607</v>
      </c>
      <c r="DO539">
        <v>0</v>
      </c>
      <c r="DP539">
        <v>0</v>
      </c>
      <c r="DQ539">
        <v>0</v>
      </c>
      <c r="DR539">
        <v>3849</v>
      </c>
      <c r="DS539">
        <v>0</v>
      </c>
      <c r="DT539">
        <v>10972</v>
      </c>
      <c r="DU539">
        <v>0</v>
      </c>
      <c r="DV539">
        <v>242360</v>
      </c>
    </row>
    <row r="540" spans="1:126" x14ac:dyDescent="0.25">
      <c r="A540">
        <v>50105</v>
      </c>
      <c r="B540">
        <v>200412</v>
      </c>
      <c r="C540">
        <v>919</v>
      </c>
      <c r="D540">
        <v>-242</v>
      </c>
      <c r="E540">
        <v>-223</v>
      </c>
      <c r="F540">
        <v>59</v>
      </c>
      <c r="G540">
        <v>513</v>
      </c>
      <c r="H540">
        <v>8</v>
      </c>
      <c r="I540">
        <v>-238</v>
      </c>
      <c r="J540">
        <v>27</v>
      </c>
      <c r="K540">
        <v>-85</v>
      </c>
      <c r="L540">
        <v>20</v>
      </c>
      <c r="M540">
        <v>-276</v>
      </c>
      <c r="N540">
        <v>-212</v>
      </c>
      <c r="O540">
        <v>0</v>
      </c>
      <c r="P540">
        <v>-285</v>
      </c>
      <c r="Q540">
        <v>-1666</v>
      </c>
      <c r="R540">
        <v>0</v>
      </c>
      <c r="S540">
        <v>110</v>
      </c>
      <c r="T540">
        <v>-1841</v>
      </c>
      <c r="U540">
        <v>0</v>
      </c>
      <c r="V540">
        <v>-1808</v>
      </c>
      <c r="W540">
        <v>0</v>
      </c>
      <c r="X540">
        <v>0</v>
      </c>
      <c r="Y540">
        <v>52</v>
      </c>
      <c r="Z540">
        <v>640</v>
      </c>
      <c r="AA540">
        <v>166</v>
      </c>
      <c r="AB540">
        <v>858</v>
      </c>
      <c r="AC540">
        <v>296</v>
      </c>
      <c r="AD540">
        <v>-57</v>
      </c>
      <c r="AE540">
        <v>0</v>
      </c>
      <c r="AF540">
        <v>-145</v>
      </c>
      <c r="AG540">
        <v>-202</v>
      </c>
      <c r="AH540">
        <v>-109</v>
      </c>
      <c r="AI540">
        <v>0</v>
      </c>
      <c r="AJ540">
        <v>-8</v>
      </c>
      <c r="AK540">
        <v>835</v>
      </c>
      <c r="AL540">
        <v>30</v>
      </c>
      <c r="AM540">
        <v>0</v>
      </c>
      <c r="AN540">
        <v>-943</v>
      </c>
      <c r="AO540">
        <v>0</v>
      </c>
      <c r="AP540">
        <v>0</v>
      </c>
      <c r="AQ540">
        <v>-943</v>
      </c>
      <c r="AR540">
        <v>0</v>
      </c>
      <c r="AS540">
        <v>-943</v>
      </c>
      <c r="AT540">
        <v>0</v>
      </c>
      <c r="AU540">
        <v>1585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713</v>
      </c>
      <c r="BB540">
        <v>5003</v>
      </c>
      <c r="BC540">
        <v>9592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15308</v>
      </c>
      <c r="BJ540">
        <v>0</v>
      </c>
      <c r="BK540">
        <v>16893</v>
      </c>
      <c r="BL540">
        <v>73</v>
      </c>
      <c r="BM540">
        <v>0</v>
      </c>
      <c r="BN540">
        <v>73</v>
      </c>
      <c r="BO540">
        <v>0</v>
      </c>
      <c r="BP540">
        <v>0</v>
      </c>
      <c r="BQ540">
        <v>0</v>
      </c>
      <c r="BR540">
        <v>14</v>
      </c>
      <c r="BS540">
        <v>87</v>
      </c>
      <c r="BT540">
        <v>205</v>
      </c>
      <c r="BU540">
        <v>3330</v>
      </c>
      <c r="BV540">
        <v>0</v>
      </c>
      <c r="BW540">
        <v>0</v>
      </c>
      <c r="BX540">
        <v>3535</v>
      </c>
      <c r="BY540">
        <v>129</v>
      </c>
      <c r="BZ540">
        <v>0</v>
      </c>
      <c r="CA540">
        <v>0</v>
      </c>
      <c r="CB540">
        <v>129</v>
      </c>
      <c r="CC540">
        <v>20644</v>
      </c>
      <c r="CD540">
        <v>0</v>
      </c>
      <c r="CE540">
        <v>0</v>
      </c>
      <c r="CF540">
        <v>0</v>
      </c>
      <c r="CG540">
        <v>4000</v>
      </c>
      <c r="CH540">
        <v>0</v>
      </c>
      <c r="CI540">
        <v>0</v>
      </c>
      <c r="CJ540">
        <v>0</v>
      </c>
      <c r="CK540">
        <v>0</v>
      </c>
      <c r="CL540">
        <v>15000</v>
      </c>
      <c r="CM540">
        <v>19000</v>
      </c>
      <c r="CN540">
        <v>835</v>
      </c>
      <c r="CO540">
        <v>19835</v>
      </c>
      <c r="CP540">
        <v>0</v>
      </c>
      <c r="CQ540">
        <v>223</v>
      </c>
      <c r="CR540">
        <v>59</v>
      </c>
      <c r="CS540">
        <v>164</v>
      </c>
      <c r="CT540">
        <v>144</v>
      </c>
      <c r="CU540">
        <v>20</v>
      </c>
      <c r="CV540">
        <v>124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212</v>
      </c>
      <c r="DC540">
        <v>500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63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246</v>
      </c>
      <c r="DS540">
        <v>0</v>
      </c>
      <c r="DT540">
        <v>309</v>
      </c>
      <c r="DU540">
        <v>0</v>
      </c>
      <c r="DV540">
        <v>20644</v>
      </c>
    </row>
    <row r="541" spans="1:126" x14ac:dyDescent="0.25">
      <c r="A541">
        <v>50134</v>
      </c>
      <c r="B541">
        <v>200412</v>
      </c>
      <c r="C541">
        <v>74682</v>
      </c>
      <c r="D541">
        <v>-2968</v>
      </c>
      <c r="E541">
        <v>158</v>
      </c>
      <c r="F541">
        <v>-8</v>
      </c>
      <c r="G541">
        <v>71864</v>
      </c>
      <c r="H541">
        <v>1365</v>
      </c>
      <c r="I541">
        <v>-62356</v>
      </c>
      <c r="J541">
        <v>3058</v>
      </c>
      <c r="K541">
        <v>-2658</v>
      </c>
      <c r="L541">
        <v>-3402</v>
      </c>
      <c r="M541">
        <v>-65358</v>
      </c>
      <c r="N541">
        <v>0</v>
      </c>
      <c r="O541">
        <v>0</v>
      </c>
      <c r="P541">
        <v>0</v>
      </c>
      <c r="Q541">
        <v>-13164</v>
      </c>
      <c r="R541">
        <v>0</v>
      </c>
      <c r="S541">
        <v>0</v>
      </c>
      <c r="T541">
        <v>-13164</v>
      </c>
      <c r="U541">
        <v>0</v>
      </c>
      <c r="V541">
        <v>-5293</v>
      </c>
      <c r="W541">
        <v>0</v>
      </c>
      <c r="X541">
        <v>0</v>
      </c>
      <c r="Y541">
        <v>358</v>
      </c>
      <c r="Z541">
        <v>7840</v>
      </c>
      <c r="AA541">
        <v>164</v>
      </c>
      <c r="AB541">
        <v>8362</v>
      </c>
      <c r="AC541">
        <v>3093</v>
      </c>
      <c r="AD541">
        <v>-99</v>
      </c>
      <c r="AE541">
        <v>-1239</v>
      </c>
      <c r="AF541">
        <v>-871</v>
      </c>
      <c r="AG541">
        <v>-2209</v>
      </c>
      <c r="AH541">
        <v>-402</v>
      </c>
      <c r="AI541">
        <v>0</v>
      </c>
      <c r="AJ541">
        <v>-1365</v>
      </c>
      <c r="AK541">
        <v>7479</v>
      </c>
      <c r="AL541">
        <v>7654</v>
      </c>
      <c r="AM541">
        <v>0</v>
      </c>
      <c r="AN541">
        <v>9840</v>
      </c>
      <c r="AO541">
        <v>0</v>
      </c>
      <c r="AP541">
        <v>0</v>
      </c>
      <c r="AQ541">
        <v>9840</v>
      </c>
      <c r="AR541">
        <v>-2613</v>
      </c>
      <c r="AS541">
        <v>7227</v>
      </c>
      <c r="AT541">
        <v>0</v>
      </c>
      <c r="AU541">
        <v>4279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3683</v>
      </c>
      <c r="BB541">
        <v>0</v>
      </c>
      <c r="BC541">
        <v>162179</v>
      </c>
      <c r="BD541">
        <v>0</v>
      </c>
      <c r="BE541">
        <v>0</v>
      </c>
      <c r="BF541">
        <v>93</v>
      </c>
      <c r="BG541">
        <v>2141</v>
      </c>
      <c r="BH541">
        <v>0</v>
      </c>
      <c r="BI541">
        <v>168096</v>
      </c>
      <c r="BJ541">
        <v>0</v>
      </c>
      <c r="BK541">
        <v>172375</v>
      </c>
      <c r="BL541">
        <v>1224</v>
      </c>
      <c r="BM541">
        <v>0</v>
      </c>
      <c r="BN541">
        <v>1224</v>
      </c>
      <c r="BO541">
        <v>111</v>
      </c>
      <c r="BP541">
        <v>0</v>
      </c>
      <c r="BQ541">
        <v>0</v>
      </c>
      <c r="BR541">
        <v>0</v>
      </c>
      <c r="BS541">
        <v>1335</v>
      </c>
      <c r="BT541">
        <v>1471</v>
      </c>
      <c r="BU541">
        <v>38</v>
      </c>
      <c r="BV541">
        <v>0</v>
      </c>
      <c r="BW541">
        <v>0</v>
      </c>
      <c r="BX541">
        <v>1509</v>
      </c>
      <c r="BY541">
        <v>1858</v>
      </c>
      <c r="BZ541">
        <v>0</v>
      </c>
      <c r="CA541">
        <v>345</v>
      </c>
      <c r="CB541">
        <v>2203</v>
      </c>
      <c r="CC541">
        <v>177422</v>
      </c>
      <c r="CD541">
        <v>0</v>
      </c>
      <c r="CE541">
        <v>0</v>
      </c>
      <c r="CF541">
        <v>595</v>
      </c>
      <c r="CG541">
        <v>25000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25000</v>
      </c>
      <c r="CN541">
        <v>70958</v>
      </c>
      <c r="CO541">
        <v>96553</v>
      </c>
      <c r="CP541">
        <v>0</v>
      </c>
      <c r="CQ541">
        <v>145</v>
      </c>
      <c r="CR541">
        <v>5</v>
      </c>
      <c r="CS541">
        <v>140</v>
      </c>
      <c r="CT541">
        <v>64827</v>
      </c>
      <c r="CU541">
        <v>6635</v>
      </c>
      <c r="CV541">
        <v>58192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58332</v>
      </c>
      <c r="DD541">
        <v>0</v>
      </c>
      <c r="DE541">
        <v>440</v>
      </c>
      <c r="DF541">
        <v>0</v>
      </c>
      <c r="DG541">
        <v>440</v>
      </c>
      <c r="DH541">
        <v>0</v>
      </c>
      <c r="DI541">
        <v>11562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10535</v>
      </c>
      <c r="DS541">
        <v>0</v>
      </c>
      <c r="DT541">
        <v>22097</v>
      </c>
      <c r="DU541">
        <v>0</v>
      </c>
      <c r="DV541">
        <v>177422</v>
      </c>
    </row>
    <row r="542" spans="1:126" x14ac:dyDescent="0.25">
      <c r="A542">
        <v>50140</v>
      </c>
      <c r="B542">
        <v>200412</v>
      </c>
      <c r="C542">
        <v>50770</v>
      </c>
      <c r="D542">
        <v>-7507</v>
      </c>
      <c r="E542">
        <v>-3019</v>
      </c>
      <c r="F542">
        <v>0</v>
      </c>
      <c r="G542">
        <v>40244</v>
      </c>
      <c r="H542">
        <v>391</v>
      </c>
      <c r="I542">
        <v>-27444</v>
      </c>
      <c r="J542">
        <v>4194</v>
      </c>
      <c r="K542">
        <v>-652</v>
      </c>
      <c r="L542">
        <v>-1517</v>
      </c>
      <c r="M542">
        <v>-25419</v>
      </c>
      <c r="N542">
        <v>635</v>
      </c>
      <c r="O542">
        <v>0</v>
      </c>
      <c r="P542">
        <v>-3523</v>
      </c>
      <c r="Q542">
        <v>-7924</v>
      </c>
      <c r="R542">
        <v>0</v>
      </c>
      <c r="S542">
        <v>822</v>
      </c>
      <c r="T542">
        <v>-10625</v>
      </c>
      <c r="U542">
        <v>-1588</v>
      </c>
      <c r="V542">
        <v>3638</v>
      </c>
      <c r="W542">
        <v>0</v>
      </c>
      <c r="X542">
        <v>0</v>
      </c>
      <c r="Y542">
        <v>898</v>
      </c>
      <c r="Z542">
        <v>1140</v>
      </c>
      <c r="AA542">
        <v>405</v>
      </c>
      <c r="AB542">
        <v>2443</v>
      </c>
      <c r="AC542">
        <v>5553</v>
      </c>
      <c r="AD542">
        <v>-44</v>
      </c>
      <c r="AE542">
        <v>-216</v>
      </c>
      <c r="AF542">
        <v>-50</v>
      </c>
      <c r="AG542">
        <v>-310</v>
      </c>
      <c r="AH542">
        <v>-1418</v>
      </c>
      <c r="AI542">
        <v>111</v>
      </c>
      <c r="AJ542">
        <v>-391</v>
      </c>
      <c r="AK542">
        <v>5988</v>
      </c>
      <c r="AL542">
        <v>0</v>
      </c>
      <c r="AM542">
        <v>0</v>
      </c>
      <c r="AN542">
        <v>9627</v>
      </c>
      <c r="AO542">
        <v>0</v>
      </c>
      <c r="AP542">
        <v>0</v>
      </c>
      <c r="AQ542">
        <v>9627</v>
      </c>
      <c r="AR542">
        <v>-2426</v>
      </c>
      <c r="AS542">
        <v>7201</v>
      </c>
      <c r="AT542">
        <v>0</v>
      </c>
      <c r="AU542">
        <v>18200</v>
      </c>
      <c r="AV542">
        <v>2289</v>
      </c>
      <c r="AW542">
        <v>0</v>
      </c>
      <c r="AX542">
        <v>0</v>
      </c>
      <c r="AY542">
        <v>63</v>
      </c>
      <c r="AZ542">
        <v>2352</v>
      </c>
      <c r="BA542">
        <v>3261</v>
      </c>
      <c r="BB542">
        <v>4901</v>
      </c>
      <c r="BC542">
        <v>33893</v>
      </c>
      <c r="BD542">
        <v>0</v>
      </c>
      <c r="BE542">
        <v>0</v>
      </c>
      <c r="BF542">
        <v>0</v>
      </c>
      <c r="BG542">
        <v>3435</v>
      </c>
      <c r="BH542">
        <v>0</v>
      </c>
      <c r="BI542">
        <v>45490</v>
      </c>
      <c r="BJ542">
        <v>0</v>
      </c>
      <c r="BK542">
        <v>66042</v>
      </c>
      <c r="BL542">
        <v>1750</v>
      </c>
      <c r="BM542">
        <v>0</v>
      </c>
      <c r="BN542">
        <v>1750</v>
      </c>
      <c r="BO542">
        <v>3720</v>
      </c>
      <c r="BP542">
        <v>0</v>
      </c>
      <c r="BQ542">
        <v>0</v>
      </c>
      <c r="BR542">
        <v>109</v>
      </c>
      <c r="BS542">
        <v>5579</v>
      </c>
      <c r="BT542">
        <v>179</v>
      </c>
      <c r="BU542">
        <v>32</v>
      </c>
      <c r="BV542">
        <v>0</v>
      </c>
      <c r="BW542">
        <v>0</v>
      </c>
      <c r="BX542">
        <v>211</v>
      </c>
      <c r="BY542">
        <v>565</v>
      </c>
      <c r="BZ542">
        <v>0</v>
      </c>
      <c r="CA542">
        <v>1395</v>
      </c>
      <c r="CB542">
        <v>1960</v>
      </c>
      <c r="CC542">
        <v>73792</v>
      </c>
      <c r="CD542">
        <v>0</v>
      </c>
      <c r="CE542">
        <v>0</v>
      </c>
      <c r="CF542">
        <v>4316</v>
      </c>
      <c r="CG542">
        <v>5000</v>
      </c>
      <c r="CH542">
        <v>0</v>
      </c>
      <c r="CI542">
        <v>2104</v>
      </c>
      <c r="CJ542">
        <v>0</v>
      </c>
      <c r="CK542">
        <v>0</v>
      </c>
      <c r="CL542">
        <v>0</v>
      </c>
      <c r="CM542">
        <v>7104</v>
      </c>
      <c r="CN542">
        <v>19195</v>
      </c>
      <c r="CO542">
        <v>30615</v>
      </c>
      <c r="CP542">
        <v>0</v>
      </c>
      <c r="CQ542">
        <v>16436</v>
      </c>
      <c r="CR542">
        <v>0</v>
      </c>
      <c r="CS542">
        <v>16436</v>
      </c>
      <c r="CT542">
        <v>17478</v>
      </c>
      <c r="CU542">
        <v>2319</v>
      </c>
      <c r="CV542">
        <v>15159</v>
      </c>
      <c r="CW542">
        <v>0</v>
      </c>
      <c r="CX542">
        <v>0</v>
      </c>
      <c r="CY542">
        <v>0</v>
      </c>
      <c r="CZ542">
        <v>0</v>
      </c>
      <c r="DA542">
        <v>2168</v>
      </c>
      <c r="DB542">
        <v>248</v>
      </c>
      <c r="DC542">
        <v>34011</v>
      </c>
      <c r="DD542">
        <v>0</v>
      </c>
      <c r="DE542">
        <v>1032</v>
      </c>
      <c r="DF542">
        <v>17</v>
      </c>
      <c r="DG542">
        <v>1049</v>
      </c>
      <c r="DH542">
        <v>0</v>
      </c>
      <c r="DI542">
        <v>0</v>
      </c>
      <c r="DJ542">
        <v>97</v>
      </c>
      <c r="DK542">
        <v>0</v>
      </c>
      <c r="DL542">
        <v>4838</v>
      </c>
      <c r="DM542">
        <v>0</v>
      </c>
      <c r="DN542">
        <v>0</v>
      </c>
      <c r="DO542">
        <v>847</v>
      </c>
      <c r="DP542">
        <v>0</v>
      </c>
      <c r="DQ542">
        <v>0</v>
      </c>
      <c r="DR542">
        <v>2335</v>
      </c>
      <c r="DS542">
        <v>0</v>
      </c>
      <c r="DT542">
        <v>8117</v>
      </c>
      <c r="DU542">
        <v>0</v>
      </c>
      <c r="DV542">
        <v>73792</v>
      </c>
    </row>
    <row r="543" spans="1:126" x14ac:dyDescent="0.25">
      <c r="A543">
        <v>50142</v>
      </c>
      <c r="B543">
        <v>200412</v>
      </c>
      <c r="C543">
        <v>30789</v>
      </c>
      <c r="D543">
        <v>-8352</v>
      </c>
      <c r="E543">
        <v>-3232</v>
      </c>
      <c r="F543">
        <v>-1329</v>
      </c>
      <c r="G543">
        <v>17876</v>
      </c>
      <c r="H543">
        <v>594</v>
      </c>
      <c r="I543">
        <v>-20782</v>
      </c>
      <c r="J543">
        <v>10097</v>
      </c>
      <c r="K543">
        <v>2582</v>
      </c>
      <c r="L543">
        <v>-5000</v>
      </c>
      <c r="M543">
        <v>-13103</v>
      </c>
      <c r="N543">
        <v>-1532</v>
      </c>
      <c r="O543">
        <v>0</v>
      </c>
      <c r="P543">
        <v>-1276</v>
      </c>
      <c r="Q543">
        <v>-6603</v>
      </c>
      <c r="R543">
        <v>0</v>
      </c>
      <c r="S543">
        <v>0</v>
      </c>
      <c r="T543">
        <v>-7879</v>
      </c>
      <c r="U543">
        <v>0</v>
      </c>
      <c r="V543">
        <v>-4044</v>
      </c>
      <c r="W543">
        <v>-6052</v>
      </c>
      <c r="X543">
        <v>0</v>
      </c>
      <c r="Y543">
        <v>358</v>
      </c>
      <c r="Z543">
        <v>3625</v>
      </c>
      <c r="AA543">
        <v>447</v>
      </c>
      <c r="AB543">
        <v>-1622</v>
      </c>
      <c r="AC543">
        <v>2365</v>
      </c>
      <c r="AD543">
        <v>-163</v>
      </c>
      <c r="AE543">
        <v>-570</v>
      </c>
      <c r="AF543">
        <v>-751</v>
      </c>
      <c r="AG543">
        <v>-1484</v>
      </c>
      <c r="AH543">
        <v>-142</v>
      </c>
      <c r="AI543">
        <v>0</v>
      </c>
      <c r="AJ543">
        <v>-594</v>
      </c>
      <c r="AK543">
        <v>-1477</v>
      </c>
      <c r="AL543">
        <v>5604</v>
      </c>
      <c r="AM543">
        <v>-6685</v>
      </c>
      <c r="AN543">
        <v>-6602</v>
      </c>
      <c r="AO543">
        <v>0</v>
      </c>
      <c r="AP543">
        <v>0</v>
      </c>
      <c r="AQ543">
        <v>-6602</v>
      </c>
      <c r="AR543">
        <v>1044</v>
      </c>
      <c r="AS543">
        <v>-5558</v>
      </c>
      <c r="AT543">
        <v>0</v>
      </c>
      <c r="AU543">
        <v>13900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4876</v>
      </c>
      <c r="BB543">
        <v>0</v>
      </c>
      <c r="BC543">
        <v>80761</v>
      </c>
      <c r="BD543">
        <v>0</v>
      </c>
      <c r="BE543">
        <v>0</v>
      </c>
      <c r="BF543">
        <v>0</v>
      </c>
      <c r="BG543">
        <v>918</v>
      </c>
      <c r="BH543">
        <v>0</v>
      </c>
      <c r="BI543">
        <v>86555</v>
      </c>
      <c r="BJ543">
        <v>0</v>
      </c>
      <c r="BK543">
        <v>100455</v>
      </c>
      <c r="BL543">
        <v>617</v>
      </c>
      <c r="BM543">
        <v>0</v>
      </c>
      <c r="BN543">
        <v>617</v>
      </c>
      <c r="BO543">
        <v>1002</v>
      </c>
      <c r="BP543">
        <v>0</v>
      </c>
      <c r="BQ543">
        <v>0</v>
      </c>
      <c r="BR543">
        <v>253</v>
      </c>
      <c r="BS543">
        <v>1872</v>
      </c>
      <c r="BT543">
        <v>1411</v>
      </c>
      <c r="BU543">
        <v>3</v>
      </c>
      <c r="BV543">
        <v>0</v>
      </c>
      <c r="BW543">
        <v>0</v>
      </c>
      <c r="BX543">
        <v>1414</v>
      </c>
      <c r="BY543">
        <v>805</v>
      </c>
      <c r="BZ543">
        <v>0</v>
      </c>
      <c r="CA543">
        <v>322</v>
      </c>
      <c r="CB543">
        <v>1127</v>
      </c>
      <c r="CC543">
        <v>104868</v>
      </c>
      <c r="CD543">
        <v>0</v>
      </c>
      <c r="CE543">
        <v>0</v>
      </c>
      <c r="CF543">
        <v>1751</v>
      </c>
      <c r="CG543">
        <v>10000</v>
      </c>
      <c r="CH543">
        <v>0</v>
      </c>
      <c r="CI543">
        <v>0</v>
      </c>
      <c r="CJ543">
        <v>0</v>
      </c>
      <c r="CK543">
        <v>0</v>
      </c>
      <c r="CL543">
        <v>62658</v>
      </c>
      <c r="CM543">
        <v>72658</v>
      </c>
      <c r="CN543">
        <v>35</v>
      </c>
      <c r="CO543">
        <v>74444</v>
      </c>
      <c r="CP543">
        <v>0</v>
      </c>
      <c r="CQ543">
        <v>12959</v>
      </c>
      <c r="CR543">
        <v>3475</v>
      </c>
      <c r="CS543">
        <v>9484</v>
      </c>
      <c r="CT543">
        <v>9610</v>
      </c>
      <c r="CU543">
        <v>3100</v>
      </c>
      <c r="CV543">
        <v>6510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3400</v>
      </c>
      <c r="DC543">
        <v>19394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111</v>
      </c>
      <c r="DJ543">
        <v>0</v>
      </c>
      <c r="DK543">
        <v>0</v>
      </c>
      <c r="DL543">
        <v>0</v>
      </c>
      <c r="DM543">
        <v>0</v>
      </c>
      <c r="DN543">
        <v>9345</v>
      </c>
      <c r="DO543">
        <v>0</v>
      </c>
      <c r="DP543">
        <v>0</v>
      </c>
      <c r="DQ543">
        <v>0</v>
      </c>
      <c r="DR543">
        <v>1574</v>
      </c>
      <c r="DS543">
        <v>0</v>
      </c>
      <c r="DT543">
        <v>11030</v>
      </c>
      <c r="DU543">
        <v>0</v>
      </c>
      <c r="DV543">
        <v>104868</v>
      </c>
    </row>
    <row r="544" spans="1:126" x14ac:dyDescent="0.25">
      <c r="A544">
        <v>50149</v>
      </c>
      <c r="B544">
        <v>200412</v>
      </c>
      <c r="C544">
        <v>471259</v>
      </c>
      <c r="D544">
        <v>-115972</v>
      </c>
      <c r="E544">
        <v>-45049</v>
      </c>
      <c r="F544">
        <v>17975</v>
      </c>
      <c r="G544">
        <v>328213</v>
      </c>
      <c r="H544">
        <v>3675</v>
      </c>
      <c r="I544">
        <v>-194810</v>
      </c>
      <c r="J544">
        <v>50091</v>
      </c>
      <c r="K544">
        <v>-39152</v>
      </c>
      <c r="L544">
        <v>26340</v>
      </c>
      <c r="M544">
        <v>-157531</v>
      </c>
      <c r="N544">
        <v>-1108</v>
      </c>
      <c r="O544">
        <v>0</v>
      </c>
      <c r="P544">
        <v>-80975</v>
      </c>
      <c r="Q544">
        <v>-121709</v>
      </c>
      <c r="R544">
        <v>19788</v>
      </c>
      <c r="S544">
        <v>32425</v>
      </c>
      <c r="T544">
        <v>-150471</v>
      </c>
      <c r="U544">
        <v>0</v>
      </c>
      <c r="V544">
        <v>22778</v>
      </c>
      <c r="W544">
        <v>2306</v>
      </c>
      <c r="X544">
        <v>139</v>
      </c>
      <c r="Y544">
        <v>5959</v>
      </c>
      <c r="Z544">
        <v>6717</v>
      </c>
      <c r="AA544">
        <v>1533</v>
      </c>
      <c r="AB544">
        <v>16654</v>
      </c>
      <c r="AC544">
        <v>1628</v>
      </c>
      <c r="AD544">
        <v>-350</v>
      </c>
      <c r="AE544">
        <v>-544</v>
      </c>
      <c r="AF544">
        <v>-645</v>
      </c>
      <c r="AG544">
        <v>-1539</v>
      </c>
      <c r="AH544">
        <v>-1918</v>
      </c>
      <c r="AI544">
        <v>1056</v>
      </c>
      <c r="AJ544">
        <v>-3675</v>
      </c>
      <c r="AK544">
        <v>12206</v>
      </c>
      <c r="AL544">
        <v>27993</v>
      </c>
      <c r="AM544">
        <v>-26820</v>
      </c>
      <c r="AN544">
        <v>36157</v>
      </c>
      <c r="AO544">
        <v>0</v>
      </c>
      <c r="AP544">
        <v>0</v>
      </c>
      <c r="AQ544">
        <v>36157</v>
      </c>
      <c r="AR544">
        <v>-8766</v>
      </c>
      <c r="AS544">
        <v>27391</v>
      </c>
      <c r="AT544">
        <v>4334</v>
      </c>
      <c r="AU544">
        <v>71520</v>
      </c>
      <c r="AV544">
        <v>25780</v>
      </c>
      <c r="AW544">
        <v>0</v>
      </c>
      <c r="AX544">
        <v>1425</v>
      </c>
      <c r="AY544">
        <v>0</v>
      </c>
      <c r="AZ544">
        <v>27205</v>
      </c>
      <c r="BA544">
        <v>65</v>
      </c>
      <c r="BB544">
        <v>12096</v>
      </c>
      <c r="BC544">
        <v>166953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179114</v>
      </c>
      <c r="BJ544">
        <v>0</v>
      </c>
      <c r="BK544">
        <v>277839</v>
      </c>
      <c r="BL544">
        <v>103</v>
      </c>
      <c r="BM544">
        <v>14388</v>
      </c>
      <c r="BN544">
        <v>14491</v>
      </c>
      <c r="BO544">
        <v>2031</v>
      </c>
      <c r="BP544">
        <v>894</v>
      </c>
      <c r="BQ544">
        <v>14025</v>
      </c>
      <c r="BR544">
        <v>16114</v>
      </c>
      <c r="BS544">
        <v>47555</v>
      </c>
      <c r="BT544">
        <v>9985</v>
      </c>
      <c r="BU544">
        <v>26437</v>
      </c>
      <c r="BV544">
        <v>0</v>
      </c>
      <c r="BW544">
        <v>23732</v>
      </c>
      <c r="BX544">
        <v>60154</v>
      </c>
      <c r="BY544">
        <v>3411</v>
      </c>
      <c r="BZ544">
        <v>21581</v>
      </c>
      <c r="CA544">
        <v>2474</v>
      </c>
      <c r="CB544">
        <v>27466</v>
      </c>
      <c r="CC544">
        <v>417348</v>
      </c>
      <c r="CD544">
        <v>10000</v>
      </c>
      <c r="CE544">
        <v>0</v>
      </c>
      <c r="CF544">
        <v>0</v>
      </c>
      <c r="CG544">
        <v>0</v>
      </c>
      <c r="CH544">
        <v>115000</v>
      </c>
      <c r="CI544">
        <v>0</v>
      </c>
      <c r="CJ544">
        <v>0</v>
      </c>
      <c r="CK544">
        <v>0</v>
      </c>
      <c r="CL544">
        <v>0</v>
      </c>
      <c r="CM544">
        <v>115000</v>
      </c>
      <c r="CN544">
        <v>46593</v>
      </c>
      <c r="CO544">
        <v>171593</v>
      </c>
      <c r="CP544">
        <v>0</v>
      </c>
      <c r="CQ544">
        <v>113695</v>
      </c>
      <c r="CR544">
        <v>31594</v>
      </c>
      <c r="CS544">
        <v>82101</v>
      </c>
      <c r="CT544">
        <v>132767</v>
      </c>
      <c r="CU544">
        <v>68907</v>
      </c>
      <c r="CV544">
        <v>63860</v>
      </c>
      <c r="CW544">
        <v>0</v>
      </c>
      <c r="CX544">
        <v>0</v>
      </c>
      <c r="CY544">
        <v>0</v>
      </c>
      <c r="CZ544">
        <v>0</v>
      </c>
      <c r="DA544">
        <v>10000</v>
      </c>
      <c r="DB544">
        <v>13315</v>
      </c>
      <c r="DC544">
        <v>169276</v>
      </c>
      <c r="DD544">
        <v>0</v>
      </c>
      <c r="DE544">
        <v>2334</v>
      </c>
      <c r="DF544">
        <v>0</v>
      </c>
      <c r="DG544">
        <v>2334</v>
      </c>
      <c r="DH544">
        <v>0</v>
      </c>
      <c r="DI544">
        <v>3735</v>
      </c>
      <c r="DJ544">
        <v>10512</v>
      </c>
      <c r="DK544">
        <v>0</v>
      </c>
      <c r="DL544">
        <v>0</v>
      </c>
      <c r="DM544">
        <v>0</v>
      </c>
      <c r="DN544">
        <v>8670</v>
      </c>
      <c r="DO544">
        <v>1382</v>
      </c>
      <c r="DP544">
        <v>90</v>
      </c>
      <c r="DQ544">
        <v>0</v>
      </c>
      <c r="DR544">
        <v>32698</v>
      </c>
      <c r="DS544">
        <v>9000</v>
      </c>
      <c r="DT544">
        <v>66087</v>
      </c>
      <c r="DU544">
        <v>8058</v>
      </c>
      <c r="DV544">
        <v>417348</v>
      </c>
    </row>
    <row r="545" spans="1:126" x14ac:dyDescent="0.25">
      <c r="A545">
        <v>50154</v>
      </c>
      <c r="B545">
        <v>200412</v>
      </c>
      <c r="C545">
        <v>4823</v>
      </c>
      <c r="D545">
        <v>-932</v>
      </c>
      <c r="E545">
        <v>-871</v>
      </c>
      <c r="F545">
        <v>0</v>
      </c>
      <c r="G545">
        <v>3020</v>
      </c>
      <c r="H545">
        <v>20</v>
      </c>
      <c r="I545">
        <v>-699</v>
      </c>
      <c r="J545">
        <v>23</v>
      </c>
      <c r="K545">
        <v>-172</v>
      </c>
      <c r="L545">
        <v>25</v>
      </c>
      <c r="M545">
        <v>-823</v>
      </c>
      <c r="N545">
        <v>0</v>
      </c>
      <c r="O545">
        <v>0</v>
      </c>
      <c r="P545">
        <v>-834</v>
      </c>
      <c r="Q545">
        <v>-1455</v>
      </c>
      <c r="R545">
        <v>0</v>
      </c>
      <c r="S545">
        <v>45</v>
      </c>
      <c r="T545">
        <v>-2244</v>
      </c>
      <c r="U545">
        <v>0</v>
      </c>
      <c r="V545">
        <v>-27</v>
      </c>
      <c r="W545">
        <v>0</v>
      </c>
      <c r="X545">
        <v>0</v>
      </c>
      <c r="Y545">
        <v>0</v>
      </c>
      <c r="Z545">
        <v>815</v>
      </c>
      <c r="AA545">
        <v>127</v>
      </c>
      <c r="AB545">
        <v>942</v>
      </c>
      <c r="AC545">
        <v>218</v>
      </c>
      <c r="AD545">
        <v>-24</v>
      </c>
      <c r="AE545">
        <v>0</v>
      </c>
      <c r="AF545">
        <v>-31</v>
      </c>
      <c r="AG545">
        <v>-55</v>
      </c>
      <c r="AH545">
        <v>-5</v>
      </c>
      <c r="AI545">
        <v>0</v>
      </c>
      <c r="AJ545">
        <v>-20</v>
      </c>
      <c r="AK545">
        <v>1080</v>
      </c>
      <c r="AL545">
        <v>0</v>
      </c>
      <c r="AM545">
        <v>0</v>
      </c>
      <c r="AN545">
        <v>1053</v>
      </c>
      <c r="AO545">
        <v>0</v>
      </c>
      <c r="AP545">
        <v>0</v>
      </c>
      <c r="AQ545">
        <v>1053</v>
      </c>
      <c r="AR545">
        <v>0</v>
      </c>
      <c r="AS545">
        <v>1053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1024</v>
      </c>
      <c r="BB545">
        <v>7613</v>
      </c>
      <c r="BC545">
        <v>4372</v>
      </c>
      <c r="BD545">
        <v>0</v>
      </c>
      <c r="BE545">
        <v>0</v>
      </c>
      <c r="BF545">
        <v>0</v>
      </c>
      <c r="BG545">
        <v>20</v>
      </c>
      <c r="BH545">
        <v>0</v>
      </c>
      <c r="BI545">
        <v>13029</v>
      </c>
      <c r="BJ545">
        <v>0</v>
      </c>
      <c r="BK545">
        <v>13029</v>
      </c>
      <c r="BL545">
        <v>32</v>
      </c>
      <c r="BM545">
        <v>0</v>
      </c>
      <c r="BN545">
        <v>32</v>
      </c>
      <c r="BO545">
        <v>0</v>
      </c>
      <c r="BP545">
        <v>0</v>
      </c>
      <c r="BQ545">
        <v>0</v>
      </c>
      <c r="BR545">
        <v>27</v>
      </c>
      <c r="BS545">
        <v>59</v>
      </c>
      <c r="BT545">
        <v>82</v>
      </c>
      <c r="BU545">
        <v>1394</v>
      </c>
      <c r="BV545">
        <v>0</v>
      </c>
      <c r="BW545">
        <v>0</v>
      </c>
      <c r="BX545">
        <v>1476</v>
      </c>
      <c r="BY545">
        <v>150</v>
      </c>
      <c r="BZ545">
        <v>0</v>
      </c>
      <c r="CA545">
        <v>7</v>
      </c>
      <c r="CB545">
        <v>157</v>
      </c>
      <c r="CC545">
        <v>14721</v>
      </c>
      <c r="CD545">
        <v>0</v>
      </c>
      <c r="CE545">
        <v>0</v>
      </c>
      <c r="CF545">
        <v>0</v>
      </c>
      <c r="CG545">
        <v>2500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2500</v>
      </c>
      <c r="CN545">
        <v>10123</v>
      </c>
      <c r="CO545">
        <v>12623</v>
      </c>
      <c r="CP545">
        <v>0</v>
      </c>
      <c r="CQ545">
        <v>1153</v>
      </c>
      <c r="CR545">
        <v>0</v>
      </c>
      <c r="CS545">
        <v>1153</v>
      </c>
      <c r="CT545">
        <v>258</v>
      </c>
      <c r="CU545">
        <v>25</v>
      </c>
      <c r="CV545">
        <v>233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75</v>
      </c>
      <c r="DC545">
        <v>1461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3</v>
      </c>
      <c r="DJ545">
        <v>129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317</v>
      </c>
      <c r="DS545">
        <v>0</v>
      </c>
      <c r="DT545">
        <v>449</v>
      </c>
      <c r="DU545">
        <v>188</v>
      </c>
      <c r="DV545">
        <v>14721</v>
      </c>
    </row>
    <row r="546" spans="1:126" x14ac:dyDescent="0.25">
      <c r="A546">
        <v>50167</v>
      </c>
      <c r="B546">
        <v>200412</v>
      </c>
      <c r="C546">
        <v>47341</v>
      </c>
      <c r="D546">
        <v>-20941</v>
      </c>
      <c r="E546">
        <v>-3341</v>
      </c>
      <c r="F546">
        <v>0</v>
      </c>
      <c r="G546">
        <v>23059</v>
      </c>
      <c r="H546">
        <v>498</v>
      </c>
      <c r="I546">
        <v>-22557</v>
      </c>
      <c r="J546">
        <v>9474</v>
      </c>
      <c r="K546">
        <v>-3376</v>
      </c>
      <c r="L546">
        <v>1316</v>
      </c>
      <c r="M546">
        <v>-15143</v>
      </c>
      <c r="N546">
        <v>0</v>
      </c>
      <c r="O546">
        <v>0</v>
      </c>
      <c r="P546">
        <v>-3461</v>
      </c>
      <c r="Q546">
        <v>-4127</v>
      </c>
      <c r="R546">
        <v>0</v>
      </c>
      <c r="S546">
        <v>0</v>
      </c>
      <c r="T546">
        <v>-7588</v>
      </c>
      <c r="U546">
        <v>0</v>
      </c>
      <c r="V546">
        <v>826</v>
      </c>
      <c r="W546">
        <v>0</v>
      </c>
      <c r="X546">
        <v>0</v>
      </c>
      <c r="Y546">
        <v>574</v>
      </c>
      <c r="Z546">
        <v>2018</v>
      </c>
      <c r="AA546">
        <v>0</v>
      </c>
      <c r="AB546">
        <v>2592</v>
      </c>
      <c r="AC546">
        <v>959</v>
      </c>
      <c r="AD546">
        <v>0</v>
      </c>
      <c r="AE546">
        <v>-5</v>
      </c>
      <c r="AF546">
        <v>-274</v>
      </c>
      <c r="AG546">
        <v>-279</v>
      </c>
      <c r="AH546">
        <v>0</v>
      </c>
      <c r="AI546">
        <v>0</v>
      </c>
      <c r="AJ546">
        <v>-498</v>
      </c>
      <c r="AK546">
        <v>2774</v>
      </c>
      <c r="AL546">
        <v>0</v>
      </c>
      <c r="AM546">
        <v>0</v>
      </c>
      <c r="AN546">
        <v>3600</v>
      </c>
      <c r="AO546">
        <v>0</v>
      </c>
      <c r="AP546">
        <v>0</v>
      </c>
      <c r="AQ546">
        <v>3600</v>
      </c>
      <c r="AR546">
        <v>-521</v>
      </c>
      <c r="AS546">
        <v>3079</v>
      </c>
      <c r="AT546">
        <v>0</v>
      </c>
      <c r="AU546">
        <v>2068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2004</v>
      </c>
      <c r="BB546">
        <v>34002</v>
      </c>
      <c r="BC546">
        <v>14427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50433</v>
      </c>
      <c r="BJ546">
        <v>0</v>
      </c>
      <c r="BK546">
        <v>52501</v>
      </c>
      <c r="BL546">
        <v>2278</v>
      </c>
      <c r="BM546">
        <v>0</v>
      </c>
      <c r="BN546">
        <v>2278</v>
      </c>
      <c r="BO546">
        <v>976</v>
      </c>
      <c r="BP546">
        <v>0</v>
      </c>
      <c r="BQ546">
        <v>0</v>
      </c>
      <c r="BR546">
        <v>16</v>
      </c>
      <c r="BS546">
        <v>3270</v>
      </c>
      <c r="BT546">
        <v>1968</v>
      </c>
      <c r="BU546">
        <v>4342</v>
      </c>
      <c r="BV546">
        <v>0</v>
      </c>
      <c r="BW546">
        <v>0</v>
      </c>
      <c r="BX546">
        <v>6310</v>
      </c>
      <c r="BY546">
        <v>311</v>
      </c>
      <c r="BZ546">
        <v>0</v>
      </c>
      <c r="CA546">
        <v>944</v>
      </c>
      <c r="CB546">
        <v>1255</v>
      </c>
      <c r="CC546">
        <v>63336</v>
      </c>
      <c r="CD546">
        <v>0</v>
      </c>
      <c r="CE546">
        <v>0</v>
      </c>
      <c r="CF546">
        <v>0</v>
      </c>
      <c r="CG546">
        <v>7000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7000</v>
      </c>
      <c r="CN546">
        <v>31875</v>
      </c>
      <c r="CO546">
        <v>38875</v>
      </c>
      <c r="CP546">
        <v>0</v>
      </c>
      <c r="CQ546">
        <v>15045</v>
      </c>
      <c r="CR546">
        <v>0</v>
      </c>
      <c r="CS546">
        <v>15045</v>
      </c>
      <c r="CT546">
        <v>18910</v>
      </c>
      <c r="CU546">
        <v>11087</v>
      </c>
      <c r="CV546">
        <v>7823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22868</v>
      </c>
      <c r="DD546">
        <v>0</v>
      </c>
      <c r="DE546">
        <v>3</v>
      </c>
      <c r="DF546">
        <v>0</v>
      </c>
      <c r="DG546">
        <v>3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156</v>
      </c>
      <c r="DQ546">
        <v>55</v>
      </c>
      <c r="DR546">
        <v>1379</v>
      </c>
      <c r="DS546">
        <v>0</v>
      </c>
      <c r="DT546">
        <v>1590</v>
      </c>
      <c r="DU546">
        <v>0</v>
      </c>
      <c r="DV546">
        <v>63336</v>
      </c>
    </row>
    <row r="547" spans="1:126" x14ac:dyDescent="0.25">
      <c r="A547">
        <v>50175</v>
      </c>
      <c r="B547">
        <v>200412</v>
      </c>
      <c r="C547">
        <v>277561</v>
      </c>
      <c r="D547">
        <v>-24426</v>
      </c>
      <c r="E547">
        <v>-9433</v>
      </c>
      <c r="F547">
        <v>755</v>
      </c>
      <c r="G547">
        <v>244457</v>
      </c>
      <c r="H547">
        <v>7045</v>
      </c>
      <c r="I547">
        <v>-173755</v>
      </c>
      <c r="J547">
        <v>16837</v>
      </c>
      <c r="K547">
        <v>-36127</v>
      </c>
      <c r="L547">
        <v>3021</v>
      </c>
      <c r="M547">
        <v>-190024</v>
      </c>
      <c r="N547">
        <v>4682</v>
      </c>
      <c r="O547">
        <v>0</v>
      </c>
      <c r="P547">
        <v>-44911</v>
      </c>
      <c r="Q547">
        <v>-48806</v>
      </c>
      <c r="R547">
        <v>0</v>
      </c>
      <c r="S547">
        <v>7409</v>
      </c>
      <c r="T547">
        <v>-86308</v>
      </c>
      <c r="U547">
        <v>0</v>
      </c>
      <c r="V547">
        <v>-20148</v>
      </c>
      <c r="W547">
        <v>0</v>
      </c>
      <c r="X547">
        <v>0</v>
      </c>
      <c r="Y547">
        <v>0</v>
      </c>
      <c r="Z547">
        <v>16582</v>
      </c>
      <c r="AA547">
        <v>-2058</v>
      </c>
      <c r="AB547">
        <v>14524</v>
      </c>
      <c r="AC547">
        <v>0</v>
      </c>
      <c r="AD547">
        <v>-214</v>
      </c>
      <c r="AE547">
        <v>-150</v>
      </c>
      <c r="AF547">
        <v>0</v>
      </c>
      <c r="AG547">
        <v>-364</v>
      </c>
      <c r="AH547">
        <v>-1395</v>
      </c>
      <c r="AI547">
        <v>0</v>
      </c>
      <c r="AJ547">
        <v>-7045</v>
      </c>
      <c r="AK547">
        <v>5720</v>
      </c>
      <c r="AL547">
        <v>0</v>
      </c>
      <c r="AM547">
        <v>0</v>
      </c>
      <c r="AN547">
        <v>-14428</v>
      </c>
      <c r="AO547">
        <v>0</v>
      </c>
      <c r="AP547">
        <v>0</v>
      </c>
      <c r="AQ547">
        <v>-14428</v>
      </c>
      <c r="AR547">
        <v>0</v>
      </c>
      <c r="AS547">
        <v>-14428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345143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345143</v>
      </c>
      <c r="BJ547">
        <v>1652</v>
      </c>
      <c r="BK547">
        <v>346795</v>
      </c>
      <c r="BL547">
        <v>10028</v>
      </c>
      <c r="BM547">
        <v>0</v>
      </c>
      <c r="BN547">
        <v>10028</v>
      </c>
      <c r="BO547">
        <v>31</v>
      </c>
      <c r="BP547">
        <v>0</v>
      </c>
      <c r="BQ547">
        <v>0</v>
      </c>
      <c r="BR547">
        <v>289</v>
      </c>
      <c r="BS547">
        <v>10348</v>
      </c>
      <c r="BT547">
        <v>0</v>
      </c>
      <c r="BU547">
        <v>7219</v>
      </c>
      <c r="BV547">
        <v>0</v>
      </c>
      <c r="BW547">
        <v>0</v>
      </c>
      <c r="BX547">
        <v>7219</v>
      </c>
      <c r="BY547">
        <v>7186</v>
      </c>
      <c r="BZ547">
        <v>15759</v>
      </c>
      <c r="CA547">
        <v>0</v>
      </c>
      <c r="CB547">
        <v>22945</v>
      </c>
      <c r="CC547">
        <v>387307</v>
      </c>
      <c r="CD547">
        <v>50000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25035</v>
      </c>
      <c r="CO547">
        <v>75035</v>
      </c>
      <c r="CP547">
        <v>0</v>
      </c>
      <c r="CQ547">
        <v>108531</v>
      </c>
      <c r="CR547">
        <v>8682</v>
      </c>
      <c r="CS547">
        <v>99849</v>
      </c>
      <c r="CT547">
        <v>207699</v>
      </c>
      <c r="CU547">
        <v>22291</v>
      </c>
      <c r="CV547">
        <v>185408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2590</v>
      </c>
      <c r="DC547">
        <v>287847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841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17498</v>
      </c>
      <c r="DP547">
        <v>0</v>
      </c>
      <c r="DQ547">
        <v>0</v>
      </c>
      <c r="DR547">
        <v>4456</v>
      </c>
      <c r="DS547">
        <v>0</v>
      </c>
      <c r="DT547">
        <v>22795</v>
      </c>
      <c r="DU547">
        <v>1630</v>
      </c>
      <c r="DV547">
        <v>387307</v>
      </c>
    </row>
    <row r="548" spans="1:126" x14ac:dyDescent="0.25">
      <c r="A548">
        <v>50179</v>
      </c>
      <c r="B548">
        <v>200412</v>
      </c>
      <c r="C548">
        <v>69</v>
      </c>
      <c r="D548">
        <v>-10</v>
      </c>
      <c r="E548">
        <v>0</v>
      </c>
      <c r="F548">
        <v>0</v>
      </c>
      <c r="G548">
        <v>59</v>
      </c>
      <c r="H548">
        <v>0</v>
      </c>
      <c r="I548">
        <v>-33</v>
      </c>
      <c r="J548">
        <v>0</v>
      </c>
      <c r="K548">
        <v>0</v>
      </c>
      <c r="L548">
        <v>0</v>
      </c>
      <c r="M548">
        <v>-33</v>
      </c>
      <c r="N548">
        <v>0</v>
      </c>
      <c r="O548">
        <v>0</v>
      </c>
      <c r="P548">
        <v>0</v>
      </c>
      <c r="Q548">
        <v>-252</v>
      </c>
      <c r="R548">
        <v>0</v>
      </c>
      <c r="S548">
        <v>0</v>
      </c>
      <c r="T548">
        <v>-252</v>
      </c>
      <c r="U548">
        <v>0</v>
      </c>
      <c r="V548">
        <v>-226</v>
      </c>
      <c r="W548">
        <v>0</v>
      </c>
      <c r="X548">
        <v>0</v>
      </c>
      <c r="Y548">
        <v>0</v>
      </c>
      <c r="Z548">
        <v>612</v>
      </c>
      <c r="AA548">
        <v>177</v>
      </c>
      <c r="AB548">
        <v>789</v>
      </c>
      <c r="AC548">
        <v>602</v>
      </c>
      <c r="AD548">
        <v>0</v>
      </c>
      <c r="AE548">
        <v>0</v>
      </c>
      <c r="AF548">
        <v>0</v>
      </c>
      <c r="AG548">
        <v>0</v>
      </c>
      <c r="AH548">
        <v>-35</v>
      </c>
      <c r="AI548">
        <v>0</v>
      </c>
      <c r="AJ548">
        <v>0</v>
      </c>
      <c r="AK548">
        <v>1356</v>
      </c>
      <c r="AL548">
        <v>0</v>
      </c>
      <c r="AM548">
        <v>0</v>
      </c>
      <c r="AN548">
        <v>1130</v>
      </c>
      <c r="AO548">
        <v>0</v>
      </c>
      <c r="AP548">
        <v>0</v>
      </c>
      <c r="AQ548">
        <v>1130</v>
      </c>
      <c r="AR548">
        <v>0</v>
      </c>
      <c r="AS548">
        <v>1130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5108</v>
      </c>
      <c r="BC548">
        <v>9376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14484</v>
      </c>
      <c r="BJ548">
        <v>0</v>
      </c>
      <c r="BK548">
        <v>14484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86</v>
      </c>
      <c r="BV548">
        <v>0</v>
      </c>
      <c r="BW548">
        <v>0</v>
      </c>
      <c r="BX548">
        <v>86</v>
      </c>
      <c r="BY548">
        <v>0</v>
      </c>
      <c r="BZ548">
        <v>0</v>
      </c>
      <c r="CA548">
        <v>116</v>
      </c>
      <c r="CB548">
        <v>116</v>
      </c>
      <c r="CC548">
        <v>14686</v>
      </c>
      <c r="CD548">
        <v>0</v>
      </c>
      <c r="CE548">
        <v>0</v>
      </c>
      <c r="CF548">
        <v>0</v>
      </c>
      <c r="CG548">
        <v>2000</v>
      </c>
      <c r="CH548">
        <v>0</v>
      </c>
      <c r="CI548">
        <v>0</v>
      </c>
      <c r="CJ548">
        <v>0</v>
      </c>
      <c r="CK548">
        <v>0</v>
      </c>
      <c r="CL548">
        <v>11442</v>
      </c>
      <c r="CM548">
        <v>13442</v>
      </c>
      <c r="CN548">
        <v>1130</v>
      </c>
      <c r="CO548">
        <v>14572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114</v>
      </c>
      <c r="DS548">
        <v>0</v>
      </c>
      <c r="DT548">
        <v>114</v>
      </c>
      <c r="DU548">
        <v>0</v>
      </c>
      <c r="DV548">
        <v>14686</v>
      </c>
    </row>
    <row r="549" spans="1:126" x14ac:dyDescent="0.25">
      <c r="A549">
        <v>50184</v>
      </c>
      <c r="B549">
        <v>200412</v>
      </c>
      <c r="C549">
        <v>953049</v>
      </c>
      <c r="D549">
        <v>-41803</v>
      </c>
      <c r="E549">
        <v>-29123</v>
      </c>
      <c r="F549">
        <v>0</v>
      </c>
      <c r="G549">
        <v>882123</v>
      </c>
      <c r="H549">
        <v>23895</v>
      </c>
      <c r="I549">
        <v>-651321</v>
      </c>
      <c r="J549">
        <v>14624</v>
      </c>
      <c r="K549">
        <v>-117501</v>
      </c>
      <c r="L549">
        <v>22027</v>
      </c>
      <c r="M549">
        <v>-732171</v>
      </c>
      <c r="N549">
        <v>3234</v>
      </c>
      <c r="O549">
        <v>0</v>
      </c>
      <c r="P549">
        <v>-42664</v>
      </c>
      <c r="Q549">
        <v>-86617</v>
      </c>
      <c r="R549">
        <v>0</v>
      </c>
      <c r="S549">
        <v>122</v>
      </c>
      <c r="T549">
        <v>-129159</v>
      </c>
      <c r="U549">
        <v>0</v>
      </c>
      <c r="V549">
        <v>47922</v>
      </c>
      <c r="W549">
        <v>32006</v>
      </c>
      <c r="X549">
        <v>879</v>
      </c>
      <c r="Y549">
        <v>7529</v>
      </c>
      <c r="Z549">
        <v>55243</v>
      </c>
      <c r="AA549">
        <v>19557</v>
      </c>
      <c r="AB549">
        <v>115214</v>
      </c>
      <c r="AC549">
        <v>84679</v>
      </c>
      <c r="AD549">
        <v>-3962</v>
      </c>
      <c r="AE549">
        <v>-95</v>
      </c>
      <c r="AF549">
        <v>-121</v>
      </c>
      <c r="AG549">
        <v>-4178</v>
      </c>
      <c r="AH549">
        <v>0</v>
      </c>
      <c r="AI549">
        <v>-2974</v>
      </c>
      <c r="AJ549">
        <v>-23895</v>
      </c>
      <c r="AK549">
        <v>168846</v>
      </c>
      <c r="AL549">
        <v>1236</v>
      </c>
      <c r="AM549">
        <v>-3548</v>
      </c>
      <c r="AN549">
        <v>214456</v>
      </c>
      <c r="AO549">
        <v>0</v>
      </c>
      <c r="AP549">
        <v>0</v>
      </c>
      <c r="AQ549">
        <v>214456</v>
      </c>
      <c r="AR549">
        <v>-35998</v>
      </c>
      <c r="AS549">
        <v>178458</v>
      </c>
      <c r="AT549">
        <v>4452</v>
      </c>
      <c r="AU549">
        <v>454712</v>
      </c>
      <c r="AV549">
        <v>511327</v>
      </c>
      <c r="AW549">
        <v>0</v>
      </c>
      <c r="AX549">
        <v>57040</v>
      </c>
      <c r="AY549">
        <v>0</v>
      </c>
      <c r="AZ549">
        <v>568367</v>
      </c>
      <c r="BA549">
        <v>490903</v>
      </c>
      <c r="BB549">
        <v>8741</v>
      </c>
      <c r="BC549">
        <v>993166</v>
      </c>
      <c r="BD549">
        <v>0</v>
      </c>
      <c r="BE549">
        <v>0</v>
      </c>
      <c r="BF549">
        <v>250</v>
      </c>
      <c r="BG549">
        <v>24621</v>
      </c>
      <c r="BH549">
        <v>5715</v>
      </c>
      <c r="BI549">
        <v>1523396</v>
      </c>
      <c r="BJ549">
        <v>0</v>
      </c>
      <c r="BK549">
        <v>2546475</v>
      </c>
      <c r="BL549">
        <v>19043</v>
      </c>
      <c r="BM549">
        <v>0</v>
      </c>
      <c r="BN549">
        <v>19043</v>
      </c>
      <c r="BO549">
        <v>13321</v>
      </c>
      <c r="BP549">
        <v>4713</v>
      </c>
      <c r="BQ549">
        <v>0</v>
      </c>
      <c r="BR549">
        <v>13441</v>
      </c>
      <c r="BS549">
        <v>50518</v>
      </c>
      <c r="BT549">
        <v>9914</v>
      </c>
      <c r="BU549">
        <v>20962</v>
      </c>
      <c r="BV549">
        <v>0</v>
      </c>
      <c r="BW549">
        <v>5138</v>
      </c>
      <c r="BX549">
        <v>36014</v>
      </c>
      <c r="BY549">
        <v>18584</v>
      </c>
      <c r="BZ549">
        <v>6341</v>
      </c>
      <c r="CA549">
        <v>6057</v>
      </c>
      <c r="CB549">
        <v>30982</v>
      </c>
      <c r="CC549">
        <v>2668441</v>
      </c>
      <c r="CD549">
        <v>0</v>
      </c>
      <c r="CE549">
        <v>0</v>
      </c>
      <c r="CF549">
        <v>13149</v>
      </c>
      <c r="CG549">
        <v>30000</v>
      </c>
      <c r="CH549">
        <v>0</v>
      </c>
      <c r="CI549">
        <v>146353</v>
      </c>
      <c r="CJ549">
        <v>0</v>
      </c>
      <c r="CK549">
        <v>1397584</v>
      </c>
      <c r="CL549">
        <v>0</v>
      </c>
      <c r="CM549">
        <v>1573937</v>
      </c>
      <c r="CN549">
        <v>0</v>
      </c>
      <c r="CO549">
        <v>1587086</v>
      </c>
      <c r="CP549">
        <v>0</v>
      </c>
      <c r="CQ549">
        <v>394432</v>
      </c>
      <c r="CR549">
        <v>0</v>
      </c>
      <c r="CS549">
        <v>394432</v>
      </c>
      <c r="CT549">
        <v>656484</v>
      </c>
      <c r="CU549">
        <v>58311</v>
      </c>
      <c r="CV549">
        <v>598173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5602</v>
      </c>
      <c r="DC549">
        <v>998207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3123</v>
      </c>
      <c r="DJ549">
        <v>3221</v>
      </c>
      <c r="DK549">
        <v>8637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22497</v>
      </c>
      <c r="DR549">
        <v>45588</v>
      </c>
      <c r="DS549">
        <v>0</v>
      </c>
      <c r="DT549">
        <v>83066</v>
      </c>
      <c r="DU549">
        <v>82</v>
      </c>
      <c r="DV549">
        <v>2668441</v>
      </c>
    </row>
    <row r="550" spans="1:126" x14ac:dyDescent="0.25">
      <c r="A550">
        <v>50192</v>
      </c>
      <c r="B550">
        <v>200412</v>
      </c>
      <c r="C550">
        <v>15652</v>
      </c>
      <c r="D550">
        <v>-1317</v>
      </c>
      <c r="E550">
        <v>0</v>
      </c>
      <c r="F550">
        <v>0</v>
      </c>
      <c r="G550">
        <v>14335</v>
      </c>
      <c r="H550">
        <v>25</v>
      </c>
      <c r="I550">
        <v>-13911</v>
      </c>
      <c r="J550">
        <v>943</v>
      </c>
      <c r="K550">
        <v>10</v>
      </c>
      <c r="L550">
        <v>-20</v>
      </c>
      <c r="M550">
        <v>-12978</v>
      </c>
      <c r="N550">
        <v>0</v>
      </c>
      <c r="O550">
        <v>0</v>
      </c>
      <c r="P550">
        <v>-336</v>
      </c>
      <c r="Q550">
        <v>-2483</v>
      </c>
      <c r="R550">
        <v>0</v>
      </c>
      <c r="S550">
        <v>0</v>
      </c>
      <c r="T550">
        <v>-2819</v>
      </c>
      <c r="U550">
        <v>0</v>
      </c>
      <c r="V550">
        <v>-1437</v>
      </c>
      <c r="W550">
        <v>0</v>
      </c>
      <c r="X550">
        <v>0</v>
      </c>
      <c r="Y550">
        <v>251</v>
      </c>
      <c r="Z550">
        <v>3275</v>
      </c>
      <c r="AA550">
        <v>209</v>
      </c>
      <c r="AB550">
        <v>3735</v>
      </c>
      <c r="AC550">
        <v>2029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-25</v>
      </c>
      <c r="AK550">
        <v>5739</v>
      </c>
      <c r="AL550">
        <v>0</v>
      </c>
      <c r="AM550">
        <v>0</v>
      </c>
      <c r="AN550">
        <v>4302</v>
      </c>
      <c r="AO550">
        <v>0</v>
      </c>
      <c r="AP550">
        <v>0</v>
      </c>
      <c r="AQ550">
        <v>4302</v>
      </c>
      <c r="AR550">
        <v>-877</v>
      </c>
      <c r="AS550">
        <v>3425</v>
      </c>
      <c r="AT550">
        <v>0</v>
      </c>
      <c r="AU550">
        <v>4600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117</v>
      </c>
      <c r="BB550">
        <v>2498</v>
      </c>
      <c r="BC550">
        <v>63231</v>
      </c>
      <c r="BD550">
        <v>0</v>
      </c>
      <c r="BE550">
        <v>0</v>
      </c>
      <c r="BF550">
        <v>0</v>
      </c>
      <c r="BG550">
        <v>481</v>
      </c>
      <c r="BH550">
        <v>0</v>
      </c>
      <c r="BI550">
        <v>66327</v>
      </c>
      <c r="BJ550">
        <v>0</v>
      </c>
      <c r="BK550">
        <v>70927</v>
      </c>
      <c r="BL550">
        <v>55</v>
      </c>
      <c r="BM550">
        <v>0</v>
      </c>
      <c r="BN550">
        <v>55</v>
      </c>
      <c r="BO550">
        <v>0</v>
      </c>
      <c r="BP550">
        <v>0</v>
      </c>
      <c r="BQ550">
        <v>0</v>
      </c>
      <c r="BR550">
        <v>850</v>
      </c>
      <c r="BS550">
        <v>905</v>
      </c>
      <c r="BT550">
        <v>69</v>
      </c>
      <c r="BU550">
        <v>0</v>
      </c>
      <c r="BV550">
        <v>0</v>
      </c>
      <c r="BW550">
        <v>0</v>
      </c>
      <c r="BX550">
        <v>69</v>
      </c>
      <c r="BY550">
        <v>804</v>
      </c>
      <c r="BZ550">
        <v>22</v>
      </c>
      <c r="CA550">
        <v>0</v>
      </c>
      <c r="CB550">
        <v>826</v>
      </c>
      <c r="CC550">
        <v>72727</v>
      </c>
      <c r="CD550">
        <v>0</v>
      </c>
      <c r="CE550">
        <v>0</v>
      </c>
      <c r="CF550">
        <v>1882</v>
      </c>
      <c r="CG550">
        <v>1500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1500</v>
      </c>
      <c r="CN550">
        <v>67449</v>
      </c>
      <c r="CO550">
        <v>70831</v>
      </c>
      <c r="CP550">
        <v>0</v>
      </c>
      <c r="CQ550">
        <v>0</v>
      </c>
      <c r="CR550">
        <v>0</v>
      </c>
      <c r="CS550">
        <v>0</v>
      </c>
      <c r="CT550">
        <v>947</v>
      </c>
      <c r="CU550">
        <v>96</v>
      </c>
      <c r="CV550">
        <v>851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851</v>
      </c>
      <c r="DD550">
        <v>0</v>
      </c>
      <c r="DE550">
        <v>570</v>
      </c>
      <c r="DF550">
        <v>0</v>
      </c>
      <c r="DG550">
        <v>570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475</v>
      </c>
      <c r="DS550">
        <v>0</v>
      </c>
      <c r="DT550">
        <v>475</v>
      </c>
      <c r="DU550">
        <v>0</v>
      </c>
      <c r="DV550">
        <v>72727</v>
      </c>
    </row>
    <row r="551" spans="1:126" x14ac:dyDescent="0.25">
      <c r="A551">
        <v>50195</v>
      </c>
      <c r="B551">
        <v>200412</v>
      </c>
      <c r="C551">
        <v>545601</v>
      </c>
      <c r="D551">
        <v>-58741</v>
      </c>
      <c r="E551">
        <v>7327</v>
      </c>
      <c r="F551">
        <v>1262</v>
      </c>
      <c r="G551">
        <v>495449</v>
      </c>
      <c r="H551">
        <v>18347</v>
      </c>
      <c r="I551">
        <v>-333563</v>
      </c>
      <c r="J551">
        <v>9265</v>
      </c>
      <c r="K551">
        <v>-24448</v>
      </c>
      <c r="L551">
        <v>-22844</v>
      </c>
      <c r="M551">
        <v>-371590</v>
      </c>
      <c r="N551">
        <v>296</v>
      </c>
      <c r="O551">
        <v>0</v>
      </c>
      <c r="P551">
        <v>-142480</v>
      </c>
      <c r="Q551">
        <v>-28316</v>
      </c>
      <c r="R551">
        <v>0</v>
      </c>
      <c r="S551">
        <v>12449</v>
      </c>
      <c r="T551">
        <v>-158347</v>
      </c>
      <c r="U551">
        <v>0</v>
      </c>
      <c r="V551">
        <v>-15845</v>
      </c>
      <c r="W551">
        <v>0</v>
      </c>
      <c r="X551">
        <v>0</v>
      </c>
      <c r="Y551">
        <v>0</v>
      </c>
      <c r="Z551">
        <v>29851</v>
      </c>
      <c r="AA551">
        <v>1446</v>
      </c>
      <c r="AB551">
        <v>31297</v>
      </c>
      <c r="AC551">
        <v>0</v>
      </c>
      <c r="AD551">
        <v>-1311</v>
      </c>
      <c r="AE551">
        <v>-4</v>
      </c>
      <c r="AF551">
        <v>0</v>
      </c>
      <c r="AG551">
        <v>-1315</v>
      </c>
      <c r="AH551">
        <v>-512</v>
      </c>
      <c r="AI551">
        <v>-6023</v>
      </c>
      <c r="AJ551">
        <v>-18347</v>
      </c>
      <c r="AK551">
        <v>5100</v>
      </c>
      <c r="AL551">
        <v>0</v>
      </c>
      <c r="AM551">
        <v>0</v>
      </c>
      <c r="AN551">
        <v>-10745</v>
      </c>
      <c r="AO551">
        <v>0</v>
      </c>
      <c r="AP551">
        <v>0</v>
      </c>
      <c r="AQ551">
        <v>-10745</v>
      </c>
      <c r="AR551">
        <v>3286</v>
      </c>
      <c r="AS551">
        <v>-7459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835268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835268</v>
      </c>
      <c r="BJ551">
        <v>122772</v>
      </c>
      <c r="BK551">
        <v>958040</v>
      </c>
      <c r="BL551">
        <v>0</v>
      </c>
      <c r="BM551">
        <v>0</v>
      </c>
      <c r="BN551">
        <v>0</v>
      </c>
      <c r="BO551">
        <v>191889</v>
      </c>
      <c r="BP551">
        <v>0</v>
      </c>
      <c r="BQ551">
        <v>0</v>
      </c>
      <c r="BR551">
        <v>6570</v>
      </c>
      <c r="BS551">
        <v>198459</v>
      </c>
      <c r="BT551">
        <v>0</v>
      </c>
      <c r="BU551">
        <v>21052</v>
      </c>
      <c r="BV551">
        <v>0</v>
      </c>
      <c r="BW551">
        <v>7286</v>
      </c>
      <c r="BX551">
        <v>28338</v>
      </c>
      <c r="BY551">
        <v>15961</v>
      </c>
      <c r="BZ551">
        <v>8742</v>
      </c>
      <c r="CA551">
        <v>13729</v>
      </c>
      <c r="CB551">
        <v>38432</v>
      </c>
      <c r="CC551">
        <v>1223269</v>
      </c>
      <c r="CD551">
        <v>458134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-7460</v>
      </c>
      <c r="CO551">
        <v>450674</v>
      </c>
      <c r="CP551">
        <v>0</v>
      </c>
      <c r="CQ551">
        <v>37360</v>
      </c>
      <c r="CR551">
        <v>0</v>
      </c>
      <c r="CS551">
        <v>37360</v>
      </c>
      <c r="CT551">
        <v>751478</v>
      </c>
      <c r="CU551">
        <v>27076</v>
      </c>
      <c r="CV551">
        <v>724402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481</v>
      </c>
      <c r="DC551">
        <v>762243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8488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1864</v>
      </c>
      <c r="DS551">
        <v>0</v>
      </c>
      <c r="DT551">
        <v>10352</v>
      </c>
      <c r="DU551">
        <v>0</v>
      </c>
      <c r="DV551">
        <v>1223269</v>
      </c>
    </row>
    <row r="552" spans="1:126" x14ac:dyDescent="0.25">
      <c r="A552">
        <v>50219</v>
      </c>
      <c r="B552">
        <v>200412</v>
      </c>
      <c r="C552">
        <v>322</v>
      </c>
      <c r="D552">
        <v>-116</v>
      </c>
      <c r="E552">
        <v>-13</v>
      </c>
      <c r="F552">
        <v>0</v>
      </c>
      <c r="G552">
        <v>193</v>
      </c>
      <c r="H552">
        <v>5</v>
      </c>
      <c r="I552">
        <v>-18</v>
      </c>
      <c r="J552">
        <v>0</v>
      </c>
      <c r="K552">
        <v>-147</v>
      </c>
      <c r="L552">
        <v>0</v>
      </c>
      <c r="M552">
        <v>-165</v>
      </c>
      <c r="N552">
        <v>0</v>
      </c>
      <c r="O552">
        <v>-3</v>
      </c>
      <c r="P552">
        <v>-404</v>
      </c>
      <c r="Q552">
        <v>-551</v>
      </c>
      <c r="R552">
        <v>827</v>
      </c>
      <c r="S552">
        <v>198</v>
      </c>
      <c r="T552">
        <v>70</v>
      </c>
      <c r="U552">
        <v>0</v>
      </c>
      <c r="V552">
        <v>100</v>
      </c>
      <c r="W552">
        <v>0</v>
      </c>
      <c r="X552">
        <v>0</v>
      </c>
      <c r="Y552">
        <v>0</v>
      </c>
      <c r="Z552">
        <v>230</v>
      </c>
      <c r="AA552">
        <v>79</v>
      </c>
      <c r="AB552">
        <v>309</v>
      </c>
      <c r="AC552">
        <v>163</v>
      </c>
      <c r="AD552">
        <v>-24</v>
      </c>
      <c r="AE552">
        <v>0</v>
      </c>
      <c r="AF552">
        <v>-15</v>
      </c>
      <c r="AG552">
        <v>-39</v>
      </c>
      <c r="AH552">
        <v>-102</v>
      </c>
      <c r="AI552">
        <v>0</v>
      </c>
      <c r="AJ552">
        <v>-5</v>
      </c>
      <c r="AK552">
        <v>326</v>
      </c>
      <c r="AL552">
        <v>348</v>
      </c>
      <c r="AM552">
        <v>-826</v>
      </c>
      <c r="AN552">
        <v>-52</v>
      </c>
      <c r="AO552">
        <v>0</v>
      </c>
      <c r="AP552">
        <v>0</v>
      </c>
      <c r="AQ552">
        <v>-52</v>
      </c>
      <c r="AR552">
        <v>0</v>
      </c>
      <c r="AS552">
        <v>-52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4018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4018</v>
      </c>
      <c r="BJ552">
        <v>0</v>
      </c>
      <c r="BK552">
        <v>4018</v>
      </c>
      <c r="BL552">
        <v>16</v>
      </c>
      <c r="BM552">
        <v>0</v>
      </c>
      <c r="BN552">
        <v>16</v>
      </c>
      <c r="BO552">
        <v>140</v>
      </c>
      <c r="BP552">
        <v>0</v>
      </c>
      <c r="BQ552">
        <v>0</v>
      </c>
      <c r="BR552">
        <v>6</v>
      </c>
      <c r="BS552">
        <v>162</v>
      </c>
      <c r="BT552">
        <v>0</v>
      </c>
      <c r="BU552">
        <v>1751</v>
      </c>
      <c r="BV552">
        <v>0</v>
      </c>
      <c r="BW552">
        <v>0</v>
      </c>
      <c r="BX552">
        <v>1751</v>
      </c>
      <c r="BY552">
        <v>106</v>
      </c>
      <c r="BZ552">
        <v>0</v>
      </c>
      <c r="CA552">
        <v>0</v>
      </c>
      <c r="CB552">
        <v>106</v>
      </c>
      <c r="CC552">
        <v>6037</v>
      </c>
      <c r="CD552">
        <v>0</v>
      </c>
      <c r="CE552">
        <v>0</v>
      </c>
      <c r="CF552">
        <v>0</v>
      </c>
      <c r="CG552">
        <v>1200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1200</v>
      </c>
      <c r="CN552">
        <v>4410</v>
      </c>
      <c r="CO552">
        <v>5610</v>
      </c>
      <c r="CP552">
        <v>0</v>
      </c>
      <c r="CQ552">
        <v>124</v>
      </c>
      <c r="CR552">
        <v>0</v>
      </c>
      <c r="CS552">
        <v>124</v>
      </c>
      <c r="CT552">
        <v>150</v>
      </c>
      <c r="CU552">
        <v>0</v>
      </c>
      <c r="CV552">
        <v>150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274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153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153</v>
      </c>
      <c r="DU552">
        <v>0</v>
      </c>
      <c r="DV552">
        <v>6037</v>
      </c>
    </row>
    <row r="553" spans="1:126" x14ac:dyDescent="0.25">
      <c r="A553">
        <v>50220</v>
      </c>
      <c r="B553">
        <v>200412</v>
      </c>
      <c r="C553">
        <v>6767</v>
      </c>
      <c r="D553">
        <v>-599</v>
      </c>
      <c r="E553">
        <v>-1500</v>
      </c>
      <c r="F553">
        <v>0</v>
      </c>
      <c r="G553">
        <v>4668</v>
      </c>
      <c r="H553">
        <v>12</v>
      </c>
      <c r="I553">
        <v>-2928</v>
      </c>
      <c r="J553">
        <v>15</v>
      </c>
      <c r="K553">
        <v>103</v>
      </c>
      <c r="L553">
        <v>0</v>
      </c>
      <c r="M553">
        <v>-2810</v>
      </c>
      <c r="N553">
        <v>0</v>
      </c>
      <c r="O553">
        <v>0</v>
      </c>
      <c r="P553">
        <v>-121</v>
      </c>
      <c r="Q553">
        <v>-1513</v>
      </c>
      <c r="R553">
        <v>0</v>
      </c>
      <c r="S553">
        <v>0</v>
      </c>
      <c r="T553">
        <v>-1634</v>
      </c>
      <c r="U553">
        <v>-500</v>
      </c>
      <c r="V553">
        <v>-264</v>
      </c>
      <c r="W553">
        <v>0</v>
      </c>
      <c r="X553">
        <v>0</v>
      </c>
      <c r="Y553">
        <v>0</v>
      </c>
      <c r="Z553">
        <v>2165</v>
      </c>
      <c r="AA553">
        <v>0</v>
      </c>
      <c r="AB553">
        <v>2165</v>
      </c>
      <c r="AC553">
        <v>77</v>
      </c>
      <c r="AD553">
        <v>-3</v>
      </c>
      <c r="AE553">
        <v>0</v>
      </c>
      <c r="AF553">
        <v>-261</v>
      </c>
      <c r="AG553">
        <v>-264</v>
      </c>
      <c r="AH553">
        <v>-285</v>
      </c>
      <c r="AI553">
        <v>0</v>
      </c>
      <c r="AJ553">
        <v>-12</v>
      </c>
      <c r="AK553">
        <v>1681</v>
      </c>
      <c r="AL553">
        <v>0</v>
      </c>
      <c r="AM553">
        <v>0</v>
      </c>
      <c r="AN553">
        <v>1417</v>
      </c>
      <c r="AO553">
        <v>0</v>
      </c>
      <c r="AP553">
        <v>0</v>
      </c>
      <c r="AQ553">
        <v>1417</v>
      </c>
      <c r="AR553">
        <v>-277</v>
      </c>
      <c r="AS553">
        <v>1140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53896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53896</v>
      </c>
      <c r="BJ553">
        <v>0</v>
      </c>
      <c r="BK553">
        <v>53896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54</v>
      </c>
      <c r="BS553">
        <v>54</v>
      </c>
      <c r="BT553">
        <v>0</v>
      </c>
      <c r="BU553">
        <v>63</v>
      </c>
      <c r="BV553">
        <v>0</v>
      </c>
      <c r="BW553">
        <v>6</v>
      </c>
      <c r="BX553">
        <v>69</v>
      </c>
      <c r="BY553">
        <v>1383</v>
      </c>
      <c r="BZ553">
        <v>0</v>
      </c>
      <c r="CA553">
        <v>0</v>
      </c>
      <c r="CB553">
        <v>1383</v>
      </c>
      <c r="CC553">
        <v>55402</v>
      </c>
      <c r="CD553">
        <v>2400</v>
      </c>
      <c r="CE553">
        <v>0</v>
      </c>
      <c r="CF553">
        <v>0</v>
      </c>
      <c r="CG553">
        <v>0</v>
      </c>
      <c r="CH553">
        <v>6103</v>
      </c>
      <c r="CI553">
        <v>0</v>
      </c>
      <c r="CJ553">
        <v>0</v>
      </c>
      <c r="CK553">
        <v>0</v>
      </c>
      <c r="CL553">
        <v>0</v>
      </c>
      <c r="CM553">
        <v>6103</v>
      </c>
      <c r="CN553">
        <v>43250</v>
      </c>
      <c r="CO553">
        <v>51753</v>
      </c>
      <c r="CP553">
        <v>0</v>
      </c>
      <c r="CQ553">
        <v>1500</v>
      </c>
      <c r="CR553">
        <v>0</v>
      </c>
      <c r="CS553">
        <v>1500</v>
      </c>
      <c r="CT553">
        <v>451</v>
      </c>
      <c r="CU553">
        <v>0</v>
      </c>
      <c r="CV553">
        <v>451</v>
      </c>
      <c r="CW553">
        <v>0</v>
      </c>
      <c r="CX553">
        <v>0</v>
      </c>
      <c r="CY553">
        <v>0</v>
      </c>
      <c r="CZ553">
        <v>0</v>
      </c>
      <c r="DA553">
        <v>1000</v>
      </c>
      <c r="DB553">
        <v>0</v>
      </c>
      <c r="DC553">
        <v>2951</v>
      </c>
      <c r="DD553">
        <v>0</v>
      </c>
      <c r="DE553">
        <v>0</v>
      </c>
      <c r="DF553">
        <v>425</v>
      </c>
      <c r="DG553">
        <v>425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273</v>
      </c>
      <c r="DS553">
        <v>0</v>
      </c>
      <c r="DT553">
        <v>273</v>
      </c>
      <c r="DU553">
        <v>0</v>
      </c>
      <c r="DV553">
        <v>55402</v>
      </c>
    </row>
    <row r="554" spans="1:126" x14ac:dyDescent="0.25">
      <c r="A554">
        <v>50230</v>
      </c>
      <c r="B554">
        <v>200412</v>
      </c>
      <c r="C554">
        <v>47850</v>
      </c>
      <c r="D554">
        <v>-19290</v>
      </c>
      <c r="E554">
        <v>105</v>
      </c>
      <c r="F554">
        <v>0</v>
      </c>
      <c r="G554">
        <v>28665</v>
      </c>
      <c r="H554">
        <v>598</v>
      </c>
      <c r="I554">
        <v>-27723</v>
      </c>
      <c r="J554">
        <v>12005</v>
      </c>
      <c r="K554">
        <v>-6713</v>
      </c>
      <c r="L554">
        <v>3352</v>
      </c>
      <c r="M554">
        <v>-19079</v>
      </c>
      <c r="N554">
        <v>0</v>
      </c>
      <c r="O554">
        <v>0</v>
      </c>
      <c r="P554">
        <v>-2265</v>
      </c>
      <c r="Q554">
        <v>-11824</v>
      </c>
      <c r="R554">
        <v>0</v>
      </c>
      <c r="S554">
        <v>4381</v>
      </c>
      <c r="T554">
        <v>-9708</v>
      </c>
      <c r="U554">
        <v>0</v>
      </c>
      <c r="V554">
        <v>476</v>
      </c>
      <c r="W554">
        <v>1958</v>
      </c>
      <c r="X554">
        <v>0</v>
      </c>
      <c r="Y554">
        <v>0</v>
      </c>
      <c r="Z554">
        <v>6539</v>
      </c>
      <c r="AA554">
        <v>730</v>
      </c>
      <c r="AB554">
        <v>9227</v>
      </c>
      <c r="AC554">
        <v>2795</v>
      </c>
      <c r="AD554">
        <v>-149</v>
      </c>
      <c r="AE554">
        <v>-128</v>
      </c>
      <c r="AF554">
        <v>-24</v>
      </c>
      <c r="AG554">
        <v>-301</v>
      </c>
      <c r="AH554">
        <v>0</v>
      </c>
      <c r="AI554">
        <v>0</v>
      </c>
      <c r="AJ554">
        <v>-598</v>
      </c>
      <c r="AK554">
        <v>11123</v>
      </c>
      <c r="AL554">
        <v>231</v>
      </c>
      <c r="AM554">
        <v>0</v>
      </c>
      <c r="AN554">
        <v>11830</v>
      </c>
      <c r="AO554">
        <v>0</v>
      </c>
      <c r="AP554">
        <v>0</v>
      </c>
      <c r="AQ554">
        <v>11830</v>
      </c>
      <c r="AR554">
        <v>-2550</v>
      </c>
      <c r="AS554">
        <v>9280</v>
      </c>
      <c r="AT554">
        <v>375</v>
      </c>
      <c r="AU554">
        <v>0</v>
      </c>
      <c r="AV554">
        <v>7905</v>
      </c>
      <c r="AW554">
        <v>6500</v>
      </c>
      <c r="AX554">
        <v>0</v>
      </c>
      <c r="AY554">
        <v>0</v>
      </c>
      <c r="AZ554">
        <v>14405</v>
      </c>
      <c r="BA554">
        <v>2333</v>
      </c>
      <c r="BB554">
        <v>16730</v>
      </c>
      <c r="BC554">
        <v>114258</v>
      </c>
      <c r="BD554">
        <v>0</v>
      </c>
      <c r="BE554">
        <v>0</v>
      </c>
      <c r="BF554">
        <v>272</v>
      </c>
      <c r="BG554">
        <v>182</v>
      </c>
      <c r="BH554">
        <v>0</v>
      </c>
      <c r="BI554">
        <v>133775</v>
      </c>
      <c r="BJ554">
        <v>0</v>
      </c>
      <c r="BK554">
        <v>148180</v>
      </c>
      <c r="BL554">
        <v>467</v>
      </c>
      <c r="BM554">
        <v>0</v>
      </c>
      <c r="BN554">
        <v>467</v>
      </c>
      <c r="BO554">
        <v>2585</v>
      </c>
      <c r="BP554">
        <v>133</v>
      </c>
      <c r="BQ554">
        <v>0</v>
      </c>
      <c r="BR554">
        <v>795</v>
      </c>
      <c r="BS554">
        <v>3980</v>
      </c>
      <c r="BT554">
        <v>227</v>
      </c>
      <c r="BU554">
        <v>1863</v>
      </c>
      <c r="BV554">
        <v>0</v>
      </c>
      <c r="BW554">
        <v>0</v>
      </c>
      <c r="BX554">
        <v>2090</v>
      </c>
      <c r="BY554">
        <v>2340</v>
      </c>
      <c r="BZ554">
        <v>0</v>
      </c>
      <c r="CA554">
        <v>373</v>
      </c>
      <c r="CB554">
        <v>2713</v>
      </c>
      <c r="CC554">
        <v>157338</v>
      </c>
      <c r="CD554">
        <v>0</v>
      </c>
      <c r="CE554">
        <v>0</v>
      </c>
      <c r="CF554">
        <v>0</v>
      </c>
      <c r="CG554">
        <v>20000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20000</v>
      </c>
      <c r="CN554">
        <v>119034</v>
      </c>
      <c r="CO554">
        <v>139034</v>
      </c>
      <c r="CP554">
        <v>0</v>
      </c>
      <c r="CQ554">
        <v>39</v>
      </c>
      <c r="CR554">
        <v>0</v>
      </c>
      <c r="CS554">
        <v>39</v>
      </c>
      <c r="CT554">
        <v>31665</v>
      </c>
      <c r="CU554">
        <v>16753</v>
      </c>
      <c r="CV554">
        <v>14912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14951</v>
      </c>
      <c r="DD554">
        <v>0</v>
      </c>
      <c r="DE554">
        <v>665</v>
      </c>
      <c r="DF554">
        <v>0</v>
      </c>
      <c r="DG554">
        <v>665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255</v>
      </c>
      <c r="DR554">
        <v>1564</v>
      </c>
      <c r="DS554">
        <v>0</v>
      </c>
      <c r="DT554">
        <v>1819</v>
      </c>
      <c r="DU554">
        <v>869</v>
      </c>
      <c r="DV554">
        <v>157338</v>
      </c>
    </row>
    <row r="555" spans="1:126" x14ac:dyDescent="0.25">
      <c r="A555">
        <v>50234</v>
      </c>
      <c r="B555">
        <v>200412</v>
      </c>
      <c r="C555">
        <v>2820</v>
      </c>
      <c r="D555">
        <v>0</v>
      </c>
      <c r="E555">
        <v>0</v>
      </c>
      <c r="F555">
        <v>0</v>
      </c>
      <c r="G555">
        <v>2820</v>
      </c>
      <c r="H555">
        <v>205</v>
      </c>
      <c r="I555">
        <v>-1887</v>
      </c>
      <c r="J555">
        <v>0</v>
      </c>
      <c r="K555">
        <v>-788</v>
      </c>
      <c r="L555">
        <v>0</v>
      </c>
      <c r="M555">
        <v>-2675</v>
      </c>
      <c r="N555">
        <v>0</v>
      </c>
      <c r="O555">
        <v>0</v>
      </c>
      <c r="P555">
        <v>0</v>
      </c>
      <c r="Q555">
        <v>-1219</v>
      </c>
      <c r="R555">
        <v>0</v>
      </c>
      <c r="S555">
        <v>0</v>
      </c>
      <c r="T555">
        <v>-1219</v>
      </c>
      <c r="U555">
        <v>-800</v>
      </c>
      <c r="V555">
        <v>-1669</v>
      </c>
      <c r="W555">
        <v>0</v>
      </c>
      <c r="X555">
        <v>0</v>
      </c>
      <c r="Y555">
        <v>0</v>
      </c>
      <c r="Z555">
        <v>1267</v>
      </c>
      <c r="AA555">
        <v>84</v>
      </c>
      <c r="AB555">
        <v>1351</v>
      </c>
      <c r="AC555">
        <v>466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-205</v>
      </c>
      <c r="AK555">
        <v>1612</v>
      </c>
      <c r="AL555">
        <v>0</v>
      </c>
      <c r="AM555">
        <v>0</v>
      </c>
      <c r="AN555">
        <v>-57</v>
      </c>
      <c r="AO555">
        <v>0</v>
      </c>
      <c r="AP555">
        <v>0</v>
      </c>
      <c r="AQ555">
        <v>-57</v>
      </c>
      <c r="AR555">
        <v>0</v>
      </c>
      <c r="AS555">
        <v>-57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10481</v>
      </c>
      <c r="BC555">
        <v>14490</v>
      </c>
      <c r="BD555">
        <v>0</v>
      </c>
      <c r="BE555">
        <v>0</v>
      </c>
      <c r="BF555">
        <v>0</v>
      </c>
      <c r="BG555">
        <v>454</v>
      </c>
      <c r="BH555">
        <v>0</v>
      </c>
      <c r="BI555">
        <v>25425</v>
      </c>
      <c r="BJ555">
        <v>0</v>
      </c>
      <c r="BK555">
        <v>25425</v>
      </c>
      <c r="BL555">
        <v>66</v>
      </c>
      <c r="BM555">
        <v>0</v>
      </c>
      <c r="BN555">
        <v>66</v>
      </c>
      <c r="BO555">
        <v>0</v>
      </c>
      <c r="BP555">
        <v>0</v>
      </c>
      <c r="BQ555">
        <v>0</v>
      </c>
      <c r="BR555">
        <v>1027</v>
      </c>
      <c r="BS555">
        <v>1093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242</v>
      </c>
      <c r="BZ555">
        <v>0</v>
      </c>
      <c r="CA555">
        <v>0</v>
      </c>
      <c r="CB555">
        <v>242</v>
      </c>
      <c r="CC555">
        <v>26760</v>
      </c>
      <c r="CD555">
        <v>0</v>
      </c>
      <c r="CE555">
        <v>0</v>
      </c>
      <c r="CF555">
        <v>0</v>
      </c>
      <c r="CG555">
        <v>3000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3000</v>
      </c>
      <c r="CN555">
        <v>14453</v>
      </c>
      <c r="CO555">
        <v>17453</v>
      </c>
      <c r="CP555">
        <v>0</v>
      </c>
      <c r="CQ555">
        <v>0</v>
      </c>
      <c r="CR555">
        <v>0</v>
      </c>
      <c r="CS555">
        <v>0</v>
      </c>
      <c r="CT555">
        <v>3298</v>
      </c>
      <c r="CU555">
        <v>0</v>
      </c>
      <c r="CV555">
        <v>3298</v>
      </c>
      <c r="CW555">
        <v>0</v>
      </c>
      <c r="CX555">
        <v>0</v>
      </c>
      <c r="CY555">
        <v>0</v>
      </c>
      <c r="CZ555">
        <v>0</v>
      </c>
      <c r="DA555">
        <v>5800</v>
      </c>
      <c r="DB555">
        <v>0</v>
      </c>
      <c r="DC555">
        <v>9098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209</v>
      </c>
      <c r="DS555">
        <v>0</v>
      </c>
      <c r="DT555">
        <v>209</v>
      </c>
      <c r="DU555">
        <v>0</v>
      </c>
      <c r="DV555">
        <v>26760</v>
      </c>
    </row>
    <row r="556" spans="1:126" x14ac:dyDescent="0.25">
      <c r="A556">
        <v>50240</v>
      </c>
      <c r="B556">
        <v>200412</v>
      </c>
      <c r="C556">
        <v>148343</v>
      </c>
      <c r="D556">
        <v>-11991</v>
      </c>
      <c r="E556">
        <v>-526</v>
      </c>
      <c r="F556">
        <v>0</v>
      </c>
      <c r="G556">
        <v>135826</v>
      </c>
      <c r="H556">
        <v>3219</v>
      </c>
      <c r="I556">
        <v>-84087</v>
      </c>
      <c r="J556">
        <v>3877</v>
      </c>
      <c r="K556">
        <v>-10741</v>
      </c>
      <c r="L556">
        <v>1491</v>
      </c>
      <c r="M556">
        <v>-89460</v>
      </c>
      <c r="N556">
        <v>0</v>
      </c>
      <c r="O556">
        <v>0</v>
      </c>
      <c r="P556">
        <v>-7473</v>
      </c>
      <c r="Q556">
        <v>-29439</v>
      </c>
      <c r="R556">
        <v>35</v>
      </c>
      <c r="S556">
        <v>0</v>
      </c>
      <c r="T556">
        <v>-36877</v>
      </c>
      <c r="U556">
        <v>0</v>
      </c>
      <c r="V556">
        <v>12708</v>
      </c>
      <c r="W556">
        <v>1388</v>
      </c>
      <c r="X556">
        <v>1435</v>
      </c>
      <c r="Y556">
        <v>0</v>
      </c>
      <c r="Z556">
        <v>18607</v>
      </c>
      <c r="AA556">
        <v>636</v>
      </c>
      <c r="AB556">
        <v>22066</v>
      </c>
      <c r="AC556">
        <v>2146</v>
      </c>
      <c r="AD556">
        <v>-346</v>
      </c>
      <c r="AE556">
        <v>-2953</v>
      </c>
      <c r="AF556">
        <v>-2713</v>
      </c>
      <c r="AG556">
        <v>-6012</v>
      </c>
      <c r="AH556">
        <v>-4936</v>
      </c>
      <c r="AI556">
        <v>0</v>
      </c>
      <c r="AJ556">
        <v>-3219</v>
      </c>
      <c r="AK556">
        <v>10045</v>
      </c>
      <c r="AL556">
        <v>370</v>
      </c>
      <c r="AM556">
        <v>0</v>
      </c>
      <c r="AN556">
        <v>23123</v>
      </c>
      <c r="AO556">
        <v>0</v>
      </c>
      <c r="AP556">
        <v>0</v>
      </c>
      <c r="AQ556">
        <v>23123</v>
      </c>
      <c r="AR556">
        <v>-3038</v>
      </c>
      <c r="AS556">
        <v>20085</v>
      </c>
      <c r="AT556">
        <v>0</v>
      </c>
      <c r="AU556">
        <v>0</v>
      </c>
      <c r="AV556">
        <v>27978</v>
      </c>
      <c r="AW556">
        <v>0</v>
      </c>
      <c r="AX556">
        <v>10239</v>
      </c>
      <c r="AY556">
        <v>250</v>
      </c>
      <c r="AZ556">
        <v>38467</v>
      </c>
      <c r="BA556">
        <v>7966</v>
      </c>
      <c r="BB556">
        <v>26385</v>
      </c>
      <c r="BC556">
        <v>217463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251814</v>
      </c>
      <c r="BJ556">
        <v>0</v>
      </c>
      <c r="BK556">
        <v>290281</v>
      </c>
      <c r="BL556">
        <v>345</v>
      </c>
      <c r="BM556">
        <v>0</v>
      </c>
      <c r="BN556">
        <v>345</v>
      </c>
      <c r="BO556">
        <v>668</v>
      </c>
      <c r="BP556">
        <v>0</v>
      </c>
      <c r="BQ556">
        <v>0</v>
      </c>
      <c r="BR556">
        <v>0</v>
      </c>
      <c r="BS556">
        <v>1013</v>
      </c>
      <c r="BT556">
        <v>2883</v>
      </c>
      <c r="BU556">
        <v>27996</v>
      </c>
      <c r="BV556">
        <v>0</v>
      </c>
      <c r="BW556">
        <v>6100</v>
      </c>
      <c r="BX556">
        <v>36979</v>
      </c>
      <c r="BY556">
        <v>9072</v>
      </c>
      <c r="BZ556">
        <v>0</v>
      </c>
      <c r="CA556">
        <v>72</v>
      </c>
      <c r="CB556">
        <v>9144</v>
      </c>
      <c r="CC556">
        <v>337417</v>
      </c>
      <c r="CD556">
        <v>0</v>
      </c>
      <c r="CE556">
        <v>0</v>
      </c>
      <c r="CF556">
        <v>0</v>
      </c>
      <c r="CG556">
        <v>5000</v>
      </c>
      <c r="CH556">
        <v>0</v>
      </c>
      <c r="CI556">
        <v>17344</v>
      </c>
      <c r="CJ556">
        <v>0</v>
      </c>
      <c r="CK556">
        <v>0</v>
      </c>
      <c r="CL556">
        <v>103850</v>
      </c>
      <c r="CM556">
        <v>126194</v>
      </c>
      <c r="CN556">
        <v>17262</v>
      </c>
      <c r="CO556">
        <v>143456</v>
      </c>
      <c r="CP556">
        <v>0</v>
      </c>
      <c r="CQ556">
        <v>1259</v>
      </c>
      <c r="CR556">
        <v>0</v>
      </c>
      <c r="CS556">
        <v>1259</v>
      </c>
      <c r="CT556">
        <v>73992</v>
      </c>
      <c r="CU556">
        <v>4870</v>
      </c>
      <c r="CV556">
        <v>69122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70381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115000</v>
      </c>
      <c r="DO556">
        <v>0</v>
      </c>
      <c r="DP556">
        <v>0</v>
      </c>
      <c r="DQ556">
        <v>2685</v>
      </c>
      <c r="DR556">
        <v>5895</v>
      </c>
      <c r="DS556">
        <v>0</v>
      </c>
      <c r="DT556">
        <v>123580</v>
      </c>
      <c r="DU556">
        <v>0</v>
      </c>
      <c r="DV556">
        <v>337417</v>
      </c>
    </row>
    <row r="557" spans="1:126" x14ac:dyDescent="0.25">
      <c r="A557">
        <v>50253</v>
      </c>
      <c r="B557">
        <v>200412</v>
      </c>
      <c r="C557">
        <v>119504</v>
      </c>
      <c r="D557">
        <v>-7973</v>
      </c>
      <c r="E557">
        <v>614</v>
      </c>
      <c r="F557">
        <v>0</v>
      </c>
      <c r="G557">
        <v>112145</v>
      </c>
      <c r="H557">
        <v>2621</v>
      </c>
      <c r="I557">
        <v>-77617</v>
      </c>
      <c r="J557">
        <v>6435</v>
      </c>
      <c r="K557">
        <v>-1854</v>
      </c>
      <c r="L557">
        <v>-5249</v>
      </c>
      <c r="M557">
        <v>-78285</v>
      </c>
      <c r="N557">
        <v>0</v>
      </c>
      <c r="O557">
        <v>0</v>
      </c>
      <c r="P557">
        <v>-14017</v>
      </c>
      <c r="Q557">
        <v>-19077</v>
      </c>
      <c r="R557">
        <v>0</v>
      </c>
      <c r="S557">
        <v>232</v>
      </c>
      <c r="T557">
        <v>-32862</v>
      </c>
      <c r="U557">
        <v>0</v>
      </c>
      <c r="V557">
        <v>3619</v>
      </c>
      <c r="W557">
        <v>0</v>
      </c>
      <c r="X557">
        <v>275</v>
      </c>
      <c r="Y557">
        <v>3345</v>
      </c>
      <c r="Z557">
        <v>4076</v>
      </c>
      <c r="AA557">
        <v>377</v>
      </c>
      <c r="AB557">
        <v>8073</v>
      </c>
      <c r="AC557">
        <v>6374</v>
      </c>
      <c r="AD557">
        <v>-5</v>
      </c>
      <c r="AE557">
        <v>0</v>
      </c>
      <c r="AF557">
        <v>-200</v>
      </c>
      <c r="AG557">
        <v>-205</v>
      </c>
      <c r="AH557">
        <v>0</v>
      </c>
      <c r="AI557">
        <v>0</v>
      </c>
      <c r="AJ557">
        <v>-2621</v>
      </c>
      <c r="AK557">
        <v>11621</v>
      </c>
      <c r="AL557">
        <v>73</v>
      </c>
      <c r="AM557">
        <v>0</v>
      </c>
      <c r="AN557">
        <v>15313</v>
      </c>
      <c r="AO557">
        <v>0</v>
      </c>
      <c r="AP557">
        <v>0</v>
      </c>
      <c r="AQ557">
        <v>15313</v>
      </c>
      <c r="AR557">
        <v>-5071</v>
      </c>
      <c r="AS557">
        <v>10242</v>
      </c>
      <c r="AT557">
        <v>400</v>
      </c>
      <c r="AU557">
        <v>65753</v>
      </c>
      <c r="AV557">
        <v>0</v>
      </c>
      <c r="AW557">
        <v>0</v>
      </c>
      <c r="AX557">
        <v>700</v>
      </c>
      <c r="AY557">
        <v>0</v>
      </c>
      <c r="AZ557">
        <v>700</v>
      </c>
      <c r="BA557">
        <v>27359</v>
      </c>
      <c r="BB557">
        <v>0</v>
      </c>
      <c r="BC557">
        <v>61699</v>
      </c>
      <c r="BD557">
        <v>0</v>
      </c>
      <c r="BE557">
        <v>3054</v>
      </c>
      <c r="BF557">
        <v>600</v>
      </c>
      <c r="BG557">
        <v>0</v>
      </c>
      <c r="BH557">
        <v>0</v>
      </c>
      <c r="BI557">
        <v>92712</v>
      </c>
      <c r="BJ557">
        <v>0</v>
      </c>
      <c r="BK557">
        <v>159165</v>
      </c>
      <c r="BL557">
        <v>5279</v>
      </c>
      <c r="BM557">
        <v>0</v>
      </c>
      <c r="BN557">
        <v>5279</v>
      </c>
      <c r="BO557">
        <v>0</v>
      </c>
      <c r="BP557">
        <v>0</v>
      </c>
      <c r="BQ557">
        <v>0</v>
      </c>
      <c r="BR557">
        <v>478</v>
      </c>
      <c r="BS557">
        <v>5757</v>
      </c>
      <c r="BT557">
        <v>1138</v>
      </c>
      <c r="BU557">
        <v>25731</v>
      </c>
      <c r="BV557">
        <v>0</v>
      </c>
      <c r="BW557">
        <v>0</v>
      </c>
      <c r="BX557">
        <v>26869</v>
      </c>
      <c r="BY557">
        <v>1328</v>
      </c>
      <c r="BZ557">
        <v>0</v>
      </c>
      <c r="CA557">
        <v>333</v>
      </c>
      <c r="CB557">
        <v>1661</v>
      </c>
      <c r="CC557">
        <v>193852</v>
      </c>
      <c r="CD557">
        <v>0</v>
      </c>
      <c r="CE557">
        <v>0</v>
      </c>
      <c r="CF557">
        <v>6429</v>
      </c>
      <c r="CG557">
        <v>15000</v>
      </c>
      <c r="CH557">
        <v>0</v>
      </c>
      <c r="CI557">
        <v>419</v>
      </c>
      <c r="CJ557">
        <v>0</v>
      </c>
      <c r="CK557">
        <v>0</v>
      </c>
      <c r="CL557">
        <v>4000</v>
      </c>
      <c r="CM557">
        <v>19419</v>
      </c>
      <c r="CN557">
        <v>42063</v>
      </c>
      <c r="CO557">
        <v>67911</v>
      </c>
      <c r="CP557">
        <v>0</v>
      </c>
      <c r="CQ557">
        <v>51226</v>
      </c>
      <c r="CR557">
        <v>0</v>
      </c>
      <c r="CS557">
        <v>51226</v>
      </c>
      <c r="CT557">
        <v>66107</v>
      </c>
      <c r="CU557">
        <v>7972</v>
      </c>
      <c r="CV557">
        <v>58135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109361</v>
      </c>
      <c r="DD557">
        <v>0</v>
      </c>
      <c r="DE557">
        <v>2273</v>
      </c>
      <c r="DF557">
        <v>0</v>
      </c>
      <c r="DG557">
        <v>2273</v>
      </c>
      <c r="DH557">
        <v>0</v>
      </c>
      <c r="DI557">
        <v>6979</v>
      </c>
      <c r="DJ557">
        <v>31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7297</v>
      </c>
      <c r="DS557">
        <v>0</v>
      </c>
      <c r="DT557">
        <v>14307</v>
      </c>
      <c r="DU557">
        <v>0</v>
      </c>
      <c r="DV557">
        <v>193852</v>
      </c>
    </row>
    <row r="558" spans="1:126" x14ac:dyDescent="0.25">
      <c r="A558">
        <v>50257</v>
      </c>
      <c r="B558">
        <v>200412</v>
      </c>
      <c r="C558">
        <v>28277</v>
      </c>
      <c r="D558">
        <v>0</v>
      </c>
      <c r="E558">
        <v>-383</v>
      </c>
      <c r="F558">
        <v>0</v>
      </c>
      <c r="G558">
        <v>27894</v>
      </c>
      <c r="H558">
        <v>188</v>
      </c>
      <c r="I558">
        <v>-14548</v>
      </c>
      <c r="J558">
        <v>0</v>
      </c>
      <c r="K558">
        <v>-347</v>
      </c>
      <c r="L558">
        <v>0</v>
      </c>
      <c r="M558">
        <v>-14895</v>
      </c>
      <c r="N558">
        <v>0</v>
      </c>
      <c r="O558">
        <v>0</v>
      </c>
      <c r="P558">
        <v>-3632</v>
      </c>
      <c r="Q558">
        <v>-5617</v>
      </c>
      <c r="R558">
        <v>0</v>
      </c>
      <c r="S558">
        <v>0</v>
      </c>
      <c r="T558">
        <v>-9249</v>
      </c>
      <c r="U558">
        <v>0</v>
      </c>
      <c r="V558">
        <v>3938</v>
      </c>
      <c r="W558">
        <v>0</v>
      </c>
      <c r="X558">
        <v>0</v>
      </c>
      <c r="Y558">
        <v>80</v>
      </c>
      <c r="Z558">
        <v>2111</v>
      </c>
      <c r="AA558">
        <v>93</v>
      </c>
      <c r="AB558">
        <v>2284</v>
      </c>
      <c r="AC558">
        <v>1318</v>
      </c>
      <c r="AD558">
        <v>-303</v>
      </c>
      <c r="AE558">
        <v>-4</v>
      </c>
      <c r="AF558">
        <v>0</v>
      </c>
      <c r="AG558">
        <v>-307</v>
      </c>
      <c r="AH558">
        <v>-152</v>
      </c>
      <c r="AI558">
        <v>0</v>
      </c>
      <c r="AJ558">
        <v>-188</v>
      </c>
      <c r="AK558">
        <v>2955</v>
      </c>
      <c r="AL558">
        <v>0</v>
      </c>
      <c r="AM558">
        <v>0</v>
      </c>
      <c r="AN558">
        <v>6893</v>
      </c>
      <c r="AO558">
        <v>0</v>
      </c>
      <c r="AP558">
        <v>0</v>
      </c>
      <c r="AQ558">
        <v>6893</v>
      </c>
      <c r="AR558">
        <v>-2128</v>
      </c>
      <c r="AS558">
        <v>4765</v>
      </c>
      <c r="AT558">
        <v>0</v>
      </c>
      <c r="AU558">
        <v>3954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3836</v>
      </c>
      <c r="BB558">
        <v>0</v>
      </c>
      <c r="BC558">
        <v>43616</v>
      </c>
      <c r="BD558">
        <v>0</v>
      </c>
      <c r="BE558">
        <v>226</v>
      </c>
      <c r="BF558">
        <v>0</v>
      </c>
      <c r="BG558">
        <v>0</v>
      </c>
      <c r="BH558">
        <v>0</v>
      </c>
      <c r="BI558">
        <v>47678</v>
      </c>
      <c r="BJ558">
        <v>0</v>
      </c>
      <c r="BK558">
        <v>51632</v>
      </c>
      <c r="BL558">
        <v>1138</v>
      </c>
      <c r="BM558">
        <v>0</v>
      </c>
      <c r="BN558">
        <v>1138</v>
      </c>
      <c r="BO558">
        <v>0</v>
      </c>
      <c r="BP558">
        <v>0</v>
      </c>
      <c r="BQ558">
        <v>0</v>
      </c>
      <c r="BR558">
        <v>45</v>
      </c>
      <c r="BS558">
        <v>1183</v>
      </c>
      <c r="BT558">
        <v>519</v>
      </c>
      <c r="BU558">
        <v>1243</v>
      </c>
      <c r="BV558">
        <v>0</v>
      </c>
      <c r="BW558">
        <v>0</v>
      </c>
      <c r="BX558">
        <v>1762</v>
      </c>
      <c r="BY558">
        <v>584</v>
      </c>
      <c r="BZ558">
        <v>1318</v>
      </c>
      <c r="CA558">
        <v>131</v>
      </c>
      <c r="CB558">
        <v>2033</v>
      </c>
      <c r="CC558">
        <v>56610</v>
      </c>
      <c r="CD558">
        <v>5400</v>
      </c>
      <c r="CE558">
        <v>1065</v>
      </c>
      <c r="CF558">
        <v>0</v>
      </c>
      <c r="CG558">
        <v>0</v>
      </c>
      <c r="CH558">
        <v>15000</v>
      </c>
      <c r="CI558">
        <v>0</v>
      </c>
      <c r="CJ558">
        <v>0</v>
      </c>
      <c r="CK558">
        <v>0</v>
      </c>
      <c r="CL558">
        <v>8696</v>
      </c>
      <c r="CM558">
        <v>23696</v>
      </c>
      <c r="CN558">
        <v>6156</v>
      </c>
      <c r="CO558">
        <v>36317</v>
      </c>
      <c r="CP558">
        <v>0</v>
      </c>
      <c r="CQ558">
        <v>10320</v>
      </c>
      <c r="CR558">
        <v>0</v>
      </c>
      <c r="CS558">
        <v>10320</v>
      </c>
      <c r="CT558">
        <v>2681</v>
      </c>
      <c r="CU558">
        <v>0</v>
      </c>
      <c r="CV558">
        <v>2681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13001</v>
      </c>
      <c r="DD558">
        <v>0</v>
      </c>
      <c r="DE558">
        <v>1354</v>
      </c>
      <c r="DF558">
        <v>0</v>
      </c>
      <c r="DG558">
        <v>1354</v>
      </c>
      <c r="DH558">
        <v>0</v>
      </c>
      <c r="DI558">
        <v>209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1965</v>
      </c>
      <c r="DR558">
        <v>1025</v>
      </c>
      <c r="DS558">
        <v>2700</v>
      </c>
      <c r="DT558">
        <v>5899</v>
      </c>
      <c r="DU558">
        <v>39</v>
      </c>
      <c r="DV558">
        <v>56610</v>
      </c>
    </row>
    <row r="559" spans="1:126" x14ac:dyDescent="0.25">
      <c r="A559">
        <v>50275</v>
      </c>
      <c r="B559">
        <v>200412</v>
      </c>
      <c r="C559">
        <v>1488</v>
      </c>
      <c r="D559">
        <v>-49</v>
      </c>
      <c r="E559">
        <v>-15</v>
      </c>
      <c r="F559">
        <v>0</v>
      </c>
      <c r="G559">
        <v>1424</v>
      </c>
      <c r="H559">
        <v>16</v>
      </c>
      <c r="I559">
        <v>-329</v>
      </c>
      <c r="J559">
        <v>0</v>
      </c>
      <c r="K559">
        <v>65</v>
      </c>
      <c r="L559">
        <v>0</v>
      </c>
      <c r="M559">
        <v>-264</v>
      </c>
      <c r="N559">
        <v>0</v>
      </c>
      <c r="O559">
        <v>0</v>
      </c>
      <c r="P559">
        <v>0</v>
      </c>
      <c r="Q559">
        <v>-1947</v>
      </c>
      <c r="R559">
        <v>0</v>
      </c>
      <c r="S559">
        <v>0</v>
      </c>
      <c r="T559">
        <v>-1947</v>
      </c>
      <c r="U559">
        <v>0</v>
      </c>
      <c r="V559">
        <v>-771</v>
      </c>
      <c r="W559">
        <v>0</v>
      </c>
      <c r="X559">
        <v>0</v>
      </c>
      <c r="Y559">
        <v>0</v>
      </c>
      <c r="Z559">
        <v>778</v>
      </c>
      <c r="AA559">
        <v>0</v>
      </c>
      <c r="AB559">
        <v>778</v>
      </c>
      <c r="AC559">
        <v>729</v>
      </c>
      <c r="AD559">
        <v>-2</v>
      </c>
      <c r="AE559">
        <v>0</v>
      </c>
      <c r="AF559">
        <v>-52</v>
      </c>
      <c r="AG559">
        <v>-54</v>
      </c>
      <c r="AH559">
        <v>0</v>
      </c>
      <c r="AI559">
        <v>0</v>
      </c>
      <c r="AJ559">
        <v>-16</v>
      </c>
      <c r="AK559">
        <v>1437</v>
      </c>
      <c r="AL559">
        <v>0</v>
      </c>
      <c r="AM559">
        <v>0</v>
      </c>
      <c r="AN559">
        <v>666</v>
      </c>
      <c r="AO559">
        <v>0</v>
      </c>
      <c r="AP559">
        <v>0</v>
      </c>
      <c r="AQ559">
        <v>666</v>
      </c>
      <c r="AR559">
        <v>0</v>
      </c>
      <c r="AS559">
        <v>666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1391</v>
      </c>
      <c r="BB559">
        <v>8072</v>
      </c>
      <c r="BC559">
        <v>12043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21506</v>
      </c>
      <c r="BJ559">
        <v>0</v>
      </c>
      <c r="BK559">
        <v>21506</v>
      </c>
      <c r="BL559">
        <v>0</v>
      </c>
      <c r="BM559">
        <v>0</v>
      </c>
      <c r="BN559">
        <v>0</v>
      </c>
      <c r="BO559">
        <v>19</v>
      </c>
      <c r="BP559">
        <v>0</v>
      </c>
      <c r="BQ559">
        <v>0</v>
      </c>
      <c r="BR559">
        <v>0</v>
      </c>
      <c r="BS559">
        <v>19</v>
      </c>
      <c r="BT559">
        <v>0</v>
      </c>
      <c r="BU559">
        <v>344</v>
      </c>
      <c r="BV559">
        <v>0</v>
      </c>
      <c r="BW559">
        <v>0</v>
      </c>
      <c r="BX559">
        <v>344</v>
      </c>
      <c r="BY559">
        <v>308</v>
      </c>
      <c r="BZ559">
        <v>0</v>
      </c>
      <c r="CA559">
        <v>40</v>
      </c>
      <c r="CB559">
        <v>348</v>
      </c>
      <c r="CC559">
        <v>22217</v>
      </c>
      <c r="CD559">
        <v>0</v>
      </c>
      <c r="CE559">
        <v>0</v>
      </c>
      <c r="CF559">
        <v>0</v>
      </c>
      <c r="CG559">
        <v>3000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3000</v>
      </c>
      <c r="CN559">
        <v>18247</v>
      </c>
      <c r="CO559">
        <v>21247</v>
      </c>
      <c r="CP559">
        <v>0</v>
      </c>
      <c r="CQ559">
        <v>421</v>
      </c>
      <c r="CR559">
        <v>0</v>
      </c>
      <c r="CS559">
        <v>421</v>
      </c>
      <c r="CT559">
        <v>207</v>
      </c>
      <c r="CU559">
        <v>0</v>
      </c>
      <c r="CV559">
        <v>207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628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245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97</v>
      </c>
      <c r="DS559">
        <v>0</v>
      </c>
      <c r="DT559">
        <v>342</v>
      </c>
      <c r="DU559">
        <v>0</v>
      </c>
      <c r="DV559">
        <v>22217</v>
      </c>
    </row>
    <row r="560" spans="1:126" x14ac:dyDescent="0.25">
      <c r="A560">
        <v>50295</v>
      </c>
      <c r="B560">
        <v>200412</v>
      </c>
      <c r="C560">
        <v>115604</v>
      </c>
      <c r="D560">
        <v>-25591</v>
      </c>
      <c r="E560">
        <v>-1383</v>
      </c>
      <c r="F560">
        <v>57</v>
      </c>
      <c r="G560">
        <v>88687</v>
      </c>
      <c r="H560">
        <v>1346</v>
      </c>
      <c r="I560">
        <v>-40982</v>
      </c>
      <c r="J560">
        <v>12313</v>
      </c>
      <c r="K560">
        <v>-11574</v>
      </c>
      <c r="L560">
        <v>-11083</v>
      </c>
      <c r="M560">
        <v>-51326</v>
      </c>
      <c r="N560">
        <v>0</v>
      </c>
      <c r="O560">
        <v>0</v>
      </c>
      <c r="P560">
        <v>-4652</v>
      </c>
      <c r="Q560">
        <v>-29931</v>
      </c>
      <c r="R560">
        <v>5861</v>
      </c>
      <c r="S560">
        <v>0</v>
      </c>
      <c r="T560">
        <v>-28722</v>
      </c>
      <c r="U560">
        <v>0</v>
      </c>
      <c r="V560">
        <v>9985</v>
      </c>
      <c r="W560">
        <v>1559</v>
      </c>
      <c r="X560">
        <v>0</v>
      </c>
      <c r="Y560">
        <v>0</v>
      </c>
      <c r="Z560">
        <v>4032</v>
      </c>
      <c r="AA560">
        <v>298</v>
      </c>
      <c r="AB560">
        <v>5889</v>
      </c>
      <c r="AC560">
        <v>299</v>
      </c>
      <c r="AD560">
        <v>-155</v>
      </c>
      <c r="AE560">
        <v>-16</v>
      </c>
      <c r="AF560">
        <v>0</v>
      </c>
      <c r="AG560">
        <v>-171</v>
      </c>
      <c r="AH560">
        <v>0</v>
      </c>
      <c r="AI560">
        <v>23</v>
      </c>
      <c r="AJ560">
        <v>-1346</v>
      </c>
      <c r="AK560">
        <v>4694</v>
      </c>
      <c r="AL560">
        <v>0</v>
      </c>
      <c r="AM560">
        <v>0</v>
      </c>
      <c r="AN560">
        <v>14679</v>
      </c>
      <c r="AO560">
        <v>0</v>
      </c>
      <c r="AP560">
        <v>0</v>
      </c>
      <c r="AQ560">
        <v>14679</v>
      </c>
      <c r="AR560">
        <v>-1899</v>
      </c>
      <c r="AS560">
        <v>12780</v>
      </c>
      <c r="AT560">
        <v>623</v>
      </c>
      <c r="AU560">
        <v>0</v>
      </c>
      <c r="AV560">
        <v>40819</v>
      </c>
      <c r="AW560">
        <v>0</v>
      </c>
      <c r="AX560">
        <v>0</v>
      </c>
      <c r="AY560">
        <v>0</v>
      </c>
      <c r="AZ560">
        <v>40819</v>
      </c>
      <c r="BA560">
        <v>6106</v>
      </c>
      <c r="BB560">
        <v>430</v>
      </c>
      <c r="BC560">
        <v>46985</v>
      </c>
      <c r="BD560">
        <v>0</v>
      </c>
      <c r="BE560">
        <v>0</v>
      </c>
      <c r="BF560">
        <v>0</v>
      </c>
      <c r="BG560">
        <v>5086</v>
      </c>
      <c r="BH560">
        <v>0</v>
      </c>
      <c r="BI560">
        <v>58607</v>
      </c>
      <c r="BJ560">
        <v>0</v>
      </c>
      <c r="BK560">
        <v>99426</v>
      </c>
      <c r="BL560">
        <v>647</v>
      </c>
      <c r="BM560">
        <v>0</v>
      </c>
      <c r="BN560">
        <v>647</v>
      </c>
      <c r="BO560">
        <v>932</v>
      </c>
      <c r="BP560">
        <v>1007</v>
      </c>
      <c r="BQ560">
        <v>0</v>
      </c>
      <c r="BR560">
        <v>20</v>
      </c>
      <c r="BS560">
        <v>2606</v>
      </c>
      <c r="BT560">
        <v>2455</v>
      </c>
      <c r="BU560">
        <v>2490</v>
      </c>
      <c r="BV560">
        <v>0</v>
      </c>
      <c r="BW560">
        <v>2395</v>
      </c>
      <c r="BX560">
        <v>7340</v>
      </c>
      <c r="BY560">
        <v>848</v>
      </c>
      <c r="BZ560">
        <v>0</v>
      </c>
      <c r="CA560">
        <v>1417</v>
      </c>
      <c r="CB560">
        <v>2265</v>
      </c>
      <c r="CC560">
        <v>112260</v>
      </c>
      <c r="CD560">
        <v>0</v>
      </c>
      <c r="CE560">
        <v>0</v>
      </c>
      <c r="CF560">
        <v>0</v>
      </c>
      <c r="CG560">
        <v>10000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10000</v>
      </c>
      <c r="CN560">
        <v>30232</v>
      </c>
      <c r="CO560">
        <v>40232</v>
      </c>
      <c r="CP560">
        <v>0</v>
      </c>
      <c r="CQ560">
        <v>29398</v>
      </c>
      <c r="CR560">
        <v>-191</v>
      </c>
      <c r="CS560">
        <v>29589</v>
      </c>
      <c r="CT560">
        <v>40398</v>
      </c>
      <c r="CU560">
        <v>3497</v>
      </c>
      <c r="CV560">
        <v>36901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66490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1360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4178</v>
      </c>
      <c r="DS560">
        <v>0</v>
      </c>
      <c r="DT560">
        <v>5538</v>
      </c>
      <c r="DU560">
        <v>0</v>
      </c>
      <c r="DV560">
        <v>112260</v>
      </c>
    </row>
    <row r="561" spans="1:126" x14ac:dyDescent="0.25">
      <c r="A561">
        <v>50349</v>
      </c>
      <c r="B561">
        <v>200412</v>
      </c>
      <c r="C561">
        <v>381</v>
      </c>
      <c r="D561">
        <v>-260</v>
      </c>
      <c r="E561">
        <v>124</v>
      </c>
      <c r="F561">
        <v>0</v>
      </c>
      <c r="G561">
        <v>245</v>
      </c>
      <c r="H561">
        <v>2</v>
      </c>
      <c r="I561">
        <v>-45</v>
      </c>
      <c r="J561">
        <v>5</v>
      </c>
      <c r="K561">
        <v>-25</v>
      </c>
      <c r="L561">
        <v>0</v>
      </c>
      <c r="M561">
        <v>-65</v>
      </c>
      <c r="N561">
        <v>0</v>
      </c>
      <c r="O561">
        <v>0</v>
      </c>
      <c r="P561">
        <v>-292</v>
      </c>
      <c r="Q561">
        <v>-783</v>
      </c>
      <c r="R561">
        <v>0</v>
      </c>
      <c r="S561">
        <v>0</v>
      </c>
      <c r="T561">
        <v>-1075</v>
      </c>
      <c r="U561">
        <v>0</v>
      </c>
      <c r="V561">
        <v>-893</v>
      </c>
      <c r="W561">
        <v>0</v>
      </c>
      <c r="X561">
        <v>0</v>
      </c>
      <c r="Y561">
        <v>28</v>
      </c>
      <c r="Z561">
        <v>364</v>
      </c>
      <c r="AA561">
        <v>10</v>
      </c>
      <c r="AB561">
        <v>402</v>
      </c>
      <c r="AC561">
        <v>18</v>
      </c>
      <c r="AD561">
        <v>-18</v>
      </c>
      <c r="AE561">
        <v>0</v>
      </c>
      <c r="AF561">
        <v>-51</v>
      </c>
      <c r="AG561">
        <v>-69</v>
      </c>
      <c r="AH561">
        <v>-23</v>
      </c>
      <c r="AI561">
        <v>0</v>
      </c>
      <c r="AJ561">
        <v>-2</v>
      </c>
      <c r="AK561">
        <v>326</v>
      </c>
      <c r="AL561">
        <v>364</v>
      </c>
      <c r="AM561">
        <v>-7</v>
      </c>
      <c r="AN561">
        <v>-210</v>
      </c>
      <c r="AO561">
        <v>0</v>
      </c>
      <c r="AP561">
        <v>0</v>
      </c>
      <c r="AQ561">
        <v>-210</v>
      </c>
      <c r="AR561">
        <v>0</v>
      </c>
      <c r="AS561">
        <v>-210</v>
      </c>
      <c r="AT561">
        <v>0</v>
      </c>
      <c r="AU561">
        <v>900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7827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7827</v>
      </c>
      <c r="BJ561">
        <v>0</v>
      </c>
      <c r="BK561">
        <v>8727</v>
      </c>
      <c r="BL561">
        <v>0</v>
      </c>
      <c r="BM561">
        <v>0</v>
      </c>
      <c r="BN561">
        <v>0</v>
      </c>
      <c r="BO561">
        <v>120</v>
      </c>
      <c r="BP561">
        <v>0</v>
      </c>
      <c r="BQ561">
        <v>0</v>
      </c>
      <c r="BR561">
        <v>22</v>
      </c>
      <c r="BS561">
        <v>142</v>
      </c>
      <c r="BT561">
        <v>0</v>
      </c>
      <c r="BU561">
        <v>140</v>
      </c>
      <c r="BV561">
        <v>0</v>
      </c>
      <c r="BW561">
        <v>0</v>
      </c>
      <c r="BX561">
        <v>140</v>
      </c>
      <c r="BY561">
        <v>469</v>
      </c>
      <c r="BZ561">
        <v>0</v>
      </c>
      <c r="CA561">
        <v>0</v>
      </c>
      <c r="CB561">
        <v>469</v>
      </c>
      <c r="CC561">
        <v>9478</v>
      </c>
      <c r="CD561">
        <v>0</v>
      </c>
      <c r="CE561">
        <v>0</v>
      </c>
      <c r="CF561">
        <v>570</v>
      </c>
      <c r="CG561">
        <v>1000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1000</v>
      </c>
      <c r="CN561">
        <v>7577</v>
      </c>
      <c r="CO561">
        <v>9147</v>
      </c>
      <c r="CP561">
        <v>0</v>
      </c>
      <c r="CQ561">
        <v>0</v>
      </c>
      <c r="CR561">
        <v>0</v>
      </c>
      <c r="CS561">
        <v>0</v>
      </c>
      <c r="CT561">
        <v>30</v>
      </c>
      <c r="CU561">
        <v>0</v>
      </c>
      <c r="CV561">
        <v>30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30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95</v>
      </c>
      <c r="DQ561">
        <v>0</v>
      </c>
      <c r="DR561">
        <v>206</v>
      </c>
      <c r="DS561">
        <v>0</v>
      </c>
      <c r="DT561">
        <v>301</v>
      </c>
      <c r="DU561">
        <v>0</v>
      </c>
      <c r="DV561">
        <v>9478</v>
      </c>
    </row>
    <row r="562" spans="1:126" x14ac:dyDescent="0.25">
      <c r="A562">
        <v>50421</v>
      </c>
      <c r="B562">
        <v>200412</v>
      </c>
      <c r="C562">
        <v>571</v>
      </c>
      <c r="D562">
        <v>0</v>
      </c>
      <c r="E562">
        <v>-26</v>
      </c>
      <c r="F562">
        <v>0</v>
      </c>
      <c r="G562">
        <v>545</v>
      </c>
      <c r="H562">
        <v>121</v>
      </c>
      <c r="I562">
        <v>-192</v>
      </c>
      <c r="J562">
        <v>0</v>
      </c>
      <c r="K562">
        <v>180</v>
      </c>
      <c r="L562">
        <v>0</v>
      </c>
      <c r="M562">
        <v>-12</v>
      </c>
      <c r="N562">
        <v>0</v>
      </c>
      <c r="O562">
        <v>0</v>
      </c>
      <c r="P562">
        <v>0</v>
      </c>
      <c r="Q562">
        <v>-823</v>
      </c>
      <c r="R562">
        <v>0</v>
      </c>
      <c r="S562">
        <v>0</v>
      </c>
      <c r="T562">
        <v>-823</v>
      </c>
      <c r="U562">
        <v>-8</v>
      </c>
      <c r="V562">
        <v>-177</v>
      </c>
      <c r="W562">
        <v>0</v>
      </c>
      <c r="X562">
        <v>0</v>
      </c>
      <c r="Y562">
        <v>0</v>
      </c>
      <c r="Z562">
        <v>1621</v>
      </c>
      <c r="AA562">
        <v>179</v>
      </c>
      <c r="AB562">
        <v>1800</v>
      </c>
      <c r="AC562">
        <v>1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-121</v>
      </c>
      <c r="AK562">
        <v>1680</v>
      </c>
      <c r="AL562">
        <v>0</v>
      </c>
      <c r="AM562">
        <v>0</v>
      </c>
      <c r="AN562">
        <v>1503</v>
      </c>
      <c r="AO562">
        <v>0</v>
      </c>
      <c r="AP562">
        <v>0</v>
      </c>
      <c r="AQ562">
        <v>1503</v>
      </c>
      <c r="AR562">
        <v>-143</v>
      </c>
      <c r="AS562">
        <v>1360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249</v>
      </c>
      <c r="BB562">
        <v>0</v>
      </c>
      <c r="BC562">
        <v>39350</v>
      </c>
      <c r="BD562">
        <v>0</v>
      </c>
      <c r="BE562">
        <v>0</v>
      </c>
      <c r="BF562">
        <v>0</v>
      </c>
      <c r="BG562">
        <v>2457</v>
      </c>
      <c r="BH562">
        <v>0</v>
      </c>
      <c r="BI562">
        <v>42056</v>
      </c>
      <c r="BJ562">
        <v>0</v>
      </c>
      <c r="BK562">
        <v>42056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995</v>
      </c>
      <c r="BS562">
        <v>995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754</v>
      </c>
      <c r="BZ562">
        <v>0</v>
      </c>
      <c r="CA562">
        <v>0</v>
      </c>
      <c r="CB562">
        <v>754</v>
      </c>
      <c r="CC562">
        <v>43805</v>
      </c>
      <c r="CD562">
        <v>0</v>
      </c>
      <c r="CE562">
        <v>0</v>
      </c>
      <c r="CF562">
        <v>0</v>
      </c>
      <c r="CG562">
        <v>2000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2000</v>
      </c>
      <c r="CN562">
        <v>36797</v>
      </c>
      <c r="CO562">
        <v>38797</v>
      </c>
      <c r="CP562">
        <v>0</v>
      </c>
      <c r="CQ562">
        <v>143</v>
      </c>
      <c r="CR562">
        <v>0</v>
      </c>
      <c r="CS562">
        <v>143</v>
      </c>
      <c r="CT562">
        <v>13</v>
      </c>
      <c r="CU562">
        <v>0</v>
      </c>
      <c r="CV562">
        <v>13</v>
      </c>
      <c r="CW562">
        <v>0</v>
      </c>
      <c r="CX562">
        <v>0</v>
      </c>
      <c r="CY562">
        <v>0</v>
      </c>
      <c r="CZ562">
        <v>0</v>
      </c>
      <c r="DA562">
        <v>4678</v>
      </c>
      <c r="DB562">
        <v>0</v>
      </c>
      <c r="DC562">
        <v>4834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174</v>
      </c>
      <c r="DS562">
        <v>0</v>
      </c>
      <c r="DT562">
        <v>174</v>
      </c>
      <c r="DU562">
        <v>0</v>
      </c>
      <c r="DV562">
        <v>43805</v>
      </c>
    </row>
    <row r="563" spans="1:126" x14ac:dyDescent="0.25">
      <c r="A563">
        <v>50424</v>
      </c>
      <c r="B563">
        <v>200412</v>
      </c>
      <c r="C563">
        <v>495</v>
      </c>
      <c r="D563">
        <v>-144</v>
      </c>
      <c r="E563">
        <v>0</v>
      </c>
      <c r="F563">
        <v>0</v>
      </c>
      <c r="G563">
        <v>351</v>
      </c>
      <c r="H563">
        <v>1</v>
      </c>
      <c r="I563">
        <v>-70</v>
      </c>
      <c r="J563">
        <v>25</v>
      </c>
      <c r="K563">
        <v>-22</v>
      </c>
      <c r="L563">
        <v>24</v>
      </c>
      <c r="M563">
        <v>-43</v>
      </c>
      <c r="N563">
        <v>0</v>
      </c>
      <c r="O563">
        <v>0</v>
      </c>
      <c r="P563">
        <v>0</v>
      </c>
      <c r="Q563">
        <v>-273</v>
      </c>
      <c r="R563">
        <v>0</v>
      </c>
      <c r="S563">
        <v>15</v>
      </c>
      <c r="T563">
        <v>-258</v>
      </c>
      <c r="U563">
        <v>0</v>
      </c>
      <c r="V563">
        <v>51</v>
      </c>
      <c r="W563">
        <v>0</v>
      </c>
      <c r="X563">
        <v>0</v>
      </c>
      <c r="Y563">
        <v>0</v>
      </c>
      <c r="Z563">
        <v>242</v>
      </c>
      <c r="AA563">
        <v>0</v>
      </c>
      <c r="AB563">
        <v>242</v>
      </c>
      <c r="AC563">
        <v>14</v>
      </c>
      <c r="AD563">
        <v>0</v>
      </c>
      <c r="AE563">
        <v>0</v>
      </c>
      <c r="AF563">
        <v>-41</v>
      </c>
      <c r="AG563">
        <v>-41</v>
      </c>
      <c r="AH563">
        <v>0</v>
      </c>
      <c r="AI563">
        <v>0</v>
      </c>
      <c r="AJ563">
        <v>-1</v>
      </c>
      <c r="AK563">
        <v>214</v>
      </c>
      <c r="AL563">
        <v>0</v>
      </c>
      <c r="AM563">
        <v>0</v>
      </c>
      <c r="AN563">
        <v>265</v>
      </c>
      <c r="AO563">
        <v>0</v>
      </c>
      <c r="AP563">
        <v>0</v>
      </c>
      <c r="AQ563">
        <v>265</v>
      </c>
      <c r="AR563">
        <v>0</v>
      </c>
      <c r="AS563">
        <v>265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2593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5</v>
      </c>
      <c r="BI563">
        <v>2598</v>
      </c>
      <c r="BJ563">
        <v>0</v>
      </c>
      <c r="BK563">
        <v>2598</v>
      </c>
      <c r="BL563">
        <v>28</v>
      </c>
      <c r="BM563">
        <v>0</v>
      </c>
      <c r="BN563">
        <v>28</v>
      </c>
      <c r="BO563">
        <v>35</v>
      </c>
      <c r="BP563">
        <v>0</v>
      </c>
      <c r="BQ563">
        <v>0</v>
      </c>
      <c r="BR563">
        <v>0</v>
      </c>
      <c r="BS563">
        <v>63</v>
      </c>
      <c r="BT563">
        <v>0</v>
      </c>
      <c r="BU563">
        <v>4199</v>
      </c>
      <c r="BV563">
        <v>0</v>
      </c>
      <c r="BW563">
        <v>0</v>
      </c>
      <c r="BX563">
        <v>4199</v>
      </c>
      <c r="BY563">
        <v>0</v>
      </c>
      <c r="BZ563">
        <v>0</v>
      </c>
      <c r="CA563">
        <v>0</v>
      </c>
      <c r="CB563">
        <v>0</v>
      </c>
      <c r="CC563">
        <v>6860</v>
      </c>
      <c r="CD563">
        <v>0</v>
      </c>
      <c r="CE563">
        <v>0</v>
      </c>
      <c r="CF563">
        <v>0</v>
      </c>
      <c r="CG563">
        <v>1000</v>
      </c>
      <c r="CH563">
        <v>0</v>
      </c>
      <c r="CI563">
        <v>0</v>
      </c>
      <c r="CJ563">
        <v>0</v>
      </c>
      <c r="CK563">
        <v>0</v>
      </c>
      <c r="CL563">
        <v>5450</v>
      </c>
      <c r="CM563">
        <v>6450</v>
      </c>
      <c r="CN563">
        <v>39</v>
      </c>
      <c r="CO563">
        <v>6489</v>
      </c>
      <c r="CP563">
        <v>327</v>
      </c>
      <c r="CQ563">
        <v>0</v>
      </c>
      <c r="CR563">
        <v>0</v>
      </c>
      <c r="CS563">
        <v>0</v>
      </c>
      <c r="CT563">
        <v>65</v>
      </c>
      <c r="CU563">
        <v>30</v>
      </c>
      <c r="CV563">
        <v>35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35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9</v>
      </c>
      <c r="DS563">
        <v>0</v>
      </c>
      <c r="DT563">
        <v>9</v>
      </c>
      <c r="DU563">
        <v>0</v>
      </c>
      <c r="DV563">
        <v>6860</v>
      </c>
    </row>
    <row r="564" spans="1:126" x14ac:dyDescent="0.25">
      <c r="A564">
        <v>50431</v>
      </c>
      <c r="B564">
        <v>200412</v>
      </c>
      <c r="C564">
        <v>909</v>
      </c>
      <c r="D564">
        <v>-30</v>
      </c>
      <c r="E564">
        <v>30</v>
      </c>
      <c r="F564">
        <v>0</v>
      </c>
      <c r="G564">
        <v>909</v>
      </c>
      <c r="H564">
        <v>9</v>
      </c>
      <c r="I564">
        <v>-704</v>
      </c>
      <c r="J564">
        <v>0</v>
      </c>
      <c r="K564">
        <v>357</v>
      </c>
      <c r="L564">
        <v>0</v>
      </c>
      <c r="M564">
        <v>-347</v>
      </c>
      <c r="N564">
        <v>0</v>
      </c>
      <c r="O564">
        <v>0</v>
      </c>
      <c r="P564">
        <v>0</v>
      </c>
      <c r="Q564">
        <v>-922</v>
      </c>
      <c r="R564">
        <v>0</v>
      </c>
      <c r="S564">
        <v>0</v>
      </c>
      <c r="T564">
        <v>-922</v>
      </c>
      <c r="U564">
        <v>0</v>
      </c>
      <c r="V564">
        <v>-351</v>
      </c>
      <c r="W564">
        <v>0</v>
      </c>
      <c r="X564">
        <v>0</v>
      </c>
      <c r="Y564">
        <v>0</v>
      </c>
      <c r="Z564">
        <v>494</v>
      </c>
      <c r="AA564">
        <v>0</v>
      </c>
      <c r="AB564">
        <v>494</v>
      </c>
      <c r="AC564">
        <v>0</v>
      </c>
      <c r="AD564">
        <v>0</v>
      </c>
      <c r="AE564">
        <v>0</v>
      </c>
      <c r="AF564">
        <v>-14</v>
      </c>
      <c r="AG564">
        <v>-14</v>
      </c>
      <c r="AH564">
        <v>-10</v>
      </c>
      <c r="AI564">
        <v>0</v>
      </c>
      <c r="AJ564">
        <v>-9</v>
      </c>
      <c r="AK564">
        <v>461</v>
      </c>
      <c r="AL564">
        <v>0</v>
      </c>
      <c r="AM564">
        <v>0</v>
      </c>
      <c r="AN564">
        <v>110</v>
      </c>
      <c r="AO564">
        <v>0</v>
      </c>
      <c r="AP564">
        <v>0</v>
      </c>
      <c r="AQ564">
        <v>110</v>
      </c>
      <c r="AR564">
        <v>0</v>
      </c>
      <c r="AS564">
        <v>110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4</v>
      </c>
      <c r="BB564">
        <v>979</v>
      </c>
      <c r="BC564">
        <v>7966</v>
      </c>
      <c r="BD564">
        <v>0</v>
      </c>
      <c r="BE564">
        <v>0</v>
      </c>
      <c r="BF564">
        <v>0</v>
      </c>
      <c r="BG564">
        <v>2298</v>
      </c>
      <c r="BH564">
        <v>0</v>
      </c>
      <c r="BI564">
        <v>11247</v>
      </c>
      <c r="BJ564">
        <v>0</v>
      </c>
      <c r="BK564">
        <v>11247</v>
      </c>
      <c r="BL564">
        <v>1</v>
      </c>
      <c r="BM564">
        <v>0</v>
      </c>
      <c r="BN564">
        <v>1</v>
      </c>
      <c r="BO564">
        <v>0</v>
      </c>
      <c r="BP564">
        <v>0</v>
      </c>
      <c r="BQ564">
        <v>0</v>
      </c>
      <c r="BR564">
        <v>9</v>
      </c>
      <c r="BS564">
        <v>10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114</v>
      </c>
      <c r="BZ564">
        <v>0</v>
      </c>
      <c r="CA564">
        <v>0</v>
      </c>
      <c r="CB564">
        <v>114</v>
      </c>
      <c r="CC564">
        <v>11371</v>
      </c>
      <c r="CD564">
        <v>0</v>
      </c>
      <c r="CE564">
        <v>0</v>
      </c>
      <c r="CF564">
        <v>0</v>
      </c>
      <c r="CG564">
        <v>2000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2000</v>
      </c>
      <c r="CN564">
        <v>8931</v>
      </c>
      <c r="CO564">
        <v>10931</v>
      </c>
      <c r="CP564">
        <v>0</v>
      </c>
      <c r="CQ564">
        <v>150</v>
      </c>
      <c r="CR564">
        <v>0</v>
      </c>
      <c r="CS564">
        <v>150</v>
      </c>
      <c r="CT564">
        <v>26</v>
      </c>
      <c r="CU564">
        <v>0</v>
      </c>
      <c r="CV564">
        <v>26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176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19</v>
      </c>
      <c r="DO564">
        <v>0</v>
      </c>
      <c r="DP564">
        <v>0</v>
      </c>
      <c r="DQ564">
        <v>0</v>
      </c>
      <c r="DR564">
        <v>245</v>
      </c>
      <c r="DS564">
        <v>0</v>
      </c>
      <c r="DT564">
        <v>264</v>
      </c>
      <c r="DU564">
        <v>0</v>
      </c>
      <c r="DV564">
        <v>11371</v>
      </c>
    </row>
    <row r="565" spans="1:126" x14ac:dyDescent="0.25">
      <c r="A565">
        <v>50441</v>
      </c>
      <c r="B565">
        <v>200412</v>
      </c>
      <c r="C565">
        <v>18199</v>
      </c>
      <c r="D565">
        <v>-14498</v>
      </c>
      <c r="E565">
        <v>0</v>
      </c>
      <c r="F565">
        <v>0</v>
      </c>
      <c r="G565">
        <v>3701</v>
      </c>
      <c r="H565">
        <v>79</v>
      </c>
      <c r="I565">
        <v>-11508</v>
      </c>
      <c r="J565">
        <v>8691</v>
      </c>
      <c r="K565">
        <v>-3404</v>
      </c>
      <c r="L565">
        <v>3099</v>
      </c>
      <c r="M565">
        <v>-3122</v>
      </c>
      <c r="N565">
        <v>0</v>
      </c>
      <c r="O565">
        <v>0</v>
      </c>
      <c r="P565">
        <v>-646</v>
      </c>
      <c r="Q565">
        <v>-1368</v>
      </c>
      <c r="R565">
        <v>0</v>
      </c>
      <c r="S565">
        <v>588</v>
      </c>
      <c r="T565">
        <v>-1426</v>
      </c>
      <c r="U565">
        <v>0</v>
      </c>
      <c r="V565">
        <v>-768</v>
      </c>
      <c r="W565">
        <v>0</v>
      </c>
      <c r="X565">
        <v>0</v>
      </c>
      <c r="Y565">
        <v>-6</v>
      </c>
      <c r="Z565">
        <v>474</v>
      </c>
      <c r="AA565">
        <v>-62</v>
      </c>
      <c r="AB565">
        <v>406</v>
      </c>
      <c r="AC565">
        <v>71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-79</v>
      </c>
      <c r="AK565">
        <v>398</v>
      </c>
      <c r="AL565">
        <v>750</v>
      </c>
      <c r="AM565">
        <v>0</v>
      </c>
      <c r="AN565">
        <v>380</v>
      </c>
      <c r="AO565">
        <v>0</v>
      </c>
      <c r="AP565">
        <v>0</v>
      </c>
      <c r="AQ565">
        <v>380</v>
      </c>
      <c r="AR565">
        <v>0</v>
      </c>
      <c r="AS565">
        <v>380</v>
      </c>
      <c r="AT565">
        <v>0</v>
      </c>
      <c r="AU565">
        <v>1259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8371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8371</v>
      </c>
      <c r="BJ565">
        <v>0</v>
      </c>
      <c r="BK565">
        <v>9630</v>
      </c>
      <c r="BL565">
        <v>28</v>
      </c>
      <c r="BM565">
        <v>0</v>
      </c>
      <c r="BN565">
        <v>28</v>
      </c>
      <c r="BO565">
        <v>1345</v>
      </c>
      <c r="BP565">
        <v>0</v>
      </c>
      <c r="BQ565">
        <v>0</v>
      </c>
      <c r="BR565">
        <v>6298</v>
      </c>
      <c r="BS565">
        <v>7671</v>
      </c>
      <c r="BT565">
        <v>48</v>
      </c>
      <c r="BU565">
        <v>3329</v>
      </c>
      <c r="BV565">
        <v>0</v>
      </c>
      <c r="BW565">
        <v>0</v>
      </c>
      <c r="BX565">
        <v>3377</v>
      </c>
      <c r="BY565">
        <v>160</v>
      </c>
      <c r="BZ565">
        <v>0</v>
      </c>
      <c r="CA565">
        <v>0</v>
      </c>
      <c r="CB565">
        <v>160</v>
      </c>
      <c r="CC565">
        <v>20838</v>
      </c>
      <c r="CD565">
        <v>0</v>
      </c>
      <c r="CE565">
        <v>0</v>
      </c>
      <c r="CF565">
        <v>0</v>
      </c>
      <c r="CG565">
        <v>2000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2000</v>
      </c>
      <c r="CN565">
        <v>9835</v>
      </c>
      <c r="CO565">
        <v>11835</v>
      </c>
      <c r="CP565">
        <v>0</v>
      </c>
      <c r="CQ565">
        <v>0</v>
      </c>
      <c r="CR565">
        <v>0</v>
      </c>
      <c r="CS565">
        <v>0</v>
      </c>
      <c r="CT565">
        <v>18293</v>
      </c>
      <c r="CU565">
        <v>14960</v>
      </c>
      <c r="CV565">
        <v>3333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3333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5115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555</v>
      </c>
      <c r="DS565">
        <v>0</v>
      </c>
      <c r="DT565">
        <v>5670</v>
      </c>
      <c r="DU565">
        <v>0</v>
      </c>
      <c r="DV565">
        <v>20838</v>
      </c>
    </row>
    <row r="566" spans="1:126" x14ac:dyDescent="0.25">
      <c r="A566">
        <v>50447</v>
      </c>
      <c r="B566">
        <v>200412</v>
      </c>
      <c r="C566">
        <v>107</v>
      </c>
      <c r="D566">
        <v>-36</v>
      </c>
      <c r="E566">
        <v>0</v>
      </c>
      <c r="F566">
        <v>0</v>
      </c>
      <c r="G566">
        <v>71</v>
      </c>
      <c r="H566">
        <v>0</v>
      </c>
      <c r="I566">
        <v>-51</v>
      </c>
      <c r="J566">
        <v>0</v>
      </c>
      <c r="K566">
        <v>0</v>
      </c>
      <c r="L566">
        <v>0</v>
      </c>
      <c r="M566">
        <v>-51</v>
      </c>
      <c r="N566">
        <v>0</v>
      </c>
      <c r="O566">
        <v>0</v>
      </c>
      <c r="P566">
        <v>-36</v>
      </c>
      <c r="Q566">
        <v>-442</v>
      </c>
      <c r="R566">
        <v>0</v>
      </c>
      <c r="S566">
        <v>0</v>
      </c>
      <c r="T566">
        <v>-478</v>
      </c>
      <c r="U566">
        <v>0</v>
      </c>
      <c r="V566">
        <v>-458</v>
      </c>
      <c r="W566">
        <v>0</v>
      </c>
      <c r="X566">
        <v>0</v>
      </c>
      <c r="Y566">
        <v>0</v>
      </c>
      <c r="Z566">
        <v>723</v>
      </c>
      <c r="AA566">
        <v>0</v>
      </c>
      <c r="AB566">
        <v>723</v>
      </c>
      <c r="AC566">
        <v>263</v>
      </c>
      <c r="AD566">
        <v>-1</v>
      </c>
      <c r="AE566">
        <v>-7</v>
      </c>
      <c r="AF566">
        <v>-6</v>
      </c>
      <c r="AG566">
        <v>-14</v>
      </c>
      <c r="AH566">
        <v>0</v>
      </c>
      <c r="AI566">
        <v>0</v>
      </c>
      <c r="AJ566">
        <v>0</v>
      </c>
      <c r="AK566">
        <v>972</v>
      </c>
      <c r="AL566">
        <v>0</v>
      </c>
      <c r="AM566">
        <v>0</v>
      </c>
      <c r="AN566">
        <v>514</v>
      </c>
      <c r="AO566">
        <v>0</v>
      </c>
      <c r="AP566">
        <v>0</v>
      </c>
      <c r="AQ566">
        <v>514</v>
      </c>
      <c r="AR566">
        <v>0</v>
      </c>
      <c r="AS566">
        <v>514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16382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16382</v>
      </c>
      <c r="BJ566">
        <v>0</v>
      </c>
      <c r="BK566">
        <v>16382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201</v>
      </c>
      <c r="BV566">
        <v>0</v>
      </c>
      <c r="BW566">
        <v>0</v>
      </c>
      <c r="BX566">
        <v>201</v>
      </c>
      <c r="BY566">
        <v>209</v>
      </c>
      <c r="BZ566">
        <v>0</v>
      </c>
      <c r="CA566">
        <v>0</v>
      </c>
      <c r="CB566">
        <v>209</v>
      </c>
      <c r="CC566">
        <v>16792</v>
      </c>
      <c r="CD566">
        <v>0</v>
      </c>
      <c r="CE566">
        <v>0</v>
      </c>
      <c r="CF566">
        <v>0</v>
      </c>
      <c r="CG566">
        <v>2000</v>
      </c>
      <c r="CH566">
        <v>0</v>
      </c>
      <c r="CI566">
        <v>0</v>
      </c>
      <c r="CJ566">
        <v>0</v>
      </c>
      <c r="CK566">
        <v>0</v>
      </c>
      <c r="CL566">
        <v>14695</v>
      </c>
      <c r="CM566">
        <v>16695</v>
      </c>
      <c r="CN566">
        <v>0</v>
      </c>
      <c r="CO566">
        <v>16695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97</v>
      </c>
      <c r="DS566">
        <v>0</v>
      </c>
      <c r="DT566">
        <v>97</v>
      </c>
      <c r="DU566">
        <v>0</v>
      </c>
      <c r="DV566">
        <v>16792</v>
      </c>
    </row>
    <row r="567" spans="1:126" x14ac:dyDescent="0.25">
      <c r="A567">
        <v>50451</v>
      </c>
      <c r="B567">
        <v>200412</v>
      </c>
      <c r="C567">
        <v>67</v>
      </c>
      <c r="D567">
        <v>0</v>
      </c>
      <c r="E567">
        <v>35</v>
      </c>
      <c r="F567">
        <v>0</v>
      </c>
      <c r="G567">
        <v>102</v>
      </c>
      <c r="H567">
        <v>0</v>
      </c>
      <c r="I567">
        <v>-1</v>
      </c>
      <c r="J567">
        <v>0</v>
      </c>
      <c r="K567">
        <v>0</v>
      </c>
      <c r="L567">
        <v>0</v>
      </c>
      <c r="M567">
        <v>-1</v>
      </c>
      <c r="N567">
        <v>0</v>
      </c>
      <c r="O567">
        <v>0</v>
      </c>
      <c r="P567">
        <v>-14</v>
      </c>
      <c r="Q567">
        <v>-204</v>
      </c>
      <c r="R567">
        <v>0</v>
      </c>
      <c r="S567">
        <v>0</v>
      </c>
      <c r="T567">
        <v>-218</v>
      </c>
      <c r="U567">
        <v>0</v>
      </c>
      <c r="V567">
        <v>-117</v>
      </c>
      <c r="W567">
        <v>0</v>
      </c>
      <c r="X567">
        <v>0</v>
      </c>
      <c r="Y567">
        <v>0</v>
      </c>
      <c r="Z567">
        <v>396</v>
      </c>
      <c r="AA567">
        <v>0</v>
      </c>
      <c r="AB567">
        <v>396</v>
      </c>
      <c r="AC567">
        <v>136</v>
      </c>
      <c r="AD567">
        <v>0</v>
      </c>
      <c r="AE567">
        <v>0</v>
      </c>
      <c r="AF567">
        <v>-59</v>
      </c>
      <c r="AG567">
        <v>-59</v>
      </c>
      <c r="AH567">
        <v>0</v>
      </c>
      <c r="AI567">
        <v>0</v>
      </c>
      <c r="AJ567">
        <v>0</v>
      </c>
      <c r="AK567">
        <v>473</v>
      </c>
      <c r="AL567">
        <v>26</v>
      </c>
      <c r="AM567">
        <v>0</v>
      </c>
      <c r="AN567">
        <v>382</v>
      </c>
      <c r="AO567">
        <v>0</v>
      </c>
      <c r="AP567">
        <v>0</v>
      </c>
      <c r="AQ567">
        <v>382</v>
      </c>
      <c r="AR567">
        <v>0</v>
      </c>
      <c r="AS567">
        <v>382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7395</v>
      </c>
      <c r="BD567">
        <v>0</v>
      </c>
      <c r="BE567">
        <v>0</v>
      </c>
      <c r="BF567">
        <v>0</v>
      </c>
      <c r="BG567">
        <v>742</v>
      </c>
      <c r="BH567">
        <v>0</v>
      </c>
      <c r="BI567">
        <v>8137</v>
      </c>
      <c r="BJ567">
        <v>0</v>
      </c>
      <c r="BK567">
        <v>8137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97</v>
      </c>
      <c r="BZ567">
        <v>0</v>
      </c>
      <c r="CA567">
        <v>0</v>
      </c>
      <c r="CB567">
        <v>97</v>
      </c>
      <c r="CC567">
        <v>8234</v>
      </c>
      <c r="CD567">
        <v>7777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382</v>
      </c>
      <c r="CO567">
        <v>8159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75</v>
      </c>
      <c r="DS567">
        <v>0</v>
      </c>
      <c r="DT567">
        <v>75</v>
      </c>
      <c r="DU567">
        <v>0</v>
      </c>
      <c r="DV567">
        <v>8234</v>
      </c>
    </row>
    <row r="568" spans="1:126" x14ac:dyDescent="0.25">
      <c r="A568">
        <v>50452</v>
      </c>
      <c r="B568">
        <v>200412</v>
      </c>
      <c r="C568">
        <v>716</v>
      </c>
      <c r="D568">
        <v>0</v>
      </c>
      <c r="E568">
        <v>0</v>
      </c>
      <c r="F568">
        <v>0</v>
      </c>
      <c r="G568">
        <v>716</v>
      </c>
      <c r="H568">
        <v>25</v>
      </c>
      <c r="I568">
        <v>-60</v>
      </c>
      <c r="J568">
        <v>0</v>
      </c>
      <c r="K568">
        <v>25</v>
      </c>
      <c r="L568">
        <v>0</v>
      </c>
      <c r="M568">
        <v>-35</v>
      </c>
      <c r="N568">
        <v>0</v>
      </c>
      <c r="O568">
        <v>0</v>
      </c>
      <c r="P568">
        <v>0</v>
      </c>
      <c r="Q568">
        <v>-631</v>
      </c>
      <c r="R568">
        <v>0</v>
      </c>
      <c r="S568">
        <v>0</v>
      </c>
      <c r="T568">
        <v>-631</v>
      </c>
      <c r="U568">
        <v>0</v>
      </c>
      <c r="V568">
        <v>75</v>
      </c>
      <c r="W568">
        <v>0</v>
      </c>
      <c r="X568">
        <v>0</v>
      </c>
      <c r="Y568">
        <v>0</v>
      </c>
      <c r="Z568">
        <v>415</v>
      </c>
      <c r="AA568">
        <v>0</v>
      </c>
      <c r="AB568">
        <v>415</v>
      </c>
      <c r="AC568">
        <v>183</v>
      </c>
      <c r="AD568">
        <v>0</v>
      </c>
      <c r="AE568">
        <v>-63</v>
      </c>
      <c r="AF568">
        <v>-54</v>
      </c>
      <c r="AG568">
        <v>-117</v>
      </c>
      <c r="AH568">
        <v>0</v>
      </c>
      <c r="AI568">
        <v>0</v>
      </c>
      <c r="AJ568">
        <v>-25</v>
      </c>
      <c r="AK568">
        <v>456</v>
      </c>
      <c r="AL568">
        <v>0</v>
      </c>
      <c r="AM568">
        <v>0</v>
      </c>
      <c r="AN568">
        <v>531</v>
      </c>
      <c r="AO568">
        <v>0</v>
      </c>
      <c r="AP568">
        <v>0</v>
      </c>
      <c r="AQ568">
        <v>531</v>
      </c>
      <c r="AR568">
        <v>0</v>
      </c>
      <c r="AS568">
        <v>531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1139</v>
      </c>
      <c r="BC568">
        <v>7901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9040</v>
      </c>
      <c r="BJ568">
        <v>0</v>
      </c>
      <c r="BK568">
        <v>9040</v>
      </c>
      <c r="BL568">
        <v>12</v>
      </c>
      <c r="BM568">
        <v>0</v>
      </c>
      <c r="BN568">
        <v>12</v>
      </c>
      <c r="BO568">
        <v>0</v>
      </c>
      <c r="BP568">
        <v>0</v>
      </c>
      <c r="BQ568">
        <v>0</v>
      </c>
      <c r="BR568">
        <v>0</v>
      </c>
      <c r="BS568">
        <v>12</v>
      </c>
      <c r="BT568">
        <v>13</v>
      </c>
      <c r="BU568">
        <v>492</v>
      </c>
      <c r="BV568">
        <v>0</v>
      </c>
      <c r="BW568">
        <v>0</v>
      </c>
      <c r="BX568">
        <v>505</v>
      </c>
      <c r="BY568">
        <v>148</v>
      </c>
      <c r="BZ568">
        <v>0</v>
      </c>
      <c r="CA568">
        <v>0</v>
      </c>
      <c r="CB568">
        <v>148</v>
      </c>
      <c r="CC568">
        <v>9705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2000</v>
      </c>
      <c r="CK568">
        <v>0</v>
      </c>
      <c r="CL568">
        <v>0</v>
      </c>
      <c r="CM568">
        <v>2000</v>
      </c>
      <c r="CN568">
        <v>5344</v>
      </c>
      <c r="CO568">
        <v>7344</v>
      </c>
      <c r="CP568">
        <v>618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1000</v>
      </c>
      <c r="DB568">
        <v>0</v>
      </c>
      <c r="DC568">
        <v>1000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585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158</v>
      </c>
      <c r="DS568">
        <v>0</v>
      </c>
      <c r="DT568">
        <v>743</v>
      </c>
      <c r="DU568">
        <v>0</v>
      </c>
      <c r="DV568">
        <v>9705</v>
      </c>
    </row>
    <row r="569" spans="1:126" x14ac:dyDescent="0.25">
      <c r="A569">
        <v>50453</v>
      </c>
      <c r="B569">
        <v>200412</v>
      </c>
      <c r="C569">
        <v>1082</v>
      </c>
      <c r="D569">
        <v>-36</v>
      </c>
      <c r="E569">
        <v>1</v>
      </c>
      <c r="F569">
        <v>0</v>
      </c>
      <c r="G569">
        <v>1047</v>
      </c>
      <c r="H569">
        <v>19</v>
      </c>
      <c r="I569">
        <v>-1153</v>
      </c>
      <c r="J569">
        <v>0</v>
      </c>
      <c r="K569">
        <v>259</v>
      </c>
      <c r="L569">
        <v>0</v>
      </c>
      <c r="M569">
        <v>-894</v>
      </c>
      <c r="N569">
        <v>0</v>
      </c>
      <c r="O569">
        <v>0</v>
      </c>
      <c r="P569">
        <v>0</v>
      </c>
      <c r="Q569">
        <v>-1295</v>
      </c>
      <c r="R569">
        <v>0</v>
      </c>
      <c r="S569">
        <v>0</v>
      </c>
      <c r="T569">
        <v>-1295</v>
      </c>
      <c r="U569">
        <v>0</v>
      </c>
      <c r="V569">
        <v>-1123</v>
      </c>
      <c r="W569">
        <v>0</v>
      </c>
      <c r="X569">
        <v>0</v>
      </c>
      <c r="Y569">
        <v>0</v>
      </c>
      <c r="Z569">
        <v>812</v>
      </c>
      <c r="AA569">
        <v>69</v>
      </c>
      <c r="AB569">
        <v>881</v>
      </c>
      <c r="AC569">
        <v>660</v>
      </c>
      <c r="AD569">
        <v>-2</v>
      </c>
      <c r="AE569">
        <v>0</v>
      </c>
      <c r="AF569">
        <v>0</v>
      </c>
      <c r="AG569">
        <v>-2</v>
      </c>
      <c r="AH569">
        <v>0</v>
      </c>
      <c r="AI569">
        <v>0</v>
      </c>
      <c r="AJ569">
        <v>-19</v>
      </c>
      <c r="AK569">
        <v>1520</v>
      </c>
      <c r="AL569">
        <v>0</v>
      </c>
      <c r="AM569">
        <v>0</v>
      </c>
      <c r="AN569">
        <v>397</v>
      </c>
      <c r="AO569">
        <v>0</v>
      </c>
      <c r="AP569">
        <v>0</v>
      </c>
      <c r="AQ569">
        <v>397</v>
      </c>
      <c r="AR569">
        <v>0</v>
      </c>
      <c r="AS569">
        <v>397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6704</v>
      </c>
      <c r="BB569">
        <v>3890</v>
      </c>
      <c r="BC569">
        <v>5731</v>
      </c>
      <c r="BD569">
        <v>0</v>
      </c>
      <c r="BE569">
        <v>0</v>
      </c>
      <c r="BF569">
        <v>0</v>
      </c>
      <c r="BG569">
        <v>10826</v>
      </c>
      <c r="BH569">
        <v>150</v>
      </c>
      <c r="BI569">
        <v>27301</v>
      </c>
      <c r="BJ569">
        <v>0</v>
      </c>
      <c r="BK569">
        <v>27301</v>
      </c>
      <c r="BL569">
        <v>0</v>
      </c>
      <c r="BM569">
        <v>0</v>
      </c>
      <c r="BN569">
        <v>0</v>
      </c>
      <c r="BO569">
        <v>28</v>
      </c>
      <c r="BP569">
        <v>0</v>
      </c>
      <c r="BQ569">
        <v>0</v>
      </c>
      <c r="BR569">
        <v>55</v>
      </c>
      <c r="BS569">
        <v>83</v>
      </c>
      <c r="BT569">
        <v>0</v>
      </c>
      <c r="BU569">
        <v>570</v>
      </c>
      <c r="BV569">
        <v>0</v>
      </c>
      <c r="BW569">
        <v>0</v>
      </c>
      <c r="BX569">
        <v>570</v>
      </c>
      <c r="BY569">
        <v>96</v>
      </c>
      <c r="BZ569">
        <v>0</v>
      </c>
      <c r="CA569">
        <v>0</v>
      </c>
      <c r="CB569">
        <v>96</v>
      </c>
      <c r="CC569">
        <v>28050</v>
      </c>
      <c r="CD569">
        <v>0</v>
      </c>
      <c r="CE569">
        <v>0</v>
      </c>
      <c r="CF569">
        <v>0</v>
      </c>
      <c r="CG569">
        <v>3000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3000</v>
      </c>
      <c r="CN569">
        <v>24562</v>
      </c>
      <c r="CO569">
        <v>27562</v>
      </c>
      <c r="CP569">
        <v>0</v>
      </c>
      <c r="CQ569">
        <v>223</v>
      </c>
      <c r="CR569">
        <v>0</v>
      </c>
      <c r="CS569">
        <v>223</v>
      </c>
      <c r="CT569">
        <v>164</v>
      </c>
      <c r="CU569">
        <v>0</v>
      </c>
      <c r="CV569">
        <v>164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387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101</v>
      </c>
      <c r="DS569">
        <v>0</v>
      </c>
      <c r="DT569">
        <v>101</v>
      </c>
      <c r="DU569">
        <v>0</v>
      </c>
      <c r="DV569">
        <v>28050</v>
      </c>
    </row>
    <row r="570" spans="1:126" x14ac:dyDescent="0.25">
      <c r="A570">
        <v>50462</v>
      </c>
      <c r="B570">
        <v>200412</v>
      </c>
      <c r="C570">
        <v>694</v>
      </c>
      <c r="D570">
        <v>-23</v>
      </c>
      <c r="E570">
        <v>13</v>
      </c>
      <c r="F570">
        <v>0</v>
      </c>
      <c r="G570">
        <v>684</v>
      </c>
      <c r="H570">
        <v>9</v>
      </c>
      <c r="I570">
        <v>-183</v>
      </c>
      <c r="J570">
        <v>0</v>
      </c>
      <c r="K570">
        <v>-230</v>
      </c>
      <c r="L570">
        <v>0</v>
      </c>
      <c r="M570">
        <v>-413</v>
      </c>
      <c r="N570">
        <v>0</v>
      </c>
      <c r="O570">
        <v>0</v>
      </c>
      <c r="P570">
        <v>-516</v>
      </c>
      <c r="Q570">
        <v>-299</v>
      </c>
      <c r="R570">
        <v>0</v>
      </c>
      <c r="S570">
        <v>0</v>
      </c>
      <c r="T570">
        <v>-815</v>
      </c>
      <c r="U570">
        <v>0</v>
      </c>
      <c r="V570">
        <v>-535</v>
      </c>
      <c r="W570">
        <v>0</v>
      </c>
      <c r="X570">
        <v>0</v>
      </c>
      <c r="Y570">
        <v>0</v>
      </c>
      <c r="Z570">
        <v>515</v>
      </c>
      <c r="AA570">
        <v>341</v>
      </c>
      <c r="AB570">
        <v>856</v>
      </c>
      <c r="AC570">
        <v>899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-9</v>
      </c>
      <c r="AK570">
        <v>1746</v>
      </c>
      <c r="AL570">
        <v>0</v>
      </c>
      <c r="AM570">
        <v>0</v>
      </c>
      <c r="AN570">
        <v>1211</v>
      </c>
      <c r="AO570">
        <v>0</v>
      </c>
      <c r="AP570">
        <v>0</v>
      </c>
      <c r="AQ570">
        <v>1211</v>
      </c>
      <c r="AR570">
        <v>-1</v>
      </c>
      <c r="AS570">
        <v>1210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4241</v>
      </c>
      <c r="BB570">
        <v>1489</v>
      </c>
      <c r="BC570">
        <v>6650</v>
      </c>
      <c r="BD570">
        <v>0</v>
      </c>
      <c r="BE570">
        <v>0</v>
      </c>
      <c r="BF570">
        <v>0</v>
      </c>
      <c r="BG570">
        <v>1304</v>
      </c>
      <c r="BH570">
        <v>0</v>
      </c>
      <c r="BI570">
        <v>13684</v>
      </c>
      <c r="BJ570">
        <v>0</v>
      </c>
      <c r="BK570">
        <v>13684</v>
      </c>
      <c r="BL570">
        <v>0</v>
      </c>
      <c r="BM570">
        <v>0</v>
      </c>
      <c r="BN570">
        <v>0</v>
      </c>
      <c r="BO570">
        <v>100</v>
      </c>
      <c r="BP570">
        <v>0</v>
      </c>
      <c r="BQ570">
        <v>0</v>
      </c>
      <c r="BR570">
        <v>16</v>
      </c>
      <c r="BS570">
        <v>116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101</v>
      </c>
      <c r="BZ570">
        <v>0</v>
      </c>
      <c r="CA570">
        <v>0</v>
      </c>
      <c r="CB570">
        <v>101</v>
      </c>
      <c r="CC570">
        <v>13901</v>
      </c>
      <c r="CD570">
        <v>0</v>
      </c>
      <c r="CE570">
        <v>0</v>
      </c>
      <c r="CF570">
        <v>0</v>
      </c>
      <c r="CG570">
        <v>3000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3000</v>
      </c>
      <c r="CN570">
        <v>10311</v>
      </c>
      <c r="CO570">
        <v>13311</v>
      </c>
      <c r="CP570">
        <v>0</v>
      </c>
      <c r="CQ570">
        <v>164</v>
      </c>
      <c r="CR570">
        <v>0</v>
      </c>
      <c r="CS570">
        <v>164</v>
      </c>
      <c r="CT570">
        <v>294</v>
      </c>
      <c r="CU570">
        <v>0</v>
      </c>
      <c r="CV570">
        <v>294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458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132</v>
      </c>
      <c r="DS570">
        <v>0</v>
      </c>
      <c r="DT570">
        <v>132</v>
      </c>
      <c r="DU570">
        <v>0</v>
      </c>
      <c r="DV570">
        <v>13901</v>
      </c>
    </row>
    <row r="571" spans="1:126" x14ac:dyDescent="0.25">
      <c r="A571">
        <v>50469</v>
      </c>
      <c r="B571">
        <v>200412</v>
      </c>
      <c r="C571">
        <v>13482</v>
      </c>
      <c r="D571">
        <v>-7645</v>
      </c>
      <c r="E571">
        <v>0</v>
      </c>
      <c r="F571">
        <v>0</v>
      </c>
      <c r="G571">
        <v>5837</v>
      </c>
      <c r="H571">
        <v>28</v>
      </c>
      <c r="I571">
        <v>-22543</v>
      </c>
      <c r="J571">
        <v>18087</v>
      </c>
      <c r="K571">
        <v>852</v>
      </c>
      <c r="L571">
        <v>-982</v>
      </c>
      <c r="M571">
        <v>-4586</v>
      </c>
      <c r="N571">
        <v>0</v>
      </c>
      <c r="O571">
        <v>0</v>
      </c>
      <c r="P571">
        <v>0</v>
      </c>
      <c r="Q571">
        <v>-1492</v>
      </c>
      <c r="R571">
        <v>0</v>
      </c>
      <c r="S571">
        <v>0</v>
      </c>
      <c r="T571">
        <v>-1492</v>
      </c>
      <c r="U571">
        <v>0</v>
      </c>
      <c r="V571">
        <v>-213</v>
      </c>
      <c r="W571">
        <v>0</v>
      </c>
      <c r="X571">
        <v>-87</v>
      </c>
      <c r="Y571">
        <v>3</v>
      </c>
      <c r="Z571">
        <v>1043</v>
      </c>
      <c r="AA571">
        <v>0</v>
      </c>
      <c r="AB571">
        <v>959</v>
      </c>
      <c r="AC571">
        <v>12</v>
      </c>
      <c r="AD571">
        <v>0</v>
      </c>
      <c r="AE571">
        <v>-140</v>
      </c>
      <c r="AF571">
        <v>-89</v>
      </c>
      <c r="AG571">
        <v>-229</v>
      </c>
      <c r="AH571">
        <v>0</v>
      </c>
      <c r="AI571">
        <v>0</v>
      </c>
      <c r="AJ571">
        <v>-28</v>
      </c>
      <c r="AK571">
        <v>714</v>
      </c>
      <c r="AL571">
        <v>0</v>
      </c>
      <c r="AM571">
        <v>0</v>
      </c>
      <c r="AN571">
        <v>501</v>
      </c>
      <c r="AO571">
        <v>0</v>
      </c>
      <c r="AP571">
        <v>0</v>
      </c>
      <c r="AQ571">
        <v>501</v>
      </c>
      <c r="AR571">
        <v>0</v>
      </c>
      <c r="AS571">
        <v>501</v>
      </c>
      <c r="AT571">
        <v>0</v>
      </c>
      <c r="AU571">
        <v>375</v>
      </c>
      <c r="AV571">
        <v>0</v>
      </c>
      <c r="AW571">
        <v>0</v>
      </c>
      <c r="AX571">
        <v>333</v>
      </c>
      <c r="AY571">
        <v>0</v>
      </c>
      <c r="AZ571">
        <v>333</v>
      </c>
      <c r="BA571">
        <v>15</v>
      </c>
      <c r="BB571">
        <v>0</v>
      </c>
      <c r="BC571">
        <v>18405</v>
      </c>
      <c r="BD571">
        <v>0</v>
      </c>
      <c r="BE571">
        <v>0</v>
      </c>
      <c r="BF571">
        <v>1000</v>
      </c>
      <c r="BG571">
        <v>3848</v>
      </c>
      <c r="BH571">
        <v>0</v>
      </c>
      <c r="BI571">
        <v>23268</v>
      </c>
      <c r="BJ571">
        <v>0</v>
      </c>
      <c r="BK571">
        <v>23976</v>
      </c>
      <c r="BL571">
        <v>824</v>
      </c>
      <c r="BM571">
        <v>0</v>
      </c>
      <c r="BN571">
        <v>824</v>
      </c>
      <c r="BO571">
        <v>525</v>
      </c>
      <c r="BP571">
        <v>0</v>
      </c>
      <c r="BQ571">
        <v>0</v>
      </c>
      <c r="BR571">
        <v>0</v>
      </c>
      <c r="BS571">
        <v>1349</v>
      </c>
      <c r="BT571">
        <v>0</v>
      </c>
      <c r="BU571">
        <v>0</v>
      </c>
      <c r="BV571">
        <v>0</v>
      </c>
      <c r="BW571">
        <v>24</v>
      </c>
      <c r="BX571">
        <v>24</v>
      </c>
      <c r="BY571">
        <v>229</v>
      </c>
      <c r="BZ571">
        <v>0</v>
      </c>
      <c r="CA571">
        <v>0</v>
      </c>
      <c r="CB571">
        <v>229</v>
      </c>
      <c r="CC571">
        <v>25578</v>
      </c>
      <c r="CD571">
        <v>0</v>
      </c>
      <c r="CE571">
        <v>0</v>
      </c>
      <c r="CF571">
        <v>0</v>
      </c>
      <c r="CG571">
        <v>1000</v>
      </c>
      <c r="CH571">
        <v>0</v>
      </c>
      <c r="CI571">
        <v>0</v>
      </c>
      <c r="CJ571">
        <v>0</v>
      </c>
      <c r="CK571">
        <v>18364</v>
      </c>
      <c r="CL571">
        <v>0</v>
      </c>
      <c r="CM571">
        <v>19364</v>
      </c>
      <c r="CN571">
        <v>0</v>
      </c>
      <c r="CO571">
        <v>19364</v>
      </c>
      <c r="CP571">
        <v>0</v>
      </c>
      <c r="CQ571">
        <v>0</v>
      </c>
      <c r="CR571">
        <v>0</v>
      </c>
      <c r="CS571">
        <v>0</v>
      </c>
      <c r="CT571">
        <v>2803</v>
      </c>
      <c r="CU571">
        <v>1623</v>
      </c>
      <c r="CV571">
        <v>1180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1180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5034</v>
      </c>
      <c r="DS571">
        <v>0</v>
      </c>
      <c r="DT571">
        <v>5034</v>
      </c>
      <c r="DU571">
        <v>0</v>
      </c>
      <c r="DV571">
        <v>25578</v>
      </c>
    </row>
    <row r="572" spans="1:126" x14ac:dyDescent="0.25">
      <c r="A572">
        <v>50479</v>
      </c>
      <c r="B572">
        <v>200412</v>
      </c>
      <c r="C572">
        <v>19844</v>
      </c>
      <c r="D572">
        <v>-17098</v>
      </c>
      <c r="E572">
        <v>0</v>
      </c>
      <c r="F572">
        <v>0</v>
      </c>
      <c r="G572">
        <v>2746</v>
      </c>
      <c r="H572">
        <v>248</v>
      </c>
      <c r="I572">
        <v>-12342</v>
      </c>
      <c r="J572">
        <v>6455</v>
      </c>
      <c r="K572">
        <v>296</v>
      </c>
      <c r="L572">
        <v>1353</v>
      </c>
      <c r="M572">
        <v>-4238</v>
      </c>
      <c r="N572">
        <v>0</v>
      </c>
      <c r="O572">
        <v>0</v>
      </c>
      <c r="P572">
        <v>0</v>
      </c>
      <c r="Q572">
        <v>-4879</v>
      </c>
      <c r="R572">
        <v>0</v>
      </c>
      <c r="S572">
        <v>2757</v>
      </c>
      <c r="T572">
        <v>-2122</v>
      </c>
      <c r="U572">
        <v>0</v>
      </c>
      <c r="V572">
        <v>-3366</v>
      </c>
      <c r="W572">
        <v>0</v>
      </c>
      <c r="X572">
        <v>0</v>
      </c>
      <c r="Y572">
        <v>154</v>
      </c>
      <c r="Z572">
        <v>2989</v>
      </c>
      <c r="AA572">
        <v>575</v>
      </c>
      <c r="AB572">
        <v>3718</v>
      </c>
      <c r="AC572">
        <v>348</v>
      </c>
      <c r="AD572">
        <v>0</v>
      </c>
      <c r="AE572">
        <v>0</v>
      </c>
      <c r="AF572">
        <v>-437</v>
      </c>
      <c r="AG572">
        <v>-437</v>
      </c>
      <c r="AH572">
        <v>0</v>
      </c>
      <c r="AI572">
        <v>0</v>
      </c>
      <c r="AJ572">
        <v>-248</v>
      </c>
      <c r="AK572">
        <v>3381</v>
      </c>
      <c r="AL572">
        <v>0</v>
      </c>
      <c r="AM572">
        <v>0</v>
      </c>
      <c r="AN572">
        <v>15</v>
      </c>
      <c r="AO572">
        <v>0</v>
      </c>
      <c r="AP572">
        <v>0</v>
      </c>
      <c r="AQ572">
        <v>15</v>
      </c>
      <c r="AR572">
        <v>-10</v>
      </c>
      <c r="AS572">
        <v>5</v>
      </c>
      <c r="AT572">
        <v>0</v>
      </c>
      <c r="AU572">
        <v>1550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551</v>
      </c>
      <c r="BB572">
        <v>0</v>
      </c>
      <c r="BC572">
        <v>53138</v>
      </c>
      <c r="BD572">
        <v>0</v>
      </c>
      <c r="BE572">
        <v>0</v>
      </c>
      <c r="BF572">
        <v>125</v>
      </c>
      <c r="BG572">
        <v>10533</v>
      </c>
      <c r="BH572">
        <v>0</v>
      </c>
      <c r="BI572">
        <v>64347</v>
      </c>
      <c r="BJ572">
        <v>0</v>
      </c>
      <c r="BK572">
        <v>65897</v>
      </c>
      <c r="BL572">
        <v>117</v>
      </c>
      <c r="BM572">
        <v>0</v>
      </c>
      <c r="BN572">
        <v>117</v>
      </c>
      <c r="BO572">
        <v>0</v>
      </c>
      <c r="BP572">
        <v>0</v>
      </c>
      <c r="BQ572">
        <v>0</v>
      </c>
      <c r="BR572">
        <v>6</v>
      </c>
      <c r="BS572">
        <v>123</v>
      </c>
      <c r="BT572">
        <v>398</v>
      </c>
      <c r="BU572">
        <v>3</v>
      </c>
      <c r="BV572">
        <v>0</v>
      </c>
      <c r="BW572">
        <v>0</v>
      </c>
      <c r="BX572">
        <v>401</v>
      </c>
      <c r="BY572">
        <v>673</v>
      </c>
      <c r="BZ572">
        <v>0</v>
      </c>
      <c r="CA572">
        <v>0</v>
      </c>
      <c r="CB572">
        <v>673</v>
      </c>
      <c r="CC572">
        <v>67094</v>
      </c>
      <c r="CD572">
        <v>0</v>
      </c>
      <c r="CE572">
        <v>0</v>
      </c>
      <c r="CF572">
        <v>0</v>
      </c>
      <c r="CG572">
        <v>3000</v>
      </c>
      <c r="CH572">
        <v>0</v>
      </c>
      <c r="CI572">
        <v>52761</v>
      </c>
      <c r="CJ572">
        <v>0</v>
      </c>
      <c r="CK572">
        <v>0</v>
      </c>
      <c r="CL572">
        <v>0</v>
      </c>
      <c r="CM572">
        <v>55761</v>
      </c>
      <c r="CN572">
        <v>0</v>
      </c>
      <c r="CO572">
        <v>55761</v>
      </c>
      <c r="CP572">
        <v>0</v>
      </c>
      <c r="CQ572">
        <v>0</v>
      </c>
      <c r="CR572">
        <v>0</v>
      </c>
      <c r="CS572">
        <v>0</v>
      </c>
      <c r="CT572">
        <v>13942</v>
      </c>
      <c r="CU572">
        <v>4728</v>
      </c>
      <c r="CV572">
        <v>9214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9214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1549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16</v>
      </c>
      <c r="DR572">
        <v>554</v>
      </c>
      <c r="DS572">
        <v>0</v>
      </c>
      <c r="DT572">
        <v>2119</v>
      </c>
      <c r="DU572">
        <v>0</v>
      </c>
      <c r="DV572">
        <v>67094</v>
      </c>
    </row>
    <row r="573" spans="1:126" x14ac:dyDescent="0.25">
      <c r="A573">
        <v>50480</v>
      </c>
      <c r="B573">
        <v>200412</v>
      </c>
      <c r="C573">
        <v>397</v>
      </c>
      <c r="D573">
        <v>-192</v>
      </c>
      <c r="E573">
        <v>0</v>
      </c>
      <c r="F573">
        <v>0</v>
      </c>
      <c r="G573">
        <v>205</v>
      </c>
      <c r="H573">
        <v>0</v>
      </c>
      <c r="I573">
        <v>-1781</v>
      </c>
      <c r="J573">
        <v>1174</v>
      </c>
      <c r="K573">
        <v>35</v>
      </c>
      <c r="L573">
        <v>0</v>
      </c>
      <c r="M573">
        <v>-572</v>
      </c>
      <c r="N573">
        <v>0</v>
      </c>
      <c r="O573">
        <v>0</v>
      </c>
      <c r="P573">
        <v>0</v>
      </c>
      <c r="Q573">
        <v>-274</v>
      </c>
      <c r="R573">
        <v>0</v>
      </c>
      <c r="S573">
        <v>0</v>
      </c>
      <c r="T573">
        <v>-274</v>
      </c>
      <c r="U573">
        <v>0</v>
      </c>
      <c r="V573">
        <v>-641</v>
      </c>
      <c r="W573">
        <v>0</v>
      </c>
      <c r="X573">
        <v>0</v>
      </c>
      <c r="Y573">
        <v>0</v>
      </c>
      <c r="Z573">
        <v>268</v>
      </c>
      <c r="AA573">
        <v>2</v>
      </c>
      <c r="AB573">
        <v>270</v>
      </c>
      <c r="AC573">
        <v>38</v>
      </c>
      <c r="AD573">
        <v>-1</v>
      </c>
      <c r="AE573">
        <v>0</v>
      </c>
      <c r="AF573">
        <v>0</v>
      </c>
      <c r="AG573">
        <v>-1</v>
      </c>
      <c r="AH573">
        <v>-97</v>
      </c>
      <c r="AI573">
        <v>0</v>
      </c>
      <c r="AJ573">
        <v>0</v>
      </c>
      <c r="AK573">
        <v>210</v>
      </c>
      <c r="AL573">
        <v>0</v>
      </c>
      <c r="AM573">
        <v>0</v>
      </c>
      <c r="AN573">
        <v>-431</v>
      </c>
      <c r="AO573">
        <v>0</v>
      </c>
      <c r="AP573">
        <v>0</v>
      </c>
      <c r="AQ573">
        <v>-431</v>
      </c>
      <c r="AR573">
        <v>0</v>
      </c>
      <c r="AS573">
        <v>-431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241</v>
      </c>
      <c r="BB573">
        <v>1750</v>
      </c>
      <c r="BC573">
        <v>3657</v>
      </c>
      <c r="BD573">
        <v>0</v>
      </c>
      <c r="BE573">
        <v>0</v>
      </c>
      <c r="BF573">
        <v>0</v>
      </c>
      <c r="BG573">
        <v>0</v>
      </c>
      <c r="BH573">
        <v>312</v>
      </c>
      <c r="BI573">
        <v>5960</v>
      </c>
      <c r="BJ573">
        <v>0</v>
      </c>
      <c r="BK573">
        <v>5960</v>
      </c>
      <c r="BL573">
        <v>2</v>
      </c>
      <c r="BM573">
        <v>0</v>
      </c>
      <c r="BN573">
        <v>2</v>
      </c>
      <c r="BO573">
        <v>92</v>
      </c>
      <c r="BP573">
        <v>0</v>
      </c>
      <c r="BQ573">
        <v>0</v>
      </c>
      <c r="BR573">
        <v>1</v>
      </c>
      <c r="BS573">
        <v>95</v>
      </c>
      <c r="BT573">
        <v>8</v>
      </c>
      <c r="BU573">
        <v>0</v>
      </c>
      <c r="BV573">
        <v>0</v>
      </c>
      <c r="BW573">
        <v>0</v>
      </c>
      <c r="BX573">
        <v>8</v>
      </c>
      <c r="BY573">
        <v>67</v>
      </c>
      <c r="BZ573">
        <v>0</v>
      </c>
      <c r="CA573">
        <v>0</v>
      </c>
      <c r="CB573">
        <v>67</v>
      </c>
      <c r="CC573">
        <v>6130</v>
      </c>
      <c r="CD573">
        <v>0</v>
      </c>
      <c r="CE573">
        <v>0</v>
      </c>
      <c r="CF573">
        <v>0</v>
      </c>
      <c r="CG573">
        <v>1200</v>
      </c>
      <c r="CH573">
        <v>0</v>
      </c>
      <c r="CI573">
        <v>0</v>
      </c>
      <c r="CJ573">
        <v>0</v>
      </c>
      <c r="CK573">
        <v>5187</v>
      </c>
      <c r="CL573">
        <v>0</v>
      </c>
      <c r="CM573">
        <v>6387</v>
      </c>
      <c r="CN573">
        <v>-431</v>
      </c>
      <c r="CO573">
        <v>5956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146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28</v>
      </c>
      <c r="DS573">
        <v>0</v>
      </c>
      <c r="DT573">
        <v>174</v>
      </c>
      <c r="DU573">
        <v>0</v>
      </c>
      <c r="DV573">
        <v>6130</v>
      </c>
    </row>
    <row r="574" spans="1:126" x14ac:dyDescent="0.25">
      <c r="A574">
        <v>50516</v>
      </c>
      <c r="B574">
        <v>200412</v>
      </c>
      <c r="C574">
        <v>892</v>
      </c>
      <c r="D574">
        <v>-317</v>
      </c>
      <c r="E574">
        <v>0</v>
      </c>
      <c r="F574">
        <v>0</v>
      </c>
      <c r="G574">
        <v>575</v>
      </c>
      <c r="H574">
        <v>0</v>
      </c>
      <c r="I574">
        <v>-163</v>
      </c>
      <c r="J574">
        <v>53</v>
      </c>
      <c r="K574">
        <v>74</v>
      </c>
      <c r="L574">
        <v>-55</v>
      </c>
      <c r="M574">
        <v>-91</v>
      </c>
      <c r="N574">
        <v>0</v>
      </c>
      <c r="O574">
        <v>0</v>
      </c>
      <c r="P574">
        <v>-13</v>
      </c>
      <c r="Q574">
        <v>-270</v>
      </c>
      <c r="R574">
        <v>0</v>
      </c>
      <c r="S574">
        <v>0</v>
      </c>
      <c r="T574">
        <v>-283</v>
      </c>
      <c r="U574">
        <v>0</v>
      </c>
      <c r="V574">
        <v>201</v>
      </c>
      <c r="W574">
        <v>0</v>
      </c>
      <c r="X574">
        <v>0</v>
      </c>
      <c r="Y574">
        <v>0</v>
      </c>
      <c r="Z574">
        <v>351</v>
      </c>
      <c r="AA574">
        <v>4</v>
      </c>
      <c r="AB574">
        <v>355</v>
      </c>
      <c r="AC574">
        <v>132</v>
      </c>
      <c r="AD574">
        <v>-1</v>
      </c>
      <c r="AE574">
        <v>0</v>
      </c>
      <c r="AF574">
        <v>-144</v>
      </c>
      <c r="AG574">
        <v>-145</v>
      </c>
      <c r="AH574">
        <v>-21</v>
      </c>
      <c r="AI574">
        <v>0</v>
      </c>
      <c r="AJ574">
        <v>0</v>
      </c>
      <c r="AK574">
        <v>321</v>
      </c>
      <c r="AL574">
        <v>0</v>
      </c>
      <c r="AM574">
        <v>-10</v>
      </c>
      <c r="AN574">
        <v>512</v>
      </c>
      <c r="AO574">
        <v>0</v>
      </c>
      <c r="AP574">
        <v>0</v>
      </c>
      <c r="AQ574">
        <v>512</v>
      </c>
      <c r="AR574">
        <v>0</v>
      </c>
      <c r="AS574">
        <v>512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294</v>
      </c>
      <c r="BB574">
        <v>974</v>
      </c>
      <c r="BC574">
        <v>6850</v>
      </c>
      <c r="BD574">
        <v>0</v>
      </c>
      <c r="BE574">
        <v>0</v>
      </c>
      <c r="BF574">
        <v>0</v>
      </c>
      <c r="BG574">
        <v>207</v>
      </c>
      <c r="BH574">
        <v>0</v>
      </c>
      <c r="BI574">
        <v>8325</v>
      </c>
      <c r="BJ574">
        <v>0</v>
      </c>
      <c r="BK574">
        <v>8325</v>
      </c>
      <c r="BL574">
        <v>4</v>
      </c>
      <c r="BM574">
        <v>0</v>
      </c>
      <c r="BN574">
        <v>4</v>
      </c>
      <c r="BO574">
        <v>92</v>
      </c>
      <c r="BP574">
        <v>0</v>
      </c>
      <c r="BQ574">
        <v>0</v>
      </c>
      <c r="BR574">
        <v>1</v>
      </c>
      <c r="BS574">
        <v>97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142</v>
      </c>
      <c r="BZ574">
        <v>1</v>
      </c>
      <c r="CA574">
        <v>0</v>
      </c>
      <c r="CB574">
        <v>143</v>
      </c>
      <c r="CC574">
        <v>8565</v>
      </c>
      <c r="CD574">
        <v>0</v>
      </c>
      <c r="CE574">
        <v>0</v>
      </c>
      <c r="CF574">
        <v>576</v>
      </c>
      <c r="CG574">
        <v>1250</v>
      </c>
      <c r="CH574">
        <v>0</v>
      </c>
      <c r="CI574">
        <v>0</v>
      </c>
      <c r="CJ574">
        <v>0</v>
      </c>
      <c r="CK574">
        <v>5356</v>
      </c>
      <c r="CL574">
        <v>0</v>
      </c>
      <c r="CM574">
        <v>6606</v>
      </c>
      <c r="CN574">
        <v>0</v>
      </c>
      <c r="CO574">
        <v>7182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261</v>
      </c>
      <c r="DA574">
        <v>0</v>
      </c>
      <c r="DB574">
        <v>0</v>
      </c>
      <c r="DC574">
        <v>261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1122</v>
      </c>
      <c r="DS574">
        <v>0</v>
      </c>
      <c r="DT574">
        <v>1122</v>
      </c>
      <c r="DU574">
        <v>0</v>
      </c>
      <c r="DV574">
        <v>8565</v>
      </c>
    </row>
    <row r="575" spans="1:126" x14ac:dyDescent="0.25">
      <c r="A575">
        <v>50540</v>
      </c>
      <c r="B575">
        <v>200412</v>
      </c>
      <c r="C575">
        <v>2442</v>
      </c>
      <c r="D575">
        <v>-1169</v>
      </c>
      <c r="E575">
        <v>-10</v>
      </c>
      <c r="F575">
        <v>0</v>
      </c>
      <c r="G575">
        <v>1263</v>
      </c>
      <c r="H575">
        <v>130</v>
      </c>
      <c r="I575">
        <v>-2858</v>
      </c>
      <c r="J575">
        <v>1386</v>
      </c>
      <c r="K575">
        <v>2231</v>
      </c>
      <c r="L575">
        <v>-1750</v>
      </c>
      <c r="M575">
        <v>-991</v>
      </c>
      <c r="N575">
        <v>0</v>
      </c>
      <c r="O575">
        <v>0</v>
      </c>
      <c r="P575">
        <v>0</v>
      </c>
      <c r="Q575">
        <v>-1239</v>
      </c>
      <c r="R575">
        <v>0</v>
      </c>
      <c r="S575">
        <v>0</v>
      </c>
      <c r="T575">
        <v>-1239</v>
      </c>
      <c r="U575">
        <v>0</v>
      </c>
      <c r="V575">
        <v>-837</v>
      </c>
      <c r="W575">
        <v>0</v>
      </c>
      <c r="X575">
        <v>0</v>
      </c>
      <c r="Y575">
        <v>0</v>
      </c>
      <c r="Z575">
        <v>1410</v>
      </c>
      <c r="AA575">
        <v>50</v>
      </c>
      <c r="AB575">
        <v>1460</v>
      </c>
      <c r="AC575">
        <v>463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-130</v>
      </c>
      <c r="AK575">
        <v>1793</v>
      </c>
      <c r="AL575">
        <v>0</v>
      </c>
      <c r="AM575">
        <v>0</v>
      </c>
      <c r="AN575">
        <v>956</v>
      </c>
      <c r="AO575">
        <v>0</v>
      </c>
      <c r="AP575">
        <v>0</v>
      </c>
      <c r="AQ575">
        <v>956</v>
      </c>
      <c r="AR575">
        <v>-279</v>
      </c>
      <c r="AS575">
        <v>677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30238</v>
      </c>
      <c r="BD575">
        <v>0</v>
      </c>
      <c r="BE575">
        <v>0</v>
      </c>
      <c r="BF575">
        <v>0</v>
      </c>
      <c r="BG575">
        <v>1500</v>
      </c>
      <c r="BH575">
        <v>0</v>
      </c>
      <c r="BI575">
        <v>31738</v>
      </c>
      <c r="BJ575">
        <v>0</v>
      </c>
      <c r="BK575">
        <v>31738</v>
      </c>
      <c r="BL575">
        <v>18</v>
      </c>
      <c r="BM575">
        <v>0</v>
      </c>
      <c r="BN575">
        <v>18</v>
      </c>
      <c r="BO575">
        <v>1400</v>
      </c>
      <c r="BP575">
        <v>0</v>
      </c>
      <c r="BQ575">
        <v>0</v>
      </c>
      <c r="BR575">
        <v>1</v>
      </c>
      <c r="BS575">
        <v>1419</v>
      </c>
      <c r="BT575">
        <v>0</v>
      </c>
      <c r="BU575">
        <v>717</v>
      </c>
      <c r="BV575">
        <v>0</v>
      </c>
      <c r="BW575">
        <v>0</v>
      </c>
      <c r="BX575">
        <v>717</v>
      </c>
      <c r="BY575">
        <v>496</v>
      </c>
      <c r="BZ575">
        <v>0</v>
      </c>
      <c r="CA575">
        <v>0</v>
      </c>
      <c r="CB575">
        <v>496</v>
      </c>
      <c r="CC575">
        <v>34370</v>
      </c>
      <c r="CD575">
        <v>500</v>
      </c>
      <c r="CE575">
        <v>0</v>
      </c>
      <c r="CF575">
        <v>0</v>
      </c>
      <c r="CG575">
        <v>0</v>
      </c>
      <c r="CH575">
        <v>17480</v>
      </c>
      <c r="CI575">
        <v>0</v>
      </c>
      <c r="CJ575">
        <v>0</v>
      </c>
      <c r="CK575">
        <v>0</v>
      </c>
      <c r="CL575">
        <v>0</v>
      </c>
      <c r="CM575">
        <v>17480</v>
      </c>
      <c r="CN575">
        <v>9805</v>
      </c>
      <c r="CO575">
        <v>27785</v>
      </c>
      <c r="CP575">
        <v>0</v>
      </c>
      <c r="CQ575">
        <v>610</v>
      </c>
      <c r="CR575">
        <v>300</v>
      </c>
      <c r="CS575">
        <v>310</v>
      </c>
      <c r="CT575">
        <v>7057</v>
      </c>
      <c r="CU575">
        <v>2360</v>
      </c>
      <c r="CV575">
        <v>4697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5007</v>
      </c>
      <c r="DD575">
        <v>0</v>
      </c>
      <c r="DE575">
        <v>568</v>
      </c>
      <c r="DF575">
        <v>0</v>
      </c>
      <c r="DG575">
        <v>568</v>
      </c>
      <c r="DH575">
        <v>0</v>
      </c>
      <c r="DI575">
        <v>0</v>
      </c>
      <c r="DJ575">
        <v>617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191</v>
      </c>
      <c r="DR575">
        <v>172</v>
      </c>
      <c r="DS575">
        <v>30</v>
      </c>
      <c r="DT575">
        <v>1010</v>
      </c>
      <c r="DU575">
        <v>0</v>
      </c>
      <c r="DV575">
        <v>34370</v>
      </c>
    </row>
    <row r="576" spans="1:126" x14ac:dyDescent="0.25">
      <c r="A576">
        <v>50544</v>
      </c>
      <c r="B576">
        <v>200412</v>
      </c>
      <c r="C576">
        <v>1341</v>
      </c>
      <c r="D576">
        <v>0</v>
      </c>
      <c r="E576">
        <v>0</v>
      </c>
      <c r="F576">
        <v>0</v>
      </c>
      <c r="G576">
        <v>1341</v>
      </c>
      <c r="H576">
        <v>1</v>
      </c>
      <c r="I576">
        <v>-710</v>
      </c>
      <c r="J576">
        <v>0</v>
      </c>
      <c r="K576">
        <v>-44</v>
      </c>
      <c r="L576">
        <v>0</v>
      </c>
      <c r="M576">
        <v>-754</v>
      </c>
      <c r="N576">
        <v>0</v>
      </c>
      <c r="O576">
        <v>0</v>
      </c>
      <c r="P576">
        <v>0</v>
      </c>
      <c r="Q576">
        <v>-583</v>
      </c>
      <c r="R576">
        <v>0</v>
      </c>
      <c r="S576">
        <v>0</v>
      </c>
      <c r="T576">
        <v>-583</v>
      </c>
      <c r="U576">
        <v>0</v>
      </c>
      <c r="V576">
        <v>5</v>
      </c>
      <c r="W576">
        <v>0</v>
      </c>
      <c r="X576">
        <v>0</v>
      </c>
      <c r="Y576">
        <v>0</v>
      </c>
      <c r="Z576">
        <v>182</v>
      </c>
      <c r="AA576">
        <v>0</v>
      </c>
      <c r="AB576">
        <v>182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-61</v>
      </c>
      <c r="AI576">
        <v>0</v>
      </c>
      <c r="AJ576">
        <v>0</v>
      </c>
      <c r="AK576">
        <v>121</v>
      </c>
      <c r="AL576">
        <v>0</v>
      </c>
      <c r="AM576">
        <v>0</v>
      </c>
      <c r="AN576">
        <v>126</v>
      </c>
      <c r="AO576">
        <v>0</v>
      </c>
      <c r="AP576">
        <v>0</v>
      </c>
      <c r="AQ576">
        <v>126</v>
      </c>
      <c r="AR576">
        <v>0</v>
      </c>
      <c r="AS576">
        <v>126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1233</v>
      </c>
      <c r="BC576">
        <v>1873</v>
      </c>
      <c r="BD576">
        <v>0</v>
      </c>
      <c r="BE576">
        <v>0</v>
      </c>
      <c r="BF576">
        <v>0</v>
      </c>
      <c r="BG576">
        <v>127</v>
      </c>
      <c r="BH576">
        <v>0</v>
      </c>
      <c r="BI576">
        <v>3233</v>
      </c>
      <c r="BJ576">
        <v>0</v>
      </c>
      <c r="BK576">
        <v>3233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3233</v>
      </c>
      <c r="CD576">
        <v>0</v>
      </c>
      <c r="CE576">
        <v>0</v>
      </c>
      <c r="CF576">
        <v>0</v>
      </c>
      <c r="CG576">
        <v>1500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1500</v>
      </c>
      <c r="CN576">
        <v>1624</v>
      </c>
      <c r="CO576">
        <v>3124</v>
      </c>
      <c r="CP576">
        <v>0</v>
      </c>
      <c r="CQ576">
        <v>0</v>
      </c>
      <c r="CR576">
        <v>0</v>
      </c>
      <c r="CS576">
        <v>0</v>
      </c>
      <c r="CT576">
        <v>50</v>
      </c>
      <c r="CU576">
        <v>0</v>
      </c>
      <c r="CV576">
        <v>50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50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59</v>
      </c>
      <c r="DS576">
        <v>0</v>
      </c>
      <c r="DT576">
        <v>59</v>
      </c>
      <c r="DU576">
        <v>0</v>
      </c>
      <c r="DV576">
        <v>3233</v>
      </c>
    </row>
    <row r="577" spans="1:126" x14ac:dyDescent="0.25">
      <c r="A577">
        <v>50568</v>
      </c>
      <c r="B577">
        <v>200412</v>
      </c>
      <c r="C577">
        <v>8052</v>
      </c>
      <c r="D577">
        <v>-4840</v>
      </c>
      <c r="E577">
        <v>0</v>
      </c>
      <c r="F577">
        <v>0</v>
      </c>
      <c r="G577">
        <v>3212</v>
      </c>
      <c r="H577">
        <v>334</v>
      </c>
      <c r="I577">
        <v>-3922</v>
      </c>
      <c r="J577">
        <v>0</v>
      </c>
      <c r="K577">
        <v>1610</v>
      </c>
      <c r="L577">
        <v>0</v>
      </c>
      <c r="M577">
        <v>-2312</v>
      </c>
      <c r="N577">
        <v>0</v>
      </c>
      <c r="O577">
        <v>0</v>
      </c>
      <c r="P577">
        <v>0</v>
      </c>
      <c r="Q577">
        <v>-426</v>
      </c>
      <c r="R577">
        <v>0</v>
      </c>
      <c r="S577">
        <v>0</v>
      </c>
      <c r="T577">
        <v>-426</v>
      </c>
      <c r="U577">
        <v>0</v>
      </c>
      <c r="V577">
        <v>808</v>
      </c>
      <c r="W577">
        <v>0</v>
      </c>
      <c r="X577">
        <v>0</v>
      </c>
      <c r="Y577">
        <v>-39</v>
      </c>
      <c r="Z577">
        <v>1060</v>
      </c>
      <c r="AA577">
        <v>0</v>
      </c>
      <c r="AB577">
        <v>1021</v>
      </c>
      <c r="AC577">
        <v>349</v>
      </c>
      <c r="AD577">
        <v>-1</v>
      </c>
      <c r="AE577">
        <v>0</v>
      </c>
      <c r="AF577">
        <v>0</v>
      </c>
      <c r="AG577">
        <v>-1</v>
      </c>
      <c r="AH577">
        <v>0</v>
      </c>
      <c r="AI577">
        <v>0</v>
      </c>
      <c r="AJ577">
        <v>-334</v>
      </c>
      <c r="AK577">
        <v>1035</v>
      </c>
      <c r="AL577">
        <v>0</v>
      </c>
      <c r="AM577">
        <v>0</v>
      </c>
      <c r="AN577">
        <v>1843</v>
      </c>
      <c r="AO577">
        <v>0</v>
      </c>
      <c r="AP577">
        <v>0</v>
      </c>
      <c r="AQ577">
        <v>1843</v>
      </c>
      <c r="AR577">
        <v>-548</v>
      </c>
      <c r="AS577">
        <v>1295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24385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24385</v>
      </c>
      <c r="BJ577">
        <v>0</v>
      </c>
      <c r="BK577">
        <v>24385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131</v>
      </c>
      <c r="BS577">
        <v>131</v>
      </c>
      <c r="BT577">
        <v>0</v>
      </c>
      <c r="BU577">
        <v>7003</v>
      </c>
      <c r="BV577">
        <v>0</v>
      </c>
      <c r="BW577">
        <v>0</v>
      </c>
      <c r="BX577">
        <v>7003</v>
      </c>
      <c r="BY577">
        <v>280</v>
      </c>
      <c r="BZ577">
        <v>0</v>
      </c>
      <c r="CA577">
        <v>77</v>
      </c>
      <c r="CB577">
        <v>357</v>
      </c>
      <c r="CC577">
        <v>31876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16461</v>
      </c>
      <c r="CO577">
        <v>16461</v>
      </c>
      <c r="CP577">
        <v>0</v>
      </c>
      <c r="CQ577">
        <v>0</v>
      </c>
      <c r="CR577">
        <v>0</v>
      </c>
      <c r="CS577">
        <v>0</v>
      </c>
      <c r="CT577">
        <v>3982</v>
      </c>
      <c r="CU577">
        <v>0</v>
      </c>
      <c r="CV577">
        <v>3982</v>
      </c>
      <c r="CW577">
        <v>8738</v>
      </c>
      <c r="CX577">
        <v>0</v>
      </c>
      <c r="CY577">
        <v>8738</v>
      </c>
      <c r="CZ577">
        <v>0</v>
      </c>
      <c r="DA577">
        <v>0</v>
      </c>
      <c r="DB577">
        <v>0</v>
      </c>
      <c r="DC577">
        <v>12720</v>
      </c>
      <c r="DD577">
        <v>0</v>
      </c>
      <c r="DE577">
        <v>193</v>
      </c>
      <c r="DF577">
        <v>0</v>
      </c>
      <c r="DG577">
        <v>193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2502</v>
      </c>
      <c r="DS577">
        <v>0</v>
      </c>
      <c r="DT577">
        <v>2502</v>
      </c>
      <c r="DU577">
        <v>0</v>
      </c>
      <c r="DV577">
        <v>31876</v>
      </c>
    </row>
    <row r="578" spans="1:126" x14ac:dyDescent="0.25">
      <c r="A578">
        <v>50580</v>
      </c>
      <c r="B578">
        <v>200412</v>
      </c>
      <c r="C578">
        <v>7800</v>
      </c>
      <c r="D578">
        <v>-5034</v>
      </c>
      <c r="E578">
        <v>0</v>
      </c>
      <c r="F578">
        <v>0</v>
      </c>
      <c r="G578">
        <v>2766</v>
      </c>
      <c r="H578">
        <v>11</v>
      </c>
      <c r="I578">
        <v>-6068</v>
      </c>
      <c r="J578">
        <v>4748</v>
      </c>
      <c r="K578">
        <v>2601</v>
      </c>
      <c r="L578">
        <v>-2251</v>
      </c>
      <c r="M578">
        <v>-970</v>
      </c>
      <c r="N578">
        <v>0</v>
      </c>
      <c r="O578">
        <v>-900</v>
      </c>
      <c r="P578">
        <v>0</v>
      </c>
      <c r="Q578">
        <v>-1201</v>
      </c>
      <c r="R578">
        <v>22</v>
      </c>
      <c r="S578">
        <v>609</v>
      </c>
      <c r="T578">
        <v>-570</v>
      </c>
      <c r="U578">
        <v>0</v>
      </c>
      <c r="V578">
        <v>337</v>
      </c>
      <c r="W578">
        <v>0</v>
      </c>
      <c r="X578">
        <v>0</v>
      </c>
      <c r="Y578">
        <v>136</v>
      </c>
      <c r="Z578">
        <v>644</v>
      </c>
      <c r="AA578">
        <v>6</v>
      </c>
      <c r="AB578">
        <v>786</v>
      </c>
      <c r="AC578">
        <v>145</v>
      </c>
      <c r="AD578">
        <v>0</v>
      </c>
      <c r="AE578">
        <v>-58</v>
      </c>
      <c r="AF578">
        <v>0</v>
      </c>
      <c r="AG578">
        <v>-58</v>
      </c>
      <c r="AH578">
        <v>0</v>
      </c>
      <c r="AI578">
        <v>0</v>
      </c>
      <c r="AJ578">
        <v>-11</v>
      </c>
      <c r="AK578">
        <v>862</v>
      </c>
      <c r="AL578">
        <v>0</v>
      </c>
      <c r="AM578">
        <v>0</v>
      </c>
      <c r="AN578">
        <v>1199</v>
      </c>
      <c r="AO578">
        <v>0</v>
      </c>
      <c r="AP578">
        <v>0</v>
      </c>
      <c r="AQ578">
        <v>1199</v>
      </c>
      <c r="AR578">
        <v>-11</v>
      </c>
      <c r="AS578">
        <v>1188</v>
      </c>
      <c r="AT578">
        <v>0</v>
      </c>
      <c r="AU578">
        <v>2500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975</v>
      </c>
      <c r="BB578">
        <v>792</v>
      </c>
      <c r="BC578">
        <v>11930</v>
      </c>
      <c r="BD578">
        <v>0</v>
      </c>
      <c r="BE578">
        <v>0</v>
      </c>
      <c r="BF578">
        <v>0</v>
      </c>
      <c r="BG578">
        <v>1598</v>
      </c>
      <c r="BH578">
        <v>0</v>
      </c>
      <c r="BI578">
        <v>15295</v>
      </c>
      <c r="BJ578">
        <v>0</v>
      </c>
      <c r="BK578">
        <v>17795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185</v>
      </c>
      <c r="BS578">
        <v>185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207</v>
      </c>
      <c r="BZ578">
        <v>0</v>
      </c>
      <c r="CA578">
        <v>0</v>
      </c>
      <c r="CB578">
        <v>207</v>
      </c>
      <c r="CC578">
        <v>18187</v>
      </c>
      <c r="CD578">
        <v>0</v>
      </c>
      <c r="CE578">
        <v>0</v>
      </c>
      <c r="CF578">
        <v>1155</v>
      </c>
      <c r="CG578">
        <v>1200</v>
      </c>
      <c r="CH578">
        <v>0</v>
      </c>
      <c r="CI578">
        <v>0</v>
      </c>
      <c r="CJ578">
        <v>0</v>
      </c>
      <c r="CK578">
        <v>0</v>
      </c>
      <c r="CL578">
        <v>12108</v>
      </c>
      <c r="CM578">
        <v>13308</v>
      </c>
      <c r="CN578">
        <v>1188</v>
      </c>
      <c r="CO578">
        <v>15651</v>
      </c>
      <c r="CP578">
        <v>0</v>
      </c>
      <c r="CQ578">
        <v>0</v>
      </c>
      <c r="CR578">
        <v>0</v>
      </c>
      <c r="CS578">
        <v>0</v>
      </c>
      <c r="CT578">
        <v>829</v>
      </c>
      <c r="CU578">
        <v>559</v>
      </c>
      <c r="CV578">
        <v>270</v>
      </c>
      <c r="CW578">
        <v>0</v>
      </c>
      <c r="CX578">
        <v>0</v>
      </c>
      <c r="CY578">
        <v>0</v>
      </c>
      <c r="CZ578">
        <v>889</v>
      </c>
      <c r="DA578">
        <v>0</v>
      </c>
      <c r="DB578">
        <v>0</v>
      </c>
      <c r="DC578">
        <v>1159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88</v>
      </c>
      <c r="DJ578">
        <v>1001</v>
      </c>
      <c r="DK578">
        <v>0</v>
      </c>
      <c r="DL578">
        <v>0</v>
      </c>
      <c r="DM578">
        <v>0</v>
      </c>
      <c r="DN578">
        <v>0</v>
      </c>
      <c r="DO578">
        <v>72</v>
      </c>
      <c r="DP578">
        <v>0</v>
      </c>
      <c r="DQ578">
        <v>8</v>
      </c>
      <c r="DR578">
        <v>208</v>
      </c>
      <c r="DS578">
        <v>0</v>
      </c>
      <c r="DT578">
        <v>1377</v>
      </c>
      <c r="DU578">
        <v>0</v>
      </c>
      <c r="DV578">
        <v>18187</v>
      </c>
    </row>
    <row r="579" spans="1:126" x14ac:dyDescent="0.25">
      <c r="A579">
        <v>50633</v>
      </c>
      <c r="B579">
        <v>200412</v>
      </c>
      <c r="C579">
        <v>805</v>
      </c>
      <c r="D579">
        <v>-27</v>
      </c>
      <c r="E579">
        <v>-3</v>
      </c>
      <c r="F579">
        <v>0</v>
      </c>
      <c r="G579">
        <v>775</v>
      </c>
      <c r="H579">
        <v>19</v>
      </c>
      <c r="I579">
        <v>-138</v>
      </c>
      <c r="J579">
        <v>0</v>
      </c>
      <c r="K579">
        <v>-69</v>
      </c>
      <c r="L579">
        <v>0</v>
      </c>
      <c r="M579">
        <v>-207</v>
      </c>
      <c r="N579">
        <v>0</v>
      </c>
      <c r="O579">
        <v>0</v>
      </c>
      <c r="P579">
        <v>0</v>
      </c>
      <c r="Q579">
        <v>-1617</v>
      </c>
      <c r="R579">
        <v>0</v>
      </c>
      <c r="S579">
        <v>0</v>
      </c>
      <c r="T579">
        <v>-1617</v>
      </c>
      <c r="U579">
        <v>0</v>
      </c>
      <c r="V579">
        <v>-1030</v>
      </c>
      <c r="W579">
        <v>0</v>
      </c>
      <c r="X579">
        <v>0</v>
      </c>
      <c r="Y579">
        <v>0</v>
      </c>
      <c r="Z579">
        <v>573</v>
      </c>
      <c r="AA579">
        <v>136</v>
      </c>
      <c r="AB579">
        <v>709</v>
      </c>
      <c r="AC579">
        <v>890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-19</v>
      </c>
      <c r="AK579">
        <v>1580</v>
      </c>
      <c r="AL579">
        <v>0</v>
      </c>
      <c r="AM579">
        <v>0</v>
      </c>
      <c r="AN579">
        <v>550</v>
      </c>
      <c r="AO579">
        <v>0</v>
      </c>
      <c r="AP579">
        <v>0</v>
      </c>
      <c r="AQ579">
        <v>550</v>
      </c>
      <c r="AR579">
        <v>0</v>
      </c>
      <c r="AS579">
        <v>550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15591</v>
      </c>
      <c r="BB579">
        <v>0</v>
      </c>
      <c r="BC579">
        <v>3029</v>
      </c>
      <c r="BD579">
        <v>0</v>
      </c>
      <c r="BE579">
        <v>0</v>
      </c>
      <c r="BF579">
        <v>0</v>
      </c>
      <c r="BG579">
        <v>6635</v>
      </c>
      <c r="BH579">
        <v>0</v>
      </c>
      <c r="BI579">
        <v>25255</v>
      </c>
      <c r="BJ579">
        <v>0</v>
      </c>
      <c r="BK579">
        <v>25255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275</v>
      </c>
      <c r="BS579">
        <v>275</v>
      </c>
      <c r="BT579">
        <v>0</v>
      </c>
      <c r="BU579">
        <v>506</v>
      </c>
      <c r="BV579">
        <v>0</v>
      </c>
      <c r="BW579">
        <v>0</v>
      </c>
      <c r="BX579">
        <v>506</v>
      </c>
      <c r="BY579">
        <v>175</v>
      </c>
      <c r="BZ579">
        <v>0</v>
      </c>
      <c r="CA579">
        <v>0</v>
      </c>
      <c r="CB579">
        <v>175</v>
      </c>
      <c r="CC579">
        <v>26211</v>
      </c>
      <c r="CD579">
        <v>0</v>
      </c>
      <c r="CE579">
        <v>0</v>
      </c>
      <c r="CF579">
        <v>0</v>
      </c>
      <c r="CG579">
        <v>3000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3000</v>
      </c>
      <c r="CN579">
        <v>22274</v>
      </c>
      <c r="CO579">
        <v>25274</v>
      </c>
      <c r="CP579">
        <v>0</v>
      </c>
      <c r="CQ579">
        <v>118</v>
      </c>
      <c r="CR579">
        <v>0</v>
      </c>
      <c r="CS579">
        <v>118</v>
      </c>
      <c r="CT579">
        <v>197</v>
      </c>
      <c r="CU579">
        <v>0</v>
      </c>
      <c r="CV579">
        <v>197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315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622</v>
      </c>
      <c r="DS579">
        <v>0</v>
      </c>
      <c r="DT579">
        <v>622</v>
      </c>
      <c r="DU579">
        <v>0</v>
      </c>
      <c r="DV579">
        <v>26211</v>
      </c>
    </row>
    <row r="580" spans="1:126" x14ac:dyDescent="0.25">
      <c r="A580">
        <v>50635</v>
      </c>
      <c r="B580">
        <v>200412</v>
      </c>
      <c r="C580">
        <v>29825</v>
      </c>
      <c r="D580">
        <v>0</v>
      </c>
      <c r="E580">
        <v>0</v>
      </c>
      <c r="F580">
        <v>0</v>
      </c>
      <c r="G580">
        <v>29825</v>
      </c>
      <c r="H580">
        <v>3330</v>
      </c>
      <c r="I580">
        <v>-37364</v>
      </c>
      <c r="J580">
        <v>0</v>
      </c>
      <c r="K580">
        <v>-5079</v>
      </c>
      <c r="L580">
        <v>0</v>
      </c>
      <c r="M580">
        <v>-42443</v>
      </c>
      <c r="N580">
        <v>0</v>
      </c>
      <c r="O580">
        <v>0</v>
      </c>
      <c r="P580">
        <v>-89</v>
      </c>
      <c r="Q580">
        <v>-5796</v>
      </c>
      <c r="R580">
        <v>0</v>
      </c>
      <c r="S580">
        <v>0</v>
      </c>
      <c r="T580">
        <v>-5885</v>
      </c>
      <c r="U580">
        <v>300</v>
      </c>
      <c r="V580">
        <v>-14873</v>
      </c>
      <c r="W580">
        <v>0</v>
      </c>
      <c r="X580">
        <v>0</v>
      </c>
      <c r="Y580">
        <v>192</v>
      </c>
      <c r="Z580">
        <v>13590</v>
      </c>
      <c r="AA580">
        <v>1751</v>
      </c>
      <c r="AB580">
        <v>15533</v>
      </c>
      <c r="AC580">
        <v>564</v>
      </c>
      <c r="AD580">
        <v>-351</v>
      </c>
      <c r="AE580">
        <v>0</v>
      </c>
      <c r="AF580">
        <v>0</v>
      </c>
      <c r="AG580">
        <v>-351</v>
      </c>
      <c r="AH580">
        <v>0</v>
      </c>
      <c r="AI580">
        <v>0</v>
      </c>
      <c r="AJ580">
        <v>-7224</v>
      </c>
      <c r="AK580">
        <v>8522</v>
      </c>
      <c r="AL580">
        <v>0</v>
      </c>
      <c r="AM580">
        <v>0</v>
      </c>
      <c r="AN580">
        <v>-6351</v>
      </c>
      <c r="AO580">
        <v>0</v>
      </c>
      <c r="AP580">
        <v>0</v>
      </c>
      <c r="AQ580">
        <v>-6351</v>
      </c>
      <c r="AR580">
        <v>0</v>
      </c>
      <c r="AS580">
        <v>-6351</v>
      </c>
      <c r="AT580">
        <v>0</v>
      </c>
      <c r="AU580">
        <v>5950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6428</v>
      </c>
      <c r="BB580">
        <v>0</v>
      </c>
      <c r="BC580">
        <v>315808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322236</v>
      </c>
      <c r="BJ580">
        <v>0</v>
      </c>
      <c r="BK580">
        <v>328186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24</v>
      </c>
      <c r="BS580">
        <v>24</v>
      </c>
      <c r="BT580">
        <v>82</v>
      </c>
      <c r="BU580">
        <v>6576</v>
      </c>
      <c r="BV580">
        <v>0</v>
      </c>
      <c r="BW580">
        <v>3100</v>
      </c>
      <c r="BX580">
        <v>9758</v>
      </c>
      <c r="BY580">
        <v>6802</v>
      </c>
      <c r="BZ580">
        <v>0</v>
      </c>
      <c r="CA580">
        <v>1395</v>
      </c>
      <c r="CB580">
        <v>8197</v>
      </c>
      <c r="CC580">
        <v>346165</v>
      </c>
      <c r="CD580">
        <v>0</v>
      </c>
      <c r="CE580">
        <v>0</v>
      </c>
      <c r="CF580">
        <v>3410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10000</v>
      </c>
      <c r="CM580">
        <v>10000</v>
      </c>
      <c r="CN580">
        <v>34737</v>
      </c>
      <c r="CO580">
        <v>48147</v>
      </c>
      <c r="CP580">
        <v>0</v>
      </c>
      <c r="CQ580">
        <v>0</v>
      </c>
      <c r="CR580">
        <v>0</v>
      </c>
      <c r="CS580">
        <v>0</v>
      </c>
      <c r="CT580">
        <v>147251</v>
      </c>
      <c r="CU580">
        <v>0</v>
      </c>
      <c r="CV580">
        <v>147251</v>
      </c>
      <c r="CW580">
        <v>140547</v>
      </c>
      <c r="CX580">
        <v>0</v>
      </c>
      <c r="CY580">
        <v>140547</v>
      </c>
      <c r="CZ580">
        <v>0</v>
      </c>
      <c r="DA580">
        <v>9000</v>
      </c>
      <c r="DB580">
        <v>0</v>
      </c>
      <c r="DC580">
        <v>296798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280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940</v>
      </c>
      <c r="DS580">
        <v>0</v>
      </c>
      <c r="DT580">
        <v>1220</v>
      </c>
      <c r="DU580">
        <v>0</v>
      </c>
      <c r="DV580">
        <v>346165</v>
      </c>
    </row>
    <row r="581" spans="1:126" x14ac:dyDescent="0.25">
      <c r="A581">
        <v>50826</v>
      </c>
      <c r="B581">
        <v>200412</v>
      </c>
      <c r="C581">
        <v>5340</v>
      </c>
      <c r="D581">
        <v>-1904</v>
      </c>
      <c r="E581">
        <v>0</v>
      </c>
      <c r="F581">
        <v>0</v>
      </c>
      <c r="G581">
        <v>3436</v>
      </c>
      <c r="H581">
        <v>12</v>
      </c>
      <c r="I581">
        <v>-3048</v>
      </c>
      <c r="J581">
        <v>0</v>
      </c>
      <c r="K581">
        <v>-142</v>
      </c>
      <c r="L581">
        <v>0</v>
      </c>
      <c r="M581">
        <v>-3190</v>
      </c>
      <c r="N581">
        <v>0</v>
      </c>
      <c r="O581">
        <v>-371</v>
      </c>
      <c r="P581">
        <v>0</v>
      </c>
      <c r="Q581">
        <v>-1246</v>
      </c>
      <c r="R581">
        <v>0</v>
      </c>
      <c r="S581">
        <v>0</v>
      </c>
      <c r="T581">
        <v>-1246</v>
      </c>
      <c r="U581">
        <v>0</v>
      </c>
      <c r="V581">
        <v>-1359</v>
      </c>
      <c r="W581">
        <v>0</v>
      </c>
      <c r="X581">
        <v>0</v>
      </c>
      <c r="Y581">
        <v>78</v>
      </c>
      <c r="Z581">
        <v>1669</v>
      </c>
      <c r="AA581">
        <v>21</v>
      </c>
      <c r="AB581">
        <v>1768</v>
      </c>
      <c r="AC581">
        <v>408</v>
      </c>
      <c r="AD581">
        <v>0</v>
      </c>
      <c r="AE581">
        <v>-603</v>
      </c>
      <c r="AF581">
        <v>0</v>
      </c>
      <c r="AG581">
        <v>-603</v>
      </c>
      <c r="AH581">
        <v>0</v>
      </c>
      <c r="AI581">
        <v>0</v>
      </c>
      <c r="AJ581">
        <v>-12</v>
      </c>
      <c r="AK581">
        <v>1561</v>
      </c>
      <c r="AL581">
        <v>0</v>
      </c>
      <c r="AM581">
        <v>0</v>
      </c>
      <c r="AN581">
        <v>202</v>
      </c>
      <c r="AO581">
        <v>0</v>
      </c>
      <c r="AP581">
        <v>0</v>
      </c>
      <c r="AQ581">
        <v>202</v>
      </c>
      <c r="AR581">
        <v>1</v>
      </c>
      <c r="AS581">
        <v>203</v>
      </c>
      <c r="AT581">
        <v>0</v>
      </c>
      <c r="AU581">
        <v>1327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27666</v>
      </c>
      <c r="BD581">
        <v>0</v>
      </c>
      <c r="BE581">
        <v>0</v>
      </c>
      <c r="BF581">
        <v>0</v>
      </c>
      <c r="BG581">
        <v>5595</v>
      </c>
      <c r="BH581">
        <v>500</v>
      </c>
      <c r="BI581">
        <v>33761</v>
      </c>
      <c r="BJ581">
        <v>0</v>
      </c>
      <c r="BK581">
        <v>35088</v>
      </c>
      <c r="BL581">
        <v>672</v>
      </c>
      <c r="BM581">
        <v>0</v>
      </c>
      <c r="BN581">
        <v>672</v>
      </c>
      <c r="BO581">
        <v>276</v>
      </c>
      <c r="BP581">
        <v>0</v>
      </c>
      <c r="BQ581">
        <v>0</v>
      </c>
      <c r="BR581">
        <v>0</v>
      </c>
      <c r="BS581">
        <v>948</v>
      </c>
      <c r="BT581">
        <v>14</v>
      </c>
      <c r="BU581">
        <v>0</v>
      </c>
      <c r="BV581">
        <v>0</v>
      </c>
      <c r="BW581">
        <v>0</v>
      </c>
      <c r="BX581">
        <v>14</v>
      </c>
      <c r="BY581">
        <v>336</v>
      </c>
      <c r="BZ581">
        <v>0</v>
      </c>
      <c r="CA581">
        <v>0</v>
      </c>
      <c r="CB581">
        <v>336</v>
      </c>
      <c r="CC581">
        <v>36386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27099</v>
      </c>
      <c r="CL581">
        <v>0</v>
      </c>
      <c r="CM581">
        <v>27099</v>
      </c>
      <c r="CN581">
        <v>0</v>
      </c>
      <c r="CO581">
        <v>27099</v>
      </c>
      <c r="CP581">
        <v>6501</v>
      </c>
      <c r="CQ581">
        <v>0</v>
      </c>
      <c r="CR581">
        <v>0</v>
      </c>
      <c r="CS581">
        <v>0</v>
      </c>
      <c r="CT581">
        <v>554</v>
      </c>
      <c r="CU581">
        <v>0</v>
      </c>
      <c r="CV581">
        <v>554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554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1102</v>
      </c>
      <c r="DJ581">
        <v>0</v>
      </c>
      <c r="DK581">
        <v>0</v>
      </c>
      <c r="DL581">
        <v>0</v>
      </c>
      <c r="DM581">
        <v>0</v>
      </c>
      <c r="DN581">
        <v>1000</v>
      </c>
      <c r="DO581">
        <v>0</v>
      </c>
      <c r="DP581">
        <v>0</v>
      </c>
      <c r="DQ581">
        <v>0</v>
      </c>
      <c r="DR581">
        <v>130</v>
      </c>
      <c r="DS581">
        <v>0</v>
      </c>
      <c r="DT581">
        <v>2232</v>
      </c>
      <c r="DU581">
        <v>0</v>
      </c>
      <c r="DV581">
        <v>36386</v>
      </c>
    </row>
    <row r="582" spans="1:126" x14ac:dyDescent="0.25">
      <c r="A582">
        <v>51063</v>
      </c>
      <c r="B582">
        <v>200412</v>
      </c>
      <c r="C582">
        <v>21</v>
      </c>
      <c r="D582">
        <v>-8</v>
      </c>
      <c r="E582">
        <v>0</v>
      </c>
      <c r="F582">
        <v>0</v>
      </c>
      <c r="G582">
        <v>13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-62</v>
      </c>
      <c r="R582">
        <v>0</v>
      </c>
      <c r="S582">
        <v>0</v>
      </c>
      <c r="T582">
        <v>-62</v>
      </c>
      <c r="U582">
        <v>0</v>
      </c>
      <c r="V582">
        <v>-49</v>
      </c>
      <c r="W582">
        <v>0</v>
      </c>
      <c r="X582">
        <v>0</v>
      </c>
      <c r="Y582">
        <v>0</v>
      </c>
      <c r="Z582">
        <v>120</v>
      </c>
      <c r="AA582">
        <v>0</v>
      </c>
      <c r="AB582">
        <v>120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120</v>
      </c>
      <c r="AL582">
        <v>0</v>
      </c>
      <c r="AM582">
        <v>0</v>
      </c>
      <c r="AN582">
        <v>71</v>
      </c>
      <c r="AO582">
        <v>0</v>
      </c>
      <c r="AP582">
        <v>0</v>
      </c>
      <c r="AQ582">
        <v>71</v>
      </c>
      <c r="AR582">
        <v>0</v>
      </c>
      <c r="AS582">
        <v>71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5789</v>
      </c>
      <c r="BH582">
        <v>0</v>
      </c>
      <c r="BI582">
        <v>5789</v>
      </c>
      <c r="BJ582">
        <v>0</v>
      </c>
      <c r="BK582">
        <v>5789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54</v>
      </c>
      <c r="BV582">
        <v>0</v>
      </c>
      <c r="BW582">
        <v>0</v>
      </c>
      <c r="BX582">
        <v>54</v>
      </c>
      <c r="BY582">
        <v>9</v>
      </c>
      <c r="BZ582">
        <v>0</v>
      </c>
      <c r="CA582">
        <v>0</v>
      </c>
      <c r="CB582">
        <v>9</v>
      </c>
      <c r="CC582">
        <v>5852</v>
      </c>
      <c r="CD582">
        <v>0</v>
      </c>
      <c r="CE582">
        <v>0</v>
      </c>
      <c r="CF582">
        <v>0</v>
      </c>
      <c r="CG582">
        <v>1200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1200</v>
      </c>
      <c r="CN582">
        <v>4609</v>
      </c>
      <c r="CO582">
        <v>5809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28</v>
      </c>
      <c r="DS582">
        <v>0</v>
      </c>
      <c r="DT582">
        <v>28</v>
      </c>
      <c r="DU582">
        <v>15</v>
      </c>
      <c r="DV582">
        <v>5852</v>
      </c>
    </row>
    <row r="583" spans="1:126" x14ac:dyDescent="0.25">
      <c r="A583">
        <v>51086</v>
      </c>
      <c r="B583">
        <v>200412</v>
      </c>
      <c r="C583">
        <v>71</v>
      </c>
      <c r="D583">
        <v>0</v>
      </c>
      <c r="E583">
        <v>5</v>
      </c>
      <c r="F583">
        <v>0</v>
      </c>
      <c r="G583">
        <v>76</v>
      </c>
      <c r="H583">
        <v>2</v>
      </c>
      <c r="I583">
        <v>-5</v>
      </c>
      <c r="J583">
        <v>0</v>
      </c>
      <c r="K583">
        <v>0</v>
      </c>
      <c r="L583">
        <v>0</v>
      </c>
      <c r="M583">
        <v>-5</v>
      </c>
      <c r="N583">
        <v>0</v>
      </c>
      <c r="O583">
        <v>0</v>
      </c>
      <c r="P583">
        <v>153</v>
      </c>
      <c r="Q583">
        <v>-339</v>
      </c>
      <c r="R583">
        <v>0</v>
      </c>
      <c r="S583">
        <v>0</v>
      </c>
      <c r="T583">
        <v>-186</v>
      </c>
      <c r="U583">
        <v>0</v>
      </c>
      <c r="V583">
        <v>-113</v>
      </c>
      <c r="W583">
        <v>0</v>
      </c>
      <c r="X583">
        <v>0</v>
      </c>
      <c r="Y583">
        <v>0</v>
      </c>
      <c r="Z583">
        <v>463</v>
      </c>
      <c r="AA583">
        <v>25</v>
      </c>
      <c r="AB583">
        <v>488</v>
      </c>
      <c r="AC583">
        <v>-36</v>
      </c>
      <c r="AD583">
        <v>-36</v>
      </c>
      <c r="AE583">
        <v>0</v>
      </c>
      <c r="AF583">
        <v>-36</v>
      </c>
      <c r="AG583">
        <v>-72</v>
      </c>
      <c r="AH583">
        <v>0</v>
      </c>
      <c r="AI583">
        <v>0</v>
      </c>
      <c r="AJ583">
        <v>-2</v>
      </c>
      <c r="AK583">
        <v>378</v>
      </c>
      <c r="AL583">
        <v>0</v>
      </c>
      <c r="AM583">
        <v>0</v>
      </c>
      <c r="AN583">
        <v>265</v>
      </c>
      <c r="AO583">
        <v>0</v>
      </c>
      <c r="AP583">
        <v>0</v>
      </c>
      <c r="AQ583">
        <v>265</v>
      </c>
      <c r="AR583">
        <v>0</v>
      </c>
      <c r="AS583">
        <v>265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47</v>
      </c>
      <c r="BB583">
        <v>524</v>
      </c>
      <c r="BC583">
        <v>10169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10740</v>
      </c>
      <c r="BJ583">
        <v>0</v>
      </c>
      <c r="BK583">
        <v>10740</v>
      </c>
      <c r="BL583">
        <v>0</v>
      </c>
      <c r="BM583">
        <v>0</v>
      </c>
      <c r="BN583">
        <v>0</v>
      </c>
      <c r="BO583">
        <v>16</v>
      </c>
      <c r="BP583">
        <v>0</v>
      </c>
      <c r="BQ583">
        <v>0</v>
      </c>
      <c r="BR583">
        <v>0</v>
      </c>
      <c r="BS583">
        <v>16</v>
      </c>
      <c r="BT583">
        <v>0</v>
      </c>
      <c r="BU583">
        <v>912</v>
      </c>
      <c r="BV583">
        <v>0</v>
      </c>
      <c r="BW583">
        <v>0</v>
      </c>
      <c r="BX583">
        <v>912</v>
      </c>
      <c r="BY583">
        <v>0</v>
      </c>
      <c r="BZ583">
        <v>0</v>
      </c>
      <c r="CA583">
        <v>0</v>
      </c>
      <c r="CB583">
        <v>0</v>
      </c>
      <c r="CC583">
        <v>11668</v>
      </c>
      <c r="CD583">
        <v>0</v>
      </c>
      <c r="CE583">
        <v>0</v>
      </c>
      <c r="CF583">
        <v>0</v>
      </c>
      <c r="CG583">
        <v>1700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1700</v>
      </c>
      <c r="CN583">
        <v>9843</v>
      </c>
      <c r="CO583">
        <v>11543</v>
      </c>
      <c r="CP583">
        <v>0</v>
      </c>
      <c r="CQ583">
        <v>56</v>
      </c>
      <c r="CR583">
        <v>0</v>
      </c>
      <c r="CS583">
        <v>56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56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69</v>
      </c>
      <c r="DS583">
        <v>0</v>
      </c>
      <c r="DT583">
        <v>69</v>
      </c>
      <c r="DU583">
        <v>0</v>
      </c>
      <c r="DV583">
        <v>11668</v>
      </c>
    </row>
    <row r="584" spans="1:126" x14ac:dyDescent="0.25">
      <c r="A584">
        <v>51519</v>
      </c>
      <c r="B584">
        <v>200412</v>
      </c>
      <c r="C584">
        <v>146500</v>
      </c>
      <c r="D584">
        <v>-5634</v>
      </c>
      <c r="E584">
        <v>0</v>
      </c>
      <c r="F584">
        <v>0</v>
      </c>
      <c r="G584">
        <v>140866</v>
      </c>
      <c r="H584">
        <v>4368</v>
      </c>
      <c r="I584">
        <v>-101439</v>
      </c>
      <c r="J584">
        <v>3720</v>
      </c>
      <c r="K584">
        <v>-11630</v>
      </c>
      <c r="L584">
        <v>811</v>
      </c>
      <c r="M584">
        <v>-108538</v>
      </c>
      <c r="N584">
        <v>0</v>
      </c>
      <c r="O584">
        <v>0</v>
      </c>
      <c r="P584">
        <v>0</v>
      </c>
      <c r="Q584">
        <v>-17466</v>
      </c>
      <c r="R584">
        <v>0</v>
      </c>
      <c r="S584">
        <v>-22</v>
      </c>
      <c r="T584">
        <v>-17488</v>
      </c>
      <c r="U584">
        <v>0</v>
      </c>
      <c r="V584">
        <v>19208</v>
      </c>
      <c r="W584">
        <v>0</v>
      </c>
      <c r="X584">
        <v>0</v>
      </c>
      <c r="Y584">
        <v>461</v>
      </c>
      <c r="Z584">
        <v>10888</v>
      </c>
      <c r="AA584">
        <v>5937</v>
      </c>
      <c r="AB584">
        <v>17286</v>
      </c>
      <c r="AC584">
        <v>3444</v>
      </c>
      <c r="AD584">
        <v>-533</v>
      </c>
      <c r="AE584">
        <v>-187</v>
      </c>
      <c r="AF584">
        <v>-3188</v>
      </c>
      <c r="AG584">
        <v>-3908</v>
      </c>
      <c r="AH584">
        <v>-1139</v>
      </c>
      <c r="AI584">
        <v>-487</v>
      </c>
      <c r="AJ584">
        <v>-4368</v>
      </c>
      <c r="AK584">
        <v>10828</v>
      </c>
      <c r="AL584">
        <v>0</v>
      </c>
      <c r="AM584">
        <v>0</v>
      </c>
      <c r="AN584">
        <v>30036</v>
      </c>
      <c r="AO584">
        <v>0</v>
      </c>
      <c r="AP584">
        <v>0</v>
      </c>
      <c r="AQ584">
        <v>30036</v>
      </c>
      <c r="AR584">
        <v>-8301</v>
      </c>
      <c r="AS584">
        <v>21735</v>
      </c>
      <c r="AT584">
        <v>0</v>
      </c>
      <c r="AU584">
        <v>5949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17590</v>
      </c>
      <c r="BB584">
        <v>0</v>
      </c>
      <c r="BC584">
        <v>238189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255779</v>
      </c>
      <c r="BJ584">
        <v>0</v>
      </c>
      <c r="BK584">
        <v>261728</v>
      </c>
      <c r="BL584">
        <v>462</v>
      </c>
      <c r="BM584">
        <v>0</v>
      </c>
      <c r="BN584">
        <v>462</v>
      </c>
      <c r="BO584">
        <v>4584</v>
      </c>
      <c r="BP584">
        <v>0</v>
      </c>
      <c r="BQ584">
        <v>0</v>
      </c>
      <c r="BR584">
        <v>499</v>
      </c>
      <c r="BS584">
        <v>5545</v>
      </c>
      <c r="BT584">
        <v>1984</v>
      </c>
      <c r="BU584">
        <v>61600</v>
      </c>
      <c r="BV584">
        <v>0</v>
      </c>
      <c r="BW584">
        <v>0</v>
      </c>
      <c r="BX584">
        <v>63584</v>
      </c>
      <c r="BY584">
        <v>4138</v>
      </c>
      <c r="BZ584">
        <v>0</v>
      </c>
      <c r="CA584">
        <v>4028</v>
      </c>
      <c r="CB584">
        <v>8166</v>
      </c>
      <c r="CC584">
        <v>339023</v>
      </c>
      <c r="CD584">
        <v>0</v>
      </c>
      <c r="CE584">
        <v>0</v>
      </c>
      <c r="CF584">
        <v>0</v>
      </c>
      <c r="CG584">
        <v>10000</v>
      </c>
      <c r="CH584">
        <v>0</v>
      </c>
      <c r="CI584">
        <v>0</v>
      </c>
      <c r="CJ584">
        <v>0</v>
      </c>
      <c r="CK584">
        <v>0</v>
      </c>
      <c r="CL584">
        <v>194124</v>
      </c>
      <c r="CM584">
        <v>204124</v>
      </c>
      <c r="CN584">
        <v>0</v>
      </c>
      <c r="CO584">
        <v>204124</v>
      </c>
      <c r="CP584">
        <v>0</v>
      </c>
      <c r="CQ584">
        <v>0</v>
      </c>
      <c r="CR584">
        <v>0</v>
      </c>
      <c r="CS584">
        <v>0</v>
      </c>
      <c r="CT584">
        <v>136107</v>
      </c>
      <c r="CU584">
        <v>5861</v>
      </c>
      <c r="CV584">
        <v>130246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130246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640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2438</v>
      </c>
      <c r="DS584">
        <v>0</v>
      </c>
      <c r="DT584">
        <v>3078</v>
      </c>
      <c r="DU584">
        <v>1575</v>
      </c>
      <c r="DV584">
        <v>339023</v>
      </c>
    </row>
    <row r="585" spans="1:126" x14ac:dyDescent="0.25">
      <c r="A585">
        <v>51530</v>
      </c>
      <c r="B585">
        <v>200412</v>
      </c>
      <c r="C585">
        <v>-27</v>
      </c>
      <c r="D585">
        <v>27</v>
      </c>
      <c r="E585">
        <v>0</v>
      </c>
      <c r="F585">
        <v>0</v>
      </c>
      <c r="G585">
        <v>0</v>
      </c>
      <c r="H585">
        <v>0</v>
      </c>
      <c r="I585">
        <v>-4588</v>
      </c>
      <c r="J585">
        <v>4588</v>
      </c>
      <c r="K585">
        <v>2611</v>
      </c>
      <c r="L585">
        <v>-2611</v>
      </c>
      <c r="M585">
        <v>0</v>
      </c>
      <c r="N585">
        <v>0</v>
      </c>
      <c r="O585">
        <v>0</v>
      </c>
      <c r="P585">
        <v>-11</v>
      </c>
      <c r="Q585">
        <v>0</v>
      </c>
      <c r="R585">
        <v>0</v>
      </c>
      <c r="S585">
        <v>11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556</v>
      </c>
      <c r="AA585">
        <v>0</v>
      </c>
      <c r="AB585">
        <v>556</v>
      </c>
      <c r="AC585">
        <v>0</v>
      </c>
      <c r="AD585">
        <v>-31</v>
      </c>
      <c r="AE585">
        <v>-97</v>
      </c>
      <c r="AF585">
        <v>0</v>
      </c>
      <c r="AG585">
        <v>-128</v>
      </c>
      <c r="AH585">
        <v>-6</v>
      </c>
      <c r="AI585">
        <v>295</v>
      </c>
      <c r="AJ585">
        <v>0</v>
      </c>
      <c r="AK585">
        <v>717</v>
      </c>
      <c r="AL585">
        <v>0</v>
      </c>
      <c r="AM585">
        <v>0</v>
      </c>
      <c r="AN585">
        <v>717</v>
      </c>
      <c r="AO585">
        <v>0</v>
      </c>
      <c r="AP585">
        <v>0</v>
      </c>
      <c r="AQ585">
        <v>717</v>
      </c>
      <c r="AR585">
        <v>0</v>
      </c>
      <c r="AS585">
        <v>717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8452</v>
      </c>
      <c r="BD585">
        <v>0</v>
      </c>
      <c r="BE585">
        <v>0</v>
      </c>
      <c r="BF585">
        <v>0</v>
      </c>
      <c r="BG585">
        <v>18092</v>
      </c>
      <c r="BH585">
        <v>0</v>
      </c>
      <c r="BI585">
        <v>26544</v>
      </c>
      <c r="BJ585">
        <v>0</v>
      </c>
      <c r="BK585">
        <v>26544</v>
      </c>
      <c r="BL585">
        <v>0</v>
      </c>
      <c r="BM585">
        <v>0</v>
      </c>
      <c r="BN585">
        <v>0</v>
      </c>
      <c r="BO585">
        <v>6153</v>
      </c>
      <c r="BP585">
        <v>0</v>
      </c>
      <c r="BQ585">
        <v>0</v>
      </c>
      <c r="BR585">
        <v>0</v>
      </c>
      <c r="BS585">
        <v>6153</v>
      </c>
      <c r="BT585">
        <v>0</v>
      </c>
      <c r="BU585">
        <v>2467</v>
      </c>
      <c r="BV585">
        <v>0</v>
      </c>
      <c r="BW585">
        <v>0</v>
      </c>
      <c r="BX585">
        <v>2467</v>
      </c>
      <c r="BY585">
        <v>121</v>
      </c>
      <c r="BZ585">
        <v>0</v>
      </c>
      <c r="CA585">
        <v>0</v>
      </c>
      <c r="CB585">
        <v>121</v>
      </c>
      <c r="CC585">
        <v>35285</v>
      </c>
      <c r="CD585">
        <v>23000</v>
      </c>
      <c r="CE585">
        <v>0</v>
      </c>
      <c r="CF585">
        <v>0</v>
      </c>
      <c r="CG585">
        <v>0</v>
      </c>
      <c r="CH585">
        <v>1702</v>
      </c>
      <c r="CI585">
        <v>0</v>
      </c>
      <c r="CJ585">
        <v>0</v>
      </c>
      <c r="CK585">
        <v>0</v>
      </c>
      <c r="CL585">
        <v>0</v>
      </c>
      <c r="CM585">
        <v>1702</v>
      </c>
      <c r="CN585">
        <v>5900</v>
      </c>
      <c r="CO585">
        <v>30602</v>
      </c>
      <c r="CP585">
        <v>0</v>
      </c>
      <c r="CQ585">
        <v>0</v>
      </c>
      <c r="CR585">
        <v>0</v>
      </c>
      <c r="CS585">
        <v>0</v>
      </c>
      <c r="CT585">
        <v>143</v>
      </c>
      <c r="CU585">
        <v>143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1176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3441</v>
      </c>
      <c r="DP585">
        <v>0</v>
      </c>
      <c r="DQ585">
        <v>0</v>
      </c>
      <c r="DR585">
        <v>66</v>
      </c>
      <c r="DS585">
        <v>0</v>
      </c>
      <c r="DT585">
        <v>4683</v>
      </c>
      <c r="DU585">
        <v>0</v>
      </c>
      <c r="DV585">
        <v>35285</v>
      </c>
    </row>
    <row r="586" spans="1:126" x14ac:dyDescent="0.25">
      <c r="A586">
        <v>51571</v>
      </c>
      <c r="B586">
        <v>200412</v>
      </c>
      <c r="C586">
        <v>163449</v>
      </c>
      <c r="D586">
        <v>-46347</v>
      </c>
      <c r="E586">
        <v>-14391</v>
      </c>
      <c r="F586">
        <v>4418</v>
      </c>
      <c r="G586">
        <v>107129</v>
      </c>
      <c r="H586">
        <v>2733</v>
      </c>
      <c r="I586">
        <v>-72289</v>
      </c>
      <c r="J586">
        <v>14006</v>
      </c>
      <c r="K586">
        <v>-19158</v>
      </c>
      <c r="L586">
        <v>3644</v>
      </c>
      <c r="M586">
        <v>-73797</v>
      </c>
      <c r="N586">
        <v>0</v>
      </c>
      <c r="O586">
        <v>0</v>
      </c>
      <c r="P586">
        <v>-18990</v>
      </c>
      <c r="Q586">
        <v>-11985</v>
      </c>
      <c r="R586">
        <v>0</v>
      </c>
      <c r="S586">
        <v>6375</v>
      </c>
      <c r="T586">
        <v>-24600</v>
      </c>
      <c r="U586">
        <v>0</v>
      </c>
      <c r="V586">
        <v>11465</v>
      </c>
      <c r="W586">
        <v>6918</v>
      </c>
      <c r="X586">
        <v>109</v>
      </c>
      <c r="Y586">
        <v>505</v>
      </c>
      <c r="Z586">
        <v>9539</v>
      </c>
      <c r="AA586">
        <v>2573</v>
      </c>
      <c r="AB586">
        <v>19644</v>
      </c>
      <c r="AC586">
        <v>6098</v>
      </c>
      <c r="AD586">
        <v>-1039</v>
      </c>
      <c r="AE586">
        <v>-827</v>
      </c>
      <c r="AF586">
        <v>-211</v>
      </c>
      <c r="AG586">
        <v>-2077</v>
      </c>
      <c r="AH586">
        <v>0</v>
      </c>
      <c r="AI586">
        <v>0</v>
      </c>
      <c r="AJ586">
        <v>-2733</v>
      </c>
      <c r="AK586">
        <v>20932</v>
      </c>
      <c r="AL586">
        <v>0</v>
      </c>
      <c r="AM586">
        <v>0</v>
      </c>
      <c r="AN586">
        <v>32397</v>
      </c>
      <c r="AO586">
        <v>0</v>
      </c>
      <c r="AP586">
        <v>0</v>
      </c>
      <c r="AQ586">
        <v>32397</v>
      </c>
      <c r="AR586">
        <v>-7620</v>
      </c>
      <c r="AS586">
        <v>24777</v>
      </c>
      <c r="AT586">
        <v>0</v>
      </c>
      <c r="AU586">
        <v>10230</v>
      </c>
      <c r="AV586">
        <v>100900</v>
      </c>
      <c r="AW586">
        <v>61506</v>
      </c>
      <c r="AX586">
        <v>3031</v>
      </c>
      <c r="AY586">
        <v>0</v>
      </c>
      <c r="AZ586">
        <v>165437</v>
      </c>
      <c r="BA586">
        <v>58376</v>
      </c>
      <c r="BB586">
        <v>8992</v>
      </c>
      <c r="BC586">
        <v>110901</v>
      </c>
      <c r="BD586">
        <v>0</v>
      </c>
      <c r="BE586">
        <v>0</v>
      </c>
      <c r="BF586">
        <v>1800</v>
      </c>
      <c r="BG586">
        <v>39297</v>
      </c>
      <c r="BH586">
        <v>354</v>
      </c>
      <c r="BI586">
        <v>219720</v>
      </c>
      <c r="BJ586">
        <v>0</v>
      </c>
      <c r="BK586">
        <v>395387</v>
      </c>
      <c r="BL586">
        <v>3794</v>
      </c>
      <c r="BM586">
        <v>0</v>
      </c>
      <c r="BN586">
        <v>3794</v>
      </c>
      <c r="BO586">
        <v>4467</v>
      </c>
      <c r="BP586">
        <v>0</v>
      </c>
      <c r="BQ586">
        <v>0</v>
      </c>
      <c r="BR586">
        <v>14483</v>
      </c>
      <c r="BS586">
        <v>22744</v>
      </c>
      <c r="BT586">
        <v>1673</v>
      </c>
      <c r="BU586">
        <v>31218</v>
      </c>
      <c r="BV586">
        <v>0</v>
      </c>
      <c r="BW586">
        <v>399</v>
      </c>
      <c r="BX586">
        <v>33290</v>
      </c>
      <c r="BY586">
        <v>2135</v>
      </c>
      <c r="BZ586">
        <v>70</v>
      </c>
      <c r="CA586">
        <v>246</v>
      </c>
      <c r="CB586">
        <v>2451</v>
      </c>
      <c r="CC586">
        <v>453872</v>
      </c>
      <c r="CD586">
        <v>0</v>
      </c>
      <c r="CE586">
        <v>0</v>
      </c>
      <c r="CF586">
        <v>0</v>
      </c>
      <c r="CG586">
        <v>25000</v>
      </c>
      <c r="CH586">
        <v>240000</v>
      </c>
      <c r="CI586">
        <v>0</v>
      </c>
      <c r="CJ586">
        <v>0</v>
      </c>
      <c r="CK586">
        <v>0</v>
      </c>
      <c r="CL586">
        <v>0</v>
      </c>
      <c r="CM586">
        <v>265000</v>
      </c>
      <c r="CN586">
        <v>44931</v>
      </c>
      <c r="CO586">
        <v>309931</v>
      </c>
      <c r="CP586">
        <v>0</v>
      </c>
      <c r="CQ586">
        <v>73168</v>
      </c>
      <c r="CR586">
        <v>20582</v>
      </c>
      <c r="CS586">
        <v>52586</v>
      </c>
      <c r="CT586">
        <v>73295</v>
      </c>
      <c r="CU586">
        <v>10039</v>
      </c>
      <c r="CV586">
        <v>63256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115842</v>
      </c>
      <c r="DD586">
        <v>0</v>
      </c>
      <c r="DE586">
        <v>142</v>
      </c>
      <c r="DF586">
        <v>0</v>
      </c>
      <c r="DG586">
        <v>142</v>
      </c>
      <c r="DH586">
        <v>0</v>
      </c>
      <c r="DI586">
        <v>0</v>
      </c>
      <c r="DJ586">
        <v>20582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7375</v>
      </c>
      <c r="DS586">
        <v>0</v>
      </c>
      <c r="DT586">
        <v>27957</v>
      </c>
      <c r="DU586">
        <v>0</v>
      </c>
      <c r="DV586">
        <v>453872</v>
      </c>
    </row>
    <row r="587" spans="1:126" x14ac:dyDescent="0.25">
      <c r="A587">
        <v>51609</v>
      </c>
      <c r="B587">
        <v>200412</v>
      </c>
      <c r="C587">
        <v>1197</v>
      </c>
      <c r="D587">
        <v>-839</v>
      </c>
      <c r="E587">
        <v>0</v>
      </c>
      <c r="F587">
        <v>0</v>
      </c>
      <c r="G587">
        <v>358</v>
      </c>
      <c r="H587">
        <v>11</v>
      </c>
      <c r="I587">
        <v>-2947</v>
      </c>
      <c r="J587">
        <v>2561</v>
      </c>
      <c r="K587">
        <v>2835</v>
      </c>
      <c r="L587">
        <v>-2478</v>
      </c>
      <c r="M587">
        <v>-29</v>
      </c>
      <c r="N587">
        <v>0</v>
      </c>
      <c r="O587">
        <v>-261</v>
      </c>
      <c r="P587">
        <v>0</v>
      </c>
      <c r="Q587">
        <v>-285</v>
      </c>
      <c r="R587">
        <v>0</v>
      </c>
      <c r="S587">
        <v>95</v>
      </c>
      <c r="T587">
        <v>-190</v>
      </c>
      <c r="U587">
        <v>0</v>
      </c>
      <c r="V587">
        <v>-111</v>
      </c>
      <c r="W587">
        <v>0</v>
      </c>
      <c r="X587">
        <v>0</v>
      </c>
      <c r="Y587">
        <v>0</v>
      </c>
      <c r="Z587">
        <v>177</v>
      </c>
      <c r="AA587">
        <v>0</v>
      </c>
      <c r="AB587">
        <v>177</v>
      </c>
      <c r="AC587">
        <v>66</v>
      </c>
      <c r="AD587">
        <v>0</v>
      </c>
      <c r="AE587">
        <v>0</v>
      </c>
      <c r="AF587">
        <v>-7</v>
      </c>
      <c r="AG587">
        <v>-7</v>
      </c>
      <c r="AH587">
        <v>-14</v>
      </c>
      <c r="AI587">
        <v>0</v>
      </c>
      <c r="AJ587">
        <v>-11</v>
      </c>
      <c r="AK587">
        <v>211</v>
      </c>
      <c r="AL587">
        <v>0</v>
      </c>
      <c r="AM587">
        <v>0</v>
      </c>
      <c r="AN587">
        <v>100</v>
      </c>
      <c r="AO587">
        <v>0</v>
      </c>
      <c r="AP587">
        <v>0</v>
      </c>
      <c r="AQ587">
        <v>100</v>
      </c>
      <c r="AR587">
        <v>0</v>
      </c>
      <c r="AS587">
        <v>100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619</v>
      </c>
      <c r="BB587">
        <v>0</v>
      </c>
      <c r="BC587">
        <v>4287</v>
      </c>
      <c r="BD587">
        <v>0</v>
      </c>
      <c r="BE587">
        <v>0</v>
      </c>
      <c r="BF587">
        <v>0</v>
      </c>
      <c r="BG587">
        <v>1825</v>
      </c>
      <c r="BH587">
        <v>0</v>
      </c>
      <c r="BI587">
        <v>6731</v>
      </c>
      <c r="BJ587">
        <v>0</v>
      </c>
      <c r="BK587">
        <v>6731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35</v>
      </c>
      <c r="BZ587">
        <v>0</v>
      </c>
      <c r="CA587">
        <v>0</v>
      </c>
      <c r="CB587">
        <v>35</v>
      </c>
      <c r="CC587">
        <v>6766</v>
      </c>
      <c r="CD587">
        <v>0</v>
      </c>
      <c r="CE587">
        <v>0</v>
      </c>
      <c r="CF587">
        <v>0</v>
      </c>
      <c r="CG587">
        <v>1200</v>
      </c>
      <c r="CH587">
        <v>0</v>
      </c>
      <c r="CI587">
        <v>0</v>
      </c>
      <c r="CJ587">
        <v>0</v>
      </c>
      <c r="CK587">
        <v>5250</v>
      </c>
      <c r="CL587">
        <v>0</v>
      </c>
      <c r="CM587">
        <v>6450</v>
      </c>
      <c r="CN587">
        <v>0</v>
      </c>
      <c r="CO587">
        <v>6450</v>
      </c>
      <c r="CP587">
        <v>0</v>
      </c>
      <c r="CQ587">
        <v>0</v>
      </c>
      <c r="CR587">
        <v>0</v>
      </c>
      <c r="CS587">
        <v>0</v>
      </c>
      <c r="CT587">
        <v>14</v>
      </c>
      <c r="CU587">
        <v>11</v>
      </c>
      <c r="CV587">
        <v>3</v>
      </c>
      <c r="CW587">
        <v>0</v>
      </c>
      <c r="CX587">
        <v>0</v>
      </c>
      <c r="CY587">
        <v>0</v>
      </c>
      <c r="CZ587">
        <v>261</v>
      </c>
      <c r="DA587">
        <v>0</v>
      </c>
      <c r="DB587">
        <v>0</v>
      </c>
      <c r="DC587">
        <v>264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52</v>
      </c>
      <c r="DS587">
        <v>0</v>
      </c>
      <c r="DT587">
        <v>52</v>
      </c>
      <c r="DU587">
        <v>0</v>
      </c>
      <c r="DV587">
        <v>6766</v>
      </c>
    </row>
    <row r="588" spans="1:126" x14ac:dyDescent="0.25">
      <c r="A588">
        <v>51619</v>
      </c>
      <c r="B588">
        <v>200412</v>
      </c>
      <c r="C588">
        <v>922904</v>
      </c>
      <c r="D588">
        <v>-44134</v>
      </c>
      <c r="E588">
        <v>-34242</v>
      </c>
      <c r="F588">
        <v>-46</v>
      </c>
      <c r="G588">
        <v>844482</v>
      </c>
      <c r="H588">
        <v>25216</v>
      </c>
      <c r="I588">
        <v>-538046</v>
      </c>
      <c r="J588">
        <v>4546</v>
      </c>
      <c r="K588">
        <v>-43739</v>
      </c>
      <c r="L588">
        <v>36891</v>
      </c>
      <c r="M588">
        <v>-540348</v>
      </c>
      <c r="N588">
        <v>0</v>
      </c>
      <c r="O588">
        <v>0</v>
      </c>
      <c r="P588">
        <v>-39481</v>
      </c>
      <c r="Q588">
        <v>-126729</v>
      </c>
      <c r="R588">
        <v>2664</v>
      </c>
      <c r="S588">
        <v>393</v>
      </c>
      <c r="T588">
        <v>-163153</v>
      </c>
      <c r="U588">
        <v>-18475</v>
      </c>
      <c r="V588">
        <v>147722</v>
      </c>
      <c r="W588">
        <v>-489</v>
      </c>
      <c r="X588">
        <v>-8</v>
      </c>
      <c r="Y588">
        <v>-69</v>
      </c>
      <c r="Z588">
        <v>64122</v>
      </c>
      <c r="AA588">
        <v>11699</v>
      </c>
      <c r="AB588">
        <v>75255</v>
      </c>
      <c r="AC588">
        <v>49304</v>
      </c>
      <c r="AD588">
        <v>-781</v>
      </c>
      <c r="AE588">
        <v>-3000</v>
      </c>
      <c r="AF588">
        <v>0</v>
      </c>
      <c r="AG588">
        <v>-3781</v>
      </c>
      <c r="AH588">
        <v>0</v>
      </c>
      <c r="AI588">
        <v>-5</v>
      </c>
      <c r="AJ588">
        <v>-25216</v>
      </c>
      <c r="AK588">
        <v>95557</v>
      </c>
      <c r="AL588">
        <v>11</v>
      </c>
      <c r="AM588">
        <v>0</v>
      </c>
      <c r="AN588">
        <v>243290</v>
      </c>
      <c r="AO588">
        <v>0</v>
      </c>
      <c r="AP588">
        <v>0</v>
      </c>
      <c r="AQ588">
        <v>243290</v>
      </c>
      <c r="AR588">
        <v>-57328</v>
      </c>
      <c r="AS588">
        <v>185962</v>
      </c>
      <c r="AT588">
        <v>0</v>
      </c>
      <c r="AU588">
        <v>28650</v>
      </c>
      <c r="AV588">
        <v>41856</v>
      </c>
      <c r="AW588">
        <v>0</v>
      </c>
      <c r="AX588">
        <v>237</v>
      </c>
      <c r="AY588">
        <v>0</v>
      </c>
      <c r="AZ588">
        <v>42093</v>
      </c>
      <c r="BA588">
        <v>67239</v>
      </c>
      <c r="BB588">
        <v>861140</v>
      </c>
      <c r="BC588">
        <v>760123</v>
      </c>
      <c r="BD588">
        <v>0</v>
      </c>
      <c r="BE588">
        <v>0</v>
      </c>
      <c r="BF588">
        <v>513</v>
      </c>
      <c r="BG588">
        <v>0</v>
      </c>
      <c r="BH588">
        <v>0</v>
      </c>
      <c r="BI588">
        <v>1689015</v>
      </c>
      <c r="BJ588">
        <v>0</v>
      </c>
      <c r="BK588">
        <v>1759758</v>
      </c>
      <c r="BL588">
        <v>13151</v>
      </c>
      <c r="BM588">
        <v>0</v>
      </c>
      <c r="BN588">
        <v>13151</v>
      </c>
      <c r="BO588">
        <v>14039</v>
      </c>
      <c r="BP588">
        <v>1511</v>
      </c>
      <c r="BQ588">
        <v>3567</v>
      </c>
      <c r="BR588">
        <v>58140</v>
      </c>
      <c r="BS588">
        <v>90408</v>
      </c>
      <c r="BT588">
        <v>5378</v>
      </c>
      <c r="BU588">
        <v>29910</v>
      </c>
      <c r="BV588">
        <v>222</v>
      </c>
      <c r="BW588">
        <v>0</v>
      </c>
      <c r="BX588">
        <v>35510</v>
      </c>
      <c r="BY588">
        <v>17428</v>
      </c>
      <c r="BZ588">
        <v>11625</v>
      </c>
      <c r="CA588">
        <v>19292</v>
      </c>
      <c r="CB588">
        <v>48345</v>
      </c>
      <c r="CC588">
        <v>1934021</v>
      </c>
      <c r="CD588">
        <v>15827</v>
      </c>
      <c r="CE588">
        <v>0</v>
      </c>
      <c r="CF588">
        <v>0</v>
      </c>
      <c r="CG588">
        <v>0</v>
      </c>
      <c r="CH588">
        <v>0</v>
      </c>
      <c r="CI588">
        <v>138753</v>
      </c>
      <c r="CJ588">
        <v>222</v>
      </c>
      <c r="CK588">
        <v>0</v>
      </c>
      <c r="CL588">
        <v>0</v>
      </c>
      <c r="CM588">
        <v>138975</v>
      </c>
      <c r="CN588">
        <v>595471</v>
      </c>
      <c r="CO588">
        <v>750273</v>
      </c>
      <c r="CP588">
        <v>0</v>
      </c>
      <c r="CQ588">
        <v>183342</v>
      </c>
      <c r="CR588">
        <v>139</v>
      </c>
      <c r="CS588">
        <v>183203</v>
      </c>
      <c r="CT588">
        <v>610595</v>
      </c>
      <c r="CU588">
        <v>75230</v>
      </c>
      <c r="CV588">
        <v>535365</v>
      </c>
      <c r="CW588">
        <v>0</v>
      </c>
      <c r="CX588">
        <v>0</v>
      </c>
      <c r="CY588">
        <v>0</v>
      </c>
      <c r="CZ588">
        <v>0</v>
      </c>
      <c r="DA588">
        <v>99763</v>
      </c>
      <c r="DB588">
        <v>0</v>
      </c>
      <c r="DC588">
        <v>818331</v>
      </c>
      <c r="DD588">
        <v>0</v>
      </c>
      <c r="DE588">
        <v>2336</v>
      </c>
      <c r="DF588">
        <v>0</v>
      </c>
      <c r="DG588">
        <v>2336</v>
      </c>
      <c r="DH588">
        <v>0</v>
      </c>
      <c r="DI588">
        <v>265033</v>
      </c>
      <c r="DJ588">
        <v>35462</v>
      </c>
      <c r="DK588">
        <v>0</v>
      </c>
      <c r="DL588">
        <v>0</v>
      </c>
      <c r="DM588">
        <v>0</v>
      </c>
      <c r="DN588">
        <v>9535</v>
      </c>
      <c r="DO588">
        <v>2287</v>
      </c>
      <c r="DP588">
        <v>0</v>
      </c>
      <c r="DQ588">
        <v>3664</v>
      </c>
      <c r="DR588">
        <v>29592</v>
      </c>
      <c r="DS588">
        <v>0</v>
      </c>
      <c r="DT588">
        <v>345573</v>
      </c>
      <c r="DU588">
        <v>17508</v>
      </c>
      <c r="DV588">
        <v>1934021</v>
      </c>
    </row>
    <row r="589" spans="1:126" x14ac:dyDescent="0.25">
      <c r="A589">
        <v>51659</v>
      </c>
      <c r="B589">
        <v>200412</v>
      </c>
      <c r="C589">
        <v>306</v>
      </c>
      <c r="D589">
        <v>0</v>
      </c>
      <c r="E589">
        <v>0</v>
      </c>
      <c r="F589">
        <v>0</v>
      </c>
      <c r="G589">
        <v>306</v>
      </c>
      <c r="H589">
        <v>5</v>
      </c>
      <c r="I589">
        <v>-99</v>
      </c>
      <c r="J589">
        <v>0</v>
      </c>
      <c r="K589">
        <v>21</v>
      </c>
      <c r="L589">
        <v>0</v>
      </c>
      <c r="M589">
        <v>-78</v>
      </c>
      <c r="N589">
        <v>0</v>
      </c>
      <c r="O589">
        <v>-164</v>
      </c>
      <c r="P589">
        <v>0</v>
      </c>
      <c r="Q589">
        <v>-133</v>
      </c>
      <c r="R589">
        <v>0</v>
      </c>
      <c r="S589">
        <v>0</v>
      </c>
      <c r="T589">
        <v>-133</v>
      </c>
      <c r="U589">
        <v>0</v>
      </c>
      <c r="V589">
        <v>-64</v>
      </c>
      <c r="W589">
        <v>0</v>
      </c>
      <c r="X589">
        <v>0</v>
      </c>
      <c r="Y589">
        <v>0</v>
      </c>
      <c r="Z589">
        <v>145</v>
      </c>
      <c r="AA589">
        <v>76</v>
      </c>
      <c r="AB589">
        <v>221</v>
      </c>
      <c r="AC589">
        <v>106</v>
      </c>
      <c r="AD589">
        <v>-15</v>
      </c>
      <c r="AE589">
        <v>0</v>
      </c>
      <c r="AF589">
        <v>0</v>
      </c>
      <c r="AG589">
        <v>-15</v>
      </c>
      <c r="AH589">
        <v>0</v>
      </c>
      <c r="AI589">
        <v>0</v>
      </c>
      <c r="AJ589">
        <v>-5</v>
      </c>
      <c r="AK589">
        <v>307</v>
      </c>
      <c r="AL589">
        <v>0</v>
      </c>
      <c r="AM589">
        <v>0</v>
      </c>
      <c r="AN589">
        <v>243</v>
      </c>
      <c r="AO589">
        <v>0</v>
      </c>
      <c r="AP589">
        <v>0</v>
      </c>
      <c r="AQ589">
        <v>243</v>
      </c>
      <c r="AR589">
        <v>0</v>
      </c>
      <c r="AS589">
        <v>243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2930</v>
      </c>
      <c r="BC589">
        <v>1658</v>
      </c>
      <c r="BD589">
        <v>0</v>
      </c>
      <c r="BE589">
        <v>0</v>
      </c>
      <c r="BF589">
        <v>0</v>
      </c>
      <c r="BG589">
        <v>1733</v>
      </c>
      <c r="BH589">
        <v>0</v>
      </c>
      <c r="BI589">
        <v>6321</v>
      </c>
      <c r="BJ589">
        <v>0</v>
      </c>
      <c r="BK589">
        <v>6321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1</v>
      </c>
      <c r="BS589">
        <v>1</v>
      </c>
      <c r="BT589">
        <v>16</v>
      </c>
      <c r="BU589">
        <v>0</v>
      </c>
      <c r="BV589">
        <v>0</v>
      </c>
      <c r="BW589">
        <v>0</v>
      </c>
      <c r="BX589">
        <v>16</v>
      </c>
      <c r="BY589">
        <v>6</v>
      </c>
      <c r="BZ589">
        <v>0</v>
      </c>
      <c r="CA589">
        <v>0</v>
      </c>
      <c r="CB589">
        <v>6</v>
      </c>
      <c r="CC589">
        <v>6344</v>
      </c>
      <c r="CD589">
        <v>0</v>
      </c>
      <c r="CE589">
        <v>0</v>
      </c>
      <c r="CF589">
        <v>0</v>
      </c>
      <c r="CG589">
        <v>3000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3000</v>
      </c>
      <c r="CN589">
        <v>3159</v>
      </c>
      <c r="CO589">
        <v>6159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176</v>
      </c>
      <c r="DA589">
        <v>0</v>
      </c>
      <c r="DB589">
        <v>0</v>
      </c>
      <c r="DC589">
        <v>176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9</v>
      </c>
      <c r="DS589">
        <v>0</v>
      </c>
      <c r="DT589">
        <v>9</v>
      </c>
      <c r="DU589">
        <v>0</v>
      </c>
      <c r="DV589">
        <v>6344</v>
      </c>
    </row>
    <row r="590" spans="1:126" x14ac:dyDescent="0.25">
      <c r="A590">
        <v>51706</v>
      </c>
      <c r="B590">
        <v>200412</v>
      </c>
      <c r="C590">
        <v>1901427</v>
      </c>
      <c r="D590">
        <v>0</v>
      </c>
      <c r="E590">
        <v>-287</v>
      </c>
      <c r="F590">
        <v>0</v>
      </c>
      <c r="G590">
        <v>1901140</v>
      </c>
      <c r="H590">
        <v>16453</v>
      </c>
      <c r="I590">
        <v>-1678445</v>
      </c>
      <c r="J590">
        <v>0</v>
      </c>
      <c r="K590">
        <v>-23614</v>
      </c>
      <c r="L590">
        <v>0</v>
      </c>
      <c r="M590">
        <v>-1702059</v>
      </c>
      <c r="N590">
        <v>0</v>
      </c>
      <c r="O590">
        <v>0</v>
      </c>
      <c r="P590">
        <v>-17679</v>
      </c>
      <c r="Q590">
        <v>-167640</v>
      </c>
      <c r="R590">
        <v>0</v>
      </c>
      <c r="S590">
        <v>0</v>
      </c>
      <c r="T590">
        <v>-185319</v>
      </c>
      <c r="U590">
        <v>0</v>
      </c>
      <c r="V590">
        <v>30215</v>
      </c>
      <c r="W590">
        <v>-1851</v>
      </c>
      <c r="X590">
        <v>-2</v>
      </c>
      <c r="Y590">
        <v>7706</v>
      </c>
      <c r="Z590">
        <v>81930</v>
      </c>
      <c r="AA590">
        <v>1948</v>
      </c>
      <c r="AB590">
        <v>89731</v>
      </c>
      <c r="AC590">
        <v>66620</v>
      </c>
      <c r="AD590">
        <v>-2018</v>
      </c>
      <c r="AE590">
        <v>-1199</v>
      </c>
      <c r="AF590">
        <v>0</v>
      </c>
      <c r="AG590">
        <v>-3217</v>
      </c>
      <c r="AH590">
        <v>0</v>
      </c>
      <c r="AI590">
        <v>-179</v>
      </c>
      <c r="AJ590">
        <v>-16453</v>
      </c>
      <c r="AK590">
        <v>136502</v>
      </c>
      <c r="AL590">
        <v>1303</v>
      </c>
      <c r="AM590">
        <v>0</v>
      </c>
      <c r="AN590">
        <v>168020</v>
      </c>
      <c r="AO590">
        <v>0</v>
      </c>
      <c r="AP590">
        <v>0</v>
      </c>
      <c r="AQ590">
        <v>168020</v>
      </c>
      <c r="AR590">
        <v>-1730</v>
      </c>
      <c r="AS590">
        <v>166290</v>
      </c>
      <c r="AT590">
        <v>7651</v>
      </c>
      <c r="AU590">
        <v>198800</v>
      </c>
      <c r="AV590">
        <v>46628</v>
      </c>
      <c r="AW590">
        <v>0</v>
      </c>
      <c r="AX590">
        <v>238</v>
      </c>
      <c r="AY590">
        <v>0</v>
      </c>
      <c r="AZ590">
        <v>46866</v>
      </c>
      <c r="BA590">
        <v>12696</v>
      </c>
      <c r="BB590">
        <v>954201</v>
      </c>
      <c r="BC590">
        <v>1421955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2388852</v>
      </c>
      <c r="BJ590">
        <v>0</v>
      </c>
      <c r="BK590">
        <v>2634518</v>
      </c>
      <c r="BL590">
        <v>2120</v>
      </c>
      <c r="BM590">
        <v>0</v>
      </c>
      <c r="BN590">
        <v>2120</v>
      </c>
      <c r="BO590">
        <v>21348</v>
      </c>
      <c r="BP590">
        <v>157</v>
      </c>
      <c r="BQ590">
        <v>3098</v>
      </c>
      <c r="BR590">
        <v>2299</v>
      </c>
      <c r="BS590">
        <v>29022</v>
      </c>
      <c r="BT590">
        <v>2674</v>
      </c>
      <c r="BU590">
        <v>18091</v>
      </c>
      <c r="BV590">
        <v>0</v>
      </c>
      <c r="BW590">
        <v>0</v>
      </c>
      <c r="BX590">
        <v>20765</v>
      </c>
      <c r="BY590">
        <v>23196</v>
      </c>
      <c r="BZ590">
        <v>0</v>
      </c>
      <c r="CA590">
        <v>1572</v>
      </c>
      <c r="CB590">
        <v>24768</v>
      </c>
      <c r="CC590">
        <v>2716724</v>
      </c>
      <c r="CD590">
        <v>0</v>
      </c>
      <c r="CE590">
        <v>0</v>
      </c>
      <c r="CF590">
        <v>23445</v>
      </c>
      <c r="CG590">
        <v>12350</v>
      </c>
      <c r="CH590">
        <v>0</v>
      </c>
      <c r="CI590">
        <v>0</v>
      </c>
      <c r="CJ590">
        <v>0</v>
      </c>
      <c r="CK590">
        <v>0</v>
      </c>
      <c r="CL590">
        <v>1600000</v>
      </c>
      <c r="CM590">
        <v>1612350</v>
      </c>
      <c r="CN590">
        <v>477553</v>
      </c>
      <c r="CO590">
        <v>2113348</v>
      </c>
      <c r="CP590">
        <v>0</v>
      </c>
      <c r="CQ590">
        <v>1082</v>
      </c>
      <c r="CR590">
        <v>0</v>
      </c>
      <c r="CS590">
        <v>1082</v>
      </c>
      <c r="CT590">
        <v>303626</v>
      </c>
      <c r="CU590">
        <v>0</v>
      </c>
      <c r="CV590">
        <v>303626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304708</v>
      </c>
      <c r="DD590">
        <v>0</v>
      </c>
      <c r="DE590">
        <v>3005</v>
      </c>
      <c r="DF590">
        <v>237</v>
      </c>
      <c r="DG590">
        <v>3242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249234</v>
      </c>
      <c r="DO590">
        <v>0</v>
      </c>
      <c r="DP590">
        <v>3610</v>
      </c>
      <c r="DQ590">
        <v>0</v>
      </c>
      <c r="DR590">
        <v>23826</v>
      </c>
      <c r="DS590">
        <v>0</v>
      </c>
      <c r="DT590">
        <v>276670</v>
      </c>
      <c r="DU590">
        <v>18756</v>
      </c>
      <c r="DV590">
        <v>2716724</v>
      </c>
    </row>
    <row r="591" spans="1:126" x14ac:dyDescent="0.25">
      <c r="A591">
        <v>51777</v>
      </c>
      <c r="B591">
        <v>200412</v>
      </c>
      <c r="C591">
        <v>256633</v>
      </c>
      <c r="D591">
        <v>-35807</v>
      </c>
      <c r="E591">
        <v>-5282</v>
      </c>
      <c r="F591">
        <v>0</v>
      </c>
      <c r="G591">
        <v>215544</v>
      </c>
      <c r="H591">
        <v>5964</v>
      </c>
      <c r="I591">
        <v>-153662</v>
      </c>
      <c r="J591">
        <v>14575</v>
      </c>
      <c r="K591">
        <v>-10350</v>
      </c>
      <c r="L591">
        <v>-8348</v>
      </c>
      <c r="M591">
        <v>-157785</v>
      </c>
      <c r="N591">
        <v>0</v>
      </c>
      <c r="O591">
        <v>0</v>
      </c>
      <c r="P591">
        <v>-14884</v>
      </c>
      <c r="Q591">
        <v>-40198</v>
      </c>
      <c r="R591">
        <v>0</v>
      </c>
      <c r="S591">
        <v>1035</v>
      </c>
      <c r="T591">
        <v>-54047</v>
      </c>
      <c r="U591">
        <v>0</v>
      </c>
      <c r="V591">
        <v>9676</v>
      </c>
      <c r="W591">
        <v>94</v>
      </c>
      <c r="X591">
        <v>0</v>
      </c>
      <c r="Y591">
        <v>-61</v>
      </c>
      <c r="Z591">
        <v>8011</v>
      </c>
      <c r="AA591">
        <v>1380</v>
      </c>
      <c r="AB591">
        <v>9424</v>
      </c>
      <c r="AC591">
        <v>10792</v>
      </c>
      <c r="AD591">
        <v>-519</v>
      </c>
      <c r="AE591">
        <v>-187</v>
      </c>
      <c r="AF591">
        <v>0</v>
      </c>
      <c r="AG591">
        <v>-706</v>
      </c>
      <c r="AH591">
        <v>0</v>
      </c>
      <c r="AI591">
        <v>0</v>
      </c>
      <c r="AJ591">
        <v>-5964</v>
      </c>
      <c r="AK591">
        <v>13546</v>
      </c>
      <c r="AL591">
        <v>0</v>
      </c>
      <c r="AM591">
        <v>0</v>
      </c>
      <c r="AN591">
        <v>23222</v>
      </c>
      <c r="AO591">
        <v>0</v>
      </c>
      <c r="AP591">
        <v>0</v>
      </c>
      <c r="AQ591">
        <v>23222</v>
      </c>
      <c r="AR591">
        <v>-5302</v>
      </c>
      <c r="AS591">
        <v>17920</v>
      </c>
      <c r="AT591">
        <v>0</v>
      </c>
      <c r="AU591">
        <v>10113</v>
      </c>
      <c r="AV591">
        <v>929</v>
      </c>
      <c r="AW591">
        <v>4858</v>
      </c>
      <c r="AX591">
        <v>0</v>
      </c>
      <c r="AY591">
        <v>0</v>
      </c>
      <c r="AZ591">
        <v>5787</v>
      </c>
      <c r="BA591">
        <v>15029</v>
      </c>
      <c r="BB591">
        <v>231902</v>
      </c>
      <c r="BC591">
        <v>70848</v>
      </c>
      <c r="BD591">
        <v>0</v>
      </c>
      <c r="BE591">
        <v>118</v>
      </c>
      <c r="BF591">
        <v>250</v>
      </c>
      <c r="BG591">
        <v>0</v>
      </c>
      <c r="BH591">
        <v>0</v>
      </c>
      <c r="BI591">
        <v>318147</v>
      </c>
      <c r="BJ591">
        <v>0</v>
      </c>
      <c r="BK591">
        <v>334047</v>
      </c>
      <c r="BL591">
        <v>13175</v>
      </c>
      <c r="BM591">
        <v>396</v>
      </c>
      <c r="BN591">
        <v>13571</v>
      </c>
      <c r="BO591">
        <v>6257</v>
      </c>
      <c r="BP591">
        <v>2547</v>
      </c>
      <c r="BQ591">
        <v>0</v>
      </c>
      <c r="BR591">
        <v>108</v>
      </c>
      <c r="BS591">
        <v>22483</v>
      </c>
      <c r="BT591">
        <v>3909</v>
      </c>
      <c r="BU591">
        <v>7382</v>
      </c>
      <c r="BV591">
        <v>0</v>
      </c>
      <c r="BW591">
        <v>1091</v>
      </c>
      <c r="BX591">
        <v>12382</v>
      </c>
      <c r="BY591">
        <v>1933</v>
      </c>
      <c r="BZ591">
        <v>0</v>
      </c>
      <c r="CA591">
        <v>3503</v>
      </c>
      <c r="CB591">
        <v>5436</v>
      </c>
      <c r="CC591">
        <v>374348</v>
      </c>
      <c r="CD591">
        <v>0</v>
      </c>
      <c r="CE591">
        <v>0</v>
      </c>
      <c r="CF591">
        <v>0</v>
      </c>
      <c r="CG591">
        <v>10000</v>
      </c>
      <c r="CH591">
        <v>0</v>
      </c>
      <c r="CI591">
        <v>349</v>
      </c>
      <c r="CJ591">
        <v>0</v>
      </c>
      <c r="CK591">
        <v>0</v>
      </c>
      <c r="CL591">
        <v>115001</v>
      </c>
      <c r="CM591">
        <v>125350</v>
      </c>
      <c r="CN591">
        <v>0</v>
      </c>
      <c r="CO591">
        <v>125350</v>
      </c>
      <c r="CP591">
        <v>0</v>
      </c>
      <c r="CQ591">
        <v>93592</v>
      </c>
      <c r="CR591">
        <v>0</v>
      </c>
      <c r="CS591">
        <v>93592</v>
      </c>
      <c r="CT591">
        <v>160906</v>
      </c>
      <c r="CU591">
        <v>32922</v>
      </c>
      <c r="CV591">
        <v>127984</v>
      </c>
      <c r="CW591">
        <v>0</v>
      </c>
      <c r="CX591">
        <v>0</v>
      </c>
      <c r="CY591">
        <v>0</v>
      </c>
      <c r="CZ591">
        <v>0</v>
      </c>
      <c r="DA591">
        <v>12000</v>
      </c>
      <c r="DB591">
        <v>0</v>
      </c>
      <c r="DC591">
        <v>233576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98</v>
      </c>
      <c r="DJ591">
        <v>5305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1962</v>
      </c>
      <c r="DR591">
        <v>8057</v>
      </c>
      <c r="DS591">
        <v>0</v>
      </c>
      <c r="DT591">
        <v>15422</v>
      </c>
      <c r="DU591">
        <v>0</v>
      </c>
      <c r="DV591">
        <v>374348</v>
      </c>
    </row>
    <row r="592" spans="1:126" x14ac:dyDescent="0.25">
      <c r="A592">
        <v>51778</v>
      </c>
      <c r="B592">
        <v>200412</v>
      </c>
      <c r="C592">
        <v>690867</v>
      </c>
      <c r="D592">
        <v>-87199</v>
      </c>
      <c r="E592">
        <v>-35277</v>
      </c>
      <c r="F592">
        <v>-4318</v>
      </c>
      <c r="G592">
        <v>564073</v>
      </c>
      <c r="H592">
        <v>15089</v>
      </c>
      <c r="I592">
        <v>-561132</v>
      </c>
      <c r="J592">
        <v>259441</v>
      </c>
      <c r="K592">
        <v>-157146</v>
      </c>
      <c r="L592">
        <v>-10289</v>
      </c>
      <c r="M592">
        <v>-469126</v>
      </c>
      <c r="N592">
        <v>990</v>
      </c>
      <c r="O592">
        <v>0</v>
      </c>
      <c r="P592">
        <v>-101319</v>
      </c>
      <c r="Q592">
        <v>-55065</v>
      </c>
      <c r="R592">
        <v>2994</v>
      </c>
      <c r="S592">
        <v>2271</v>
      </c>
      <c r="T592">
        <v>-151119</v>
      </c>
      <c r="U592">
        <v>0</v>
      </c>
      <c r="V592">
        <v>-40093</v>
      </c>
      <c r="W592">
        <v>11760</v>
      </c>
      <c r="X592">
        <v>0</v>
      </c>
      <c r="Y592">
        <v>3716</v>
      </c>
      <c r="Z592">
        <v>24343</v>
      </c>
      <c r="AA592">
        <v>71471</v>
      </c>
      <c r="AB592">
        <v>111290</v>
      </c>
      <c r="AC592">
        <v>109295</v>
      </c>
      <c r="AD592">
        <v>-9357</v>
      </c>
      <c r="AE592">
        <v>-121</v>
      </c>
      <c r="AF592">
        <v>-1652</v>
      </c>
      <c r="AG592">
        <v>-11130</v>
      </c>
      <c r="AH592">
        <v>-8000</v>
      </c>
      <c r="AI592">
        <v>-1382</v>
      </c>
      <c r="AJ592">
        <v>-15287</v>
      </c>
      <c r="AK592">
        <v>184786</v>
      </c>
      <c r="AL592">
        <v>0</v>
      </c>
      <c r="AM592">
        <v>0</v>
      </c>
      <c r="AN592">
        <v>144693</v>
      </c>
      <c r="AO592">
        <v>0</v>
      </c>
      <c r="AP592">
        <v>0</v>
      </c>
      <c r="AQ592">
        <v>144693</v>
      </c>
      <c r="AR592">
        <v>3265</v>
      </c>
      <c r="AS592">
        <v>147958</v>
      </c>
      <c r="AT592">
        <v>795</v>
      </c>
      <c r="AU592">
        <v>91831</v>
      </c>
      <c r="AV592">
        <v>136565</v>
      </c>
      <c r="AW592">
        <v>2150</v>
      </c>
      <c r="AX592">
        <v>0</v>
      </c>
      <c r="AY592">
        <v>0</v>
      </c>
      <c r="AZ592">
        <v>138715</v>
      </c>
      <c r="BA592">
        <v>405557</v>
      </c>
      <c r="BB592">
        <v>147994</v>
      </c>
      <c r="BC592">
        <v>516517</v>
      </c>
      <c r="BD592">
        <v>0</v>
      </c>
      <c r="BE592">
        <v>10610</v>
      </c>
      <c r="BF592">
        <v>1252</v>
      </c>
      <c r="BG592">
        <v>0</v>
      </c>
      <c r="BH592">
        <v>0</v>
      </c>
      <c r="BI592">
        <v>1081930</v>
      </c>
      <c r="BJ592">
        <v>1338</v>
      </c>
      <c r="BK592">
        <v>1313814</v>
      </c>
      <c r="BL592">
        <v>52279</v>
      </c>
      <c r="BM592">
        <v>0</v>
      </c>
      <c r="BN592">
        <v>52279</v>
      </c>
      <c r="BO592">
        <v>60082</v>
      </c>
      <c r="BP592">
        <v>0</v>
      </c>
      <c r="BQ592">
        <v>0</v>
      </c>
      <c r="BR592">
        <v>1781</v>
      </c>
      <c r="BS592">
        <v>114142</v>
      </c>
      <c r="BT592">
        <v>0</v>
      </c>
      <c r="BU592">
        <v>142585</v>
      </c>
      <c r="BV592">
        <v>0</v>
      </c>
      <c r="BW592">
        <v>15924</v>
      </c>
      <c r="BX592">
        <v>158509</v>
      </c>
      <c r="BY592">
        <v>8070</v>
      </c>
      <c r="BZ592">
        <v>0</v>
      </c>
      <c r="CA592">
        <v>3594</v>
      </c>
      <c r="CB592">
        <v>11664</v>
      </c>
      <c r="CC592">
        <v>1598924</v>
      </c>
      <c r="CD592">
        <v>0</v>
      </c>
      <c r="CE592">
        <v>0</v>
      </c>
      <c r="CF592">
        <v>36050</v>
      </c>
      <c r="CG592">
        <v>50000</v>
      </c>
      <c r="CH592">
        <v>0</v>
      </c>
      <c r="CI592">
        <v>0</v>
      </c>
      <c r="CJ592">
        <v>0</v>
      </c>
      <c r="CK592">
        <v>0</v>
      </c>
      <c r="CL592">
        <v>450000</v>
      </c>
      <c r="CM592">
        <v>500000</v>
      </c>
      <c r="CN592">
        <v>263778</v>
      </c>
      <c r="CO592">
        <v>799828</v>
      </c>
      <c r="CP592">
        <v>0</v>
      </c>
      <c r="CQ592">
        <v>204141</v>
      </c>
      <c r="CR592">
        <v>11674</v>
      </c>
      <c r="CS592">
        <v>192467</v>
      </c>
      <c r="CT592">
        <v>967337</v>
      </c>
      <c r="CU592">
        <v>459270</v>
      </c>
      <c r="CV592">
        <v>508067</v>
      </c>
      <c r="CW592">
        <v>19867</v>
      </c>
      <c r="CX592">
        <v>0</v>
      </c>
      <c r="CY592">
        <v>19867</v>
      </c>
      <c r="CZ592">
        <v>123</v>
      </c>
      <c r="DA592">
        <v>0</v>
      </c>
      <c r="DB592">
        <v>4164</v>
      </c>
      <c r="DC592">
        <v>724688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40803</v>
      </c>
      <c r="DK592">
        <v>0</v>
      </c>
      <c r="DL592">
        <v>0</v>
      </c>
      <c r="DM592">
        <v>0</v>
      </c>
      <c r="DN592">
        <v>791</v>
      </c>
      <c r="DO592">
        <v>507</v>
      </c>
      <c r="DP592">
        <v>0</v>
      </c>
      <c r="DQ592">
        <v>0</v>
      </c>
      <c r="DR592">
        <v>32307</v>
      </c>
      <c r="DS592">
        <v>0</v>
      </c>
      <c r="DT592">
        <v>74408</v>
      </c>
      <c r="DU592">
        <v>0</v>
      </c>
      <c r="DV592">
        <v>1598924</v>
      </c>
    </row>
    <row r="593" spans="1:126" x14ac:dyDescent="0.25">
      <c r="A593">
        <v>51809</v>
      </c>
      <c r="B593">
        <v>200412</v>
      </c>
      <c r="C593">
        <v>15688</v>
      </c>
      <c r="D593">
        <v>-14400</v>
      </c>
      <c r="E593">
        <v>13625</v>
      </c>
      <c r="F593">
        <v>-2550</v>
      </c>
      <c r="G593">
        <v>12363</v>
      </c>
      <c r="H593">
        <v>69491</v>
      </c>
      <c r="I593">
        <v>-436473</v>
      </c>
      <c r="J593">
        <v>79003</v>
      </c>
      <c r="K593">
        <v>434247</v>
      </c>
      <c r="L593">
        <v>-21215</v>
      </c>
      <c r="M593">
        <v>55562</v>
      </c>
      <c r="N593">
        <v>0</v>
      </c>
      <c r="O593">
        <v>0</v>
      </c>
      <c r="P593">
        <v>-2101</v>
      </c>
      <c r="Q593">
        <v>-97021</v>
      </c>
      <c r="R593">
        <v>0</v>
      </c>
      <c r="S593">
        <v>2684</v>
      </c>
      <c r="T593">
        <v>-96438</v>
      </c>
      <c r="U593">
        <v>0</v>
      </c>
      <c r="V593">
        <v>40978</v>
      </c>
      <c r="W593">
        <v>-16990</v>
      </c>
      <c r="X593">
        <v>0</v>
      </c>
      <c r="Y593">
        <v>0</v>
      </c>
      <c r="Z593">
        <v>67165</v>
      </c>
      <c r="AA593">
        <v>0</v>
      </c>
      <c r="AB593">
        <v>50175</v>
      </c>
      <c r="AC593">
        <v>791</v>
      </c>
      <c r="AD593">
        <v>-4340</v>
      </c>
      <c r="AE593">
        <v>-114</v>
      </c>
      <c r="AF593">
        <v>-6326</v>
      </c>
      <c r="AG593">
        <v>-10780</v>
      </c>
      <c r="AH593">
        <v>0</v>
      </c>
      <c r="AI593">
        <v>-9049</v>
      </c>
      <c r="AJ593">
        <v>-69491</v>
      </c>
      <c r="AK593">
        <v>-38354</v>
      </c>
      <c r="AL593">
        <v>0</v>
      </c>
      <c r="AM593">
        <v>0</v>
      </c>
      <c r="AN593">
        <v>2624</v>
      </c>
      <c r="AO593">
        <v>0</v>
      </c>
      <c r="AP593">
        <v>0</v>
      </c>
      <c r="AQ593">
        <v>2624</v>
      </c>
      <c r="AR593">
        <v>0</v>
      </c>
      <c r="AS593">
        <v>2624</v>
      </c>
      <c r="AT593">
        <v>0</v>
      </c>
      <c r="AU593">
        <v>0</v>
      </c>
      <c r="AV593">
        <v>456989</v>
      </c>
      <c r="AW593">
        <v>0</v>
      </c>
      <c r="AX593">
        <v>0</v>
      </c>
      <c r="AY593">
        <v>0</v>
      </c>
      <c r="AZ593">
        <v>456989</v>
      </c>
      <c r="BA593">
        <v>28487</v>
      </c>
      <c r="BB593">
        <v>0</v>
      </c>
      <c r="BC593">
        <v>921178</v>
      </c>
      <c r="BD593">
        <v>0</v>
      </c>
      <c r="BE593">
        <v>0</v>
      </c>
      <c r="BF593">
        <v>671</v>
      </c>
      <c r="BG593">
        <v>312701</v>
      </c>
      <c r="BH593">
        <v>0</v>
      </c>
      <c r="BI593">
        <v>1263037</v>
      </c>
      <c r="BJ593">
        <v>246168</v>
      </c>
      <c r="BK593">
        <v>1966194</v>
      </c>
      <c r="BL593">
        <v>0</v>
      </c>
      <c r="BM593">
        <v>0</v>
      </c>
      <c r="BN593">
        <v>0</v>
      </c>
      <c r="BO593">
        <v>114854</v>
      </c>
      <c r="BP593">
        <v>41780</v>
      </c>
      <c r="BQ593">
        <v>0</v>
      </c>
      <c r="BR593">
        <v>7656</v>
      </c>
      <c r="BS593">
        <v>164290</v>
      </c>
      <c r="BT593">
        <v>221</v>
      </c>
      <c r="BU593">
        <v>84887</v>
      </c>
      <c r="BV593">
        <v>0</v>
      </c>
      <c r="BW593">
        <v>0</v>
      </c>
      <c r="BX593">
        <v>85108</v>
      </c>
      <c r="BY593">
        <v>6159</v>
      </c>
      <c r="BZ593">
        <v>60</v>
      </c>
      <c r="CA593">
        <v>105</v>
      </c>
      <c r="CB593">
        <v>6324</v>
      </c>
      <c r="CC593">
        <v>2221916</v>
      </c>
      <c r="CD593">
        <v>1400000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-1294210</v>
      </c>
      <c r="CO593">
        <v>105790</v>
      </c>
      <c r="CP593">
        <v>0</v>
      </c>
      <c r="CQ593">
        <v>17954</v>
      </c>
      <c r="CR593">
        <v>920</v>
      </c>
      <c r="CS593">
        <v>17034</v>
      </c>
      <c r="CT593">
        <v>2002390</v>
      </c>
      <c r="CU593">
        <v>273270</v>
      </c>
      <c r="CV593">
        <v>1729120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1746154</v>
      </c>
      <c r="DD593">
        <v>0</v>
      </c>
      <c r="DE593">
        <v>0</v>
      </c>
      <c r="DF593">
        <v>60745</v>
      </c>
      <c r="DG593">
        <v>60745</v>
      </c>
      <c r="DH593">
        <v>15479</v>
      </c>
      <c r="DI593">
        <v>270634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8577</v>
      </c>
      <c r="DP593">
        <v>0</v>
      </c>
      <c r="DQ593">
        <v>0</v>
      </c>
      <c r="DR593">
        <v>13466</v>
      </c>
      <c r="DS593">
        <v>0</v>
      </c>
      <c r="DT593">
        <v>292677</v>
      </c>
      <c r="DU593">
        <v>1071</v>
      </c>
      <c r="DV593">
        <v>2221916</v>
      </c>
    </row>
    <row r="594" spans="1:126" x14ac:dyDescent="0.25">
      <c r="A594">
        <v>51856</v>
      </c>
      <c r="B594">
        <v>200412</v>
      </c>
      <c r="C594">
        <v>1354129</v>
      </c>
      <c r="D594">
        <v>-660418</v>
      </c>
      <c r="E594">
        <v>-60009</v>
      </c>
      <c r="F594">
        <v>27131</v>
      </c>
      <c r="G594">
        <v>660833</v>
      </c>
      <c r="H594">
        <v>8737</v>
      </c>
      <c r="I594">
        <v>-679829</v>
      </c>
      <c r="J594">
        <v>335933</v>
      </c>
      <c r="K594">
        <v>22740</v>
      </c>
      <c r="L594">
        <v>-10924</v>
      </c>
      <c r="M594">
        <v>-332080</v>
      </c>
      <c r="N594">
        <v>0</v>
      </c>
      <c r="O594">
        <v>-8181</v>
      </c>
      <c r="P594">
        <v>-269269</v>
      </c>
      <c r="Q594">
        <v>-248443</v>
      </c>
      <c r="R594">
        <v>0</v>
      </c>
      <c r="S594">
        <v>303102</v>
      </c>
      <c r="T594">
        <v>-214610</v>
      </c>
      <c r="U594">
        <v>0</v>
      </c>
      <c r="V594">
        <v>114699</v>
      </c>
      <c r="W594">
        <v>0</v>
      </c>
      <c r="X594">
        <v>-3</v>
      </c>
      <c r="Y594">
        <v>0</v>
      </c>
      <c r="Z594">
        <v>36260</v>
      </c>
      <c r="AA594">
        <v>12943</v>
      </c>
      <c r="AB594">
        <v>49200</v>
      </c>
      <c r="AC594">
        <v>6530</v>
      </c>
      <c r="AD594">
        <v>-3231</v>
      </c>
      <c r="AE594">
        <v>0</v>
      </c>
      <c r="AF594">
        <v>0</v>
      </c>
      <c r="AG594">
        <v>-3231</v>
      </c>
      <c r="AH594">
        <v>0</v>
      </c>
      <c r="AI594">
        <v>-13876</v>
      </c>
      <c r="AJ594">
        <v>-8737</v>
      </c>
      <c r="AK594">
        <v>29886</v>
      </c>
      <c r="AL594">
        <v>0</v>
      </c>
      <c r="AM594">
        <v>0</v>
      </c>
      <c r="AN594">
        <v>144585</v>
      </c>
      <c r="AO594">
        <v>0</v>
      </c>
      <c r="AP594">
        <v>0</v>
      </c>
      <c r="AQ594">
        <v>144585</v>
      </c>
      <c r="AR594">
        <v>-41071</v>
      </c>
      <c r="AS594">
        <v>103514</v>
      </c>
      <c r="AT594">
        <v>13896</v>
      </c>
      <c r="AU594">
        <v>0</v>
      </c>
      <c r="AV594">
        <v>0</v>
      </c>
      <c r="AW594">
        <v>0</v>
      </c>
      <c r="AX594">
        <v>237</v>
      </c>
      <c r="AY594">
        <v>0</v>
      </c>
      <c r="AZ594">
        <v>237</v>
      </c>
      <c r="BA594">
        <v>86219</v>
      </c>
      <c r="BB594">
        <v>34408</v>
      </c>
      <c r="BC594">
        <v>792619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913246</v>
      </c>
      <c r="BJ594">
        <v>0</v>
      </c>
      <c r="BK594">
        <v>913483</v>
      </c>
      <c r="BL594">
        <v>39160</v>
      </c>
      <c r="BM594">
        <v>0</v>
      </c>
      <c r="BN594">
        <v>39160</v>
      </c>
      <c r="BO594">
        <v>0</v>
      </c>
      <c r="BP594">
        <v>0</v>
      </c>
      <c r="BQ594">
        <v>1500</v>
      </c>
      <c r="BR594">
        <v>74019</v>
      </c>
      <c r="BS594">
        <v>114679</v>
      </c>
      <c r="BT594">
        <v>17205</v>
      </c>
      <c r="BU594">
        <v>111547</v>
      </c>
      <c r="BV594">
        <v>0</v>
      </c>
      <c r="BW594">
        <v>0</v>
      </c>
      <c r="BX594">
        <v>128752</v>
      </c>
      <c r="BY594">
        <v>10786</v>
      </c>
      <c r="BZ594">
        <v>57153</v>
      </c>
      <c r="CA594">
        <v>14497</v>
      </c>
      <c r="CB594">
        <v>82436</v>
      </c>
      <c r="CC594">
        <v>1253246</v>
      </c>
      <c r="CD594">
        <v>95000</v>
      </c>
      <c r="CE594">
        <v>0</v>
      </c>
      <c r="CF594">
        <v>0</v>
      </c>
      <c r="CG594">
        <v>0</v>
      </c>
      <c r="CH594">
        <v>53830</v>
      </c>
      <c r="CI594">
        <v>2</v>
      </c>
      <c r="CJ594">
        <v>0</v>
      </c>
      <c r="CK594">
        <v>0</v>
      </c>
      <c r="CL594">
        <v>0</v>
      </c>
      <c r="CM594">
        <v>53832</v>
      </c>
      <c r="CN594">
        <v>390571</v>
      </c>
      <c r="CO594">
        <v>539403</v>
      </c>
      <c r="CP594">
        <v>0</v>
      </c>
      <c r="CQ594">
        <v>386924</v>
      </c>
      <c r="CR594">
        <v>199926</v>
      </c>
      <c r="CS594">
        <v>186998</v>
      </c>
      <c r="CT594">
        <v>159113</v>
      </c>
      <c r="CU594">
        <v>86053</v>
      </c>
      <c r="CV594">
        <v>73060</v>
      </c>
      <c r="CW594">
        <v>0</v>
      </c>
      <c r="CX594">
        <v>0</v>
      </c>
      <c r="CY594">
        <v>0</v>
      </c>
      <c r="CZ594">
        <v>8625</v>
      </c>
      <c r="DA594">
        <v>0</v>
      </c>
      <c r="DB594">
        <v>0</v>
      </c>
      <c r="DC594">
        <v>268683</v>
      </c>
      <c r="DD594">
        <v>10502</v>
      </c>
      <c r="DE594">
        <v>0</v>
      </c>
      <c r="DF594">
        <v>0</v>
      </c>
      <c r="DG594">
        <v>10502</v>
      </c>
      <c r="DH594">
        <v>0</v>
      </c>
      <c r="DI594">
        <v>0</v>
      </c>
      <c r="DJ594">
        <v>281014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97519</v>
      </c>
      <c r="DS594">
        <v>0</v>
      </c>
      <c r="DT594">
        <v>378533</v>
      </c>
      <c r="DU594">
        <v>56125</v>
      </c>
      <c r="DV594">
        <v>1253246</v>
      </c>
    </row>
    <row r="595" spans="1:126" x14ac:dyDescent="0.25">
      <c r="A595">
        <v>51949</v>
      </c>
      <c r="B595">
        <v>200412</v>
      </c>
      <c r="C595">
        <v>126829</v>
      </c>
      <c r="D595">
        <v>-15599</v>
      </c>
      <c r="E595">
        <v>-13794</v>
      </c>
      <c r="F595">
        <v>0</v>
      </c>
      <c r="G595">
        <v>97436</v>
      </c>
      <c r="H595">
        <v>-2520</v>
      </c>
      <c r="I595">
        <v>-38536</v>
      </c>
      <c r="J595">
        <v>2113</v>
      </c>
      <c r="K595">
        <v>-119881</v>
      </c>
      <c r="L595">
        <v>54298</v>
      </c>
      <c r="M595">
        <v>-102006</v>
      </c>
      <c r="N595">
        <v>-1725</v>
      </c>
      <c r="O595">
        <v>0</v>
      </c>
      <c r="P595">
        <v>-8533</v>
      </c>
      <c r="Q595">
        <v>-4615</v>
      </c>
      <c r="R595">
        <v>0</v>
      </c>
      <c r="S595">
        <v>0</v>
      </c>
      <c r="T595">
        <v>-13148</v>
      </c>
      <c r="U595">
        <v>19425</v>
      </c>
      <c r="V595">
        <v>-2538</v>
      </c>
      <c r="W595">
        <v>0</v>
      </c>
      <c r="X595">
        <v>0</v>
      </c>
      <c r="Y595">
        <v>0</v>
      </c>
      <c r="Z595">
        <v>16288</v>
      </c>
      <c r="AA595">
        <v>1699</v>
      </c>
      <c r="AB595">
        <v>17987</v>
      </c>
      <c r="AC595">
        <v>4142</v>
      </c>
      <c r="AD595">
        <v>-271</v>
      </c>
      <c r="AE595">
        <v>0</v>
      </c>
      <c r="AF595">
        <v>-294</v>
      </c>
      <c r="AG595">
        <v>-565</v>
      </c>
      <c r="AH595">
        <v>-628</v>
      </c>
      <c r="AI595">
        <v>0</v>
      </c>
      <c r="AJ595">
        <v>-6080</v>
      </c>
      <c r="AK595">
        <v>14856</v>
      </c>
      <c r="AL595">
        <v>1835</v>
      </c>
      <c r="AM595">
        <v>-645</v>
      </c>
      <c r="AN595">
        <v>13508</v>
      </c>
      <c r="AO595">
        <v>0</v>
      </c>
      <c r="AP595">
        <v>0</v>
      </c>
      <c r="AQ595">
        <v>13508</v>
      </c>
      <c r="AR595">
        <v>-3285</v>
      </c>
      <c r="AS595">
        <v>10223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140</v>
      </c>
      <c r="BB595">
        <v>76564</v>
      </c>
      <c r="BC595">
        <v>280251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356955</v>
      </c>
      <c r="BJ595">
        <v>0</v>
      </c>
      <c r="BK595">
        <v>356955</v>
      </c>
      <c r="BL595">
        <v>9611</v>
      </c>
      <c r="BM595">
        <v>0</v>
      </c>
      <c r="BN595">
        <v>9611</v>
      </c>
      <c r="BO595">
        <v>0</v>
      </c>
      <c r="BP595">
        <v>0</v>
      </c>
      <c r="BQ595">
        <v>0</v>
      </c>
      <c r="BR595">
        <v>1660</v>
      </c>
      <c r="BS595">
        <v>11271</v>
      </c>
      <c r="BT595">
        <v>159</v>
      </c>
      <c r="BU595">
        <v>16652</v>
      </c>
      <c r="BV595">
        <v>0</v>
      </c>
      <c r="BW595">
        <v>0</v>
      </c>
      <c r="BX595">
        <v>16811</v>
      </c>
      <c r="BY595">
        <v>3680</v>
      </c>
      <c r="BZ595">
        <v>0</v>
      </c>
      <c r="CA595">
        <v>0</v>
      </c>
      <c r="CB595">
        <v>3680</v>
      </c>
      <c r="CC595">
        <v>388717</v>
      </c>
      <c r="CD595">
        <v>4100</v>
      </c>
      <c r="CE595">
        <v>615</v>
      </c>
      <c r="CF595">
        <v>0</v>
      </c>
      <c r="CG595">
        <v>0</v>
      </c>
      <c r="CH595">
        <v>11723</v>
      </c>
      <c r="CI595">
        <v>0</v>
      </c>
      <c r="CJ595">
        <v>0</v>
      </c>
      <c r="CK595">
        <v>0</v>
      </c>
      <c r="CL595">
        <v>0</v>
      </c>
      <c r="CM595">
        <v>11723</v>
      </c>
      <c r="CN595">
        <v>73127</v>
      </c>
      <c r="CO595">
        <v>89565</v>
      </c>
      <c r="CP595">
        <v>2275</v>
      </c>
      <c r="CQ595">
        <v>29232</v>
      </c>
      <c r="CR595">
        <v>0</v>
      </c>
      <c r="CS595">
        <v>29232</v>
      </c>
      <c r="CT595">
        <v>290376</v>
      </c>
      <c r="CU595">
        <v>94271</v>
      </c>
      <c r="CV595">
        <v>196105</v>
      </c>
      <c r="CW595">
        <v>96651</v>
      </c>
      <c r="CX595">
        <v>42438</v>
      </c>
      <c r="CY595">
        <v>54213</v>
      </c>
      <c r="CZ595">
        <v>0</v>
      </c>
      <c r="DA595">
        <v>0</v>
      </c>
      <c r="DB595">
        <v>1725</v>
      </c>
      <c r="DC595">
        <v>281275</v>
      </c>
      <c r="DD595">
        <v>0</v>
      </c>
      <c r="DE595">
        <v>422</v>
      </c>
      <c r="DF595">
        <v>0</v>
      </c>
      <c r="DG595">
        <v>422</v>
      </c>
      <c r="DH595">
        <v>0</v>
      </c>
      <c r="DI595">
        <v>8533</v>
      </c>
      <c r="DJ595">
        <v>4499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2148</v>
      </c>
      <c r="DS595">
        <v>0</v>
      </c>
      <c r="DT595">
        <v>15180</v>
      </c>
      <c r="DU595">
        <v>0</v>
      </c>
      <c r="DV595">
        <v>388717</v>
      </c>
    </row>
    <row r="596" spans="1:126" x14ac:dyDescent="0.25">
      <c r="A596">
        <v>52009</v>
      </c>
      <c r="B596">
        <v>200412</v>
      </c>
      <c r="C596">
        <v>5856754</v>
      </c>
      <c r="D596">
        <v>-701547</v>
      </c>
      <c r="E596">
        <v>-156565</v>
      </c>
      <c r="F596">
        <v>-5583</v>
      </c>
      <c r="G596">
        <v>4993059</v>
      </c>
      <c r="H596">
        <v>36094</v>
      </c>
      <c r="I596">
        <v>-3255447</v>
      </c>
      <c r="J596">
        <v>371913</v>
      </c>
      <c r="K596">
        <v>-827627</v>
      </c>
      <c r="L596">
        <v>131813</v>
      </c>
      <c r="M596">
        <v>-3579348</v>
      </c>
      <c r="N596">
        <v>0</v>
      </c>
      <c r="O596">
        <v>-46444</v>
      </c>
      <c r="P596">
        <v>-548262</v>
      </c>
      <c r="Q596">
        <v>-971634</v>
      </c>
      <c r="R596">
        <v>384364</v>
      </c>
      <c r="S596">
        <v>64942</v>
      </c>
      <c r="T596">
        <v>-1070590</v>
      </c>
      <c r="U596">
        <v>17593</v>
      </c>
      <c r="V596">
        <v>350364</v>
      </c>
      <c r="W596">
        <v>565972</v>
      </c>
      <c r="X596">
        <v>1680</v>
      </c>
      <c r="Y596">
        <v>0</v>
      </c>
      <c r="Z596">
        <v>289834</v>
      </c>
      <c r="AA596">
        <v>0</v>
      </c>
      <c r="AB596">
        <v>857486</v>
      </c>
      <c r="AC596">
        <v>0</v>
      </c>
      <c r="AD596">
        <v>-14767</v>
      </c>
      <c r="AE596">
        <v>-18468</v>
      </c>
      <c r="AF596">
        <v>-75396</v>
      </c>
      <c r="AG596">
        <v>-108631</v>
      </c>
      <c r="AH596">
        <v>-58923</v>
      </c>
      <c r="AI596">
        <v>30949</v>
      </c>
      <c r="AJ596">
        <v>-165764</v>
      </c>
      <c r="AK596">
        <v>555117</v>
      </c>
      <c r="AL596">
        <v>0</v>
      </c>
      <c r="AM596">
        <v>-72572</v>
      </c>
      <c r="AN596">
        <v>832909</v>
      </c>
      <c r="AO596">
        <v>0</v>
      </c>
      <c r="AP596">
        <v>0</v>
      </c>
      <c r="AQ596">
        <v>832909</v>
      </c>
      <c r="AR596">
        <v>-10005</v>
      </c>
      <c r="AS596">
        <v>822904</v>
      </c>
      <c r="AT596">
        <v>368557</v>
      </c>
      <c r="AU596">
        <v>0</v>
      </c>
      <c r="AV596">
        <v>2366073</v>
      </c>
      <c r="AW596">
        <v>300000</v>
      </c>
      <c r="AX596">
        <v>13733</v>
      </c>
      <c r="AY596">
        <v>0</v>
      </c>
      <c r="AZ596">
        <v>2679806</v>
      </c>
      <c r="BA596">
        <v>59857</v>
      </c>
      <c r="BB596">
        <v>0</v>
      </c>
      <c r="BC596">
        <v>5090020</v>
      </c>
      <c r="BD596">
        <v>0</v>
      </c>
      <c r="BE596">
        <v>73034</v>
      </c>
      <c r="BF596">
        <v>100700</v>
      </c>
      <c r="BG596">
        <v>131000</v>
      </c>
      <c r="BH596">
        <v>50633</v>
      </c>
      <c r="BI596">
        <v>5505244</v>
      </c>
      <c r="BJ596">
        <v>924</v>
      </c>
      <c r="BK596">
        <v>8185974</v>
      </c>
      <c r="BL596">
        <v>153550</v>
      </c>
      <c r="BM596">
        <v>0</v>
      </c>
      <c r="BN596">
        <v>153550</v>
      </c>
      <c r="BO596">
        <v>185212</v>
      </c>
      <c r="BP596">
        <v>2255860</v>
      </c>
      <c r="BQ596">
        <v>0</v>
      </c>
      <c r="BR596">
        <v>52805</v>
      </c>
      <c r="BS596">
        <v>2647427</v>
      </c>
      <c r="BT596">
        <v>37219</v>
      </c>
      <c r="BU596">
        <v>31435</v>
      </c>
      <c r="BV596">
        <v>0</v>
      </c>
      <c r="BW596">
        <v>17833</v>
      </c>
      <c r="BX596">
        <v>86487</v>
      </c>
      <c r="BY596">
        <v>72060</v>
      </c>
      <c r="BZ596">
        <v>0</v>
      </c>
      <c r="CA596">
        <v>49222</v>
      </c>
      <c r="CB596">
        <v>121282</v>
      </c>
      <c r="CC596">
        <v>11409727</v>
      </c>
      <c r="CD596">
        <v>100200</v>
      </c>
      <c r="CE596">
        <v>0</v>
      </c>
      <c r="CF596">
        <v>0</v>
      </c>
      <c r="CG596">
        <v>0</v>
      </c>
      <c r="CH596">
        <v>1452000</v>
      </c>
      <c r="CI596">
        <v>207220</v>
      </c>
      <c r="CJ596">
        <v>0</v>
      </c>
      <c r="CK596">
        <v>0</v>
      </c>
      <c r="CL596">
        <v>0</v>
      </c>
      <c r="CM596">
        <v>1659220</v>
      </c>
      <c r="CN596">
        <v>1581033</v>
      </c>
      <c r="CO596">
        <v>3340453</v>
      </c>
      <c r="CP596">
        <v>0</v>
      </c>
      <c r="CQ596">
        <v>1722798</v>
      </c>
      <c r="CR596">
        <v>103707</v>
      </c>
      <c r="CS596">
        <v>1619091</v>
      </c>
      <c r="CT596">
        <v>4216031</v>
      </c>
      <c r="CU596">
        <v>455185</v>
      </c>
      <c r="CV596">
        <v>3760846</v>
      </c>
      <c r="CW596">
        <v>854673</v>
      </c>
      <c r="CX596">
        <v>0</v>
      </c>
      <c r="CY596">
        <v>854673</v>
      </c>
      <c r="CZ596">
        <v>41984</v>
      </c>
      <c r="DA596">
        <v>148506</v>
      </c>
      <c r="DB596">
        <v>0</v>
      </c>
      <c r="DC596">
        <v>6425100</v>
      </c>
      <c r="DD596">
        <v>2707</v>
      </c>
      <c r="DE596">
        <v>0</v>
      </c>
      <c r="DF596">
        <v>0</v>
      </c>
      <c r="DG596">
        <v>2707</v>
      </c>
      <c r="DH596">
        <v>0</v>
      </c>
      <c r="DI596">
        <v>7235</v>
      </c>
      <c r="DJ596">
        <v>48521</v>
      </c>
      <c r="DK596">
        <v>0</v>
      </c>
      <c r="DL596">
        <v>0</v>
      </c>
      <c r="DM596">
        <v>0</v>
      </c>
      <c r="DN596">
        <v>43816</v>
      </c>
      <c r="DO596">
        <v>468056</v>
      </c>
      <c r="DP596">
        <v>0</v>
      </c>
      <c r="DQ596">
        <v>0</v>
      </c>
      <c r="DR596">
        <v>509176</v>
      </c>
      <c r="DS596">
        <v>550000</v>
      </c>
      <c r="DT596">
        <v>1626804</v>
      </c>
      <c r="DU596">
        <v>14663</v>
      </c>
      <c r="DV596">
        <v>11409727</v>
      </c>
    </row>
    <row r="597" spans="1:126" x14ac:dyDescent="0.25">
      <c r="A597">
        <v>52035</v>
      </c>
      <c r="B597">
        <v>200412</v>
      </c>
      <c r="C597">
        <v>24734</v>
      </c>
      <c r="D597">
        <v>-1602</v>
      </c>
      <c r="E597">
        <v>787</v>
      </c>
      <c r="F597">
        <v>0</v>
      </c>
      <c r="G597">
        <v>23919</v>
      </c>
      <c r="H597">
        <v>1457</v>
      </c>
      <c r="I597">
        <v>-29415</v>
      </c>
      <c r="J597">
        <v>8290</v>
      </c>
      <c r="K597">
        <v>4014</v>
      </c>
      <c r="L597">
        <v>-4394</v>
      </c>
      <c r="M597">
        <v>-21505</v>
      </c>
      <c r="N597">
        <v>-966</v>
      </c>
      <c r="O597">
        <v>0</v>
      </c>
      <c r="P597">
        <v>-8965</v>
      </c>
      <c r="Q597">
        <v>-3169</v>
      </c>
      <c r="R597">
        <v>0</v>
      </c>
      <c r="S597">
        <v>-2</v>
      </c>
      <c r="T597">
        <v>-12136</v>
      </c>
      <c r="U597">
        <v>0</v>
      </c>
      <c r="V597">
        <v>-9231</v>
      </c>
      <c r="W597">
        <v>0</v>
      </c>
      <c r="X597">
        <v>0</v>
      </c>
      <c r="Y597">
        <v>0</v>
      </c>
      <c r="Z597">
        <v>4732</v>
      </c>
      <c r="AA597">
        <v>2793</v>
      </c>
      <c r="AB597">
        <v>7525</v>
      </c>
      <c r="AC597">
        <v>11161</v>
      </c>
      <c r="AD597">
        <v>-661</v>
      </c>
      <c r="AE597">
        <v>0</v>
      </c>
      <c r="AF597">
        <v>-1464</v>
      </c>
      <c r="AG597">
        <v>-2125</v>
      </c>
      <c r="AH597">
        <v>-2350</v>
      </c>
      <c r="AI597">
        <v>1309</v>
      </c>
      <c r="AJ597">
        <v>-1457</v>
      </c>
      <c r="AK597">
        <v>14063</v>
      </c>
      <c r="AL597">
        <v>0</v>
      </c>
      <c r="AM597">
        <v>0</v>
      </c>
      <c r="AN597">
        <v>4832</v>
      </c>
      <c r="AO597">
        <v>0</v>
      </c>
      <c r="AP597">
        <v>0</v>
      </c>
      <c r="AQ597">
        <v>4832</v>
      </c>
      <c r="AR597">
        <v>-670</v>
      </c>
      <c r="AS597">
        <v>4162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39227</v>
      </c>
      <c r="BB597">
        <v>10903</v>
      </c>
      <c r="BC597">
        <v>74390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124520</v>
      </c>
      <c r="BJ597">
        <v>265</v>
      </c>
      <c r="BK597">
        <v>124785</v>
      </c>
      <c r="BL597">
        <v>0</v>
      </c>
      <c r="BM597">
        <v>0</v>
      </c>
      <c r="BN597">
        <v>0</v>
      </c>
      <c r="BO597">
        <v>2969</v>
      </c>
      <c r="BP597">
        <v>507</v>
      </c>
      <c r="BQ597">
        <v>0</v>
      </c>
      <c r="BR597">
        <v>455</v>
      </c>
      <c r="BS597">
        <v>3931</v>
      </c>
      <c r="BT597">
        <v>0</v>
      </c>
      <c r="BU597">
        <v>10762</v>
      </c>
      <c r="BV597">
        <v>0</v>
      </c>
      <c r="BW597">
        <v>0</v>
      </c>
      <c r="BX597">
        <v>10762</v>
      </c>
      <c r="BY597">
        <v>554</v>
      </c>
      <c r="BZ597">
        <v>0</v>
      </c>
      <c r="CA597">
        <v>0</v>
      </c>
      <c r="CB597">
        <v>554</v>
      </c>
      <c r="CC597">
        <v>140032</v>
      </c>
      <c r="CD597">
        <v>7000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71876</v>
      </c>
      <c r="CO597">
        <v>78876</v>
      </c>
      <c r="CP597">
        <v>0</v>
      </c>
      <c r="CQ597">
        <v>416</v>
      </c>
      <c r="CR597">
        <v>0</v>
      </c>
      <c r="CS597">
        <v>416</v>
      </c>
      <c r="CT597">
        <v>53399</v>
      </c>
      <c r="CU597">
        <v>2354</v>
      </c>
      <c r="CV597">
        <v>51045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4973</v>
      </c>
      <c r="DC597">
        <v>56434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3202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670</v>
      </c>
      <c r="DR597">
        <v>850</v>
      </c>
      <c r="DS597">
        <v>0</v>
      </c>
      <c r="DT597">
        <v>4722</v>
      </c>
      <c r="DU597">
        <v>0</v>
      </c>
      <c r="DV597">
        <v>140032</v>
      </c>
    </row>
    <row r="598" spans="1:126" x14ac:dyDescent="0.25">
      <c r="A598">
        <v>52036</v>
      </c>
      <c r="B598">
        <v>200412</v>
      </c>
      <c r="C598">
        <v>1399</v>
      </c>
      <c r="D598">
        <v>0</v>
      </c>
      <c r="E598">
        <v>0</v>
      </c>
      <c r="F598">
        <v>0</v>
      </c>
      <c r="G598">
        <v>1399</v>
      </c>
      <c r="H598">
        <v>20</v>
      </c>
      <c r="I598">
        <v>-847</v>
      </c>
      <c r="J598">
        <v>0</v>
      </c>
      <c r="K598">
        <v>84</v>
      </c>
      <c r="L598">
        <v>0</v>
      </c>
      <c r="M598">
        <v>-763</v>
      </c>
      <c r="N598">
        <v>0</v>
      </c>
      <c r="O598">
        <v>0</v>
      </c>
      <c r="P598">
        <v>-47</v>
      </c>
      <c r="Q598">
        <v>-1183</v>
      </c>
      <c r="R598">
        <v>0</v>
      </c>
      <c r="S598">
        <v>0</v>
      </c>
      <c r="T598">
        <v>-1230</v>
      </c>
      <c r="U598">
        <v>350</v>
      </c>
      <c r="V598">
        <v>-224</v>
      </c>
      <c r="W598">
        <v>0</v>
      </c>
      <c r="X598">
        <v>0</v>
      </c>
      <c r="Y598">
        <v>0</v>
      </c>
      <c r="Z598">
        <v>588</v>
      </c>
      <c r="AA598">
        <v>13</v>
      </c>
      <c r="AB598">
        <v>601</v>
      </c>
      <c r="AC598">
        <v>43</v>
      </c>
      <c r="AD598">
        <v>-7</v>
      </c>
      <c r="AE598">
        <v>0</v>
      </c>
      <c r="AF598">
        <v>0</v>
      </c>
      <c r="AG598">
        <v>-7</v>
      </c>
      <c r="AH598">
        <v>0</v>
      </c>
      <c r="AI598">
        <v>0</v>
      </c>
      <c r="AJ598">
        <v>-20</v>
      </c>
      <c r="AK598">
        <v>617</v>
      </c>
      <c r="AL598">
        <v>0</v>
      </c>
      <c r="AM598">
        <v>0</v>
      </c>
      <c r="AN598">
        <v>393</v>
      </c>
      <c r="AO598">
        <v>0</v>
      </c>
      <c r="AP598">
        <v>0</v>
      </c>
      <c r="AQ598">
        <v>393</v>
      </c>
      <c r="AR598">
        <v>0</v>
      </c>
      <c r="AS598">
        <v>393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20</v>
      </c>
      <c r="BB598">
        <v>5924</v>
      </c>
      <c r="BC598">
        <v>508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6452</v>
      </c>
      <c r="BJ598">
        <v>0</v>
      </c>
      <c r="BK598">
        <v>6452</v>
      </c>
      <c r="BL598">
        <v>25</v>
      </c>
      <c r="BM598">
        <v>0</v>
      </c>
      <c r="BN598">
        <v>25</v>
      </c>
      <c r="BO598">
        <v>0</v>
      </c>
      <c r="BP598">
        <v>0</v>
      </c>
      <c r="BQ598">
        <v>0</v>
      </c>
      <c r="BR598">
        <v>0</v>
      </c>
      <c r="BS598">
        <v>25</v>
      </c>
      <c r="BT598">
        <v>0</v>
      </c>
      <c r="BU598">
        <v>665</v>
      </c>
      <c r="BV598">
        <v>0</v>
      </c>
      <c r="BW598">
        <v>0</v>
      </c>
      <c r="BX598">
        <v>665</v>
      </c>
      <c r="BY598">
        <v>392</v>
      </c>
      <c r="BZ598">
        <v>0</v>
      </c>
      <c r="CA598">
        <v>0</v>
      </c>
      <c r="CB598">
        <v>392</v>
      </c>
      <c r="CC598">
        <v>7534</v>
      </c>
      <c r="CD598">
        <v>600</v>
      </c>
      <c r="CE598">
        <v>0</v>
      </c>
      <c r="CF598">
        <v>0</v>
      </c>
      <c r="CG598">
        <v>900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900</v>
      </c>
      <c r="CN598">
        <v>5079</v>
      </c>
      <c r="CO598">
        <v>6579</v>
      </c>
      <c r="CP598">
        <v>0</v>
      </c>
      <c r="CQ598">
        <v>0</v>
      </c>
      <c r="CR598">
        <v>0</v>
      </c>
      <c r="CS598">
        <v>0</v>
      </c>
      <c r="CT598">
        <v>259</v>
      </c>
      <c r="CU598">
        <v>0</v>
      </c>
      <c r="CV598">
        <v>259</v>
      </c>
      <c r="CW598">
        <v>0</v>
      </c>
      <c r="CX598">
        <v>0</v>
      </c>
      <c r="CY598">
        <v>0</v>
      </c>
      <c r="CZ598">
        <v>0</v>
      </c>
      <c r="DA598">
        <v>350</v>
      </c>
      <c r="DB598">
        <v>0</v>
      </c>
      <c r="DC598">
        <v>609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42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304</v>
      </c>
      <c r="DS598">
        <v>0</v>
      </c>
      <c r="DT598">
        <v>346</v>
      </c>
      <c r="DU598">
        <v>0</v>
      </c>
      <c r="DV598">
        <v>7534</v>
      </c>
    </row>
    <row r="599" spans="1:126" x14ac:dyDescent="0.25">
      <c r="A599">
        <v>52042</v>
      </c>
      <c r="B599">
        <v>200412</v>
      </c>
      <c r="C599">
        <v>5177228</v>
      </c>
      <c r="D599">
        <v>-752531</v>
      </c>
      <c r="E599">
        <v>-13833</v>
      </c>
      <c r="F599">
        <v>58467</v>
      </c>
      <c r="G599">
        <v>4469331</v>
      </c>
      <c r="H599">
        <v>143020</v>
      </c>
      <c r="I599">
        <v>-2982545</v>
      </c>
      <c r="J599">
        <v>-223541</v>
      </c>
      <c r="K599">
        <v>-599359</v>
      </c>
      <c r="L599">
        <v>592071</v>
      </c>
      <c r="M599">
        <v>-3213374</v>
      </c>
      <c r="N599">
        <v>280</v>
      </c>
      <c r="O599">
        <v>-80924</v>
      </c>
      <c r="P599">
        <v>-636980</v>
      </c>
      <c r="Q599">
        <v>-899387</v>
      </c>
      <c r="R599">
        <v>409102</v>
      </c>
      <c r="S599">
        <v>106828</v>
      </c>
      <c r="T599">
        <v>-1020437</v>
      </c>
      <c r="U599">
        <v>54548</v>
      </c>
      <c r="V599">
        <v>352444</v>
      </c>
      <c r="W599">
        <v>-12294</v>
      </c>
      <c r="X599">
        <v>-1067</v>
      </c>
      <c r="Y599">
        <v>651</v>
      </c>
      <c r="Z599">
        <v>460898</v>
      </c>
      <c r="AA599">
        <v>0</v>
      </c>
      <c r="AB599">
        <v>448188</v>
      </c>
      <c r="AC599">
        <v>0</v>
      </c>
      <c r="AD599">
        <v>-28048</v>
      </c>
      <c r="AE599">
        <v>-10270</v>
      </c>
      <c r="AF599">
        <v>-21969</v>
      </c>
      <c r="AG599">
        <v>-60287</v>
      </c>
      <c r="AH599">
        <v>-51025</v>
      </c>
      <c r="AI599">
        <v>14252</v>
      </c>
      <c r="AJ599">
        <v>-190826</v>
      </c>
      <c r="AK599">
        <v>160302</v>
      </c>
      <c r="AL599">
        <v>111609</v>
      </c>
      <c r="AM599">
        <v>-157492</v>
      </c>
      <c r="AN599">
        <v>466863</v>
      </c>
      <c r="AO599">
        <v>0</v>
      </c>
      <c r="AP599">
        <v>0</v>
      </c>
      <c r="AQ599">
        <v>466863</v>
      </c>
      <c r="AR599">
        <v>1993</v>
      </c>
      <c r="AS599">
        <v>468856</v>
      </c>
      <c r="AT599">
        <v>114765</v>
      </c>
      <c r="AU599">
        <v>28795</v>
      </c>
      <c r="AV599">
        <v>200016</v>
      </c>
      <c r="AW599">
        <v>350000</v>
      </c>
      <c r="AX599">
        <v>507</v>
      </c>
      <c r="AY599">
        <v>0</v>
      </c>
      <c r="AZ599">
        <v>550523</v>
      </c>
      <c r="BA599">
        <v>45381</v>
      </c>
      <c r="BB599">
        <v>0</v>
      </c>
      <c r="BC599">
        <v>10504675</v>
      </c>
      <c r="BD599">
        <v>0</v>
      </c>
      <c r="BE599">
        <v>0</v>
      </c>
      <c r="BF599">
        <v>278053</v>
      </c>
      <c r="BG599">
        <v>174817</v>
      </c>
      <c r="BH599">
        <v>0</v>
      </c>
      <c r="BI599">
        <v>11002926</v>
      </c>
      <c r="BJ599">
        <v>28456</v>
      </c>
      <c r="BK599">
        <v>11610700</v>
      </c>
      <c r="BL599">
        <v>179074</v>
      </c>
      <c r="BM599">
        <v>727</v>
      </c>
      <c r="BN599">
        <v>179801</v>
      </c>
      <c r="BO599">
        <v>40362</v>
      </c>
      <c r="BP599">
        <v>562449</v>
      </c>
      <c r="BQ599">
        <v>0</v>
      </c>
      <c r="BR599">
        <v>194348</v>
      </c>
      <c r="BS599">
        <v>976960</v>
      </c>
      <c r="BT599">
        <v>91568</v>
      </c>
      <c r="BU599">
        <v>229817</v>
      </c>
      <c r="BV599">
        <v>0</v>
      </c>
      <c r="BW599">
        <v>0</v>
      </c>
      <c r="BX599">
        <v>321385</v>
      </c>
      <c r="BY599">
        <v>219519</v>
      </c>
      <c r="BZ599">
        <v>128423</v>
      </c>
      <c r="CA599">
        <v>25007</v>
      </c>
      <c r="CB599">
        <v>372949</v>
      </c>
      <c r="CC599">
        <v>13396759</v>
      </c>
      <c r="CD599">
        <v>15000</v>
      </c>
      <c r="CE599">
        <v>1732</v>
      </c>
      <c r="CF599">
        <v>13903</v>
      </c>
      <c r="CG599">
        <v>0</v>
      </c>
      <c r="CH599">
        <v>2082106</v>
      </c>
      <c r="CI599">
        <v>0</v>
      </c>
      <c r="CJ599">
        <v>0</v>
      </c>
      <c r="CK599">
        <v>0</v>
      </c>
      <c r="CL599">
        <v>0</v>
      </c>
      <c r="CM599">
        <v>2082106</v>
      </c>
      <c r="CN599">
        <v>524273</v>
      </c>
      <c r="CO599">
        <v>2637014</v>
      </c>
      <c r="CP599">
        <v>0</v>
      </c>
      <c r="CQ599">
        <v>1531633</v>
      </c>
      <c r="CR599">
        <v>204930</v>
      </c>
      <c r="CS599">
        <v>1326703</v>
      </c>
      <c r="CT599">
        <v>6222237</v>
      </c>
      <c r="CU599">
        <v>1340308</v>
      </c>
      <c r="CV599">
        <v>4881929</v>
      </c>
      <c r="CW599">
        <v>687139</v>
      </c>
      <c r="CX599">
        <v>0</v>
      </c>
      <c r="CY599">
        <v>687139</v>
      </c>
      <c r="CZ599">
        <v>47157</v>
      </c>
      <c r="DA599">
        <v>267364</v>
      </c>
      <c r="DB599">
        <v>24419</v>
      </c>
      <c r="DC599">
        <v>7234711</v>
      </c>
      <c r="DD599">
        <v>0</v>
      </c>
      <c r="DE599">
        <v>0</v>
      </c>
      <c r="DF599">
        <v>0</v>
      </c>
      <c r="DG599">
        <v>0</v>
      </c>
      <c r="DH599">
        <v>2558</v>
      </c>
      <c r="DI599">
        <v>24373</v>
      </c>
      <c r="DJ599">
        <v>666002</v>
      </c>
      <c r="DK599">
        <v>0</v>
      </c>
      <c r="DL599">
        <v>0</v>
      </c>
      <c r="DM599">
        <v>0</v>
      </c>
      <c r="DN599">
        <v>0</v>
      </c>
      <c r="DO599">
        <v>142844</v>
      </c>
      <c r="DP599">
        <v>0</v>
      </c>
      <c r="DQ599">
        <v>0</v>
      </c>
      <c r="DR599">
        <v>647776</v>
      </c>
      <c r="DS599">
        <v>2000000</v>
      </c>
      <c r="DT599">
        <v>3480995</v>
      </c>
      <c r="DU599">
        <v>41481</v>
      </c>
      <c r="DV599">
        <v>13396759</v>
      </c>
    </row>
    <row r="600" spans="1:126" x14ac:dyDescent="0.25">
      <c r="A600">
        <v>52062</v>
      </c>
      <c r="B600">
        <v>200412</v>
      </c>
      <c r="C600">
        <v>31802</v>
      </c>
      <c r="D600">
        <v>-4391</v>
      </c>
      <c r="E600">
        <v>48</v>
      </c>
      <c r="F600">
        <v>2007</v>
      </c>
      <c r="G600">
        <v>29466</v>
      </c>
      <c r="H600">
        <v>1179</v>
      </c>
      <c r="I600">
        <v>-19125</v>
      </c>
      <c r="J600">
        <v>2947</v>
      </c>
      <c r="K600">
        <v>-3334</v>
      </c>
      <c r="L600">
        <v>-5509</v>
      </c>
      <c r="M600">
        <v>-25021</v>
      </c>
      <c r="N600">
        <v>0</v>
      </c>
      <c r="O600">
        <v>0</v>
      </c>
      <c r="P600">
        <v>-337</v>
      </c>
      <c r="Q600">
        <v>-5988</v>
      </c>
      <c r="R600">
        <v>0</v>
      </c>
      <c r="S600">
        <v>0</v>
      </c>
      <c r="T600">
        <v>-6325</v>
      </c>
      <c r="U600">
        <v>-86</v>
      </c>
      <c r="V600">
        <v>-787</v>
      </c>
      <c r="W600">
        <v>0</v>
      </c>
      <c r="X600">
        <v>157</v>
      </c>
      <c r="Y600">
        <v>0</v>
      </c>
      <c r="Z600">
        <v>3618</v>
      </c>
      <c r="AA600">
        <v>1571</v>
      </c>
      <c r="AB600">
        <v>5346</v>
      </c>
      <c r="AC600">
        <v>1060</v>
      </c>
      <c r="AD600">
        <v>-21</v>
      </c>
      <c r="AE600">
        <v>0</v>
      </c>
      <c r="AF600">
        <v>0</v>
      </c>
      <c r="AG600">
        <v>-21</v>
      </c>
      <c r="AH600">
        <v>0</v>
      </c>
      <c r="AI600">
        <v>221</v>
      </c>
      <c r="AJ600">
        <v>-2418</v>
      </c>
      <c r="AK600">
        <v>4188</v>
      </c>
      <c r="AL600">
        <v>0</v>
      </c>
      <c r="AM600">
        <v>0</v>
      </c>
      <c r="AN600">
        <v>3401</v>
      </c>
      <c r="AO600">
        <v>0</v>
      </c>
      <c r="AP600">
        <v>0</v>
      </c>
      <c r="AQ600">
        <v>3401</v>
      </c>
      <c r="AR600">
        <v>-1024</v>
      </c>
      <c r="AS600">
        <v>2377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9438</v>
      </c>
      <c r="BB600">
        <v>886</v>
      </c>
      <c r="BC600">
        <v>78881</v>
      </c>
      <c r="BD600">
        <v>0</v>
      </c>
      <c r="BE600">
        <v>0</v>
      </c>
      <c r="BF600">
        <v>0</v>
      </c>
      <c r="BG600">
        <v>11247</v>
      </c>
      <c r="BH600">
        <v>0</v>
      </c>
      <c r="BI600">
        <v>100452</v>
      </c>
      <c r="BJ600">
        <v>0</v>
      </c>
      <c r="BK600">
        <v>100452</v>
      </c>
      <c r="BL600">
        <v>27</v>
      </c>
      <c r="BM600">
        <v>0</v>
      </c>
      <c r="BN600">
        <v>27</v>
      </c>
      <c r="BO600">
        <v>0</v>
      </c>
      <c r="BP600">
        <v>0</v>
      </c>
      <c r="BQ600">
        <v>0</v>
      </c>
      <c r="BR600">
        <v>23</v>
      </c>
      <c r="BS600">
        <v>50</v>
      </c>
      <c r="BT600">
        <v>0</v>
      </c>
      <c r="BU600">
        <v>3021</v>
      </c>
      <c r="BV600">
        <v>0</v>
      </c>
      <c r="BW600">
        <v>675</v>
      </c>
      <c r="BX600">
        <v>3696</v>
      </c>
      <c r="BY600">
        <v>1483</v>
      </c>
      <c r="BZ600">
        <v>0</v>
      </c>
      <c r="CA600">
        <v>211</v>
      </c>
      <c r="CB600">
        <v>1694</v>
      </c>
      <c r="CC600">
        <v>105892</v>
      </c>
      <c r="CD600">
        <v>3500</v>
      </c>
      <c r="CE600">
        <v>0</v>
      </c>
      <c r="CF600">
        <v>0</v>
      </c>
      <c r="CG600">
        <v>0</v>
      </c>
      <c r="CH600">
        <v>2697</v>
      </c>
      <c r="CI600">
        <v>0</v>
      </c>
      <c r="CJ600">
        <v>0</v>
      </c>
      <c r="CK600">
        <v>0</v>
      </c>
      <c r="CL600">
        <v>0</v>
      </c>
      <c r="CM600">
        <v>2697</v>
      </c>
      <c r="CN600">
        <v>5458</v>
      </c>
      <c r="CO600">
        <v>11655</v>
      </c>
      <c r="CP600">
        <v>0</v>
      </c>
      <c r="CQ600">
        <v>44</v>
      </c>
      <c r="CR600">
        <v>-2021</v>
      </c>
      <c r="CS600">
        <v>2065</v>
      </c>
      <c r="CT600">
        <v>49753</v>
      </c>
      <c r="CU600">
        <v>8016</v>
      </c>
      <c r="CV600">
        <v>41737</v>
      </c>
      <c r="CW600">
        <v>43259</v>
      </c>
      <c r="CX600">
        <v>0</v>
      </c>
      <c r="CY600">
        <v>43259</v>
      </c>
      <c r="CZ600">
        <v>0</v>
      </c>
      <c r="DA600">
        <v>3985</v>
      </c>
      <c r="DB600">
        <v>0</v>
      </c>
      <c r="DC600">
        <v>91046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1661</v>
      </c>
      <c r="DK600">
        <v>0</v>
      </c>
      <c r="DL600">
        <v>0</v>
      </c>
      <c r="DM600">
        <v>0</v>
      </c>
      <c r="DN600">
        <v>0</v>
      </c>
      <c r="DO600">
        <v>101</v>
      </c>
      <c r="DP600">
        <v>0</v>
      </c>
      <c r="DQ600">
        <v>719</v>
      </c>
      <c r="DR600">
        <v>710</v>
      </c>
      <c r="DS600">
        <v>0</v>
      </c>
      <c r="DT600">
        <v>3191</v>
      </c>
      <c r="DU600">
        <v>0</v>
      </c>
      <c r="DV600">
        <v>105892</v>
      </c>
    </row>
    <row r="601" spans="1:126" x14ac:dyDescent="0.25">
      <c r="A601">
        <v>52070</v>
      </c>
      <c r="B601">
        <v>200412</v>
      </c>
      <c r="C601">
        <v>440289</v>
      </c>
      <c r="D601">
        <v>-63649</v>
      </c>
      <c r="E601">
        <v>4428</v>
      </c>
      <c r="F601">
        <v>-4428</v>
      </c>
      <c r="G601">
        <v>376640</v>
      </c>
      <c r="H601">
        <v>-87545</v>
      </c>
      <c r="I601">
        <v>-336214</v>
      </c>
      <c r="J601">
        <v>347</v>
      </c>
      <c r="K601">
        <v>-119111</v>
      </c>
      <c r="L601">
        <v>52878</v>
      </c>
      <c r="M601">
        <v>-402100</v>
      </c>
      <c r="N601">
        <v>0</v>
      </c>
      <c r="O601">
        <v>0</v>
      </c>
      <c r="P601">
        <v>0</v>
      </c>
      <c r="Q601">
        <v>-26908</v>
      </c>
      <c r="R601">
        <v>0</v>
      </c>
      <c r="S601">
        <v>3327</v>
      </c>
      <c r="T601">
        <v>-23581</v>
      </c>
      <c r="U601">
        <v>21237</v>
      </c>
      <c r="V601">
        <v>-115349</v>
      </c>
      <c r="W601">
        <v>0</v>
      </c>
      <c r="X601">
        <v>0</v>
      </c>
      <c r="Y601">
        <v>0</v>
      </c>
      <c r="Z601">
        <v>195642</v>
      </c>
      <c r="AA601">
        <v>33752</v>
      </c>
      <c r="AB601">
        <v>229394</v>
      </c>
      <c r="AC601">
        <v>0</v>
      </c>
      <c r="AD601">
        <v>-2169</v>
      </c>
      <c r="AE601">
        <v>-9901</v>
      </c>
      <c r="AF601">
        <v>0</v>
      </c>
      <c r="AG601">
        <v>-12070</v>
      </c>
      <c r="AH601">
        <v>-55216</v>
      </c>
      <c r="AI601">
        <v>0</v>
      </c>
      <c r="AJ601">
        <v>-38048</v>
      </c>
      <c r="AK601">
        <v>124060</v>
      </c>
      <c r="AL601">
        <v>0</v>
      </c>
      <c r="AM601">
        <v>-787</v>
      </c>
      <c r="AN601">
        <v>7924</v>
      </c>
      <c r="AO601">
        <v>0</v>
      </c>
      <c r="AP601">
        <v>0</v>
      </c>
      <c r="AQ601">
        <v>7924</v>
      </c>
      <c r="AR601">
        <v>-2389</v>
      </c>
      <c r="AS601">
        <v>5535</v>
      </c>
      <c r="AT601">
        <v>12290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18</v>
      </c>
      <c r="BB601">
        <v>0</v>
      </c>
      <c r="BC601">
        <v>2275649</v>
      </c>
      <c r="BD601">
        <v>0</v>
      </c>
      <c r="BE601">
        <v>0</v>
      </c>
      <c r="BF601">
        <v>0</v>
      </c>
      <c r="BG601">
        <v>145000</v>
      </c>
      <c r="BH601">
        <v>0</v>
      </c>
      <c r="BI601">
        <v>2420667</v>
      </c>
      <c r="BJ601">
        <v>0</v>
      </c>
      <c r="BK601">
        <v>2420667</v>
      </c>
      <c r="BL601">
        <v>7060</v>
      </c>
      <c r="BM601">
        <v>0</v>
      </c>
      <c r="BN601">
        <v>7060</v>
      </c>
      <c r="BO601">
        <v>18</v>
      </c>
      <c r="BP601">
        <v>1853886</v>
      </c>
      <c r="BQ601">
        <v>0</v>
      </c>
      <c r="BR601">
        <v>0</v>
      </c>
      <c r="BS601">
        <v>1860964</v>
      </c>
      <c r="BT601">
        <v>0</v>
      </c>
      <c r="BU601">
        <v>11309</v>
      </c>
      <c r="BV601">
        <v>0</v>
      </c>
      <c r="BW601">
        <v>15801</v>
      </c>
      <c r="BX601">
        <v>27110</v>
      </c>
      <c r="BY601">
        <v>119108</v>
      </c>
      <c r="BZ601">
        <v>0</v>
      </c>
      <c r="CA601">
        <v>0</v>
      </c>
      <c r="CB601">
        <v>119108</v>
      </c>
      <c r="CC601">
        <v>4440139</v>
      </c>
      <c r="CD601">
        <v>55000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315396</v>
      </c>
      <c r="CO601">
        <v>370396</v>
      </c>
      <c r="CP601">
        <v>0</v>
      </c>
      <c r="CQ601">
        <v>9605</v>
      </c>
      <c r="CR601">
        <v>9605</v>
      </c>
      <c r="CS601">
        <v>0</v>
      </c>
      <c r="CT601">
        <v>654976</v>
      </c>
      <c r="CU601">
        <v>52878</v>
      </c>
      <c r="CV601">
        <v>602098</v>
      </c>
      <c r="CW601">
        <v>789609</v>
      </c>
      <c r="CX601">
        <v>0</v>
      </c>
      <c r="CY601">
        <v>789609</v>
      </c>
      <c r="CZ601">
        <v>0</v>
      </c>
      <c r="DA601">
        <v>12406</v>
      </c>
      <c r="DB601">
        <v>0</v>
      </c>
      <c r="DC601">
        <v>1404113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564785</v>
      </c>
      <c r="DO601">
        <v>22333</v>
      </c>
      <c r="DP601">
        <v>0</v>
      </c>
      <c r="DQ601">
        <v>2067</v>
      </c>
      <c r="DR601">
        <v>11445</v>
      </c>
      <c r="DS601">
        <v>2065000</v>
      </c>
      <c r="DT601">
        <v>2665630</v>
      </c>
      <c r="DU601">
        <v>0</v>
      </c>
      <c r="DV601">
        <v>4440139</v>
      </c>
    </row>
    <row r="602" spans="1:126" x14ac:dyDescent="0.25">
      <c r="A602">
        <v>52071</v>
      </c>
      <c r="B602">
        <v>200412</v>
      </c>
      <c r="C602">
        <v>674852</v>
      </c>
      <c r="D602">
        <v>-7217</v>
      </c>
      <c r="E602">
        <v>0</v>
      </c>
      <c r="F602">
        <v>0</v>
      </c>
      <c r="G602">
        <v>667635</v>
      </c>
      <c r="H602">
        <v>-37850</v>
      </c>
      <c r="I602">
        <v>-418345</v>
      </c>
      <c r="J602">
        <v>0</v>
      </c>
      <c r="K602">
        <v>-150448</v>
      </c>
      <c r="L602">
        <v>0</v>
      </c>
      <c r="M602">
        <v>-568793</v>
      </c>
      <c r="N602">
        <v>0</v>
      </c>
      <c r="O602">
        <v>0</v>
      </c>
      <c r="P602">
        <v>0</v>
      </c>
      <c r="Q602">
        <v>-33021</v>
      </c>
      <c r="R602">
        <v>0</v>
      </c>
      <c r="S602">
        <v>0</v>
      </c>
      <c r="T602">
        <v>-33021</v>
      </c>
      <c r="U602">
        <v>-29756</v>
      </c>
      <c r="V602">
        <v>-1785</v>
      </c>
      <c r="W602">
        <v>0</v>
      </c>
      <c r="X602">
        <v>0</v>
      </c>
      <c r="Y602">
        <v>0</v>
      </c>
      <c r="Z602">
        <v>120808</v>
      </c>
      <c r="AA602">
        <v>23382</v>
      </c>
      <c r="AB602">
        <v>144190</v>
      </c>
      <c r="AC602">
        <v>703</v>
      </c>
      <c r="AD602">
        <v>-1217</v>
      </c>
      <c r="AE602">
        <v>-4473</v>
      </c>
      <c r="AF602">
        <v>0</v>
      </c>
      <c r="AG602">
        <v>-5690</v>
      </c>
      <c r="AH602">
        <v>0</v>
      </c>
      <c r="AI602">
        <v>0</v>
      </c>
      <c r="AJ602">
        <v>-55971</v>
      </c>
      <c r="AK602">
        <v>83232</v>
      </c>
      <c r="AL602">
        <v>5808</v>
      </c>
      <c r="AM602">
        <v>-4356</v>
      </c>
      <c r="AN602">
        <v>82899</v>
      </c>
      <c r="AO602">
        <v>0</v>
      </c>
      <c r="AP602">
        <v>0</v>
      </c>
      <c r="AQ602">
        <v>82899</v>
      </c>
      <c r="AR602">
        <v>-23563</v>
      </c>
      <c r="AS602">
        <v>59336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2725829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2725829</v>
      </c>
      <c r="BJ602">
        <v>0</v>
      </c>
      <c r="BK602">
        <v>2725829</v>
      </c>
      <c r="BL602">
        <v>29484</v>
      </c>
      <c r="BM602">
        <v>0</v>
      </c>
      <c r="BN602">
        <v>29484</v>
      </c>
      <c r="BO602">
        <v>0</v>
      </c>
      <c r="BP602">
        <v>0</v>
      </c>
      <c r="BQ602">
        <v>0</v>
      </c>
      <c r="BR602">
        <v>20691</v>
      </c>
      <c r="BS602">
        <v>50175</v>
      </c>
      <c r="BT602">
        <v>0</v>
      </c>
      <c r="BU602">
        <v>6558</v>
      </c>
      <c r="BV602">
        <v>0</v>
      </c>
      <c r="BW602">
        <v>0</v>
      </c>
      <c r="BX602">
        <v>6558</v>
      </c>
      <c r="BY602">
        <v>42978</v>
      </c>
      <c r="BZ602">
        <v>0</v>
      </c>
      <c r="CA602">
        <v>2773</v>
      </c>
      <c r="CB602">
        <v>45751</v>
      </c>
      <c r="CC602">
        <v>2828313</v>
      </c>
      <c r="CD602">
        <v>50000</v>
      </c>
      <c r="CE602">
        <v>354000</v>
      </c>
      <c r="CF602">
        <v>0</v>
      </c>
      <c r="CG602">
        <v>0</v>
      </c>
      <c r="CH602">
        <v>38000</v>
      </c>
      <c r="CI602">
        <v>0</v>
      </c>
      <c r="CJ602">
        <v>0</v>
      </c>
      <c r="CK602">
        <v>0</v>
      </c>
      <c r="CL602">
        <v>0</v>
      </c>
      <c r="CM602">
        <v>38000</v>
      </c>
      <c r="CN602">
        <v>-139414</v>
      </c>
      <c r="CO602">
        <v>302586</v>
      </c>
      <c r="CP602">
        <v>35000</v>
      </c>
      <c r="CQ602">
        <v>0</v>
      </c>
      <c r="CR602">
        <v>0</v>
      </c>
      <c r="CS602">
        <v>0</v>
      </c>
      <c r="CT602">
        <v>1257650</v>
      </c>
      <c r="CU602">
        <v>0</v>
      </c>
      <c r="CV602">
        <v>1257650</v>
      </c>
      <c r="CW602">
        <v>1083267</v>
      </c>
      <c r="CX602">
        <v>0</v>
      </c>
      <c r="CY602">
        <v>1083267</v>
      </c>
      <c r="CZ602">
        <v>0</v>
      </c>
      <c r="DA602">
        <v>94932</v>
      </c>
      <c r="DB602">
        <v>0</v>
      </c>
      <c r="DC602">
        <v>2435849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33009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10501</v>
      </c>
      <c r="DP602">
        <v>0</v>
      </c>
      <c r="DQ602">
        <v>8288</v>
      </c>
      <c r="DR602">
        <v>3080</v>
      </c>
      <c r="DS602">
        <v>0</v>
      </c>
      <c r="DT602">
        <v>54878</v>
      </c>
      <c r="DU602">
        <v>0</v>
      </c>
      <c r="DV602">
        <v>2828313</v>
      </c>
    </row>
    <row r="603" spans="1:126" x14ac:dyDescent="0.25">
      <c r="A603">
        <v>52077</v>
      </c>
      <c r="B603">
        <v>200412</v>
      </c>
      <c r="C603">
        <v>-40</v>
      </c>
      <c r="D603">
        <v>32</v>
      </c>
      <c r="E603">
        <v>0</v>
      </c>
      <c r="F603">
        <v>0</v>
      </c>
      <c r="G603">
        <v>-8</v>
      </c>
      <c r="H603">
        <v>8</v>
      </c>
      <c r="I603">
        <v>41</v>
      </c>
      <c r="J603">
        <v>-2</v>
      </c>
      <c r="K603">
        <v>516</v>
      </c>
      <c r="L603">
        <v>-13</v>
      </c>
      <c r="M603">
        <v>542</v>
      </c>
      <c r="N603">
        <v>0</v>
      </c>
      <c r="O603">
        <v>0</v>
      </c>
      <c r="P603">
        <v>8</v>
      </c>
      <c r="Q603">
        <v>-465</v>
      </c>
      <c r="R603">
        <v>0</v>
      </c>
      <c r="S603">
        <v>-49</v>
      </c>
      <c r="T603">
        <v>-506</v>
      </c>
      <c r="U603">
        <v>0</v>
      </c>
      <c r="V603">
        <v>36</v>
      </c>
      <c r="W603">
        <v>0</v>
      </c>
      <c r="X603">
        <v>0</v>
      </c>
      <c r="Y603">
        <v>0</v>
      </c>
      <c r="Z603">
        <v>215</v>
      </c>
      <c r="AA603">
        <v>-55</v>
      </c>
      <c r="AB603">
        <v>160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45</v>
      </c>
      <c r="AJ603">
        <v>-8</v>
      </c>
      <c r="AK603">
        <v>197</v>
      </c>
      <c r="AL603">
        <v>0</v>
      </c>
      <c r="AM603">
        <v>0</v>
      </c>
      <c r="AN603">
        <v>233</v>
      </c>
      <c r="AO603">
        <v>0</v>
      </c>
      <c r="AP603">
        <v>0</v>
      </c>
      <c r="AQ603">
        <v>233</v>
      </c>
      <c r="AR603">
        <v>-70</v>
      </c>
      <c r="AS603">
        <v>163</v>
      </c>
      <c r="AT603">
        <v>0</v>
      </c>
      <c r="AU603">
        <v>0</v>
      </c>
      <c r="AV603">
        <v>0</v>
      </c>
      <c r="AW603">
        <v>3500</v>
      </c>
      <c r="AX603">
        <v>0</v>
      </c>
      <c r="AY603">
        <v>0</v>
      </c>
      <c r="AZ603">
        <v>3500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2784</v>
      </c>
      <c r="BH603">
        <v>0</v>
      </c>
      <c r="BI603">
        <v>2784</v>
      </c>
      <c r="BJ603">
        <v>0</v>
      </c>
      <c r="BK603">
        <v>6284</v>
      </c>
      <c r="BL603">
        <v>0</v>
      </c>
      <c r="BM603">
        <v>0</v>
      </c>
      <c r="BN603">
        <v>0</v>
      </c>
      <c r="BO603">
        <v>89</v>
      </c>
      <c r="BP603">
        <v>0</v>
      </c>
      <c r="BQ603">
        <v>0</v>
      </c>
      <c r="BR603">
        <v>133</v>
      </c>
      <c r="BS603">
        <v>222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16</v>
      </c>
      <c r="BZ603">
        <v>0</v>
      </c>
      <c r="CA603">
        <v>0</v>
      </c>
      <c r="CB603">
        <v>16</v>
      </c>
      <c r="CC603">
        <v>6522</v>
      </c>
      <c r="CD603">
        <v>5000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1273</v>
      </c>
      <c r="CO603">
        <v>6273</v>
      </c>
      <c r="CP603">
        <v>0</v>
      </c>
      <c r="CQ603">
        <v>0</v>
      </c>
      <c r="CR603">
        <v>0</v>
      </c>
      <c r="CS603">
        <v>0</v>
      </c>
      <c r="CT603">
        <v>230</v>
      </c>
      <c r="CU603">
        <v>173</v>
      </c>
      <c r="CV603">
        <v>57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57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40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152</v>
      </c>
      <c r="DS603">
        <v>0</v>
      </c>
      <c r="DT603">
        <v>192</v>
      </c>
      <c r="DU603">
        <v>0</v>
      </c>
      <c r="DV603">
        <v>6522</v>
      </c>
    </row>
    <row r="604" spans="1:126" x14ac:dyDescent="0.25">
      <c r="A604">
        <v>52094</v>
      </c>
      <c r="B604">
        <v>200412</v>
      </c>
      <c r="C604">
        <v>132310</v>
      </c>
      <c r="D604">
        <v>-24480</v>
      </c>
      <c r="E604">
        <v>-7857</v>
      </c>
      <c r="F604">
        <v>409</v>
      </c>
      <c r="G604">
        <v>100382</v>
      </c>
      <c r="H604">
        <v>2602</v>
      </c>
      <c r="I604">
        <v>-84879</v>
      </c>
      <c r="J604">
        <v>19923</v>
      </c>
      <c r="K604">
        <v>-28245</v>
      </c>
      <c r="L604">
        <v>9352</v>
      </c>
      <c r="M604">
        <v>-83849</v>
      </c>
      <c r="N604">
        <v>-5</v>
      </c>
      <c r="O604">
        <v>0</v>
      </c>
      <c r="P604">
        <v>-7567</v>
      </c>
      <c r="Q604">
        <v>-11131</v>
      </c>
      <c r="R604">
        <v>0</v>
      </c>
      <c r="S604">
        <v>2208</v>
      </c>
      <c r="T604">
        <v>-16490</v>
      </c>
      <c r="U604">
        <v>0</v>
      </c>
      <c r="V604">
        <v>2640</v>
      </c>
      <c r="W604">
        <v>0</v>
      </c>
      <c r="X604">
        <v>0</v>
      </c>
      <c r="Y604">
        <v>0</v>
      </c>
      <c r="Z604">
        <v>7495</v>
      </c>
      <c r="AA604">
        <v>1149</v>
      </c>
      <c r="AB604">
        <v>8644</v>
      </c>
      <c r="AC604">
        <v>835</v>
      </c>
      <c r="AD604">
        <v>-274</v>
      </c>
      <c r="AE604">
        <v>-1</v>
      </c>
      <c r="AF604">
        <v>-325</v>
      </c>
      <c r="AG604">
        <v>-600</v>
      </c>
      <c r="AH604">
        <v>0</v>
      </c>
      <c r="AI604">
        <v>10</v>
      </c>
      <c r="AJ604">
        <v>-2602</v>
      </c>
      <c r="AK604">
        <v>6287</v>
      </c>
      <c r="AL604">
        <v>119</v>
      </c>
      <c r="AM604">
        <v>-230</v>
      </c>
      <c r="AN604">
        <v>8816</v>
      </c>
      <c r="AO604">
        <v>0</v>
      </c>
      <c r="AP604">
        <v>0</v>
      </c>
      <c r="AQ604">
        <v>8816</v>
      </c>
      <c r="AR604">
        <v>-2081</v>
      </c>
      <c r="AS604">
        <v>6735</v>
      </c>
      <c r="AT604">
        <v>571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5900</v>
      </c>
      <c r="BB604">
        <v>1996</v>
      </c>
      <c r="BC604">
        <v>169464</v>
      </c>
      <c r="BD604">
        <v>0</v>
      </c>
      <c r="BE604">
        <v>0</v>
      </c>
      <c r="BF604">
        <v>0</v>
      </c>
      <c r="BG604">
        <v>8867</v>
      </c>
      <c r="BH604">
        <v>0</v>
      </c>
      <c r="BI604">
        <v>186227</v>
      </c>
      <c r="BJ604">
        <v>0</v>
      </c>
      <c r="BK604">
        <v>186227</v>
      </c>
      <c r="BL604">
        <v>4734</v>
      </c>
      <c r="BM604">
        <v>0</v>
      </c>
      <c r="BN604">
        <v>4734</v>
      </c>
      <c r="BO604">
        <v>2693</v>
      </c>
      <c r="BP604">
        <v>0</v>
      </c>
      <c r="BQ604">
        <v>0</v>
      </c>
      <c r="BR604">
        <v>150</v>
      </c>
      <c r="BS604">
        <v>7577</v>
      </c>
      <c r="BT604">
        <v>832</v>
      </c>
      <c r="BU604">
        <v>16842</v>
      </c>
      <c r="BV604">
        <v>0</v>
      </c>
      <c r="BW604">
        <v>296</v>
      </c>
      <c r="BX604">
        <v>17970</v>
      </c>
      <c r="BY604">
        <v>2764</v>
      </c>
      <c r="BZ604">
        <v>1283</v>
      </c>
      <c r="CA604">
        <v>227</v>
      </c>
      <c r="CB604">
        <v>4274</v>
      </c>
      <c r="CC604">
        <v>216619</v>
      </c>
      <c r="CD604">
        <v>77591</v>
      </c>
      <c r="CE604">
        <v>0</v>
      </c>
      <c r="CF604">
        <v>0</v>
      </c>
      <c r="CG604">
        <v>0</v>
      </c>
      <c r="CH604">
        <v>244</v>
      </c>
      <c r="CI604">
        <v>0</v>
      </c>
      <c r="CJ604">
        <v>0</v>
      </c>
      <c r="CK604">
        <v>6674</v>
      </c>
      <c r="CL604">
        <v>0</v>
      </c>
      <c r="CM604">
        <v>6918</v>
      </c>
      <c r="CN604">
        <v>7995</v>
      </c>
      <c r="CO604">
        <v>92504</v>
      </c>
      <c r="CP604">
        <v>0</v>
      </c>
      <c r="CQ604">
        <v>54590</v>
      </c>
      <c r="CR604">
        <v>5771</v>
      </c>
      <c r="CS604">
        <v>48819</v>
      </c>
      <c r="CT604">
        <v>87218</v>
      </c>
      <c r="CU604">
        <v>23153</v>
      </c>
      <c r="CV604">
        <v>64065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1054</v>
      </c>
      <c r="DC604">
        <v>113938</v>
      </c>
      <c r="DD604">
        <v>0</v>
      </c>
      <c r="DE604">
        <v>0</v>
      </c>
      <c r="DF604">
        <v>401</v>
      </c>
      <c r="DG604">
        <v>401</v>
      </c>
      <c r="DH604">
        <v>0</v>
      </c>
      <c r="DI604">
        <v>1126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2178</v>
      </c>
      <c r="DP604">
        <v>0</v>
      </c>
      <c r="DQ604">
        <v>2134</v>
      </c>
      <c r="DR604">
        <v>3466</v>
      </c>
      <c r="DS604">
        <v>0</v>
      </c>
      <c r="DT604">
        <v>8904</v>
      </c>
      <c r="DU604">
        <v>872</v>
      </c>
      <c r="DV604">
        <v>216619</v>
      </c>
    </row>
    <row r="605" spans="1:126" x14ac:dyDescent="0.25">
      <c r="A605">
        <v>53000</v>
      </c>
      <c r="B605">
        <v>200412</v>
      </c>
      <c r="C605">
        <v>646310</v>
      </c>
      <c r="D605">
        <v>-4955</v>
      </c>
      <c r="E605">
        <v>-31835</v>
      </c>
      <c r="F605">
        <v>0</v>
      </c>
      <c r="G605">
        <v>609520</v>
      </c>
      <c r="H605">
        <v>14163</v>
      </c>
      <c r="I605">
        <v>-338955</v>
      </c>
      <c r="J605">
        <v>1152</v>
      </c>
      <c r="K605">
        <v>-46724</v>
      </c>
      <c r="L605">
        <v>976</v>
      </c>
      <c r="M605">
        <v>-383551</v>
      </c>
      <c r="N605">
        <v>0</v>
      </c>
      <c r="O605">
        <v>0</v>
      </c>
      <c r="P605">
        <v>-34164</v>
      </c>
      <c r="Q605">
        <v>-74098</v>
      </c>
      <c r="R605">
        <v>0</v>
      </c>
      <c r="S605">
        <v>0</v>
      </c>
      <c r="T605">
        <v>-108262</v>
      </c>
      <c r="U605">
        <v>-301</v>
      </c>
      <c r="V605">
        <v>131569</v>
      </c>
      <c r="W605">
        <v>15451</v>
      </c>
      <c r="X605">
        <v>0</v>
      </c>
      <c r="Y605">
        <v>0</v>
      </c>
      <c r="Z605">
        <v>30594</v>
      </c>
      <c r="AA605">
        <v>1658</v>
      </c>
      <c r="AB605">
        <v>47703</v>
      </c>
      <c r="AC605">
        <v>1842</v>
      </c>
      <c r="AD605">
        <v>-688</v>
      </c>
      <c r="AE605">
        <v>-15739</v>
      </c>
      <c r="AF605">
        <v>0</v>
      </c>
      <c r="AG605">
        <v>-16427</v>
      </c>
      <c r="AH605">
        <v>0</v>
      </c>
      <c r="AI605">
        <v>0</v>
      </c>
      <c r="AJ605">
        <v>-14163</v>
      </c>
      <c r="AK605">
        <v>18955</v>
      </c>
      <c r="AL605">
        <v>0</v>
      </c>
      <c r="AM605">
        <v>0</v>
      </c>
      <c r="AN605">
        <v>150524</v>
      </c>
      <c r="AO605">
        <v>0</v>
      </c>
      <c r="AP605">
        <v>0</v>
      </c>
      <c r="AQ605">
        <v>150524</v>
      </c>
      <c r="AR605">
        <v>-4637</v>
      </c>
      <c r="AS605">
        <v>145887</v>
      </c>
      <c r="AT605">
        <v>0</v>
      </c>
      <c r="AU605">
        <v>0</v>
      </c>
      <c r="AV605">
        <v>11295</v>
      </c>
      <c r="AW605">
        <v>0</v>
      </c>
      <c r="AX605">
        <v>0</v>
      </c>
      <c r="AY605">
        <v>0</v>
      </c>
      <c r="AZ605">
        <v>11295</v>
      </c>
      <c r="BA605">
        <v>0</v>
      </c>
      <c r="BB605">
        <v>0</v>
      </c>
      <c r="BC605">
        <v>512814</v>
      </c>
      <c r="BD605">
        <v>0</v>
      </c>
      <c r="BE605">
        <v>0</v>
      </c>
      <c r="BF605">
        <v>0</v>
      </c>
      <c r="BG605">
        <v>369000</v>
      </c>
      <c r="BH605">
        <v>0</v>
      </c>
      <c r="BI605">
        <v>881814</v>
      </c>
      <c r="BJ605">
        <v>0</v>
      </c>
      <c r="BK605">
        <v>893109</v>
      </c>
      <c r="BL605">
        <v>21554</v>
      </c>
      <c r="BM605">
        <v>0</v>
      </c>
      <c r="BN605">
        <v>21554</v>
      </c>
      <c r="BO605">
        <v>12605</v>
      </c>
      <c r="BP605">
        <v>31057</v>
      </c>
      <c r="BQ605">
        <v>0</v>
      </c>
      <c r="BR605">
        <v>0</v>
      </c>
      <c r="BS605">
        <v>65216</v>
      </c>
      <c r="BT605">
        <v>0</v>
      </c>
      <c r="BU605">
        <v>79</v>
      </c>
      <c r="BV605">
        <v>0</v>
      </c>
      <c r="BW605">
        <v>699</v>
      </c>
      <c r="BX605">
        <v>778</v>
      </c>
      <c r="BY605">
        <v>11038</v>
      </c>
      <c r="BZ605">
        <v>0</v>
      </c>
      <c r="CA605">
        <v>0</v>
      </c>
      <c r="CB605">
        <v>11038</v>
      </c>
      <c r="CC605">
        <v>970141</v>
      </c>
      <c r="CD605">
        <v>100000</v>
      </c>
      <c r="CE605">
        <v>0</v>
      </c>
      <c r="CF605">
        <v>0</v>
      </c>
      <c r="CG605">
        <v>0</v>
      </c>
      <c r="CH605">
        <v>0</v>
      </c>
      <c r="CI605">
        <v>72</v>
      </c>
      <c r="CJ605">
        <v>0</v>
      </c>
      <c r="CK605">
        <v>0</v>
      </c>
      <c r="CL605">
        <v>0</v>
      </c>
      <c r="CM605">
        <v>72</v>
      </c>
      <c r="CN605">
        <v>128711</v>
      </c>
      <c r="CO605">
        <v>228783</v>
      </c>
      <c r="CP605">
        <v>0</v>
      </c>
      <c r="CQ605">
        <v>282452</v>
      </c>
      <c r="CR605">
        <v>0</v>
      </c>
      <c r="CS605">
        <v>282452</v>
      </c>
      <c r="CT605">
        <v>295320</v>
      </c>
      <c r="CU605">
        <v>3185</v>
      </c>
      <c r="CV605">
        <v>292135</v>
      </c>
      <c r="CW605">
        <v>0</v>
      </c>
      <c r="CX605">
        <v>0</v>
      </c>
      <c r="CY605">
        <v>0</v>
      </c>
      <c r="CZ605">
        <v>0</v>
      </c>
      <c r="DA605">
        <v>5549</v>
      </c>
      <c r="DB605">
        <v>0</v>
      </c>
      <c r="DC605">
        <v>580136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140</v>
      </c>
      <c r="DJ605">
        <v>0</v>
      </c>
      <c r="DK605">
        <v>0</v>
      </c>
      <c r="DL605">
        <v>0</v>
      </c>
      <c r="DM605">
        <v>0</v>
      </c>
      <c r="DN605">
        <v>1221</v>
      </c>
      <c r="DO605">
        <v>70986</v>
      </c>
      <c r="DP605">
        <v>0</v>
      </c>
      <c r="DQ605">
        <v>0</v>
      </c>
      <c r="DR605">
        <v>8875</v>
      </c>
      <c r="DS605">
        <v>80000</v>
      </c>
      <c r="DT605">
        <v>161222</v>
      </c>
      <c r="DU605">
        <v>0</v>
      </c>
      <c r="DV605">
        <v>970141</v>
      </c>
    </row>
    <row r="606" spans="1:126" x14ac:dyDescent="0.25">
      <c r="A606">
        <v>53002</v>
      </c>
      <c r="B606">
        <v>200412</v>
      </c>
      <c r="C606">
        <v>24437</v>
      </c>
      <c r="D606">
        <v>-1653</v>
      </c>
      <c r="E606">
        <v>-474</v>
      </c>
      <c r="F606">
        <v>0</v>
      </c>
      <c r="G606">
        <v>22310</v>
      </c>
      <c r="H606">
        <v>880</v>
      </c>
      <c r="I606">
        <v>-6337</v>
      </c>
      <c r="J606">
        <v>489</v>
      </c>
      <c r="K606">
        <v>-5970</v>
      </c>
      <c r="L606">
        <v>765</v>
      </c>
      <c r="M606">
        <v>-11053</v>
      </c>
      <c r="N606">
        <v>0</v>
      </c>
      <c r="O606">
        <v>-3258</v>
      </c>
      <c r="P606">
        <v>-3751</v>
      </c>
      <c r="Q606">
        <v>-4738</v>
      </c>
      <c r="R606">
        <v>0</v>
      </c>
      <c r="S606">
        <v>0</v>
      </c>
      <c r="T606">
        <v>-8489</v>
      </c>
      <c r="U606">
        <v>0</v>
      </c>
      <c r="V606">
        <v>390</v>
      </c>
      <c r="W606">
        <v>0</v>
      </c>
      <c r="X606">
        <v>0</v>
      </c>
      <c r="Y606">
        <v>0</v>
      </c>
      <c r="Z606">
        <v>3505</v>
      </c>
      <c r="AA606">
        <v>0</v>
      </c>
      <c r="AB606">
        <v>3505</v>
      </c>
      <c r="AC606">
        <v>2275</v>
      </c>
      <c r="AD606">
        <v>-646</v>
      </c>
      <c r="AE606">
        <v>-221</v>
      </c>
      <c r="AF606">
        <v>-100</v>
      </c>
      <c r="AG606">
        <v>-967</v>
      </c>
      <c r="AH606">
        <v>0</v>
      </c>
      <c r="AI606">
        <v>0</v>
      </c>
      <c r="AJ606">
        <v>-880</v>
      </c>
      <c r="AK606">
        <v>3933</v>
      </c>
      <c r="AL606">
        <v>0</v>
      </c>
      <c r="AM606">
        <v>0</v>
      </c>
      <c r="AN606">
        <v>4323</v>
      </c>
      <c r="AO606">
        <v>0</v>
      </c>
      <c r="AP606">
        <v>0</v>
      </c>
      <c r="AQ606">
        <v>4323</v>
      </c>
      <c r="AR606">
        <v>-1297</v>
      </c>
      <c r="AS606">
        <v>3026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66226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66226</v>
      </c>
      <c r="BJ606">
        <v>0</v>
      </c>
      <c r="BK606">
        <v>66226</v>
      </c>
      <c r="BL606">
        <v>2015</v>
      </c>
      <c r="BM606">
        <v>0</v>
      </c>
      <c r="BN606">
        <v>2015</v>
      </c>
      <c r="BO606">
        <v>0</v>
      </c>
      <c r="BP606">
        <v>178</v>
      </c>
      <c r="BQ606">
        <v>0</v>
      </c>
      <c r="BR606">
        <v>641</v>
      </c>
      <c r="BS606">
        <v>2834</v>
      </c>
      <c r="BT606">
        <v>0</v>
      </c>
      <c r="BU606">
        <v>344</v>
      </c>
      <c r="BV606">
        <v>0</v>
      </c>
      <c r="BW606">
        <v>0</v>
      </c>
      <c r="BX606">
        <v>344</v>
      </c>
      <c r="BY606">
        <v>1063</v>
      </c>
      <c r="BZ606">
        <v>0</v>
      </c>
      <c r="CA606">
        <v>0</v>
      </c>
      <c r="CB606">
        <v>1063</v>
      </c>
      <c r="CC606">
        <v>70467</v>
      </c>
      <c r="CD606">
        <v>30000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703</v>
      </c>
      <c r="CO606">
        <v>30703</v>
      </c>
      <c r="CP606">
        <v>0</v>
      </c>
      <c r="CQ606">
        <v>873</v>
      </c>
      <c r="CR606">
        <v>0</v>
      </c>
      <c r="CS606">
        <v>873</v>
      </c>
      <c r="CT606">
        <v>37033</v>
      </c>
      <c r="CU606">
        <v>1368</v>
      </c>
      <c r="CV606">
        <v>35665</v>
      </c>
      <c r="CW606">
        <v>0</v>
      </c>
      <c r="CX606">
        <v>0</v>
      </c>
      <c r="CY606">
        <v>0</v>
      </c>
      <c r="CZ606">
        <v>2814</v>
      </c>
      <c r="DA606">
        <v>0</v>
      </c>
      <c r="DB606">
        <v>0</v>
      </c>
      <c r="DC606">
        <v>39352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5</v>
      </c>
      <c r="DJ606">
        <v>37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265</v>
      </c>
      <c r="DR606">
        <v>105</v>
      </c>
      <c r="DS606">
        <v>0</v>
      </c>
      <c r="DT606">
        <v>412</v>
      </c>
      <c r="DU606">
        <v>0</v>
      </c>
      <c r="DV606">
        <v>70467</v>
      </c>
    </row>
    <row r="607" spans="1:126" x14ac:dyDescent="0.25">
      <c r="A607">
        <v>53005</v>
      </c>
      <c r="B607">
        <v>200412</v>
      </c>
      <c r="C607">
        <v>43918</v>
      </c>
      <c r="D607">
        <v>-23325</v>
      </c>
      <c r="E607">
        <v>0</v>
      </c>
      <c r="F607">
        <v>0</v>
      </c>
      <c r="G607">
        <v>20593</v>
      </c>
      <c r="H607">
        <v>76</v>
      </c>
      <c r="I607">
        <v>-41351</v>
      </c>
      <c r="J607">
        <v>24206</v>
      </c>
      <c r="K607">
        <v>-4305</v>
      </c>
      <c r="L607">
        <v>3820</v>
      </c>
      <c r="M607">
        <v>-17630</v>
      </c>
      <c r="N607">
        <v>0</v>
      </c>
      <c r="O607">
        <v>-1157</v>
      </c>
      <c r="P607">
        <v>-3869</v>
      </c>
      <c r="Q607">
        <v>-5767</v>
      </c>
      <c r="R607">
        <v>0</v>
      </c>
      <c r="S607">
        <v>2591</v>
      </c>
      <c r="T607">
        <v>-7045</v>
      </c>
      <c r="U607">
        <v>0</v>
      </c>
      <c r="V607">
        <v>-5163</v>
      </c>
      <c r="W607">
        <v>0</v>
      </c>
      <c r="X607">
        <v>0</v>
      </c>
      <c r="Y607">
        <v>187</v>
      </c>
      <c r="Z607">
        <v>1602</v>
      </c>
      <c r="AA607">
        <v>42</v>
      </c>
      <c r="AB607">
        <v>1831</v>
      </c>
      <c r="AC607">
        <v>450</v>
      </c>
      <c r="AD607">
        <v>-39</v>
      </c>
      <c r="AE607">
        <v>0</v>
      </c>
      <c r="AF607">
        <v>0</v>
      </c>
      <c r="AG607">
        <v>-39</v>
      </c>
      <c r="AH607">
        <v>0</v>
      </c>
      <c r="AI607">
        <v>0</v>
      </c>
      <c r="AJ607">
        <v>-76</v>
      </c>
      <c r="AK607">
        <v>2166</v>
      </c>
      <c r="AL607">
        <v>0</v>
      </c>
      <c r="AM607">
        <v>0</v>
      </c>
      <c r="AN607">
        <v>-2997</v>
      </c>
      <c r="AO607">
        <v>0</v>
      </c>
      <c r="AP607">
        <v>0</v>
      </c>
      <c r="AQ607">
        <v>-2997</v>
      </c>
      <c r="AR607">
        <v>0</v>
      </c>
      <c r="AS607">
        <v>-2997</v>
      </c>
      <c r="AT607">
        <v>0</v>
      </c>
      <c r="AU607">
        <v>5180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5789</v>
      </c>
      <c r="BC607">
        <v>20390</v>
      </c>
      <c r="BD607">
        <v>0</v>
      </c>
      <c r="BE607">
        <v>0</v>
      </c>
      <c r="BF607">
        <v>0</v>
      </c>
      <c r="BG607">
        <v>1000</v>
      </c>
      <c r="BH607">
        <v>0</v>
      </c>
      <c r="BI607">
        <v>27179</v>
      </c>
      <c r="BJ607">
        <v>0</v>
      </c>
      <c r="BK607">
        <v>32359</v>
      </c>
      <c r="BL607">
        <v>518</v>
      </c>
      <c r="BM607">
        <v>0</v>
      </c>
      <c r="BN607">
        <v>518</v>
      </c>
      <c r="BO607">
        <v>0</v>
      </c>
      <c r="BP607">
        <v>0</v>
      </c>
      <c r="BQ607">
        <v>0</v>
      </c>
      <c r="BR607">
        <v>0</v>
      </c>
      <c r="BS607">
        <v>518</v>
      </c>
      <c r="BT607">
        <v>673</v>
      </c>
      <c r="BU607">
        <v>1348</v>
      </c>
      <c r="BV607">
        <v>0</v>
      </c>
      <c r="BW607">
        <v>215</v>
      </c>
      <c r="BX607">
        <v>2236</v>
      </c>
      <c r="BY607">
        <v>608</v>
      </c>
      <c r="BZ607">
        <v>0</v>
      </c>
      <c r="CA607">
        <v>548</v>
      </c>
      <c r="CB607">
        <v>1156</v>
      </c>
      <c r="CC607">
        <v>36269</v>
      </c>
      <c r="CD607">
        <v>0</v>
      </c>
      <c r="CE607">
        <v>0</v>
      </c>
      <c r="CF607">
        <v>2931</v>
      </c>
      <c r="CG607">
        <v>4700</v>
      </c>
      <c r="CH607">
        <v>0</v>
      </c>
      <c r="CI607">
        <v>0</v>
      </c>
      <c r="CJ607">
        <v>0</v>
      </c>
      <c r="CK607">
        <v>0</v>
      </c>
      <c r="CL607">
        <v>17088</v>
      </c>
      <c r="CM607">
        <v>21788</v>
      </c>
      <c r="CN607">
        <v>0</v>
      </c>
      <c r="CO607">
        <v>24719</v>
      </c>
      <c r="CP607">
        <v>0</v>
      </c>
      <c r="CQ607">
        <v>0</v>
      </c>
      <c r="CR607">
        <v>0</v>
      </c>
      <c r="CS607">
        <v>0</v>
      </c>
      <c r="CT607">
        <v>11284</v>
      </c>
      <c r="CU607">
        <v>8096</v>
      </c>
      <c r="CV607">
        <v>3188</v>
      </c>
      <c r="CW607">
        <v>0</v>
      </c>
      <c r="CX607">
        <v>0</v>
      </c>
      <c r="CY607">
        <v>0</v>
      </c>
      <c r="CZ607">
        <v>49</v>
      </c>
      <c r="DA607">
        <v>0</v>
      </c>
      <c r="DB607">
        <v>0</v>
      </c>
      <c r="DC607">
        <v>3237</v>
      </c>
      <c r="DD607">
        <v>2706</v>
      </c>
      <c r="DE607">
        <v>0</v>
      </c>
      <c r="DF607">
        <v>0</v>
      </c>
      <c r="DG607">
        <v>2706</v>
      </c>
      <c r="DH607">
        <v>0</v>
      </c>
      <c r="DI607">
        <v>1642</v>
      </c>
      <c r="DJ607">
        <v>2512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1453</v>
      </c>
      <c r="DS607">
        <v>0</v>
      </c>
      <c r="DT607">
        <v>5607</v>
      </c>
      <c r="DU607">
        <v>0</v>
      </c>
      <c r="DV607">
        <v>36269</v>
      </c>
    </row>
    <row r="608" spans="1:126" x14ac:dyDescent="0.25">
      <c r="A608">
        <v>53006</v>
      </c>
      <c r="B608">
        <v>200412</v>
      </c>
      <c r="C608">
        <v>1265032</v>
      </c>
      <c r="D608">
        <v>-72912</v>
      </c>
      <c r="E608">
        <v>26965</v>
      </c>
      <c r="F608">
        <v>79</v>
      </c>
      <c r="G608">
        <v>1219164</v>
      </c>
      <c r="H608">
        <v>37012</v>
      </c>
      <c r="I608">
        <v>-838572</v>
      </c>
      <c r="J608">
        <v>31268</v>
      </c>
      <c r="K608">
        <v>-128448</v>
      </c>
      <c r="L608">
        <v>-14978</v>
      </c>
      <c r="M608">
        <v>-950730</v>
      </c>
      <c r="N608">
        <v>0</v>
      </c>
      <c r="O608">
        <v>0</v>
      </c>
      <c r="P608">
        <v>-78545</v>
      </c>
      <c r="Q608">
        <v>-187838</v>
      </c>
      <c r="R608">
        <v>0</v>
      </c>
      <c r="S608">
        <v>111</v>
      </c>
      <c r="T608">
        <v>-266272</v>
      </c>
      <c r="U608">
        <v>0</v>
      </c>
      <c r="V608">
        <v>39174</v>
      </c>
      <c r="W608">
        <v>0</v>
      </c>
      <c r="X608">
        <v>-3</v>
      </c>
      <c r="Y608">
        <v>3564</v>
      </c>
      <c r="Z608">
        <v>110131</v>
      </c>
      <c r="AA608">
        <v>20630</v>
      </c>
      <c r="AB608">
        <v>134322</v>
      </c>
      <c r="AC608">
        <v>24983</v>
      </c>
      <c r="AD608">
        <v>-2224</v>
      </c>
      <c r="AE608">
        <v>-508</v>
      </c>
      <c r="AF608">
        <v>0</v>
      </c>
      <c r="AG608">
        <v>-2732</v>
      </c>
      <c r="AH608">
        <v>0</v>
      </c>
      <c r="AI608">
        <v>206</v>
      </c>
      <c r="AJ608">
        <v>-37012</v>
      </c>
      <c r="AK608">
        <v>119767</v>
      </c>
      <c r="AL608">
        <v>3805</v>
      </c>
      <c r="AM608">
        <v>0</v>
      </c>
      <c r="AN608">
        <v>162746</v>
      </c>
      <c r="AO608">
        <v>0</v>
      </c>
      <c r="AP608">
        <v>0</v>
      </c>
      <c r="AQ608">
        <v>162746</v>
      </c>
      <c r="AR608">
        <v>-35023</v>
      </c>
      <c r="AS608">
        <v>127723</v>
      </c>
      <c r="AT608">
        <v>0</v>
      </c>
      <c r="AU608">
        <v>34600</v>
      </c>
      <c r="AV608">
        <v>0</v>
      </c>
      <c r="AW608">
        <v>0</v>
      </c>
      <c r="AX608">
        <v>237</v>
      </c>
      <c r="AY608">
        <v>0</v>
      </c>
      <c r="AZ608">
        <v>237</v>
      </c>
      <c r="BA608">
        <v>194567</v>
      </c>
      <c r="BB608">
        <v>0</v>
      </c>
      <c r="BC608">
        <v>1492117</v>
      </c>
      <c r="BD608">
        <v>0</v>
      </c>
      <c r="BE608">
        <v>1510</v>
      </c>
      <c r="BF608">
        <v>600000</v>
      </c>
      <c r="BG608">
        <v>0</v>
      </c>
      <c r="BH608">
        <v>0</v>
      </c>
      <c r="BI608">
        <v>2288194</v>
      </c>
      <c r="BJ608">
        <v>0</v>
      </c>
      <c r="BK608">
        <v>2323031</v>
      </c>
      <c r="BL608">
        <v>114924</v>
      </c>
      <c r="BM608">
        <v>0</v>
      </c>
      <c r="BN608">
        <v>114924</v>
      </c>
      <c r="BO608">
        <v>8280</v>
      </c>
      <c r="BP608">
        <v>0</v>
      </c>
      <c r="BQ608">
        <v>0</v>
      </c>
      <c r="BR608">
        <v>64606</v>
      </c>
      <c r="BS608">
        <v>187810</v>
      </c>
      <c r="BT608">
        <v>1960</v>
      </c>
      <c r="BU608">
        <v>502583</v>
      </c>
      <c r="BV608">
        <v>0</v>
      </c>
      <c r="BW608">
        <v>16334</v>
      </c>
      <c r="BX608">
        <v>520877</v>
      </c>
      <c r="BY608">
        <v>33679</v>
      </c>
      <c r="BZ608">
        <v>0</v>
      </c>
      <c r="CA608">
        <v>1132</v>
      </c>
      <c r="CB608">
        <v>34811</v>
      </c>
      <c r="CC608">
        <v>3066529</v>
      </c>
      <c r="CD608">
        <v>500000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1007428</v>
      </c>
      <c r="CO608">
        <v>1507428</v>
      </c>
      <c r="CP608">
        <v>0</v>
      </c>
      <c r="CQ608">
        <v>561068</v>
      </c>
      <c r="CR608">
        <v>585</v>
      </c>
      <c r="CS608">
        <v>560483</v>
      </c>
      <c r="CT608">
        <v>948413</v>
      </c>
      <c r="CU608">
        <v>42500</v>
      </c>
      <c r="CV608">
        <v>905913</v>
      </c>
      <c r="CW608">
        <v>22607</v>
      </c>
      <c r="CX608">
        <v>0</v>
      </c>
      <c r="CY608">
        <v>22607</v>
      </c>
      <c r="CZ608">
        <v>0</v>
      </c>
      <c r="DA608">
        <v>0</v>
      </c>
      <c r="DB608">
        <v>0</v>
      </c>
      <c r="DC608">
        <v>1489003</v>
      </c>
      <c r="DD608">
        <v>1900</v>
      </c>
      <c r="DE608">
        <v>0</v>
      </c>
      <c r="DF608">
        <v>0</v>
      </c>
      <c r="DG608">
        <v>1900</v>
      </c>
      <c r="DH608">
        <v>0</v>
      </c>
      <c r="DI608">
        <v>7726</v>
      </c>
      <c r="DJ608">
        <v>4643</v>
      </c>
      <c r="DK608">
        <v>0</v>
      </c>
      <c r="DL608">
        <v>0</v>
      </c>
      <c r="DM608">
        <v>0</v>
      </c>
      <c r="DN608">
        <v>0</v>
      </c>
      <c r="DO608">
        <v>7776</v>
      </c>
      <c r="DP608">
        <v>0</v>
      </c>
      <c r="DQ608">
        <v>0</v>
      </c>
      <c r="DR608">
        <v>48053</v>
      </c>
      <c r="DS608">
        <v>0</v>
      </c>
      <c r="DT608">
        <v>68198</v>
      </c>
      <c r="DU608">
        <v>0</v>
      </c>
      <c r="DV608">
        <v>3066529</v>
      </c>
    </row>
    <row r="609" spans="1:126" x14ac:dyDescent="0.25">
      <c r="A609">
        <v>53013</v>
      </c>
      <c r="B609">
        <v>200412</v>
      </c>
      <c r="C609">
        <v>57092</v>
      </c>
      <c r="D609">
        <v>-30056</v>
      </c>
      <c r="E609">
        <v>-8069</v>
      </c>
      <c r="F609">
        <v>3988</v>
      </c>
      <c r="G609">
        <v>22955</v>
      </c>
      <c r="H609">
        <v>454</v>
      </c>
      <c r="I609">
        <v>-17740</v>
      </c>
      <c r="J609">
        <v>7469</v>
      </c>
      <c r="K609">
        <v>-5817</v>
      </c>
      <c r="L609">
        <v>3416</v>
      </c>
      <c r="M609">
        <v>-12672</v>
      </c>
      <c r="N609">
        <v>0</v>
      </c>
      <c r="O609">
        <v>0</v>
      </c>
      <c r="P609">
        <v>-6989</v>
      </c>
      <c r="Q609">
        <v>-8612</v>
      </c>
      <c r="R609">
        <v>0</v>
      </c>
      <c r="S609">
        <v>5542</v>
      </c>
      <c r="T609">
        <v>-10059</v>
      </c>
      <c r="U609">
        <v>0</v>
      </c>
      <c r="V609">
        <v>678</v>
      </c>
      <c r="W609">
        <v>0</v>
      </c>
      <c r="X609">
        <v>0</v>
      </c>
      <c r="Y609">
        <v>0</v>
      </c>
      <c r="Z609">
        <v>1272</v>
      </c>
      <c r="AA609">
        <v>0</v>
      </c>
      <c r="AB609">
        <v>1272</v>
      </c>
      <c r="AC609">
        <v>4</v>
      </c>
      <c r="AD609">
        <v>0</v>
      </c>
      <c r="AE609">
        <v>-378</v>
      </c>
      <c r="AF609">
        <v>0</v>
      </c>
      <c r="AG609">
        <v>-378</v>
      </c>
      <c r="AH609">
        <v>-39</v>
      </c>
      <c r="AI609">
        <v>0</v>
      </c>
      <c r="AJ609">
        <v>-454</v>
      </c>
      <c r="AK609">
        <v>405</v>
      </c>
      <c r="AL609">
        <v>0</v>
      </c>
      <c r="AM609">
        <v>0</v>
      </c>
      <c r="AN609">
        <v>1083</v>
      </c>
      <c r="AO609">
        <v>0</v>
      </c>
      <c r="AP609">
        <v>0</v>
      </c>
      <c r="AQ609">
        <v>1083</v>
      </c>
      <c r="AR609">
        <v>-330</v>
      </c>
      <c r="AS609">
        <v>753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123</v>
      </c>
      <c r="BB609">
        <v>0</v>
      </c>
      <c r="BC609">
        <v>30738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30861</v>
      </c>
      <c r="BJ609">
        <v>0</v>
      </c>
      <c r="BK609">
        <v>30861</v>
      </c>
      <c r="BL609">
        <v>7035</v>
      </c>
      <c r="BM609">
        <v>0</v>
      </c>
      <c r="BN609">
        <v>7035</v>
      </c>
      <c r="BO609">
        <v>854</v>
      </c>
      <c r="BP609">
        <v>0</v>
      </c>
      <c r="BQ609">
        <v>0</v>
      </c>
      <c r="BR609">
        <v>3</v>
      </c>
      <c r="BS609">
        <v>7892</v>
      </c>
      <c r="BT609">
        <v>798</v>
      </c>
      <c r="BU609">
        <v>13636</v>
      </c>
      <c r="BV609">
        <v>0</v>
      </c>
      <c r="BW609">
        <v>26</v>
      </c>
      <c r="BX609">
        <v>14460</v>
      </c>
      <c r="BY609">
        <v>450</v>
      </c>
      <c r="BZ609">
        <v>2728</v>
      </c>
      <c r="CA609">
        <v>1559</v>
      </c>
      <c r="CB609">
        <v>4737</v>
      </c>
      <c r="CC609">
        <v>57950</v>
      </c>
      <c r="CD609">
        <v>30000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-6123</v>
      </c>
      <c r="CO609">
        <v>23877</v>
      </c>
      <c r="CP609">
        <v>0</v>
      </c>
      <c r="CQ609">
        <v>18937</v>
      </c>
      <c r="CR609">
        <v>10074</v>
      </c>
      <c r="CS609">
        <v>8863</v>
      </c>
      <c r="CT609">
        <v>14586</v>
      </c>
      <c r="CU609">
        <v>6115</v>
      </c>
      <c r="CV609">
        <v>8471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17334</v>
      </c>
      <c r="DD609">
        <v>0</v>
      </c>
      <c r="DE609">
        <v>28</v>
      </c>
      <c r="DF609">
        <v>0</v>
      </c>
      <c r="DG609">
        <v>28</v>
      </c>
      <c r="DH609">
        <v>0</v>
      </c>
      <c r="DI609">
        <v>0</v>
      </c>
      <c r="DJ609">
        <v>40</v>
      </c>
      <c r="DK609">
        <v>0</v>
      </c>
      <c r="DL609">
        <v>0</v>
      </c>
      <c r="DM609">
        <v>0</v>
      </c>
      <c r="DN609">
        <v>0</v>
      </c>
      <c r="DO609">
        <v>12651</v>
      </c>
      <c r="DP609">
        <v>0</v>
      </c>
      <c r="DQ609">
        <v>333</v>
      </c>
      <c r="DR609">
        <v>3681</v>
      </c>
      <c r="DS609">
        <v>0</v>
      </c>
      <c r="DT609">
        <v>16705</v>
      </c>
      <c r="DU609">
        <v>6</v>
      </c>
      <c r="DV609">
        <v>57950</v>
      </c>
    </row>
    <row r="610" spans="1:126" x14ac:dyDescent="0.25">
      <c r="A610">
        <v>53028</v>
      </c>
      <c r="B610">
        <v>200412</v>
      </c>
      <c r="C610">
        <v>79183</v>
      </c>
      <c r="D610">
        <v>-15137</v>
      </c>
      <c r="E610">
        <v>-1718</v>
      </c>
      <c r="F610">
        <v>65</v>
      </c>
      <c r="G610">
        <v>62393</v>
      </c>
      <c r="H610">
        <v>1613</v>
      </c>
      <c r="I610">
        <v>-33892</v>
      </c>
      <c r="J610">
        <v>11508</v>
      </c>
      <c r="K610">
        <v>-75</v>
      </c>
      <c r="L610">
        <v>-7625</v>
      </c>
      <c r="M610">
        <v>-30084</v>
      </c>
      <c r="N610">
        <v>0</v>
      </c>
      <c r="O610">
        <v>0</v>
      </c>
      <c r="P610">
        <v>-4174</v>
      </c>
      <c r="Q610">
        <v>-14989</v>
      </c>
      <c r="R610">
        <v>0</v>
      </c>
      <c r="S610">
        <v>2942</v>
      </c>
      <c r="T610">
        <v>-16221</v>
      </c>
      <c r="U610">
        <v>0</v>
      </c>
      <c r="V610">
        <v>17701</v>
      </c>
      <c r="W610">
        <v>0</v>
      </c>
      <c r="X610">
        <v>0</v>
      </c>
      <c r="Y610">
        <v>-992</v>
      </c>
      <c r="Z610">
        <v>2932</v>
      </c>
      <c r="AA610">
        <v>-2071</v>
      </c>
      <c r="AB610">
        <v>-131</v>
      </c>
      <c r="AC610">
        <v>1096</v>
      </c>
      <c r="AD610">
        <v>-2</v>
      </c>
      <c r="AE610">
        <v>-90</v>
      </c>
      <c r="AF610">
        <v>0</v>
      </c>
      <c r="AG610">
        <v>-92</v>
      </c>
      <c r="AH610">
        <v>0</v>
      </c>
      <c r="AI610">
        <v>0</v>
      </c>
      <c r="AJ610">
        <v>-1613</v>
      </c>
      <c r="AK610">
        <v>-740</v>
      </c>
      <c r="AL610">
        <v>209</v>
      </c>
      <c r="AM610">
        <v>0</v>
      </c>
      <c r="AN610">
        <v>17170</v>
      </c>
      <c r="AO610">
        <v>0</v>
      </c>
      <c r="AP610">
        <v>0</v>
      </c>
      <c r="AQ610">
        <v>17170</v>
      </c>
      <c r="AR610">
        <v>-5273</v>
      </c>
      <c r="AS610">
        <v>11897</v>
      </c>
      <c r="AT610">
        <v>0</v>
      </c>
      <c r="AU610">
        <v>10500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12871</v>
      </c>
      <c r="BB610">
        <v>5002</v>
      </c>
      <c r="BC610">
        <v>33842</v>
      </c>
      <c r="BD610">
        <v>0</v>
      </c>
      <c r="BE610">
        <v>0</v>
      </c>
      <c r="BF610">
        <v>0</v>
      </c>
      <c r="BG610">
        <v>44316</v>
      </c>
      <c r="BH610">
        <v>0</v>
      </c>
      <c r="BI610">
        <v>96031</v>
      </c>
      <c r="BJ610">
        <v>0</v>
      </c>
      <c r="BK610">
        <v>106531</v>
      </c>
      <c r="BL610">
        <v>752</v>
      </c>
      <c r="BM610">
        <v>0</v>
      </c>
      <c r="BN610">
        <v>752</v>
      </c>
      <c r="BO610">
        <v>1338</v>
      </c>
      <c r="BP610">
        <v>0</v>
      </c>
      <c r="BQ610">
        <v>0</v>
      </c>
      <c r="BR610">
        <v>62</v>
      </c>
      <c r="BS610">
        <v>2152</v>
      </c>
      <c r="BT610">
        <v>1029</v>
      </c>
      <c r="BU610">
        <v>18439</v>
      </c>
      <c r="BV610">
        <v>0</v>
      </c>
      <c r="BW610">
        <v>200</v>
      </c>
      <c r="BX610">
        <v>19668</v>
      </c>
      <c r="BY610">
        <v>274</v>
      </c>
      <c r="BZ610">
        <v>349</v>
      </c>
      <c r="CA610">
        <v>0</v>
      </c>
      <c r="CB610">
        <v>623</v>
      </c>
      <c r="CC610">
        <v>128974</v>
      </c>
      <c r="CD610">
        <v>25000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800</v>
      </c>
      <c r="CM610">
        <v>800</v>
      </c>
      <c r="CN610">
        <v>18019</v>
      </c>
      <c r="CO610">
        <v>43819</v>
      </c>
      <c r="CP610">
        <v>0</v>
      </c>
      <c r="CQ610">
        <v>26974</v>
      </c>
      <c r="CR610">
        <v>3061</v>
      </c>
      <c r="CS610">
        <v>23913</v>
      </c>
      <c r="CT610">
        <v>37988</v>
      </c>
      <c r="CU610">
        <v>8366</v>
      </c>
      <c r="CV610">
        <v>29622</v>
      </c>
      <c r="CW610">
        <v>0</v>
      </c>
      <c r="CX610">
        <v>0</v>
      </c>
      <c r="CY610">
        <v>0</v>
      </c>
      <c r="CZ610">
        <v>0</v>
      </c>
      <c r="DA610">
        <v>11700</v>
      </c>
      <c r="DB610">
        <v>0</v>
      </c>
      <c r="DC610">
        <v>65235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263</v>
      </c>
      <c r="DJ610">
        <v>481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1966</v>
      </c>
      <c r="DR610">
        <v>3879</v>
      </c>
      <c r="DS610">
        <v>12500</v>
      </c>
      <c r="DT610">
        <v>19089</v>
      </c>
      <c r="DU610">
        <v>831</v>
      </c>
      <c r="DV610">
        <v>128974</v>
      </c>
    </row>
    <row r="611" spans="1:126" x14ac:dyDescent="0.25">
      <c r="A611">
        <v>53038</v>
      </c>
      <c r="B611">
        <v>200412</v>
      </c>
      <c r="C611">
        <v>244440</v>
      </c>
      <c r="D611">
        <v>-44128</v>
      </c>
      <c r="E611">
        <v>-4791</v>
      </c>
      <c r="F611">
        <v>0</v>
      </c>
      <c r="G611">
        <v>195521</v>
      </c>
      <c r="H611">
        <v>6144</v>
      </c>
      <c r="I611">
        <v>-86662</v>
      </c>
      <c r="J611">
        <v>43310</v>
      </c>
      <c r="K611">
        <v>-6284</v>
      </c>
      <c r="L611">
        <v>0</v>
      </c>
      <c r="M611">
        <v>-49636</v>
      </c>
      <c r="N611">
        <v>0</v>
      </c>
      <c r="O611">
        <v>-149048</v>
      </c>
      <c r="P611">
        <v>-268</v>
      </c>
      <c r="Q611">
        <v>-3903</v>
      </c>
      <c r="R611">
        <v>0</v>
      </c>
      <c r="S611">
        <v>0</v>
      </c>
      <c r="T611">
        <v>-4171</v>
      </c>
      <c r="U611">
        <v>0</v>
      </c>
      <c r="V611">
        <v>-1190</v>
      </c>
      <c r="W611">
        <v>0</v>
      </c>
      <c r="X611">
        <v>0</v>
      </c>
      <c r="Y611">
        <v>0</v>
      </c>
      <c r="Z611">
        <v>16361</v>
      </c>
      <c r="AA611">
        <v>224</v>
      </c>
      <c r="AB611">
        <v>16585</v>
      </c>
      <c r="AC611">
        <v>47</v>
      </c>
      <c r="AD611">
        <v>-418</v>
      </c>
      <c r="AE611">
        <v>-1027</v>
      </c>
      <c r="AF611">
        <v>0</v>
      </c>
      <c r="AG611">
        <v>-1445</v>
      </c>
      <c r="AH611">
        <v>0</v>
      </c>
      <c r="AI611">
        <v>-142</v>
      </c>
      <c r="AJ611">
        <v>-6145</v>
      </c>
      <c r="AK611">
        <v>8900</v>
      </c>
      <c r="AL611">
        <v>0</v>
      </c>
      <c r="AM611">
        <v>0</v>
      </c>
      <c r="AN611">
        <v>7710</v>
      </c>
      <c r="AO611">
        <v>0</v>
      </c>
      <c r="AP611">
        <v>0</v>
      </c>
      <c r="AQ611">
        <v>7710</v>
      </c>
      <c r="AR611">
        <v>-2253</v>
      </c>
      <c r="AS611">
        <v>5457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370425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370425</v>
      </c>
      <c r="BJ611">
        <v>0</v>
      </c>
      <c r="BK611">
        <v>370425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14</v>
      </c>
      <c r="BS611">
        <v>14</v>
      </c>
      <c r="BT611">
        <v>0</v>
      </c>
      <c r="BU611">
        <v>17395</v>
      </c>
      <c r="BV611">
        <v>0</v>
      </c>
      <c r="BW611">
        <v>0</v>
      </c>
      <c r="BX611">
        <v>17395</v>
      </c>
      <c r="BY611">
        <v>9035</v>
      </c>
      <c r="BZ611">
        <v>0</v>
      </c>
      <c r="CA611">
        <v>0</v>
      </c>
      <c r="CB611">
        <v>9035</v>
      </c>
      <c r="CC611">
        <v>396869</v>
      </c>
      <c r="CD611">
        <v>12800</v>
      </c>
      <c r="CE611">
        <v>40500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61920</v>
      </c>
      <c r="CO611">
        <v>115220</v>
      </c>
      <c r="CP611">
        <v>0</v>
      </c>
      <c r="CQ611">
        <v>224124</v>
      </c>
      <c r="CR611">
        <v>0</v>
      </c>
      <c r="CS611">
        <v>224124</v>
      </c>
      <c r="CT611">
        <v>30185</v>
      </c>
      <c r="CU611">
        <v>0</v>
      </c>
      <c r="CV611">
        <v>30185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254309</v>
      </c>
      <c r="DD611">
        <v>0</v>
      </c>
      <c r="DE611">
        <v>2692</v>
      </c>
      <c r="DF611">
        <v>0</v>
      </c>
      <c r="DG611">
        <v>2692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6771</v>
      </c>
      <c r="DP611">
        <v>0</v>
      </c>
      <c r="DQ611">
        <v>3721</v>
      </c>
      <c r="DR611">
        <v>14156</v>
      </c>
      <c r="DS611">
        <v>0</v>
      </c>
      <c r="DT611">
        <v>24648</v>
      </c>
      <c r="DU611">
        <v>0</v>
      </c>
      <c r="DV611">
        <v>396869</v>
      </c>
    </row>
    <row r="612" spans="1:126" x14ac:dyDescent="0.25">
      <c r="A612">
        <v>53040</v>
      </c>
      <c r="B612">
        <v>200412</v>
      </c>
      <c r="C612">
        <v>75827</v>
      </c>
      <c r="D612">
        <v>-17840</v>
      </c>
      <c r="E612">
        <v>-319</v>
      </c>
      <c r="F612">
        <v>0</v>
      </c>
      <c r="G612">
        <v>57668</v>
      </c>
      <c r="H612">
        <v>2045</v>
      </c>
      <c r="I612">
        <v>-55702</v>
      </c>
      <c r="J612">
        <v>9416</v>
      </c>
      <c r="K612">
        <v>-28404</v>
      </c>
      <c r="L612">
        <v>10773</v>
      </c>
      <c r="M612">
        <v>-63917</v>
      </c>
      <c r="N612">
        <v>0</v>
      </c>
      <c r="O612">
        <v>0</v>
      </c>
      <c r="P612">
        <v>-5286</v>
      </c>
      <c r="Q612">
        <v>-1611</v>
      </c>
      <c r="R612">
        <v>0</v>
      </c>
      <c r="S612">
        <v>0</v>
      </c>
      <c r="T612">
        <v>-6897</v>
      </c>
      <c r="U612">
        <v>6000</v>
      </c>
      <c r="V612">
        <v>-5101</v>
      </c>
      <c r="W612">
        <v>0</v>
      </c>
      <c r="X612">
        <v>0</v>
      </c>
      <c r="Y612">
        <v>0</v>
      </c>
      <c r="Z612">
        <v>4570</v>
      </c>
      <c r="AA612">
        <v>2905</v>
      </c>
      <c r="AB612">
        <v>7475</v>
      </c>
      <c r="AC612">
        <v>2073</v>
      </c>
      <c r="AD612">
        <v>-86</v>
      </c>
      <c r="AE612">
        <v>0</v>
      </c>
      <c r="AF612">
        <v>-205</v>
      </c>
      <c r="AG612">
        <v>-291</v>
      </c>
      <c r="AH612">
        <v>0</v>
      </c>
      <c r="AI612">
        <v>10</v>
      </c>
      <c r="AJ612">
        <v>-2045</v>
      </c>
      <c r="AK612">
        <v>7222</v>
      </c>
      <c r="AL612">
        <v>0</v>
      </c>
      <c r="AM612">
        <v>0</v>
      </c>
      <c r="AN612">
        <v>2121</v>
      </c>
      <c r="AO612">
        <v>0</v>
      </c>
      <c r="AP612">
        <v>0</v>
      </c>
      <c r="AQ612">
        <v>2121</v>
      </c>
      <c r="AR612">
        <v>381</v>
      </c>
      <c r="AS612">
        <v>2502</v>
      </c>
      <c r="AT612">
        <v>23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13051</v>
      </c>
      <c r="BB612">
        <v>2037</v>
      </c>
      <c r="BC612">
        <v>97680</v>
      </c>
      <c r="BD612">
        <v>0</v>
      </c>
      <c r="BE612">
        <v>0</v>
      </c>
      <c r="BF612">
        <v>0</v>
      </c>
      <c r="BG612">
        <v>15835</v>
      </c>
      <c r="BH612">
        <v>0</v>
      </c>
      <c r="BI612">
        <v>128603</v>
      </c>
      <c r="BJ612">
        <v>0</v>
      </c>
      <c r="BK612">
        <v>128603</v>
      </c>
      <c r="BL612">
        <v>0</v>
      </c>
      <c r="BM612">
        <v>0</v>
      </c>
      <c r="BN612">
        <v>0</v>
      </c>
      <c r="BO612">
        <v>3709</v>
      </c>
      <c r="BP612">
        <v>4259</v>
      </c>
      <c r="BQ612">
        <v>0</v>
      </c>
      <c r="BR612">
        <v>767</v>
      </c>
      <c r="BS612">
        <v>8735</v>
      </c>
      <c r="BT612">
        <v>6</v>
      </c>
      <c r="BU612">
        <v>4186</v>
      </c>
      <c r="BV612">
        <v>0</v>
      </c>
      <c r="BW612">
        <v>317</v>
      </c>
      <c r="BX612">
        <v>4509</v>
      </c>
      <c r="BY612">
        <v>1401</v>
      </c>
      <c r="BZ612">
        <v>1989</v>
      </c>
      <c r="CA612">
        <v>33</v>
      </c>
      <c r="CB612">
        <v>3423</v>
      </c>
      <c r="CC612">
        <v>145293</v>
      </c>
      <c r="CD612">
        <v>15000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17444</v>
      </c>
      <c r="CL612">
        <v>0</v>
      </c>
      <c r="CM612">
        <v>17444</v>
      </c>
      <c r="CN612">
        <v>22663</v>
      </c>
      <c r="CO612">
        <v>55107</v>
      </c>
      <c r="CP612">
        <v>0</v>
      </c>
      <c r="CQ612">
        <v>13260</v>
      </c>
      <c r="CR612">
        <v>0</v>
      </c>
      <c r="CS612">
        <v>13260</v>
      </c>
      <c r="CT612">
        <v>114363</v>
      </c>
      <c r="CU612">
        <v>37903</v>
      </c>
      <c r="CV612">
        <v>76460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89720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182</v>
      </c>
      <c r="DP612">
        <v>0</v>
      </c>
      <c r="DQ612">
        <v>0</v>
      </c>
      <c r="DR612">
        <v>284</v>
      </c>
      <c r="DS612">
        <v>0</v>
      </c>
      <c r="DT612">
        <v>466</v>
      </c>
      <c r="DU612">
        <v>0</v>
      </c>
      <c r="DV612">
        <v>145293</v>
      </c>
    </row>
    <row r="613" spans="1:126" x14ac:dyDescent="0.25">
      <c r="A613">
        <v>53045</v>
      </c>
      <c r="B613">
        <v>200412</v>
      </c>
      <c r="C613">
        <v>-472</v>
      </c>
      <c r="D613">
        <v>-71</v>
      </c>
      <c r="E613">
        <v>43</v>
      </c>
      <c r="F613">
        <v>0</v>
      </c>
      <c r="G613">
        <v>-500</v>
      </c>
      <c r="H613">
        <v>581</v>
      </c>
      <c r="I613">
        <v>-4177</v>
      </c>
      <c r="J613">
        <v>0</v>
      </c>
      <c r="K613">
        <v>3164</v>
      </c>
      <c r="L613">
        <v>0</v>
      </c>
      <c r="M613">
        <v>-1013</v>
      </c>
      <c r="N613">
        <v>0</v>
      </c>
      <c r="O613">
        <v>0</v>
      </c>
      <c r="P613">
        <v>0</v>
      </c>
      <c r="Q613">
        <v>-173</v>
      </c>
      <c r="R613">
        <v>0</v>
      </c>
      <c r="S613">
        <v>0</v>
      </c>
      <c r="T613">
        <v>-173</v>
      </c>
      <c r="U613">
        <v>0</v>
      </c>
      <c r="V613">
        <v>-1105</v>
      </c>
      <c r="W613">
        <v>0</v>
      </c>
      <c r="X613">
        <v>0</v>
      </c>
      <c r="Y613">
        <v>0</v>
      </c>
      <c r="Z613">
        <v>3506</v>
      </c>
      <c r="AA613">
        <v>136</v>
      </c>
      <c r="AB613">
        <v>3642</v>
      </c>
      <c r="AC613">
        <v>512</v>
      </c>
      <c r="AD613">
        <v>-81</v>
      </c>
      <c r="AE613">
        <v>-2</v>
      </c>
      <c r="AF613">
        <v>0</v>
      </c>
      <c r="AG613">
        <v>-83</v>
      </c>
      <c r="AH613">
        <v>0</v>
      </c>
      <c r="AI613">
        <v>-6</v>
      </c>
      <c r="AJ613">
        <v>-1534</v>
      </c>
      <c r="AK613">
        <v>2531</v>
      </c>
      <c r="AL613">
        <v>0</v>
      </c>
      <c r="AM613">
        <v>0</v>
      </c>
      <c r="AN613">
        <v>1426</v>
      </c>
      <c r="AO613">
        <v>0</v>
      </c>
      <c r="AP613">
        <v>0</v>
      </c>
      <c r="AQ613">
        <v>1426</v>
      </c>
      <c r="AR613">
        <v>-428</v>
      </c>
      <c r="AS613">
        <v>998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73566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73566</v>
      </c>
      <c r="BJ613">
        <v>0</v>
      </c>
      <c r="BK613">
        <v>73566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238</v>
      </c>
      <c r="BS613">
        <v>238</v>
      </c>
      <c r="BT613">
        <v>0</v>
      </c>
      <c r="BU613">
        <v>429</v>
      </c>
      <c r="BV613">
        <v>0</v>
      </c>
      <c r="BW613">
        <v>100</v>
      </c>
      <c r="BX613">
        <v>529</v>
      </c>
      <c r="BY613">
        <v>1675</v>
      </c>
      <c r="BZ613">
        <v>0</v>
      </c>
      <c r="CA613">
        <v>385</v>
      </c>
      <c r="CB613">
        <v>2060</v>
      </c>
      <c r="CC613">
        <v>76393</v>
      </c>
      <c r="CD613">
        <v>5000</v>
      </c>
      <c r="CE613">
        <v>3048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6766</v>
      </c>
      <c r="CO613">
        <v>14814</v>
      </c>
      <c r="CP613">
        <v>0</v>
      </c>
      <c r="CQ613">
        <v>34403</v>
      </c>
      <c r="CR613">
        <v>0</v>
      </c>
      <c r="CS613">
        <v>34403</v>
      </c>
      <c r="CT613">
        <v>26555</v>
      </c>
      <c r="CU613">
        <v>0</v>
      </c>
      <c r="CV613">
        <v>26555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60958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335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285</v>
      </c>
      <c r="DP613">
        <v>0</v>
      </c>
      <c r="DQ613">
        <v>0</v>
      </c>
      <c r="DR613">
        <v>1</v>
      </c>
      <c r="DS613">
        <v>0</v>
      </c>
      <c r="DT613">
        <v>621</v>
      </c>
      <c r="DU613">
        <v>0</v>
      </c>
      <c r="DV613">
        <v>76393</v>
      </c>
    </row>
    <row r="614" spans="1:126" x14ac:dyDescent="0.25">
      <c r="A614">
        <v>53046</v>
      </c>
      <c r="B614">
        <v>200412</v>
      </c>
      <c r="C614">
        <v>-4885</v>
      </c>
      <c r="D614">
        <v>-68</v>
      </c>
      <c r="E614">
        <v>2347</v>
      </c>
      <c r="F614">
        <v>0</v>
      </c>
      <c r="G614">
        <v>-2606</v>
      </c>
      <c r="H614">
        <v>3752</v>
      </c>
      <c r="I614">
        <v>-17020</v>
      </c>
      <c r="J614">
        <v>0</v>
      </c>
      <c r="K614">
        <v>6777</v>
      </c>
      <c r="L614">
        <v>0</v>
      </c>
      <c r="M614">
        <v>-10243</v>
      </c>
      <c r="N614">
        <v>0</v>
      </c>
      <c r="O614">
        <v>0</v>
      </c>
      <c r="P614">
        <v>0</v>
      </c>
      <c r="Q614">
        <v>-1517</v>
      </c>
      <c r="R614">
        <v>0</v>
      </c>
      <c r="S614">
        <v>0</v>
      </c>
      <c r="T614">
        <v>-1517</v>
      </c>
      <c r="U614">
        <v>0</v>
      </c>
      <c r="V614">
        <v>-10614</v>
      </c>
      <c r="W614">
        <v>0</v>
      </c>
      <c r="X614">
        <v>0</v>
      </c>
      <c r="Y614">
        <v>0</v>
      </c>
      <c r="Z614">
        <v>16503</v>
      </c>
      <c r="AA614">
        <v>669</v>
      </c>
      <c r="AB614">
        <v>17172</v>
      </c>
      <c r="AC614">
        <v>2777</v>
      </c>
      <c r="AD614">
        <v>-375</v>
      </c>
      <c r="AE614">
        <v>-2</v>
      </c>
      <c r="AF614">
        <v>0</v>
      </c>
      <c r="AG614">
        <v>-377</v>
      </c>
      <c r="AH614">
        <v>0</v>
      </c>
      <c r="AI614">
        <v>-25</v>
      </c>
      <c r="AJ614">
        <v>-8069</v>
      </c>
      <c r="AK614">
        <v>11478</v>
      </c>
      <c r="AL614">
        <v>0</v>
      </c>
      <c r="AM614">
        <v>0</v>
      </c>
      <c r="AN614">
        <v>864</v>
      </c>
      <c r="AO614">
        <v>0</v>
      </c>
      <c r="AP614">
        <v>0</v>
      </c>
      <c r="AQ614">
        <v>864</v>
      </c>
      <c r="AR614">
        <v>-258</v>
      </c>
      <c r="AS614">
        <v>606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349070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349070</v>
      </c>
      <c r="BJ614">
        <v>0</v>
      </c>
      <c r="BK614">
        <v>349070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565</v>
      </c>
      <c r="BS614">
        <v>565</v>
      </c>
      <c r="BT614">
        <v>0</v>
      </c>
      <c r="BU614">
        <v>3562</v>
      </c>
      <c r="BV614">
        <v>0</v>
      </c>
      <c r="BW614">
        <v>0</v>
      </c>
      <c r="BX614">
        <v>3562</v>
      </c>
      <c r="BY614">
        <v>7594</v>
      </c>
      <c r="BZ614">
        <v>0</v>
      </c>
      <c r="CA614">
        <v>1425</v>
      </c>
      <c r="CB614">
        <v>9019</v>
      </c>
      <c r="CC614">
        <v>362216</v>
      </c>
      <c r="CD614">
        <v>7500</v>
      </c>
      <c r="CE614">
        <v>7500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18214</v>
      </c>
      <c r="CO614">
        <v>33214</v>
      </c>
      <c r="CP614">
        <v>0</v>
      </c>
      <c r="CQ614">
        <v>202449</v>
      </c>
      <c r="CR614">
        <v>0</v>
      </c>
      <c r="CS614">
        <v>202449</v>
      </c>
      <c r="CT614">
        <v>121811</v>
      </c>
      <c r="CU614">
        <v>0</v>
      </c>
      <c r="CV614">
        <v>121811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324260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1367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3371</v>
      </c>
      <c r="DP614">
        <v>0</v>
      </c>
      <c r="DQ614">
        <v>0</v>
      </c>
      <c r="DR614">
        <v>4</v>
      </c>
      <c r="DS614">
        <v>0</v>
      </c>
      <c r="DT614">
        <v>4742</v>
      </c>
      <c r="DU614">
        <v>0</v>
      </c>
      <c r="DV614">
        <v>362216</v>
      </c>
    </row>
    <row r="615" spans="1:126" x14ac:dyDescent="0.25">
      <c r="A615">
        <v>53047</v>
      </c>
      <c r="B615">
        <v>200412</v>
      </c>
      <c r="C615">
        <v>-1336</v>
      </c>
      <c r="D615">
        <v>-50</v>
      </c>
      <c r="E615">
        <v>1857</v>
      </c>
      <c r="F615">
        <v>0</v>
      </c>
      <c r="G615">
        <v>471</v>
      </c>
      <c r="H615">
        <v>2111</v>
      </c>
      <c r="I615">
        <v>-9276</v>
      </c>
      <c r="J615">
        <v>0</v>
      </c>
      <c r="K615">
        <v>3988</v>
      </c>
      <c r="L615">
        <v>0</v>
      </c>
      <c r="M615">
        <v>-5288</v>
      </c>
      <c r="N615">
        <v>0</v>
      </c>
      <c r="O615">
        <v>0</v>
      </c>
      <c r="P615">
        <v>0</v>
      </c>
      <c r="Q615">
        <v>-1047</v>
      </c>
      <c r="R615">
        <v>0</v>
      </c>
      <c r="S615">
        <v>0</v>
      </c>
      <c r="T615">
        <v>-1047</v>
      </c>
      <c r="U615">
        <v>0</v>
      </c>
      <c r="V615">
        <v>-3753</v>
      </c>
      <c r="W615">
        <v>0</v>
      </c>
      <c r="X615">
        <v>0</v>
      </c>
      <c r="Y615">
        <v>0</v>
      </c>
      <c r="Z615">
        <v>9118</v>
      </c>
      <c r="AA615">
        <v>282</v>
      </c>
      <c r="AB615">
        <v>9400</v>
      </c>
      <c r="AC615">
        <v>1320</v>
      </c>
      <c r="AD615">
        <v>-211</v>
      </c>
      <c r="AE615">
        <v>0</v>
      </c>
      <c r="AF615">
        <v>0</v>
      </c>
      <c r="AG615">
        <v>-211</v>
      </c>
      <c r="AH615">
        <v>0</v>
      </c>
      <c r="AI615">
        <v>-21</v>
      </c>
      <c r="AJ615">
        <v>-4427</v>
      </c>
      <c r="AK615">
        <v>6061</v>
      </c>
      <c r="AL615">
        <v>0</v>
      </c>
      <c r="AM615">
        <v>0</v>
      </c>
      <c r="AN615">
        <v>2308</v>
      </c>
      <c r="AO615">
        <v>0</v>
      </c>
      <c r="AP615">
        <v>0</v>
      </c>
      <c r="AQ615">
        <v>2308</v>
      </c>
      <c r="AR615">
        <v>-689</v>
      </c>
      <c r="AS615">
        <v>1619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193270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193270</v>
      </c>
      <c r="BJ615">
        <v>0</v>
      </c>
      <c r="BK615">
        <v>193270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2141</v>
      </c>
      <c r="BV615">
        <v>0</v>
      </c>
      <c r="BW615">
        <v>0</v>
      </c>
      <c r="BX615">
        <v>2141</v>
      </c>
      <c r="BY615">
        <v>4330</v>
      </c>
      <c r="BZ615">
        <v>0</v>
      </c>
      <c r="CA615">
        <v>810</v>
      </c>
      <c r="CB615">
        <v>5140</v>
      </c>
      <c r="CC615">
        <v>200551</v>
      </c>
      <c r="CD615">
        <v>5000</v>
      </c>
      <c r="CE615">
        <v>1129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15114</v>
      </c>
      <c r="CO615">
        <v>21243</v>
      </c>
      <c r="CP615">
        <v>0</v>
      </c>
      <c r="CQ615">
        <v>113955</v>
      </c>
      <c r="CR615">
        <v>0</v>
      </c>
      <c r="CS615">
        <v>113955</v>
      </c>
      <c r="CT615">
        <v>63528</v>
      </c>
      <c r="CU615">
        <v>0</v>
      </c>
      <c r="CV615">
        <v>63528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177483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771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617</v>
      </c>
      <c r="DP615">
        <v>0</v>
      </c>
      <c r="DQ615">
        <v>435</v>
      </c>
      <c r="DR615">
        <v>2</v>
      </c>
      <c r="DS615">
        <v>0</v>
      </c>
      <c r="DT615">
        <v>1825</v>
      </c>
      <c r="DU615">
        <v>0</v>
      </c>
      <c r="DV615">
        <v>200551</v>
      </c>
    </row>
    <row r="616" spans="1:126" x14ac:dyDescent="0.25">
      <c r="A616">
        <v>53048</v>
      </c>
      <c r="B616">
        <v>200412</v>
      </c>
      <c r="C616">
        <v>-13214</v>
      </c>
      <c r="D616">
        <v>-170</v>
      </c>
      <c r="E616">
        <v>9970</v>
      </c>
      <c r="F616">
        <v>0</v>
      </c>
      <c r="G616">
        <v>-3414</v>
      </c>
      <c r="H616">
        <v>5160</v>
      </c>
      <c r="I616">
        <v>-19621</v>
      </c>
      <c r="J616">
        <v>0</v>
      </c>
      <c r="K616">
        <v>6935</v>
      </c>
      <c r="L616">
        <v>0</v>
      </c>
      <c r="M616">
        <v>-12686</v>
      </c>
      <c r="N616">
        <v>0</v>
      </c>
      <c r="O616">
        <v>0</v>
      </c>
      <c r="P616">
        <v>0</v>
      </c>
      <c r="Q616">
        <v>-768</v>
      </c>
      <c r="R616">
        <v>0</v>
      </c>
      <c r="S616">
        <v>0</v>
      </c>
      <c r="T616">
        <v>-768</v>
      </c>
      <c r="U616">
        <v>0</v>
      </c>
      <c r="V616">
        <v>-11708</v>
      </c>
      <c r="W616">
        <v>0</v>
      </c>
      <c r="X616">
        <v>0</v>
      </c>
      <c r="Y616">
        <v>0</v>
      </c>
      <c r="Z616">
        <v>19271</v>
      </c>
      <c r="AA616">
        <v>756</v>
      </c>
      <c r="AB616">
        <v>20027</v>
      </c>
      <c r="AC616">
        <v>3433</v>
      </c>
      <c r="AD616">
        <v>-440</v>
      </c>
      <c r="AE616">
        <v>-6</v>
      </c>
      <c r="AF616">
        <v>0</v>
      </c>
      <c r="AG616">
        <v>-446</v>
      </c>
      <c r="AH616">
        <v>0</v>
      </c>
      <c r="AI616">
        <v>-25</v>
      </c>
      <c r="AJ616">
        <v>-9690</v>
      </c>
      <c r="AK616">
        <v>13299</v>
      </c>
      <c r="AL616">
        <v>0</v>
      </c>
      <c r="AM616">
        <v>0</v>
      </c>
      <c r="AN616">
        <v>1591</v>
      </c>
      <c r="AO616">
        <v>0</v>
      </c>
      <c r="AP616">
        <v>0</v>
      </c>
      <c r="AQ616">
        <v>1591</v>
      </c>
      <c r="AR616">
        <v>-477</v>
      </c>
      <c r="AS616">
        <v>1114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408334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408334</v>
      </c>
      <c r="BJ616">
        <v>0</v>
      </c>
      <c r="BK616">
        <v>408334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625</v>
      </c>
      <c r="BS616">
        <v>625</v>
      </c>
      <c r="BT616">
        <v>0</v>
      </c>
      <c r="BU616">
        <v>4619</v>
      </c>
      <c r="BV616">
        <v>0</v>
      </c>
      <c r="BW616">
        <v>1284</v>
      </c>
      <c r="BX616">
        <v>5903</v>
      </c>
      <c r="BY616">
        <v>8839</v>
      </c>
      <c r="BZ616">
        <v>0</v>
      </c>
      <c r="CA616">
        <v>1773</v>
      </c>
      <c r="CB616">
        <v>10612</v>
      </c>
      <c r="CC616">
        <v>425474</v>
      </c>
      <c r="CD616">
        <v>6000</v>
      </c>
      <c r="CE616">
        <v>6000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19354</v>
      </c>
      <c r="CO616">
        <v>31354</v>
      </c>
      <c r="CP616">
        <v>0</v>
      </c>
      <c r="CQ616">
        <v>256111</v>
      </c>
      <c r="CR616">
        <v>0</v>
      </c>
      <c r="CS616">
        <v>256111</v>
      </c>
      <c r="CT616">
        <v>129997</v>
      </c>
      <c r="CU616">
        <v>0</v>
      </c>
      <c r="CV616">
        <v>129997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386108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1638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6370</v>
      </c>
      <c r="DP616">
        <v>0</v>
      </c>
      <c r="DQ616">
        <v>0</v>
      </c>
      <c r="DR616">
        <v>4</v>
      </c>
      <c r="DS616">
        <v>0</v>
      </c>
      <c r="DT616">
        <v>8012</v>
      </c>
      <c r="DU616">
        <v>0</v>
      </c>
      <c r="DV616">
        <v>425474</v>
      </c>
    </row>
    <row r="617" spans="1:126" x14ac:dyDescent="0.25">
      <c r="A617">
        <v>53049</v>
      </c>
      <c r="B617">
        <v>200412</v>
      </c>
      <c r="C617">
        <v>-3475</v>
      </c>
      <c r="D617">
        <v>-47</v>
      </c>
      <c r="E617">
        <v>5166</v>
      </c>
      <c r="F617">
        <v>0</v>
      </c>
      <c r="G617">
        <v>1644</v>
      </c>
      <c r="H617">
        <v>3632</v>
      </c>
      <c r="I617">
        <v>-18579</v>
      </c>
      <c r="J617">
        <v>0</v>
      </c>
      <c r="K617">
        <v>12741</v>
      </c>
      <c r="L617">
        <v>0</v>
      </c>
      <c r="M617">
        <v>-5838</v>
      </c>
      <c r="N617">
        <v>0</v>
      </c>
      <c r="O617">
        <v>0</v>
      </c>
      <c r="P617">
        <v>0</v>
      </c>
      <c r="Q617">
        <v>-4326</v>
      </c>
      <c r="R617">
        <v>0</v>
      </c>
      <c r="S617">
        <v>0</v>
      </c>
      <c r="T617">
        <v>-4326</v>
      </c>
      <c r="U617">
        <v>0</v>
      </c>
      <c r="V617">
        <v>-4888</v>
      </c>
      <c r="W617">
        <v>0</v>
      </c>
      <c r="X617">
        <v>0</v>
      </c>
      <c r="Y617">
        <v>0</v>
      </c>
      <c r="Z617">
        <v>18765</v>
      </c>
      <c r="AA617">
        <v>834</v>
      </c>
      <c r="AB617">
        <v>19599</v>
      </c>
      <c r="AC617">
        <v>2903</v>
      </c>
      <c r="AD617">
        <v>-428</v>
      </c>
      <c r="AE617">
        <v>-4</v>
      </c>
      <c r="AF617">
        <v>0</v>
      </c>
      <c r="AG617">
        <v>-432</v>
      </c>
      <c r="AH617">
        <v>0</v>
      </c>
      <c r="AI617">
        <v>-29</v>
      </c>
      <c r="AJ617">
        <v>-8885</v>
      </c>
      <c r="AK617">
        <v>13156</v>
      </c>
      <c r="AL617">
        <v>0</v>
      </c>
      <c r="AM617">
        <v>0</v>
      </c>
      <c r="AN617">
        <v>8268</v>
      </c>
      <c r="AO617">
        <v>0</v>
      </c>
      <c r="AP617">
        <v>0</v>
      </c>
      <c r="AQ617">
        <v>8268</v>
      </c>
      <c r="AR617">
        <v>-2482</v>
      </c>
      <c r="AS617">
        <v>5786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398888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398888</v>
      </c>
      <c r="BJ617">
        <v>0</v>
      </c>
      <c r="BK617">
        <v>398888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3626</v>
      </c>
      <c r="BV617">
        <v>0</v>
      </c>
      <c r="BW617">
        <v>0</v>
      </c>
      <c r="BX617">
        <v>3626</v>
      </c>
      <c r="BY617">
        <v>8750</v>
      </c>
      <c r="BZ617">
        <v>0</v>
      </c>
      <c r="CA617">
        <v>1477</v>
      </c>
      <c r="CB617">
        <v>10227</v>
      </c>
      <c r="CC617">
        <v>412741</v>
      </c>
      <c r="CD617">
        <v>15000</v>
      </c>
      <c r="CE617">
        <v>2806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36795</v>
      </c>
      <c r="CO617">
        <v>54601</v>
      </c>
      <c r="CP617">
        <v>0</v>
      </c>
      <c r="CQ617">
        <v>213001</v>
      </c>
      <c r="CR617">
        <v>0</v>
      </c>
      <c r="CS617">
        <v>213001</v>
      </c>
      <c r="CT617">
        <v>140372</v>
      </c>
      <c r="CU617">
        <v>0</v>
      </c>
      <c r="CV617">
        <v>140372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353373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1477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2062</v>
      </c>
      <c r="DP617">
        <v>0</v>
      </c>
      <c r="DQ617">
        <v>1224</v>
      </c>
      <c r="DR617">
        <v>4</v>
      </c>
      <c r="DS617">
        <v>0</v>
      </c>
      <c r="DT617">
        <v>4767</v>
      </c>
      <c r="DU617">
        <v>0</v>
      </c>
      <c r="DV617">
        <v>412741</v>
      </c>
    </row>
    <row r="618" spans="1:126" x14ac:dyDescent="0.25">
      <c r="A618">
        <v>53050</v>
      </c>
      <c r="B618">
        <v>200412</v>
      </c>
      <c r="C618">
        <v>-3661</v>
      </c>
      <c r="D618">
        <v>-105</v>
      </c>
      <c r="E618">
        <v>2549</v>
      </c>
      <c r="F618">
        <v>0</v>
      </c>
      <c r="G618">
        <v>-1217</v>
      </c>
      <c r="H618">
        <v>4689</v>
      </c>
      <c r="I618">
        <v>-17140</v>
      </c>
      <c r="J618">
        <v>0</v>
      </c>
      <c r="K618">
        <v>6344</v>
      </c>
      <c r="L618">
        <v>0</v>
      </c>
      <c r="M618">
        <v>-10796</v>
      </c>
      <c r="N618">
        <v>0</v>
      </c>
      <c r="O618">
        <v>0</v>
      </c>
      <c r="P618">
        <v>0</v>
      </c>
      <c r="Q618">
        <v>-1225</v>
      </c>
      <c r="R618">
        <v>0</v>
      </c>
      <c r="S618">
        <v>0</v>
      </c>
      <c r="T618">
        <v>-1225</v>
      </c>
      <c r="U618">
        <v>0</v>
      </c>
      <c r="V618">
        <v>-8549</v>
      </c>
      <c r="W618">
        <v>0</v>
      </c>
      <c r="X618">
        <v>0</v>
      </c>
      <c r="Y618">
        <v>0</v>
      </c>
      <c r="Z618">
        <v>18690</v>
      </c>
      <c r="AA618">
        <v>726</v>
      </c>
      <c r="AB618">
        <v>19416</v>
      </c>
      <c r="AC618">
        <v>3219</v>
      </c>
      <c r="AD618">
        <v>-426</v>
      </c>
      <c r="AE618">
        <v>0</v>
      </c>
      <c r="AF618">
        <v>0</v>
      </c>
      <c r="AG618">
        <v>-426</v>
      </c>
      <c r="AH618">
        <v>0</v>
      </c>
      <c r="AI618">
        <v>-32</v>
      </c>
      <c r="AJ618">
        <v>-9083</v>
      </c>
      <c r="AK618">
        <v>13094</v>
      </c>
      <c r="AL618">
        <v>0</v>
      </c>
      <c r="AM618">
        <v>0</v>
      </c>
      <c r="AN618">
        <v>4545</v>
      </c>
      <c r="AO618">
        <v>0</v>
      </c>
      <c r="AP618">
        <v>0</v>
      </c>
      <c r="AQ618">
        <v>4545</v>
      </c>
      <c r="AR618">
        <v>-1357</v>
      </c>
      <c r="AS618">
        <v>3188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397635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397635</v>
      </c>
      <c r="BJ618">
        <v>0</v>
      </c>
      <c r="BK618">
        <v>397635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4035</v>
      </c>
      <c r="BV618">
        <v>0</v>
      </c>
      <c r="BW618">
        <v>0</v>
      </c>
      <c r="BX618">
        <v>4035</v>
      </c>
      <c r="BY618">
        <v>8727</v>
      </c>
      <c r="BZ618">
        <v>0</v>
      </c>
      <c r="CA618">
        <v>1482</v>
      </c>
      <c r="CB618">
        <v>10209</v>
      </c>
      <c r="CC618">
        <v>411879</v>
      </c>
      <c r="CD618">
        <v>5000</v>
      </c>
      <c r="CE618">
        <v>3481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33801</v>
      </c>
      <c r="CO618">
        <v>42282</v>
      </c>
      <c r="CP618">
        <v>0</v>
      </c>
      <c r="CQ618">
        <v>243084</v>
      </c>
      <c r="CR618">
        <v>0</v>
      </c>
      <c r="CS618">
        <v>243084</v>
      </c>
      <c r="CT618">
        <v>122392</v>
      </c>
      <c r="CU618">
        <v>0</v>
      </c>
      <c r="CV618">
        <v>122392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365476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1402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2152</v>
      </c>
      <c r="DP618">
        <v>0</v>
      </c>
      <c r="DQ618">
        <v>563</v>
      </c>
      <c r="DR618">
        <v>4</v>
      </c>
      <c r="DS618">
        <v>0</v>
      </c>
      <c r="DT618">
        <v>4121</v>
      </c>
      <c r="DU618">
        <v>0</v>
      </c>
      <c r="DV618">
        <v>411879</v>
      </c>
    </row>
    <row r="619" spans="1:126" x14ac:dyDescent="0.25">
      <c r="A619">
        <v>53051</v>
      </c>
      <c r="B619">
        <v>200412</v>
      </c>
      <c r="C619">
        <v>-5776</v>
      </c>
      <c r="D619">
        <v>-74</v>
      </c>
      <c r="E619">
        <v>7473</v>
      </c>
      <c r="F619">
        <v>0</v>
      </c>
      <c r="G619">
        <v>1623</v>
      </c>
      <c r="H619">
        <v>3798</v>
      </c>
      <c r="I619">
        <v>-21206</v>
      </c>
      <c r="J619">
        <v>0</v>
      </c>
      <c r="K619">
        <v>8451</v>
      </c>
      <c r="L619">
        <v>0</v>
      </c>
      <c r="M619">
        <v>-12755</v>
      </c>
      <c r="N619">
        <v>0</v>
      </c>
      <c r="O619">
        <v>0</v>
      </c>
      <c r="P619">
        <v>0</v>
      </c>
      <c r="Q619">
        <v>-1271</v>
      </c>
      <c r="R619">
        <v>0</v>
      </c>
      <c r="S619">
        <v>0</v>
      </c>
      <c r="T619">
        <v>-1271</v>
      </c>
      <c r="U619">
        <v>0</v>
      </c>
      <c r="V619">
        <v>-8605</v>
      </c>
      <c r="W619">
        <v>0</v>
      </c>
      <c r="X619">
        <v>0</v>
      </c>
      <c r="Y619">
        <v>0</v>
      </c>
      <c r="Z619">
        <v>16639</v>
      </c>
      <c r="AA619">
        <v>753</v>
      </c>
      <c r="AB619">
        <v>17392</v>
      </c>
      <c r="AC619">
        <v>2523</v>
      </c>
      <c r="AD619">
        <v>-380</v>
      </c>
      <c r="AE619">
        <v>-5</v>
      </c>
      <c r="AF619">
        <v>0</v>
      </c>
      <c r="AG619">
        <v>-385</v>
      </c>
      <c r="AH619">
        <v>0</v>
      </c>
      <c r="AI619">
        <v>-29</v>
      </c>
      <c r="AJ619">
        <v>-8131</v>
      </c>
      <c r="AK619">
        <v>11370</v>
      </c>
      <c r="AL619">
        <v>0</v>
      </c>
      <c r="AM619">
        <v>0</v>
      </c>
      <c r="AN619">
        <v>2765</v>
      </c>
      <c r="AO619">
        <v>0</v>
      </c>
      <c r="AP619">
        <v>0</v>
      </c>
      <c r="AQ619">
        <v>2765</v>
      </c>
      <c r="AR619">
        <v>-1111</v>
      </c>
      <c r="AS619">
        <v>1654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350743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350743</v>
      </c>
      <c r="BJ619">
        <v>0</v>
      </c>
      <c r="BK619">
        <v>350743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3077</v>
      </c>
      <c r="BV619">
        <v>0</v>
      </c>
      <c r="BW619">
        <v>0</v>
      </c>
      <c r="BX619">
        <v>3077</v>
      </c>
      <c r="BY619">
        <v>7790</v>
      </c>
      <c r="BZ619">
        <v>0</v>
      </c>
      <c r="CA619">
        <v>1716</v>
      </c>
      <c r="CB619">
        <v>9506</v>
      </c>
      <c r="CC619">
        <v>363326</v>
      </c>
      <c r="CD619">
        <v>8500</v>
      </c>
      <c r="CE619">
        <v>8500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17551</v>
      </c>
      <c r="CO619">
        <v>34551</v>
      </c>
      <c r="CP619">
        <v>0</v>
      </c>
      <c r="CQ619">
        <v>205586</v>
      </c>
      <c r="CR619">
        <v>0</v>
      </c>
      <c r="CS619">
        <v>205586</v>
      </c>
      <c r="CT619">
        <v>117795</v>
      </c>
      <c r="CU619">
        <v>0</v>
      </c>
      <c r="CV619">
        <v>117795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323381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1653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3590</v>
      </c>
      <c r="DP619">
        <v>0</v>
      </c>
      <c r="DQ619">
        <v>147</v>
      </c>
      <c r="DR619">
        <v>4</v>
      </c>
      <c r="DS619">
        <v>0</v>
      </c>
      <c r="DT619">
        <v>5394</v>
      </c>
      <c r="DU619">
        <v>0</v>
      </c>
      <c r="DV619">
        <v>363326</v>
      </c>
    </row>
    <row r="620" spans="1:126" x14ac:dyDescent="0.25">
      <c r="A620">
        <v>53052</v>
      </c>
      <c r="B620">
        <v>200412</v>
      </c>
      <c r="C620">
        <v>-9196</v>
      </c>
      <c r="D620">
        <v>-186</v>
      </c>
      <c r="E620">
        <v>-5811</v>
      </c>
      <c r="F620">
        <v>0</v>
      </c>
      <c r="G620">
        <v>-15193</v>
      </c>
      <c r="H620">
        <v>23522</v>
      </c>
      <c r="I620">
        <v>-111955</v>
      </c>
      <c r="J620">
        <v>0</v>
      </c>
      <c r="K620">
        <v>65307</v>
      </c>
      <c r="L620">
        <v>0</v>
      </c>
      <c r="M620">
        <v>-46648</v>
      </c>
      <c r="N620">
        <v>0</v>
      </c>
      <c r="O620">
        <v>0</v>
      </c>
      <c r="P620">
        <v>0</v>
      </c>
      <c r="Q620">
        <v>-6252</v>
      </c>
      <c r="R620">
        <v>0</v>
      </c>
      <c r="S620">
        <v>0</v>
      </c>
      <c r="T620">
        <v>-6252</v>
      </c>
      <c r="U620">
        <v>0</v>
      </c>
      <c r="V620">
        <v>-44571</v>
      </c>
      <c r="W620">
        <v>0</v>
      </c>
      <c r="X620">
        <v>0</v>
      </c>
      <c r="Y620">
        <v>0</v>
      </c>
      <c r="Z620">
        <v>102392</v>
      </c>
      <c r="AA620">
        <v>3690</v>
      </c>
      <c r="AB620">
        <v>106082</v>
      </c>
      <c r="AC620">
        <v>16395</v>
      </c>
      <c r="AD620">
        <v>-2336</v>
      </c>
      <c r="AE620">
        <v>-19</v>
      </c>
      <c r="AF620">
        <v>0</v>
      </c>
      <c r="AG620">
        <v>-2355</v>
      </c>
      <c r="AH620">
        <v>0</v>
      </c>
      <c r="AI620">
        <v>-191</v>
      </c>
      <c r="AJ620">
        <v>-51516</v>
      </c>
      <c r="AK620">
        <v>68415</v>
      </c>
      <c r="AL620">
        <v>0</v>
      </c>
      <c r="AM620">
        <v>0</v>
      </c>
      <c r="AN620">
        <v>23844</v>
      </c>
      <c r="AO620">
        <v>0</v>
      </c>
      <c r="AP620">
        <v>0</v>
      </c>
      <c r="AQ620">
        <v>23844</v>
      </c>
      <c r="AR620">
        <v>-7159</v>
      </c>
      <c r="AS620">
        <v>16685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2173763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2173763</v>
      </c>
      <c r="BJ620">
        <v>0</v>
      </c>
      <c r="BK620">
        <v>2173763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2991</v>
      </c>
      <c r="BS620">
        <v>2991</v>
      </c>
      <c r="BT620">
        <v>0</v>
      </c>
      <c r="BU620">
        <v>21419</v>
      </c>
      <c r="BV620">
        <v>0</v>
      </c>
      <c r="BW620">
        <v>1271</v>
      </c>
      <c r="BX620">
        <v>22690</v>
      </c>
      <c r="BY620">
        <v>47566</v>
      </c>
      <c r="BZ620">
        <v>0</v>
      </c>
      <c r="CA620">
        <v>8933</v>
      </c>
      <c r="CB620">
        <v>56499</v>
      </c>
      <c r="CC620">
        <v>2255943</v>
      </c>
      <c r="CD620">
        <v>40000</v>
      </c>
      <c r="CE620">
        <v>40000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93862</v>
      </c>
      <c r="CO620">
        <v>173862</v>
      </c>
      <c r="CP620">
        <v>0</v>
      </c>
      <c r="CQ620">
        <v>1311109</v>
      </c>
      <c r="CR620">
        <v>0</v>
      </c>
      <c r="CS620">
        <v>1311109</v>
      </c>
      <c r="CT620">
        <v>758809</v>
      </c>
      <c r="CU620">
        <v>0</v>
      </c>
      <c r="CV620">
        <v>758809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2069918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8933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3208</v>
      </c>
      <c r="DP620">
        <v>0</v>
      </c>
      <c r="DQ620">
        <v>0</v>
      </c>
      <c r="DR620">
        <v>22</v>
      </c>
      <c r="DS620">
        <v>0</v>
      </c>
      <c r="DT620">
        <v>12163</v>
      </c>
      <c r="DU620">
        <v>0</v>
      </c>
      <c r="DV620">
        <v>2255943</v>
      </c>
    </row>
    <row r="621" spans="1:126" x14ac:dyDescent="0.25">
      <c r="A621">
        <v>53053</v>
      </c>
      <c r="B621">
        <v>200412</v>
      </c>
      <c r="C621">
        <v>84145</v>
      </c>
      <c r="D621">
        <v>-1812</v>
      </c>
      <c r="E621">
        <v>-292</v>
      </c>
      <c r="F621">
        <v>-241</v>
      </c>
      <c r="G621">
        <v>81800</v>
      </c>
      <c r="H621">
        <v>4019</v>
      </c>
      <c r="I621">
        <v>-83379</v>
      </c>
      <c r="J621">
        <v>9332</v>
      </c>
      <c r="K621">
        <v>5111</v>
      </c>
      <c r="L621">
        <v>-9025</v>
      </c>
      <c r="M621">
        <v>-77961</v>
      </c>
      <c r="N621">
        <v>-168</v>
      </c>
      <c r="O621">
        <v>9401</v>
      </c>
      <c r="P621">
        <v>0</v>
      </c>
      <c r="Q621">
        <v>-21748</v>
      </c>
      <c r="R621">
        <v>0</v>
      </c>
      <c r="S621">
        <v>317</v>
      </c>
      <c r="T621">
        <v>-21431</v>
      </c>
      <c r="U621">
        <v>0</v>
      </c>
      <c r="V621">
        <v>-4340</v>
      </c>
      <c r="W621">
        <v>0</v>
      </c>
      <c r="X621">
        <v>0</v>
      </c>
      <c r="Y621">
        <v>0</v>
      </c>
      <c r="Z621">
        <v>10637</v>
      </c>
      <c r="AA621">
        <v>714</v>
      </c>
      <c r="AB621">
        <v>11351</v>
      </c>
      <c r="AC621">
        <v>2425</v>
      </c>
      <c r="AD621">
        <v>-397</v>
      </c>
      <c r="AE621">
        <v>-966</v>
      </c>
      <c r="AF621">
        <v>0</v>
      </c>
      <c r="AG621">
        <v>-1363</v>
      </c>
      <c r="AH621">
        <v>0</v>
      </c>
      <c r="AI621">
        <v>1179</v>
      </c>
      <c r="AJ621">
        <v>-4019</v>
      </c>
      <c r="AK621">
        <v>9573</v>
      </c>
      <c r="AL621">
        <v>0</v>
      </c>
      <c r="AM621">
        <v>0</v>
      </c>
      <c r="AN621">
        <v>5233</v>
      </c>
      <c r="AO621">
        <v>0</v>
      </c>
      <c r="AP621">
        <v>0</v>
      </c>
      <c r="AQ621">
        <v>5233</v>
      </c>
      <c r="AR621">
        <v>-1673</v>
      </c>
      <c r="AS621">
        <v>3560</v>
      </c>
      <c r="AT621">
        <v>3913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5049</v>
      </c>
      <c r="BB621">
        <v>44925</v>
      </c>
      <c r="BC621">
        <v>194927</v>
      </c>
      <c r="BD621">
        <v>0</v>
      </c>
      <c r="BE621">
        <v>0</v>
      </c>
      <c r="BF621">
        <v>0</v>
      </c>
      <c r="BG621">
        <v>0</v>
      </c>
      <c r="BH621">
        <v>200</v>
      </c>
      <c r="BI621">
        <v>245101</v>
      </c>
      <c r="BJ621">
        <v>0</v>
      </c>
      <c r="BK621">
        <v>245101</v>
      </c>
      <c r="BL621">
        <v>0</v>
      </c>
      <c r="BM621">
        <v>0</v>
      </c>
      <c r="BN621">
        <v>0</v>
      </c>
      <c r="BO621">
        <v>1951</v>
      </c>
      <c r="BP621">
        <v>0</v>
      </c>
      <c r="BQ621">
        <v>0</v>
      </c>
      <c r="BR621">
        <v>9018</v>
      </c>
      <c r="BS621">
        <v>10969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3888</v>
      </c>
      <c r="BZ621">
        <v>0</v>
      </c>
      <c r="CA621">
        <v>917</v>
      </c>
      <c r="CB621">
        <v>4805</v>
      </c>
      <c r="CC621">
        <v>264788</v>
      </c>
      <c r="CD621">
        <v>25000</v>
      </c>
      <c r="CE621">
        <v>297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75727</v>
      </c>
      <c r="CO621">
        <v>101024</v>
      </c>
      <c r="CP621">
        <v>0</v>
      </c>
      <c r="CQ621">
        <v>1120</v>
      </c>
      <c r="CR621">
        <v>0</v>
      </c>
      <c r="CS621">
        <v>1120</v>
      </c>
      <c r="CT621">
        <v>117726</v>
      </c>
      <c r="CU621">
        <v>2364</v>
      </c>
      <c r="CV621">
        <v>115362</v>
      </c>
      <c r="CW621">
        <v>0</v>
      </c>
      <c r="CX621">
        <v>0</v>
      </c>
      <c r="CY621">
        <v>0</v>
      </c>
      <c r="CZ621">
        <v>42800</v>
      </c>
      <c r="DA621">
        <v>0</v>
      </c>
      <c r="DB621">
        <v>1040</v>
      </c>
      <c r="DC621">
        <v>160322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2045</v>
      </c>
      <c r="DO621">
        <v>1390</v>
      </c>
      <c r="DP621">
        <v>0</v>
      </c>
      <c r="DQ621">
        <v>0</v>
      </c>
      <c r="DR621">
        <v>7</v>
      </c>
      <c r="DS621">
        <v>0</v>
      </c>
      <c r="DT621">
        <v>3442</v>
      </c>
      <c r="DU621">
        <v>0</v>
      </c>
      <c r="DV621">
        <v>264788</v>
      </c>
    </row>
    <row r="622" spans="1:126" x14ac:dyDescent="0.25">
      <c r="A622">
        <v>53055</v>
      </c>
      <c r="B622">
        <v>200412</v>
      </c>
      <c r="C622">
        <v>69128</v>
      </c>
      <c r="D622">
        <v>-23618</v>
      </c>
      <c r="E622">
        <v>-2167</v>
      </c>
      <c r="F622">
        <v>3875</v>
      </c>
      <c r="G622">
        <v>47218</v>
      </c>
      <c r="H622">
        <v>1188</v>
      </c>
      <c r="I622">
        <v>-35164</v>
      </c>
      <c r="J622">
        <v>7683</v>
      </c>
      <c r="K622">
        <v>-6202</v>
      </c>
      <c r="L622">
        <v>2704</v>
      </c>
      <c r="M622">
        <v>-30979</v>
      </c>
      <c r="N622">
        <v>0</v>
      </c>
      <c r="O622">
        <v>0</v>
      </c>
      <c r="P622">
        <v>-3488</v>
      </c>
      <c r="Q622">
        <v>-8963</v>
      </c>
      <c r="R622">
        <v>0</v>
      </c>
      <c r="S622">
        <v>1839</v>
      </c>
      <c r="T622">
        <v>-10612</v>
      </c>
      <c r="U622">
        <v>0</v>
      </c>
      <c r="V622">
        <v>6815</v>
      </c>
      <c r="W622">
        <v>-1844</v>
      </c>
      <c r="X622">
        <v>0</v>
      </c>
      <c r="Y622">
        <v>644</v>
      </c>
      <c r="Z622">
        <v>2297</v>
      </c>
      <c r="AA622">
        <v>10</v>
      </c>
      <c r="AB622">
        <v>1107</v>
      </c>
      <c r="AC622">
        <v>631</v>
      </c>
      <c r="AD622">
        <v>-2</v>
      </c>
      <c r="AE622">
        <v>-555</v>
      </c>
      <c r="AF622">
        <v>0</v>
      </c>
      <c r="AG622">
        <v>-557</v>
      </c>
      <c r="AH622">
        <v>0</v>
      </c>
      <c r="AI622">
        <v>0</v>
      </c>
      <c r="AJ622">
        <v>-1188</v>
      </c>
      <c r="AK622">
        <v>-7</v>
      </c>
      <c r="AL622">
        <v>0</v>
      </c>
      <c r="AM622">
        <v>0</v>
      </c>
      <c r="AN622">
        <v>6808</v>
      </c>
      <c r="AO622">
        <v>0</v>
      </c>
      <c r="AP622">
        <v>0</v>
      </c>
      <c r="AQ622">
        <v>6808</v>
      </c>
      <c r="AR622">
        <v>-1997</v>
      </c>
      <c r="AS622">
        <v>4811</v>
      </c>
      <c r="AT622">
        <v>0</v>
      </c>
      <c r="AU622">
        <v>8350</v>
      </c>
      <c r="AV622">
        <v>2523</v>
      </c>
      <c r="AW622">
        <v>0</v>
      </c>
      <c r="AX622">
        <v>0</v>
      </c>
      <c r="AY622">
        <v>0</v>
      </c>
      <c r="AZ622">
        <v>2523</v>
      </c>
      <c r="BA622">
        <v>2382</v>
      </c>
      <c r="BB622">
        <v>0</v>
      </c>
      <c r="BC622">
        <v>33388</v>
      </c>
      <c r="BD622">
        <v>0</v>
      </c>
      <c r="BE622">
        <v>0</v>
      </c>
      <c r="BF622">
        <v>152</v>
      </c>
      <c r="BG622">
        <v>23251</v>
      </c>
      <c r="BH622">
        <v>0</v>
      </c>
      <c r="BI622">
        <v>59173</v>
      </c>
      <c r="BJ622">
        <v>0</v>
      </c>
      <c r="BK622">
        <v>70046</v>
      </c>
      <c r="BL622">
        <v>953</v>
      </c>
      <c r="BM622">
        <v>0</v>
      </c>
      <c r="BN622">
        <v>953</v>
      </c>
      <c r="BO622">
        <v>741</v>
      </c>
      <c r="BP622">
        <v>0</v>
      </c>
      <c r="BQ622">
        <v>0</v>
      </c>
      <c r="BR622">
        <v>0</v>
      </c>
      <c r="BS622">
        <v>1694</v>
      </c>
      <c r="BT622">
        <v>531</v>
      </c>
      <c r="BU622">
        <v>17439</v>
      </c>
      <c r="BV622">
        <v>0</v>
      </c>
      <c r="BW622">
        <v>50</v>
      </c>
      <c r="BX622">
        <v>18020</v>
      </c>
      <c r="BY622">
        <v>818</v>
      </c>
      <c r="BZ622">
        <v>0</v>
      </c>
      <c r="CA622">
        <v>117</v>
      </c>
      <c r="CB622">
        <v>935</v>
      </c>
      <c r="CC622">
        <v>90695</v>
      </c>
      <c r="CD622">
        <v>25000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12308</v>
      </c>
      <c r="CO622">
        <v>37308</v>
      </c>
      <c r="CP622">
        <v>0</v>
      </c>
      <c r="CQ622">
        <v>21982</v>
      </c>
      <c r="CR622">
        <v>6095</v>
      </c>
      <c r="CS622">
        <v>15887</v>
      </c>
      <c r="CT622">
        <v>30982</v>
      </c>
      <c r="CU622">
        <v>4614</v>
      </c>
      <c r="CV622">
        <v>26368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42255</v>
      </c>
      <c r="DD622">
        <v>0</v>
      </c>
      <c r="DE622">
        <v>222</v>
      </c>
      <c r="DF622">
        <v>0</v>
      </c>
      <c r="DG622">
        <v>222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6412</v>
      </c>
      <c r="DP622">
        <v>0</v>
      </c>
      <c r="DQ622">
        <v>2454</v>
      </c>
      <c r="DR622">
        <v>1942</v>
      </c>
      <c r="DS622">
        <v>0</v>
      </c>
      <c r="DT622">
        <v>10808</v>
      </c>
      <c r="DU622">
        <v>102</v>
      </c>
      <c r="DV622">
        <v>90695</v>
      </c>
    </row>
    <row r="623" spans="1:126" x14ac:dyDescent="0.25">
      <c r="A623">
        <v>53061</v>
      </c>
      <c r="B623">
        <v>200412</v>
      </c>
      <c r="C623">
        <v>968876</v>
      </c>
      <c r="D623">
        <v>-30063</v>
      </c>
      <c r="E623">
        <v>-12034</v>
      </c>
      <c r="F623">
        <v>1225</v>
      </c>
      <c r="G623">
        <v>928004</v>
      </c>
      <c r="H623">
        <v>2799</v>
      </c>
      <c r="I623">
        <v>-581655</v>
      </c>
      <c r="J623">
        <v>12862</v>
      </c>
      <c r="K623">
        <v>-80262</v>
      </c>
      <c r="L623">
        <v>4988</v>
      </c>
      <c r="M623">
        <v>-644067</v>
      </c>
      <c r="N623">
        <v>0</v>
      </c>
      <c r="O623">
        <v>0</v>
      </c>
      <c r="P623">
        <v>-44829</v>
      </c>
      <c r="Q623">
        <v>-134272</v>
      </c>
      <c r="R623">
        <v>0</v>
      </c>
      <c r="S623">
        <v>5170</v>
      </c>
      <c r="T623">
        <v>-173931</v>
      </c>
      <c r="U623">
        <v>1095</v>
      </c>
      <c r="V623">
        <v>113900</v>
      </c>
      <c r="W623">
        <v>158448</v>
      </c>
      <c r="X623">
        <v>0</v>
      </c>
      <c r="Y623">
        <v>0</v>
      </c>
      <c r="Z623">
        <v>33175</v>
      </c>
      <c r="AA623">
        <v>22465</v>
      </c>
      <c r="AB623">
        <v>214088</v>
      </c>
      <c r="AC623">
        <v>167791</v>
      </c>
      <c r="AD623">
        <v>-4869</v>
      </c>
      <c r="AE623">
        <v>-48156</v>
      </c>
      <c r="AF623">
        <v>0</v>
      </c>
      <c r="AG623">
        <v>-53025</v>
      </c>
      <c r="AH623">
        <v>0</v>
      </c>
      <c r="AI623">
        <v>-3952</v>
      </c>
      <c r="AJ623">
        <v>-29365</v>
      </c>
      <c r="AK623">
        <v>295537</v>
      </c>
      <c r="AL623">
        <v>0</v>
      </c>
      <c r="AM623">
        <v>-6882</v>
      </c>
      <c r="AN623">
        <v>402555</v>
      </c>
      <c r="AO623">
        <v>0</v>
      </c>
      <c r="AP623">
        <v>0</v>
      </c>
      <c r="AQ623">
        <v>402555</v>
      </c>
      <c r="AR623">
        <v>-7025</v>
      </c>
      <c r="AS623">
        <v>395530</v>
      </c>
      <c r="AT623">
        <v>41292</v>
      </c>
      <c r="AU623">
        <v>0</v>
      </c>
      <c r="AV623">
        <v>616290</v>
      </c>
      <c r="AW623">
        <v>0</v>
      </c>
      <c r="AX623">
        <v>0</v>
      </c>
      <c r="AY623">
        <v>0</v>
      </c>
      <c r="AZ623">
        <v>616290</v>
      </c>
      <c r="BA623">
        <v>922510</v>
      </c>
      <c r="BB623">
        <v>0</v>
      </c>
      <c r="BC623">
        <v>1466488</v>
      </c>
      <c r="BD623">
        <v>0</v>
      </c>
      <c r="BE623">
        <v>0</v>
      </c>
      <c r="BF623">
        <v>0</v>
      </c>
      <c r="BG623">
        <v>0</v>
      </c>
      <c r="BH623">
        <v>13350</v>
      </c>
      <c r="BI623">
        <v>2402348</v>
      </c>
      <c r="BJ623">
        <v>0</v>
      </c>
      <c r="BK623">
        <v>3018638</v>
      </c>
      <c r="BL623">
        <v>20460</v>
      </c>
      <c r="BM623">
        <v>0</v>
      </c>
      <c r="BN623">
        <v>20460</v>
      </c>
      <c r="BO623">
        <v>25835</v>
      </c>
      <c r="BP623">
        <v>260057</v>
      </c>
      <c r="BQ623">
        <v>0</v>
      </c>
      <c r="BR623">
        <v>75</v>
      </c>
      <c r="BS623">
        <v>306427</v>
      </c>
      <c r="BT623">
        <v>0</v>
      </c>
      <c r="BU623">
        <v>556</v>
      </c>
      <c r="BV623">
        <v>0</v>
      </c>
      <c r="BW623">
        <v>1136</v>
      </c>
      <c r="BX623">
        <v>1692</v>
      </c>
      <c r="BY623">
        <v>6024</v>
      </c>
      <c r="BZ623">
        <v>0</v>
      </c>
      <c r="CA623">
        <v>0</v>
      </c>
      <c r="CB623">
        <v>6024</v>
      </c>
      <c r="CC623">
        <v>3374073</v>
      </c>
      <c r="CD623">
        <v>100005</v>
      </c>
      <c r="CE623">
        <v>0</v>
      </c>
      <c r="CF623">
        <v>0</v>
      </c>
      <c r="CG623">
        <v>0</v>
      </c>
      <c r="CH623">
        <v>0</v>
      </c>
      <c r="CI623">
        <v>66001</v>
      </c>
      <c r="CJ623">
        <v>0</v>
      </c>
      <c r="CK623">
        <v>0</v>
      </c>
      <c r="CL623">
        <v>0</v>
      </c>
      <c r="CM623">
        <v>66001</v>
      </c>
      <c r="CN623">
        <v>805776</v>
      </c>
      <c r="CO623">
        <v>971782</v>
      </c>
      <c r="CP623">
        <v>0</v>
      </c>
      <c r="CQ623">
        <v>360119</v>
      </c>
      <c r="CR623">
        <v>4585</v>
      </c>
      <c r="CS623">
        <v>355534</v>
      </c>
      <c r="CT623">
        <v>726581</v>
      </c>
      <c r="CU623">
        <v>16457</v>
      </c>
      <c r="CV623">
        <v>710124</v>
      </c>
      <c r="CW623">
        <v>115998</v>
      </c>
      <c r="CX623">
        <v>0</v>
      </c>
      <c r="CY623">
        <v>115998</v>
      </c>
      <c r="CZ623">
        <v>0</v>
      </c>
      <c r="DA623">
        <v>18155</v>
      </c>
      <c r="DB623">
        <v>0</v>
      </c>
      <c r="DC623">
        <v>1199811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15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890223</v>
      </c>
      <c r="DP623">
        <v>0</v>
      </c>
      <c r="DQ623">
        <v>0</v>
      </c>
      <c r="DR623">
        <v>11325</v>
      </c>
      <c r="DS623">
        <v>300000</v>
      </c>
      <c r="DT623">
        <v>1201563</v>
      </c>
      <c r="DU623">
        <v>917</v>
      </c>
      <c r="DV623">
        <v>3374073</v>
      </c>
    </row>
    <row r="624" spans="1:126" x14ac:dyDescent="0.25">
      <c r="A624">
        <v>53063</v>
      </c>
      <c r="B624">
        <v>200412</v>
      </c>
      <c r="C624">
        <v>7231</v>
      </c>
      <c r="D624">
        <v>0</v>
      </c>
      <c r="E624">
        <v>-2792</v>
      </c>
      <c r="F624">
        <v>0</v>
      </c>
      <c r="G624">
        <v>4439</v>
      </c>
      <c r="H624">
        <v>431</v>
      </c>
      <c r="I624">
        <v>-3056</v>
      </c>
      <c r="J624">
        <v>0</v>
      </c>
      <c r="K624">
        <v>-204</v>
      </c>
      <c r="L624">
        <v>0</v>
      </c>
      <c r="M624">
        <v>-3260</v>
      </c>
      <c r="N624">
        <v>0</v>
      </c>
      <c r="O624">
        <v>0</v>
      </c>
      <c r="P624">
        <v>-333</v>
      </c>
      <c r="Q624">
        <v>-943</v>
      </c>
      <c r="R624">
        <v>0</v>
      </c>
      <c r="S624">
        <v>0</v>
      </c>
      <c r="T624">
        <v>-1276</v>
      </c>
      <c r="U624">
        <v>0</v>
      </c>
      <c r="V624">
        <v>334</v>
      </c>
      <c r="W624">
        <v>0</v>
      </c>
      <c r="X624">
        <v>0</v>
      </c>
      <c r="Y624">
        <v>0</v>
      </c>
      <c r="Z624">
        <v>1571</v>
      </c>
      <c r="AA624">
        <v>107</v>
      </c>
      <c r="AB624">
        <v>1678</v>
      </c>
      <c r="AC624">
        <v>350</v>
      </c>
      <c r="AD624">
        <v>-29</v>
      </c>
      <c r="AE624">
        <v>0</v>
      </c>
      <c r="AF624">
        <v>-37</v>
      </c>
      <c r="AG624">
        <v>-66</v>
      </c>
      <c r="AH624">
        <v>-52</v>
      </c>
      <c r="AI624">
        <v>0</v>
      </c>
      <c r="AJ624">
        <v>-431</v>
      </c>
      <c r="AK624">
        <v>1479</v>
      </c>
      <c r="AL624">
        <v>0</v>
      </c>
      <c r="AM624">
        <v>0</v>
      </c>
      <c r="AN624">
        <v>1813</v>
      </c>
      <c r="AO624">
        <v>0</v>
      </c>
      <c r="AP624">
        <v>0</v>
      </c>
      <c r="AQ624">
        <v>1813</v>
      </c>
      <c r="AR624">
        <v>-445</v>
      </c>
      <c r="AS624">
        <v>1368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2878</v>
      </c>
      <c r="BB624">
        <v>26244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29122</v>
      </c>
      <c r="BJ624">
        <v>0</v>
      </c>
      <c r="BK624">
        <v>29122</v>
      </c>
      <c r="BL624">
        <v>0</v>
      </c>
      <c r="BM624">
        <v>0</v>
      </c>
      <c r="BN624">
        <v>0</v>
      </c>
      <c r="BO624">
        <v>661</v>
      </c>
      <c r="BP624">
        <v>0</v>
      </c>
      <c r="BQ624">
        <v>0</v>
      </c>
      <c r="BR624">
        <v>316</v>
      </c>
      <c r="BS624">
        <v>977</v>
      </c>
      <c r="BT624">
        <v>0</v>
      </c>
      <c r="BU624">
        <v>20</v>
      </c>
      <c r="BV624">
        <v>0</v>
      </c>
      <c r="BW624">
        <v>0</v>
      </c>
      <c r="BX624">
        <v>20</v>
      </c>
      <c r="BY624">
        <v>0</v>
      </c>
      <c r="BZ624">
        <v>1380</v>
      </c>
      <c r="CA624">
        <v>0</v>
      </c>
      <c r="CB624">
        <v>1380</v>
      </c>
      <c r="CC624">
        <v>31499</v>
      </c>
      <c r="CD624">
        <v>10000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1368</v>
      </c>
      <c r="CO624">
        <v>11368</v>
      </c>
      <c r="CP624">
        <v>0</v>
      </c>
      <c r="CQ624">
        <v>18397</v>
      </c>
      <c r="CR624">
        <v>0</v>
      </c>
      <c r="CS624">
        <v>18397</v>
      </c>
      <c r="CT624">
        <v>535</v>
      </c>
      <c r="CU624">
        <v>0</v>
      </c>
      <c r="CV624">
        <v>535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18932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1102</v>
      </c>
      <c r="DP624">
        <v>0</v>
      </c>
      <c r="DQ624">
        <v>0</v>
      </c>
      <c r="DR624">
        <v>97</v>
      </c>
      <c r="DS624">
        <v>0</v>
      </c>
      <c r="DT624">
        <v>1199</v>
      </c>
      <c r="DU624">
        <v>0</v>
      </c>
      <c r="DV624">
        <v>31499</v>
      </c>
    </row>
    <row r="625" spans="1:126" x14ac:dyDescent="0.25">
      <c r="A625">
        <v>53065</v>
      </c>
      <c r="B625">
        <v>200412</v>
      </c>
      <c r="C625">
        <v>150591</v>
      </c>
      <c r="D625">
        <v>-118034</v>
      </c>
      <c r="E625">
        <v>-7555</v>
      </c>
      <c r="F625">
        <v>5808</v>
      </c>
      <c r="G625">
        <v>30810</v>
      </c>
      <c r="H625">
        <v>3644</v>
      </c>
      <c r="I625">
        <v>-8939</v>
      </c>
      <c r="J625">
        <v>0</v>
      </c>
      <c r="K625">
        <v>20739</v>
      </c>
      <c r="L625">
        <v>-3719</v>
      </c>
      <c r="M625">
        <v>8081</v>
      </c>
      <c r="N625">
        <v>0</v>
      </c>
      <c r="O625">
        <v>0</v>
      </c>
      <c r="P625">
        <v>-1111</v>
      </c>
      <c r="Q625">
        <v>-1885</v>
      </c>
      <c r="R625">
        <v>0</v>
      </c>
      <c r="S625">
        <v>0</v>
      </c>
      <c r="T625">
        <v>-2996</v>
      </c>
      <c r="U625">
        <v>-34334</v>
      </c>
      <c r="V625">
        <v>5205</v>
      </c>
      <c r="W625">
        <v>0</v>
      </c>
      <c r="X625">
        <v>0</v>
      </c>
      <c r="Y625">
        <v>0</v>
      </c>
      <c r="Z625">
        <v>10645</v>
      </c>
      <c r="AA625">
        <v>91</v>
      </c>
      <c r="AB625">
        <v>10736</v>
      </c>
      <c r="AC625">
        <v>1907</v>
      </c>
      <c r="AD625">
        <v>-179</v>
      </c>
      <c r="AE625">
        <v>0</v>
      </c>
      <c r="AF625">
        <v>-150</v>
      </c>
      <c r="AG625">
        <v>-329</v>
      </c>
      <c r="AH625">
        <v>0</v>
      </c>
      <c r="AI625">
        <v>-458</v>
      </c>
      <c r="AJ625">
        <v>-3644</v>
      </c>
      <c r="AK625">
        <v>8212</v>
      </c>
      <c r="AL625">
        <v>0</v>
      </c>
      <c r="AM625">
        <v>0</v>
      </c>
      <c r="AN625">
        <v>13417</v>
      </c>
      <c r="AO625">
        <v>0</v>
      </c>
      <c r="AP625">
        <v>0</v>
      </c>
      <c r="AQ625">
        <v>13417</v>
      </c>
      <c r="AR625">
        <v>-4025</v>
      </c>
      <c r="AS625">
        <v>9392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219541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219541</v>
      </c>
      <c r="BJ625">
        <v>0</v>
      </c>
      <c r="BK625">
        <v>219541</v>
      </c>
      <c r="BL625">
        <v>0</v>
      </c>
      <c r="BM625">
        <v>0</v>
      </c>
      <c r="BN625">
        <v>0</v>
      </c>
      <c r="BO625">
        <v>4314</v>
      </c>
      <c r="BP625">
        <v>37191</v>
      </c>
      <c r="BQ625">
        <v>0</v>
      </c>
      <c r="BR625">
        <v>29</v>
      </c>
      <c r="BS625">
        <v>41534</v>
      </c>
      <c r="BT625">
        <v>0</v>
      </c>
      <c r="BU625">
        <v>13800</v>
      </c>
      <c r="BV625">
        <v>0</v>
      </c>
      <c r="BW625">
        <v>0</v>
      </c>
      <c r="BX625">
        <v>13800</v>
      </c>
      <c r="BY625">
        <v>7234</v>
      </c>
      <c r="BZ625">
        <v>649</v>
      </c>
      <c r="CA625">
        <v>12948</v>
      </c>
      <c r="CB625">
        <v>20831</v>
      </c>
      <c r="CC625">
        <v>295706</v>
      </c>
      <c r="CD625">
        <v>52749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72614</v>
      </c>
      <c r="CO625">
        <v>125363</v>
      </c>
      <c r="CP625">
        <v>0</v>
      </c>
      <c r="CQ625">
        <v>53880</v>
      </c>
      <c r="CR625">
        <v>40133</v>
      </c>
      <c r="CS625">
        <v>13747</v>
      </c>
      <c r="CT625">
        <v>66972</v>
      </c>
      <c r="CU625">
        <v>0</v>
      </c>
      <c r="CV625">
        <v>66972</v>
      </c>
      <c r="CW625">
        <v>0</v>
      </c>
      <c r="CX625">
        <v>0</v>
      </c>
      <c r="CY625">
        <v>0</v>
      </c>
      <c r="CZ625">
        <v>0</v>
      </c>
      <c r="DA625">
        <v>76343</v>
      </c>
      <c r="DB625">
        <v>0</v>
      </c>
      <c r="DC625">
        <v>157062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6790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6159</v>
      </c>
      <c r="DR625">
        <v>332</v>
      </c>
      <c r="DS625">
        <v>0</v>
      </c>
      <c r="DT625">
        <v>13281</v>
      </c>
      <c r="DU625">
        <v>0</v>
      </c>
      <c r="DV625">
        <v>295706</v>
      </c>
    </row>
    <row r="626" spans="1:126" x14ac:dyDescent="0.25">
      <c r="A626">
        <v>53066</v>
      </c>
      <c r="B626">
        <v>200412</v>
      </c>
      <c r="C626">
        <v>286431</v>
      </c>
      <c r="D626">
        <v>-7516</v>
      </c>
      <c r="E626">
        <v>-9911</v>
      </c>
      <c r="F626">
        <v>0</v>
      </c>
      <c r="G626">
        <v>269004</v>
      </c>
      <c r="H626">
        <v>6335</v>
      </c>
      <c r="I626">
        <v>-146747</v>
      </c>
      <c r="J626">
        <v>1956</v>
      </c>
      <c r="K626">
        <v>-41978</v>
      </c>
      <c r="L626">
        <v>2595</v>
      </c>
      <c r="M626">
        <v>-184174</v>
      </c>
      <c r="N626">
        <v>0</v>
      </c>
      <c r="O626">
        <v>0</v>
      </c>
      <c r="P626">
        <v>-27612</v>
      </c>
      <c r="Q626">
        <v>-50652</v>
      </c>
      <c r="R626">
        <v>0</v>
      </c>
      <c r="S626">
        <v>0</v>
      </c>
      <c r="T626">
        <v>-78264</v>
      </c>
      <c r="U626">
        <v>0</v>
      </c>
      <c r="V626">
        <v>12901</v>
      </c>
      <c r="W626">
        <v>0</v>
      </c>
      <c r="X626">
        <v>0</v>
      </c>
      <c r="Y626">
        <v>0</v>
      </c>
      <c r="Z626">
        <v>16365</v>
      </c>
      <c r="AA626">
        <v>0</v>
      </c>
      <c r="AB626">
        <v>16365</v>
      </c>
      <c r="AC626">
        <v>4760</v>
      </c>
      <c r="AD626">
        <v>-349</v>
      </c>
      <c r="AE626">
        <v>-3</v>
      </c>
      <c r="AF626">
        <v>-812</v>
      </c>
      <c r="AG626">
        <v>-1164</v>
      </c>
      <c r="AH626">
        <v>0</v>
      </c>
      <c r="AI626">
        <v>0</v>
      </c>
      <c r="AJ626">
        <v>-6335</v>
      </c>
      <c r="AK626">
        <v>13626</v>
      </c>
      <c r="AL626">
        <v>9930</v>
      </c>
      <c r="AM626">
        <v>-10725</v>
      </c>
      <c r="AN626">
        <v>25732</v>
      </c>
      <c r="AO626">
        <v>0</v>
      </c>
      <c r="AP626">
        <v>0</v>
      </c>
      <c r="AQ626">
        <v>25732</v>
      </c>
      <c r="AR626">
        <v>23379</v>
      </c>
      <c r="AS626">
        <v>49111</v>
      </c>
      <c r="AT626">
        <v>1415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18</v>
      </c>
      <c r="BB626">
        <v>0</v>
      </c>
      <c r="BC626">
        <v>378708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378726</v>
      </c>
      <c r="BJ626">
        <v>0</v>
      </c>
      <c r="BK626">
        <v>378726</v>
      </c>
      <c r="BL626">
        <v>18277</v>
      </c>
      <c r="BM626">
        <v>0</v>
      </c>
      <c r="BN626">
        <v>18277</v>
      </c>
      <c r="BO626">
        <v>19817</v>
      </c>
      <c r="BP626">
        <v>0</v>
      </c>
      <c r="BQ626">
        <v>0</v>
      </c>
      <c r="BR626">
        <v>1189</v>
      </c>
      <c r="BS626">
        <v>39283</v>
      </c>
      <c r="BT626">
        <v>3364</v>
      </c>
      <c r="BU626">
        <v>20112</v>
      </c>
      <c r="BV626">
        <v>0</v>
      </c>
      <c r="BW626">
        <v>45721</v>
      </c>
      <c r="BX626">
        <v>69197</v>
      </c>
      <c r="BY626">
        <v>2211</v>
      </c>
      <c r="BZ626">
        <v>8208</v>
      </c>
      <c r="CA626">
        <v>3310</v>
      </c>
      <c r="CB626">
        <v>13729</v>
      </c>
      <c r="CC626">
        <v>502350</v>
      </c>
      <c r="CD626">
        <v>49650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143170</v>
      </c>
      <c r="CO626">
        <v>192820</v>
      </c>
      <c r="CP626">
        <v>0</v>
      </c>
      <c r="CQ626">
        <v>109959</v>
      </c>
      <c r="CR626">
        <v>0</v>
      </c>
      <c r="CS626">
        <v>109959</v>
      </c>
      <c r="CT626">
        <v>189297</v>
      </c>
      <c r="CU626">
        <v>18125</v>
      </c>
      <c r="CV626">
        <v>171172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281131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800</v>
      </c>
      <c r="DJ626">
        <v>5138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22461</v>
      </c>
      <c r="DS626">
        <v>0</v>
      </c>
      <c r="DT626">
        <v>28399</v>
      </c>
      <c r="DU626">
        <v>0</v>
      </c>
      <c r="DV626">
        <v>502350</v>
      </c>
    </row>
    <row r="627" spans="1:126" x14ac:dyDescent="0.25">
      <c r="A627">
        <v>53067</v>
      </c>
      <c r="B627">
        <v>200412</v>
      </c>
      <c r="C627">
        <v>51352</v>
      </c>
      <c r="D627">
        <v>-30912</v>
      </c>
      <c r="E627">
        <v>-4523</v>
      </c>
      <c r="F627">
        <v>174</v>
      </c>
      <c r="G627">
        <v>16091</v>
      </c>
      <c r="H627">
        <v>432</v>
      </c>
      <c r="I627">
        <v>-19000</v>
      </c>
      <c r="J627">
        <v>12779</v>
      </c>
      <c r="K627">
        <v>-9138</v>
      </c>
      <c r="L627">
        <v>7210</v>
      </c>
      <c r="M627">
        <v>-8149</v>
      </c>
      <c r="N627">
        <v>0</v>
      </c>
      <c r="O627">
        <v>0</v>
      </c>
      <c r="P627">
        <v>-4730</v>
      </c>
      <c r="Q627">
        <v>-9738</v>
      </c>
      <c r="R627">
        <v>0</v>
      </c>
      <c r="S627">
        <v>7059</v>
      </c>
      <c r="T627">
        <v>-7409</v>
      </c>
      <c r="U627">
        <v>0</v>
      </c>
      <c r="V627">
        <v>965</v>
      </c>
      <c r="W627">
        <v>0</v>
      </c>
      <c r="X627">
        <v>0</v>
      </c>
      <c r="Y627">
        <v>0</v>
      </c>
      <c r="Z627">
        <v>3027</v>
      </c>
      <c r="AA627">
        <v>309</v>
      </c>
      <c r="AB627">
        <v>3336</v>
      </c>
      <c r="AC627">
        <v>406</v>
      </c>
      <c r="AD627">
        <v>-12</v>
      </c>
      <c r="AE627">
        <v>-74</v>
      </c>
      <c r="AF627">
        <v>0</v>
      </c>
      <c r="AG627">
        <v>-86</v>
      </c>
      <c r="AH627">
        <v>-226</v>
      </c>
      <c r="AI627">
        <v>0</v>
      </c>
      <c r="AJ627">
        <v>-432</v>
      </c>
      <c r="AK627">
        <v>2998</v>
      </c>
      <c r="AL627">
        <v>146</v>
      </c>
      <c r="AM627">
        <v>-46</v>
      </c>
      <c r="AN627">
        <v>4063</v>
      </c>
      <c r="AO627">
        <v>0</v>
      </c>
      <c r="AP627">
        <v>0</v>
      </c>
      <c r="AQ627">
        <v>4063</v>
      </c>
      <c r="AR627">
        <v>-1166</v>
      </c>
      <c r="AS627">
        <v>2897</v>
      </c>
      <c r="AT627">
        <v>644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2114</v>
      </c>
      <c r="BB627">
        <v>0</v>
      </c>
      <c r="BC627">
        <v>34462</v>
      </c>
      <c r="BD627">
        <v>0</v>
      </c>
      <c r="BE627">
        <v>0</v>
      </c>
      <c r="BF627">
        <v>0</v>
      </c>
      <c r="BG627">
        <v>0</v>
      </c>
      <c r="BH627">
        <v>50</v>
      </c>
      <c r="BI627">
        <v>36626</v>
      </c>
      <c r="BJ627">
        <v>0</v>
      </c>
      <c r="BK627">
        <v>36626</v>
      </c>
      <c r="BL627">
        <v>2552</v>
      </c>
      <c r="BM627">
        <v>0</v>
      </c>
      <c r="BN627">
        <v>2552</v>
      </c>
      <c r="BO627">
        <v>698</v>
      </c>
      <c r="BP627">
        <v>195</v>
      </c>
      <c r="BQ627">
        <v>0</v>
      </c>
      <c r="BR627">
        <v>0</v>
      </c>
      <c r="BS627">
        <v>3445</v>
      </c>
      <c r="BT627">
        <v>34</v>
      </c>
      <c r="BU627">
        <v>40954</v>
      </c>
      <c r="BV627">
        <v>0</v>
      </c>
      <c r="BW627">
        <v>0</v>
      </c>
      <c r="BX627">
        <v>40988</v>
      </c>
      <c r="BY627">
        <v>1196</v>
      </c>
      <c r="BZ627">
        <v>334</v>
      </c>
      <c r="CA627">
        <v>81</v>
      </c>
      <c r="CB627">
        <v>1611</v>
      </c>
      <c r="CC627">
        <v>83314</v>
      </c>
      <c r="CD627">
        <v>40000</v>
      </c>
      <c r="CE627">
        <v>13149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3509</v>
      </c>
      <c r="CO627">
        <v>56658</v>
      </c>
      <c r="CP627">
        <v>0</v>
      </c>
      <c r="CQ627">
        <v>22544</v>
      </c>
      <c r="CR627">
        <v>11370</v>
      </c>
      <c r="CS627">
        <v>11174</v>
      </c>
      <c r="CT627">
        <v>28819</v>
      </c>
      <c r="CU627">
        <v>19488</v>
      </c>
      <c r="CV627">
        <v>9331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20505</v>
      </c>
      <c r="DD627">
        <v>634</v>
      </c>
      <c r="DE627">
        <v>0</v>
      </c>
      <c r="DF627">
        <v>0</v>
      </c>
      <c r="DG627">
        <v>634</v>
      </c>
      <c r="DH627">
        <v>0</v>
      </c>
      <c r="DI627">
        <v>0</v>
      </c>
      <c r="DJ627">
        <v>2641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1317</v>
      </c>
      <c r="DR627">
        <v>1513</v>
      </c>
      <c r="DS627">
        <v>0</v>
      </c>
      <c r="DT627">
        <v>5471</v>
      </c>
      <c r="DU627">
        <v>46</v>
      </c>
      <c r="DV627">
        <v>83314</v>
      </c>
    </row>
    <row r="628" spans="1:126" x14ac:dyDescent="0.25">
      <c r="A628">
        <v>53068</v>
      </c>
      <c r="B628">
        <v>200412</v>
      </c>
      <c r="C628">
        <v>339688</v>
      </c>
      <c r="D628">
        <v>-176225</v>
      </c>
      <c r="E628">
        <v>-11866</v>
      </c>
      <c r="F628">
        <v>7157</v>
      </c>
      <c r="G628">
        <v>158754</v>
      </c>
      <c r="H628">
        <v>574</v>
      </c>
      <c r="I628">
        <v>-128557</v>
      </c>
      <c r="J628">
        <v>27288</v>
      </c>
      <c r="K628">
        <v>-135091</v>
      </c>
      <c r="L628">
        <v>131542</v>
      </c>
      <c r="M628">
        <v>-104818</v>
      </c>
      <c r="N628">
        <v>0</v>
      </c>
      <c r="O628">
        <v>-40961</v>
      </c>
      <c r="P628">
        <v>-8862</v>
      </c>
      <c r="Q628">
        <v>-6385</v>
      </c>
      <c r="R628">
        <v>0</v>
      </c>
      <c r="S628">
        <v>1706</v>
      </c>
      <c r="T628">
        <v>-13541</v>
      </c>
      <c r="U628">
        <v>0</v>
      </c>
      <c r="V628">
        <v>8</v>
      </c>
      <c r="W628">
        <v>0</v>
      </c>
      <c r="X628">
        <v>0</v>
      </c>
      <c r="Y628">
        <v>0</v>
      </c>
      <c r="Z628">
        <v>6980</v>
      </c>
      <c r="AA628">
        <v>2103</v>
      </c>
      <c r="AB628">
        <v>9083</v>
      </c>
      <c r="AC628">
        <v>0</v>
      </c>
      <c r="AD628">
        <v>-310</v>
      </c>
      <c r="AE628">
        <v>-3862</v>
      </c>
      <c r="AF628">
        <v>0</v>
      </c>
      <c r="AG628">
        <v>-4172</v>
      </c>
      <c r="AH628">
        <v>-816</v>
      </c>
      <c r="AI628">
        <v>-5643</v>
      </c>
      <c r="AJ628">
        <v>-574</v>
      </c>
      <c r="AK628">
        <v>-2122</v>
      </c>
      <c r="AL628">
        <v>0</v>
      </c>
      <c r="AM628">
        <v>0</v>
      </c>
      <c r="AN628">
        <v>-2114</v>
      </c>
      <c r="AO628">
        <v>0</v>
      </c>
      <c r="AP628">
        <v>0</v>
      </c>
      <c r="AQ628">
        <v>-2114</v>
      </c>
      <c r="AR628">
        <v>490</v>
      </c>
      <c r="AS628">
        <v>-1624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184772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184772</v>
      </c>
      <c r="BJ628">
        <v>0</v>
      </c>
      <c r="BK628">
        <v>184772</v>
      </c>
      <c r="BL628">
        <v>4497</v>
      </c>
      <c r="BM628">
        <v>3860</v>
      </c>
      <c r="BN628">
        <v>8357</v>
      </c>
      <c r="BO628">
        <v>94591</v>
      </c>
      <c r="BP628">
        <v>0</v>
      </c>
      <c r="BQ628">
        <v>0</v>
      </c>
      <c r="BR628">
        <v>4323</v>
      </c>
      <c r="BS628">
        <v>107271</v>
      </c>
      <c r="BT628">
        <v>0</v>
      </c>
      <c r="BU628">
        <v>163922</v>
      </c>
      <c r="BV628">
        <v>0</v>
      </c>
      <c r="BW628">
        <v>72</v>
      </c>
      <c r="BX628">
        <v>163994</v>
      </c>
      <c r="BY628">
        <v>1000</v>
      </c>
      <c r="BZ628">
        <v>401</v>
      </c>
      <c r="CA628">
        <v>0</v>
      </c>
      <c r="CB628">
        <v>1401</v>
      </c>
      <c r="CC628">
        <v>457438</v>
      </c>
      <c r="CD628">
        <v>66500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14572</v>
      </c>
      <c r="CO628">
        <v>81072</v>
      </c>
      <c r="CP628">
        <v>27338</v>
      </c>
      <c r="CQ628">
        <v>32604</v>
      </c>
      <c r="CR628">
        <v>27424</v>
      </c>
      <c r="CS628">
        <v>5180</v>
      </c>
      <c r="CT628">
        <v>218574</v>
      </c>
      <c r="CU628">
        <v>196612</v>
      </c>
      <c r="CV628">
        <v>21962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27142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3151</v>
      </c>
      <c r="DJ628">
        <v>294053</v>
      </c>
      <c r="DK628">
        <v>0</v>
      </c>
      <c r="DL628">
        <v>0</v>
      </c>
      <c r="DM628">
        <v>0</v>
      </c>
      <c r="DN628">
        <v>0</v>
      </c>
      <c r="DO628">
        <v>23402</v>
      </c>
      <c r="DP628">
        <v>0</v>
      </c>
      <c r="DQ628">
        <v>189</v>
      </c>
      <c r="DR628">
        <v>1091</v>
      </c>
      <c r="DS628">
        <v>0</v>
      </c>
      <c r="DT628">
        <v>321886</v>
      </c>
      <c r="DU628">
        <v>0</v>
      </c>
      <c r="DV628">
        <v>457438</v>
      </c>
    </row>
    <row r="629" spans="1:126" x14ac:dyDescent="0.25">
      <c r="A629">
        <v>53070</v>
      </c>
      <c r="B629">
        <v>200412</v>
      </c>
      <c r="C629">
        <v>8795191</v>
      </c>
      <c r="D629">
        <v>-413030</v>
      </c>
      <c r="E629">
        <v>-102919</v>
      </c>
      <c r="F629">
        <v>-21814</v>
      </c>
      <c r="G629">
        <v>8257428</v>
      </c>
      <c r="H629">
        <v>237727</v>
      </c>
      <c r="I629">
        <v>-5023717</v>
      </c>
      <c r="J629">
        <v>168483</v>
      </c>
      <c r="K629">
        <v>-1162196</v>
      </c>
      <c r="L629">
        <v>-36134</v>
      </c>
      <c r="M629">
        <v>-6053564</v>
      </c>
      <c r="N629">
        <v>-28000</v>
      </c>
      <c r="O629">
        <v>-151244</v>
      </c>
      <c r="P629">
        <v>-813056</v>
      </c>
      <c r="Q629">
        <v>-973507</v>
      </c>
      <c r="R629">
        <v>118414</v>
      </c>
      <c r="S629">
        <v>28774</v>
      </c>
      <c r="T629">
        <v>-1639375</v>
      </c>
      <c r="U629">
        <v>39893</v>
      </c>
      <c r="V629">
        <v>662865</v>
      </c>
      <c r="W629">
        <v>935183</v>
      </c>
      <c r="X629">
        <v>0</v>
      </c>
      <c r="Y629">
        <v>45337</v>
      </c>
      <c r="Z629">
        <v>460420</v>
      </c>
      <c r="AA629">
        <v>30713</v>
      </c>
      <c r="AB629">
        <v>1471653</v>
      </c>
      <c r="AC629">
        <v>289505</v>
      </c>
      <c r="AD629">
        <v>-24958</v>
      </c>
      <c r="AE629">
        <v>-40602</v>
      </c>
      <c r="AF629">
        <v>0</v>
      </c>
      <c r="AG629">
        <v>-65560</v>
      </c>
      <c r="AH629">
        <v>0</v>
      </c>
      <c r="AI629">
        <v>-27041</v>
      </c>
      <c r="AJ629">
        <v>-327305</v>
      </c>
      <c r="AK629">
        <v>1341252</v>
      </c>
      <c r="AL629">
        <v>75793</v>
      </c>
      <c r="AM629">
        <v>-71038</v>
      </c>
      <c r="AN629">
        <v>2008872</v>
      </c>
      <c r="AO629">
        <v>0</v>
      </c>
      <c r="AP629">
        <v>-55200</v>
      </c>
      <c r="AQ629">
        <v>1953672</v>
      </c>
      <c r="AR629">
        <v>-482742</v>
      </c>
      <c r="AS629">
        <v>1470930</v>
      </c>
      <c r="AT629">
        <v>33453</v>
      </c>
      <c r="AU629">
        <v>900000</v>
      </c>
      <c r="AV629">
        <v>4068190</v>
      </c>
      <c r="AW629">
        <v>90230</v>
      </c>
      <c r="AX629">
        <v>0</v>
      </c>
      <c r="AY629">
        <v>0</v>
      </c>
      <c r="AZ629">
        <v>4158420</v>
      </c>
      <c r="BA629">
        <v>2530754</v>
      </c>
      <c r="BB629">
        <v>245693</v>
      </c>
      <c r="BC629">
        <v>11108094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13884541</v>
      </c>
      <c r="BJ629">
        <v>9475</v>
      </c>
      <c r="BK629">
        <v>18952436</v>
      </c>
      <c r="BL629">
        <v>339407</v>
      </c>
      <c r="BM629">
        <v>3264</v>
      </c>
      <c r="BN629">
        <v>342671</v>
      </c>
      <c r="BO629">
        <v>478536</v>
      </c>
      <c r="BP629">
        <v>363369</v>
      </c>
      <c r="BQ629">
        <v>0</v>
      </c>
      <c r="BR629">
        <v>660543</v>
      </c>
      <c r="BS629">
        <v>1845119</v>
      </c>
      <c r="BT629">
        <v>136314</v>
      </c>
      <c r="BU629">
        <v>170266</v>
      </c>
      <c r="BV629">
        <v>0</v>
      </c>
      <c r="BW629">
        <v>112363</v>
      </c>
      <c r="BX629">
        <v>418943</v>
      </c>
      <c r="BY629">
        <v>266887</v>
      </c>
      <c r="BZ629">
        <v>378</v>
      </c>
      <c r="CA629">
        <v>55880</v>
      </c>
      <c r="CB629">
        <v>323145</v>
      </c>
      <c r="CC629">
        <v>21573096</v>
      </c>
      <c r="CD629">
        <v>1100000</v>
      </c>
      <c r="CE629">
        <v>0</v>
      </c>
      <c r="CF629">
        <v>146778</v>
      </c>
      <c r="CG629">
        <v>0</v>
      </c>
      <c r="CH629">
        <v>670418</v>
      </c>
      <c r="CI629">
        <v>535336</v>
      </c>
      <c r="CJ629">
        <v>0</v>
      </c>
      <c r="CK629">
        <v>0</v>
      </c>
      <c r="CL629">
        <v>0</v>
      </c>
      <c r="CM629">
        <v>1205754</v>
      </c>
      <c r="CN629">
        <v>4297328</v>
      </c>
      <c r="CO629">
        <v>6749860</v>
      </c>
      <c r="CP629">
        <v>600000</v>
      </c>
      <c r="CQ629">
        <v>2757075</v>
      </c>
      <c r="CR629">
        <v>7910</v>
      </c>
      <c r="CS629">
        <v>2749165</v>
      </c>
      <c r="CT629">
        <v>8702025</v>
      </c>
      <c r="CU629">
        <v>199785</v>
      </c>
      <c r="CV629">
        <v>8502240</v>
      </c>
      <c r="CW629">
        <v>1266518</v>
      </c>
      <c r="CX629">
        <v>0</v>
      </c>
      <c r="CY629">
        <v>1266518</v>
      </c>
      <c r="CZ629">
        <v>152675</v>
      </c>
      <c r="DA629">
        <v>238981</v>
      </c>
      <c r="DB629">
        <v>45000</v>
      </c>
      <c r="DC629">
        <v>12954579</v>
      </c>
      <c r="DD629">
        <v>2900</v>
      </c>
      <c r="DE629">
        <v>0</v>
      </c>
      <c r="DF629">
        <v>0</v>
      </c>
      <c r="DG629">
        <v>2900</v>
      </c>
      <c r="DH629">
        <v>0</v>
      </c>
      <c r="DI629">
        <v>44057</v>
      </c>
      <c r="DJ629">
        <v>33320</v>
      </c>
      <c r="DK629">
        <v>0</v>
      </c>
      <c r="DL629">
        <v>0</v>
      </c>
      <c r="DM629">
        <v>0</v>
      </c>
      <c r="DN629">
        <v>0</v>
      </c>
      <c r="DO629">
        <v>37542</v>
      </c>
      <c r="DP629">
        <v>0</v>
      </c>
      <c r="DQ629">
        <v>0</v>
      </c>
      <c r="DR629">
        <v>467106</v>
      </c>
      <c r="DS629">
        <v>650000</v>
      </c>
      <c r="DT629">
        <v>1232025</v>
      </c>
      <c r="DU629">
        <v>33732</v>
      </c>
      <c r="DV629">
        <v>21573096</v>
      </c>
    </row>
    <row r="630" spans="1:126" x14ac:dyDescent="0.25">
      <c r="A630">
        <v>53072</v>
      </c>
      <c r="B630">
        <v>200412</v>
      </c>
      <c r="C630">
        <v>150430</v>
      </c>
      <c r="D630">
        <v>15</v>
      </c>
      <c r="E630">
        <v>-206</v>
      </c>
      <c r="F630">
        <v>1</v>
      </c>
      <c r="G630">
        <v>150240</v>
      </c>
      <c r="H630">
        <v>-13273</v>
      </c>
      <c r="I630">
        <v>-207747</v>
      </c>
      <c r="J630">
        <v>-243</v>
      </c>
      <c r="K630">
        <v>82890</v>
      </c>
      <c r="L630">
        <v>-198</v>
      </c>
      <c r="M630">
        <v>-125298</v>
      </c>
      <c r="N630">
        <v>-2166</v>
      </c>
      <c r="O630">
        <v>-4018</v>
      </c>
      <c r="P630">
        <v>-4838</v>
      </c>
      <c r="Q630">
        <v>-25401</v>
      </c>
      <c r="R630">
        <v>0</v>
      </c>
      <c r="S630">
        <v>0</v>
      </c>
      <c r="T630">
        <v>-30239</v>
      </c>
      <c r="U630">
        <v>0</v>
      </c>
      <c r="V630">
        <v>-24754</v>
      </c>
      <c r="W630">
        <v>1976623</v>
      </c>
      <c r="X630">
        <v>0</v>
      </c>
      <c r="Y630">
        <v>0</v>
      </c>
      <c r="Z630">
        <v>33086</v>
      </c>
      <c r="AA630">
        <v>3642</v>
      </c>
      <c r="AB630">
        <v>2013351</v>
      </c>
      <c r="AC630">
        <v>14667</v>
      </c>
      <c r="AD630">
        <v>-1088</v>
      </c>
      <c r="AE630">
        <v>-3489</v>
      </c>
      <c r="AF630">
        <v>0</v>
      </c>
      <c r="AG630">
        <v>-4577</v>
      </c>
      <c r="AH630">
        <v>0</v>
      </c>
      <c r="AI630">
        <v>-26</v>
      </c>
      <c r="AJ630">
        <v>-21347</v>
      </c>
      <c r="AK630">
        <v>2002068</v>
      </c>
      <c r="AL630">
        <v>45054</v>
      </c>
      <c r="AM630">
        <v>-56830</v>
      </c>
      <c r="AN630">
        <v>1965538</v>
      </c>
      <c r="AO630">
        <v>0</v>
      </c>
      <c r="AP630">
        <v>0</v>
      </c>
      <c r="AQ630">
        <v>1965538</v>
      </c>
      <c r="AR630">
        <v>-530539</v>
      </c>
      <c r="AS630">
        <v>1434999</v>
      </c>
      <c r="AT630">
        <v>93746</v>
      </c>
      <c r="AU630">
        <v>0</v>
      </c>
      <c r="AV630">
        <v>15294099</v>
      </c>
      <c r="AW630">
        <v>0</v>
      </c>
      <c r="AX630">
        <v>0</v>
      </c>
      <c r="AY630">
        <v>0</v>
      </c>
      <c r="AZ630">
        <v>15294099</v>
      </c>
      <c r="BA630">
        <v>0</v>
      </c>
      <c r="BB630">
        <v>0</v>
      </c>
      <c r="BC630">
        <v>595823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595823</v>
      </c>
      <c r="BJ630">
        <v>0</v>
      </c>
      <c r="BK630">
        <v>15889922</v>
      </c>
      <c r="BL630">
        <v>13215</v>
      </c>
      <c r="BM630">
        <v>0</v>
      </c>
      <c r="BN630">
        <v>13215</v>
      </c>
      <c r="BO630">
        <v>4</v>
      </c>
      <c r="BP630">
        <v>7940</v>
      </c>
      <c r="BQ630">
        <v>0</v>
      </c>
      <c r="BR630">
        <v>12677</v>
      </c>
      <c r="BS630">
        <v>33836</v>
      </c>
      <c r="BT630">
        <v>8423</v>
      </c>
      <c r="BU630">
        <v>93</v>
      </c>
      <c r="BV630">
        <v>0</v>
      </c>
      <c r="BW630">
        <v>0</v>
      </c>
      <c r="BX630">
        <v>8516</v>
      </c>
      <c r="BY630">
        <v>6675</v>
      </c>
      <c r="BZ630">
        <v>0</v>
      </c>
      <c r="CA630">
        <v>5305</v>
      </c>
      <c r="CB630">
        <v>11980</v>
      </c>
      <c r="CC630">
        <v>16038000</v>
      </c>
      <c r="CD630">
        <v>1000000</v>
      </c>
      <c r="CE630">
        <v>0</v>
      </c>
      <c r="CF630">
        <v>0</v>
      </c>
      <c r="CG630">
        <v>0</v>
      </c>
      <c r="CH630">
        <v>0</v>
      </c>
      <c r="CI630">
        <v>8519964</v>
      </c>
      <c r="CJ630">
        <v>0</v>
      </c>
      <c r="CK630">
        <v>0</v>
      </c>
      <c r="CL630">
        <v>0</v>
      </c>
      <c r="CM630">
        <v>8519964</v>
      </c>
      <c r="CN630">
        <v>5216933</v>
      </c>
      <c r="CO630">
        <v>14736897</v>
      </c>
      <c r="CP630">
        <v>0</v>
      </c>
      <c r="CQ630">
        <v>5033</v>
      </c>
      <c r="CR630">
        <v>1</v>
      </c>
      <c r="CS630">
        <v>5032</v>
      </c>
      <c r="CT630">
        <v>814216</v>
      </c>
      <c r="CU630">
        <v>5</v>
      </c>
      <c r="CV630">
        <v>814211</v>
      </c>
      <c r="CW630">
        <v>0</v>
      </c>
      <c r="CX630">
        <v>0</v>
      </c>
      <c r="CY630">
        <v>0</v>
      </c>
      <c r="CZ630">
        <v>18788</v>
      </c>
      <c r="DA630">
        <v>0</v>
      </c>
      <c r="DB630">
        <v>3693</v>
      </c>
      <c r="DC630">
        <v>841724</v>
      </c>
      <c r="DD630">
        <v>0</v>
      </c>
      <c r="DE630">
        <v>2100</v>
      </c>
      <c r="DF630">
        <v>0</v>
      </c>
      <c r="DG630">
        <v>2100</v>
      </c>
      <c r="DH630">
        <v>0</v>
      </c>
      <c r="DI630">
        <v>1036</v>
      </c>
      <c r="DJ630">
        <v>0</v>
      </c>
      <c r="DK630">
        <v>0</v>
      </c>
      <c r="DL630">
        <v>0</v>
      </c>
      <c r="DM630">
        <v>0</v>
      </c>
      <c r="DN630">
        <v>234401</v>
      </c>
      <c r="DO630">
        <v>38553</v>
      </c>
      <c r="DP630">
        <v>0</v>
      </c>
      <c r="DQ630">
        <v>4377</v>
      </c>
      <c r="DR630">
        <v>169987</v>
      </c>
      <c r="DS630">
        <v>0</v>
      </c>
      <c r="DT630">
        <v>448354</v>
      </c>
      <c r="DU630">
        <v>8925</v>
      </c>
      <c r="DV630">
        <v>16038000</v>
      </c>
    </row>
    <row r="631" spans="1:126" x14ac:dyDescent="0.25">
      <c r="A631">
        <v>53073</v>
      </c>
      <c r="B631">
        <v>200412</v>
      </c>
      <c r="C631">
        <v>30886</v>
      </c>
      <c r="D631">
        <v>0</v>
      </c>
      <c r="E631">
        <v>-2345</v>
      </c>
      <c r="F631">
        <v>0</v>
      </c>
      <c r="G631">
        <v>28541</v>
      </c>
      <c r="H631">
        <v>372</v>
      </c>
      <c r="I631">
        <v>-19390</v>
      </c>
      <c r="J631">
        <v>0</v>
      </c>
      <c r="K631">
        <v>-1952</v>
      </c>
      <c r="L631">
        <v>0</v>
      </c>
      <c r="M631">
        <v>-21342</v>
      </c>
      <c r="N631">
        <v>0</v>
      </c>
      <c r="O631">
        <v>0</v>
      </c>
      <c r="P631">
        <v>-4282</v>
      </c>
      <c r="Q631">
        <v>-1916</v>
      </c>
      <c r="R631">
        <v>0</v>
      </c>
      <c r="S631">
        <v>0</v>
      </c>
      <c r="T631">
        <v>-6198</v>
      </c>
      <c r="U631">
        <v>0</v>
      </c>
      <c r="V631">
        <v>1373</v>
      </c>
      <c r="W631">
        <v>0</v>
      </c>
      <c r="X631">
        <v>0</v>
      </c>
      <c r="Y631">
        <v>0</v>
      </c>
      <c r="Z631">
        <v>973</v>
      </c>
      <c r="AA631">
        <v>0</v>
      </c>
      <c r="AB631">
        <v>973</v>
      </c>
      <c r="AC631">
        <v>-106</v>
      </c>
      <c r="AD631">
        <v>-14</v>
      </c>
      <c r="AE631">
        <v>0</v>
      </c>
      <c r="AF631">
        <v>-24</v>
      </c>
      <c r="AG631">
        <v>-38</v>
      </c>
      <c r="AH631">
        <v>0</v>
      </c>
      <c r="AI631">
        <v>0</v>
      </c>
      <c r="AJ631">
        <v>-372</v>
      </c>
      <c r="AK631">
        <v>457</v>
      </c>
      <c r="AL631">
        <v>0</v>
      </c>
      <c r="AM631">
        <v>0</v>
      </c>
      <c r="AN631">
        <v>1830</v>
      </c>
      <c r="AO631">
        <v>0</v>
      </c>
      <c r="AP631">
        <v>0</v>
      </c>
      <c r="AQ631">
        <v>1830</v>
      </c>
      <c r="AR631">
        <v>-539</v>
      </c>
      <c r="AS631">
        <v>1291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21448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21448</v>
      </c>
      <c r="BJ631">
        <v>0</v>
      </c>
      <c r="BK631">
        <v>21448</v>
      </c>
      <c r="BL631">
        <v>1017</v>
      </c>
      <c r="BM631">
        <v>0</v>
      </c>
      <c r="BN631">
        <v>1017</v>
      </c>
      <c r="BO631">
        <v>0</v>
      </c>
      <c r="BP631">
        <v>221</v>
      </c>
      <c r="BQ631">
        <v>0</v>
      </c>
      <c r="BR631">
        <v>85</v>
      </c>
      <c r="BS631">
        <v>1323</v>
      </c>
      <c r="BT631">
        <v>0</v>
      </c>
      <c r="BU631">
        <v>6250</v>
      </c>
      <c r="BV631">
        <v>0</v>
      </c>
      <c r="BW631">
        <v>95</v>
      </c>
      <c r="BX631">
        <v>6345</v>
      </c>
      <c r="BY631">
        <v>465</v>
      </c>
      <c r="BZ631">
        <v>999</v>
      </c>
      <c r="CA631">
        <v>0</v>
      </c>
      <c r="CB631">
        <v>1464</v>
      </c>
      <c r="CC631">
        <v>30580</v>
      </c>
      <c r="CD631">
        <v>10000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1167</v>
      </c>
      <c r="CO631">
        <v>11167</v>
      </c>
      <c r="CP631">
        <v>0</v>
      </c>
      <c r="CQ631">
        <v>6665</v>
      </c>
      <c r="CR631">
        <v>0</v>
      </c>
      <c r="CS631">
        <v>6665</v>
      </c>
      <c r="CT631">
        <v>10527</v>
      </c>
      <c r="CU631">
        <v>0</v>
      </c>
      <c r="CV631">
        <v>10527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17192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302</v>
      </c>
      <c r="DR631">
        <v>1019</v>
      </c>
      <c r="DS631">
        <v>900</v>
      </c>
      <c r="DT631">
        <v>2221</v>
      </c>
      <c r="DU631">
        <v>0</v>
      </c>
      <c r="DV631">
        <v>30580</v>
      </c>
    </row>
    <row r="632" spans="1:126" x14ac:dyDescent="0.25">
      <c r="A632">
        <v>53074</v>
      </c>
      <c r="B632">
        <v>200412</v>
      </c>
      <c r="C632">
        <v>185707</v>
      </c>
      <c r="D632">
        <v>-1488</v>
      </c>
      <c r="E632">
        <v>-7237</v>
      </c>
      <c r="F632">
        <v>0</v>
      </c>
      <c r="G632">
        <v>176982</v>
      </c>
      <c r="H632">
        <v>4508</v>
      </c>
      <c r="I632">
        <v>-88799</v>
      </c>
      <c r="J632">
        <v>0</v>
      </c>
      <c r="K632">
        <v>-45987</v>
      </c>
      <c r="L632">
        <v>0</v>
      </c>
      <c r="M632">
        <v>-134786</v>
      </c>
      <c r="N632">
        <v>0</v>
      </c>
      <c r="O632">
        <v>0</v>
      </c>
      <c r="P632">
        <v>-24140</v>
      </c>
      <c r="Q632">
        <v>-12155</v>
      </c>
      <c r="R632">
        <v>0</v>
      </c>
      <c r="S632">
        <v>-132</v>
      </c>
      <c r="T632">
        <v>-36427</v>
      </c>
      <c r="U632">
        <v>0</v>
      </c>
      <c r="V632">
        <v>10277</v>
      </c>
      <c r="W632">
        <v>0</v>
      </c>
      <c r="X632">
        <v>0</v>
      </c>
      <c r="Y632">
        <v>0</v>
      </c>
      <c r="Z632">
        <v>12408</v>
      </c>
      <c r="AA632">
        <v>-1098</v>
      </c>
      <c r="AB632">
        <v>11310</v>
      </c>
      <c r="AC632">
        <v>-1816</v>
      </c>
      <c r="AD632">
        <v>-121</v>
      </c>
      <c r="AE632">
        <v>-124</v>
      </c>
      <c r="AF632">
        <v>0</v>
      </c>
      <c r="AG632">
        <v>-245</v>
      </c>
      <c r="AH632">
        <v>0</v>
      </c>
      <c r="AI632">
        <v>0</v>
      </c>
      <c r="AJ632">
        <v>-4508</v>
      </c>
      <c r="AK632">
        <v>4741</v>
      </c>
      <c r="AL632">
        <v>0</v>
      </c>
      <c r="AM632">
        <v>0</v>
      </c>
      <c r="AN632">
        <v>15018</v>
      </c>
      <c r="AO632">
        <v>0</v>
      </c>
      <c r="AP632">
        <v>0</v>
      </c>
      <c r="AQ632">
        <v>15018</v>
      </c>
      <c r="AR632">
        <v>0</v>
      </c>
      <c r="AS632">
        <v>15018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221430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221430</v>
      </c>
      <c r="BJ632">
        <v>0</v>
      </c>
      <c r="BK632">
        <v>221430</v>
      </c>
      <c r="BL632">
        <v>2179</v>
      </c>
      <c r="BM632">
        <v>0</v>
      </c>
      <c r="BN632">
        <v>2179</v>
      </c>
      <c r="BO632">
        <v>141</v>
      </c>
      <c r="BP632">
        <v>17</v>
      </c>
      <c r="BQ632">
        <v>0</v>
      </c>
      <c r="BR632">
        <v>0</v>
      </c>
      <c r="BS632">
        <v>2337</v>
      </c>
      <c r="BT632">
        <v>0</v>
      </c>
      <c r="BU632">
        <v>1311</v>
      </c>
      <c r="BV632">
        <v>0</v>
      </c>
      <c r="BW632">
        <v>0</v>
      </c>
      <c r="BX632">
        <v>1311</v>
      </c>
      <c r="BY632">
        <v>5141</v>
      </c>
      <c r="BZ632">
        <v>0</v>
      </c>
      <c r="CA632">
        <v>0</v>
      </c>
      <c r="CB632">
        <v>5141</v>
      </c>
      <c r="CC632">
        <v>230219</v>
      </c>
      <c r="CD632">
        <v>1000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68494</v>
      </c>
      <c r="CO632">
        <v>69494</v>
      </c>
      <c r="CP632">
        <v>0</v>
      </c>
      <c r="CQ632">
        <v>19498</v>
      </c>
      <c r="CR632">
        <v>0</v>
      </c>
      <c r="CS632">
        <v>19498</v>
      </c>
      <c r="CT632">
        <v>125257</v>
      </c>
      <c r="CU632">
        <v>0</v>
      </c>
      <c r="CV632">
        <v>125257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144755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595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11814</v>
      </c>
      <c r="DP632">
        <v>0</v>
      </c>
      <c r="DQ632">
        <v>0</v>
      </c>
      <c r="DR632">
        <v>2763</v>
      </c>
      <c r="DS632">
        <v>0</v>
      </c>
      <c r="DT632">
        <v>15172</v>
      </c>
      <c r="DU632">
        <v>798</v>
      </c>
      <c r="DV632">
        <v>230219</v>
      </c>
    </row>
    <row r="633" spans="1:126" x14ac:dyDescent="0.25">
      <c r="A633">
        <v>53079</v>
      </c>
      <c r="B633">
        <v>200412</v>
      </c>
      <c r="C633">
        <v>644820</v>
      </c>
      <c r="D633">
        <v>-74054</v>
      </c>
      <c r="E633">
        <v>-11225</v>
      </c>
      <c r="F633">
        <v>0</v>
      </c>
      <c r="G633">
        <v>559541</v>
      </c>
      <c r="H633">
        <v>17279</v>
      </c>
      <c r="I633">
        <v>-414322</v>
      </c>
      <c r="J633">
        <v>3805</v>
      </c>
      <c r="K633">
        <v>-17668</v>
      </c>
      <c r="L633">
        <v>10241</v>
      </c>
      <c r="M633">
        <v>-417944</v>
      </c>
      <c r="N633">
        <v>0</v>
      </c>
      <c r="O633">
        <v>0</v>
      </c>
      <c r="P633">
        <v>-10573</v>
      </c>
      <c r="Q633">
        <v>-117596</v>
      </c>
      <c r="R633">
        <v>32589</v>
      </c>
      <c r="S633">
        <v>225</v>
      </c>
      <c r="T633">
        <v>-95355</v>
      </c>
      <c r="U633">
        <v>0</v>
      </c>
      <c r="V633">
        <v>63521</v>
      </c>
      <c r="W633">
        <v>59336</v>
      </c>
      <c r="X633">
        <v>0</v>
      </c>
      <c r="Y633">
        <v>5219</v>
      </c>
      <c r="Z633">
        <v>44050</v>
      </c>
      <c r="AA633">
        <v>307</v>
      </c>
      <c r="AB633">
        <v>108912</v>
      </c>
      <c r="AC633">
        <v>30925</v>
      </c>
      <c r="AD633">
        <v>-4509</v>
      </c>
      <c r="AE633">
        <v>-1878</v>
      </c>
      <c r="AF633">
        <v>0</v>
      </c>
      <c r="AG633">
        <v>-6387</v>
      </c>
      <c r="AH633">
        <v>0</v>
      </c>
      <c r="AI633">
        <v>-2031</v>
      </c>
      <c r="AJ633">
        <v>-17279</v>
      </c>
      <c r="AK633">
        <v>114140</v>
      </c>
      <c r="AL633">
        <v>0</v>
      </c>
      <c r="AM633">
        <v>0</v>
      </c>
      <c r="AN633">
        <v>177661</v>
      </c>
      <c r="AO633">
        <v>0</v>
      </c>
      <c r="AP633">
        <v>0</v>
      </c>
      <c r="AQ633">
        <v>177661</v>
      </c>
      <c r="AR633">
        <v>-53183</v>
      </c>
      <c r="AS633">
        <v>124478</v>
      </c>
      <c r="AT633">
        <v>0</v>
      </c>
      <c r="AU633">
        <v>90263</v>
      </c>
      <c r="AV633">
        <v>302586</v>
      </c>
      <c r="AW633">
        <v>35000</v>
      </c>
      <c r="AX633">
        <v>0</v>
      </c>
      <c r="AY633">
        <v>0</v>
      </c>
      <c r="AZ633">
        <v>337586</v>
      </c>
      <c r="BA633">
        <v>312356</v>
      </c>
      <c r="BB633">
        <v>0</v>
      </c>
      <c r="BC633">
        <v>767427</v>
      </c>
      <c r="BD633">
        <v>0</v>
      </c>
      <c r="BE633">
        <v>1917</v>
      </c>
      <c r="BF633">
        <v>753</v>
      </c>
      <c r="BG633">
        <v>0</v>
      </c>
      <c r="BH633">
        <v>0</v>
      </c>
      <c r="BI633">
        <v>1082453</v>
      </c>
      <c r="BJ633">
        <v>0</v>
      </c>
      <c r="BK633">
        <v>1510302</v>
      </c>
      <c r="BL633">
        <v>17866</v>
      </c>
      <c r="BM633">
        <v>0</v>
      </c>
      <c r="BN633">
        <v>17866</v>
      </c>
      <c r="BO633">
        <v>2216</v>
      </c>
      <c r="BP633">
        <v>10501</v>
      </c>
      <c r="BQ633">
        <v>0</v>
      </c>
      <c r="BR633">
        <v>97296</v>
      </c>
      <c r="BS633">
        <v>127879</v>
      </c>
      <c r="BT633">
        <v>5183</v>
      </c>
      <c r="BU633">
        <v>18234</v>
      </c>
      <c r="BV633">
        <v>0</v>
      </c>
      <c r="BW633">
        <v>0</v>
      </c>
      <c r="BX633">
        <v>23417</v>
      </c>
      <c r="BY633">
        <v>19013</v>
      </c>
      <c r="BZ633">
        <v>0</v>
      </c>
      <c r="CA633">
        <v>300</v>
      </c>
      <c r="CB633">
        <v>19313</v>
      </c>
      <c r="CC633">
        <v>1680911</v>
      </c>
      <c r="CD633">
        <v>59000</v>
      </c>
      <c r="CE633">
        <v>665186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183230</v>
      </c>
      <c r="CO633">
        <v>907416</v>
      </c>
      <c r="CP633">
        <v>0</v>
      </c>
      <c r="CQ633">
        <v>17423</v>
      </c>
      <c r="CR633">
        <v>0</v>
      </c>
      <c r="CS633">
        <v>17423</v>
      </c>
      <c r="CT633">
        <v>627666</v>
      </c>
      <c r="CU633">
        <v>21159</v>
      </c>
      <c r="CV633">
        <v>606507</v>
      </c>
      <c r="CW633">
        <v>0</v>
      </c>
      <c r="CX633">
        <v>0</v>
      </c>
      <c r="CY633">
        <v>0</v>
      </c>
      <c r="CZ633">
        <v>0</v>
      </c>
      <c r="DA633">
        <v>84940</v>
      </c>
      <c r="DB633">
        <v>0</v>
      </c>
      <c r="DC633">
        <v>708870</v>
      </c>
      <c r="DD633">
        <v>11290</v>
      </c>
      <c r="DE633">
        <v>0</v>
      </c>
      <c r="DF633">
        <v>0</v>
      </c>
      <c r="DG633">
        <v>11290</v>
      </c>
      <c r="DH633">
        <v>0</v>
      </c>
      <c r="DI633">
        <v>3870</v>
      </c>
      <c r="DJ633">
        <v>0</v>
      </c>
      <c r="DK633">
        <v>3935</v>
      </c>
      <c r="DL633">
        <v>0</v>
      </c>
      <c r="DM633">
        <v>0</v>
      </c>
      <c r="DN633">
        <v>0</v>
      </c>
      <c r="DO633">
        <v>700</v>
      </c>
      <c r="DP633">
        <v>0</v>
      </c>
      <c r="DQ633">
        <v>9160</v>
      </c>
      <c r="DR633">
        <v>28670</v>
      </c>
      <c r="DS633">
        <v>7000</v>
      </c>
      <c r="DT633">
        <v>53335</v>
      </c>
      <c r="DU633">
        <v>0</v>
      </c>
      <c r="DV633">
        <v>1680911</v>
      </c>
    </row>
    <row r="634" spans="1:126" x14ac:dyDescent="0.25">
      <c r="A634">
        <v>53080</v>
      </c>
      <c r="B634">
        <v>200412</v>
      </c>
      <c r="C634">
        <v>38922</v>
      </c>
      <c r="D634">
        <v>-17348</v>
      </c>
      <c r="E634">
        <v>-4945</v>
      </c>
      <c r="F634">
        <v>4055</v>
      </c>
      <c r="G634">
        <v>20684</v>
      </c>
      <c r="H634">
        <v>954</v>
      </c>
      <c r="I634">
        <v>-1212</v>
      </c>
      <c r="J634">
        <v>0</v>
      </c>
      <c r="K634">
        <v>805</v>
      </c>
      <c r="L634">
        <v>0</v>
      </c>
      <c r="M634">
        <v>-407</v>
      </c>
      <c r="N634">
        <v>0</v>
      </c>
      <c r="O634">
        <v>0</v>
      </c>
      <c r="P634">
        <v>-773</v>
      </c>
      <c r="Q634">
        <v>-807</v>
      </c>
      <c r="R634">
        <v>0</v>
      </c>
      <c r="S634">
        <v>1523</v>
      </c>
      <c r="T634">
        <v>-57</v>
      </c>
      <c r="U634">
        <v>-20582</v>
      </c>
      <c r="V634">
        <v>592</v>
      </c>
      <c r="W634">
        <v>0</v>
      </c>
      <c r="X634">
        <v>0</v>
      </c>
      <c r="Y634">
        <v>0</v>
      </c>
      <c r="Z634">
        <v>1555</v>
      </c>
      <c r="AA634">
        <v>-134</v>
      </c>
      <c r="AB634">
        <v>1421</v>
      </c>
      <c r="AC634">
        <v>65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1981</v>
      </c>
      <c r="AJ634">
        <v>-954</v>
      </c>
      <c r="AK634">
        <v>2513</v>
      </c>
      <c r="AL634">
        <v>0</v>
      </c>
      <c r="AM634">
        <v>0</v>
      </c>
      <c r="AN634">
        <v>3105</v>
      </c>
      <c r="AO634">
        <v>0</v>
      </c>
      <c r="AP634">
        <v>0</v>
      </c>
      <c r="AQ634">
        <v>3105</v>
      </c>
      <c r="AR634">
        <v>-931</v>
      </c>
      <c r="AS634">
        <v>2174</v>
      </c>
      <c r="AT634">
        <v>0</v>
      </c>
      <c r="AU634">
        <v>0</v>
      </c>
      <c r="AV634">
        <v>0</v>
      </c>
      <c r="AW634">
        <v>9500</v>
      </c>
      <c r="AX634">
        <v>0</v>
      </c>
      <c r="AY634">
        <v>0</v>
      </c>
      <c r="AZ634">
        <v>9500</v>
      </c>
      <c r="BA634">
        <v>0</v>
      </c>
      <c r="BB634">
        <v>0</v>
      </c>
      <c r="BC634">
        <v>40841</v>
      </c>
      <c r="BD634">
        <v>0</v>
      </c>
      <c r="BE634">
        <v>0</v>
      </c>
      <c r="BF634">
        <v>0</v>
      </c>
      <c r="BG634">
        <v>13616</v>
      </c>
      <c r="BH634">
        <v>0</v>
      </c>
      <c r="BI634">
        <v>54457</v>
      </c>
      <c r="BJ634">
        <v>0</v>
      </c>
      <c r="BK634">
        <v>63957</v>
      </c>
      <c r="BL634">
        <v>2232</v>
      </c>
      <c r="BM634">
        <v>0</v>
      </c>
      <c r="BN634">
        <v>2232</v>
      </c>
      <c r="BO634">
        <v>0</v>
      </c>
      <c r="BP634">
        <v>0</v>
      </c>
      <c r="BQ634">
        <v>0</v>
      </c>
      <c r="BR634">
        <v>78</v>
      </c>
      <c r="BS634">
        <v>2310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1735</v>
      </c>
      <c r="BZ634">
        <v>790</v>
      </c>
      <c r="CA634">
        <v>0</v>
      </c>
      <c r="CB634">
        <v>2525</v>
      </c>
      <c r="CC634">
        <v>68792</v>
      </c>
      <c r="CD634">
        <v>15000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2074</v>
      </c>
      <c r="CO634">
        <v>17074</v>
      </c>
      <c r="CP634">
        <v>0</v>
      </c>
      <c r="CQ634">
        <v>17944</v>
      </c>
      <c r="CR634">
        <v>8211</v>
      </c>
      <c r="CS634">
        <v>9733</v>
      </c>
      <c r="CT634">
        <v>778</v>
      </c>
      <c r="CU634">
        <v>0</v>
      </c>
      <c r="CV634">
        <v>778</v>
      </c>
      <c r="CW634">
        <v>0</v>
      </c>
      <c r="CX634">
        <v>0</v>
      </c>
      <c r="CY634">
        <v>0</v>
      </c>
      <c r="CZ634">
        <v>0</v>
      </c>
      <c r="DA634">
        <v>38463</v>
      </c>
      <c r="DB634">
        <v>0</v>
      </c>
      <c r="DC634">
        <v>48974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656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889</v>
      </c>
      <c r="DR634">
        <v>106</v>
      </c>
      <c r="DS634">
        <v>0</v>
      </c>
      <c r="DT634">
        <v>1651</v>
      </c>
      <c r="DU634">
        <v>1093</v>
      </c>
      <c r="DV634">
        <v>68792</v>
      </c>
    </row>
    <row r="635" spans="1:126" x14ac:dyDescent="0.25">
      <c r="A635">
        <v>53082</v>
      </c>
      <c r="B635">
        <v>200412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-400</v>
      </c>
      <c r="R635">
        <v>0</v>
      </c>
      <c r="S635">
        <v>0</v>
      </c>
      <c r="T635">
        <v>-400</v>
      </c>
      <c r="U635">
        <v>0</v>
      </c>
      <c r="V635">
        <v>-400</v>
      </c>
      <c r="W635">
        <v>0</v>
      </c>
      <c r="X635">
        <v>0</v>
      </c>
      <c r="Y635">
        <v>0</v>
      </c>
      <c r="Z635">
        <v>528</v>
      </c>
      <c r="AA635">
        <v>0</v>
      </c>
      <c r="AB635">
        <v>528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-87</v>
      </c>
      <c r="AI635">
        <v>0</v>
      </c>
      <c r="AJ635">
        <v>0</v>
      </c>
      <c r="AK635">
        <v>441</v>
      </c>
      <c r="AL635">
        <v>0</v>
      </c>
      <c r="AM635">
        <v>0</v>
      </c>
      <c r="AN635">
        <v>41</v>
      </c>
      <c r="AO635">
        <v>0</v>
      </c>
      <c r="AP635">
        <v>0</v>
      </c>
      <c r="AQ635">
        <v>41</v>
      </c>
      <c r="AR635">
        <v>-15</v>
      </c>
      <c r="AS635">
        <v>26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24195</v>
      </c>
      <c r="BD635">
        <v>0</v>
      </c>
      <c r="BE635">
        <v>0</v>
      </c>
      <c r="BF635">
        <v>0</v>
      </c>
      <c r="BG635">
        <v>155</v>
      </c>
      <c r="BH635">
        <v>0</v>
      </c>
      <c r="BI635">
        <v>24350</v>
      </c>
      <c r="BJ635">
        <v>0</v>
      </c>
      <c r="BK635">
        <v>24350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11</v>
      </c>
      <c r="BS635">
        <v>11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646</v>
      </c>
      <c r="BZ635">
        <v>0</v>
      </c>
      <c r="CA635">
        <v>0</v>
      </c>
      <c r="CB635">
        <v>646</v>
      </c>
      <c r="CC635">
        <v>25007</v>
      </c>
      <c r="CD635">
        <v>25000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-11</v>
      </c>
      <c r="CO635">
        <v>24989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18</v>
      </c>
      <c r="DS635">
        <v>0</v>
      </c>
      <c r="DT635">
        <v>18</v>
      </c>
      <c r="DU635">
        <v>0</v>
      </c>
      <c r="DV635">
        <v>25007</v>
      </c>
    </row>
    <row r="636" spans="1:126" x14ac:dyDescent="0.25">
      <c r="A636">
        <v>53083</v>
      </c>
      <c r="B636">
        <v>200412</v>
      </c>
      <c r="C636">
        <v>640</v>
      </c>
      <c r="D636">
        <v>0</v>
      </c>
      <c r="E636">
        <v>-13</v>
      </c>
      <c r="F636">
        <v>0</v>
      </c>
      <c r="G636">
        <v>627</v>
      </c>
      <c r="H636">
        <v>7</v>
      </c>
      <c r="I636">
        <v>-137</v>
      </c>
      <c r="J636">
        <v>0</v>
      </c>
      <c r="K636">
        <v>-6</v>
      </c>
      <c r="L636">
        <v>0</v>
      </c>
      <c r="M636">
        <v>-143</v>
      </c>
      <c r="N636">
        <v>0</v>
      </c>
      <c r="O636">
        <v>0</v>
      </c>
      <c r="P636">
        <v>-292</v>
      </c>
      <c r="Q636">
        <v>-3763</v>
      </c>
      <c r="R636">
        <v>0</v>
      </c>
      <c r="S636">
        <v>0</v>
      </c>
      <c r="T636">
        <v>-4055</v>
      </c>
      <c r="U636">
        <v>0</v>
      </c>
      <c r="V636">
        <v>-3564</v>
      </c>
      <c r="W636">
        <v>0</v>
      </c>
      <c r="X636">
        <v>0</v>
      </c>
      <c r="Y636">
        <v>0</v>
      </c>
      <c r="Z636">
        <v>2102</v>
      </c>
      <c r="AA636">
        <v>0</v>
      </c>
      <c r="AB636">
        <v>2102</v>
      </c>
      <c r="AC636">
        <v>388</v>
      </c>
      <c r="AD636">
        <v>-40</v>
      </c>
      <c r="AE636">
        <v>0</v>
      </c>
      <c r="AF636">
        <v>-81</v>
      </c>
      <c r="AG636">
        <v>-121</v>
      </c>
      <c r="AH636">
        <v>0</v>
      </c>
      <c r="AI636">
        <v>0</v>
      </c>
      <c r="AJ636">
        <v>-7</v>
      </c>
      <c r="AK636">
        <v>2362</v>
      </c>
      <c r="AL636">
        <v>0</v>
      </c>
      <c r="AM636">
        <v>0</v>
      </c>
      <c r="AN636">
        <v>-1202</v>
      </c>
      <c r="AO636">
        <v>0</v>
      </c>
      <c r="AP636">
        <v>0</v>
      </c>
      <c r="AQ636">
        <v>-1202</v>
      </c>
      <c r="AR636">
        <v>-649</v>
      </c>
      <c r="AS636">
        <v>-1851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45018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45018</v>
      </c>
      <c r="BJ636">
        <v>0</v>
      </c>
      <c r="BK636">
        <v>45018</v>
      </c>
      <c r="BL636">
        <v>17</v>
      </c>
      <c r="BM636">
        <v>0</v>
      </c>
      <c r="BN636">
        <v>17</v>
      </c>
      <c r="BO636">
        <v>0</v>
      </c>
      <c r="BP636">
        <v>0</v>
      </c>
      <c r="BQ636">
        <v>0</v>
      </c>
      <c r="BR636">
        <v>104</v>
      </c>
      <c r="BS636">
        <v>121</v>
      </c>
      <c r="BT636">
        <v>390</v>
      </c>
      <c r="BU636">
        <v>1869</v>
      </c>
      <c r="BV636">
        <v>0</v>
      </c>
      <c r="BW636">
        <v>0</v>
      </c>
      <c r="BX636">
        <v>2259</v>
      </c>
      <c r="BY636">
        <v>447</v>
      </c>
      <c r="BZ636">
        <v>0</v>
      </c>
      <c r="CA636">
        <v>124</v>
      </c>
      <c r="CB636">
        <v>571</v>
      </c>
      <c r="CC636">
        <v>47969</v>
      </c>
      <c r="CD636">
        <v>25000</v>
      </c>
      <c r="CE636">
        <v>0</v>
      </c>
      <c r="CF636">
        <v>0</v>
      </c>
      <c r="CG636">
        <v>0</v>
      </c>
      <c r="CH636">
        <v>25000</v>
      </c>
      <c r="CI636">
        <v>0</v>
      </c>
      <c r="CJ636">
        <v>0</v>
      </c>
      <c r="CK636">
        <v>0</v>
      </c>
      <c r="CL636">
        <v>0</v>
      </c>
      <c r="CM636">
        <v>25000</v>
      </c>
      <c r="CN636">
        <v>-3372</v>
      </c>
      <c r="CO636">
        <v>46628</v>
      </c>
      <c r="CP636">
        <v>0</v>
      </c>
      <c r="CQ636">
        <v>16</v>
      </c>
      <c r="CR636">
        <v>0</v>
      </c>
      <c r="CS636">
        <v>16</v>
      </c>
      <c r="CT636">
        <v>21</v>
      </c>
      <c r="CU636">
        <v>0</v>
      </c>
      <c r="CV636">
        <v>21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37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604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157</v>
      </c>
      <c r="DP636">
        <v>0</v>
      </c>
      <c r="DQ636">
        <v>0</v>
      </c>
      <c r="DR636">
        <v>518</v>
      </c>
      <c r="DS636">
        <v>0</v>
      </c>
      <c r="DT636">
        <v>1279</v>
      </c>
      <c r="DU636">
        <v>25</v>
      </c>
      <c r="DV636">
        <v>47969</v>
      </c>
    </row>
    <row r="637" spans="1:126" x14ac:dyDescent="0.25">
      <c r="A637">
        <v>53084</v>
      </c>
      <c r="B637">
        <v>200412</v>
      </c>
      <c r="C637">
        <v>16690</v>
      </c>
      <c r="D637">
        <v>-937</v>
      </c>
      <c r="E637">
        <v>-4396</v>
      </c>
      <c r="F637">
        <v>229</v>
      </c>
      <c r="G637">
        <v>11586</v>
      </c>
      <c r="H637">
        <v>209</v>
      </c>
      <c r="I637">
        <v>-5973</v>
      </c>
      <c r="J637">
        <v>0</v>
      </c>
      <c r="K637">
        <v>-3609</v>
      </c>
      <c r="L637">
        <v>771</v>
      </c>
      <c r="M637">
        <v>-8811</v>
      </c>
      <c r="N637">
        <v>0</v>
      </c>
      <c r="O637">
        <v>0</v>
      </c>
      <c r="P637">
        <v>-1310</v>
      </c>
      <c r="Q637">
        <v>-3195</v>
      </c>
      <c r="R637">
        <v>0</v>
      </c>
      <c r="S637">
        <v>13</v>
      </c>
      <c r="T637">
        <v>-4492</v>
      </c>
      <c r="U637">
        <v>0</v>
      </c>
      <c r="V637">
        <v>-1508</v>
      </c>
      <c r="W637">
        <v>0</v>
      </c>
      <c r="X637">
        <v>0</v>
      </c>
      <c r="Y637">
        <v>0</v>
      </c>
      <c r="Z637">
        <v>2175</v>
      </c>
      <c r="AA637">
        <v>157</v>
      </c>
      <c r="AB637">
        <v>2332</v>
      </c>
      <c r="AC637">
        <v>0</v>
      </c>
      <c r="AD637">
        <v>-16</v>
      </c>
      <c r="AE637">
        <v>-14</v>
      </c>
      <c r="AF637">
        <v>0</v>
      </c>
      <c r="AG637">
        <v>-30</v>
      </c>
      <c r="AH637">
        <v>-707</v>
      </c>
      <c r="AI637">
        <v>0</v>
      </c>
      <c r="AJ637">
        <v>-209</v>
      </c>
      <c r="AK637">
        <v>1386</v>
      </c>
      <c r="AL637">
        <v>0</v>
      </c>
      <c r="AM637">
        <v>0</v>
      </c>
      <c r="AN637">
        <v>-122</v>
      </c>
      <c r="AO637">
        <v>0</v>
      </c>
      <c r="AP637">
        <v>0</v>
      </c>
      <c r="AQ637">
        <v>-122</v>
      </c>
      <c r="AR637">
        <v>45</v>
      </c>
      <c r="AS637">
        <v>-77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22951</v>
      </c>
      <c r="BC637">
        <v>22361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45312</v>
      </c>
      <c r="BJ637">
        <v>0</v>
      </c>
      <c r="BK637">
        <v>45312</v>
      </c>
      <c r="BL637">
        <v>1073</v>
      </c>
      <c r="BM637">
        <v>0</v>
      </c>
      <c r="BN637">
        <v>1073</v>
      </c>
      <c r="BO637">
        <v>297</v>
      </c>
      <c r="BP637">
        <v>0</v>
      </c>
      <c r="BQ637">
        <v>0</v>
      </c>
      <c r="BR637">
        <v>454</v>
      </c>
      <c r="BS637">
        <v>1824</v>
      </c>
      <c r="BT637">
        <v>0</v>
      </c>
      <c r="BU637">
        <v>5305</v>
      </c>
      <c r="BV637">
        <v>0</v>
      </c>
      <c r="BW637">
        <v>0</v>
      </c>
      <c r="BX637">
        <v>5305</v>
      </c>
      <c r="BY637">
        <v>712</v>
      </c>
      <c r="BZ637">
        <v>545</v>
      </c>
      <c r="CA637">
        <v>371</v>
      </c>
      <c r="CB637">
        <v>1628</v>
      </c>
      <c r="CC637">
        <v>54069</v>
      </c>
      <c r="CD637">
        <v>40000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246</v>
      </c>
      <c r="CO637">
        <v>40246</v>
      </c>
      <c r="CP637">
        <v>0</v>
      </c>
      <c r="CQ637">
        <v>8164</v>
      </c>
      <c r="CR637">
        <v>316</v>
      </c>
      <c r="CS637">
        <v>7848</v>
      </c>
      <c r="CT637">
        <v>4870</v>
      </c>
      <c r="CU637">
        <v>771</v>
      </c>
      <c r="CV637">
        <v>4099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11947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1</v>
      </c>
      <c r="DJ637">
        <v>0</v>
      </c>
      <c r="DK637">
        <v>0</v>
      </c>
      <c r="DL637">
        <v>0</v>
      </c>
      <c r="DM637">
        <v>0</v>
      </c>
      <c r="DN637">
        <v>73</v>
      </c>
      <c r="DO637">
        <v>1511</v>
      </c>
      <c r="DP637">
        <v>0</v>
      </c>
      <c r="DQ637">
        <v>0</v>
      </c>
      <c r="DR637">
        <v>291</v>
      </c>
      <c r="DS637">
        <v>0</v>
      </c>
      <c r="DT637">
        <v>1876</v>
      </c>
      <c r="DU637">
        <v>0</v>
      </c>
      <c r="DV637">
        <v>54069</v>
      </c>
    </row>
    <row r="638" spans="1:126" x14ac:dyDescent="0.25">
      <c r="A638">
        <v>53086</v>
      </c>
      <c r="B638">
        <v>200412</v>
      </c>
      <c r="C638">
        <v>4079782</v>
      </c>
      <c r="D638">
        <v>-168906</v>
      </c>
      <c r="E638">
        <v>-7709</v>
      </c>
      <c r="F638">
        <v>387</v>
      </c>
      <c r="G638">
        <v>3903554</v>
      </c>
      <c r="H638">
        <v>119065</v>
      </c>
      <c r="I638">
        <v>-2543015</v>
      </c>
      <c r="J638">
        <v>39022</v>
      </c>
      <c r="K638">
        <v>-202960</v>
      </c>
      <c r="L638">
        <v>2285</v>
      </c>
      <c r="M638">
        <v>-2704668</v>
      </c>
      <c r="N638">
        <v>0</v>
      </c>
      <c r="O638">
        <v>-1472</v>
      </c>
      <c r="P638">
        <v>-300711</v>
      </c>
      <c r="Q638">
        <v>-818494</v>
      </c>
      <c r="R638">
        <v>224758</v>
      </c>
      <c r="S638">
        <v>12</v>
      </c>
      <c r="T638">
        <v>-894435</v>
      </c>
      <c r="U638">
        <v>-82253</v>
      </c>
      <c r="V638">
        <v>339791</v>
      </c>
      <c r="W638">
        <v>84646</v>
      </c>
      <c r="X638">
        <v>0</v>
      </c>
      <c r="Y638">
        <v>721</v>
      </c>
      <c r="Z638">
        <v>178006</v>
      </c>
      <c r="AA638">
        <v>0</v>
      </c>
      <c r="AB638">
        <v>263373</v>
      </c>
      <c r="AC638">
        <v>0</v>
      </c>
      <c r="AD638">
        <v>-11393</v>
      </c>
      <c r="AE638">
        <v>-59</v>
      </c>
      <c r="AF638">
        <v>-23587</v>
      </c>
      <c r="AG638">
        <v>-35039</v>
      </c>
      <c r="AH638">
        <v>-1386</v>
      </c>
      <c r="AI638">
        <v>600</v>
      </c>
      <c r="AJ638">
        <v>-126410</v>
      </c>
      <c r="AK638">
        <v>101138</v>
      </c>
      <c r="AL638">
        <v>5109</v>
      </c>
      <c r="AM638">
        <v>-25084</v>
      </c>
      <c r="AN638">
        <v>420954</v>
      </c>
      <c r="AO638">
        <v>0</v>
      </c>
      <c r="AP638">
        <v>0</v>
      </c>
      <c r="AQ638">
        <v>420954</v>
      </c>
      <c r="AR638">
        <v>-19936</v>
      </c>
      <c r="AS638">
        <v>401018</v>
      </c>
      <c r="AT638">
        <v>6765</v>
      </c>
      <c r="AU638">
        <v>24825</v>
      </c>
      <c r="AV638">
        <v>2370688</v>
      </c>
      <c r="AW638">
        <v>70000</v>
      </c>
      <c r="AX638">
        <v>0</v>
      </c>
      <c r="AY638">
        <v>0</v>
      </c>
      <c r="AZ638">
        <v>2440688</v>
      </c>
      <c r="BA638">
        <v>28219</v>
      </c>
      <c r="BB638">
        <v>0</v>
      </c>
      <c r="BC638">
        <v>4192942</v>
      </c>
      <c r="BD638">
        <v>0</v>
      </c>
      <c r="BE638">
        <v>64</v>
      </c>
      <c r="BF638">
        <v>46</v>
      </c>
      <c r="BG638">
        <v>135734</v>
      </c>
      <c r="BH638">
        <v>0</v>
      </c>
      <c r="BI638">
        <v>4357005</v>
      </c>
      <c r="BJ638">
        <v>0</v>
      </c>
      <c r="BK638">
        <v>6822518</v>
      </c>
      <c r="BL638">
        <v>231807</v>
      </c>
      <c r="BM638">
        <v>1823</v>
      </c>
      <c r="BN638">
        <v>233630</v>
      </c>
      <c r="BO638">
        <v>44941</v>
      </c>
      <c r="BP638">
        <v>58666</v>
      </c>
      <c r="BQ638">
        <v>0</v>
      </c>
      <c r="BR638">
        <v>18722</v>
      </c>
      <c r="BS638">
        <v>355959</v>
      </c>
      <c r="BT638">
        <v>37711</v>
      </c>
      <c r="BU638">
        <v>118157</v>
      </c>
      <c r="BV638">
        <v>0</v>
      </c>
      <c r="BW638">
        <v>0</v>
      </c>
      <c r="BX638">
        <v>155868</v>
      </c>
      <c r="BY638">
        <v>134726</v>
      </c>
      <c r="BZ638">
        <v>6976</v>
      </c>
      <c r="CA638">
        <v>22565</v>
      </c>
      <c r="CB638">
        <v>164267</v>
      </c>
      <c r="CC638">
        <v>7505377</v>
      </c>
      <c r="CD638">
        <v>1032000</v>
      </c>
      <c r="CE638">
        <v>304284</v>
      </c>
      <c r="CF638">
        <v>6459</v>
      </c>
      <c r="CG638">
        <v>0</v>
      </c>
      <c r="CH638">
        <v>80856</v>
      </c>
      <c r="CI638">
        <v>0</v>
      </c>
      <c r="CJ638">
        <v>0</v>
      </c>
      <c r="CK638">
        <v>0</v>
      </c>
      <c r="CL638">
        <v>0</v>
      </c>
      <c r="CM638">
        <v>80856</v>
      </c>
      <c r="CN638">
        <v>1072211</v>
      </c>
      <c r="CO638">
        <v>2495810</v>
      </c>
      <c r="CP638">
        <v>0</v>
      </c>
      <c r="CQ638">
        <v>1366183</v>
      </c>
      <c r="CR638">
        <v>2598</v>
      </c>
      <c r="CS638">
        <v>1363585</v>
      </c>
      <c r="CT638">
        <v>2988167</v>
      </c>
      <c r="CU638">
        <v>53759</v>
      </c>
      <c r="CV638">
        <v>2934408</v>
      </c>
      <c r="CW638">
        <v>294903</v>
      </c>
      <c r="CX638">
        <v>0</v>
      </c>
      <c r="CY638">
        <v>294903</v>
      </c>
      <c r="CZ638">
        <v>0</v>
      </c>
      <c r="DA638">
        <v>144286</v>
      </c>
      <c r="DB638">
        <v>0</v>
      </c>
      <c r="DC638">
        <v>4737182</v>
      </c>
      <c r="DD638">
        <v>0</v>
      </c>
      <c r="DE638">
        <v>0</v>
      </c>
      <c r="DF638">
        <v>55900</v>
      </c>
      <c r="DG638">
        <v>55900</v>
      </c>
      <c r="DH638">
        <v>0</v>
      </c>
      <c r="DI638">
        <v>4767</v>
      </c>
      <c r="DJ638">
        <v>11300</v>
      </c>
      <c r="DK638">
        <v>0</v>
      </c>
      <c r="DL638">
        <v>0</v>
      </c>
      <c r="DM638">
        <v>0</v>
      </c>
      <c r="DN638">
        <v>1780</v>
      </c>
      <c r="DO638">
        <v>8013</v>
      </c>
      <c r="DP638">
        <v>0</v>
      </c>
      <c r="DQ638">
        <v>0</v>
      </c>
      <c r="DR638">
        <v>190625</v>
      </c>
      <c r="DS638">
        <v>0</v>
      </c>
      <c r="DT638">
        <v>216485</v>
      </c>
      <c r="DU638">
        <v>0</v>
      </c>
      <c r="DV638">
        <v>7505377</v>
      </c>
    </row>
    <row r="639" spans="1:126" x14ac:dyDescent="0.25">
      <c r="A639">
        <v>53087</v>
      </c>
      <c r="B639">
        <v>200412</v>
      </c>
      <c r="C639">
        <v>39801</v>
      </c>
      <c r="D639">
        <v>-7202</v>
      </c>
      <c r="E639">
        <v>-8971</v>
      </c>
      <c r="F639">
        <v>1843</v>
      </c>
      <c r="G639">
        <v>25471</v>
      </c>
      <c r="H639">
        <v>434</v>
      </c>
      <c r="I639">
        <v>-13599</v>
      </c>
      <c r="J639">
        <v>3059</v>
      </c>
      <c r="K639">
        <v>-1599</v>
      </c>
      <c r="L639">
        <v>360</v>
      </c>
      <c r="M639">
        <v>-11779</v>
      </c>
      <c r="N639">
        <v>0</v>
      </c>
      <c r="O639">
        <v>0</v>
      </c>
      <c r="P639">
        <v>-5905</v>
      </c>
      <c r="Q639">
        <v>-7164</v>
      </c>
      <c r="R639">
        <v>847</v>
      </c>
      <c r="S639">
        <v>0</v>
      </c>
      <c r="T639">
        <v>-12222</v>
      </c>
      <c r="U639">
        <v>0</v>
      </c>
      <c r="V639">
        <v>1904</v>
      </c>
      <c r="W639">
        <v>0</v>
      </c>
      <c r="X639">
        <v>0</v>
      </c>
      <c r="Y639">
        <v>0</v>
      </c>
      <c r="Z639">
        <v>1133</v>
      </c>
      <c r="AA639">
        <v>58</v>
      </c>
      <c r="AB639">
        <v>1191</v>
      </c>
      <c r="AC639">
        <v>23</v>
      </c>
      <c r="AD639">
        <v>-66</v>
      </c>
      <c r="AE639">
        <v>0</v>
      </c>
      <c r="AF639">
        <v>-90</v>
      </c>
      <c r="AG639">
        <v>-156</v>
      </c>
      <c r="AH639">
        <v>-212</v>
      </c>
      <c r="AI639">
        <v>0</v>
      </c>
      <c r="AJ639">
        <v>-434</v>
      </c>
      <c r="AK639">
        <v>412</v>
      </c>
      <c r="AL639">
        <v>61</v>
      </c>
      <c r="AM639">
        <v>0</v>
      </c>
      <c r="AN639">
        <v>2377</v>
      </c>
      <c r="AO639">
        <v>0</v>
      </c>
      <c r="AP639">
        <v>0</v>
      </c>
      <c r="AQ639">
        <v>2377</v>
      </c>
      <c r="AR639">
        <v>-713</v>
      </c>
      <c r="AS639">
        <v>1664</v>
      </c>
      <c r="AT639">
        <v>0</v>
      </c>
      <c r="AU639">
        <v>1474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81</v>
      </c>
      <c r="BB639">
        <v>0</v>
      </c>
      <c r="BC639">
        <v>27590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27671</v>
      </c>
      <c r="BJ639">
        <v>0</v>
      </c>
      <c r="BK639">
        <v>29145</v>
      </c>
      <c r="BL639">
        <v>5664</v>
      </c>
      <c r="BM639">
        <v>0</v>
      </c>
      <c r="BN639">
        <v>5664</v>
      </c>
      <c r="BO639">
        <v>3555</v>
      </c>
      <c r="BP639">
        <v>0</v>
      </c>
      <c r="BQ639">
        <v>0</v>
      </c>
      <c r="BR639">
        <v>126</v>
      </c>
      <c r="BS639">
        <v>9345</v>
      </c>
      <c r="BT639">
        <v>1109</v>
      </c>
      <c r="BU639">
        <v>3986</v>
      </c>
      <c r="BV639">
        <v>0</v>
      </c>
      <c r="BW639">
        <v>217</v>
      </c>
      <c r="BX639">
        <v>5312</v>
      </c>
      <c r="BY639">
        <v>697</v>
      </c>
      <c r="BZ639">
        <v>4875</v>
      </c>
      <c r="CA639">
        <v>142</v>
      </c>
      <c r="CB639">
        <v>5714</v>
      </c>
      <c r="CC639">
        <v>49516</v>
      </c>
      <c r="CD639">
        <v>20000</v>
      </c>
      <c r="CE639">
        <v>775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-83</v>
      </c>
      <c r="CO639">
        <v>20692</v>
      </c>
      <c r="CP639">
        <v>0</v>
      </c>
      <c r="CQ639">
        <v>23814</v>
      </c>
      <c r="CR639">
        <v>4354</v>
      </c>
      <c r="CS639">
        <v>19460</v>
      </c>
      <c r="CT639">
        <v>3814</v>
      </c>
      <c r="CU639">
        <v>858</v>
      </c>
      <c r="CV639">
        <v>2956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22416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130</v>
      </c>
      <c r="DJ639">
        <v>3829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1907</v>
      </c>
      <c r="DS639">
        <v>0</v>
      </c>
      <c r="DT639">
        <v>5866</v>
      </c>
      <c r="DU639">
        <v>542</v>
      </c>
      <c r="DV639">
        <v>49516</v>
      </c>
    </row>
    <row r="640" spans="1:126" x14ac:dyDescent="0.25">
      <c r="A640">
        <v>53088</v>
      </c>
      <c r="B640">
        <v>200412</v>
      </c>
      <c r="C640">
        <v>3186</v>
      </c>
      <c r="D640">
        <v>-801</v>
      </c>
      <c r="E640">
        <v>0</v>
      </c>
      <c r="F640">
        <v>0</v>
      </c>
      <c r="G640">
        <v>2385</v>
      </c>
      <c r="H640">
        <v>13</v>
      </c>
      <c r="I640">
        <v>-197</v>
      </c>
      <c r="J640">
        <v>0</v>
      </c>
      <c r="K640">
        <v>-15</v>
      </c>
      <c r="L640">
        <v>0</v>
      </c>
      <c r="M640">
        <v>-212</v>
      </c>
      <c r="N640">
        <v>0</v>
      </c>
      <c r="O640">
        <v>0</v>
      </c>
      <c r="P640">
        <v>0</v>
      </c>
      <c r="Q640">
        <v>-463</v>
      </c>
      <c r="R640">
        <v>0</v>
      </c>
      <c r="S640">
        <v>0</v>
      </c>
      <c r="T640">
        <v>-463</v>
      </c>
      <c r="U640">
        <v>-1000</v>
      </c>
      <c r="V640">
        <v>723</v>
      </c>
      <c r="W640">
        <v>0</v>
      </c>
      <c r="X640">
        <v>0</v>
      </c>
      <c r="Y640">
        <v>0</v>
      </c>
      <c r="Z640">
        <v>1264</v>
      </c>
      <c r="AA640">
        <v>459</v>
      </c>
      <c r="AB640">
        <v>1723</v>
      </c>
      <c r="AC640">
        <v>375</v>
      </c>
      <c r="AD640">
        <v>-2</v>
      </c>
      <c r="AE640">
        <v>-262</v>
      </c>
      <c r="AF640">
        <v>-140</v>
      </c>
      <c r="AG640">
        <v>-404</v>
      </c>
      <c r="AH640">
        <v>0</v>
      </c>
      <c r="AI640">
        <v>0</v>
      </c>
      <c r="AJ640">
        <v>-13</v>
      </c>
      <c r="AK640">
        <v>1681</v>
      </c>
      <c r="AL640">
        <v>0</v>
      </c>
      <c r="AM640">
        <v>0</v>
      </c>
      <c r="AN640">
        <v>2404</v>
      </c>
      <c r="AO640">
        <v>0</v>
      </c>
      <c r="AP640">
        <v>0</v>
      </c>
      <c r="AQ640">
        <v>2404</v>
      </c>
      <c r="AR640">
        <v>-721</v>
      </c>
      <c r="AS640">
        <v>1683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27472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27472</v>
      </c>
      <c r="BJ640">
        <v>0</v>
      </c>
      <c r="BK640">
        <v>27472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31</v>
      </c>
      <c r="BV640">
        <v>0</v>
      </c>
      <c r="BW640">
        <v>0</v>
      </c>
      <c r="BX640">
        <v>31</v>
      </c>
      <c r="BY640">
        <v>339</v>
      </c>
      <c r="BZ640">
        <v>0</v>
      </c>
      <c r="CA640">
        <v>0</v>
      </c>
      <c r="CB640">
        <v>339</v>
      </c>
      <c r="CC640">
        <v>27842</v>
      </c>
      <c r="CD640">
        <v>15000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2023</v>
      </c>
      <c r="CO640">
        <v>17023</v>
      </c>
      <c r="CP640">
        <v>0</v>
      </c>
      <c r="CQ640">
        <v>0</v>
      </c>
      <c r="CR640">
        <v>0</v>
      </c>
      <c r="CS640">
        <v>0</v>
      </c>
      <c r="CT640">
        <v>15</v>
      </c>
      <c r="CU640">
        <v>0</v>
      </c>
      <c r="CV640">
        <v>15</v>
      </c>
      <c r="CW640">
        <v>0</v>
      </c>
      <c r="CX640">
        <v>0</v>
      </c>
      <c r="CY640">
        <v>0</v>
      </c>
      <c r="CZ640">
        <v>0</v>
      </c>
      <c r="DA640">
        <v>1000</v>
      </c>
      <c r="DB640">
        <v>0</v>
      </c>
      <c r="DC640">
        <v>1015</v>
      </c>
      <c r="DD640">
        <v>0</v>
      </c>
      <c r="DE640">
        <v>112</v>
      </c>
      <c r="DF640">
        <v>0</v>
      </c>
      <c r="DG640">
        <v>112</v>
      </c>
      <c r="DH640">
        <v>0</v>
      </c>
      <c r="DI640">
        <v>31</v>
      </c>
      <c r="DJ640">
        <v>0</v>
      </c>
      <c r="DK640">
        <v>0</v>
      </c>
      <c r="DL640">
        <v>0</v>
      </c>
      <c r="DM640">
        <v>0</v>
      </c>
      <c r="DN640">
        <v>8908</v>
      </c>
      <c r="DO640">
        <v>0</v>
      </c>
      <c r="DP640">
        <v>0</v>
      </c>
      <c r="DQ640">
        <v>691</v>
      </c>
      <c r="DR640">
        <v>62</v>
      </c>
      <c r="DS640">
        <v>0</v>
      </c>
      <c r="DT640">
        <v>9692</v>
      </c>
      <c r="DU640">
        <v>0</v>
      </c>
      <c r="DV640">
        <v>27842</v>
      </c>
    </row>
    <row r="641" spans="1:126" x14ac:dyDescent="0.25">
      <c r="A641">
        <v>53089</v>
      </c>
      <c r="B641">
        <v>200412</v>
      </c>
      <c r="C641">
        <v>91244</v>
      </c>
      <c r="D641">
        <v>-8237</v>
      </c>
      <c r="E641">
        <v>0</v>
      </c>
      <c r="F641">
        <v>0</v>
      </c>
      <c r="G641">
        <v>83007</v>
      </c>
      <c r="H641">
        <v>799</v>
      </c>
      <c r="I641">
        <v>-5395</v>
      </c>
      <c r="J641">
        <v>0</v>
      </c>
      <c r="K641">
        <v>-48271</v>
      </c>
      <c r="L641">
        <v>2452</v>
      </c>
      <c r="M641">
        <v>-51214</v>
      </c>
      <c r="N641">
        <v>0</v>
      </c>
      <c r="O641">
        <v>-16278</v>
      </c>
      <c r="P641">
        <v>-4466</v>
      </c>
      <c r="Q641">
        <v>-10474</v>
      </c>
      <c r="R641">
        <v>0</v>
      </c>
      <c r="S641">
        <v>3950</v>
      </c>
      <c r="T641">
        <v>-10990</v>
      </c>
      <c r="U641">
        <v>0</v>
      </c>
      <c r="V641">
        <v>5324</v>
      </c>
      <c r="W641">
        <v>0</v>
      </c>
      <c r="X641">
        <v>0</v>
      </c>
      <c r="Y641">
        <v>0</v>
      </c>
      <c r="Z641">
        <v>3792</v>
      </c>
      <c r="AA641">
        <v>743</v>
      </c>
      <c r="AB641">
        <v>4535</v>
      </c>
      <c r="AC641">
        <v>1903</v>
      </c>
      <c r="AD641">
        <v>-119</v>
      </c>
      <c r="AE641">
        <v>0</v>
      </c>
      <c r="AF641">
        <v>0</v>
      </c>
      <c r="AG641">
        <v>-119</v>
      </c>
      <c r="AH641">
        <v>0</v>
      </c>
      <c r="AI641">
        <v>-117</v>
      </c>
      <c r="AJ641">
        <v>-799</v>
      </c>
      <c r="AK641">
        <v>5403</v>
      </c>
      <c r="AL641">
        <v>0</v>
      </c>
      <c r="AM641">
        <v>0</v>
      </c>
      <c r="AN641">
        <v>10727</v>
      </c>
      <c r="AO641">
        <v>0</v>
      </c>
      <c r="AP641">
        <v>0</v>
      </c>
      <c r="AQ641">
        <v>10727</v>
      </c>
      <c r="AR641">
        <v>0</v>
      </c>
      <c r="AS641">
        <v>10727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3153</v>
      </c>
      <c r="BB641">
        <v>0</v>
      </c>
      <c r="BC641">
        <v>90151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93304</v>
      </c>
      <c r="BJ641">
        <v>0</v>
      </c>
      <c r="BK641">
        <v>93304</v>
      </c>
      <c r="BL641">
        <v>115</v>
      </c>
      <c r="BM641">
        <v>0</v>
      </c>
      <c r="BN641">
        <v>115</v>
      </c>
      <c r="BO641">
        <v>2288</v>
      </c>
      <c r="BP641">
        <v>2319</v>
      </c>
      <c r="BQ641">
        <v>0</v>
      </c>
      <c r="BR641">
        <v>104</v>
      </c>
      <c r="BS641">
        <v>4826</v>
      </c>
      <c r="BT641">
        <v>411</v>
      </c>
      <c r="BU641">
        <v>15643</v>
      </c>
      <c r="BV641">
        <v>0</v>
      </c>
      <c r="BW641">
        <v>0</v>
      </c>
      <c r="BX641">
        <v>16054</v>
      </c>
      <c r="BY641">
        <v>1145</v>
      </c>
      <c r="BZ641">
        <v>0</v>
      </c>
      <c r="CA641">
        <v>1310</v>
      </c>
      <c r="CB641">
        <v>2455</v>
      </c>
      <c r="CC641">
        <v>116639</v>
      </c>
      <c r="CD641">
        <v>10000</v>
      </c>
      <c r="CE641">
        <v>30000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10727</v>
      </c>
      <c r="CO641">
        <v>50727</v>
      </c>
      <c r="CP641">
        <v>0</v>
      </c>
      <c r="CQ641">
        <v>0</v>
      </c>
      <c r="CR641">
        <v>0</v>
      </c>
      <c r="CS641">
        <v>0</v>
      </c>
      <c r="CT641">
        <v>49271</v>
      </c>
      <c r="CU641">
        <v>3283</v>
      </c>
      <c r="CV641">
        <v>45988</v>
      </c>
      <c r="CW641">
        <v>0</v>
      </c>
      <c r="CX641">
        <v>0</v>
      </c>
      <c r="CY641">
        <v>0</v>
      </c>
      <c r="CZ641">
        <v>16278</v>
      </c>
      <c r="DA641">
        <v>0</v>
      </c>
      <c r="DB641">
        <v>0</v>
      </c>
      <c r="DC641">
        <v>62266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500</v>
      </c>
      <c r="DJ641">
        <v>1706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1440</v>
      </c>
      <c r="DS641">
        <v>0</v>
      </c>
      <c r="DT641">
        <v>3646</v>
      </c>
      <c r="DU641">
        <v>0</v>
      </c>
      <c r="DV641">
        <v>116639</v>
      </c>
    </row>
    <row r="642" spans="1:126" x14ac:dyDescent="0.25">
      <c r="A642">
        <v>53090</v>
      </c>
      <c r="B642">
        <v>200412</v>
      </c>
      <c r="C642">
        <v>4129</v>
      </c>
      <c r="D642">
        <v>0</v>
      </c>
      <c r="E642">
        <v>-1032</v>
      </c>
      <c r="F642">
        <v>0</v>
      </c>
      <c r="G642">
        <v>3097</v>
      </c>
      <c r="H642">
        <v>29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-1237</v>
      </c>
      <c r="Q642">
        <v>-906</v>
      </c>
      <c r="R642">
        <v>0</v>
      </c>
      <c r="S642">
        <v>0</v>
      </c>
      <c r="T642">
        <v>-2143</v>
      </c>
      <c r="U642">
        <v>-2072</v>
      </c>
      <c r="V642">
        <v>-1089</v>
      </c>
      <c r="W642">
        <v>0</v>
      </c>
      <c r="X642">
        <v>0</v>
      </c>
      <c r="Y642">
        <v>0</v>
      </c>
      <c r="Z642">
        <v>1072</v>
      </c>
      <c r="AA642">
        <v>53</v>
      </c>
      <c r="AB642">
        <v>1125</v>
      </c>
      <c r="AC642">
        <v>0</v>
      </c>
      <c r="AD642">
        <v>0</v>
      </c>
      <c r="AE642">
        <v>-1</v>
      </c>
      <c r="AF642">
        <v>-7</v>
      </c>
      <c r="AG642">
        <v>-8</v>
      </c>
      <c r="AH642">
        <v>0</v>
      </c>
      <c r="AI642">
        <v>185</v>
      </c>
      <c r="AJ642">
        <v>-29</v>
      </c>
      <c r="AK642">
        <v>1273</v>
      </c>
      <c r="AL642">
        <v>0</v>
      </c>
      <c r="AM642">
        <v>0</v>
      </c>
      <c r="AN642">
        <v>184</v>
      </c>
      <c r="AO642">
        <v>0</v>
      </c>
      <c r="AP642">
        <v>0</v>
      </c>
      <c r="AQ642">
        <v>184</v>
      </c>
      <c r="AR642">
        <v>-52</v>
      </c>
      <c r="AS642">
        <v>132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19826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19826</v>
      </c>
      <c r="BJ642">
        <v>0</v>
      </c>
      <c r="BK642">
        <v>19826</v>
      </c>
      <c r="BL642">
        <v>0</v>
      </c>
      <c r="BM642">
        <v>0</v>
      </c>
      <c r="BN642">
        <v>0</v>
      </c>
      <c r="BO642">
        <v>297</v>
      </c>
      <c r="BP642">
        <v>0</v>
      </c>
      <c r="BQ642">
        <v>0</v>
      </c>
      <c r="BR642">
        <v>0</v>
      </c>
      <c r="BS642">
        <v>297</v>
      </c>
      <c r="BT642">
        <v>0</v>
      </c>
      <c r="BU642">
        <v>3528</v>
      </c>
      <c r="BV642">
        <v>0</v>
      </c>
      <c r="BW642">
        <v>0</v>
      </c>
      <c r="BX642">
        <v>3528</v>
      </c>
      <c r="BY642">
        <v>263</v>
      </c>
      <c r="BZ642">
        <v>412</v>
      </c>
      <c r="CA642">
        <v>0</v>
      </c>
      <c r="CB642">
        <v>675</v>
      </c>
      <c r="CC642">
        <v>24326</v>
      </c>
      <c r="CD642">
        <v>21000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133</v>
      </c>
      <c r="CO642">
        <v>21133</v>
      </c>
      <c r="CP642">
        <v>0</v>
      </c>
      <c r="CQ642">
        <v>1032</v>
      </c>
      <c r="CR642">
        <v>0</v>
      </c>
      <c r="CS642">
        <v>1032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2071</v>
      </c>
      <c r="DB642">
        <v>0</v>
      </c>
      <c r="DC642">
        <v>3103</v>
      </c>
      <c r="DD642">
        <v>0</v>
      </c>
      <c r="DE642">
        <v>52</v>
      </c>
      <c r="DF642">
        <v>0</v>
      </c>
      <c r="DG642">
        <v>52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38</v>
      </c>
      <c r="DS642">
        <v>0</v>
      </c>
      <c r="DT642">
        <v>38</v>
      </c>
      <c r="DU642">
        <v>0</v>
      </c>
      <c r="DV642">
        <v>24326</v>
      </c>
    </row>
    <row r="643" spans="1:126" x14ac:dyDescent="0.25">
      <c r="A643">
        <v>53092</v>
      </c>
      <c r="B643">
        <v>200412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-15</v>
      </c>
      <c r="R643">
        <v>0</v>
      </c>
      <c r="S643">
        <v>0</v>
      </c>
      <c r="T643">
        <v>-15</v>
      </c>
      <c r="U643">
        <v>0</v>
      </c>
      <c r="V643">
        <v>-15</v>
      </c>
      <c r="W643">
        <v>0</v>
      </c>
      <c r="X643">
        <v>0</v>
      </c>
      <c r="Y643">
        <v>0</v>
      </c>
      <c r="Z643">
        <v>565</v>
      </c>
      <c r="AA643">
        <v>0</v>
      </c>
      <c r="AB643">
        <v>565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565</v>
      </c>
      <c r="AL643">
        <v>0</v>
      </c>
      <c r="AM643">
        <v>0</v>
      </c>
      <c r="AN643">
        <v>550</v>
      </c>
      <c r="AO643">
        <v>0</v>
      </c>
      <c r="AP643">
        <v>0</v>
      </c>
      <c r="AQ643">
        <v>550</v>
      </c>
      <c r="AR643">
        <v>-165</v>
      </c>
      <c r="AS643">
        <v>385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25560</v>
      </c>
      <c r="BV643">
        <v>0</v>
      </c>
      <c r="BW643">
        <v>0</v>
      </c>
      <c r="BX643">
        <v>25560</v>
      </c>
      <c r="BY643">
        <v>0</v>
      </c>
      <c r="BZ643">
        <v>0</v>
      </c>
      <c r="CA643">
        <v>0</v>
      </c>
      <c r="CB643">
        <v>0</v>
      </c>
      <c r="CC643">
        <v>25560</v>
      </c>
      <c r="CD643">
        <v>25000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385</v>
      </c>
      <c r="CO643">
        <v>25385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165</v>
      </c>
      <c r="DF643">
        <v>0</v>
      </c>
      <c r="DG643">
        <v>165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10</v>
      </c>
      <c r="DS643">
        <v>0</v>
      </c>
      <c r="DT643">
        <v>10</v>
      </c>
      <c r="DU643">
        <v>0</v>
      </c>
      <c r="DV643">
        <v>25560</v>
      </c>
    </row>
    <row r="644" spans="1:126" x14ac:dyDescent="0.25">
      <c r="A644">
        <v>53093</v>
      </c>
      <c r="B644">
        <v>200412</v>
      </c>
      <c r="C644">
        <v>10500</v>
      </c>
      <c r="D644">
        <v>-788</v>
      </c>
      <c r="E644">
        <v>0</v>
      </c>
      <c r="F644">
        <v>0</v>
      </c>
      <c r="G644">
        <v>9712</v>
      </c>
      <c r="H644">
        <v>47</v>
      </c>
      <c r="I644">
        <v>-41</v>
      </c>
      <c r="J644">
        <v>0</v>
      </c>
      <c r="K644">
        <v>-5033</v>
      </c>
      <c r="L644">
        <v>0</v>
      </c>
      <c r="M644">
        <v>-5074</v>
      </c>
      <c r="N644">
        <v>0</v>
      </c>
      <c r="O644">
        <v>0</v>
      </c>
      <c r="P644">
        <v>0</v>
      </c>
      <c r="Q644">
        <v>-924</v>
      </c>
      <c r="R644">
        <v>0</v>
      </c>
      <c r="S644">
        <v>0</v>
      </c>
      <c r="T644">
        <v>-924</v>
      </c>
      <c r="U644">
        <v>0</v>
      </c>
      <c r="V644">
        <v>3761</v>
      </c>
      <c r="W644">
        <v>0</v>
      </c>
      <c r="X644">
        <v>0</v>
      </c>
      <c r="Y644">
        <v>0</v>
      </c>
      <c r="Z644">
        <v>555</v>
      </c>
      <c r="AA644">
        <v>0</v>
      </c>
      <c r="AB644">
        <v>555</v>
      </c>
      <c r="AC644">
        <v>235</v>
      </c>
      <c r="AD644">
        <v>-11</v>
      </c>
      <c r="AE644">
        <v>0</v>
      </c>
      <c r="AF644">
        <v>0</v>
      </c>
      <c r="AG644">
        <v>-11</v>
      </c>
      <c r="AH644">
        <v>0</v>
      </c>
      <c r="AI644">
        <v>0</v>
      </c>
      <c r="AJ644">
        <v>-47</v>
      </c>
      <c r="AK644">
        <v>732</v>
      </c>
      <c r="AL644">
        <v>0</v>
      </c>
      <c r="AM644">
        <v>0</v>
      </c>
      <c r="AN644">
        <v>4493</v>
      </c>
      <c r="AO644">
        <v>0</v>
      </c>
      <c r="AP644">
        <v>0</v>
      </c>
      <c r="AQ644">
        <v>4493</v>
      </c>
      <c r="AR644">
        <v>-1348</v>
      </c>
      <c r="AS644">
        <v>3145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11405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11405</v>
      </c>
      <c r="BJ644">
        <v>0</v>
      </c>
      <c r="BK644">
        <v>11405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18316</v>
      </c>
      <c r="BV644">
        <v>0</v>
      </c>
      <c r="BW644">
        <v>0</v>
      </c>
      <c r="BX644">
        <v>18316</v>
      </c>
      <c r="BY644">
        <v>166</v>
      </c>
      <c r="BZ644">
        <v>0</v>
      </c>
      <c r="CA644">
        <v>0</v>
      </c>
      <c r="CB644">
        <v>166</v>
      </c>
      <c r="CC644">
        <v>29887</v>
      </c>
      <c r="CD644">
        <v>20000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3146</v>
      </c>
      <c r="CO644">
        <v>23146</v>
      </c>
      <c r="CP644">
        <v>0</v>
      </c>
      <c r="CQ644">
        <v>0</v>
      </c>
      <c r="CR644">
        <v>0</v>
      </c>
      <c r="CS644">
        <v>0</v>
      </c>
      <c r="CT644">
        <v>5033</v>
      </c>
      <c r="CU644">
        <v>0</v>
      </c>
      <c r="CV644">
        <v>5033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5033</v>
      </c>
      <c r="DD644">
        <v>0</v>
      </c>
      <c r="DE644">
        <v>1348</v>
      </c>
      <c r="DF644">
        <v>0</v>
      </c>
      <c r="DG644">
        <v>1348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360</v>
      </c>
      <c r="DS644">
        <v>0</v>
      </c>
      <c r="DT644">
        <v>360</v>
      </c>
      <c r="DU644">
        <v>0</v>
      </c>
      <c r="DV644">
        <v>29887</v>
      </c>
    </row>
    <row r="645" spans="1:126" x14ac:dyDescent="0.25">
      <c r="A645">
        <v>53094</v>
      </c>
      <c r="B645">
        <v>200412</v>
      </c>
      <c r="C645">
        <v>49150</v>
      </c>
      <c r="D645">
        <v>-23413</v>
      </c>
      <c r="E645">
        <v>-25350</v>
      </c>
      <c r="F645">
        <v>11707</v>
      </c>
      <c r="G645">
        <v>12094</v>
      </c>
      <c r="H645">
        <v>134</v>
      </c>
      <c r="I645">
        <v>0</v>
      </c>
      <c r="J645">
        <v>0</v>
      </c>
      <c r="K645">
        <v>-8102</v>
      </c>
      <c r="L645">
        <v>0</v>
      </c>
      <c r="M645">
        <v>-8102</v>
      </c>
      <c r="N645">
        <v>0</v>
      </c>
      <c r="O645">
        <v>0</v>
      </c>
      <c r="P645">
        <v>-2185</v>
      </c>
      <c r="Q645">
        <v>-1069</v>
      </c>
      <c r="R645">
        <v>0</v>
      </c>
      <c r="S645">
        <v>945</v>
      </c>
      <c r="T645">
        <v>-2309</v>
      </c>
      <c r="U645">
        <v>0</v>
      </c>
      <c r="V645">
        <v>1817</v>
      </c>
      <c r="W645">
        <v>0</v>
      </c>
      <c r="X645">
        <v>0</v>
      </c>
      <c r="Y645">
        <v>0</v>
      </c>
      <c r="Z645">
        <v>592</v>
      </c>
      <c r="AA645">
        <v>0</v>
      </c>
      <c r="AB645">
        <v>592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-27</v>
      </c>
      <c r="AI645">
        <v>0</v>
      </c>
      <c r="AJ645">
        <v>-134</v>
      </c>
      <c r="AK645">
        <v>431</v>
      </c>
      <c r="AL645">
        <v>0</v>
      </c>
      <c r="AM645">
        <v>0</v>
      </c>
      <c r="AN645">
        <v>2248</v>
      </c>
      <c r="AO645">
        <v>0</v>
      </c>
      <c r="AP645">
        <v>0</v>
      </c>
      <c r="AQ645">
        <v>2248</v>
      </c>
      <c r="AR645">
        <v>-674</v>
      </c>
      <c r="AS645">
        <v>1574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24852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24852</v>
      </c>
      <c r="BJ645">
        <v>0</v>
      </c>
      <c r="BK645">
        <v>24852</v>
      </c>
      <c r="BL645">
        <v>0</v>
      </c>
      <c r="BM645">
        <v>0</v>
      </c>
      <c r="BN645">
        <v>0</v>
      </c>
      <c r="BO645">
        <v>42100</v>
      </c>
      <c r="BP645">
        <v>0</v>
      </c>
      <c r="BQ645">
        <v>0</v>
      </c>
      <c r="BR645">
        <v>0</v>
      </c>
      <c r="BS645">
        <v>42100</v>
      </c>
      <c r="BT645">
        <v>0</v>
      </c>
      <c r="BU645">
        <v>8916</v>
      </c>
      <c r="BV645">
        <v>0</v>
      </c>
      <c r="BW645">
        <v>0</v>
      </c>
      <c r="BX645">
        <v>8916</v>
      </c>
      <c r="BY645">
        <v>121</v>
      </c>
      <c r="BZ645">
        <v>2670</v>
      </c>
      <c r="CA645">
        <v>0</v>
      </c>
      <c r="CB645">
        <v>2791</v>
      </c>
      <c r="CC645">
        <v>78659</v>
      </c>
      <c r="CD645">
        <v>25000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1574</v>
      </c>
      <c r="CO645">
        <v>26574</v>
      </c>
      <c r="CP645">
        <v>0</v>
      </c>
      <c r="CQ645">
        <v>25350</v>
      </c>
      <c r="CR645">
        <v>11707</v>
      </c>
      <c r="CS645">
        <v>13643</v>
      </c>
      <c r="CT645">
        <v>8102</v>
      </c>
      <c r="CU645">
        <v>0</v>
      </c>
      <c r="CV645">
        <v>8102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21745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23414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674</v>
      </c>
      <c r="DR645">
        <v>5309</v>
      </c>
      <c r="DS645">
        <v>0</v>
      </c>
      <c r="DT645">
        <v>29397</v>
      </c>
      <c r="DU645">
        <v>943</v>
      </c>
      <c r="DV645">
        <v>78659</v>
      </c>
    </row>
    <row r="646" spans="1:126" x14ac:dyDescent="0.25">
      <c r="A646">
        <v>53095</v>
      </c>
      <c r="B646">
        <v>200412</v>
      </c>
      <c r="C646">
        <v>4181</v>
      </c>
      <c r="D646">
        <v>-105</v>
      </c>
      <c r="E646">
        <v>0</v>
      </c>
      <c r="F646">
        <v>0</v>
      </c>
      <c r="G646">
        <v>4076</v>
      </c>
      <c r="H646">
        <v>7</v>
      </c>
      <c r="I646">
        <v>-1822</v>
      </c>
      <c r="J646">
        <v>0</v>
      </c>
      <c r="K646">
        <v>-1084</v>
      </c>
      <c r="L646">
        <v>500</v>
      </c>
      <c r="M646">
        <v>-2406</v>
      </c>
      <c r="N646">
        <v>0</v>
      </c>
      <c r="O646">
        <v>0</v>
      </c>
      <c r="P646">
        <v>0</v>
      </c>
      <c r="Q646">
        <v>-1936</v>
      </c>
      <c r="R646">
        <v>0</v>
      </c>
      <c r="S646">
        <v>0</v>
      </c>
      <c r="T646">
        <v>-1936</v>
      </c>
      <c r="U646">
        <v>0</v>
      </c>
      <c r="V646">
        <v>-259</v>
      </c>
      <c r="W646">
        <v>0</v>
      </c>
      <c r="X646">
        <v>0</v>
      </c>
      <c r="Y646">
        <v>0</v>
      </c>
      <c r="Z646">
        <v>39</v>
      </c>
      <c r="AA646">
        <v>0</v>
      </c>
      <c r="AB646">
        <v>39</v>
      </c>
      <c r="AC646">
        <v>60</v>
      </c>
      <c r="AD646">
        <v>-6</v>
      </c>
      <c r="AE646">
        <v>0</v>
      </c>
      <c r="AF646">
        <v>0</v>
      </c>
      <c r="AG646">
        <v>-6</v>
      </c>
      <c r="AH646">
        <v>0</v>
      </c>
      <c r="AI646">
        <v>0</v>
      </c>
      <c r="AJ646">
        <v>-7</v>
      </c>
      <c r="AK646">
        <v>86</v>
      </c>
      <c r="AL646">
        <v>3</v>
      </c>
      <c r="AM646">
        <v>0</v>
      </c>
      <c r="AN646">
        <v>-170</v>
      </c>
      <c r="AO646">
        <v>0</v>
      </c>
      <c r="AP646">
        <v>0</v>
      </c>
      <c r="AQ646">
        <v>-170</v>
      </c>
      <c r="AR646">
        <v>0</v>
      </c>
      <c r="AS646">
        <v>-170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1976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1976</v>
      </c>
      <c r="BJ646">
        <v>0</v>
      </c>
      <c r="BK646">
        <v>1976</v>
      </c>
      <c r="BL646">
        <v>10</v>
      </c>
      <c r="BM646">
        <v>0</v>
      </c>
      <c r="BN646">
        <v>10</v>
      </c>
      <c r="BO646">
        <v>0</v>
      </c>
      <c r="BP646">
        <v>0</v>
      </c>
      <c r="BQ646">
        <v>0</v>
      </c>
      <c r="BR646">
        <v>35</v>
      </c>
      <c r="BS646">
        <v>45</v>
      </c>
      <c r="BT646">
        <v>0</v>
      </c>
      <c r="BU646">
        <v>120</v>
      </c>
      <c r="BV646">
        <v>0</v>
      </c>
      <c r="BW646">
        <v>0</v>
      </c>
      <c r="BX646">
        <v>120</v>
      </c>
      <c r="BY646">
        <v>34</v>
      </c>
      <c r="BZ646">
        <v>0</v>
      </c>
      <c r="CA646">
        <v>0</v>
      </c>
      <c r="CB646">
        <v>34</v>
      </c>
      <c r="CC646">
        <v>2175</v>
      </c>
      <c r="CD646">
        <v>2000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-170</v>
      </c>
      <c r="CO646">
        <v>1830</v>
      </c>
      <c r="CP646">
        <v>0</v>
      </c>
      <c r="CQ646">
        <v>0</v>
      </c>
      <c r="CR646">
        <v>0</v>
      </c>
      <c r="CS646">
        <v>0</v>
      </c>
      <c r="CT646">
        <v>1084</v>
      </c>
      <c r="CU646">
        <v>500</v>
      </c>
      <c r="CV646">
        <v>584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584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-239</v>
      </c>
      <c r="DS646">
        <v>0</v>
      </c>
      <c r="DT646">
        <v>-239</v>
      </c>
      <c r="DU646">
        <v>0</v>
      </c>
      <c r="DV646">
        <v>2175</v>
      </c>
    </row>
    <row r="647" spans="1:126" x14ac:dyDescent="0.25">
      <c r="A647">
        <v>53096</v>
      </c>
      <c r="B647">
        <v>200412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-460</v>
      </c>
      <c r="R647">
        <v>0</v>
      </c>
      <c r="S647">
        <v>0</v>
      </c>
      <c r="T647">
        <v>-460</v>
      </c>
      <c r="U647">
        <v>0</v>
      </c>
      <c r="V647">
        <v>-460</v>
      </c>
      <c r="W647">
        <v>0</v>
      </c>
      <c r="X647">
        <v>0</v>
      </c>
      <c r="Y647">
        <v>0</v>
      </c>
      <c r="Z647">
        <v>1290</v>
      </c>
      <c r="AA647">
        <v>0</v>
      </c>
      <c r="AB647">
        <v>1290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-600</v>
      </c>
      <c r="AI647">
        <v>0</v>
      </c>
      <c r="AJ647">
        <v>0</v>
      </c>
      <c r="AK647">
        <v>690</v>
      </c>
      <c r="AL647">
        <v>0</v>
      </c>
      <c r="AM647">
        <v>0</v>
      </c>
      <c r="AN647">
        <v>230</v>
      </c>
      <c r="AO647">
        <v>0</v>
      </c>
      <c r="AP647">
        <v>0</v>
      </c>
      <c r="AQ647">
        <v>230</v>
      </c>
      <c r="AR647">
        <v>-143</v>
      </c>
      <c r="AS647">
        <v>87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24856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24856</v>
      </c>
      <c r="BJ647">
        <v>0</v>
      </c>
      <c r="BK647">
        <v>24856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67</v>
      </c>
      <c r="BS647">
        <v>67</v>
      </c>
      <c r="BT647">
        <v>0</v>
      </c>
      <c r="BU647">
        <v>90</v>
      </c>
      <c r="BV647">
        <v>0</v>
      </c>
      <c r="BW647">
        <v>0</v>
      </c>
      <c r="BX647">
        <v>90</v>
      </c>
      <c r="BY647">
        <v>359</v>
      </c>
      <c r="BZ647">
        <v>0</v>
      </c>
      <c r="CA647">
        <v>0</v>
      </c>
      <c r="CB647">
        <v>359</v>
      </c>
      <c r="CC647">
        <v>25372</v>
      </c>
      <c r="CD647">
        <v>25000</v>
      </c>
      <c r="CE647">
        <v>3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87</v>
      </c>
      <c r="CO647">
        <v>25090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247</v>
      </c>
      <c r="DP647">
        <v>0</v>
      </c>
      <c r="DQ647">
        <v>0</v>
      </c>
      <c r="DR647">
        <v>35</v>
      </c>
      <c r="DS647">
        <v>0</v>
      </c>
      <c r="DT647">
        <v>282</v>
      </c>
      <c r="DU647">
        <v>0</v>
      </c>
      <c r="DV647">
        <v>25372</v>
      </c>
    </row>
  </sheetData>
  <sheetProtection algorithmName="SHA-512" hashValue="zdmg/IjnnVMf6Ih1qUOLFeNl5JGgm4knwiQFnCQttA0AQpsv6RAVUxR4fp2vTLSLdF9gHFa0tid9v6LSljh1tA==" saltValue="Lx7K7H/MfXShqxqyCRtrc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</sheetPr>
  <dimension ref="A1:DP107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sheetData>
    <row r="1" spans="1:120" x14ac:dyDescent="0.25">
      <c r="A1" t="s">
        <v>374</v>
      </c>
      <c r="B1" t="s">
        <v>375</v>
      </c>
      <c r="C1" t="s">
        <v>5</v>
      </c>
      <c r="D1" t="s">
        <v>8</v>
      </c>
      <c r="E1" t="s">
        <v>11</v>
      </c>
      <c r="F1" t="s">
        <v>14</v>
      </c>
      <c r="G1" t="s">
        <v>17</v>
      </c>
      <c r="H1" t="s">
        <v>20</v>
      </c>
      <c r="I1" t="s">
        <v>23</v>
      </c>
      <c r="J1" t="s">
        <v>26</v>
      </c>
      <c r="K1" t="s">
        <v>29</v>
      </c>
      <c r="L1" t="s">
        <v>32</v>
      </c>
      <c r="M1" t="s">
        <v>35</v>
      </c>
      <c r="N1" t="s">
        <v>38</v>
      </c>
      <c r="O1" t="s">
        <v>41</v>
      </c>
      <c r="P1" t="s">
        <v>44</v>
      </c>
      <c r="Q1" t="s">
        <v>47</v>
      </c>
      <c r="R1" t="s">
        <v>50</v>
      </c>
      <c r="S1" t="s">
        <v>53</v>
      </c>
      <c r="T1" t="s">
        <v>56</v>
      </c>
      <c r="U1" t="s">
        <v>59</v>
      </c>
      <c r="V1" t="s">
        <v>62</v>
      </c>
      <c r="W1" t="s">
        <v>65</v>
      </c>
      <c r="X1" t="s">
        <v>68</v>
      </c>
      <c r="Y1" t="s">
        <v>71</v>
      </c>
      <c r="Z1" t="s">
        <v>74</v>
      </c>
      <c r="AA1" t="s">
        <v>77</v>
      </c>
      <c r="AB1" t="s">
        <v>80</v>
      </c>
      <c r="AC1" t="s">
        <v>83</v>
      </c>
      <c r="AD1" t="s">
        <v>86</v>
      </c>
      <c r="AE1" t="s">
        <v>89</v>
      </c>
      <c r="AF1" t="s">
        <v>92</v>
      </c>
      <c r="AG1" t="s">
        <v>95</v>
      </c>
      <c r="AH1" t="s">
        <v>98</v>
      </c>
      <c r="AI1" t="s">
        <v>101</v>
      </c>
      <c r="AJ1" t="s">
        <v>104</v>
      </c>
      <c r="AK1" t="s">
        <v>107</v>
      </c>
      <c r="AL1" t="s">
        <v>136</v>
      </c>
      <c r="AM1" t="s">
        <v>138</v>
      </c>
      <c r="AN1" t="s">
        <v>140</v>
      </c>
      <c r="AO1" t="s">
        <v>142</v>
      </c>
      <c r="AP1" t="s">
        <v>145</v>
      </c>
      <c r="AQ1" t="s">
        <v>147</v>
      </c>
      <c r="AR1" t="s">
        <v>149</v>
      </c>
      <c r="AS1" t="s">
        <v>151</v>
      </c>
      <c r="AT1" t="s">
        <v>153</v>
      </c>
      <c r="AU1" t="s">
        <v>155</v>
      </c>
      <c r="AV1" t="s">
        <v>157</v>
      </c>
      <c r="AW1" t="s">
        <v>159</v>
      </c>
      <c r="AX1" t="s">
        <v>161</v>
      </c>
      <c r="AY1" t="s">
        <v>163</v>
      </c>
      <c r="AZ1" t="s">
        <v>165</v>
      </c>
      <c r="BA1" t="s">
        <v>167</v>
      </c>
      <c r="BB1" t="s">
        <v>169</v>
      </c>
      <c r="BC1" t="s">
        <v>171</v>
      </c>
      <c r="BD1" t="s">
        <v>173</v>
      </c>
      <c r="BE1" t="s">
        <v>175</v>
      </c>
      <c r="BF1" t="s">
        <v>177</v>
      </c>
      <c r="BG1" t="s">
        <v>179</v>
      </c>
      <c r="BH1" t="s">
        <v>181</v>
      </c>
      <c r="BI1" t="s">
        <v>183</v>
      </c>
      <c r="BJ1" t="s">
        <v>185</v>
      </c>
      <c r="BK1" t="s">
        <v>187</v>
      </c>
      <c r="BL1" t="s">
        <v>189</v>
      </c>
      <c r="BM1" t="s">
        <v>191</v>
      </c>
      <c r="BN1" t="s">
        <v>193</v>
      </c>
      <c r="BO1" t="s">
        <v>194</v>
      </c>
      <c r="BP1" t="s">
        <v>196</v>
      </c>
      <c r="BQ1" t="s">
        <v>198</v>
      </c>
      <c r="BR1" t="s">
        <v>200</v>
      </c>
      <c r="BS1" t="s">
        <v>202</v>
      </c>
      <c r="BT1" t="s">
        <v>204</v>
      </c>
      <c r="BU1" t="s">
        <v>206</v>
      </c>
      <c r="BV1" t="s">
        <v>334</v>
      </c>
      <c r="BW1" t="s">
        <v>335</v>
      </c>
      <c r="BX1" t="s">
        <v>337</v>
      </c>
      <c r="BY1" t="s">
        <v>339</v>
      </c>
      <c r="BZ1" t="s">
        <v>340</v>
      </c>
      <c r="CA1" t="s">
        <v>342</v>
      </c>
      <c r="CB1" t="s">
        <v>344</v>
      </c>
      <c r="CC1" t="s">
        <v>209</v>
      </c>
      <c r="CD1" t="s">
        <v>211</v>
      </c>
      <c r="CE1" t="s">
        <v>213</v>
      </c>
      <c r="CF1" t="s">
        <v>215</v>
      </c>
      <c r="CG1" t="s">
        <v>217</v>
      </c>
      <c r="CH1" t="s">
        <v>219</v>
      </c>
      <c r="CI1" t="s">
        <v>221</v>
      </c>
      <c r="CJ1" t="s">
        <v>223</v>
      </c>
      <c r="CK1" t="s">
        <v>225</v>
      </c>
      <c r="CL1" t="s">
        <v>227</v>
      </c>
      <c r="CM1" t="s">
        <v>229</v>
      </c>
      <c r="CN1" t="s">
        <v>231</v>
      </c>
      <c r="CO1" t="s">
        <v>233</v>
      </c>
      <c r="CP1" t="s">
        <v>235</v>
      </c>
      <c r="CQ1" t="s">
        <v>237</v>
      </c>
      <c r="CR1" t="s">
        <v>239</v>
      </c>
      <c r="CS1" t="s">
        <v>241</v>
      </c>
      <c r="CT1" t="s">
        <v>243</v>
      </c>
      <c r="CU1" t="s">
        <v>245</v>
      </c>
      <c r="CV1" t="s">
        <v>247</v>
      </c>
      <c r="CW1" t="s">
        <v>249</v>
      </c>
      <c r="CX1" t="s">
        <v>251</v>
      </c>
      <c r="CY1" t="s">
        <v>253</v>
      </c>
      <c r="CZ1" t="s">
        <v>255</v>
      </c>
      <c r="DA1" t="s">
        <v>257</v>
      </c>
      <c r="DB1" t="s">
        <v>259</v>
      </c>
      <c r="DC1" t="s">
        <v>261</v>
      </c>
      <c r="DD1" t="s">
        <v>263</v>
      </c>
      <c r="DE1" t="s">
        <v>265</v>
      </c>
      <c r="DF1" t="s">
        <v>267</v>
      </c>
      <c r="DG1" t="s">
        <v>268</v>
      </c>
      <c r="DH1" t="s">
        <v>270</v>
      </c>
      <c r="DI1" t="s">
        <v>272</v>
      </c>
      <c r="DJ1" t="s">
        <v>274</v>
      </c>
      <c r="DK1" t="s">
        <v>276</v>
      </c>
      <c r="DL1" t="s">
        <v>278</v>
      </c>
      <c r="DM1" t="s">
        <v>280</v>
      </c>
      <c r="DN1" t="s">
        <v>282</v>
      </c>
      <c r="DO1" t="s">
        <v>284</v>
      </c>
      <c r="DP1" t="s">
        <v>286</v>
      </c>
    </row>
    <row r="2" spans="1:120" x14ac:dyDescent="0.25">
      <c r="A2">
        <v>50018</v>
      </c>
      <c r="B2">
        <v>200512</v>
      </c>
      <c r="C2">
        <v>74928</v>
      </c>
      <c r="D2">
        <v>-961</v>
      </c>
      <c r="E2">
        <v>0</v>
      </c>
      <c r="F2">
        <v>0</v>
      </c>
      <c r="G2">
        <v>73967</v>
      </c>
      <c r="H2">
        <v>-1203</v>
      </c>
      <c r="I2">
        <v>-43956</v>
      </c>
      <c r="J2">
        <v>0</v>
      </c>
      <c r="K2">
        <v>-7881</v>
      </c>
      <c r="L2">
        <v>0</v>
      </c>
      <c r="M2">
        <v>-51837</v>
      </c>
      <c r="N2">
        <v>0</v>
      </c>
      <c r="O2">
        <v>0</v>
      </c>
      <c r="P2">
        <v>0</v>
      </c>
      <c r="Q2">
        <v>-5021</v>
      </c>
      <c r="R2">
        <v>0</v>
      </c>
      <c r="S2">
        <v>0</v>
      </c>
      <c r="T2">
        <v>-5021</v>
      </c>
      <c r="U2">
        <v>15906</v>
      </c>
      <c r="V2">
        <v>0</v>
      </c>
      <c r="W2">
        <v>0</v>
      </c>
      <c r="X2">
        <v>0</v>
      </c>
      <c r="Y2">
        <v>14167</v>
      </c>
      <c r="Z2">
        <v>7361</v>
      </c>
      <c r="AA2">
        <v>-7</v>
      </c>
      <c r="AB2">
        <v>-39</v>
      </c>
      <c r="AC2">
        <v>21482</v>
      </c>
      <c r="AD2">
        <v>-8569</v>
      </c>
      <c r="AE2">
        <v>12913</v>
      </c>
      <c r="AF2">
        <v>0</v>
      </c>
      <c r="AG2">
        <v>0</v>
      </c>
      <c r="AH2">
        <v>0</v>
      </c>
      <c r="AI2">
        <v>28819</v>
      </c>
      <c r="AJ2">
        <v>-5283</v>
      </c>
      <c r="AK2">
        <v>23536</v>
      </c>
      <c r="AL2">
        <v>0</v>
      </c>
      <c r="AM2">
        <v>139</v>
      </c>
      <c r="AN2">
        <v>0</v>
      </c>
      <c r="AO2">
        <v>139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51742</v>
      </c>
      <c r="AX2">
        <v>375019</v>
      </c>
      <c r="AY2">
        <v>0</v>
      </c>
      <c r="AZ2">
        <v>0</v>
      </c>
      <c r="BA2">
        <v>0</v>
      </c>
      <c r="BB2">
        <v>121</v>
      </c>
      <c r="BC2">
        <v>0</v>
      </c>
      <c r="BD2">
        <v>430625</v>
      </c>
      <c r="BE2">
        <v>0</v>
      </c>
      <c r="BF2">
        <v>430625</v>
      </c>
      <c r="BG2">
        <v>0</v>
      </c>
      <c r="BH2">
        <v>0</v>
      </c>
      <c r="BI2">
        <v>0</v>
      </c>
      <c r="BJ2">
        <v>0</v>
      </c>
      <c r="BK2">
        <v>53</v>
      </c>
      <c r="BL2">
        <v>0</v>
      </c>
      <c r="BM2">
        <v>53</v>
      </c>
      <c r="BN2">
        <v>0</v>
      </c>
      <c r="BO2">
        <v>0</v>
      </c>
      <c r="BP2">
        <v>0</v>
      </c>
      <c r="BQ2">
        <v>1499</v>
      </c>
      <c r="BR2">
        <v>1552</v>
      </c>
      <c r="BS2">
        <v>0</v>
      </c>
      <c r="BT2">
        <v>0</v>
      </c>
      <c r="BU2">
        <v>0</v>
      </c>
      <c r="BV2">
        <v>3743</v>
      </c>
      <c r="BW2">
        <v>0</v>
      </c>
      <c r="BX2">
        <v>0</v>
      </c>
      <c r="BY2">
        <v>6022</v>
      </c>
      <c r="BZ2">
        <v>213</v>
      </c>
      <c r="CA2">
        <v>6235</v>
      </c>
      <c r="CB2">
        <v>438551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35365</v>
      </c>
      <c r="CK2">
        <v>0</v>
      </c>
      <c r="CL2">
        <v>0</v>
      </c>
      <c r="CM2">
        <v>0</v>
      </c>
      <c r="CN2">
        <v>35365</v>
      </c>
      <c r="CO2">
        <v>23536</v>
      </c>
      <c r="CP2">
        <v>58901</v>
      </c>
      <c r="CQ2">
        <v>0</v>
      </c>
      <c r="CR2">
        <v>0</v>
      </c>
      <c r="CS2">
        <v>0</v>
      </c>
      <c r="CT2">
        <v>362923</v>
      </c>
      <c r="CU2">
        <v>0</v>
      </c>
      <c r="CV2">
        <v>0</v>
      </c>
      <c r="CW2">
        <v>362923</v>
      </c>
      <c r="CX2">
        <v>0</v>
      </c>
      <c r="CY2">
        <v>168</v>
      </c>
      <c r="CZ2">
        <v>0</v>
      </c>
      <c r="DA2">
        <v>168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3219</v>
      </c>
      <c r="DL2">
        <v>0</v>
      </c>
      <c r="DM2">
        <v>12323</v>
      </c>
      <c r="DN2">
        <v>15542</v>
      </c>
      <c r="DO2">
        <v>1017</v>
      </c>
      <c r="DP2">
        <v>438551</v>
      </c>
    </row>
    <row r="3" spans="1:120" x14ac:dyDescent="0.25">
      <c r="A3">
        <v>50035</v>
      </c>
      <c r="B3">
        <v>200512</v>
      </c>
      <c r="C3">
        <v>2192335</v>
      </c>
      <c r="D3">
        <v>-1191129</v>
      </c>
      <c r="E3">
        <v>34711</v>
      </c>
      <c r="F3">
        <v>-26551</v>
      </c>
      <c r="G3">
        <v>1009366</v>
      </c>
      <c r="H3">
        <v>18998</v>
      </c>
      <c r="I3">
        <v>-1073994</v>
      </c>
      <c r="J3">
        <v>355114</v>
      </c>
      <c r="K3">
        <v>-159753</v>
      </c>
      <c r="L3">
        <v>156422</v>
      </c>
      <c r="M3">
        <v>-722211</v>
      </c>
      <c r="N3">
        <v>0</v>
      </c>
      <c r="O3">
        <v>-3</v>
      </c>
      <c r="P3">
        <v>-307770</v>
      </c>
      <c r="Q3">
        <v>-70751</v>
      </c>
      <c r="R3">
        <v>-21240</v>
      </c>
      <c r="S3">
        <v>108591</v>
      </c>
      <c r="T3">
        <v>-291170</v>
      </c>
      <c r="U3">
        <v>14980</v>
      </c>
      <c r="V3">
        <v>-1399</v>
      </c>
      <c r="W3">
        <v>-23575</v>
      </c>
      <c r="X3">
        <v>0</v>
      </c>
      <c r="Y3">
        <v>131233</v>
      </c>
      <c r="Z3">
        <v>-120519</v>
      </c>
      <c r="AA3">
        <v>-40741</v>
      </c>
      <c r="AB3">
        <v>-3046</v>
      </c>
      <c r="AC3">
        <v>-58047</v>
      </c>
      <c r="AD3">
        <v>-42899</v>
      </c>
      <c r="AE3">
        <v>-100946</v>
      </c>
      <c r="AF3">
        <v>0</v>
      </c>
      <c r="AG3">
        <v>0</v>
      </c>
      <c r="AH3">
        <v>0</v>
      </c>
      <c r="AI3">
        <v>-85966</v>
      </c>
      <c r="AJ3">
        <v>-68621</v>
      </c>
      <c r="AK3">
        <v>-154587</v>
      </c>
      <c r="AL3">
        <v>0</v>
      </c>
      <c r="AM3">
        <v>3113</v>
      </c>
      <c r="AN3">
        <v>0</v>
      </c>
      <c r="AO3">
        <v>3113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156</v>
      </c>
      <c r="AW3">
        <v>1284</v>
      </c>
      <c r="AX3">
        <v>2473379</v>
      </c>
      <c r="AY3">
        <v>0</v>
      </c>
      <c r="AZ3">
        <v>0</v>
      </c>
      <c r="BA3">
        <v>0</v>
      </c>
      <c r="BB3">
        <v>0</v>
      </c>
      <c r="BC3">
        <v>2828</v>
      </c>
      <c r="BD3">
        <v>2616227</v>
      </c>
      <c r="BE3">
        <v>341069</v>
      </c>
      <c r="BF3">
        <v>2957296</v>
      </c>
      <c r="BG3">
        <v>636506</v>
      </c>
      <c r="BH3">
        <v>1072362</v>
      </c>
      <c r="BI3">
        <v>0</v>
      </c>
      <c r="BJ3">
        <v>1708868</v>
      </c>
      <c r="BK3">
        <v>0</v>
      </c>
      <c r="BL3">
        <v>144312</v>
      </c>
      <c r="BM3">
        <v>144312</v>
      </c>
      <c r="BN3">
        <v>104247</v>
      </c>
      <c r="BO3">
        <v>157</v>
      </c>
      <c r="BP3">
        <v>0</v>
      </c>
      <c r="BQ3">
        <v>915456</v>
      </c>
      <c r="BR3">
        <v>2873040</v>
      </c>
      <c r="BS3">
        <v>29040</v>
      </c>
      <c r="BT3">
        <v>0</v>
      </c>
      <c r="BU3">
        <v>0</v>
      </c>
      <c r="BV3">
        <v>138580</v>
      </c>
      <c r="BW3">
        <v>1604</v>
      </c>
      <c r="BX3">
        <v>30644</v>
      </c>
      <c r="BY3">
        <v>51454</v>
      </c>
      <c r="BZ3">
        <v>853950</v>
      </c>
      <c r="CA3">
        <v>905404</v>
      </c>
      <c r="CB3">
        <v>6769497</v>
      </c>
      <c r="CC3">
        <v>895000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436000</v>
      </c>
      <c r="CK3">
        <v>131622</v>
      </c>
      <c r="CL3">
        <v>0</v>
      </c>
      <c r="CM3">
        <v>0</v>
      </c>
      <c r="CN3">
        <v>567622</v>
      </c>
      <c r="CO3">
        <v>-92828</v>
      </c>
      <c r="CP3">
        <v>1369794</v>
      </c>
      <c r="CQ3">
        <v>0</v>
      </c>
      <c r="CR3">
        <v>0</v>
      </c>
      <c r="CS3">
        <v>954933</v>
      </c>
      <c r="CT3">
        <v>2926396</v>
      </c>
      <c r="CU3">
        <v>0</v>
      </c>
      <c r="CV3">
        <v>0</v>
      </c>
      <c r="CW3">
        <v>3881329</v>
      </c>
      <c r="CX3">
        <v>0</v>
      </c>
      <c r="CY3">
        <v>776</v>
      </c>
      <c r="CZ3">
        <v>0</v>
      </c>
      <c r="DA3">
        <v>776</v>
      </c>
      <c r="DB3">
        <v>29521</v>
      </c>
      <c r="DC3">
        <v>11347</v>
      </c>
      <c r="DD3">
        <v>131053</v>
      </c>
      <c r="DE3">
        <v>0</v>
      </c>
      <c r="DF3">
        <v>0</v>
      </c>
      <c r="DG3">
        <v>0</v>
      </c>
      <c r="DH3">
        <v>78192</v>
      </c>
      <c r="DI3">
        <v>1090360</v>
      </c>
      <c r="DJ3">
        <v>0</v>
      </c>
      <c r="DK3">
        <v>54296</v>
      </c>
      <c r="DL3">
        <v>0</v>
      </c>
      <c r="DM3">
        <v>115551</v>
      </c>
      <c r="DN3">
        <v>1480799</v>
      </c>
      <c r="DO3">
        <v>7278</v>
      </c>
      <c r="DP3">
        <v>6769497</v>
      </c>
    </row>
    <row r="4" spans="1:120" x14ac:dyDescent="0.25">
      <c r="A4">
        <v>50043</v>
      </c>
      <c r="B4">
        <v>200512</v>
      </c>
      <c r="C4">
        <v>1442566</v>
      </c>
      <c r="D4">
        <v>-72950</v>
      </c>
      <c r="E4">
        <v>12241</v>
      </c>
      <c r="F4">
        <v>2021</v>
      </c>
      <c r="G4">
        <v>1383878</v>
      </c>
      <c r="H4">
        <v>12625</v>
      </c>
      <c r="I4">
        <v>-1051239</v>
      </c>
      <c r="J4">
        <v>68316</v>
      </c>
      <c r="K4">
        <v>-93884</v>
      </c>
      <c r="L4">
        <v>30796</v>
      </c>
      <c r="M4">
        <v>-1046011</v>
      </c>
      <c r="N4">
        <v>0</v>
      </c>
      <c r="O4">
        <v>0</v>
      </c>
      <c r="P4">
        <v>-141765</v>
      </c>
      <c r="Q4">
        <v>-147090</v>
      </c>
      <c r="R4">
        <v>39302</v>
      </c>
      <c r="S4">
        <v>-4797</v>
      </c>
      <c r="T4">
        <v>-254350</v>
      </c>
      <c r="U4">
        <v>96142</v>
      </c>
      <c r="V4">
        <v>34307</v>
      </c>
      <c r="W4">
        <v>0</v>
      </c>
      <c r="X4">
        <v>-84</v>
      </c>
      <c r="Y4">
        <v>63743</v>
      </c>
      <c r="Z4">
        <v>77930</v>
      </c>
      <c r="AA4">
        <v>-6222</v>
      </c>
      <c r="AB4">
        <v>-11936</v>
      </c>
      <c r="AC4">
        <v>157738</v>
      </c>
      <c r="AD4">
        <v>-46988</v>
      </c>
      <c r="AE4">
        <v>110750</v>
      </c>
      <c r="AF4">
        <v>1700</v>
      </c>
      <c r="AG4">
        <v>0</v>
      </c>
      <c r="AH4">
        <v>0</v>
      </c>
      <c r="AI4">
        <v>208592</v>
      </c>
      <c r="AJ4">
        <v>-41270</v>
      </c>
      <c r="AK4">
        <v>167322</v>
      </c>
      <c r="AL4">
        <v>0</v>
      </c>
      <c r="AM4">
        <v>7190</v>
      </c>
      <c r="AN4">
        <v>0</v>
      </c>
      <c r="AO4">
        <v>7190</v>
      </c>
      <c r="AP4">
        <v>2260</v>
      </c>
      <c r="AQ4">
        <v>1132110</v>
      </c>
      <c r="AR4">
        <v>0</v>
      </c>
      <c r="AS4">
        <v>2255</v>
      </c>
      <c r="AT4">
        <v>0</v>
      </c>
      <c r="AU4">
        <v>1134365</v>
      </c>
      <c r="AV4">
        <v>252680</v>
      </c>
      <c r="AW4">
        <v>96691</v>
      </c>
      <c r="AX4">
        <v>1327991</v>
      </c>
      <c r="AY4">
        <v>0</v>
      </c>
      <c r="AZ4">
        <v>0</v>
      </c>
      <c r="BA4">
        <v>21826</v>
      </c>
      <c r="BB4">
        <v>0</v>
      </c>
      <c r="BC4">
        <v>0</v>
      </c>
      <c r="BD4">
        <v>1806874</v>
      </c>
      <c r="BE4">
        <v>2152</v>
      </c>
      <c r="BF4">
        <v>2945651</v>
      </c>
      <c r="BG4">
        <v>2021</v>
      </c>
      <c r="BH4">
        <v>88459</v>
      </c>
      <c r="BI4">
        <v>0</v>
      </c>
      <c r="BJ4">
        <v>90480</v>
      </c>
      <c r="BK4">
        <v>52473</v>
      </c>
      <c r="BL4">
        <v>4421</v>
      </c>
      <c r="BM4">
        <v>56894</v>
      </c>
      <c r="BN4">
        <v>12161</v>
      </c>
      <c r="BO4">
        <v>35369</v>
      </c>
      <c r="BP4">
        <v>259</v>
      </c>
      <c r="BQ4">
        <v>18734</v>
      </c>
      <c r="BR4">
        <v>213897</v>
      </c>
      <c r="BS4">
        <v>0</v>
      </c>
      <c r="BT4">
        <v>0</v>
      </c>
      <c r="BU4">
        <v>7078</v>
      </c>
      <c r="BV4">
        <v>107686</v>
      </c>
      <c r="BW4">
        <v>0</v>
      </c>
      <c r="BX4">
        <v>7078</v>
      </c>
      <c r="BY4">
        <v>13572</v>
      </c>
      <c r="BZ4">
        <v>4532</v>
      </c>
      <c r="CA4">
        <v>18104</v>
      </c>
      <c r="CB4">
        <v>3191920</v>
      </c>
      <c r="CC4">
        <v>88099</v>
      </c>
      <c r="CD4">
        <v>0</v>
      </c>
      <c r="CE4">
        <v>1212</v>
      </c>
      <c r="CF4">
        <v>0</v>
      </c>
      <c r="CG4">
        <v>0</v>
      </c>
      <c r="CH4">
        <v>0</v>
      </c>
      <c r="CI4">
        <v>1212</v>
      </c>
      <c r="CJ4">
        <v>194801</v>
      </c>
      <c r="CK4">
        <v>0</v>
      </c>
      <c r="CL4">
        <v>0</v>
      </c>
      <c r="CM4">
        <v>0</v>
      </c>
      <c r="CN4">
        <v>194801</v>
      </c>
      <c r="CO4">
        <v>574474</v>
      </c>
      <c r="CP4">
        <v>858586</v>
      </c>
      <c r="CQ4">
        <v>25098</v>
      </c>
      <c r="CR4">
        <v>71312</v>
      </c>
      <c r="CS4">
        <v>391524</v>
      </c>
      <c r="CT4">
        <v>1686316</v>
      </c>
      <c r="CU4">
        <v>0</v>
      </c>
      <c r="CV4">
        <v>0</v>
      </c>
      <c r="CW4">
        <v>2077840</v>
      </c>
      <c r="CX4">
        <v>0</v>
      </c>
      <c r="CY4">
        <v>0</v>
      </c>
      <c r="CZ4">
        <v>0</v>
      </c>
      <c r="DA4">
        <v>0</v>
      </c>
      <c r="DB4">
        <v>5356</v>
      </c>
      <c r="DC4">
        <v>13015</v>
      </c>
      <c r="DD4">
        <v>7965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13246</v>
      </c>
      <c r="DL4">
        <v>0</v>
      </c>
      <c r="DM4">
        <v>139086</v>
      </c>
      <c r="DN4">
        <v>173312</v>
      </c>
      <c r="DO4">
        <v>5514</v>
      </c>
      <c r="DP4">
        <v>3191920</v>
      </c>
    </row>
    <row r="5" spans="1:120" x14ac:dyDescent="0.25">
      <c r="A5">
        <v>50052</v>
      </c>
      <c r="B5">
        <v>200512</v>
      </c>
      <c r="C5">
        <v>67793</v>
      </c>
      <c r="D5">
        <v>-31358</v>
      </c>
      <c r="E5">
        <v>-1748</v>
      </c>
      <c r="F5">
        <v>937</v>
      </c>
      <c r="G5">
        <v>35624</v>
      </c>
      <c r="H5">
        <v>857</v>
      </c>
      <c r="I5">
        <v>-45633</v>
      </c>
      <c r="J5">
        <v>21005</v>
      </c>
      <c r="K5">
        <v>-3762</v>
      </c>
      <c r="L5">
        <v>706</v>
      </c>
      <c r="M5">
        <v>-27684</v>
      </c>
      <c r="N5">
        <v>0</v>
      </c>
      <c r="O5">
        <v>-714</v>
      </c>
      <c r="P5">
        <v>-13429</v>
      </c>
      <c r="Q5">
        <v>-7540</v>
      </c>
      <c r="R5">
        <v>0</v>
      </c>
      <c r="S5">
        <v>5191</v>
      </c>
      <c r="T5">
        <v>-15778</v>
      </c>
      <c r="U5">
        <v>-7695</v>
      </c>
      <c r="V5">
        <v>0</v>
      </c>
      <c r="W5">
        <v>0</v>
      </c>
      <c r="X5">
        <v>0</v>
      </c>
      <c r="Y5">
        <v>3065</v>
      </c>
      <c r="Z5">
        <v>1160</v>
      </c>
      <c r="AA5">
        <v>0</v>
      </c>
      <c r="AB5">
        <v>-61</v>
      </c>
      <c r="AC5">
        <v>4164</v>
      </c>
      <c r="AD5">
        <v>-829</v>
      </c>
      <c r="AE5">
        <v>3335</v>
      </c>
      <c r="AF5">
        <v>113</v>
      </c>
      <c r="AG5">
        <v>-20</v>
      </c>
      <c r="AH5">
        <v>0</v>
      </c>
      <c r="AI5">
        <v>-4267</v>
      </c>
      <c r="AJ5">
        <v>1371</v>
      </c>
      <c r="AK5">
        <v>-2896</v>
      </c>
      <c r="AL5">
        <v>517</v>
      </c>
      <c r="AM5">
        <v>433</v>
      </c>
      <c r="AN5">
        <v>5300</v>
      </c>
      <c r="AO5">
        <v>5733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9296</v>
      </c>
      <c r="AW5">
        <v>0</v>
      </c>
      <c r="AX5">
        <v>57523</v>
      </c>
      <c r="AY5">
        <v>0</v>
      </c>
      <c r="AZ5">
        <v>0</v>
      </c>
      <c r="BA5">
        <v>0</v>
      </c>
      <c r="BB5">
        <v>0</v>
      </c>
      <c r="BC5">
        <v>0</v>
      </c>
      <c r="BD5">
        <v>95217</v>
      </c>
      <c r="BE5">
        <v>0</v>
      </c>
      <c r="BF5">
        <v>95217</v>
      </c>
      <c r="BG5">
        <v>11531</v>
      </c>
      <c r="BH5">
        <v>17979</v>
      </c>
      <c r="BI5">
        <v>0</v>
      </c>
      <c r="BJ5">
        <v>29510</v>
      </c>
      <c r="BK5">
        <v>846</v>
      </c>
      <c r="BL5">
        <v>0</v>
      </c>
      <c r="BM5">
        <v>846</v>
      </c>
      <c r="BN5">
        <v>1536</v>
      </c>
      <c r="BO5">
        <v>0</v>
      </c>
      <c r="BP5">
        <v>0</v>
      </c>
      <c r="BQ5">
        <v>0</v>
      </c>
      <c r="BR5">
        <v>31892</v>
      </c>
      <c r="BS5">
        <v>0</v>
      </c>
      <c r="BT5">
        <v>0</v>
      </c>
      <c r="BU5">
        <v>2194</v>
      </c>
      <c r="BV5">
        <v>28398</v>
      </c>
      <c r="BW5">
        <v>146</v>
      </c>
      <c r="BX5">
        <v>2340</v>
      </c>
      <c r="BY5">
        <v>486</v>
      </c>
      <c r="BZ5">
        <v>22</v>
      </c>
      <c r="CA5">
        <v>508</v>
      </c>
      <c r="CB5">
        <v>136207</v>
      </c>
      <c r="CC5">
        <v>40000</v>
      </c>
      <c r="CD5">
        <v>6131</v>
      </c>
      <c r="CE5">
        <v>186</v>
      </c>
      <c r="CF5">
        <v>0</v>
      </c>
      <c r="CG5">
        <v>0</v>
      </c>
      <c r="CH5">
        <v>0</v>
      </c>
      <c r="CI5">
        <v>186</v>
      </c>
      <c r="CJ5">
        <v>0</v>
      </c>
      <c r="CK5">
        <v>0</v>
      </c>
      <c r="CL5">
        <v>0</v>
      </c>
      <c r="CM5">
        <v>0</v>
      </c>
      <c r="CN5">
        <v>0</v>
      </c>
      <c r="CO5">
        <v>12696</v>
      </c>
      <c r="CP5">
        <v>59013</v>
      </c>
      <c r="CQ5">
        <v>0</v>
      </c>
      <c r="CR5">
        <v>0</v>
      </c>
      <c r="CS5">
        <v>30208</v>
      </c>
      <c r="CT5">
        <v>35485</v>
      </c>
      <c r="CU5">
        <v>163</v>
      </c>
      <c r="CV5">
        <v>0</v>
      </c>
      <c r="CW5">
        <v>65856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4088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7250</v>
      </c>
      <c r="DN5">
        <v>11338</v>
      </c>
      <c r="DO5">
        <v>0</v>
      </c>
      <c r="DP5">
        <v>136207</v>
      </c>
    </row>
    <row r="6" spans="1:120" x14ac:dyDescent="0.25">
      <c r="A6">
        <v>50053</v>
      </c>
      <c r="B6">
        <v>200512</v>
      </c>
      <c r="C6">
        <v>127677</v>
      </c>
      <c r="D6">
        <v>-77113</v>
      </c>
      <c r="E6">
        <v>785</v>
      </c>
      <c r="F6">
        <v>-325</v>
      </c>
      <c r="G6">
        <v>51024</v>
      </c>
      <c r="H6">
        <v>2434</v>
      </c>
      <c r="I6">
        <v>-3052</v>
      </c>
      <c r="J6">
        <v>10271</v>
      </c>
      <c r="K6">
        <v>-8716</v>
      </c>
      <c r="L6">
        <v>15525</v>
      </c>
      <c r="M6">
        <v>14028</v>
      </c>
      <c r="N6">
        <v>0</v>
      </c>
      <c r="O6">
        <v>0</v>
      </c>
      <c r="P6">
        <v>-500</v>
      </c>
      <c r="Q6">
        <v>-31191</v>
      </c>
      <c r="R6">
        <v>0</v>
      </c>
      <c r="S6">
        <v>33490</v>
      </c>
      <c r="T6">
        <v>1799</v>
      </c>
      <c r="U6">
        <v>69285</v>
      </c>
      <c r="V6">
        <v>0</v>
      </c>
      <c r="W6">
        <v>0</v>
      </c>
      <c r="X6">
        <v>4</v>
      </c>
      <c r="Y6">
        <v>35799</v>
      </c>
      <c r="Z6">
        <v>-10201</v>
      </c>
      <c r="AA6">
        <v>-10</v>
      </c>
      <c r="AB6">
        <v>-1380</v>
      </c>
      <c r="AC6">
        <v>24212</v>
      </c>
      <c r="AD6">
        <v>-2615</v>
      </c>
      <c r="AE6">
        <v>21597</v>
      </c>
      <c r="AF6">
        <v>0</v>
      </c>
      <c r="AG6">
        <v>0</v>
      </c>
      <c r="AH6">
        <v>0</v>
      </c>
      <c r="AI6">
        <v>90882</v>
      </c>
      <c r="AJ6">
        <v>-18966</v>
      </c>
      <c r="AK6">
        <v>71916</v>
      </c>
      <c r="AL6">
        <v>0</v>
      </c>
      <c r="AM6">
        <v>0</v>
      </c>
      <c r="AN6">
        <v>0</v>
      </c>
      <c r="AO6">
        <v>0</v>
      </c>
      <c r="AP6">
        <v>2580</v>
      </c>
      <c r="AQ6">
        <v>395</v>
      </c>
      <c r="AR6">
        <v>0</v>
      </c>
      <c r="AS6">
        <v>0</v>
      </c>
      <c r="AT6">
        <v>0</v>
      </c>
      <c r="AU6">
        <v>395</v>
      </c>
      <c r="AV6">
        <v>0</v>
      </c>
      <c r="AW6">
        <v>0</v>
      </c>
      <c r="AX6">
        <v>764086</v>
      </c>
      <c r="AY6">
        <v>0</v>
      </c>
      <c r="AZ6">
        <v>0</v>
      </c>
      <c r="BA6">
        <v>0</v>
      </c>
      <c r="BB6">
        <v>0</v>
      </c>
      <c r="BC6">
        <v>0</v>
      </c>
      <c r="BD6">
        <v>774498</v>
      </c>
      <c r="BE6">
        <v>1048</v>
      </c>
      <c r="BF6">
        <v>778521</v>
      </c>
      <c r="BG6">
        <v>2635</v>
      </c>
      <c r="BH6">
        <v>64915</v>
      </c>
      <c r="BI6">
        <v>0</v>
      </c>
      <c r="BJ6">
        <v>67550</v>
      </c>
      <c r="BK6">
        <v>451</v>
      </c>
      <c r="BL6">
        <v>0</v>
      </c>
      <c r="BM6">
        <v>451</v>
      </c>
      <c r="BN6">
        <v>5377</v>
      </c>
      <c r="BO6">
        <v>0</v>
      </c>
      <c r="BP6">
        <v>0</v>
      </c>
      <c r="BQ6">
        <v>6228</v>
      </c>
      <c r="BR6">
        <v>79606</v>
      </c>
      <c r="BS6">
        <v>8523</v>
      </c>
      <c r="BT6">
        <v>19700</v>
      </c>
      <c r="BU6">
        <v>0</v>
      </c>
      <c r="BV6">
        <v>10412</v>
      </c>
      <c r="BW6">
        <v>0</v>
      </c>
      <c r="BX6">
        <v>28223</v>
      </c>
      <c r="BY6">
        <v>11285</v>
      </c>
      <c r="BZ6">
        <v>4229</v>
      </c>
      <c r="CA6">
        <v>15514</v>
      </c>
      <c r="CB6">
        <v>901864</v>
      </c>
      <c r="CC6">
        <v>45000</v>
      </c>
      <c r="CD6">
        <v>0</v>
      </c>
      <c r="CE6">
        <v>1090</v>
      </c>
      <c r="CF6">
        <v>0</v>
      </c>
      <c r="CG6">
        <v>0</v>
      </c>
      <c r="CH6">
        <v>0</v>
      </c>
      <c r="CI6">
        <v>1090</v>
      </c>
      <c r="CJ6">
        <v>139000</v>
      </c>
      <c r="CK6">
        <v>87883</v>
      </c>
      <c r="CL6">
        <v>0</v>
      </c>
      <c r="CM6">
        <v>0</v>
      </c>
      <c r="CN6">
        <v>226883</v>
      </c>
      <c r="CO6">
        <v>383312</v>
      </c>
      <c r="CP6">
        <v>656285</v>
      </c>
      <c r="CQ6">
        <v>200000</v>
      </c>
      <c r="CR6">
        <v>0</v>
      </c>
      <c r="CS6">
        <v>5517</v>
      </c>
      <c r="CT6">
        <v>155571</v>
      </c>
      <c r="CU6">
        <v>0</v>
      </c>
      <c r="CV6">
        <v>0</v>
      </c>
      <c r="CW6">
        <v>161088</v>
      </c>
      <c r="CX6">
        <v>0</v>
      </c>
      <c r="CY6">
        <v>28100</v>
      </c>
      <c r="CZ6">
        <v>0</v>
      </c>
      <c r="DA6">
        <v>28100</v>
      </c>
      <c r="DB6">
        <v>0</v>
      </c>
      <c r="DC6">
        <v>166</v>
      </c>
      <c r="DD6">
        <v>0</v>
      </c>
      <c r="DE6">
        <v>0</v>
      </c>
      <c r="DF6">
        <v>0</v>
      </c>
      <c r="DG6">
        <v>0</v>
      </c>
      <c r="DH6">
        <v>0</v>
      </c>
      <c r="DI6">
        <v>15135</v>
      </c>
      <c r="DJ6">
        <v>0</v>
      </c>
      <c r="DK6">
        <v>0</v>
      </c>
      <c r="DL6">
        <v>0</v>
      </c>
      <c r="DM6">
        <v>41090</v>
      </c>
      <c r="DN6">
        <v>56391</v>
      </c>
      <c r="DO6">
        <v>0</v>
      </c>
      <c r="DP6">
        <v>901864</v>
      </c>
    </row>
    <row r="7" spans="1:120" x14ac:dyDescent="0.25">
      <c r="A7">
        <v>50060</v>
      </c>
      <c r="B7">
        <v>200512</v>
      </c>
      <c r="C7">
        <v>56672</v>
      </c>
      <c r="D7">
        <v>-13101</v>
      </c>
      <c r="E7">
        <v>-774</v>
      </c>
      <c r="F7">
        <v>0</v>
      </c>
      <c r="G7">
        <v>42797</v>
      </c>
      <c r="H7">
        <v>886</v>
      </c>
      <c r="I7">
        <v>-47064</v>
      </c>
      <c r="J7">
        <v>20192</v>
      </c>
      <c r="K7">
        <v>-1369</v>
      </c>
      <c r="L7">
        <v>2749</v>
      </c>
      <c r="M7">
        <v>-25492</v>
      </c>
      <c r="N7">
        <v>0</v>
      </c>
      <c r="O7">
        <v>0</v>
      </c>
      <c r="P7">
        <v>-3462</v>
      </c>
      <c r="Q7">
        <v>-9316</v>
      </c>
      <c r="R7">
        <v>0</v>
      </c>
      <c r="S7">
        <v>2214</v>
      </c>
      <c r="T7">
        <v>-10564</v>
      </c>
      <c r="U7">
        <v>7627</v>
      </c>
      <c r="V7">
        <v>0</v>
      </c>
      <c r="W7">
        <v>-13</v>
      </c>
      <c r="X7">
        <v>0</v>
      </c>
      <c r="Y7">
        <v>1956</v>
      </c>
      <c r="Z7">
        <v>2642</v>
      </c>
      <c r="AA7">
        <v>-34</v>
      </c>
      <c r="AB7">
        <v>-147</v>
      </c>
      <c r="AC7">
        <v>4404</v>
      </c>
      <c r="AD7">
        <v>-886</v>
      </c>
      <c r="AE7">
        <v>3518</v>
      </c>
      <c r="AF7">
        <v>349</v>
      </c>
      <c r="AG7">
        <v>-110</v>
      </c>
      <c r="AH7">
        <v>0</v>
      </c>
      <c r="AI7">
        <v>11384</v>
      </c>
      <c r="AJ7">
        <v>-2122</v>
      </c>
      <c r="AK7">
        <v>9262</v>
      </c>
      <c r="AL7">
        <v>0</v>
      </c>
      <c r="AM7">
        <v>1476</v>
      </c>
      <c r="AN7">
        <v>9000</v>
      </c>
      <c r="AO7">
        <v>10476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14520</v>
      </c>
      <c r="AW7">
        <v>2275</v>
      </c>
      <c r="AX7">
        <v>34820</v>
      </c>
      <c r="AY7">
        <v>0</v>
      </c>
      <c r="AZ7">
        <v>0</v>
      </c>
      <c r="BA7">
        <v>250</v>
      </c>
      <c r="BB7">
        <v>5000</v>
      </c>
      <c r="BC7">
        <v>0</v>
      </c>
      <c r="BD7">
        <v>63463</v>
      </c>
      <c r="BE7">
        <v>0</v>
      </c>
      <c r="BF7">
        <v>63463</v>
      </c>
      <c r="BG7">
        <v>0</v>
      </c>
      <c r="BH7">
        <v>10194</v>
      </c>
      <c r="BI7">
        <v>0</v>
      </c>
      <c r="BJ7">
        <v>10194</v>
      </c>
      <c r="BK7">
        <v>2489</v>
      </c>
      <c r="BL7">
        <v>0</v>
      </c>
      <c r="BM7">
        <v>2489</v>
      </c>
      <c r="BN7">
        <v>3080</v>
      </c>
      <c r="BO7">
        <v>0</v>
      </c>
      <c r="BP7">
        <v>0</v>
      </c>
      <c r="BQ7">
        <v>703</v>
      </c>
      <c r="BR7">
        <v>16466</v>
      </c>
      <c r="BS7">
        <v>0</v>
      </c>
      <c r="BT7">
        <v>0</v>
      </c>
      <c r="BU7">
        <v>1051</v>
      </c>
      <c r="BV7">
        <v>6598</v>
      </c>
      <c r="BW7">
        <v>0</v>
      </c>
      <c r="BX7">
        <v>1051</v>
      </c>
      <c r="BY7">
        <v>1055</v>
      </c>
      <c r="BZ7">
        <v>173</v>
      </c>
      <c r="CA7">
        <v>1228</v>
      </c>
      <c r="CB7">
        <v>92684</v>
      </c>
      <c r="CC7">
        <v>10000</v>
      </c>
      <c r="CD7">
        <v>0</v>
      </c>
      <c r="CE7">
        <v>417</v>
      </c>
      <c r="CF7">
        <v>0</v>
      </c>
      <c r="CG7">
        <v>0</v>
      </c>
      <c r="CH7">
        <v>0</v>
      </c>
      <c r="CI7">
        <v>417</v>
      </c>
      <c r="CJ7">
        <v>0</v>
      </c>
      <c r="CK7">
        <v>0</v>
      </c>
      <c r="CL7">
        <v>0</v>
      </c>
      <c r="CM7">
        <v>0</v>
      </c>
      <c r="CN7">
        <v>0</v>
      </c>
      <c r="CO7">
        <v>32460</v>
      </c>
      <c r="CP7">
        <v>42877</v>
      </c>
      <c r="CQ7">
        <v>0</v>
      </c>
      <c r="CR7">
        <v>0</v>
      </c>
      <c r="CS7">
        <v>17669</v>
      </c>
      <c r="CT7">
        <v>28832</v>
      </c>
      <c r="CU7">
        <v>0</v>
      </c>
      <c r="CV7">
        <v>0</v>
      </c>
      <c r="CW7">
        <v>46501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120</v>
      </c>
      <c r="DL7">
        <v>0</v>
      </c>
      <c r="DM7">
        <v>3186</v>
      </c>
      <c r="DN7">
        <v>3306</v>
      </c>
      <c r="DO7">
        <v>0</v>
      </c>
      <c r="DP7">
        <v>92684</v>
      </c>
    </row>
    <row r="8" spans="1:120" x14ac:dyDescent="0.25">
      <c r="A8">
        <v>50074</v>
      </c>
      <c r="B8">
        <v>200512</v>
      </c>
      <c r="C8">
        <v>184</v>
      </c>
      <c r="D8">
        <v>-81</v>
      </c>
      <c r="E8">
        <v>0</v>
      </c>
      <c r="F8">
        <v>0</v>
      </c>
      <c r="G8">
        <v>103</v>
      </c>
      <c r="H8">
        <v>1</v>
      </c>
      <c r="I8">
        <v>-26</v>
      </c>
      <c r="J8">
        <v>5</v>
      </c>
      <c r="K8">
        <v>-3</v>
      </c>
      <c r="L8">
        <v>0</v>
      </c>
      <c r="M8">
        <v>-24</v>
      </c>
      <c r="N8">
        <v>0</v>
      </c>
      <c r="O8">
        <v>0</v>
      </c>
      <c r="P8">
        <v>0</v>
      </c>
      <c r="Q8">
        <v>-308</v>
      </c>
      <c r="R8">
        <v>0</v>
      </c>
      <c r="S8">
        <v>0</v>
      </c>
      <c r="T8">
        <v>-308</v>
      </c>
      <c r="U8">
        <v>-228</v>
      </c>
      <c r="V8">
        <v>0</v>
      </c>
      <c r="W8">
        <v>0</v>
      </c>
      <c r="X8">
        <v>0</v>
      </c>
      <c r="Y8">
        <v>784</v>
      </c>
      <c r="Z8">
        <v>-19</v>
      </c>
      <c r="AA8">
        <v>0</v>
      </c>
      <c r="AB8">
        <v>0</v>
      </c>
      <c r="AC8">
        <v>765</v>
      </c>
      <c r="AD8">
        <v>-1</v>
      </c>
      <c r="AE8">
        <v>764</v>
      </c>
      <c r="AF8">
        <v>0</v>
      </c>
      <c r="AG8">
        <v>0</v>
      </c>
      <c r="AH8">
        <v>0</v>
      </c>
      <c r="AI8">
        <v>536</v>
      </c>
      <c r="AJ8">
        <v>1</v>
      </c>
      <c r="AK8">
        <v>537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6552</v>
      </c>
      <c r="AX8">
        <v>11872</v>
      </c>
      <c r="AY8">
        <v>0</v>
      </c>
      <c r="AZ8">
        <v>0</v>
      </c>
      <c r="BA8">
        <v>0</v>
      </c>
      <c r="BB8">
        <v>3476</v>
      </c>
      <c r="BC8">
        <v>0</v>
      </c>
      <c r="BD8">
        <v>22033</v>
      </c>
      <c r="BE8">
        <v>0</v>
      </c>
      <c r="BF8">
        <v>22033</v>
      </c>
      <c r="BG8">
        <v>0</v>
      </c>
      <c r="BH8">
        <v>0</v>
      </c>
      <c r="BI8">
        <v>0</v>
      </c>
      <c r="BJ8">
        <v>0</v>
      </c>
      <c r="BK8">
        <v>2</v>
      </c>
      <c r="BL8">
        <v>0</v>
      </c>
      <c r="BM8">
        <v>2</v>
      </c>
      <c r="BN8">
        <v>0</v>
      </c>
      <c r="BO8">
        <v>0</v>
      </c>
      <c r="BP8">
        <v>0</v>
      </c>
      <c r="BQ8">
        <v>0</v>
      </c>
      <c r="BR8">
        <v>2</v>
      </c>
      <c r="BS8">
        <v>0</v>
      </c>
      <c r="BT8">
        <v>24</v>
      </c>
      <c r="BU8">
        <v>0</v>
      </c>
      <c r="BV8">
        <v>133</v>
      </c>
      <c r="BW8">
        <v>0</v>
      </c>
      <c r="BX8">
        <v>24</v>
      </c>
      <c r="BY8">
        <v>293</v>
      </c>
      <c r="BZ8">
        <v>0</v>
      </c>
      <c r="CA8">
        <v>293</v>
      </c>
      <c r="CB8">
        <v>22352</v>
      </c>
      <c r="CC8">
        <v>2500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19534</v>
      </c>
      <c r="CP8">
        <v>22034</v>
      </c>
      <c r="CQ8">
        <v>0</v>
      </c>
      <c r="CR8">
        <v>0</v>
      </c>
      <c r="CS8">
        <v>0</v>
      </c>
      <c r="CT8">
        <v>5</v>
      </c>
      <c r="CU8">
        <v>0</v>
      </c>
      <c r="CV8">
        <v>0</v>
      </c>
      <c r="CW8">
        <v>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106</v>
      </c>
      <c r="DN8">
        <v>106</v>
      </c>
      <c r="DO8">
        <v>207</v>
      </c>
      <c r="DP8">
        <v>22352</v>
      </c>
    </row>
    <row r="9" spans="1:120" x14ac:dyDescent="0.25">
      <c r="A9">
        <v>50080</v>
      </c>
      <c r="B9">
        <v>200512</v>
      </c>
      <c r="C9">
        <v>905</v>
      </c>
      <c r="D9">
        <v>-195</v>
      </c>
      <c r="E9">
        <v>0</v>
      </c>
      <c r="F9">
        <v>0</v>
      </c>
      <c r="G9">
        <v>710</v>
      </c>
      <c r="H9">
        <v>2</v>
      </c>
      <c r="I9">
        <v>-820</v>
      </c>
      <c r="J9">
        <v>0</v>
      </c>
      <c r="K9">
        <v>-18</v>
      </c>
      <c r="L9">
        <v>0</v>
      </c>
      <c r="M9">
        <v>-838</v>
      </c>
      <c r="N9">
        <v>0</v>
      </c>
      <c r="O9">
        <v>0</v>
      </c>
      <c r="P9">
        <v>-844</v>
      </c>
      <c r="Q9">
        <v>-1167</v>
      </c>
      <c r="R9">
        <v>0</v>
      </c>
      <c r="S9">
        <v>219</v>
      </c>
      <c r="T9">
        <v>-1792</v>
      </c>
      <c r="U9">
        <v>-1918</v>
      </c>
      <c r="V9">
        <v>0</v>
      </c>
      <c r="W9">
        <v>0</v>
      </c>
      <c r="X9">
        <v>0</v>
      </c>
      <c r="Y9">
        <v>485</v>
      </c>
      <c r="Z9">
        <v>-16</v>
      </c>
      <c r="AA9">
        <v>0</v>
      </c>
      <c r="AB9">
        <v>0</v>
      </c>
      <c r="AC9">
        <v>469</v>
      </c>
      <c r="AD9">
        <v>-2</v>
      </c>
      <c r="AE9">
        <v>467</v>
      </c>
      <c r="AF9">
        <v>0</v>
      </c>
      <c r="AG9">
        <v>0</v>
      </c>
      <c r="AH9">
        <v>0</v>
      </c>
      <c r="AI9">
        <v>-1451</v>
      </c>
      <c r="AJ9">
        <v>0</v>
      </c>
      <c r="AK9">
        <v>-1451</v>
      </c>
      <c r="AL9">
        <v>0</v>
      </c>
      <c r="AM9">
        <v>97</v>
      </c>
      <c r="AN9">
        <v>1881</v>
      </c>
      <c r="AO9">
        <v>1978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30</v>
      </c>
      <c r="AW9">
        <v>5076</v>
      </c>
      <c r="AX9">
        <v>10375</v>
      </c>
      <c r="AY9">
        <v>0</v>
      </c>
      <c r="AZ9">
        <v>0</v>
      </c>
      <c r="BA9">
        <v>0</v>
      </c>
      <c r="BB9">
        <v>0</v>
      </c>
      <c r="BC9">
        <v>0</v>
      </c>
      <c r="BD9">
        <v>17027</v>
      </c>
      <c r="BE9">
        <v>0</v>
      </c>
      <c r="BF9">
        <v>17027</v>
      </c>
      <c r="BG9">
        <v>0</v>
      </c>
      <c r="BH9">
        <v>0</v>
      </c>
      <c r="BI9">
        <v>0</v>
      </c>
      <c r="BJ9">
        <v>0</v>
      </c>
      <c r="BK9">
        <v>39</v>
      </c>
      <c r="BL9">
        <v>0</v>
      </c>
      <c r="BM9">
        <v>39</v>
      </c>
      <c r="BN9">
        <v>288</v>
      </c>
      <c r="BO9">
        <v>0</v>
      </c>
      <c r="BP9">
        <v>0</v>
      </c>
      <c r="BQ9">
        <v>17</v>
      </c>
      <c r="BR9">
        <v>344</v>
      </c>
      <c r="BS9">
        <v>0</v>
      </c>
      <c r="BT9">
        <v>0</v>
      </c>
      <c r="BU9">
        <v>0</v>
      </c>
      <c r="BV9">
        <v>1546</v>
      </c>
      <c r="BW9">
        <v>0</v>
      </c>
      <c r="BX9">
        <v>0</v>
      </c>
      <c r="BY9">
        <v>118</v>
      </c>
      <c r="BZ9">
        <v>116</v>
      </c>
      <c r="CA9">
        <v>234</v>
      </c>
      <c r="CB9">
        <v>19583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2500</v>
      </c>
      <c r="CM9">
        <v>0</v>
      </c>
      <c r="CN9">
        <v>2500</v>
      </c>
      <c r="CO9">
        <v>16471</v>
      </c>
      <c r="CP9">
        <v>18971</v>
      </c>
      <c r="CQ9">
        <v>0</v>
      </c>
      <c r="CR9">
        <v>0</v>
      </c>
      <c r="CS9">
        <v>0</v>
      </c>
      <c r="CT9">
        <v>111</v>
      </c>
      <c r="CU9">
        <v>0</v>
      </c>
      <c r="CV9">
        <v>0</v>
      </c>
      <c r="CW9">
        <v>111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408</v>
      </c>
      <c r="DN9">
        <v>408</v>
      </c>
      <c r="DO9">
        <v>93</v>
      </c>
      <c r="DP9">
        <v>19583</v>
      </c>
    </row>
    <row r="10" spans="1:120" x14ac:dyDescent="0.25">
      <c r="A10">
        <v>50084</v>
      </c>
      <c r="B10">
        <v>200512</v>
      </c>
      <c r="C10">
        <v>1264</v>
      </c>
      <c r="D10">
        <v>-45</v>
      </c>
      <c r="E10">
        <v>102</v>
      </c>
      <c r="F10">
        <v>0</v>
      </c>
      <c r="G10">
        <v>1321</v>
      </c>
      <c r="H10">
        <v>16</v>
      </c>
      <c r="I10">
        <v>-699</v>
      </c>
      <c r="J10">
        <v>0</v>
      </c>
      <c r="K10">
        <v>22</v>
      </c>
      <c r="L10">
        <v>0</v>
      </c>
      <c r="M10">
        <v>-677</v>
      </c>
      <c r="N10">
        <v>0</v>
      </c>
      <c r="O10">
        <v>0</v>
      </c>
      <c r="P10">
        <v>0</v>
      </c>
      <c r="Q10">
        <v>-1371</v>
      </c>
      <c r="R10">
        <v>0</v>
      </c>
      <c r="S10">
        <v>0</v>
      </c>
      <c r="T10">
        <v>-1371</v>
      </c>
      <c r="U10">
        <v>-711</v>
      </c>
      <c r="V10">
        <v>0</v>
      </c>
      <c r="W10">
        <v>0</v>
      </c>
      <c r="X10">
        <v>0</v>
      </c>
      <c r="Y10">
        <v>666</v>
      </c>
      <c r="Z10">
        <v>2312</v>
      </c>
      <c r="AA10">
        <v>0</v>
      </c>
      <c r="AB10">
        <v>-1</v>
      </c>
      <c r="AC10">
        <v>2977</v>
      </c>
      <c r="AD10">
        <v>-16</v>
      </c>
      <c r="AE10">
        <v>2961</v>
      </c>
      <c r="AF10">
        <v>0</v>
      </c>
      <c r="AG10">
        <v>0</v>
      </c>
      <c r="AH10">
        <v>0</v>
      </c>
      <c r="AI10">
        <v>2250</v>
      </c>
      <c r="AJ10">
        <v>-20</v>
      </c>
      <c r="AK10">
        <v>2230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5124</v>
      </c>
      <c r="AW10">
        <v>8618</v>
      </c>
      <c r="AX10">
        <v>3897</v>
      </c>
      <c r="AY10">
        <v>0</v>
      </c>
      <c r="AZ10">
        <v>0</v>
      </c>
      <c r="BA10">
        <v>0</v>
      </c>
      <c r="BB10">
        <v>580</v>
      </c>
      <c r="BC10">
        <v>0</v>
      </c>
      <c r="BD10">
        <v>20482</v>
      </c>
      <c r="BE10">
        <v>0</v>
      </c>
      <c r="BF10">
        <v>20482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54</v>
      </c>
      <c r="BU10">
        <v>0</v>
      </c>
      <c r="BV10">
        <v>2263</v>
      </c>
      <c r="BW10">
        <v>0</v>
      </c>
      <c r="BX10">
        <v>54</v>
      </c>
      <c r="BY10">
        <v>102</v>
      </c>
      <c r="BZ10">
        <v>0</v>
      </c>
      <c r="CA10">
        <v>102</v>
      </c>
      <c r="CB10">
        <v>20638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3000</v>
      </c>
      <c r="CK10">
        <v>0</v>
      </c>
      <c r="CL10">
        <v>0</v>
      </c>
      <c r="CM10">
        <v>0</v>
      </c>
      <c r="CN10">
        <v>3000</v>
      </c>
      <c r="CO10">
        <v>16727</v>
      </c>
      <c r="CP10">
        <v>19727</v>
      </c>
      <c r="CQ10">
        <v>0</v>
      </c>
      <c r="CR10">
        <v>0</v>
      </c>
      <c r="CS10">
        <v>246</v>
      </c>
      <c r="CT10">
        <v>240</v>
      </c>
      <c r="CU10">
        <v>0</v>
      </c>
      <c r="CV10">
        <v>0</v>
      </c>
      <c r="CW10">
        <v>486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159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266</v>
      </c>
      <c r="DN10">
        <v>425</v>
      </c>
      <c r="DO10">
        <v>0</v>
      </c>
      <c r="DP10">
        <v>20638</v>
      </c>
    </row>
    <row r="11" spans="1:120" x14ac:dyDescent="0.25">
      <c r="A11">
        <v>50088</v>
      </c>
      <c r="B11">
        <v>200512</v>
      </c>
      <c r="C11">
        <v>364</v>
      </c>
      <c r="D11">
        <v>-32</v>
      </c>
      <c r="E11">
        <v>-40</v>
      </c>
      <c r="F11">
        <v>0</v>
      </c>
      <c r="G11">
        <v>292</v>
      </c>
      <c r="H11">
        <v>3</v>
      </c>
      <c r="I11">
        <v>-60</v>
      </c>
      <c r="J11">
        <v>0</v>
      </c>
      <c r="K11">
        <v>-78</v>
      </c>
      <c r="L11">
        <v>0</v>
      </c>
      <c r="M11">
        <v>-138</v>
      </c>
      <c r="N11">
        <v>0</v>
      </c>
      <c r="O11">
        <v>0</v>
      </c>
      <c r="P11">
        <v>-41</v>
      </c>
      <c r="Q11">
        <v>-1879</v>
      </c>
      <c r="R11">
        <v>0</v>
      </c>
      <c r="S11">
        <v>0</v>
      </c>
      <c r="T11">
        <v>-1920</v>
      </c>
      <c r="U11">
        <v>-1763</v>
      </c>
      <c r="V11">
        <v>0</v>
      </c>
      <c r="W11">
        <v>0</v>
      </c>
      <c r="X11">
        <v>0</v>
      </c>
      <c r="Y11">
        <v>1282</v>
      </c>
      <c r="Z11">
        <v>13935</v>
      </c>
      <c r="AA11">
        <v>0</v>
      </c>
      <c r="AB11">
        <v>-1064</v>
      </c>
      <c r="AC11">
        <v>14153</v>
      </c>
      <c r="AD11">
        <v>-3</v>
      </c>
      <c r="AE11">
        <v>14150</v>
      </c>
      <c r="AF11">
        <v>159</v>
      </c>
      <c r="AG11">
        <v>0</v>
      </c>
      <c r="AH11">
        <v>0</v>
      </c>
      <c r="AI11">
        <v>12546</v>
      </c>
      <c r="AJ11">
        <v>-2666</v>
      </c>
      <c r="AK11">
        <v>9880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55334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58006</v>
      </c>
      <c r="BE11">
        <v>0</v>
      </c>
      <c r="BF11">
        <v>58006</v>
      </c>
      <c r="BG11">
        <v>0</v>
      </c>
      <c r="BH11">
        <v>0</v>
      </c>
      <c r="BI11">
        <v>0</v>
      </c>
      <c r="BJ11">
        <v>0</v>
      </c>
      <c r="BK11">
        <v>22</v>
      </c>
      <c r="BL11">
        <v>0</v>
      </c>
      <c r="BM11">
        <v>22</v>
      </c>
      <c r="BN11">
        <v>0</v>
      </c>
      <c r="BO11">
        <v>0</v>
      </c>
      <c r="BP11">
        <v>0</v>
      </c>
      <c r="BQ11">
        <v>350</v>
      </c>
      <c r="BR11">
        <v>372</v>
      </c>
      <c r="BS11">
        <v>0</v>
      </c>
      <c r="BT11">
        <v>0</v>
      </c>
      <c r="BU11">
        <v>0</v>
      </c>
      <c r="BV11">
        <v>2672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58378</v>
      </c>
      <c r="CC11">
        <v>2500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50935</v>
      </c>
      <c r="CN11">
        <v>50935</v>
      </c>
      <c r="CO11">
        <v>0</v>
      </c>
      <c r="CP11">
        <v>53435</v>
      </c>
      <c r="CQ11">
        <v>0</v>
      </c>
      <c r="CR11">
        <v>0</v>
      </c>
      <c r="CS11">
        <v>86</v>
      </c>
      <c r="CT11">
        <v>88</v>
      </c>
      <c r="CU11">
        <v>0</v>
      </c>
      <c r="CV11">
        <v>0</v>
      </c>
      <c r="CW11">
        <v>174</v>
      </c>
      <c r="CX11">
        <v>0</v>
      </c>
      <c r="CY11">
        <v>3553</v>
      </c>
      <c r="CZ11">
        <v>0</v>
      </c>
      <c r="DA11">
        <v>3553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1216</v>
      </c>
      <c r="DN11">
        <v>1216</v>
      </c>
      <c r="DO11">
        <v>0</v>
      </c>
      <c r="DP11">
        <v>58378</v>
      </c>
    </row>
    <row r="12" spans="1:120" x14ac:dyDescent="0.25">
      <c r="A12">
        <v>50091</v>
      </c>
      <c r="B12">
        <v>200512</v>
      </c>
      <c r="C12">
        <v>22558</v>
      </c>
      <c r="D12">
        <v>-8069</v>
      </c>
      <c r="E12">
        <v>-611</v>
      </c>
      <c r="F12">
        <v>0</v>
      </c>
      <c r="G12">
        <v>13878</v>
      </c>
      <c r="H12">
        <v>410</v>
      </c>
      <c r="I12">
        <v>-16073</v>
      </c>
      <c r="J12">
        <v>9849</v>
      </c>
      <c r="K12">
        <v>791</v>
      </c>
      <c r="L12">
        <v>1</v>
      </c>
      <c r="M12">
        <v>-5432</v>
      </c>
      <c r="N12">
        <v>0</v>
      </c>
      <c r="O12">
        <v>0</v>
      </c>
      <c r="P12">
        <v>-1945</v>
      </c>
      <c r="Q12">
        <v>-6252</v>
      </c>
      <c r="R12">
        <v>2693</v>
      </c>
      <c r="S12">
        <v>1992</v>
      </c>
      <c r="T12">
        <v>-3512</v>
      </c>
      <c r="U12">
        <v>5344</v>
      </c>
      <c r="V12">
        <v>0</v>
      </c>
      <c r="W12">
        <v>0</v>
      </c>
      <c r="X12">
        <v>0</v>
      </c>
      <c r="Y12">
        <v>1492</v>
      </c>
      <c r="Z12">
        <v>2283</v>
      </c>
      <c r="AA12">
        <v>-54</v>
      </c>
      <c r="AB12">
        <v>-44</v>
      </c>
      <c r="AC12">
        <v>3677</v>
      </c>
      <c r="AD12">
        <v>-410</v>
      </c>
      <c r="AE12">
        <v>3267</v>
      </c>
      <c r="AF12">
        <v>0</v>
      </c>
      <c r="AG12">
        <v>0</v>
      </c>
      <c r="AH12">
        <v>0</v>
      </c>
      <c r="AI12">
        <v>8611</v>
      </c>
      <c r="AJ12">
        <v>-1720</v>
      </c>
      <c r="AK12">
        <v>6891</v>
      </c>
      <c r="AL12">
        <v>0</v>
      </c>
      <c r="AM12">
        <v>479</v>
      </c>
      <c r="AN12">
        <v>5230</v>
      </c>
      <c r="AO12">
        <v>5709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7097</v>
      </c>
      <c r="AW12">
        <v>16585</v>
      </c>
      <c r="AX12">
        <v>13695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55297</v>
      </c>
      <c r="BE12">
        <v>0</v>
      </c>
      <c r="BF12">
        <v>55297</v>
      </c>
      <c r="BG12">
        <v>0</v>
      </c>
      <c r="BH12">
        <v>7475</v>
      </c>
      <c r="BI12">
        <v>0</v>
      </c>
      <c r="BJ12">
        <v>7475</v>
      </c>
      <c r="BK12">
        <v>2745</v>
      </c>
      <c r="BL12">
        <v>0</v>
      </c>
      <c r="BM12">
        <v>2745</v>
      </c>
      <c r="BN12">
        <v>1856</v>
      </c>
      <c r="BO12">
        <v>0</v>
      </c>
      <c r="BP12">
        <v>0</v>
      </c>
      <c r="BQ12">
        <v>128</v>
      </c>
      <c r="BR12">
        <v>12204</v>
      </c>
      <c r="BS12">
        <v>0</v>
      </c>
      <c r="BT12">
        <v>0</v>
      </c>
      <c r="BU12">
        <v>0</v>
      </c>
      <c r="BV12">
        <v>17920</v>
      </c>
      <c r="BW12">
        <v>0</v>
      </c>
      <c r="BX12">
        <v>0</v>
      </c>
      <c r="BY12">
        <v>496</v>
      </c>
      <c r="BZ12">
        <v>0</v>
      </c>
      <c r="CA12">
        <v>496</v>
      </c>
      <c r="CB12">
        <v>73706</v>
      </c>
      <c r="CC12">
        <v>5000</v>
      </c>
      <c r="CD12">
        <v>0</v>
      </c>
      <c r="CE12">
        <v>3290</v>
      </c>
      <c r="CF12">
        <v>0</v>
      </c>
      <c r="CG12">
        <v>0</v>
      </c>
      <c r="CH12">
        <v>0</v>
      </c>
      <c r="CI12">
        <v>3290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36664</v>
      </c>
      <c r="CP12">
        <v>44954</v>
      </c>
      <c r="CQ12">
        <v>0</v>
      </c>
      <c r="CR12">
        <v>0</v>
      </c>
      <c r="CS12">
        <v>14953</v>
      </c>
      <c r="CT12">
        <v>11417</v>
      </c>
      <c r="CU12">
        <v>0</v>
      </c>
      <c r="CV12">
        <v>0</v>
      </c>
      <c r="CW12">
        <v>26370</v>
      </c>
      <c r="CX12">
        <v>0</v>
      </c>
      <c r="CY12">
        <v>572</v>
      </c>
      <c r="CZ12">
        <v>0</v>
      </c>
      <c r="DA12">
        <v>572</v>
      </c>
      <c r="DB12">
        <v>0</v>
      </c>
      <c r="DC12">
        <v>1</v>
      </c>
      <c r="DD12">
        <v>489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460</v>
      </c>
      <c r="DL12">
        <v>0</v>
      </c>
      <c r="DM12">
        <v>854</v>
      </c>
      <c r="DN12">
        <v>1804</v>
      </c>
      <c r="DO12">
        <v>6</v>
      </c>
      <c r="DP12">
        <v>73706</v>
      </c>
    </row>
    <row r="13" spans="1:120" x14ac:dyDescent="0.25">
      <c r="A13">
        <v>50092</v>
      </c>
      <c r="B13">
        <v>200512</v>
      </c>
      <c r="C13">
        <v>222097</v>
      </c>
      <c r="D13">
        <v>-38642</v>
      </c>
      <c r="E13">
        <v>-6002</v>
      </c>
      <c r="F13">
        <v>248</v>
      </c>
      <c r="G13">
        <v>177701</v>
      </c>
      <c r="H13">
        <v>5483</v>
      </c>
      <c r="I13">
        <v>-149622</v>
      </c>
      <c r="J13">
        <v>28413</v>
      </c>
      <c r="K13">
        <v>-19047</v>
      </c>
      <c r="L13">
        <v>3866</v>
      </c>
      <c r="M13">
        <v>-136390</v>
      </c>
      <c r="N13">
        <v>0</v>
      </c>
      <c r="O13">
        <v>0</v>
      </c>
      <c r="P13">
        <v>-10147</v>
      </c>
      <c r="Q13">
        <v>-15388</v>
      </c>
      <c r="R13">
        <v>0</v>
      </c>
      <c r="S13">
        <v>3625</v>
      </c>
      <c r="T13">
        <v>-21910</v>
      </c>
      <c r="U13">
        <v>24884</v>
      </c>
      <c r="V13">
        <v>0</v>
      </c>
      <c r="W13">
        <v>0</v>
      </c>
      <c r="X13">
        <v>0</v>
      </c>
      <c r="Y13">
        <v>13650</v>
      </c>
      <c r="Z13">
        <v>10239</v>
      </c>
      <c r="AA13">
        <v>-1</v>
      </c>
      <c r="AB13">
        <v>-561</v>
      </c>
      <c r="AC13">
        <v>23327</v>
      </c>
      <c r="AD13">
        <v>-5446</v>
      </c>
      <c r="AE13">
        <v>17881</v>
      </c>
      <c r="AF13">
        <v>2</v>
      </c>
      <c r="AG13">
        <v>-492</v>
      </c>
      <c r="AH13">
        <v>0</v>
      </c>
      <c r="AI13">
        <v>42275</v>
      </c>
      <c r="AJ13">
        <v>-11814</v>
      </c>
      <c r="AK13">
        <v>30461</v>
      </c>
      <c r="AL13">
        <v>1449</v>
      </c>
      <c r="AM13">
        <v>1352</v>
      </c>
      <c r="AN13">
        <v>0</v>
      </c>
      <c r="AO13">
        <v>1352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32714</v>
      </c>
      <c r="AW13">
        <v>12745</v>
      </c>
      <c r="AX13">
        <v>316219</v>
      </c>
      <c r="AY13">
        <v>0</v>
      </c>
      <c r="AZ13">
        <v>0</v>
      </c>
      <c r="BA13">
        <v>0</v>
      </c>
      <c r="BB13">
        <v>187</v>
      </c>
      <c r="BC13">
        <v>0</v>
      </c>
      <c r="BD13">
        <v>372645</v>
      </c>
      <c r="BE13">
        <v>0</v>
      </c>
      <c r="BF13">
        <v>372645</v>
      </c>
      <c r="BG13">
        <v>6613</v>
      </c>
      <c r="BH13">
        <v>25139</v>
      </c>
      <c r="BI13">
        <v>0</v>
      </c>
      <c r="BJ13">
        <v>31752</v>
      </c>
      <c r="BK13">
        <v>3921</v>
      </c>
      <c r="BL13">
        <v>0</v>
      </c>
      <c r="BM13">
        <v>3921</v>
      </c>
      <c r="BN13">
        <v>3137</v>
      </c>
      <c r="BO13">
        <v>0</v>
      </c>
      <c r="BP13">
        <v>0</v>
      </c>
      <c r="BQ13">
        <v>184</v>
      </c>
      <c r="BR13">
        <v>38994</v>
      </c>
      <c r="BS13">
        <v>0</v>
      </c>
      <c r="BT13">
        <v>0</v>
      </c>
      <c r="BU13">
        <v>697</v>
      </c>
      <c r="BV13">
        <v>10780</v>
      </c>
      <c r="BW13">
        <v>0</v>
      </c>
      <c r="BX13">
        <v>697</v>
      </c>
      <c r="BY13">
        <v>3160</v>
      </c>
      <c r="BZ13">
        <v>586</v>
      </c>
      <c r="CA13">
        <v>3746</v>
      </c>
      <c r="CB13">
        <v>418883</v>
      </c>
      <c r="CC13">
        <v>37010</v>
      </c>
      <c r="CD13">
        <v>7991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15982</v>
      </c>
      <c r="CK13">
        <v>0</v>
      </c>
      <c r="CL13">
        <v>30273</v>
      </c>
      <c r="CM13">
        <v>0</v>
      </c>
      <c r="CN13">
        <v>46255</v>
      </c>
      <c r="CO13">
        <v>56892</v>
      </c>
      <c r="CP13">
        <v>148148</v>
      </c>
      <c r="CQ13">
        <v>0</v>
      </c>
      <c r="CR13">
        <v>0</v>
      </c>
      <c r="CS13">
        <v>91530</v>
      </c>
      <c r="CT13">
        <v>163290</v>
      </c>
      <c r="CU13">
        <v>0</v>
      </c>
      <c r="CV13">
        <v>0</v>
      </c>
      <c r="CW13">
        <v>254820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381</v>
      </c>
      <c r="DD13">
        <v>2</v>
      </c>
      <c r="DE13">
        <v>0</v>
      </c>
      <c r="DF13">
        <v>0</v>
      </c>
      <c r="DG13">
        <v>0</v>
      </c>
      <c r="DH13">
        <v>0</v>
      </c>
      <c r="DI13">
        <v>4727</v>
      </c>
      <c r="DJ13">
        <v>0</v>
      </c>
      <c r="DK13">
        <v>5386</v>
      </c>
      <c r="DL13">
        <v>0</v>
      </c>
      <c r="DM13">
        <v>5419</v>
      </c>
      <c r="DN13">
        <v>15915</v>
      </c>
      <c r="DO13">
        <v>0</v>
      </c>
      <c r="DP13">
        <v>418883</v>
      </c>
    </row>
    <row r="14" spans="1:120" x14ac:dyDescent="0.25">
      <c r="A14">
        <v>50095</v>
      </c>
      <c r="B14">
        <v>200512</v>
      </c>
      <c r="C14">
        <v>118</v>
      </c>
      <c r="D14">
        <v>-27</v>
      </c>
      <c r="E14">
        <v>0</v>
      </c>
      <c r="F14">
        <v>0</v>
      </c>
      <c r="G14">
        <v>91</v>
      </c>
      <c r="H14">
        <v>0</v>
      </c>
      <c r="I14">
        <v>-3</v>
      </c>
      <c r="J14">
        <v>0</v>
      </c>
      <c r="K14">
        <v>0</v>
      </c>
      <c r="L14">
        <v>0</v>
      </c>
      <c r="M14">
        <v>-3</v>
      </c>
      <c r="N14">
        <v>0</v>
      </c>
      <c r="O14">
        <v>0</v>
      </c>
      <c r="P14">
        <v>0</v>
      </c>
      <c r="Q14">
        <v>-353</v>
      </c>
      <c r="R14">
        <v>0</v>
      </c>
      <c r="S14">
        <v>0</v>
      </c>
      <c r="T14">
        <v>-353</v>
      </c>
      <c r="U14">
        <v>-265</v>
      </c>
      <c r="V14">
        <v>0</v>
      </c>
      <c r="W14">
        <v>0</v>
      </c>
      <c r="X14">
        <v>0</v>
      </c>
      <c r="Y14">
        <v>1214</v>
      </c>
      <c r="Z14">
        <v>606</v>
      </c>
      <c r="AA14">
        <v>-11</v>
      </c>
      <c r="AB14">
        <v>-18</v>
      </c>
      <c r="AC14">
        <v>1791</v>
      </c>
      <c r="AD14">
        <v>0</v>
      </c>
      <c r="AE14">
        <v>1791</v>
      </c>
      <c r="AF14">
        <v>0</v>
      </c>
      <c r="AG14">
        <v>0</v>
      </c>
      <c r="AH14">
        <v>0</v>
      </c>
      <c r="AI14">
        <v>1526</v>
      </c>
      <c r="AJ14">
        <v>-22</v>
      </c>
      <c r="AK14">
        <v>1504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1701</v>
      </c>
      <c r="AW14">
        <v>10888</v>
      </c>
      <c r="AX14">
        <v>17890</v>
      </c>
      <c r="AY14">
        <v>0</v>
      </c>
      <c r="AZ14">
        <v>0</v>
      </c>
      <c r="BA14">
        <v>0</v>
      </c>
      <c r="BB14">
        <v>99</v>
      </c>
      <c r="BC14">
        <v>0</v>
      </c>
      <c r="BD14">
        <v>30578</v>
      </c>
      <c r="BE14">
        <v>0</v>
      </c>
      <c r="BF14">
        <v>30578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139</v>
      </c>
      <c r="BZ14">
        <v>0</v>
      </c>
      <c r="CA14">
        <v>139</v>
      </c>
      <c r="CB14">
        <v>30717</v>
      </c>
      <c r="CC14">
        <v>4000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26655</v>
      </c>
      <c r="CP14">
        <v>30655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62</v>
      </c>
      <c r="DN14">
        <v>62</v>
      </c>
      <c r="DO14">
        <v>0</v>
      </c>
      <c r="DP14">
        <v>30717</v>
      </c>
    </row>
    <row r="15" spans="1:120" x14ac:dyDescent="0.25">
      <c r="A15">
        <v>50096</v>
      </c>
      <c r="B15">
        <v>200512</v>
      </c>
      <c r="C15">
        <v>664</v>
      </c>
      <c r="D15">
        <v>-125</v>
      </c>
      <c r="E15">
        <v>0</v>
      </c>
      <c r="F15">
        <v>0</v>
      </c>
      <c r="G15">
        <v>539</v>
      </c>
      <c r="H15">
        <v>7</v>
      </c>
      <c r="I15">
        <v>-256</v>
      </c>
      <c r="J15">
        <v>0</v>
      </c>
      <c r="K15">
        <v>49</v>
      </c>
      <c r="L15">
        <v>0</v>
      </c>
      <c r="M15">
        <v>-207</v>
      </c>
      <c r="N15">
        <v>0</v>
      </c>
      <c r="O15">
        <v>0</v>
      </c>
      <c r="P15">
        <v>0</v>
      </c>
      <c r="Q15">
        <v>-1586</v>
      </c>
      <c r="R15">
        <v>0</v>
      </c>
      <c r="S15">
        <v>12</v>
      </c>
      <c r="T15">
        <v>-1574</v>
      </c>
      <c r="U15">
        <v>-1235</v>
      </c>
      <c r="V15">
        <v>0</v>
      </c>
      <c r="W15">
        <v>0</v>
      </c>
      <c r="X15">
        <v>89</v>
      </c>
      <c r="Y15">
        <v>1434</v>
      </c>
      <c r="Z15">
        <v>-203</v>
      </c>
      <c r="AA15">
        <v>0</v>
      </c>
      <c r="AB15">
        <v>-63</v>
      </c>
      <c r="AC15">
        <v>1257</v>
      </c>
      <c r="AD15">
        <v>-7</v>
      </c>
      <c r="AE15">
        <v>1250</v>
      </c>
      <c r="AF15">
        <v>0</v>
      </c>
      <c r="AG15">
        <v>0</v>
      </c>
      <c r="AH15">
        <v>0</v>
      </c>
      <c r="AI15">
        <v>15</v>
      </c>
      <c r="AJ15">
        <v>157</v>
      </c>
      <c r="AK15">
        <v>172</v>
      </c>
      <c r="AL15">
        <v>0</v>
      </c>
      <c r="AM15">
        <v>0</v>
      </c>
      <c r="AN15">
        <v>0</v>
      </c>
      <c r="AO15">
        <v>0</v>
      </c>
      <c r="AP15">
        <v>1171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486</v>
      </c>
      <c r="AW15">
        <v>0</v>
      </c>
      <c r="AX15">
        <v>20075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25863</v>
      </c>
      <c r="BE15">
        <v>0</v>
      </c>
      <c r="BF15">
        <v>27034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3</v>
      </c>
      <c r="BO15">
        <v>0</v>
      </c>
      <c r="BP15">
        <v>0</v>
      </c>
      <c r="BQ15">
        <v>3</v>
      </c>
      <c r="BR15">
        <v>6</v>
      </c>
      <c r="BS15">
        <v>0</v>
      </c>
      <c r="BT15">
        <v>0</v>
      </c>
      <c r="BU15">
        <v>0</v>
      </c>
      <c r="BV15">
        <v>5302</v>
      </c>
      <c r="BW15">
        <v>0</v>
      </c>
      <c r="BX15">
        <v>0</v>
      </c>
      <c r="BY15">
        <v>433</v>
      </c>
      <c r="BZ15">
        <v>0</v>
      </c>
      <c r="CA15">
        <v>433</v>
      </c>
      <c r="CB15">
        <v>27473</v>
      </c>
      <c r="CC15">
        <v>2500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24760</v>
      </c>
      <c r="CN15">
        <v>24760</v>
      </c>
      <c r="CO15">
        <v>0</v>
      </c>
      <c r="CP15">
        <v>27260</v>
      </c>
      <c r="CQ15">
        <v>0</v>
      </c>
      <c r="CR15">
        <v>0</v>
      </c>
      <c r="CS15">
        <v>0</v>
      </c>
      <c r="CT15">
        <v>1</v>
      </c>
      <c r="CU15">
        <v>0</v>
      </c>
      <c r="CV15">
        <v>0</v>
      </c>
      <c r="CW15">
        <v>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212</v>
      </c>
      <c r="DN15">
        <v>212</v>
      </c>
      <c r="DO15">
        <v>0</v>
      </c>
      <c r="DP15">
        <v>27473</v>
      </c>
    </row>
    <row r="16" spans="1:120" x14ac:dyDescent="0.25">
      <c r="A16">
        <v>50099</v>
      </c>
      <c r="B16">
        <v>200512</v>
      </c>
      <c r="C16">
        <v>126615</v>
      </c>
      <c r="D16">
        <v>-36694</v>
      </c>
      <c r="E16">
        <v>-2735</v>
      </c>
      <c r="F16">
        <v>-9667</v>
      </c>
      <c r="G16">
        <v>77519</v>
      </c>
      <c r="H16">
        <v>1960</v>
      </c>
      <c r="I16">
        <v>-91290</v>
      </c>
      <c r="J16">
        <v>42916</v>
      </c>
      <c r="K16">
        <v>-18002</v>
      </c>
      <c r="L16">
        <v>9183</v>
      </c>
      <c r="M16">
        <v>-57193</v>
      </c>
      <c r="N16">
        <v>0</v>
      </c>
      <c r="O16">
        <v>0</v>
      </c>
      <c r="P16">
        <v>-11007</v>
      </c>
      <c r="Q16">
        <v>-19437</v>
      </c>
      <c r="R16">
        <v>0</v>
      </c>
      <c r="S16">
        <v>8020</v>
      </c>
      <c r="T16">
        <v>-22424</v>
      </c>
      <c r="U16">
        <v>-138</v>
      </c>
      <c r="V16">
        <v>285</v>
      </c>
      <c r="W16">
        <v>0</v>
      </c>
      <c r="X16">
        <v>-244</v>
      </c>
      <c r="Y16">
        <v>5430</v>
      </c>
      <c r="Z16">
        <v>14894</v>
      </c>
      <c r="AA16">
        <v>-123</v>
      </c>
      <c r="AB16">
        <v>-116</v>
      </c>
      <c r="AC16">
        <v>20126</v>
      </c>
      <c r="AD16">
        <v>-1960</v>
      </c>
      <c r="AE16">
        <v>18166</v>
      </c>
      <c r="AF16">
        <v>62</v>
      </c>
      <c r="AG16">
        <v>0</v>
      </c>
      <c r="AH16">
        <v>0</v>
      </c>
      <c r="AI16">
        <v>18090</v>
      </c>
      <c r="AJ16">
        <v>-5165</v>
      </c>
      <c r="AK16">
        <v>12925</v>
      </c>
      <c r="AL16">
        <v>1718</v>
      </c>
      <c r="AM16">
        <v>1493</v>
      </c>
      <c r="AN16">
        <v>6150</v>
      </c>
      <c r="AO16">
        <v>7643</v>
      </c>
      <c r="AP16">
        <v>0</v>
      </c>
      <c r="AQ16">
        <v>3579</v>
      </c>
      <c r="AR16">
        <v>0</v>
      </c>
      <c r="AS16">
        <v>0</v>
      </c>
      <c r="AT16">
        <v>0</v>
      </c>
      <c r="AU16">
        <v>3579</v>
      </c>
      <c r="AV16">
        <v>3991</v>
      </c>
      <c r="AW16">
        <v>143392</v>
      </c>
      <c r="AX16">
        <v>0</v>
      </c>
      <c r="AY16">
        <v>0</v>
      </c>
      <c r="AZ16">
        <v>0</v>
      </c>
      <c r="BA16">
        <v>559</v>
      </c>
      <c r="BB16">
        <v>0</v>
      </c>
      <c r="BC16">
        <v>0</v>
      </c>
      <c r="BD16">
        <v>157312</v>
      </c>
      <c r="BE16">
        <v>0</v>
      </c>
      <c r="BF16">
        <v>160891</v>
      </c>
      <c r="BG16">
        <v>0</v>
      </c>
      <c r="BH16">
        <v>39690</v>
      </c>
      <c r="BI16">
        <v>0</v>
      </c>
      <c r="BJ16">
        <v>39690</v>
      </c>
      <c r="BK16">
        <v>7106</v>
      </c>
      <c r="BL16">
        <v>4539</v>
      </c>
      <c r="BM16">
        <v>11645</v>
      </c>
      <c r="BN16">
        <v>220</v>
      </c>
      <c r="BO16">
        <v>0</v>
      </c>
      <c r="BP16">
        <v>0</v>
      </c>
      <c r="BQ16">
        <v>69</v>
      </c>
      <c r="BR16">
        <v>51624</v>
      </c>
      <c r="BS16">
        <v>0</v>
      </c>
      <c r="BT16">
        <v>0</v>
      </c>
      <c r="BU16">
        <v>0</v>
      </c>
      <c r="BV16">
        <v>9370</v>
      </c>
      <c r="BW16">
        <v>0</v>
      </c>
      <c r="BX16">
        <v>0</v>
      </c>
      <c r="BY16">
        <v>0</v>
      </c>
      <c r="BZ16">
        <v>1361</v>
      </c>
      <c r="CA16">
        <v>1361</v>
      </c>
      <c r="CB16">
        <v>223237</v>
      </c>
      <c r="CC16">
        <v>15000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50468</v>
      </c>
      <c r="CN16">
        <v>50468</v>
      </c>
      <c r="CO16">
        <v>12925</v>
      </c>
      <c r="CP16">
        <v>78393</v>
      </c>
      <c r="CQ16">
        <v>0</v>
      </c>
      <c r="CR16">
        <v>0</v>
      </c>
      <c r="CS16">
        <v>46160</v>
      </c>
      <c r="CT16">
        <v>84482</v>
      </c>
      <c r="CU16">
        <v>0</v>
      </c>
      <c r="CV16">
        <v>0</v>
      </c>
      <c r="CW16">
        <v>130642</v>
      </c>
      <c r="CX16">
        <v>0</v>
      </c>
      <c r="CY16">
        <v>1445</v>
      </c>
      <c r="CZ16">
        <v>0</v>
      </c>
      <c r="DA16">
        <v>1445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2991</v>
      </c>
      <c r="DI16">
        <v>955</v>
      </c>
      <c r="DJ16">
        <v>0</v>
      </c>
      <c r="DK16">
        <v>2665</v>
      </c>
      <c r="DL16">
        <v>0</v>
      </c>
      <c r="DM16">
        <v>5029</v>
      </c>
      <c r="DN16">
        <v>11640</v>
      </c>
      <c r="DO16">
        <v>1117</v>
      </c>
      <c r="DP16">
        <v>223237</v>
      </c>
    </row>
    <row r="17" spans="1:120" x14ac:dyDescent="0.25">
      <c r="A17">
        <v>50102</v>
      </c>
      <c r="B17">
        <v>200512</v>
      </c>
      <c r="C17">
        <v>131263</v>
      </c>
      <c r="D17">
        <v>-41171</v>
      </c>
      <c r="E17">
        <v>-7694</v>
      </c>
      <c r="F17">
        <v>0</v>
      </c>
      <c r="G17">
        <v>82398</v>
      </c>
      <c r="H17">
        <v>3808</v>
      </c>
      <c r="I17">
        <v>-87159</v>
      </c>
      <c r="J17">
        <v>29482</v>
      </c>
      <c r="K17">
        <v>-16693</v>
      </c>
      <c r="L17">
        <v>7485</v>
      </c>
      <c r="M17">
        <v>-66885</v>
      </c>
      <c r="N17">
        <v>0</v>
      </c>
      <c r="O17">
        <v>0</v>
      </c>
      <c r="P17">
        <v>-5810</v>
      </c>
      <c r="Q17">
        <v>-11340</v>
      </c>
      <c r="R17">
        <v>0</v>
      </c>
      <c r="S17">
        <v>8790</v>
      </c>
      <c r="T17">
        <v>-8360</v>
      </c>
      <c r="U17">
        <v>10961</v>
      </c>
      <c r="V17">
        <v>0</v>
      </c>
      <c r="W17">
        <v>20</v>
      </c>
      <c r="X17">
        <v>0</v>
      </c>
      <c r="Y17">
        <v>7251</v>
      </c>
      <c r="Z17">
        <v>9321</v>
      </c>
      <c r="AA17">
        <v>-1</v>
      </c>
      <c r="AB17">
        <v>-544</v>
      </c>
      <c r="AC17">
        <v>16047</v>
      </c>
      <c r="AD17">
        <v>-3120</v>
      </c>
      <c r="AE17">
        <v>12927</v>
      </c>
      <c r="AF17">
        <v>0</v>
      </c>
      <c r="AG17">
        <v>0</v>
      </c>
      <c r="AH17">
        <v>0</v>
      </c>
      <c r="AI17">
        <v>23888</v>
      </c>
      <c r="AJ17">
        <v>-6331</v>
      </c>
      <c r="AK17">
        <v>17557</v>
      </c>
      <c r="AL17">
        <v>0</v>
      </c>
      <c r="AM17">
        <v>1264</v>
      </c>
      <c r="AN17">
        <v>6074</v>
      </c>
      <c r="AO17">
        <v>7338</v>
      </c>
      <c r="AP17">
        <v>0</v>
      </c>
      <c r="AQ17">
        <v>0</v>
      </c>
      <c r="AR17">
        <v>0</v>
      </c>
      <c r="AS17">
        <v>87</v>
      </c>
      <c r="AT17">
        <v>0</v>
      </c>
      <c r="AU17">
        <v>87</v>
      </c>
      <c r="AV17">
        <v>6384</v>
      </c>
      <c r="AW17">
        <v>96402</v>
      </c>
      <c r="AX17">
        <v>151295</v>
      </c>
      <c r="AY17">
        <v>0</v>
      </c>
      <c r="AZ17">
        <v>243</v>
      </c>
      <c r="BA17">
        <v>0</v>
      </c>
      <c r="BB17">
        <v>0</v>
      </c>
      <c r="BC17">
        <v>0</v>
      </c>
      <c r="BD17">
        <v>263892</v>
      </c>
      <c r="BE17">
        <v>0</v>
      </c>
      <c r="BF17">
        <v>263979</v>
      </c>
      <c r="BG17">
        <v>0</v>
      </c>
      <c r="BH17">
        <v>28247</v>
      </c>
      <c r="BI17">
        <v>0</v>
      </c>
      <c r="BJ17">
        <v>28247</v>
      </c>
      <c r="BK17">
        <v>3487</v>
      </c>
      <c r="BL17">
        <v>0</v>
      </c>
      <c r="BM17">
        <v>3487</v>
      </c>
      <c r="BN17">
        <v>25</v>
      </c>
      <c r="BO17">
        <v>0</v>
      </c>
      <c r="BP17">
        <v>0</v>
      </c>
      <c r="BQ17">
        <v>39</v>
      </c>
      <c r="BR17">
        <v>31798</v>
      </c>
      <c r="BS17">
        <v>0</v>
      </c>
      <c r="BT17">
        <v>1758</v>
      </c>
      <c r="BU17">
        <v>0</v>
      </c>
      <c r="BV17">
        <v>9568</v>
      </c>
      <c r="BW17">
        <v>0</v>
      </c>
      <c r="BX17">
        <v>1758</v>
      </c>
      <c r="BY17">
        <v>1565</v>
      </c>
      <c r="BZ17">
        <v>770</v>
      </c>
      <c r="CA17">
        <v>2335</v>
      </c>
      <c r="CB17">
        <v>307208</v>
      </c>
      <c r="CC17">
        <v>10000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118775</v>
      </c>
      <c r="CP17">
        <v>128775</v>
      </c>
      <c r="CQ17">
        <v>0</v>
      </c>
      <c r="CR17">
        <v>0</v>
      </c>
      <c r="CS17">
        <v>94132</v>
      </c>
      <c r="CT17">
        <v>71181</v>
      </c>
      <c r="CU17">
        <v>0</v>
      </c>
      <c r="CV17">
        <v>0</v>
      </c>
      <c r="CW17">
        <v>165313</v>
      </c>
      <c r="CX17">
        <v>0</v>
      </c>
      <c r="CY17">
        <v>2261</v>
      </c>
      <c r="CZ17">
        <v>0</v>
      </c>
      <c r="DA17">
        <v>2261</v>
      </c>
      <c r="DB17">
        <v>0</v>
      </c>
      <c r="DC17">
        <v>390</v>
      </c>
      <c r="DD17">
        <v>6767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3702</v>
      </c>
      <c r="DN17">
        <v>10859</v>
      </c>
      <c r="DO17">
        <v>0</v>
      </c>
      <c r="DP17">
        <v>307208</v>
      </c>
    </row>
    <row r="18" spans="1:120" x14ac:dyDescent="0.25">
      <c r="A18">
        <v>50105</v>
      </c>
      <c r="B18">
        <v>200512</v>
      </c>
      <c r="C18">
        <v>815</v>
      </c>
      <c r="D18">
        <v>-315</v>
      </c>
      <c r="E18">
        <v>-14</v>
      </c>
      <c r="F18">
        <v>-7</v>
      </c>
      <c r="G18">
        <v>479</v>
      </c>
      <c r="H18">
        <v>15</v>
      </c>
      <c r="I18">
        <v>-548</v>
      </c>
      <c r="J18">
        <v>73</v>
      </c>
      <c r="K18">
        <v>47</v>
      </c>
      <c r="L18">
        <v>-10</v>
      </c>
      <c r="M18">
        <v>-438</v>
      </c>
      <c r="N18">
        <v>0</v>
      </c>
      <c r="O18">
        <v>0</v>
      </c>
      <c r="P18">
        <v>-665</v>
      </c>
      <c r="Q18">
        <v>-1264</v>
      </c>
      <c r="R18">
        <v>0</v>
      </c>
      <c r="S18">
        <v>70</v>
      </c>
      <c r="T18">
        <v>-1859</v>
      </c>
      <c r="U18">
        <v>-1803</v>
      </c>
      <c r="V18">
        <v>0</v>
      </c>
      <c r="W18">
        <v>0</v>
      </c>
      <c r="X18">
        <v>0</v>
      </c>
      <c r="Y18">
        <v>471</v>
      </c>
      <c r="Z18">
        <v>1634</v>
      </c>
      <c r="AA18">
        <v>-23</v>
      </c>
      <c r="AB18">
        <v>-95</v>
      </c>
      <c r="AC18">
        <v>1987</v>
      </c>
      <c r="AD18">
        <v>-15</v>
      </c>
      <c r="AE18">
        <v>1972</v>
      </c>
      <c r="AF18">
        <v>46</v>
      </c>
      <c r="AG18">
        <v>-48</v>
      </c>
      <c r="AH18">
        <v>0</v>
      </c>
      <c r="AI18">
        <v>167</v>
      </c>
      <c r="AJ18">
        <v>0</v>
      </c>
      <c r="AK18">
        <v>167</v>
      </c>
      <c r="AL18">
        <v>0</v>
      </c>
      <c r="AM18">
        <v>425</v>
      </c>
      <c r="AN18">
        <v>0</v>
      </c>
      <c r="AO18">
        <v>425</v>
      </c>
      <c r="AP18">
        <v>1585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1121</v>
      </c>
      <c r="AW18">
        <v>5624</v>
      </c>
      <c r="AX18">
        <v>11484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18783</v>
      </c>
      <c r="BE18">
        <v>0</v>
      </c>
      <c r="BF18">
        <v>20368</v>
      </c>
      <c r="BG18">
        <v>52</v>
      </c>
      <c r="BH18">
        <v>10</v>
      </c>
      <c r="BI18">
        <v>0</v>
      </c>
      <c r="BJ18">
        <v>62</v>
      </c>
      <c r="BK18">
        <v>10</v>
      </c>
      <c r="BL18">
        <v>0</v>
      </c>
      <c r="BM18">
        <v>10</v>
      </c>
      <c r="BN18">
        <v>83</v>
      </c>
      <c r="BO18">
        <v>0</v>
      </c>
      <c r="BP18">
        <v>0</v>
      </c>
      <c r="BQ18">
        <v>18</v>
      </c>
      <c r="BR18">
        <v>173</v>
      </c>
      <c r="BS18">
        <v>0</v>
      </c>
      <c r="BT18">
        <v>0</v>
      </c>
      <c r="BU18">
        <v>0</v>
      </c>
      <c r="BV18">
        <v>554</v>
      </c>
      <c r="BW18">
        <v>0</v>
      </c>
      <c r="BX18">
        <v>0</v>
      </c>
      <c r="BY18">
        <v>124</v>
      </c>
      <c r="BZ18">
        <v>39</v>
      </c>
      <c r="CA18">
        <v>163</v>
      </c>
      <c r="CB18">
        <v>21129</v>
      </c>
      <c r="CC18">
        <v>4000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15000</v>
      </c>
      <c r="CN18">
        <v>15000</v>
      </c>
      <c r="CO18">
        <v>999</v>
      </c>
      <c r="CP18">
        <v>19999</v>
      </c>
      <c r="CQ18">
        <v>0</v>
      </c>
      <c r="CR18">
        <v>0</v>
      </c>
      <c r="CS18">
        <v>450</v>
      </c>
      <c r="CT18">
        <v>97</v>
      </c>
      <c r="CU18">
        <v>0</v>
      </c>
      <c r="CV18">
        <v>0</v>
      </c>
      <c r="CW18">
        <v>547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583</v>
      </c>
      <c r="DN18">
        <v>583</v>
      </c>
      <c r="DO18">
        <v>0</v>
      </c>
      <c r="DP18">
        <v>21129</v>
      </c>
    </row>
    <row r="19" spans="1:120" x14ac:dyDescent="0.25">
      <c r="A19">
        <v>50134</v>
      </c>
      <c r="B19">
        <v>200512</v>
      </c>
      <c r="C19">
        <v>84098</v>
      </c>
      <c r="D19">
        <v>-3192</v>
      </c>
      <c r="E19">
        <v>73</v>
      </c>
      <c r="F19">
        <v>-2</v>
      </c>
      <c r="G19">
        <v>80977</v>
      </c>
      <c r="H19">
        <v>1708</v>
      </c>
      <c r="I19">
        <v>-56096</v>
      </c>
      <c r="J19">
        <v>2692</v>
      </c>
      <c r="K19">
        <v>-8547</v>
      </c>
      <c r="L19">
        <v>-2145</v>
      </c>
      <c r="M19">
        <v>-64096</v>
      </c>
      <c r="N19">
        <v>0</v>
      </c>
      <c r="O19">
        <v>0</v>
      </c>
      <c r="P19">
        <v>0</v>
      </c>
      <c r="Q19">
        <v>-5787</v>
      </c>
      <c r="R19">
        <v>0</v>
      </c>
      <c r="S19">
        <v>0</v>
      </c>
      <c r="T19">
        <v>-5787</v>
      </c>
      <c r="U19">
        <v>12802</v>
      </c>
      <c r="V19">
        <v>0</v>
      </c>
      <c r="W19">
        <v>0</v>
      </c>
      <c r="X19">
        <v>0</v>
      </c>
      <c r="Y19">
        <v>7653</v>
      </c>
      <c r="Z19">
        <v>1365</v>
      </c>
      <c r="AA19">
        <v>-402</v>
      </c>
      <c r="AB19">
        <v>-55</v>
      </c>
      <c r="AC19">
        <v>8561</v>
      </c>
      <c r="AD19">
        <v>-1708</v>
      </c>
      <c r="AE19">
        <v>6853</v>
      </c>
      <c r="AF19">
        <v>1558</v>
      </c>
      <c r="AG19">
        <v>0</v>
      </c>
      <c r="AH19">
        <v>0</v>
      </c>
      <c r="AI19">
        <v>21213</v>
      </c>
      <c r="AJ19">
        <v>-5386</v>
      </c>
      <c r="AK19">
        <v>15827</v>
      </c>
      <c r="AL19">
        <v>0</v>
      </c>
      <c r="AM19">
        <v>1358</v>
      </c>
      <c r="AN19">
        <v>4220</v>
      </c>
      <c r="AO19">
        <v>5578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4856</v>
      </c>
      <c r="AW19">
        <v>0</v>
      </c>
      <c r="AX19">
        <v>172262</v>
      </c>
      <c r="AY19">
        <v>0</v>
      </c>
      <c r="AZ19">
        <v>0</v>
      </c>
      <c r="BA19">
        <v>41</v>
      </c>
      <c r="BB19">
        <v>10682</v>
      </c>
      <c r="BC19">
        <v>0</v>
      </c>
      <c r="BD19">
        <v>187853</v>
      </c>
      <c r="BE19">
        <v>0</v>
      </c>
      <c r="BF19">
        <v>187853</v>
      </c>
      <c r="BG19">
        <v>2</v>
      </c>
      <c r="BH19">
        <v>4490</v>
      </c>
      <c r="BI19">
        <v>0</v>
      </c>
      <c r="BJ19">
        <v>4492</v>
      </c>
      <c r="BK19">
        <v>1103</v>
      </c>
      <c r="BL19">
        <v>0</v>
      </c>
      <c r="BM19">
        <v>1103</v>
      </c>
      <c r="BN19">
        <v>0</v>
      </c>
      <c r="BO19">
        <v>0</v>
      </c>
      <c r="BP19">
        <v>0</v>
      </c>
      <c r="BQ19">
        <v>92</v>
      </c>
      <c r="BR19">
        <v>5687</v>
      </c>
      <c r="BS19">
        <v>0</v>
      </c>
      <c r="BT19">
        <v>0</v>
      </c>
      <c r="BU19">
        <v>48</v>
      </c>
      <c r="BV19">
        <v>12</v>
      </c>
      <c r="BW19">
        <v>0</v>
      </c>
      <c r="BX19">
        <v>48</v>
      </c>
      <c r="BY19">
        <v>1427</v>
      </c>
      <c r="BZ19">
        <v>242</v>
      </c>
      <c r="CA19">
        <v>1669</v>
      </c>
      <c r="CB19">
        <v>200835</v>
      </c>
      <c r="CC19">
        <v>0</v>
      </c>
      <c r="CD19">
        <v>0</v>
      </c>
      <c r="CE19">
        <v>595</v>
      </c>
      <c r="CF19">
        <v>0</v>
      </c>
      <c r="CG19">
        <v>0</v>
      </c>
      <c r="CH19">
        <v>0</v>
      </c>
      <c r="CI19">
        <v>595</v>
      </c>
      <c r="CJ19">
        <v>0</v>
      </c>
      <c r="CK19">
        <v>0</v>
      </c>
      <c r="CL19">
        <v>25000</v>
      </c>
      <c r="CM19">
        <v>0</v>
      </c>
      <c r="CN19">
        <v>25000</v>
      </c>
      <c r="CO19">
        <v>84790</v>
      </c>
      <c r="CP19">
        <v>110385</v>
      </c>
      <c r="CQ19">
        <v>0</v>
      </c>
      <c r="CR19">
        <v>0</v>
      </c>
      <c r="CS19">
        <v>72</v>
      </c>
      <c r="CT19">
        <v>76142</v>
      </c>
      <c r="CU19">
        <v>0</v>
      </c>
      <c r="CV19">
        <v>0</v>
      </c>
      <c r="CW19">
        <v>76214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3278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250</v>
      </c>
      <c r="DL19">
        <v>0</v>
      </c>
      <c r="DM19">
        <v>10708</v>
      </c>
      <c r="DN19">
        <v>14236</v>
      </c>
      <c r="DO19">
        <v>0</v>
      </c>
      <c r="DP19">
        <v>200835</v>
      </c>
    </row>
    <row r="20" spans="1:120" x14ac:dyDescent="0.25">
      <c r="A20">
        <v>50140</v>
      </c>
      <c r="B20">
        <v>200512</v>
      </c>
      <c r="C20">
        <v>56409</v>
      </c>
      <c r="D20">
        <v>-8990</v>
      </c>
      <c r="E20">
        <v>-2248</v>
      </c>
      <c r="F20">
        <v>0</v>
      </c>
      <c r="G20">
        <v>45171</v>
      </c>
      <c r="H20">
        <v>908</v>
      </c>
      <c r="I20">
        <v>-30391</v>
      </c>
      <c r="J20">
        <v>3378</v>
      </c>
      <c r="K20">
        <v>-6129</v>
      </c>
      <c r="L20">
        <v>1591</v>
      </c>
      <c r="M20">
        <v>-31551</v>
      </c>
      <c r="N20">
        <v>0</v>
      </c>
      <c r="O20">
        <v>0</v>
      </c>
      <c r="P20">
        <v>-3568</v>
      </c>
      <c r="Q20">
        <v>-6141</v>
      </c>
      <c r="R20">
        <v>0</v>
      </c>
      <c r="S20">
        <v>621</v>
      </c>
      <c r="T20">
        <v>-9088</v>
      </c>
      <c r="U20">
        <v>5440</v>
      </c>
      <c r="V20">
        <v>-1093</v>
      </c>
      <c r="W20">
        <v>0</v>
      </c>
      <c r="X20">
        <v>779</v>
      </c>
      <c r="Y20">
        <v>1315</v>
      </c>
      <c r="Z20">
        <v>3450</v>
      </c>
      <c r="AA20">
        <v>-122</v>
      </c>
      <c r="AB20">
        <v>-117</v>
      </c>
      <c r="AC20">
        <v>4212</v>
      </c>
      <c r="AD20">
        <v>-908</v>
      </c>
      <c r="AE20">
        <v>3304</v>
      </c>
      <c r="AF20">
        <v>0</v>
      </c>
      <c r="AG20">
        <v>0</v>
      </c>
      <c r="AH20">
        <v>0</v>
      </c>
      <c r="AI20">
        <v>8744</v>
      </c>
      <c r="AJ20">
        <v>-1759</v>
      </c>
      <c r="AK20">
        <v>6985</v>
      </c>
      <c r="AL20">
        <v>0</v>
      </c>
      <c r="AM20">
        <v>124</v>
      </c>
      <c r="AN20">
        <v>3862</v>
      </c>
      <c r="AO20">
        <v>3986</v>
      </c>
      <c r="AP20">
        <v>16500</v>
      </c>
      <c r="AQ20">
        <v>2734</v>
      </c>
      <c r="AR20">
        <v>0</v>
      </c>
      <c r="AS20">
        <v>0</v>
      </c>
      <c r="AT20">
        <v>0</v>
      </c>
      <c r="AU20">
        <v>2734</v>
      </c>
      <c r="AV20">
        <v>6678</v>
      </c>
      <c r="AW20">
        <v>3146</v>
      </c>
      <c r="AX20">
        <v>39497</v>
      </c>
      <c r="AY20">
        <v>0</v>
      </c>
      <c r="AZ20">
        <v>0</v>
      </c>
      <c r="BA20">
        <v>63</v>
      </c>
      <c r="BB20">
        <v>5843</v>
      </c>
      <c r="BC20">
        <v>0</v>
      </c>
      <c r="BD20">
        <v>55246</v>
      </c>
      <c r="BE20">
        <v>0</v>
      </c>
      <c r="BF20">
        <v>74480</v>
      </c>
      <c r="BG20">
        <v>0</v>
      </c>
      <c r="BH20">
        <v>3911</v>
      </c>
      <c r="BI20">
        <v>0</v>
      </c>
      <c r="BJ20">
        <v>3911</v>
      </c>
      <c r="BK20">
        <v>3552</v>
      </c>
      <c r="BL20">
        <v>0</v>
      </c>
      <c r="BM20">
        <v>3552</v>
      </c>
      <c r="BN20">
        <v>626</v>
      </c>
      <c r="BO20">
        <v>0</v>
      </c>
      <c r="BP20">
        <v>0</v>
      </c>
      <c r="BQ20">
        <v>81</v>
      </c>
      <c r="BR20">
        <v>8170</v>
      </c>
      <c r="BS20">
        <v>0</v>
      </c>
      <c r="BT20">
        <v>201</v>
      </c>
      <c r="BU20">
        <v>0</v>
      </c>
      <c r="BV20">
        <v>19</v>
      </c>
      <c r="BW20">
        <v>0</v>
      </c>
      <c r="BX20">
        <v>201</v>
      </c>
      <c r="BY20">
        <v>639</v>
      </c>
      <c r="BZ20">
        <v>401</v>
      </c>
      <c r="CA20">
        <v>1040</v>
      </c>
      <c r="CB20">
        <v>87877</v>
      </c>
      <c r="CC20">
        <v>0</v>
      </c>
      <c r="CD20">
        <v>0</v>
      </c>
      <c r="CE20">
        <v>432</v>
      </c>
      <c r="CF20">
        <v>0</v>
      </c>
      <c r="CG20">
        <v>0</v>
      </c>
      <c r="CH20">
        <v>0</v>
      </c>
      <c r="CI20">
        <v>432</v>
      </c>
      <c r="CJ20">
        <v>5000</v>
      </c>
      <c r="CK20">
        <v>0</v>
      </c>
      <c r="CL20">
        <v>0</v>
      </c>
      <c r="CM20">
        <v>0</v>
      </c>
      <c r="CN20">
        <v>5000</v>
      </c>
      <c r="CO20">
        <v>33021</v>
      </c>
      <c r="CP20">
        <v>38453</v>
      </c>
      <c r="CQ20">
        <v>0</v>
      </c>
      <c r="CR20">
        <v>0</v>
      </c>
      <c r="CS20">
        <v>18932</v>
      </c>
      <c r="CT20">
        <v>24556</v>
      </c>
      <c r="CU20">
        <v>0</v>
      </c>
      <c r="CV20">
        <v>0</v>
      </c>
      <c r="CW20">
        <v>43488</v>
      </c>
      <c r="CX20">
        <v>0</v>
      </c>
      <c r="CY20">
        <v>1773</v>
      </c>
      <c r="CZ20">
        <v>18</v>
      </c>
      <c r="DA20">
        <v>1791</v>
      </c>
      <c r="DB20">
        <v>0</v>
      </c>
      <c r="DC20">
        <v>0</v>
      </c>
      <c r="DD20">
        <v>216</v>
      </c>
      <c r="DE20">
        <v>0</v>
      </c>
      <c r="DF20">
        <v>0</v>
      </c>
      <c r="DG20">
        <v>0</v>
      </c>
      <c r="DH20">
        <v>150</v>
      </c>
      <c r="DI20">
        <v>1166</v>
      </c>
      <c r="DJ20">
        <v>0</v>
      </c>
      <c r="DK20">
        <v>0</v>
      </c>
      <c r="DL20">
        <v>0</v>
      </c>
      <c r="DM20">
        <v>2613</v>
      </c>
      <c r="DN20">
        <v>4144</v>
      </c>
      <c r="DO20">
        <v>0</v>
      </c>
      <c r="DP20">
        <v>87877</v>
      </c>
    </row>
    <row r="21" spans="1:120" x14ac:dyDescent="0.25">
      <c r="A21">
        <v>50142</v>
      </c>
      <c r="B21">
        <v>200512</v>
      </c>
      <c r="C21">
        <v>33246</v>
      </c>
      <c r="D21">
        <v>-9852</v>
      </c>
      <c r="E21">
        <v>-284</v>
      </c>
      <c r="F21">
        <v>-3475</v>
      </c>
      <c r="G21">
        <v>19635</v>
      </c>
      <c r="H21">
        <v>797</v>
      </c>
      <c r="I21">
        <v>-29478</v>
      </c>
      <c r="J21">
        <v>10111</v>
      </c>
      <c r="K21">
        <v>-4179</v>
      </c>
      <c r="L21">
        <v>924</v>
      </c>
      <c r="M21">
        <v>-22622</v>
      </c>
      <c r="N21">
        <v>0</v>
      </c>
      <c r="O21">
        <v>0</v>
      </c>
      <c r="P21">
        <v>-1912</v>
      </c>
      <c r="Q21">
        <v>-6180</v>
      </c>
      <c r="R21">
        <v>0</v>
      </c>
      <c r="S21">
        <v>0</v>
      </c>
      <c r="T21">
        <v>-8092</v>
      </c>
      <c r="U21">
        <v>-10282</v>
      </c>
      <c r="V21">
        <v>0</v>
      </c>
      <c r="W21">
        <v>0</v>
      </c>
      <c r="X21">
        <v>740</v>
      </c>
      <c r="Y21">
        <v>3411</v>
      </c>
      <c r="Z21">
        <v>5495</v>
      </c>
      <c r="AA21">
        <v>-593</v>
      </c>
      <c r="AB21">
        <v>-124</v>
      </c>
      <c r="AC21">
        <v>8929</v>
      </c>
      <c r="AD21">
        <v>-797</v>
      </c>
      <c r="AE21">
        <v>8132</v>
      </c>
      <c r="AF21">
        <v>3985</v>
      </c>
      <c r="AG21">
        <v>-5788</v>
      </c>
      <c r="AH21">
        <v>0</v>
      </c>
      <c r="AI21">
        <v>-3953</v>
      </c>
      <c r="AJ21">
        <v>34</v>
      </c>
      <c r="AK21">
        <v>-3919</v>
      </c>
      <c r="AL21">
        <v>0</v>
      </c>
      <c r="AM21">
        <v>928</v>
      </c>
      <c r="AN21">
        <v>0</v>
      </c>
      <c r="AO21">
        <v>928</v>
      </c>
      <c r="AP21">
        <v>17500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2278</v>
      </c>
      <c r="AW21">
        <v>0</v>
      </c>
      <c r="AX21">
        <v>79827</v>
      </c>
      <c r="AY21">
        <v>0</v>
      </c>
      <c r="AZ21">
        <v>0</v>
      </c>
      <c r="BA21">
        <v>0</v>
      </c>
      <c r="BB21">
        <v>1669</v>
      </c>
      <c r="BC21">
        <v>0</v>
      </c>
      <c r="BD21">
        <v>83779</v>
      </c>
      <c r="BE21">
        <v>0</v>
      </c>
      <c r="BF21">
        <v>101279</v>
      </c>
      <c r="BG21">
        <v>0</v>
      </c>
      <c r="BH21">
        <v>4024</v>
      </c>
      <c r="BI21">
        <v>0</v>
      </c>
      <c r="BJ21">
        <v>4024</v>
      </c>
      <c r="BK21">
        <v>878</v>
      </c>
      <c r="BL21">
        <v>78</v>
      </c>
      <c r="BM21">
        <v>956</v>
      </c>
      <c r="BN21">
        <v>4</v>
      </c>
      <c r="BO21">
        <v>0</v>
      </c>
      <c r="BP21">
        <v>0</v>
      </c>
      <c r="BQ21">
        <v>146</v>
      </c>
      <c r="BR21">
        <v>5130</v>
      </c>
      <c r="BS21">
        <v>0</v>
      </c>
      <c r="BT21">
        <v>0</v>
      </c>
      <c r="BU21">
        <v>417</v>
      </c>
      <c r="BV21">
        <v>5</v>
      </c>
      <c r="BW21">
        <v>0</v>
      </c>
      <c r="BX21">
        <v>417</v>
      </c>
      <c r="BY21">
        <v>808</v>
      </c>
      <c r="BZ21">
        <v>358</v>
      </c>
      <c r="CA21">
        <v>1166</v>
      </c>
      <c r="CB21">
        <v>108920</v>
      </c>
      <c r="CC21">
        <v>10000</v>
      </c>
      <c r="CD21">
        <v>0</v>
      </c>
      <c r="CE21">
        <v>5337</v>
      </c>
      <c r="CF21">
        <v>0</v>
      </c>
      <c r="CG21">
        <v>0</v>
      </c>
      <c r="CH21">
        <v>0</v>
      </c>
      <c r="CI21">
        <v>5337</v>
      </c>
      <c r="CJ21">
        <v>0</v>
      </c>
      <c r="CK21">
        <v>0</v>
      </c>
      <c r="CL21">
        <v>0</v>
      </c>
      <c r="CM21">
        <v>51858</v>
      </c>
      <c r="CN21">
        <v>51858</v>
      </c>
      <c r="CO21">
        <v>2797</v>
      </c>
      <c r="CP21">
        <v>69992</v>
      </c>
      <c r="CQ21">
        <v>0</v>
      </c>
      <c r="CR21">
        <v>0</v>
      </c>
      <c r="CS21">
        <v>16643</v>
      </c>
      <c r="CT21">
        <v>14243</v>
      </c>
      <c r="CU21">
        <v>0</v>
      </c>
      <c r="CV21">
        <v>0</v>
      </c>
      <c r="CW21">
        <v>30886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4904</v>
      </c>
      <c r="DF21">
        <v>0</v>
      </c>
      <c r="DG21">
        <v>0</v>
      </c>
      <c r="DH21">
        <v>1566</v>
      </c>
      <c r="DI21">
        <v>0</v>
      </c>
      <c r="DJ21">
        <v>0</v>
      </c>
      <c r="DK21">
        <v>0</v>
      </c>
      <c r="DL21">
        <v>0</v>
      </c>
      <c r="DM21">
        <v>1496</v>
      </c>
      <c r="DN21">
        <v>7966</v>
      </c>
      <c r="DO21">
        <v>76</v>
      </c>
      <c r="DP21">
        <v>108920</v>
      </c>
    </row>
    <row r="22" spans="1:120" x14ac:dyDescent="0.25">
      <c r="A22">
        <v>50149</v>
      </c>
      <c r="B22">
        <v>200512</v>
      </c>
      <c r="C22">
        <v>404944</v>
      </c>
      <c r="D22">
        <v>-99240</v>
      </c>
      <c r="E22">
        <v>22761</v>
      </c>
      <c r="F22">
        <v>-3879</v>
      </c>
      <c r="G22">
        <v>324586</v>
      </c>
      <c r="H22">
        <v>3304</v>
      </c>
      <c r="I22">
        <v>-244475</v>
      </c>
      <c r="J22">
        <v>68729</v>
      </c>
      <c r="K22">
        <v>19142</v>
      </c>
      <c r="L22">
        <v>-11506</v>
      </c>
      <c r="M22">
        <v>-168110</v>
      </c>
      <c r="N22">
        <v>0</v>
      </c>
      <c r="O22">
        <v>-2380</v>
      </c>
      <c r="P22">
        <v>-85560</v>
      </c>
      <c r="Q22">
        <v>-89123</v>
      </c>
      <c r="R22">
        <v>22520</v>
      </c>
      <c r="S22">
        <v>26073</v>
      </c>
      <c r="T22">
        <v>-126090</v>
      </c>
      <c r="U22">
        <v>31310</v>
      </c>
      <c r="V22">
        <v>4305</v>
      </c>
      <c r="W22">
        <v>40</v>
      </c>
      <c r="X22">
        <v>1816</v>
      </c>
      <c r="Y22">
        <v>8037</v>
      </c>
      <c r="Z22">
        <v>4189</v>
      </c>
      <c r="AA22">
        <v>-443</v>
      </c>
      <c r="AB22">
        <v>-363</v>
      </c>
      <c r="AC22">
        <v>17581</v>
      </c>
      <c r="AD22">
        <v>-3425</v>
      </c>
      <c r="AE22">
        <v>14156</v>
      </c>
      <c r="AF22">
        <v>31259</v>
      </c>
      <c r="AG22">
        <v>-29996</v>
      </c>
      <c r="AH22">
        <v>0</v>
      </c>
      <c r="AI22">
        <v>46729</v>
      </c>
      <c r="AJ22">
        <v>-13500</v>
      </c>
      <c r="AK22">
        <v>33229</v>
      </c>
      <c r="AL22">
        <v>7848</v>
      </c>
      <c r="AM22">
        <v>9067</v>
      </c>
      <c r="AN22">
        <v>71429</v>
      </c>
      <c r="AO22">
        <v>80496</v>
      </c>
      <c r="AP22">
        <v>0</v>
      </c>
      <c r="AQ22">
        <v>28560</v>
      </c>
      <c r="AR22">
        <v>0</v>
      </c>
      <c r="AS22">
        <v>1465</v>
      </c>
      <c r="AT22">
        <v>0</v>
      </c>
      <c r="AU22">
        <v>30025</v>
      </c>
      <c r="AV22">
        <v>65</v>
      </c>
      <c r="AW22">
        <v>17138</v>
      </c>
      <c r="AX22">
        <v>160407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185100</v>
      </c>
      <c r="BE22">
        <v>0</v>
      </c>
      <c r="BF22">
        <v>215125</v>
      </c>
      <c r="BG22">
        <v>19907</v>
      </c>
      <c r="BH22">
        <v>57023</v>
      </c>
      <c r="BI22">
        <v>0</v>
      </c>
      <c r="BJ22">
        <v>76930</v>
      </c>
      <c r="BK22">
        <v>864</v>
      </c>
      <c r="BL22">
        <v>16498</v>
      </c>
      <c r="BM22">
        <v>17362</v>
      </c>
      <c r="BN22">
        <v>2150</v>
      </c>
      <c r="BO22">
        <v>6118</v>
      </c>
      <c r="BP22">
        <v>10759</v>
      </c>
      <c r="BQ22">
        <v>41073</v>
      </c>
      <c r="BR22">
        <v>154392</v>
      </c>
      <c r="BS22">
        <v>0</v>
      </c>
      <c r="BT22">
        <v>0</v>
      </c>
      <c r="BU22">
        <v>0</v>
      </c>
      <c r="BV22">
        <v>7490</v>
      </c>
      <c r="BW22">
        <v>3375</v>
      </c>
      <c r="BX22">
        <v>3375</v>
      </c>
      <c r="BY22">
        <v>2409</v>
      </c>
      <c r="BZ22">
        <v>1748</v>
      </c>
      <c r="CA22">
        <v>4157</v>
      </c>
      <c r="CB22">
        <v>465393</v>
      </c>
      <c r="CC22">
        <v>10000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115000</v>
      </c>
      <c r="CK22">
        <v>0</v>
      </c>
      <c r="CL22">
        <v>0</v>
      </c>
      <c r="CM22">
        <v>8513</v>
      </c>
      <c r="CN22">
        <v>123513</v>
      </c>
      <c r="CO22">
        <v>74071</v>
      </c>
      <c r="CP22">
        <v>207584</v>
      </c>
      <c r="CQ22">
        <v>31500</v>
      </c>
      <c r="CR22">
        <v>0</v>
      </c>
      <c r="CS22">
        <v>83470</v>
      </c>
      <c r="CT22">
        <v>120752</v>
      </c>
      <c r="CU22">
        <v>0</v>
      </c>
      <c r="CV22">
        <v>0</v>
      </c>
      <c r="CW22">
        <v>204222</v>
      </c>
      <c r="CX22">
        <v>0</v>
      </c>
      <c r="CY22">
        <v>1394</v>
      </c>
      <c r="CZ22">
        <v>0</v>
      </c>
      <c r="DA22">
        <v>1394</v>
      </c>
      <c r="DB22">
        <v>0</v>
      </c>
      <c r="DC22">
        <v>4651</v>
      </c>
      <c r="DD22">
        <v>6446</v>
      </c>
      <c r="DE22">
        <v>0</v>
      </c>
      <c r="DF22">
        <v>0</v>
      </c>
      <c r="DG22">
        <v>0</v>
      </c>
      <c r="DH22">
        <v>6770</v>
      </c>
      <c r="DI22">
        <v>2259</v>
      </c>
      <c r="DJ22">
        <v>548</v>
      </c>
      <c r="DK22">
        <v>7180</v>
      </c>
      <c r="DL22">
        <v>0</v>
      </c>
      <c r="DM22">
        <v>24339</v>
      </c>
      <c r="DN22">
        <v>52193</v>
      </c>
      <c r="DO22">
        <v>0</v>
      </c>
      <c r="DP22">
        <v>465393</v>
      </c>
    </row>
    <row r="23" spans="1:120" x14ac:dyDescent="0.25">
      <c r="A23">
        <v>50154</v>
      </c>
      <c r="B23">
        <v>200512</v>
      </c>
      <c r="C23">
        <v>5205</v>
      </c>
      <c r="D23">
        <v>-1139</v>
      </c>
      <c r="E23">
        <v>-397</v>
      </c>
      <c r="F23">
        <v>0</v>
      </c>
      <c r="G23">
        <v>3669</v>
      </c>
      <c r="H23">
        <v>66</v>
      </c>
      <c r="I23">
        <v>-1539</v>
      </c>
      <c r="J23">
        <v>139</v>
      </c>
      <c r="K23">
        <v>-69</v>
      </c>
      <c r="L23">
        <v>25</v>
      </c>
      <c r="M23">
        <v>-1444</v>
      </c>
      <c r="N23">
        <v>0</v>
      </c>
      <c r="O23">
        <v>0</v>
      </c>
      <c r="P23">
        <v>-1227</v>
      </c>
      <c r="Q23">
        <v>-1973</v>
      </c>
      <c r="R23">
        <v>0</v>
      </c>
      <c r="S23">
        <v>241</v>
      </c>
      <c r="T23">
        <v>-2959</v>
      </c>
      <c r="U23">
        <v>-668</v>
      </c>
      <c r="V23">
        <v>0</v>
      </c>
      <c r="W23">
        <v>0</v>
      </c>
      <c r="X23">
        <v>0</v>
      </c>
      <c r="Y23">
        <v>685</v>
      </c>
      <c r="Z23">
        <v>406</v>
      </c>
      <c r="AA23">
        <v>0</v>
      </c>
      <c r="AB23">
        <v>-17</v>
      </c>
      <c r="AC23">
        <v>1074</v>
      </c>
      <c r="AD23">
        <v>-66</v>
      </c>
      <c r="AE23">
        <v>1008</v>
      </c>
      <c r="AF23">
        <v>0</v>
      </c>
      <c r="AG23">
        <v>0</v>
      </c>
      <c r="AH23">
        <v>0</v>
      </c>
      <c r="AI23">
        <v>340</v>
      </c>
      <c r="AJ23">
        <v>0</v>
      </c>
      <c r="AK23">
        <v>340</v>
      </c>
      <c r="AL23">
        <v>441</v>
      </c>
      <c r="AM23">
        <v>76</v>
      </c>
      <c r="AN23">
        <v>2007</v>
      </c>
      <c r="AO23">
        <v>2083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1720</v>
      </c>
      <c r="AW23">
        <v>7848</v>
      </c>
      <c r="AX23">
        <v>1073</v>
      </c>
      <c r="AY23">
        <v>0</v>
      </c>
      <c r="AZ23">
        <v>0</v>
      </c>
      <c r="BA23">
        <v>0</v>
      </c>
      <c r="BB23">
        <v>1959</v>
      </c>
      <c r="BC23">
        <v>0</v>
      </c>
      <c r="BD23">
        <v>12600</v>
      </c>
      <c r="BE23">
        <v>0</v>
      </c>
      <c r="BF23">
        <v>12600</v>
      </c>
      <c r="BG23">
        <v>0</v>
      </c>
      <c r="BH23">
        <v>50</v>
      </c>
      <c r="BI23">
        <v>0</v>
      </c>
      <c r="BJ23">
        <v>50</v>
      </c>
      <c r="BK23">
        <v>295</v>
      </c>
      <c r="BL23">
        <v>0</v>
      </c>
      <c r="BM23">
        <v>295</v>
      </c>
      <c r="BN23">
        <v>170</v>
      </c>
      <c r="BO23">
        <v>0</v>
      </c>
      <c r="BP23">
        <v>0</v>
      </c>
      <c r="BQ23">
        <v>23</v>
      </c>
      <c r="BR23">
        <v>538</v>
      </c>
      <c r="BS23">
        <v>0</v>
      </c>
      <c r="BT23">
        <v>0</v>
      </c>
      <c r="BU23">
        <v>0</v>
      </c>
      <c r="BV23">
        <v>0</v>
      </c>
      <c r="BW23">
        <v>10</v>
      </c>
      <c r="BX23">
        <v>10</v>
      </c>
      <c r="BY23">
        <v>46</v>
      </c>
      <c r="BZ23">
        <v>0</v>
      </c>
      <c r="CA23">
        <v>46</v>
      </c>
      <c r="CB23">
        <v>15718</v>
      </c>
      <c r="CC23">
        <v>2500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10123</v>
      </c>
      <c r="CK23">
        <v>0</v>
      </c>
      <c r="CL23">
        <v>0</v>
      </c>
      <c r="CM23">
        <v>0</v>
      </c>
      <c r="CN23">
        <v>10123</v>
      </c>
      <c r="CO23">
        <v>340</v>
      </c>
      <c r="CP23">
        <v>12963</v>
      </c>
      <c r="CQ23">
        <v>0</v>
      </c>
      <c r="CR23">
        <v>0</v>
      </c>
      <c r="CS23">
        <v>1550</v>
      </c>
      <c r="CT23">
        <v>402</v>
      </c>
      <c r="CU23">
        <v>0</v>
      </c>
      <c r="CV23">
        <v>0</v>
      </c>
      <c r="CW23">
        <v>1952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184</v>
      </c>
      <c r="DD23">
        <v>206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413</v>
      </c>
      <c r="DN23">
        <v>803</v>
      </c>
      <c r="DO23">
        <v>0</v>
      </c>
      <c r="DP23">
        <v>15718</v>
      </c>
    </row>
    <row r="24" spans="1:120" x14ac:dyDescent="0.25">
      <c r="A24">
        <v>50167</v>
      </c>
      <c r="B24">
        <v>200512</v>
      </c>
      <c r="C24">
        <v>50480</v>
      </c>
      <c r="D24">
        <v>-24076</v>
      </c>
      <c r="E24">
        <v>-1562</v>
      </c>
      <c r="F24">
        <v>0</v>
      </c>
      <c r="G24">
        <v>24842</v>
      </c>
      <c r="H24">
        <v>926</v>
      </c>
      <c r="I24">
        <v>-26935</v>
      </c>
      <c r="J24">
        <v>11852</v>
      </c>
      <c r="K24">
        <v>-4948</v>
      </c>
      <c r="L24">
        <v>3424</v>
      </c>
      <c r="M24">
        <v>-16607</v>
      </c>
      <c r="N24">
        <v>0</v>
      </c>
      <c r="O24">
        <v>0</v>
      </c>
      <c r="P24">
        <v>-2909</v>
      </c>
      <c r="Q24">
        <v>-8554</v>
      </c>
      <c r="R24">
        <v>0</v>
      </c>
      <c r="S24">
        <v>5810</v>
      </c>
      <c r="T24">
        <v>-5653</v>
      </c>
      <c r="U24">
        <v>3508</v>
      </c>
      <c r="V24">
        <v>0</v>
      </c>
      <c r="W24">
        <v>0</v>
      </c>
      <c r="X24">
        <v>0</v>
      </c>
      <c r="Y24">
        <v>2151</v>
      </c>
      <c r="Z24">
        <v>-147</v>
      </c>
      <c r="AA24">
        <v>-10</v>
      </c>
      <c r="AB24">
        <v>0</v>
      </c>
      <c r="AC24">
        <v>1994</v>
      </c>
      <c r="AD24">
        <v>-926</v>
      </c>
      <c r="AE24">
        <v>1068</v>
      </c>
      <c r="AF24">
        <v>0</v>
      </c>
      <c r="AG24">
        <v>0</v>
      </c>
      <c r="AH24">
        <v>0</v>
      </c>
      <c r="AI24">
        <v>4576</v>
      </c>
      <c r="AJ24">
        <v>-856</v>
      </c>
      <c r="AK24">
        <v>3720</v>
      </c>
      <c r="AL24">
        <v>0</v>
      </c>
      <c r="AM24">
        <v>502</v>
      </c>
      <c r="AN24">
        <v>3920</v>
      </c>
      <c r="AO24">
        <v>4422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2134</v>
      </c>
      <c r="AW24">
        <v>49785</v>
      </c>
      <c r="AX24">
        <v>5172</v>
      </c>
      <c r="AY24">
        <v>0</v>
      </c>
      <c r="AZ24">
        <v>0</v>
      </c>
      <c r="BA24">
        <v>0</v>
      </c>
      <c r="BB24">
        <v>6214</v>
      </c>
      <c r="BC24">
        <v>0</v>
      </c>
      <c r="BD24">
        <v>63339</v>
      </c>
      <c r="BE24">
        <v>0</v>
      </c>
      <c r="BF24">
        <v>63339</v>
      </c>
      <c r="BG24">
        <v>0</v>
      </c>
      <c r="BH24">
        <v>14511</v>
      </c>
      <c r="BI24">
        <v>0</v>
      </c>
      <c r="BJ24">
        <v>14511</v>
      </c>
      <c r="BK24">
        <v>3744</v>
      </c>
      <c r="BL24">
        <v>0</v>
      </c>
      <c r="BM24">
        <v>3744</v>
      </c>
      <c r="BN24">
        <v>602</v>
      </c>
      <c r="BO24">
        <v>0</v>
      </c>
      <c r="BP24">
        <v>0</v>
      </c>
      <c r="BQ24">
        <v>5</v>
      </c>
      <c r="BR24">
        <v>18862</v>
      </c>
      <c r="BS24">
        <v>0</v>
      </c>
      <c r="BT24">
        <v>0</v>
      </c>
      <c r="BU24">
        <v>0</v>
      </c>
      <c r="BV24">
        <v>34</v>
      </c>
      <c r="BW24">
        <v>0</v>
      </c>
      <c r="BX24">
        <v>0</v>
      </c>
      <c r="BY24">
        <v>186</v>
      </c>
      <c r="BZ24">
        <v>1362</v>
      </c>
      <c r="CA24">
        <v>1548</v>
      </c>
      <c r="CB24">
        <v>88171</v>
      </c>
      <c r="CC24">
        <v>7000</v>
      </c>
      <c r="CD24">
        <v>0</v>
      </c>
      <c r="CE24">
        <v>1356</v>
      </c>
      <c r="CF24">
        <v>0</v>
      </c>
      <c r="CG24">
        <v>0</v>
      </c>
      <c r="CH24">
        <v>0</v>
      </c>
      <c r="CI24">
        <v>1356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35078</v>
      </c>
      <c r="CP24">
        <v>43434</v>
      </c>
      <c r="CQ24">
        <v>0</v>
      </c>
      <c r="CR24">
        <v>0</v>
      </c>
      <c r="CS24">
        <v>16608</v>
      </c>
      <c r="CT24">
        <v>24576</v>
      </c>
      <c r="CU24">
        <v>0</v>
      </c>
      <c r="CV24">
        <v>0</v>
      </c>
      <c r="CW24">
        <v>41184</v>
      </c>
      <c r="CX24">
        <v>0</v>
      </c>
      <c r="CY24">
        <v>-2</v>
      </c>
      <c r="CZ24">
        <v>0</v>
      </c>
      <c r="DA24">
        <v>-2</v>
      </c>
      <c r="DB24">
        <v>0</v>
      </c>
      <c r="DC24">
        <v>0</v>
      </c>
      <c r="DD24">
        <v>180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628</v>
      </c>
      <c r="DL24">
        <v>0</v>
      </c>
      <c r="DM24">
        <v>2747</v>
      </c>
      <c r="DN24">
        <v>3555</v>
      </c>
      <c r="DO24">
        <v>0</v>
      </c>
      <c r="DP24">
        <v>88171</v>
      </c>
    </row>
    <row r="25" spans="1:120" x14ac:dyDescent="0.25">
      <c r="A25">
        <v>50175</v>
      </c>
      <c r="B25">
        <v>200512</v>
      </c>
      <c r="C25">
        <v>319471</v>
      </c>
      <c r="D25">
        <v>-2053</v>
      </c>
      <c r="E25">
        <v>-22371</v>
      </c>
      <c r="F25">
        <v>-21</v>
      </c>
      <c r="G25">
        <v>295026</v>
      </c>
      <c r="H25">
        <v>5574</v>
      </c>
      <c r="I25">
        <v>-216060</v>
      </c>
      <c r="J25">
        <v>27369</v>
      </c>
      <c r="K25">
        <v>-34342</v>
      </c>
      <c r="L25">
        <v>-781</v>
      </c>
      <c r="M25">
        <v>-223814</v>
      </c>
      <c r="N25">
        <v>0</v>
      </c>
      <c r="O25">
        <v>0</v>
      </c>
      <c r="P25">
        <v>-80221</v>
      </c>
      <c r="Q25">
        <v>-26327</v>
      </c>
      <c r="R25">
        <v>0</v>
      </c>
      <c r="S25">
        <v>-124</v>
      </c>
      <c r="T25">
        <v>-106672</v>
      </c>
      <c r="U25">
        <v>-29886</v>
      </c>
      <c r="V25">
        <v>0</v>
      </c>
      <c r="W25">
        <v>0</v>
      </c>
      <c r="X25">
        <v>0</v>
      </c>
      <c r="Y25">
        <v>19204</v>
      </c>
      <c r="Z25">
        <v>-10267</v>
      </c>
      <c r="AA25">
        <v>0</v>
      </c>
      <c r="AB25">
        <v>-306</v>
      </c>
      <c r="AC25">
        <v>8631</v>
      </c>
      <c r="AD25">
        <v>-8339</v>
      </c>
      <c r="AE25">
        <v>292</v>
      </c>
      <c r="AF25">
        <v>0</v>
      </c>
      <c r="AG25">
        <v>0</v>
      </c>
      <c r="AH25">
        <v>0</v>
      </c>
      <c r="AI25">
        <v>-29594</v>
      </c>
      <c r="AJ25">
        <v>8297</v>
      </c>
      <c r="AK25">
        <v>-21297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411165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412638</v>
      </c>
      <c r="BE25">
        <v>1185</v>
      </c>
      <c r="BF25">
        <v>413823</v>
      </c>
      <c r="BG25">
        <v>-21</v>
      </c>
      <c r="BH25">
        <v>20780</v>
      </c>
      <c r="BI25">
        <v>0</v>
      </c>
      <c r="BJ25">
        <v>20759</v>
      </c>
      <c r="BK25">
        <v>18670</v>
      </c>
      <c r="BL25">
        <v>0</v>
      </c>
      <c r="BM25">
        <v>18670</v>
      </c>
      <c r="BN25">
        <v>0</v>
      </c>
      <c r="BO25">
        <v>15030</v>
      </c>
      <c r="BP25">
        <v>0</v>
      </c>
      <c r="BQ25">
        <v>20</v>
      </c>
      <c r="BR25">
        <v>54479</v>
      </c>
      <c r="BS25">
        <v>0</v>
      </c>
      <c r="BT25">
        <v>8103</v>
      </c>
      <c r="BU25">
        <v>2430</v>
      </c>
      <c r="BV25">
        <v>1473</v>
      </c>
      <c r="BW25">
        <v>0</v>
      </c>
      <c r="BX25">
        <v>10533</v>
      </c>
      <c r="BY25">
        <v>5259</v>
      </c>
      <c r="BZ25">
        <v>0</v>
      </c>
      <c r="CA25">
        <v>5259</v>
      </c>
      <c r="CB25">
        <v>484094</v>
      </c>
      <c r="CC25">
        <v>60000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1</v>
      </c>
      <c r="CK25">
        <v>-1</v>
      </c>
      <c r="CL25">
        <v>0</v>
      </c>
      <c r="CM25">
        <v>0</v>
      </c>
      <c r="CN25">
        <v>0</v>
      </c>
      <c r="CO25">
        <v>30178</v>
      </c>
      <c r="CP25">
        <v>90178</v>
      </c>
      <c r="CQ25">
        <v>0</v>
      </c>
      <c r="CR25">
        <v>0</v>
      </c>
      <c r="CS25">
        <v>133492</v>
      </c>
      <c r="CT25">
        <v>242780</v>
      </c>
      <c r="CU25">
        <v>0</v>
      </c>
      <c r="CV25">
        <v>0</v>
      </c>
      <c r="CW25">
        <v>376272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2056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13592</v>
      </c>
      <c r="DN25">
        <v>15648</v>
      </c>
      <c r="DO25">
        <v>1996</v>
      </c>
      <c r="DP25">
        <v>484094</v>
      </c>
    </row>
    <row r="26" spans="1:120" x14ac:dyDescent="0.25">
      <c r="A26">
        <v>50179</v>
      </c>
      <c r="B26">
        <v>200512</v>
      </c>
      <c r="C26">
        <v>67</v>
      </c>
      <c r="D26">
        <v>-10</v>
      </c>
      <c r="E26">
        <v>0</v>
      </c>
      <c r="F26">
        <v>0</v>
      </c>
      <c r="G26">
        <v>57</v>
      </c>
      <c r="H26">
        <v>0</v>
      </c>
      <c r="I26">
        <v>-31</v>
      </c>
      <c r="J26">
        <v>0</v>
      </c>
      <c r="K26">
        <v>0</v>
      </c>
      <c r="L26">
        <v>0</v>
      </c>
      <c r="M26">
        <v>-31</v>
      </c>
      <c r="N26">
        <v>0</v>
      </c>
      <c r="O26">
        <v>0</v>
      </c>
      <c r="P26">
        <v>0</v>
      </c>
      <c r="Q26">
        <v>-273</v>
      </c>
      <c r="R26">
        <v>0</v>
      </c>
      <c r="S26">
        <v>0</v>
      </c>
      <c r="T26">
        <v>-273</v>
      </c>
      <c r="U26">
        <v>-247</v>
      </c>
      <c r="V26">
        <v>0</v>
      </c>
      <c r="W26">
        <v>0</v>
      </c>
      <c r="X26">
        <v>0</v>
      </c>
      <c r="Y26">
        <v>361</v>
      </c>
      <c r="Z26">
        <v>836</v>
      </c>
      <c r="AA26">
        <v>0</v>
      </c>
      <c r="AB26">
        <v>0</v>
      </c>
      <c r="AC26">
        <v>1197</v>
      </c>
      <c r="AD26">
        <v>0</v>
      </c>
      <c r="AE26">
        <v>1197</v>
      </c>
      <c r="AF26">
        <v>0</v>
      </c>
      <c r="AG26">
        <v>0</v>
      </c>
      <c r="AH26">
        <v>0</v>
      </c>
      <c r="AI26">
        <v>950</v>
      </c>
      <c r="AJ26">
        <v>0</v>
      </c>
      <c r="AK26">
        <v>950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15482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15629</v>
      </c>
      <c r="BE26">
        <v>0</v>
      </c>
      <c r="BF26">
        <v>15629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147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15629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2000</v>
      </c>
      <c r="CK26">
        <v>0</v>
      </c>
      <c r="CL26">
        <v>0</v>
      </c>
      <c r="CM26">
        <v>12572</v>
      </c>
      <c r="CN26">
        <v>14572</v>
      </c>
      <c r="CO26">
        <v>950</v>
      </c>
      <c r="CP26">
        <v>15522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107</v>
      </c>
      <c r="DN26">
        <v>107</v>
      </c>
      <c r="DO26">
        <v>0</v>
      </c>
      <c r="DP26">
        <v>15629</v>
      </c>
    </row>
    <row r="27" spans="1:120" x14ac:dyDescent="0.25">
      <c r="A27">
        <v>50184</v>
      </c>
      <c r="B27">
        <v>200512</v>
      </c>
      <c r="C27">
        <v>1072132</v>
      </c>
      <c r="D27">
        <v>-56501</v>
      </c>
      <c r="E27">
        <v>-60008</v>
      </c>
      <c r="F27">
        <v>0</v>
      </c>
      <c r="G27">
        <v>955623</v>
      </c>
      <c r="H27">
        <v>29502</v>
      </c>
      <c r="I27">
        <v>-818267</v>
      </c>
      <c r="J27">
        <v>93793</v>
      </c>
      <c r="K27">
        <v>-47793</v>
      </c>
      <c r="L27">
        <v>20267</v>
      </c>
      <c r="M27">
        <v>-752000</v>
      </c>
      <c r="N27">
        <v>0</v>
      </c>
      <c r="O27">
        <v>0</v>
      </c>
      <c r="P27">
        <v>-38046</v>
      </c>
      <c r="Q27">
        <v>-66584</v>
      </c>
      <c r="R27">
        <v>0</v>
      </c>
      <c r="S27">
        <v>557</v>
      </c>
      <c r="T27">
        <v>-104073</v>
      </c>
      <c r="U27">
        <v>129052</v>
      </c>
      <c r="V27">
        <v>58705</v>
      </c>
      <c r="W27">
        <v>6595</v>
      </c>
      <c r="X27">
        <v>13662</v>
      </c>
      <c r="Y27">
        <v>56454</v>
      </c>
      <c r="Z27">
        <v>170874</v>
      </c>
      <c r="AA27">
        <v>-446</v>
      </c>
      <c r="AB27">
        <v>-5316</v>
      </c>
      <c r="AC27">
        <v>300528</v>
      </c>
      <c r="AD27">
        <v>-27830</v>
      </c>
      <c r="AE27">
        <v>272698</v>
      </c>
      <c r="AF27">
        <v>1630</v>
      </c>
      <c r="AG27">
        <v>-3653</v>
      </c>
      <c r="AH27">
        <v>0</v>
      </c>
      <c r="AI27">
        <v>399727</v>
      </c>
      <c r="AJ27">
        <v>-49305</v>
      </c>
      <c r="AK27">
        <v>350422</v>
      </c>
      <c r="AL27">
        <v>6968</v>
      </c>
      <c r="AM27">
        <v>10973</v>
      </c>
      <c r="AN27">
        <v>20664</v>
      </c>
      <c r="AO27">
        <v>31637</v>
      </c>
      <c r="AP27">
        <v>442814</v>
      </c>
      <c r="AQ27">
        <v>617713</v>
      </c>
      <c r="AR27">
        <v>0</v>
      </c>
      <c r="AS27">
        <v>63638</v>
      </c>
      <c r="AT27">
        <v>0</v>
      </c>
      <c r="AU27">
        <v>681351</v>
      </c>
      <c r="AV27">
        <v>699834</v>
      </c>
      <c r="AW27">
        <v>10791</v>
      </c>
      <c r="AX27">
        <v>1029920</v>
      </c>
      <c r="AY27">
        <v>0</v>
      </c>
      <c r="AZ27">
        <v>0</v>
      </c>
      <c r="BA27">
        <v>250</v>
      </c>
      <c r="BB27">
        <v>17595</v>
      </c>
      <c r="BC27">
        <v>5760</v>
      </c>
      <c r="BD27">
        <v>1863375</v>
      </c>
      <c r="BE27">
        <v>0</v>
      </c>
      <c r="BF27">
        <v>2987540</v>
      </c>
      <c r="BG27">
        <v>0</v>
      </c>
      <c r="BH27">
        <v>78578</v>
      </c>
      <c r="BI27">
        <v>0</v>
      </c>
      <c r="BJ27">
        <v>78578</v>
      </c>
      <c r="BK27">
        <v>18806</v>
      </c>
      <c r="BL27">
        <v>0</v>
      </c>
      <c r="BM27">
        <v>18806</v>
      </c>
      <c r="BN27">
        <v>19265</v>
      </c>
      <c r="BO27">
        <v>4130</v>
      </c>
      <c r="BP27">
        <v>0</v>
      </c>
      <c r="BQ27">
        <v>11026</v>
      </c>
      <c r="BR27">
        <v>131805</v>
      </c>
      <c r="BS27">
        <v>0</v>
      </c>
      <c r="BT27">
        <v>0</v>
      </c>
      <c r="BU27">
        <v>3674</v>
      </c>
      <c r="BV27">
        <v>99225</v>
      </c>
      <c r="BW27">
        <v>319</v>
      </c>
      <c r="BX27">
        <v>3993</v>
      </c>
      <c r="BY27">
        <v>11519</v>
      </c>
      <c r="BZ27">
        <v>6257</v>
      </c>
      <c r="CA27">
        <v>17776</v>
      </c>
      <c r="CB27">
        <v>3179719</v>
      </c>
      <c r="CC27">
        <v>0</v>
      </c>
      <c r="CD27">
        <v>0</v>
      </c>
      <c r="CE27">
        <v>176</v>
      </c>
      <c r="CF27">
        <v>0</v>
      </c>
      <c r="CG27">
        <v>0</v>
      </c>
      <c r="CH27">
        <v>0</v>
      </c>
      <c r="CI27">
        <v>176</v>
      </c>
      <c r="CJ27">
        <v>0</v>
      </c>
      <c r="CK27">
        <v>0</v>
      </c>
      <c r="CL27">
        <v>1654219</v>
      </c>
      <c r="CM27">
        <v>228567</v>
      </c>
      <c r="CN27">
        <v>1882786</v>
      </c>
      <c r="CO27">
        <v>0</v>
      </c>
      <c r="CP27">
        <v>1882962</v>
      </c>
      <c r="CQ27">
        <v>0</v>
      </c>
      <c r="CR27">
        <v>0</v>
      </c>
      <c r="CS27">
        <v>454989</v>
      </c>
      <c r="CT27">
        <v>752200</v>
      </c>
      <c r="CU27">
        <v>0</v>
      </c>
      <c r="CV27">
        <v>0</v>
      </c>
      <c r="CW27">
        <v>1207189</v>
      </c>
      <c r="CX27">
        <v>1490</v>
      </c>
      <c r="CY27">
        <v>0</v>
      </c>
      <c r="CZ27">
        <v>0</v>
      </c>
      <c r="DA27">
        <v>1490</v>
      </c>
      <c r="DB27">
        <v>0</v>
      </c>
      <c r="DC27">
        <v>1505</v>
      </c>
      <c r="DD27">
        <v>123</v>
      </c>
      <c r="DE27">
        <v>8380</v>
      </c>
      <c r="DF27">
        <v>0</v>
      </c>
      <c r="DG27">
        <v>0</v>
      </c>
      <c r="DH27">
        <v>0</v>
      </c>
      <c r="DI27">
        <v>3308</v>
      </c>
      <c r="DJ27">
        <v>0</v>
      </c>
      <c r="DK27">
        <v>21301</v>
      </c>
      <c r="DL27">
        <v>0</v>
      </c>
      <c r="DM27">
        <v>53383</v>
      </c>
      <c r="DN27">
        <v>88000</v>
      </c>
      <c r="DO27">
        <v>78</v>
      </c>
      <c r="DP27">
        <v>3179719</v>
      </c>
    </row>
    <row r="28" spans="1:120" x14ac:dyDescent="0.25">
      <c r="A28">
        <v>50192</v>
      </c>
      <c r="B28">
        <v>200512</v>
      </c>
      <c r="C28">
        <v>19482</v>
      </c>
      <c r="D28">
        <v>0</v>
      </c>
      <c r="E28">
        <v>0</v>
      </c>
      <c r="F28">
        <v>0</v>
      </c>
      <c r="G28">
        <v>19482</v>
      </c>
      <c r="H28">
        <v>25</v>
      </c>
      <c r="I28">
        <v>-17319</v>
      </c>
      <c r="J28">
        <v>96</v>
      </c>
      <c r="K28">
        <v>-153</v>
      </c>
      <c r="L28">
        <v>-96</v>
      </c>
      <c r="M28">
        <v>-17472</v>
      </c>
      <c r="N28">
        <v>0</v>
      </c>
      <c r="O28">
        <v>0</v>
      </c>
      <c r="P28">
        <v>-420</v>
      </c>
      <c r="Q28">
        <v>-5379</v>
      </c>
      <c r="R28">
        <v>0</v>
      </c>
      <c r="S28">
        <v>0</v>
      </c>
      <c r="T28">
        <v>-5799</v>
      </c>
      <c r="U28">
        <v>-3764</v>
      </c>
      <c r="V28">
        <v>0</v>
      </c>
      <c r="W28">
        <v>0</v>
      </c>
      <c r="X28">
        <v>391</v>
      </c>
      <c r="Y28">
        <v>2528</v>
      </c>
      <c r="Z28">
        <v>3217</v>
      </c>
      <c r="AA28">
        <v>-25</v>
      </c>
      <c r="AB28">
        <v>0</v>
      </c>
      <c r="AC28">
        <v>6111</v>
      </c>
      <c r="AD28">
        <v>0</v>
      </c>
      <c r="AE28">
        <v>6111</v>
      </c>
      <c r="AF28">
        <v>0</v>
      </c>
      <c r="AG28">
        <v>0</v>
      </c>
      <c r="AH28">
        <v>0</v>
      </c>
      <c r="AI28">
        <v>2347</v>
      </c>
      <c r="AJ28">
        <v>-108</v>
      </c>
      <c r="AK28">
        <v>2239</v>
      </c>
      <c r="AL28">
        <v>0</v>
      </c>
      <c r="AM28">
        <v>267</v>
      </c>
      <c r="AN28">
        <v>1000</v>
      </c>
      <c r="AO28">
        <v>1267</v>
      </c>
      <c r="AP28">
        <v>4600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155</v>
      </c>
      <c r="AW28">
        <v>10437</v>
      </c>
      <c r="AX28">
        <v>55821</v>
      </c>
      <c r="AY28">
        <v>0</v>
      </c>
      <c r="AZ28">
        <v>0</v>
      </c>
      <c r="BA28">
        <v>0</v>
      </c>
      <c r="BB28">
        <v>1950</v>
      </c>
      <c r="BC28">
        <v>0</v>
      </c>
      <c r="BD28">
        <v>68363</v>
      </c>
      <c r="BE28">
        <v>0</v>
      </c>
      <c r="BF28">
        <v>72963</v>
      </c>
      <c r="BG28">
        <v>0</v>
      </c>
      <c r="BH28">
        <v>0</v>
      </c>
      <c r="BI28">
        <v>0</v>
      </c>
      <c r="BJ28">
        <v>0</v>
      </c>
      <c r="BK28">
        <v>16</v>
      </c>
      <c r="BL28">
        <v>0</v>
      </c>
      <c r="BM28">
        <v>16</v>
      </c>
      <c r="BN28">
        <v>0</v>
      </c>
      <c r="BO28">
        <v>0</v>
      </c>
      <c r="BP28">
        <v>0</v>
      </c>
      <c r="BQ28">
        <v>10</v>
      </c>
      <c r="BR28">
        <v>26</v>
      </c>
      <c r="BS28">
        <v>0</v>
      </c>
      <c r="BT28">
        <v>394</v>
      </c>
      <c r="BU28">
        <v>0</v>
      </c>
      <c r="BV28">
        <v>0</v>
      </c>
      <c r="BW28">
        <v>0</v>
      </c>
      <c r="BX28">
        <v>394</v>
      </c>
      <c r="BY28">
        <v>460</v>
      </c>
      <c r="BZ28">
        <v>14</v>
      </c>
      <c r="CA28">
        <v>474</v>
      </c>
      <c r="CB28">
        <v>75124</v>
      </c>
      <c r="CC28">
        <v>0</v>
      </c>
      <c r="CD28">
        <v>0</v>
      </c>
      <c r="CE28">
        <v>520</v>
      </c>
      <c r="CF28">
        <v>0</v>
      </c>
      <c r="CG28">
        <v>0</v>
      </c>
      <c r="CH28">
        <v>0</v>
      </c>
      <c r="CI28">
        <v>520</v>
      </c>
      <c r="CJ28">
        <v>1500</v>
      </c>
      <c r="CK28">
        <v>0</v>
      </c>
      <c r="CL28">
        <v>0</v>
      </c>
      <c r="CM28">
        <v>0</v>
      </c>
      <c r="CN28">
        <v>1500</v>
      </c>
      <c r="CO28">
        <v>71224</v>
      </c>
      <c r="CP28">
        <v>73244</v>
      </c>
      <c r="CQ28">
        <v>0</v>
      </c>
      <c r="CR28">
        <v>0</v>
      </c>
      <c r="CS28">
        <v>0</v>
      </c>
      <c r="CT28">
        <v>1100</v>
      </c>
      <c r="CU28">
        <v>0</v>
      </c>
      <c r="CV28">
        <v>0</v>
      </c>
      <c r="CW28">
        <v>1100</v>
      </c>
      <c r="CX28">
        <v>0</v>
      </c>
      <c r="CY28">
        <v>149</v>
      </c>
      <c r="CZ28">
        <v>0</v>
      </c>
      <c r="DA28">
        <v>149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631</v>
      </c>
      <c r="DN28">
        <v>631</v>
      </c>
      <c r="DO28">
        <v>0</v>
      </c>
      <c r="DP28">
        <v>75124</v>
      </c>
    </row>
    <row r="29" spans="1:120" x14ac:dyDescent="0.25">
      <c r="A29">
        <v>50219</v>
      </c>
      <c r="B29">
        <v>200512</v>
      </c>
      <c r="C29">
        <v>368</v>
      </c>
      <c r="D29">
        <v>-120</v>
      </c>
      <c r="E29">
        <v>-5</v>
      </c>
      <c r="F29">
        <v>0</v>
      </c>
      <c r="G29">
        <v>243</v>
      </c>
      <c r="H29">
        <v>5</v>
      </c>
      <c r="I29">
        <v>-321</v>
      </c>
      <c r="J29">
        <v>90</v>
      </c>
      <c r="K29">
        <v>150</v>
      </c>
      <c r="L29">
        <v>0</v>
      </c>
      <c r="M29">
        <v>-81</v>
      </c>
      <c r="N29">
        <v>0</v>
      </c>
      <c r="O29">
        <v>-2</v>
      </c>
      <c r="P29">
        <v>-390</v>
      </c>
      <c r="Q29">
        <v>-529</v>
      </c>
      <c r="R29">
        <v>844</v>
      </c>
      <c r="S29">
        <v>12</v>
      </c>
      <c r="T29">
        <v>-63</v>
      </c>
      <c r="U29">
        <v>102</v>
      </c>
      <c r="V29">
        <v>0</v>
      </c>
      <c r="W29">
        <v>0</v>
      </c>
      <c r="X29">
        <v>0</v>
      </c>
      <c r="Y29">
        <v>330</v>
      </c>
      <c r="Z29">
        <v>343</v>
      </c>
      <c r="AA29">
        <v>0</v>
      </c>
      <c r="AB29">
        <v>-26</v>
      </c>
      <c r="AC29">
        <v>647</v>
      </c>
      <c r="AD29">
        <v>-5</v>
      </c>
      <c r="AE29">
        <v>642</v>
      </c>
      <c r="AF29">
        <v>522</v>
      </c>
      <c r="AG29">
        <v>-845</v>
      </c>
      <c r="AH29">
        <v>0</v>
      </c>
      <c r="AI29">
        <v>421</v>
      </c>
      <c r="AJ29">
        <v>0</v>
      </c>
      <c r="AK29">
        <v>421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4020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6048</v>
      </c>
      <c r="BE29">
        <v>0</v>
      </c>
      <c r="BF29">
        <v>6048</v>
      </c>
      <c r="BG29">
        <v>0</v>
      </c>
      <c r="BH29">
        <v>0</v>
      </c>
      <c r="BI29">
        <v>0</v>
      </c>
      <c r="BJ29">
        <v>0</v>
      </c>
      <c r="BK29">
        <v>3</v>
      </c>
      <c r="BL29">
        <v>0</v>
      </c>
      <c r="BM29">
        <v>3</v>
      </c>
      <c r="BN29">
        <v>120</v>
      </c>
      <c r="BO29">
        <v>0</v>
      </c>
      <c r="BP29">
        <v>0</v>
      </c>
      <c r="BQ29">
        <v>6</v>
      </c>
      <c r="BR29">
        <v>129</v>
      </c>
      <c r="BS29">
        <v>0</v>
      </c>
      <c r="BT29">
        <v>0</v>
      </c>
      <c r="BU29">
        <v>0</v>
      </c>
      <c r="BV29">
        <v>2028</v>
      </c>
      <c r="BW29">
        <v>0</v>
      </c>
      <c r="BX29">
        <v>0</v>
      </c>
      <c r="BY29">
        <v>106</v>
      </c>
      <c r="BZ29">
        <v>0</v>
      </c>
      <c r="CA29">
        <v>106</v>
      </c>
      <c r="CB29">
        <v>6283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1200</v>
      </c>
      <c r="CK29">
        <v>0</v>
      </c>
      <c r="CL29">
        <v>0</v>
      </c>
      <c r="CM29">
        <v>0</v>
      </c>
      <c r="CN29">
        <v>1200</v>
      </c>
      <c r="CO29">
        <v>4831</v>
      </c>
      <c r="CP29">
        <v>6031</v>
      </c>
      <c r="CQ29">
        <v>0</v>
      </c>
      <c r="CR29">
        <v>0</v>
      </c>
      <c r="CS29">
        <v>129</v>
      </c>
      <c r="CT29">
        <v>0</v>
      </c>
      <c r="CU29">
        <v>0</v>
      </c>
      <c r="CV29">
        <v>0</v>
      </c>
      <c r="CW29">
        <v>129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123</v>
      </c>
      <c r="DN29">
        <v>123</v>
      </c>
      <c r="DO29">
        <v>0</v>
      </c>
      <c r="DP29">
        <v>6283</v>
      </c>
    </row>
    <row r="30" spans="1:120" x14ac:dyDescent="0.25">
      <c r="A30">
        <v>50220</v>
      </c>
      <c r="B30">
        <v>200512</v>
      </c>
      <c r="C30">
        <v>6949</v>
      </c>
      <c r="D30">
        <v>-687</v>
      </c>
      <c r="E30">
        <v>-1200</v>
      </c>
      <c r="F30">
        <v>0</v>
      </c>
      <c r="G30">
        <v>5062</v>
      </c>
      <c r="H30">
        <v>12</v>
      </c>
      <c r="I30">
        <v>-3154</v>
      </c>
      <c r="J30">
        <v>68</v>
      </c>
      <c r="K30">
        <v>-126</v>
      </c>
      <c r="L30">
        <v>0</v>
      </c>
      <c r="M30">
        <v>-3212</v>
      </c>
      <c r="N30">
        <v>0</v>
      </c>
      <c r="O30">
        <v>0</v>
      </c>
      <c r="P30">
        <v>-157</v>
      </c>
      <c r="Q30">
        <v>-1533</v>
      </c>
      <c r="R30">
        <v>0</v>
      </c>
      <c r="S30">
        <v>83</v>
      </c>
      <c r="T30">
        <v>-1607</v>
      </c>
      <c r="U30">
        <v>255</v>
      </c>
      <c r="V30">
        <v>0</v>
      </c>
      <c r="W30">
        <v>0</v>
      </c>
      <c r="X30">
        <v>0</v>
      </c>
      <c r="Y30">
        <v>2147</v>
      </c>
      <c r="Z30">
        <v>-1250</v>
      </c>
      <c r="AA30">
        <v>0</v>
      </c>
      <c r="AB30">
        <v>-7</v>
      </c>
      <c r="AC30">
        <v>890</v>
      </c>
      <c r="AD30">
        <v>-13</v>
      </c>
      <c r="AE30">
        <v>877</v>
      </c>
      <c r="AF30">
        <v>0</v>
      </c>
      <c r="AG30">
        <v>0</v>
      </c>
      <c r="AH30">
        <v>0</v>
      </c>
      <c r="AI30">
        <v>1132</v>
      </c>
      <c r="AJ30">
        <v>-112</v>
      </c>
      <c r="AK30">
        <v>1020</v>
      </c>
      <c r="AL30">
        <v>0</v>
      </c>
      <c r="AM30">
        <v>397</v>
      </c>
      <c r="AN30">
        <v>0</v>
      </c>
      <c r="AO30">
        <v>397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53445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54124</v>
      </c>
      <c r="BE30">
        <v>0</v>
      </c>
      <c r="BF30">
        <v>54124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136</v>
      </c>
      <c r="BR30">
        <v>136</v>
      </c>
      <c r="BS30">
        <v>0</v>
      </c>
      <c r="BT30">
        <v>0</v>
      </c>
      <c r="BU30">
        <v>0</v>
      </c>
      <c r="BV30">
        <v>679</v>
      </c>
      <c r="BW30">
        <v>0</v>
      </c>
      <c r="BX30">
        <v>0</v>
      </c>
      <c r="BY30">
        <v>1512</v>
      </c>
      <c r="BZ30">
        <v>0</v>
      </c>
      <c r="CA30">
        <v>1512</v>
      </c>
      <c r="CB30">
        <v>56169</v>
      </c>
      <c r="CC30">
        <v>2400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6205</v>
      </c>
      <c r="CK30">
        <v>0</v>
      </c>
      <c r="CL30">
        <v>0</v>
      </c>
      <c r="CM30">
        <v>0</v>
      </c>
      <c r="CN30">
        <v>6205</v>
      </c>
      <c r="CO30">
        <v>44093</v>
      </c>
      <c r="CP30">
        <v>52698</v>
      </c>
      <c r="CQ30">
        <v>0</v>
      </c>
      <c r="CR30">
        <v>0</v>
      </c>
      <c r="CS30">
        <v>1200</v>
      </c>
      <c r="CT30">
        <v>577</v>
      </c>
      <c r="CU30">
        <v>0</v>
      </c>
      <c r="CV30">
        <v>1000</v>
      </c>
      <c r="CW30">
        <v>2777</v>
      </c>
      <c r="CX30">
        <v>0</v>
      </c>
      <c r="CY30">
        <v>0</v>
      </c>
      <c r="CZ30">
        <v>500</v>
      </c>
      <c r="DA30">
        <v>500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194</v>
      </c>
      <c r="DN30">
        <v>194</v>
      </c>
      <c r="DO30">
        <v>0</v>
      </c>
      <c r="DP30">
        <v>56169</v>
      </c>
    </row>
    <row r="31" spans="1:120" x14ac:dyDescent="0.25">
      <c r="A31">
        <v>50230</v>
      </c>
      <c r="B31">
        <v>200512</v>
      </c>
      <c r="C31">
        <v>50839</v>
      </c>
      <c r="D31">
        <v>-21448</v>
      </c>
      <c r="E31">
        <v>11</v>
      </c>
      <c r="F31">
        <v>0</v>
      </c>
      <c r="G31">
        <v>29402</v>
      </c>
      <c r="H31">
        <v>741</v>
      </c>
      <c r="I31">
        <v>-37822</v>
      </c>
      <c r="J31">
        <v>15479</v>
      </c>
      <c r="K31">
        <v>8428</v>
      </c>
      <c r="L31">
        <v>-6794</v>
      </c>
      <c r="M31">
        <v>-20709</v>
      </c>
      <c r="N31">
        <v>0</v>
      </c>
      <c r="O31">
        <v>0</v>
      </c>
      <c r="P31">
        <v>-3292</v>
      </c>
      <c r="Q31">
        <v>-7310</v>
      </c>
      <c r="R31">
        <v>0</v>
      </c>
      <c r="S31">
        <v>5470</v>
      </c>
      <c r="T31">
        <v>-5132</v>
      </c>
      <c r="U31">
        <v>4302</v>
      </c>
      <c r="V31">
        <v>0</v>
      </c>
      <c r="W31">
        <v>424</v>
      </c>
      <c r="X31">
        <v>0</v>
      </c>
      <c r="Y31">
        <v>5660</v>
      </c>
      <c r="Z31">
        <v>5789</v>
      </c>
      <c r="AA31">
        <v>-2</v>
      </c>
      <c r="AB31">
        <v>-84</v>
      </c>
      <c r="AC31">
        <v>11787</v>
      </c>
      <c r="AD31">
        <v>-741</v>
      </c>
      <c r="AE31">
        <v>11046</v>
      </c>
      <c r="AF31">
        <v>225</v>
      </c>
      <c r="AG31">
        <v>0</v>
      </c>
      <c r="AH31">
        <v>0</v>
      </c>
      <c r="AI31">
        <v>15573</v>
      </c>
      <c r="AJ31">
        <v>-3358</v>
      </c>
      <c r="AK31">
        <v>12215</v>
      </c>
      <c r="AL31">
        <v>500</v>
      </c>
      <c r="AM31">
        <v>421</v>
      </c>
      <c r="AN31">
        <v>14500</v>
      </c>
      <c r="AO31">
        <v>14921</v>
      </c>
      <c r="AP31">
        <v>0</v>
      </c>
      <c r="AQ31">
        <v>0</v>
      </c>
      <c r="AR31">
        <v>0</v>
      </c>
      <c r="AS31">
        <v>2385</v>
      </c>
      <c r="AT31">
        <v>0</v>
      </c>
      <c r="AU31">
        <v>2385</v>
      </c>
      <c r="AV31">
        <v>145</v>
      </c>
      <c r="AW31">
        <v>27953</v>
      </c>
      <c r="AX31">
        <v>112211</v>
      </c>
      <c r="AY31">
        <v>0</v>
      </c>
      <c r="AZ31">
        <v>0</v>
      </c>
      <c r="BA31">
        <v>301</v>
      </c>
      <c r="BB31">
        <v>184</v>
      </c>
      <c r="BC31">
        <v>0</v>
      </c>
      <c r="BD31">
        <v>143662</v>
      </c>
      <c r="BE31">
        <v>0</v>
      </c>
      <c r="BF31">
        <v>146047</v>
      </c>
      <c r="BG31">
        <v>0</v>
      </c>
      <c r="BH31">
        <v>9960</v>
      </c>
      <c r="BI31">
        <v>0</v>
      </c>
      <c r="BJ31">
        <v>9960</v>
      </c>
      <c r="BK31">
        <v>581</v>
      </c>
      <c r="BL31">
        <v>0</v>
      </c>
      <c r="BM31">
        <v>581</v>
      </c>
      <c r="BN31">
        <v>4283</v>
      </c>
      <c r="BO31">
        <v>0</v>
      </c>
      <c r="BP31">
        <v>0</v>
      </c>
      <c r="BQ31">
        <v>1224</v>
      </c>
      <c r="BR31">
        <v>16048</v>
      </c>
      <c r="BS31">
        <v>0</v>
      </c>
      <c r="BT31">
        <v>0</v>
      </c>
      <c r="BU31">
        <v>0</v>
      </c>
      <c r="BV31">
        <v>2868</v>
      </c>
      <c r="BW31">
        <v>0</v>
      </c>
      <c r="BX31">
        <v>0</v>
      </c>
      <c r="BY31">
        <v>2142</v>
      </c>
      <c r="BZ31">
        <v>420</v>
      </c>
      <c r="CA31">
        <v>2562</v>
      </c>
      <c r="CB31">
        <v>180078</v>
      </c>
      <c r="CC31">
        <v>20000</v>
      </c>
      <c r="CD31">
        <v>0</v>
      </c>
      <c r="CE31">
        <v>107</v>
      </c>
      <c r="CF31">
        <v>0</v>
      </c>
      <c r="CG31">
        <v>0</v>
      </c>
      <c r="CH31">
        <v>0</v>
      </c>
      <c r="CI31">
        <v>107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130274</v>
      </c>
      <c r="CP31">
        <v>150381</v>
      </c>
      <c r="CQ31">
        <v>0</v>
      </c>
      <c r="CR31">
        <v>0</v>
      </c>
      <c r="CS31">
        <v>28</v>
      </c>
      <c r="CT31">
        <v>24671</v>
      </c>
      <c r="CU31">
        <v>0</v>
      </c>
      <c r="CV31">
        <v>0</v>
      </c>
      <c r="CW31">
        <v>24699</v>
      </c>
      <c r="CX31">
        <v>0</v>
      </c>
      <c r="CY31">
        <v>154</v>
      </c>
      <c r="CZ31">
        <v>0</v>
      </c>
      <c r="DA31">
        <v>154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2328</v>
      </c>
      <c r="DL31">
        <v>0</v>
      </c>
      <c r="DM31">
        <v>1535</v>
      </c>
      <c r="DN31">
        <v>3863</v>
      </c>
      <c r="DO31">
        <v>981</v>
      </c>
      <c r="DP31">
        <v>180078</v>
      </c>
    </row>
    <row r="32" spans="1:120" x14ac:dyDescent="0.25">
      <c r="A32">
        <v>50234</v>
      </c>
      <c r="B32">
        <v>200512</v>
      </c>
      <c r="C32">
        <v>3111</v>
      </c>
      <c r="D32">
        <v>0</v>
      </c>
      <c r="E32">
        <v>0</v>
      </c>
      <c r="F32">
        <v>0</v>
      </c>
      <c r="G32">
        <v>3111</v>
      </c>
      <c r="H32">
        <v>92</v>
      </c>
      <c r="I32">
        <v>-955</v>
      </c>
      <c r="J32">
        <v>0</v>
      </c>
      <c r="K32">
        <v>-697</v>
      </c>
      <c r="L32">
        <v>-300</v>
      </c>
      <c r="M32">
        <v>-1952</v>
      </c>
      <c r="N32">
        <v>0</v>
      </c>
      <c r="O32">
        <v>0</v>
      </c>
      <c r="P32">
        <v>0</v>
      </c>
      <c r="Q32">
        <v>-792</v>
      </c>
      <c r="R32">
        <v>0</v>
      </c>
      <c r="S32">
        <v>0</v>
      </c>
      <c r="T32">
        <v>-792</v>
      </c>
      <c r="U32">
        <v>459</v>
      </c>
      <c r="V32">
        <v>0</v>
      </c>
      <c r="W32">
        <v>0</v>
      </c>
      <c r="X32">
        <v>0</v>
      </c>
      <c r="Y32">
        <v>1103</v>
      </c>
      <c r="Z32">
        <v>2325</v>
      </c>
      <c r="AA32">
        <v>0</v>
      </c>
      <c r="AB32">
        <v>0</v>
      </c>
      <c r="AC32">
        <v>3428</v>
      </c>
      <c r="AD32">
        <v>-92</v>
      </c>
      <c r="AE32">
        <v>3336</v>
      </c>
      <c r="AF32">
        <v>0</v>
      </c>
      <c r="AG32">
        <v>0</v>
      </c>
      <c r="AH32">
        <v>0</v>
      </c>
      <c r="AI32">
        <v>3795</v>
      </c>
      <c r="AJ32">
        <v>-435</v>
      </c>
      <c r="AK32">
        <v>3360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12222</v>
      </c>
      <c r="AX32">
        <v>17793</v>
      </c>
      <c r="AY32">
        <v>0</v>
      </c>
      <c r="AZ32">
        <v>0</v>
      </c>
      <c r="BA32">
        <v>0</v>
      </c>
      <c r="BB32">
        <v>189</v>
      </c>
      <c r="BC32">
        <v>0</v>
      </c>
      <c r="BD32">
        <v>30204</v>
      </c>
      <c r="BE32">
        <v>0</v>
      </c>
      <c r="BF32">
        <v>30204</v>
      </c>
      <c r="BG32">
        <v>0</v>
      </c>
      <c r="BH32">
        <v>0</v>
      </c>
      <c r="BI32">
        <v>0</v>
      </c>
      <c r="BJ32">
        <v>0</v>
      </c>
      <c r="BK32">
        <v>217</v>
      </c>
      <c r="BL32">
        <v>0</v>
      </c>
      <c r="BM32">
        <v>217</v>
      </c>
      <c r="BN32">
        <v>0</v>
      </c>
      <c r="BO32">
        <v>0</v>
      </c>
      <c r="BP32">
        <v>0</v>
      </c>
      <c r="BQ32">
        <v>0</v>
      </c>
      <c r="BR32">
        <v>217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180</v>
      </c>
      <c r="BZ32">
        <v>0</v>
      </c>
      <c r="CA32">
        <v>180</v>
      </c>
      <c r="CB32">
        <v>30601</v>
      </c>
      <c r="CC32">
        <v>3000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22303</v>
      </c>
      <c r="CN32">
        <v>22303</v>
      </c>
      <c r="CO32">
        <v>0</v>
      </c>
      <c r="CP32">
        <v>25303</v>
      </c>
      <c r="CQ32">
        <v>0</v>
      </c>
      <c r="CR32">
        <v>0</v>
      </c>
      <c r="CS32">
        <v>0</v>
      </c>
      <c r="CT32">
        <v>4305</v>
      </c>
      <c r="CU32">
        <v>0</v>
      </c>
      <c r="CV32">
        <v>0</v>
      </c>
      <c r="CW32">
        <v>4305</v>
      </c>
      <c r="CX32">
        <v>0</v>
      </c>
      <c r="CY32">
        <v>22</v>
      </c>
      <c r="CZ32">
        <v>0</v>
      </c>
      <c r="DA32">
        <v>22</v>
      </c>
      <c r="DB32">
        <v>0</v>
      </c>
      <c r="DC32">
        <v>27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707</v>
      </c>
      <c r="DL32">
        <v>0</v>
      </c>
      <c r="DM32">
        <v>237</v>
      </c>
      <c r="DN32">
        <v>971</v>
      </c>
      <c r="DO32">
        <v>0</v>
      </c>
      <c r="DP32">
        <v>30601</v>
      </c>
    </row>
    <row r="33" spans="1:120" x14ac:dyDescent="0.25">
      <c r="A33">
        <v>50240</v>
      </c>
      <c r="B33">
        <v>200512</v>
      </c>
      <c r="C33">
        <v>162390</v>
      </c>
      <c r="D33">
        <v>-16313</v>
      </c>
      <c r="E33">
        <v>-155</v>
      </c>
      <c r="F33">
        <v>0</v>
      </c>
      <c r="G33">
        <v>145922</v>
      </c>
      <c r="H33">
        <v>2948</v>
      </c>
      <c r="I33">
        <v>-100952</v>
      </c>
      <c r="J33">
        <v>12511</v>
      </c>
      <c r="K33">
        <v>-28555</v>
      </c>
      <c r="L33">
        <v>12961</v>
      </c>
      <c r="M33">
        <v>-104035</v>
      </c>
      <c r="N33">
        <v>0</v>
      </c>
      <c r="O33">
        <v>0</v>
      </c>
      <c r="P33">
        <v>-15302</v>
      </c>
      <c r="Q33">
        <v>-15197</v>
      </c>
      <c r="R33">
        <v>35</v>
      </c>
      <c r="S33">
        <v>0</v>
      </c>
      <c r="T33">
        <v>-30464</v>
      </c>
      <c r="U33">
        <v>14371</v>
      </c>
      <c r="V33">
        <v>1575</v>
      </c>
      <c r="W33">
        <v>4016</v>
      </c>
      <c r="X33">
        <v>0</v>
      </c>
      <c r="Y33">
        <v>11193</v>
      </c>
      <c r="Z33">
        <v>5469</v>
      </c>
      <c r="AA33">
        <v>-153</v>
      </c>
      <c r="AB33">
        <v>-503</v>
      </c>
      <c r="AC33">
        <v>21597</v>
      </c>
      <c r="AD33">
        <v>-3765</v>
      </c>
      <c r="AE33">
        <v>17832</v>
      </c>
      <c r="AF33">
        <v>721</v>
      </c>
      <c r="AG33">
        <v>0</v>
      </c>
      <c r="AH33">
        <v>0</v>
      </c>
      <c r="AI33">
        <v>32924</v>
      </c>
      <c r="AJ33">
        <v>-7399</v>
      </c>
      <c r="AK33">
        <v>25525</v>
      </c>
      <c r="AL33">
        <v>0</v>
      </c>
      <c r="AM33">
        <v>2530</v>
      </c>
      <c r="AN33">
        <v>0</v>
      </c>
      <c r="AO33">
        <v>2530</v>
      </c>
      <c r="AP33">
        <v>0</v>
      </c>
      <c r="AQ33">
        <v>29553</v>
      </c>
      <c r="AR33">
        <v>0</v>
      </c>
      <c r="AS33">
        <v>12187</v>
      </c>
      <c r="AT33">
        <v>250</v>
      </c>
      <c r="AU33">
        <v>41990</v>
      </c>
      <c r="AV33">
        <v>9801</v>
      </c>
      <c r="AW33">
        <v>34189</v>
      </c>
      <c r="AX33">
        <v>147499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210319</v>
      </c>
      <c r="BE33">
        <v>0</v>
      </c>
      <c r="BF33">
        <v>252309</v>
      </c>
      <c r="BG33">
        <v>0</v>
      </c>
      <c r="BH33">
        <v>17581</v>
      </c>
      <c r="BI33">
        <v>0</v>
      </c>
      <c r="BJ33">
        <v>17581</v>
      </c>
      <c r="BK33">
        <v>201</v>
      </c>
      <c r="BL33">
        <v>0</v>
      </c>
      <c r="BM33">
        <v>201</v>
      </c>
      <c r="BN33">
        <v>3525</v>
      </c>
      <c r="BO33">
        <v>0</v>
      </c>
      <c r="BP33">
        <v>0</v>
      </c>
      <c r="BQ33">
        <v>180</v>
      </c>
      <c r="BR33">
        <v>21487</v>
      </c>
      <c r="BS33">
        <v>0</v>
      </c>
      <c r="BT33">
        <v>0</v>
      </c>
      <c r="BU33">
        <v>2844</v>
      </c>
      <c r="BV33">
        <v>18830</v>
      </c>
      <c r="BW33">
        <v>0</v>
      </c>
      <c r="BX33">
        <v>2844</v>
      </c>
      <c r="BY33">
        <v>2455</v>
      </c>
      <c r="BZ33">
        <v>0</v>
      </c>
      <c r="CA33">
        <v>2455</v>
      </c>
      <c r="CB33">
        <v>281625</v>
      </c>
      <c r="CC33">
        <v>5000</v>
      </c>
      <c r="CD33">
        <v>0</v>
      </c>
      <c r="CE33">
        <v>21355</v>
      </c>
      <c r="CF33">
        <v>0</v>
      </c>
      <c r="CG33">
        <v>0</v>
      </c>
      <c r="CH33">
        <v>0</v>
      </c>
      <c r="CI33">
        <v>21355</v>
      </c>
      <c r="CJ33">
        <v>0</v>
      </c>
      <c r="CK33">
        <v>0</v>
      </c>
      <c r="CL33">
        <v>0</v>
      </c>
      <c r="CM33">
        <v>119537</v>
      </c>
      <c r="CN33">
        <v>119537</v>
      </c>
      <c r="CO33">
        <v>19934</v>
      </c>
      <c r="CP33">
        <v>165826</v>
      </c>
      <c r="CQ33">
        <v>0</v>
      </c>
      <c r="CR33">
        <v>0</v>
      </c>
      <c r="CS33">
        <v>1414</v>
      </c>
      <c r="CT33">
        <v>105108</v>
      </c>
      <c r="CU33">
        <v>0</v>
      </c>
      <c r="CV33">
        <v>0</v>
      </c>
      <c r="CW33">
        <v>106522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3129</v>
      </c>
      <c r="DL33">
        <v>0</v>
      </c>
      <c r="DM33">
        <v>6148</v>
      </c>
      <c r="DN33">
        <v>9277</v>
      </c>
      <c r="DO33">
        <v>0</v>
      </c>
      <c r="DP33">
        <v>281625</v>
      </c>
    </row>
    <row r="34" spans="1:120" x14ac:dyDescent="0.25">
      <c r="A34">
        <v>50253</v>
      </c>
      <c r="B34">
        <v>200512</v>
      </c>
      <c r="C34">
        <v>131022</v>
      </c>
      <c r="D34">
        <v>-7592</v>
      </c>
      <c r="E34">
        <v>-1933</v>
      </c>
      <c r="F34">
        <v>0</v>
      </c>
      <c r="G34">
        <v>121497</v>
      </c>
      <c r="H34">
        <v>2825</v>
      </c>
      <c r="I34">
        <v>-94296</v>
      </c>
      <c r="J34">
        <v>11668</v>
      </c>
      <c r="K34">
        <v>-10787</v>
      </c>
      <c r="L34">
        <v>822</v>
      </c>
      <c r="M34">
        <v>-92593</v>
      </c>
      <c r="N34">
        <v>0</v>
      </c>
      <c r="O34">
        <v>0</v>
      </c>
      <c r="P34">
        <v>-16879</v>
      </c>
      <c r="Q34">
        <v>-12869</v>
      </c>
      <c r="R34">
        <v>0</v>
      </c>
      <c r="S34">
        <v>61</v>
      </c>
      <c r="T34">
        <v>-29687</v>
      </c>
      <c r="U34">
        <v>2042</v>
      </c>
      <c r="V34">
        <v>0</v>
      </c>
      <c r="W34">
        <v>-36</v>
      </c>
      <c r="X34">
        <v>3359</v>
      </c>
      <c r="Y34">
        <v>3834</v>
      </c>
      <c r="Z34">
        <v>12864</v>
      </c>
      <c r="AA34">
        <v>-27</v>
      </c>
      <c r="AB34">
        <v>-4</v>
      </c>
      <c r="AC34">
        <v>19990</v>
      </c>
      <c r="AD34">
        <v>-2825</v>
      </c>
      <c r="AE34">
        <v>17165</v>
      </c>
      <c r="AF34">
        <v>54</v>
      </c>
      <c r="AG34">
        <v>0</v>
      </c>
      <c r="AH34">
        <v>0</v>
      </c>
      <c r="AI34">
        <v>19261</v>
      </c>
      <c r="AJ34">
        <v>-7162</v>
      </c>
      <c r="AK34">
        <v>12099</v>
      </c>
      <c r="AL34">
        <v>300</v>
      </c>
      <c r="AM34">
        <v>844</v>
      </c>
      <c r="AN34">
        <v>0</v>
      </c>
      <c r="AO34">
        <v>844</v>
      </c>
      <c r="AP34">
        <v>68998</v>
      </c>
      <c r="AQ34">
        <v>0</v>
      </c>
      <c r="AR34">
        <v>0</v>
      </c>
      <c r="AS34">
        <v>663</v>
      </c>
      <c r="AT34">
        <v>0</v>
      </c>
      <c r="AU34">
        <v>663</v>
      </c>
      <c r="AV34">
        <v>41865</v>
      </c>
      <c r="AW34">
        <v>0</v>
      </c>
      <c r="AX34">
        <v>49405</v>
      </c>
      <c r="AY34">
        <v>0</v>
      </c>
      <c r="AZ34">
        <v>813</v>
      </c>
      <c r="BA34">
        <v>600</v>
      </c>
      <c r="BB34">
        <v>0</v>
      </c>
      <c r="BC34">
        <v>0</v>
      </c>
      <c r="BD34">
        <v>136758</v>
      </c>
      <c r="BE34">
        <v>0</v>
      </c>
      <c r="BF34">
        <v>206419</v>
      </c>
      <c r="BG34">
        <v>0</v>
      </c>
      <c r="BH34">
        <v>8794</v>
      </c>
      <c r="BI34">
        <v>0</v>
      </c>
      <c r="BJ34">
        <v>8794</v>
      </c>
      <c r="BK34">
        <v>5228</v>
      </c>
      <c r="BL34">
        <v>0</v>
      </c>
      <c r="BM34">
        <v>5228</v>
      </c>
      <c r="BN34">
        <v>0</v>
      </c>
      <c r="BO34">
        <v>0</v>
      </c>
      <c r="BP34">
        <v>0</v>
      </c>
      <c r="BQ34">
        <v>46</v>
      </c>
      <c r="BR34">
        <v>14068</v>
      </c>
      <c r="BS34">
        <v>0</v>
      </c>
      <c r="BT34">
        <v>0</v>
      </c>
      <c r="BU34">
        <v>0</v>
      </c>
      <c r="BV34">
        <v>44075</v>
      </c>
      <c r="BW34">
        <v>0</v>
      </c>
      <c r="BX34">
        <v>0</v>
      </c>
      <c r="BY34">
        <v>744</v>
      </c>
      <c r="BZ34">
        <v>360</v>
      </c>
      <c r="CA34">
        <v>1104</v>
      </c>
      <c r="CB34">
        <v>222735</v>
      </c>
      <c r="CC34">
        <v>0</v>
      </c>
      <c r="CD34">
        <v>0</v>
      </c>
      <c r="CE34">
        <v>6429</v>
      </c>
      <c r="CF34">
        <v>0</v>
      </c>
      <c r="CG34">
        <v>0</v>
      </c>
      <c r="CH34">
        <v>383</v>
      </c>
      <c r="CI34">
        <v>6812</v>
      </c>
      <c r="CJ34">
        <v>0</v>
      </c>
      <c r="CK34">
        <v>0</v>
      </c>
      <c r="CL34">
        <v>0</v>
      </c>
      <c r="CM34">
        <v>19000</v>
      </c>
      <c r="CN34">
        <v>19000</v>
      </c>
      <c r="CO34">
        <v>53201</v>
      </c>
      <c r="CP34">
        <v>79013</v>
      </c>
      <c r="CQ34">
        <v>0</v>
      </c>
      <c r="CR34">
        <v>0</v>
      </c>
      <c r="CS34">
        <v>53159</v>
      </c>
      <c r="CT34">
        <v>78317</v>
      </c>
      <c r="CU34">
        <v>0</v>
      </c>
      <c r="CV34">
        <v>0</v>
      </c>
      <c r="CW34">
        <v>131476</v>
      </c>
      <c r="CX34">
        <v>0</v>
      </c>
      <c r="CY34">
        <v>4461</v>
      </c>
      <c r="CZ34">
        <v>0</v>
      </c>
      <c r="DA34">
        <v>4461</v>
      </c>
      <c r="DB34">
        <v>0</v>
      </c>
      <c r="DC34">
        <v>0</v>
      </c>
      <c r="DD34">
        <v>617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1023</v>
      </c>
      <c r="DL34">
        <v>0</v>
      </c>
      <c r="DM34">
        <v>6145</v>
      </c>
      <c r="DN34">
        <v>7785</v>
      </c>
      <c r="DO34">
        <v>0</v>
      </c>
      <c r="DP34">
        <v>222735</v>
      </c>
    </row>
    <row r="35" spans="1:120" x14ac:dyDescent="0.25">
      <c r="A35">
        <v>50257</v>
      </c>
      <c r="B35">
        <v>200512</v>
      </c>
      <c r="C35">
        <v>26126</v>
      </c>
      <c r="D35">
        <v>0</v>
      </c>
      <c r="E35">
        <v>-347</v>
      </c>
      <c r="F35">
        <v>0</v>
      </c>
      <c r="G35">
        <v>25779</v>
      </c>
      <c r="H35">
        <v>308</v>
      </c>
      <c r="I35">
        <v>-15919</v>
      </c>
      <c r="J35">
        <v>0</v>
      </c>
      <c r="K35">
        <v>-649</v>
      </c>
      <c r="L35">
        <v>0</v>
      </c>
      <c r="M35">
        <v>-16568</v>
      </c>
      <c r="N35">
        <v>0</v>
      </c>
      <c r="O35">
        <v>0</v>
      </c>
      <c r="P35">
        <v>-4725</v>
      </c>
      <c r="Q35">
        <v>-2918</v>
      </c>
      <c r="R35">
        <v>0</v>
      </c>
      <c r="S35">
        <v>0</v>
      </c>
      <c r="T35">
        <v>-7643</v>
      </c>
      <c r="U35">
        <v>1876</v>
      </c>
      <c r="V35">
        <v>0</v>
      </c>
      <c r="W35">
        <v>0</v>
      </c>
      <c r="X35">
        <v>0</v>
      </c>
      <c r="Y35">
        <v>1976</v>
      </c>
      <c r="Z35">
        <v>1691</v>
      </c>
      <c r="AA35">
        <v>-2</v>
      </c>
      <c r="AB35">
        <v>-330</v>
      </c>
      <c r="AC35">
        <v>3335</v>
      </c>
      <c r="AD35">
        <v>-308</v>
      </c>
      <c r="AE35">
        <v>3027</v>
      </c>
      <c r="AF35">
        <v>0</v>
      </c>
      <c r="AG35">
        <v>0</v>
      </c>
      <c r="AH35">
        <v>0</v>
      </c>
      <c r="AI35">
        <v>4903</v>
      </c>
      <c r="AJ35">
        <v>-1367</v>
      </c>
      <c r="AK35">
        <v>3536</v>
      </c>
      <c r="AL35">
        <v>0</v>
      </c>
      <c r="AM35">
        <v>455</v>
      </c>
      <c r="AN35">
        <v>4009</v>
      </c>
      <c r="AO35">
        <v>4464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4030</v>
      </c>
      <c r="AW35">
        <v>2145</v>
      </c>
      <c r="AX35">
        <v>43385</v>
      </c>
      <c r="AY35">
        <v>0</v>
      </c>
      <c r="AZ35">
        <v>82</v>
      </c>
      <c r="BA35">
        <v>0</v>
      </c>
      <c r="BB35">
        <v>0</v>
      </c>
      <c r="BC35">
        <v>0</v>
      </c>
      <c r="BD35">
        <v>50486</v>
      </c>
      <c r="BE35">
        <v>0</v>
      </c>
      <c r="BF35">
        <v>50486</v>
      </c>
      <c r="BG35">
        <v>0</v>
      </c>
      <c r="BH35">
        <v>0</v>
      </c>
      <c r="BI35">
        <v>0</v>
      </c>
      <c r="BJ35">
        <v>0</v>
      </c>
      <c r="BK35">
        <v>1175</v>
      </c>
      <c r="BL35">
        <v>5</v>
      </c>
      <c r="BM35">
        <v>1180</v>
      </c>
      <c r="BN35">
        <v>0</v>
      </c>
      <c r="BO35">
        <v>0</v>
      </c>
      <c r="BP35">
        <v>0</v>
      </c>
      <c r="BQ35">
        <v>50</v>
      </c>
      <c r="BR35">
        <v>1230</v>
      </c>
      <c r="BS35">
        <v>0</v>
      </c>
      <c r="BT35">
        <v>0</v>
      </c>
      <c r="BU35">
        <v>0</v>
      </c>
      <c r="BV35">
        <v>844</v>
      </c>
      <c r="BW35">
        <v>0</v>
      </c>
      <c r="BX35">
        <v>0</v>
      </c>
      <c r="BY35">
        <v>463</v>
      </c>
      <c r="BZ35">
        <v>112</v>
      </c>
      <c r="CA35">
        <v>575</v>
      </c>
      <c r="CB35">
        <v>56755</v>
      </c>
      <c r="CC35">
        <v>5400</v>
      </c>
      <c r="CD35">
        <v>1065</v>
      </c>
      <c r="CE35">
        <v>66</v>
      </c>
      <c r="CF35">
        <v>0</v>
      </c>
      <c r="CG35">
        <v>0</v>
      </c>
      <c r="CH35">
        <v>0</v>
      </c>
      <c r="CI35">
        <v>66</v>
      </c>
      <c r="CJ35">
        <v>15000</v>
      </c>
      <c r="CK35">
        <v>0</v>
      </c>
      <c r="CL35">
        <v>0</v>
      </c>
      <c r="CM35">
        <v>8696</v>
      </c>
      <c r="CN35">
        <v>23696</v>
      </c>
      <c r="CO35">
        <v>9538</v>
      </c>
      <c r="CP35">
        <v>39765</v>
      </c>
      <c r="CQ35">
        <v>0</v>
      </c>
      <c r="CR35">
        <v>0</v>
      </c>
      <c r="CS35">
        <v>9378</v>
      </c>
      <c r="CT35">
        <v>3572</v>
      </c>
      <c r="CU35">
        <v>0</v>
      </c>
      <c r="CV35">
        <v>0</v>
      </c>
      <c r="CW35">
        <v>12950</v>
      </c>
      <c r="CX35">
        <v>0</v>
      </c>
      <c r="CY35">
        <v>1352</v>
      </c>
      <c r="CZ35">
        <v>0</v>
      </c>
      <c r="DA35">
        <v>1352</v>
      </c>
      <c r="DB35">
        <v>0</v>
      </c>
      <c r="DC35">
        <v>239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1298</v>
      </c>
      <c r="DL35">
        <v>0</v>
      </c>
      <c r="DM35">
        <v>1040</v>
      </c>
      <c r="DN35">
        <v>2577</v>
      </c>
      <c r="DO35">
        <v>111</v>
      </c>
      <c r="DP35">
        <v>56755</v>
      </c>
    </row>
    <row r="36" spans="1:120" x14ac:dyDescent="0.25">
      <c r="A36">
        <v>50275</v>
      </c>
      <c r="B36">
        <v>200512</v>
      </c>
      <c r="C36">
        <v>1537</v>
      </c>
      <c r="D36">
        <v>-51</v>
      </c>
      <c r="E36">
        <v>-25</v>
      </c>
      <c r="F36">
        <v>0</v>
      </c>
      <c r="G36">
        <v>1461</v>
      </c>
      <c r="H36">
        <v>20</v>
      </c>
      <c r="I36">
        <v>-616</v>
      </c>
      <c r="J36">
        <v>0</v>
      </c>
      <c r="K36">
        <v>-388</v>
      </c>
      <c r="L36">
        <v>0</v>
      </c>
      <c r="M36">
        <v>-1004</v>
      </c>
      <c r="N36">
        <v>0</v>
      </c>
      <c r="O36">
        <v>0</v>
      </c>
      <c r="P36">
        <v>0</v>
      </c>
      <c r="Q36">
        <v>-1584</v>
      </c>
      <c r="R36">
        <v>0</v>
      </c>
      <c r="S36">
        <v>0</v>
      </c>
      <c r="T36">
        <v>-1584</v>
      </c>
      <c r="U36">
        <v>-1107</v>
      </c>
      <c r="V36">
        <v>0</v>
      </c>
      <c r="W36">
        <v>0</v>
      </c>
      <c r="X36">
        <v>0</v>
      </c>
      <c r="Y36">
        <v>729</v>
      </c>
      <c r="Z36">
        <v>2225</v>
      </c>
      <c r="AA36">
        <v>0</v>
      </c>
      <c r="AB36">
        <v>-1</v>
      </c>
      <c r="AC36">
        <v>2953</v>
      </c>
      <c r="AD36">
        <v>-20</v>
      </c>
      <c r="AE36">
        <v>2933</v>
      </c>
      <c r="AF36">
        <v>0</v>
      </c>
      <c r="AG36">
        <v>0</v>
      </c>
      <c r="AH36">
        <v>0</v>
      </c>
      <c r="AI36">
        <v>1826</v>
      </c>
      <c r="AJ36">
        <v>0</v>
      </c>
      <c r="AK36">
        <v>1826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1767</v>
      </c>
      <c r="AW36">
        <v>11512</v>
      </c>
      <c r="AX36">
        <v>10654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24127</v>
      </c>
      <c r="BE36">
        <v>0</v>
      </c>
      <c r="BF36">
        <v>24127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194</v>
      </c>
      <c r="BW36">
        <v>0</v>
      </c>
      <c r="BX36">
        <v>0</v>
      </c>
      <c r="BY36">
        <v>283</v>
      </c>
      <c r="BZ36">
        <v>64</v>
      </c>
      <c r="CA36">
        <v>347</v>
      </c>
      <c r="CB36">
        <v>24474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3000</v>
      </c>
      <c r="CM36">
        <v>0</v>
      </c>
      <c r="CN36">
        <v>3000</v>
      </c>
      <c r="CO36">
        <v>20073</v>
      </c>
      <c r="CP36">
        <v>23073</v>
      </c>
      <c r="CQ36">
        <v>0</v>
      </c>
      <c r="CR36">
        <v>0</v>
      </c>
      <c r="CS36">
        <v>446</v>
      </c>
      <c r="CT36">
        <v>595</v>
      </c>
      <c r="CU36">
        <v>0</v>
      </c>
      <c r="CV36">
        <v>0</v>
      </c>
      <c r="CW36">
        <v>1041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225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135</v>
      </c>
      <c r="DN36">
        <v>360</v>
      </c>
      <c r="DO36">
        <v>0</v>
      </c>
      <c r="DP36">
        <v>24474</v>
      </c>
    </row>
    <row r="37" spans="1:120" x14ac:dyDescent="0.25">
      <c r="A37">
        <v>50295</v>
      </c>
      <c r="B37">
        <v>200512</v>
      </c>
      <c r="C37">
        <v>151946</v>
      </c>
      <c r="D37">
        <v>-30997</v>
      </c>
      <c r="E37">
        <v>-2604</v>
      </c>
      <c r="F37">
        <v>-506</v>
      </c>
      <c r="G37">
        <v>117839</v>
      </c>
      <c r="H37">
        <v>947</v>
      </c>
      <c r="I37">
        <v>-113864</v>
      </c>
      <c r="J37">
        <v>31490</v>
      </c>
      <c r="K37">
        <v>-15101</v>
      </c>
      <c r="L37">
        <v>11906</v>
      </c>
      <c r="M37">
        <v>-85569</v>
      </c>
      <c r="N37">
        <v>0</v>
      </c>
      <c r="O37">
        <v>0</v>
      </c>
      <c r="P37">
        <v>-5366</v>
      </c>
      <c r="Q37">
        <v>-23200</v>
      </c>
      <c r="R37">
        <v>0</v>
      </c>
      <c r="S37">
        <v>1050</v>
      </c>
      <c r="T37">
        <v>-27516</v>
      </c>
      <c r="U37">
        <v>5701</v>
      </c>
      <c r="V37">
        <v>1330</v>
      </c>
      <c r="W37">
        <v>0</v>
      </c>
      <c r="X37">
        <v>0</v>
      </c>
      <c r="Y37">
        <v>7632</v>
      </c>
      <c r="Z37">
        <v>8306</v>
      </c>
      <c r="AA37">
        <v>-5</v>
      </c>
      <c r="AB37">
        <v>-189</v>
      </c>
      <c r="AC37">
        <v>17074</v>
      </c>
      <c r="AD37">
        <v>-4153</v>
      </c>
      <c r="AE37">
        <v>12921</v>
      </c>
      <c r="AF37">
        <v>0</v>
      </c>
      <c r="AG37">
        <v>0</v>
      </c>
      <c r="AH37">
        <v>0</v>
      </c>
      <c r="AI37">
        <v>18622</v>
      </c>
      <c r="AJ37">
        <v>-5378</v>
      </c>
      <c r="AK37">
        <v>13244</v>
      </c>
      <c r="AL37">
        <v>1131</v>
      </c>
      <c r="AM37">
        <v>2916</v>
      </c>
      <c r="AN37">
        <v>0</v>
      </c>
      <c r="AO37">
        <v>2916</v>
      </c>
      <c r="AP37">
        <v>0</v>
      </c>
      <c r="AQ37">
        <v>30495</v>
      </c>
      <c r="AR37">
        <v>0</v>
      </c>
      <c r="AS37">
        <v>0</v>
      </c>
      <c r="AT37">
        <v>0</v>
      </c>
      <c r="AU37">
        <v>30495</v>
      </c>
      <c r="AV37">
        <v>21251</v>
      </c>
      <c r="AW37">
        <v>2000</v>
      </c>
      <c r="AX37">
        <v>160503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186151</v>
      </c>
      <c r="BE37">
        <v>0</v>
      </c>
      <c r="BF37">
        <v>216646</v>
      </c>
      <c r="BG37">
        <v>0</v>
      </c>
      <c r="BH37">
        <v>25745</v>
      </c>
      <c r="BI37">
        <v>0</v>
      </c>
      <c r="BJ37">
        <v>25745</v>
      </c>
      <c r="BK37">
        <v>1047</v>
      </c>
      <c r="BL37">
        <v>0</v>
      </c>
      <c r="BM37">
        <v>1047</v>
      </c>
      <c r="BN37">
        <v>2690</v>
      </c>
      <c r="BO37">
        <v>0</v>
      </c>
      <c r="BP37">
        <v>0</v>
      </c>
      <c r="BQ37">
        <v>143</v>
      </c>
      <c r="BR37">
        <v>29625</v>
      </c>
      <c r="BS37">
        <v>0</v>
      </c>
      <c r="BT37">
        <v>0</v>
      </c>
      <c r="BU37">
        <v>1203</v>
      </c>
      <c r="BV37">
        <v>2397</v>
      </c>
      <c r="BW37">
        <v>0</v>
      </c>
      <c r="BX37">
        <v>1203</v>
      </c>
      <c r="BY37">
        <v>2921</v>
      </c>
      <c r="BZ37">
        <v>1067</v>
      </c>
      <c r="CA37">
        <v>3988</v>
      </c>
      <c r="CB37">
        <v>255509</v>
      </c>
      <c r="CC37">
        <v>10000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2697</v>
      </c>
      <c r="CK37">
        <v>0</v>
      </c>
      <c r="CL37">
        <v>0</v>
      </c>
      <c r="CM37">
        <v>0</v>
      </c>
      <c r="CN37">
        <v>2697</v>
      </c>
      <c r="CO37">
        <v>39846</v>
      </c>
      <c r="CP37">
        <v>52543</v>
      </c>
      <c r="CQ37">
        <v>0</v>
      </c>
      <c r="CR37">
        <v>0</v>
      </c>
      <c r="CS37">
        <v>32046</v>
      </c>
      <c r="CT37">
        <v>158031</v>
      </c>
      <c r="CU37">
        <v>0</v>
      </c>
      <c r="CV37">
        <v>0</v>
      </c>
      <c r="CW37">
        <v>190077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4496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4195</v>
      </c>
      <c r="DL37">
        <v>0</v>
      </c>
      <c r="DM37">
        <v>4198</v>
      </c>
      <c r="DN37">
        <v>12889</v>
      </c>
      <c r="DO37">
        <v>0</v>
      </c>
      <c r="DP37">
        <v>255509</v>
      </c>
    </row>
    <row r="38" spans="1:120" x14ac:dyDescent="0.25">
      <c r="A38">
        <v>50421</v>
      </c>
      <c r="B38">
        <v>200512</v>
      </c>
      <c r="C38">
        <v>583</v>
      </c>
      <c r="D38">
        <v>0</v>
      </c>
      <c r="E38">
        <v>-3</v>
      </c>
      <c r="F38">
        <v>0</v>
      </c>
      <c r="G38">
        <v>580</v>
      </c>
      <c r="H38">
        <v>4</v>
      </c>
      <c r="I38">
        <v>-23</v>
      </c>
      <c r="J38">
        <v>0</v>
      </c>
      <c r="K38">
        <v>-6</v>
      </c>
      <c r="L38">
        <v>0</v>
      </c>
      <c r="M38">
        <v>-29</v>
      </c>
      <c r="N38">
        <v>0</v>
      </c>
      <c r="O38">
        <v>0</v>
      </c>
      <c r="P38">
        <v>0</v>
      </c>
      <c r="Q38">
        <v>-1079</v>
      </c>
      <c r="R38">
        <v>0</v>
      </c>
      <c r="S38">
        <v>0</v>
      </c>
      <c r="T38">
        <v>-1079</v>
      </c>
      <c r="U38">
        <v>-524</v>
      </c>
      <c r="V38">
        <v>0</v>
      </c>
      <c r="W38">
        <v>0</v>
      </c>
      <c r="X38">
        <v>0</v>
      </c>
      <c r="Y38">
        <v>1528</v>
      </c>
      <c r="Z38">
        <v>904</v>
      </c>
      <c r="AA38">
        <v>0</v>
      </c>
      <c r="AB38">
        <v>-53</v>
      </c>
      <c r="AC38">
        <v>2379</v>
      </c>
      <c r="AD38">
        <v>-4</v>
      </c>
      <c r="AE38">
        <v>2375</v>
      </c>
      <c r="AF38">
        <v>0</v>
      </c>
      <c r="AG38">
        <v>0</v>
      </c>
      <c r="AH38">
        <v>0</v>
      </c>
      <c r="AI38">
        <v>1851</v>
      </c>
      <c r="AJ38">
        <v>21</v>
      </c>
      <c r="AK38">
        <v>1872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4141</v>
      </c>
      <c r="AW38">
        <v>0</v>
      </c>
      <c r="AX38">
        <v>39211</v>
      </c>
      <c r="AY38">
        <v>0</v>
      </c>
      <c r="AZ38">
        <v>0</v>
      </c>
      <c r="BA38">
        <v>0</v>
      </c>
      <c r="BB38">
        <v>630</v>
      </c>
      <c r="BC38">
        <v>0</v>
      </c>
      <c r="BD38">
        <v>43982</v>
      </c>
      <c r="BE38">
        <v>0</v>
      </c>
      <c r="BF38">
        <v>43982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299</v>
      </c>
      <c r="BU38">
        <v>0</v>
      </c>
      <c r="BV38">
        <v>0</v>
      </c>
      <c r="BW38">
        <v>0</v>
      </c>
      <c r="BX38">
        <v>299</v>
      </c>
      <c r="BY38">
        <v>359</v>
      </c>
      <c r="BZ38">
        <v>2</v>
      </c>
      <c r="CA38">
        <v>361</v>
      </c>
      <c r="CB38">
        <v>44642</v>
      </c>
      <c r="CC38">
        <v>2000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42061</v>
      </c>
      <c r="CP38">
        <v>44061</v>
      </c>
      <c r="CQ38">
        <v>0</v>
      </c>
      <c r="CR38">
        <v>0</v>
      </c>
      <c r="CS38">
        <v>146</v>
      </c>
      <c r="CT38">
        <v>19</v>
      </c>
      <c r="CU38">
        <v>0</v>
      </c>
      <c r="CV38">
        <v>0</v>
      </c>
      <c r="CW38">
        <v>165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416</v>
      </c>
      <c r="DN38">
        <v>416</v>
      </c>
      <c r="DO38">
        <v>0</v>
      </c>
      <c r="DP38">
        <v>44642</v>
      </c>
    </row>
    <row r="39" spans="1:120" x14ac:dyDescent="0.25">
      <c r="A39">
        <v>50424</v>
      </c>
      <c r="B39">
        <v>200512</v>
      </c>
      <c r="C39">
        <v>512</v>
      </c>
      <c r="D39">
        <v>-161</v>
      </c>
      <c r="E39">
        <v>0</v>
      </c>
      <c r="F39">
        <v>0</v>
      </c>
      <c r="G39">
        <v>351</v>
      </c>
      <c r="H39">
        <v>1</v>
      </c>
      <c r="I39">
        <v>-170</v>
      </c>
      <c r="J39">
        <v>83</v>
      </c>
      <c r="K39">
        <v>25</v>
      </c>
      <c r="L39">
        <v>-30</v>
      </c>
      <c r="M39">
        <v>-92</v>
      </c>
      <c r="N39">
        <v>0</v>
      </c>
      <c r="O39">
        <v>0</v>
      </c>
      <c r="P39">
        <v>0</v>
      </c>
      <c r="Q39">
        <v>-255</v>
      </c>
      <c r="R39">
        <v>0</v>
      </c>
      <c r="S39">
        <v>16</v>
      </c>
      <c r="T39">
        <v>-239</v>
      </c>
      <c r="U39">
        <v>21</v>
      </c>
      <c r="V39">
        <v>0</v>
      </c>
      <c r="W39">
        <v>0</v>
      </c>
      <c r="X39">
        <v>0</v>
      </c>
      <c r="Y39">
        <v>225</v>
      </c>
      <c r="Z39">
        <v>-92</v>
      </c>
      <c r="AA39">
        <v>0</v>
      </c>
      <c r="AB39">
        <v>0</v>
      </c>
      <c r="AC39">
        <v>133</v>
      </c>
      <c r="AD39">
        <v>-1</v>
      </c>
      <c r="AE39">
        <v>132</v>
      </c>
      <c r="AF39">
        <v>0</v>
      </c>
      <c r="AG39">
        <v>0</v>
      </c>
      <c r="AH39">
        <v>0</v>
      </c>
      <c r="AI39">
        <v>153</v>
      </c>
      <c r="AJ39">
        <v>0</v>
      </c>
      <c r="AK39">
        <v>153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2532</v>
      </c>
      <c r="AX39">
        <v>3447</v>
      </c>
      <c r="AY39">
        <v>0</v>
      </c>
      <c r="AZ39">
        <v>0</v>
      </c>
      <c r="BA39">
        <v>0</v>
      </c>
      <c r="BB39">
        <v>0</v>
      </c>
      <c r="BC39">
        <v>5</v>
      </c>
      <c r="BD39">
        <v>6962</v>
      </c>
      <c r="BE39">
        <v>0</v>
      </c>
      <c r="BF39">
        <v>6962</v>
      </c>
      <c r="BG39">
        <v>0</v>
      </c>
      <c r="BH39">
        <v>0</v>
      </c>
      <c r="BI39">
        <v>0</v>
      </c>
      <c r="BJ39">
        <v>0</v>
      </c>
      <c r="BK39">
        <v>22</v>
      </c>
      <c r="BL39">
        <v>0</v>
      </c>
      <c r="BM39">
        <v>22</v>
      </c>
      <c r="BN39">
        <v>38</v>
      </c>
      <c r="BO39">
        <v>0</v>
      </c>
      <c r="BP39">
        <v>0</v>
      </c>
      <c r="BQ39">
        <v>0</v>
      </c>
      <c r="BR39">
        <v>60</v>
      </c>
      <c r="BS39">
        <v>0</v>
      </c>
      <c r="BT39">
        <v>0</v>
      </c>
      <c r="BU39">
        <v>0</v>
      </c>
      <c r="BV39">
        <v>978</v>
      </c>
      <c r="BW39">
        <v>0</v>
      </c>
      <c r="BX39">
        <v>0</v>
      </c>
      <c r="BY39">
        <v>13</v>
      </c>
      <c r="BZ39">
        <v>0</v>
      </c>
      <c r="CA39">
        <v>13</v>
      </c>
      <c r="CB39">
        <v>7035</v>
      </c>
      <c r="CC39">
        <v>1000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5600</v>
      </c>
      <c r="CM39">
        <v>0</v>
      </c>
      <c r="CN39">
        <v>5600</v>
      </c>
      <c r="CO39">
        <v>43</v>
      </c>
      <c r="CP39">
        <v>6643</v>
      </c>
      <c r="CQ39">
        <v>0</v>
      </c>
      <c r="CR39">
        <v>325</v>
      </c>
      <c r="CS39">
        <v>0</v>
      </c>
      <c r="CT39">
        <v>40</v>
      </c>
      <c r="CU39">
        <v>0</v>
      </c>
      <c r="CV39">
        <v>0</v>
      </c>
      <c r="CW39">
        <v>40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27</v>
      </c>
      <c r="DN39">
        <v>27</v>
      </c>
      <c r="DO39">
        <v>0</v>
      </c>
      <c r="DP39">
        <v>7035</v>
      </c>
    </row>
    <row r="40" spans="1:120" x14ac:dyDescent="0.25">
      <c r="A40">
        <v>50431</v>
      </c>
      <c r="B40">
        <v>200512</v>
      </c>
      <c r="C40">
        <v>880</v>
      </c>
      <c r="D40">
        <v>-29</v>
      </c>
      <c r="E40">
        <v>-24</v>
      </c>
      <c r="F40">
        <v>0</v>
      </c>
      <c r="G40">
        <v>827</v>
      </c>
      <c r="H40">
        <v>5</v>
      </c>
      <c r="I40">
        <v>-238</v>
      </c>
      <c r="J40">
        <v>0</v>
      </c>
      <c r="K40">
        <v>-57</v>
      </c>
      <c r="L40">
        <v>0</v>
      </c>
      <c r="M40">
        <v>-295</v>
      </c>
      <c r="N40">
        <v>0</v>
      </c>
      <c r="O40">
        <v>0</v>
      </c>
      <c r="P40">
        <v>0</v>
      </c>
      <c r="Q40">
        <v>-941</v>
      </c>
      <c r="R40">
        <v>0</v>
      </c>
      <c r="S40">
        <v>0</v>
      </c>
      <c r="T40">
        <v>-941</v>
      </c>
      <c r="U40">
        <v>-404</v>
      </c>
      <c r="V40">
        <v>0</v>
      </c>
      <c r="W40">
        <v>0</v>
      </c>
      <c r="X40">
        <v>0</v>
      </c>
      <c r="Y40">
        <v>404</v>
      </c>
      <c r="Z40">
        <v>-32</v>
      </c>
      <c r="AA40">
        <v>0</v>
      </c>
      <c r="AB40">
        <v>0</v>
      </c>
      <c r="AC40">
        <v>372</v>
      </c>
      <c r="AD40">
        <v>-5</v>
      </c>
      <c r="AE40">
        <v>367</v>
      </c>
      <c r="AF40">
        <v>0</v>
      </c>
      <c r="AG40">
        <v>0</v>
      </c>
      <c r="AH40">
        <v>0</v>
      </c>
      <c r="AI40">
        <v>-37</v>
      </c>
      <c r="AJ40">
        <v>0</v>
      </c>
      <c r="AK40">
        <v>-37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6</v>
      </c>
      <c r="AW40">
        <v>990</v>
      </c>
      <c r="AX40">
        <v>7695</v>
      </c>
      <c r="AY40">
        <v>0</v>
      </c>
      <c r="AZ40">
        <v>0</v>
      </c>
      <c r="BA40">
        <v>0</v>
      </c>
      <c r="BB40">
        <v>2547</v>
      </c>
      <c r="BC40">
        <v>41</v>
      </c>
      <c r="BD40">
        <v>11279</v>
      </c>
      <c r="BE40">
        <v>0</v>
      </c>
      <c r="BF40">
        <v>11279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22</v>
      </c>
      <c r="BR40">
        <v>22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102</v>
      </c>
      <c r="BZ40">
        <v>0</v>
      </c>
      <c r="CA40">
        <v>102</v>
      </c>
      <c r="CB40">
        <v>11403</v>
      </c>
      <c r="CC40">
        <v>2000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8894</v>
      </c>
      <c r="CP40">
        <v>10894</v>
      </c>
      <c r="CQ40">
        <v>0</v>
      </c>
      <c r="CR40">
        <v>0</v>
      </c>
      <c r="CS40">
        <v>174</v>
      </c>
      <c r="CT40">
        <v>83</v>
      </c>
      <c r="CU40">
        <v>0</v>
      </c>
      <c r="CV40">
        <v>0</v>
      </c>
      <c r="CW40">
        <v>257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252</v>
      </c>
      <c r="DN40">
        <v>252</v>
      </c>
      <c r="DO40">
        <v>0</v>
      </c>
      <c r="DP40">
        <v>11403</v>
      </c>
    </row>
    <row r="41" spans="1:120" x14ac:dyDescent="0.25">
      <c r="A41">
        <v>50441</v>
      </c>
      <c r="B41">
        <v>200512</v>
      </c>
      <c r="C41">
        <v>20705</v>
      </c>
      <c r="D41">
        <v>-16822</v>
      </c>
      <c r="E41">
        <v>0</v>
      </c>
      <c r="F41">
        <v>0</v>
      </c>
      <c r="G41">
        <v>3883</v>
      </c>
      <c r="H41">
        <v>89</v>
      </c>
      <c r="I41">
        <v>-32031</v>
      </c>
      <c r="J41">
        <v>22989</v>
      </c>
      <c r="K41">
        <v>32</v>
      </c>
      <c r="L41">
        <v>5873</v>
      </c>
      <c r="M41">
        <v>-3137</v>
      </c>
      <c r="N41">
        <v>0</v>
      </c>
      <c r="O41">
        <v>0</v>
      </c>
      <c r="P41">
        <v>-658</v>
      </c>
      <c r="Q41">
        <v>-1788</v>
      </c>
      <c r="R41">
        <v>0</v>
      </c>
      <c r="S41">
        <v>1580</v>
      </c>
      <c r="T41">
        <v>-866</v>
      </c>
      <c r="U41">
        <v>-31</v>
      </c>
      <c r="V41">
        <v>0</v>
      </c>
      <c r="W41">
        <v>0</v>
      </c>
      <c r="X41">
        <v>0</v>
      </c>
      <c r="Y41">
        <v>471</v>
      </c>
      <c r="Z41">
        <v>-79</v>
      </c>
      <c r="AA41">
        <v>0</v>
      </c>
      <c r="AB41">
        <v>0</v>
      </c>
      <c r="AC41">
        <v>392</v>
      </c>
      <c r="AD41">
        <v>-89</v>
      </c>
      <c r="AE41">
        <v>303</v>
      </c>
      <c r="AF41">
        <v>607</v>
      </c>
      <c r="AG41">
        <v>0</v>
      </c>
      <c r="AH41">
        <v>0</v>
      </c>
      <c r="AI41">
        <v>879</v>
      </c>
      <c r="AJ41">
        <v>0</v>
      </c>
      <c r="AK41">
        <v>879</v>
      </c>
      <c r="AL41">
        <v>0</v>
      </c>
      <c r="AM41">
        <v>41</v>
      </c>
      <c r="AN41">
        <v>1683</v>
      </c>
      <c r="AO41">
        <v>1724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9055</v>
      </c>
      <c r="BE41">
        <v>0</v>
      </c>
      <c r="BF41">
        <v>9055</v>
      </c>
      <c r="BG41">
        <v>0</v>
      </c>
      <c r="BH41">
        <v>16883</v>
      </c>
      <c r="BI41">
        <v>0</v>
      </c>
      <c r="BJ41">
        <v>16883</v>
      </c>
      <c r="BK41">
        <v>385</v>
      </c>
      <c r="BL41">
        <v>0</v>
      </c>
      <c r="BM41">
        <v>385</v>
      </c>
      <c r="BN41">
        <v>1345</v>
      </c>
      <c r="BO41">
        <v>0</v>
      </c>
      <c r="BP41">
        <v>0</v>
      </c>
      <c r="BQ41">
        <v>179</v>
      </c>
      <c r="BR41">
        <v>18792</v>
      </c>
      <c r="BS41">
        <v>0</v>
      </c>
      <c r="BT41">
        <v>0</v>
      </c>
      <c r="BU41">
        <v>0</v>
      </c>
      <c r="BV41">
        <v>9055</v>
      </c>
      <c r="BW41">
        <v>0</v>
      </c>
      <c r="BX41">
        <v>0</v>
      </c>
      <c r="BY41">
        <v>124</v>
      </c>
      <c r="BZ41">
        <v>0</v>
      </c>
      <c r="CA41">
        <v>124</v>
      </c>
      <c r="CB41">
        <v>29695</v>
      </c>
      <c r="CC41">
        <v>2000</v>
      </c>
      <c r="CD41">
        <v>0</v>
      </c>
      <c r="CE41">
        <v>601</v>
      </c>
      <c r="CF41">
        <v>0</v>
      </c>
      <c r="CG41">
        <v>0</v>
      </c>
      <c r="CH41">
        <v>0</v>
      </c>
      <c r="CI41">
        <v>601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10555</v>
      </c>
      <c r="CP41">
        <v>13156</v>
      </c>
      <c r="CQ41">
        <v>0</v>
      </c>
      <c r="CR41">
        <v>0</v>
      </c>
      <c r="CS41">
        <v>0</v>
      </c>
      <c r="CT41">
        <v>12176</v>
      </c>
      <c r="CU41">
        <v>0</v>
      </c>
      <c r="CV41">
        <v>0</v>
      </c>
      <c r="CW41">
        <v>12176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2895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1468</v>
      </c>
      <c r="DN41">
        <v>4363</v>
      </c>
      <c r="DO41">
        <v>0</v>
      </c>
      <c r="DP41">
        <v>29695</v>
      </c>
    </row>
    <row r="42" spans="1:120" x14ac:dyDescent="0.25">
      <c r="A42">
        <v>50447</v>
      </c>
      <c r="B42">
        <v>200512</v>
      </c>
      <c r="C42">
        <v>122</v>
      </c>
      <c r="D42">
        <v>-37</v>
      </c>
      <c r="E42">
        <v>0</v>
      </c>
      <c r="F42">
        <v>0</v>
      </c>
      <c r="G42">
        <v>85</v>
      </c>
      <c r="H42">
        <v>0</v>
      </c>
      <c r="I42">
        <v>-35</v>
      </c>
      <c r="J42">
        <v>0</v>
      </c>
      <c r="K42">
        <v>0</v>
      </c>
      <c r="L42">
        <v>0</v>
      </c>
      <c r="M42">
        <v>-35</v>
      </c>
      <c r="N42">
        <v>0</v>
      </c>
      <c r="O42">
        <v>0</v>
      </c>
      <c r="P42">
        <v>-23</v>
      </c>
      <c r="Q42">
        <v>-440</v>
      </c>
      <c r="R42">
        <v>0</v>
      </c>
      <c r="S42">
        <v>0</v>
      </c>
      <c r="T42">
        <v>-463</v>
      </c>
      <c r="U42">
        <v>-413</v>
      </c>
      <c r="V42">
        <v>0</v>
      </c>
      <c r="W42">
        <v>0</v>
      </c>
      <c r="X42">
        <v>0</v>
      </c>
      <c r="Y42">
        <v>798</v>
      </c>
      <c r="Z42">
        <v>-224</v>
      </c>
      <c r="AA42">
        <v>0</v>
      </c>
      <c r="AB42">
        <v>-2</v>
      </c>
      <c r="AC42">
        <v>572</v>
      </c>
      <c r="AD42">
        <v>0</v>
      </c>
      <c r="AE42">
        <v>572</v>
      </c>
      <c r="AF42">
        <v>0</v>
      </c>
      <c r="AG42">
        <v>0</v>
      </c>
      <c r="AH42">
        <v>0</v>
      </c>
      <c r="AI42">
        <v>159</v>
      </c>
      <c r="AJ42">
        <v>0</v>
      </c>
      <c r="AK42">
        <v>159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16596</v>
      </c>
      <c r="AY42">
        <v>0</v>
      </c>
      <c r="AZ42">
        <v>0</v>
      </c>
      <c r="BA42">
        <v>0</v>
      </c>
      <c r="BB42">
        <v>133</v>
      </c>
      <c r="BC42">
        <v>0</v>
      </c>
      <c r="BD42">
        <v>16729</v>
      </c>
      <c r="BE42">
        <v>0</v>
      </c>
      <c r="BF42">
        <v>16729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10</v>
      </c>
      <c r="BU42">
        <v>0</v>
      </c>
      <c r="BV42">
        <v>0</v>
      </c>
      <c r="BW42">
        <v>0</v>
      </c>
      <c r="BX42">
        <v>10</v>
      </c>
      <c r="BY42">
        <v>193</v>
      </c>
      <c r="BZ42">
        <v>0</v>
      </c>
      <c r="CA42">
        <v>193</v>
      </c>
      <c r="CB42">
        <v>16932</v>
      </c>
      <c r="CC42">
        <v>2000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14854</v>
      </c>
      <c r="CN42">
        <v>14854</v>
      </c>
      <c r="CO42">
        <v>0</v>
      </c>
      <c r="CP42">
        <v>16854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78</v>
      </c>
      <c r="DN42">
        <v>78</v>
      </c>
      <c r="DO42">
        <v>0</v>
      </c>
      <c r="DP42">
        <v>16932</v>
      </c>
    </row>
    <row r="43" spans="1:120" x14ac:dyDescent="0.25">
      <c r="A43">
        <v>50452</v>
      </c>
      <c r="B43">
        <v>200512</v>
      </c>
      <c r="C43">
        <v>686</v>
      </c>
      <c r="D43">
        <v>0</v>
      </c>
      <c r="E43">
        <v>0</v>
      </c>
      <c r="F43">
        <v>0</v>
      </c>
      <c r="G43">
        <v>686</v>
      </c>
      <c r="H43">
        <v>25</v>
      </c>
      <c r="I43">
        <v>-158</v>
      </c>
      <c r="J43">
        <v>0</v>
      </c>
      <c r="K43">
        <v>-350</v>
      </c>
      <c r="L43">
        <v>0</v>
      </c>
      <c r="M43">
        <v>-508</v>
      </c>
      <c r="N43">
        <v>300</v>
      </c>
      <c r="O43">
        <v>0</v>
      </c>
      <c r="P43">
        <v>0</v>
      </c>
      <c r="Q43">
        <v>-654</v>
      </c>
      <c r="R43">
        <v>0</v>
      </c>
      <c r="S43">
        <v>0</v>
      </c>
      <c r="T43">
        <v>-654</v>
      </c>
      <c r="U43">
        <v>-151</v>
      </c>
      <c r="V43">
        <v>0</v>
      </c>
      <c r="W43">
        <v>0</v>
      </c>
      <c r="X43">
        <v>0</v>
      </c>
      <c r="Y43">
        <v>366</v>
      </c>
      <c r="Z43">
        <v>346</v>
      </c>
      <c r="AA43">
        <v>-61</v>
      </c>
      <c r="AB43">
        <v>0</v>
      </c>
      <c r="AC43">
        <v>651</v>
      </c>
      <c r="AD43">
        <v>-25</v>
      </c>
      <c r="AE43">
        <v>626</v>
      </c>
      <c r="AF43">
        <v>0</v>
      </c>
      <c r="AG43">
        <v>0</v>
      </c>
      <c r="AH43">
        <v>0</v>
      </c>
      <c r="AI43">
        <v>475</v>
      </c>
      <c r="AJ43">
        <v>0</v>
      </c>
      <c r="AK43">
        <v>475</v>
      </c>
      <c r="AL43">
        <v>0</v>
      </c>
      <c r="AM43">
        <v>9</v>
      </c>
      <c r="AN43">
        <v>0</v>
      </c>
      <c r="AO43">
        <v>9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1492</v>
      </c>
      <c r="AX43">
        <v>7526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9474</v>
      </c>
      <c r="BE43">
        <v>0</v>
      </c>
      <c r="BF43">
        <v>9474</v>
      </c>
      <c r="BG43">
        <v>0</v>
      </c>
      <c r="BH43">
        <v>0</v>
      </c>
      <c r="BI43">
        <v>0</v>
      </c>
      <c r="BJ43">
        <v>0</v>
      </c>
      <c r="BK43">
        <v>24</v>
      </c>
      <c r="BL43">
        <v>0</v>
      </c>
      <c r="BM43">
        <v>24</v>
      </c>
      <c r="BN43">
        <v>0</v>
      </c>
      <c r="BO43">
        <v>0</v>
      </c>
      <c r="BP43">
        <v>0</v>
      </c>
      <c r="BQ43">
        <v>197</v>
      </c>
      <c r="BR43">
        <v>221</v>
      </c>
      <c r="BS43">
        <v>0</v>
      </c>
      <c r="BT43">
        <v>0</v>
      </c>
      <c r="BU43">
        <v>0</v>
      </c>
      <c r="BV43">
        <v>456</v>
      </c>
      <c r="BW43">
        <v>0</v>
      </c>
      <c r="BX43">
        <v>0</v>
      </c>
      <c r="BY43">
        <v>85</v>
      </c>
      <c r="BZ43">
        <v>0</v>
      </c>
      <c r="CA43">
        <v>85</v>
      </c>
      <c r="CB43">
        <v>9789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2000</v>
      </c>
      <c r="CN43">
        <v>2000</v>
      </c>
      <c r="CO43">
        <v>5504</v>
      </c>
      <c r="CP43">
        <v>7504</v>
      </c>
      <c r="CQ43">
        <v>0</v>
      </c>
      <c r="CR43">
        <v>544</v>
      </c>
      <c r="CS43">
        <v>0</v>
      </c>
      <c r="CT43">
        <v>350</v>
      </c>
      <c r="CU43">
        <v>0</v>
      </c>
      <c r="CV43">
        <v>700</v>
      </c>
      <c r="CW43">
        <v>1050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565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126</v>
      </c>
      <c r="DN43">
        <v>691</v>
      </c>
      <c r="DO43">
        <v>0</v>
      </c>
      <c r="DP43">
        <v>9789</v>
      </c>
    </row>
    <row r="44" spans="1:120" x14ac:dyDescent="0.25">
      <c r="A44">
        <v>50453</v>
      </c>
      <c r="B44">
        <v>200512</v>
      </c>
      <c r="C44">
        <v>1029</v>
      </c>
      <c r="D44">
        <v>-34</v>
      </c>
      <c r="E44">
        <v>42</v>
      </c>
      <c r="F44">
        <v>0</v>
      </c>
      <c r="G44">
        <v>1037</v>
      </c>
      <c r="H44">
        <v>20</v>
      </c>
      <c r="I44">
        <v>-479</v>
      </c>
      <c r="J44">
        <v>0</v>
      </c>
      <c r="K44">
        <v>57</v>
      </c>
      <c r="L44">
        <v>0</v>
      </c>
      <c r="M44">
        <v>-422</v>
      </c>
      <c r="N44">
        <v>0</v>
      </c>
      <c r="O44">
        <v>0</v>
      </c>
      <c r="P44">
        <v>0</v>
      </c>
      <c r="Q44">
        <v>-2662</v>
      </c>
      <c r="R44">
        <v>0</v>
      </c>
      <c r="S44">
        <v>0</v>
      </c>
      <c r="T44">
        <v>-2662</v>
      </c>
      <c r="U44">
        <v>-2027</v>
      </c>
      <c r="V44">
        <v>0</v>
      </c>
      <c r="W44">
        <v>0</v>
      </c>
      <c r="X44">
        <v>0</v>
      </c>
      <c r="Y44">
        <v>855</v>
      </c>
      <c r="Z44">
        <v>3533</v>
      </c>
      <c r="AA44">
        <v>0</v>
      </c>
      <c r="AB44">
        <v>-2</v>
      </c>
      <c r="AC44">
        <v>4386</v>
      </c>
      <c r="AD44">
        <v>-20</v>
      </c>
      <c r="AE44">
        <v>4366</v>
      </c>
      <c r="AF44">
        <v>0</v>
      </c>
      <c r="AG44">
        <v>0</v>
      </c>
      <c r="AH44">
        <v>0</v>
      </c>
      <c r="AI44">
        <v>2339</v>
      </c>
      <c r="AJ44">
        <v>-367</v>
      </c>
      <c r="AK44">
        <v>1972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6960</v>
      </c>
      <c r="AW44">
        <v>3222</v>
      </c>
      <c r="AX44">
        <v>6354</v>
      </c>
      <c r="AY44">
        <v>0</v>
      </c>
      <c r="AZ44">
        <v>0</v>
      </c>
      <c r="BA44">
        <v>0</v>
      </c>
      <c r="BB44">
        <v>11871</v>
      </c>
      <c r="BC44">
        <v>150</v>
      </c>
      <c r="BD44">
        <v>31416</v>
      </c>
      <c r="BE44">
        <v>0</v>
      </c>
      <c r="BF44">
        <v>31416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2859</v>
      </c>
      <c r="BW44">
        <v>0</v>
      </c>
      <c r="BX44">
        <v>0</v>
      </c>
      <c r="BY44">
        <v>126</v>
      </c>
      <c r="BZ44">
        <v>0</v>
      </c>
      <c r="CA44">
        <v>126</v>
      </c>
      <c r="CB44">
        <v>31542</v>
      </c>
      <c r="CC44">
        <v>3000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26534</v>
      </c>
      <c r="CP44">
        <v>29534</v>
      </c>
      <c r="CQ44">
        <v>0</v>
      </c>
      <c r="CR44">
        <v>0</v>
      </c>
      <c r="CS44">
        <v>181</v>
      </c>
      <c r="CT44">
        <v>107</v>
      </c>
      <c r="CU44">
        <v>0</v>
      </c>
      <c r="CV44">
        <v>0</v>
      </c>
      <c r="CW44">
        <v>288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319</v>
      </c>
      <c r="DL44">
        <v>0</v>
      </c>
      <c r="DM44">
        <v>1401</v>
      </c>
      <c r="DN44">
        <v>1720</v>
      </c>
      <c r="DO44">
        <v>0</v>
      </c>
      <c r="DP44">
        <v>31542</v>
      </c>
    </row>
    <row r="45" spans="1:120" x14ac:dyDescent="0.25">
      <c r="A45">
        <v>50462</v>
      </c>
      <c r="B45">
        <v>200512</v>
      </c>
      <c r="C45">
        <v>687</v>
      </c>
      <c r="D45">
        <v>-22</v>
      </c>
      <c r="E45">
        <v>-5</v>
      </c>
      <c r="F45">
        <v>0</v>
      </c>
      <c r="G45">
        <v>660</v>
      </c>
      <c r="H45">
        <v>8</v>
      </c>
      <c r="I45">
        <v>-448</v>
      </c>
      <c r="J45">
        <v>0</v>
      </c>
      <c r="K45">
        <v>202</v>
      </c>
      <c r="L45">
        <v>0</v>
      </c>
      <c r="M45">
        <v>-246</v>
      </c>
      <c r="N45">
        <v>0</v>
      </c>
      <c r="O45">
        <v>0</v>
      </c>
      <c r="P45">
        <v>0</v>
      </c>
      <c r="Q45">
        <v>-1719</v>
      </c>
      <c r="R45">
        <v>0</v>
      </c>
      <c r="S45">
        <v>0</v>
      </c>
      <c r="T45">
        <v>-1719</v>
      </c>
      <c r="U45">
        <v>-1297</v>
      </c>
      <c r="V45">
        <v>0</v>
      </c>
      <c r="W45">
        <v>0</v>
      </c>
      <c r="X45">
        <v>0</v>
      </c>
      <c r="Y45">
        <v>540</v>
      </c>
      <c r="Z45">
        <v>2226</v>
      </c>
      <c r="AA45">
        <v>0</v>
      </c>
      <c r="AB45">
        <v>-2</v>
      </c>
      <c r="AC45">
        <v>2764</v>
      </c>
      <c r="AD45">
        <v>-8</v>
      </c>
      <c r="AE45">
        <v>2756</v>
      </c>
      <c r="AF45">
        <v>0</v>
      </c>
      <c r="AG45">
        <v>0</v>
      </c>
      <c r="AH45">
        <v>0</v>
      </c>
      <c r="AI45">
        <v>1459</v>
      </c>
      <c r="AJ45">
        <v>-148</v>
      </c>
      <c r="AK45">
        <v>1311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5612</v>
      </c>
      <c r="AW45">
        <v>0</v>
      </c>
      <c r="AX45">
        <v>8182</v>
      </c>
      <c r="AY45">
        <v>0</v>
      </c>
      <c r="AZ45">
        <v>0</v>
      </c>
      <c r="BA45">
        <v>0</v>
      </c>
      <c r="BB45">
        <v>605</v>
      </c>
      <c r="BC45">
        <v>0</v>
      </c>
      <c r="BD45">
        <v>15942</v>
      </c>
      <c r="BE45">
        <v>0</v>
      </c>
      <c r="BF45">
        <v>15942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4</v>
      </c>
      <c r="BO45">
        <v>0</v>
      </c>
      <c r="BP45">
        <v>0</v>
      </c>
      <c r="BQ45">
        <v>0</v>
      </c>
      <c r="BR45">
        <v>4</v>
      </c>
      <c r="BS45">
        <v>0</v>
      </c>
      <c r="BT45">
        <v>0</v>
      </c>
      <c r="BU45">
        <v>0</v>
      </c>
      <c r="BV45">
        <v>1543</v>
      </c>
      <c r="BW45">
        <v>0</v>
      </c>
      <c r="BX45">
        <v>0</v>
      </c>
      <c r="BY45">
        <v>117</v>
      </c>
      <c r="BZ45">
        <v>0</v>
      </c>
      <c r="CA45">
        <v>117</v>
      </c>
      <c r="CB45">
        <v>16063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3000</v>
      </c>
      <c r="CK45">
        <v>0</v>
      </c>
      <c r="CL45">
        <v>0</v>
      </c>
      <c r="CM45">
        <v>0</v>
      </c>
      <c r="CN45">
        <v>3000</v>
      </c>
      <c r="CO45">
        <v>11622</v>
      </c>
      <c r="CP45">
        <v>14622</v>
      </c>
      <c r="CQ45">
        <v>0</v>
      </c>
      <c r="CR45">
        <v>0</v>
      </c>
      <c r="CS45">
        <v>169</v>
      </c>
      <c r="CT45">
        <v>92</v>
      </c>
      <c r="CU45">
        <v>0</v>
      </c>
      <c r="CV45">
        <v>0</v>
      </c>
      <c r="CW45">
        <v>261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748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126</v>
      </c>
      <c r="DL45">
        <v>0</v>
      </c>
      <c r="DM45">
        <v>306</v>
      </c>
      <c r="DN45">
        <v>1180</v>
      </c>
      <c r="DO45">
        <v>0</v>
      </c>
      <c r="DP45">
        <v>16063</v>
      </c>
    </row>
    <row r="46" spans="1:120" x14ac:dyDescent="0.25">
      <c r="A46">
        <v>50469</v>
      </c>
      <c r="B46">
        <v>200512</v>
      </c>
      <c r="C46">
        <v>12104</v>
      </c>
      <c r="D46">
        <v>-7501</v>
      </c>
      <c r="E46">
        <v>0</v>
      </c>
      <c r="F46">
        <v>0</v>
      </c>
      <c r="G46">
        <v>4603</v>
      </c>
      <c r="H46">
        <v>29</v>
      </c>
      <c r="I46">
        <v>-5618</v>
      </c>
      <c r="J46">
        <v>3002</v>
      </c>
      <c r="K46">
        <v>-277</v>
      </c>
      <c r="L46">
        <v>258</v>
      </c>
      <c r="M46">
        <v>-2635</v>
      </c>
      <c r="N46">
        <v>0</v>
      </c>
      <c r="O46">
        <v>0</v>
      </c>
      <c r="P46">
        <v>0</v>
      </c>
      <c r="Q46">
        <v>-1413</v>
      </c>
      <c r="R46">
        <v>0</v>
      </c>
      <c r="S46">
        <v>0</v>
      </c>
      <c r="T46">
        <v>-1413</v>
      </c>
      <c r="U46">
        <v>584</v>
      </c>
      <c r="V46">
        <v>0</v>
      </c>
      <c r="W46">
        <v>-158</v>
      </c>
      <c r="X46">
        <v>0</v>
      </c>
      <c r="Y46">
        <v>896</v>
      </c>
      <c r="Z46">
        <v>-107</v>
      </c>
      <c r="AA46">
        <v>-104</v>
      </c>
      <c r="AB46">
        <v>0</v>
      </c>
      <c r="AC46">
        <v>527</v>
      </c>
      <c r="AD46">
        <v>-29</v>
      </c>
      <c r="AE46">
        <v>498</v>
      </c>
      <c r="AF46">
        <v>0</v>
      </c>
      <c r="AG46">
        <v>0</v>
      </c>
      <c r="AH46">
        <v>0</v>
      </c>
      <c r="AI46">
        <v>1082</v>
      </c>
      <c r="AJ46">
        <v>0</v>
      </c>
      <c r="AK46">
        <v>1082</v>
      </c>
      <c r="AL46">
        <v>0</v>
      </c>
      <c r="AM46">
        <v>0</v>
      </c>
      <c r="AN46">
        <v>365</v>
      </c>
      <c r="AO46">
        <v>365</v>
      </c>
      <c r="AP46">
        <v>0</v>
      </c>
      <c r="AQ46">
        <v>0</v>
      </c>
      <c r="AR46">
        <v>0</v>
      </c>
      <c r="AS46">
        <v>176</v>
      </c>
      <c r="AT46">
        <v>0</v>
      </c>
      <c r="AU46">
        <v>176</v>
      </c>
      <c r="AV46">
        <v>15</v>
      </c>
      <c r="AW46">
        <v>0</v>
      </c>
      <c r="AX46">
        <v>19321</v>
      </c>
      <c r="AY46">
        <v>0</v>
      </c>
      <c r="AZ46">
        <v>0</v>
      </c>
      <c r="BA46">
        <v>1000</v>
      </c>
      <c r="BB46">
        <v>2747</v>
      </c>
      <c r="BC46">
        <v>0</v>
      </c>
      <c r="BD46">
        <v>23083</v>
      </c>
      <c r="BE46">
        <v>0</v>
      </c>
      <c r="BF46">
        <v>23259</v>
      </c>
      <c r="BG46">
        <v>0</v>
      </c>
      <c r="BH46">
        <v>1881</v>
      </c>
      <c r="BI46">
        <v>0</v>
      </c>
      <c r="BJ46">
        <v>1881</v>
      </c>
      <c r="BK46">
        <v>199</v>
      </c>
      <c r="BL46">
        <v>0</v>
      </c>
      <c r="BM46">
        <v>199</v>
      </c>
      <c r="BN46">
        <v>1411</v>
      </c>
      <c r="BO46">
        <v>0</v>
      </c>
      <c r="BP46">
        <v>0</v>
      </c>
      <c r="BQ46">
        <v>0</v>
      </c>
      <c r="BR46">
        <v>3491</v>
      </c>
      <c r="BS46">
        <v>0</v>
      </c>
      <c r="BT46">
        <v>0</v>
      </c>
      <c r="BU46">
        <v>0</v>
      </c>
      <c r="BV46">
        <v>0</v>
      </c>
      <c r="BW46">
        <v>24</v>
      </c>
      <c r="BX46">
        <v>24</v>
      </c>
      <c r="BY46">
        <v>209</v>
      </c>
      <c r="BZ46">
        <v>0</v>
      </c>
      <c r="CA46">
        <v>209</v>
      </c>
      <c r="CB46">
        <v>27348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1000</v>
      </c>
      <c r="CK46">
        <v>0</v>
      </c>
      <c r="CL46">
        <v>19453</v>
      </c>
      <c r="CM46">
        <v>0</v>
      </c>
      <c r="CN46">
        <v>20453</v>
      </c>
      <c r="CO46">
        <v>0</v>
      </c>
      <c r="CP46">
        <v>20453</v>
      </c>
      <c r="CQ46">
        <v>0</v>
      </c>
      <c r="CR46">
        <v>3513</v>
      </c>
      <c r="CS46">
        <v>0</v>
      </c>
      <c r="CT46">
        <v>3080</v>
      </c>
      <c r="CU46">
        <v>0</v>
      </c>
      <c r="CV46">
        <v>0</v>
      </c>
      <c r="CW46">
        <v>3080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302</v>
      </c>
      <c r="DN46">
        <v>302</v>
      </c>
      <c r="DO46">
        <v>0</v>
      </c>
      <c r="DP46">
        <v>27348</v>
      </c>
    </row>
    <row r="47" spans="1:120" x14ac:dyDescent="0.25">
      <c r="A47">
        <v>50479</v>
      </c>
      <c r="B47">
        <v>200512</v>
      </c>
      <c r="C47">
        <v>18391</v>
      </c>
      <c r="D47">
        <v>-12895</v>
      </c>
      <c r="E47">
        <v>0</v>
      </c>
      <c r="F47">
        <v>0</v>
      </c>
      <c r="G47">
        <v>5496</v>
      </c>
      <c r="H47">
        <v>222</v>
      </c>
      <c r="I47">
        <v>-25303</v>
      </c>
      <c r="J47">
        <v>20699</v>
      </c>
      <c r="K47">
        <v>447</v>
      </c>
      <c r="L47">
        <v>27</v>
      </c>
      <c r="M47">
        <v>-4130</v>
      </c>
      <c r="N47">
        <v>0</v>
      </c>
      <c r="O47">
        <v>-390</v>
      </c>
      <c r="P47">
        <v>0</v>
      </c>
      <c r="Q47">
        <v>-3923</v>
      </c>
      <c r="R47">
        <v>0</v>
      </c>
      <c r="S47">
        <v>1648</v>
      </c>
      <c r="T47">
        <v>-2275</v>
      </c>
      <c r="U47">
        <v>-1077</v>
      </c>
      <c r="V47">
        <v>0</v>
      </c>
      <c r="W47">
        <v>0</v>
      </c>
      <c r="X47">
        <v>0</v>
      </c>
      <c r="Y47">
        <v>2787</v>
      </c>
      <c r="Z47">
        <v>-497</v>
      </c>
      <c r="AA47">
        <v>0</v>
      </c>
      <c r="AB47">
        <v>0</v>
      </c>
      <c r="AC47">
        <v>2290</v>
      </c>
      <c r="AD47">
        <v>-222</v>
      </c>
      <c r="AE47">
        <v>2068</v>
      </c>
      <c r="AF47">
        <v>0</v>
      </c>
      <c r="AG47">
        <v>0</v>
      </c>
      <c r="AH47">
        <v>0</v>
      </c>
      <c r="AI47">
        <v>991</v>
      </c>
      <c r="AJ47">
        <v>0</v>
      </c>
      <c r="AK47">
        <v>991</v>
      </c>
      <c r="AL47">
        <v>0</v>
      </c>
      <c r="AM47">
        <v>303</v>
      </c>
      <c r="AN47">
        <v>1835</v>
      </c>
      <c r="AO47">
        <v>2138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551</v>
      </c>
      <c r="AW47">
        <v>0</v>
      </c>
      <c r="AX47">
        <v>57927</v>
      </c>
      <c r="AY47">
        <v>0</v>
      </c>
      <c r="AZ47">
        <v>0</v>
      </c>
      <c r="BA47">
        <v>125</v>
      </c>
      <c r="BB47">
        <v>7744</v>
      </c>
      <c r="BC47">
        <v>0</v>
      </c>
      <c r="BD47">
        <v>66348</v>
      </c>
      <c r="BE47">
        <v>0</v>
      </c>
      <c r="BF47">
        <v>66348</v>
      </c>
      <c r="BG47">
        <v>0</v>
      </c>
      <c r="BH47">
        <v>4754</v>
      </c>
      <c r="BI47">
        <v>0</v>
      </c>
      <c r="BJ47">
        <v>4754</v>
      </c>
      <c r="BK47">
        <v>222</v>
      </c>
      <c r="BL47">
        <v>0</v>
      </c>
      <c r="BM47">
        <v>222</v>
      </c>
      <c r="BN47">
        <v>0</v>
      </c>
      <c r="BO47">
        <v>0</v>
      </c>
      <c r="BP47">
        <v>0</v>
      </c>
      <c r="BQ47">
        <v>3</v>
      </c>
      <c r="BR47">
        <v>4979</v>
      </c>
      <c r="BS47">
        <v>0</v>
      </c>
      <c r="BT47">
        <v>0</v>
      </c>
      <c r="BU47">
        <v>0</v>
      </c>
      <c r="BV47">
        <v>1</v>
      </c>
      <c r="BW47">
        <v>0</v>
      </c>
      <c r="BX47">
        <v>0</v>
      </c>
      <c r="BY47">
        <v>629</v>
      </c>
      <c r="BZ47">
        <v>0</v>
      </c>
      <c r="CA47">
        <v>629</v>
      </c>
      <c r="CB47">
        <v>74094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3000</v>
      </c>
      <c r="CK47">
        <v>0</v>
      </c>
      <c r="CL47">
        <v>53752</v>
      </c>
      <c r="CM47">
        <v>0</v>
      </c>
      <c r="CN47">
        <v>56752</v>
      </c>
      <c r="CO47">
        <v>0</v>
      </c>
      <c r="CP47">
        <v>56752</v>
      </c>
      <c r="CQ47">
        <v>0</v>
      </c>
      <c r="CR47">
        <v>0</v>
      </c>
      <c r="CS47">
        <v>0</v>
      </c>
      <c r="CT47">
        <v>13494</v>
      </c>
      <c r="CU47">
        <v>390</v>
      </c>
      <c r="CV47">
        <v>0</v>
      </c>
      <c r="CW47">
        <v>13884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2723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735</v>
      </c>
      <c r="DN47">
        <v>3458</v>
      </c>
      <c r="DO47">
        <v>0</v>
      </c>
      <c r="DP47">
        <v>74094</v>
      </c>
    </row>
    <row r="48" spans="1:120" x14ac:dyDescent="0.25">
      <c r="A48">
        <v>50480</v>
      </c>
      <c r="B48">
        <v>200512</v>
      </c>
      <c r="C48">
        <v>343</v>
      </c>
      <c r="D48">
        <v>-121</v>
      </c>
      <c r="E48">
        <v>0</v>
      </c>
      <c r="F48">
        <v>0</v>
      </c>
      <c r="G48">
        <v>222</v>
      </c>
      <c r="H48">
        <v>0</v>
      </c>
      <c r="I48">
        <v>-76</v>
      </c>
      <c r="J48">
        <v>13</v>
      </c>
      <c r="K48">
        <v>0</v>
      </c>
      <c r="L48">
        <v>0</v>
      </c>
      <c r="M48">
        <v>-63</v>
      </c>
      <c r="N48">
        <v>0</v>
      </c>
      <c r="O48">
        <v>-72</v>
      </c>
      <c r="P48">
        <v>0</v>
      </c>
      <c r="Q48">
        <v>-237</v>
      </c>
      <c r="R48">
        <v>0</v>
      </c>
      <c r="S48">
        <v>0</v>
      </c>
      <c r="T48">
        <v>-237</v>
      </c>
      <c r="U48">
        <v>-150</v>
      </c>
      <c r="V48">
        <v>0</v>
      </c>
      <c r="W48">
        <v>0</v>
      </c>
      <c r="X48">
        <v>0</v>
      </c>
      <c r="Y48">
        <v>206</v>
      </c>
      <c r="Z48">
        <v>-56</v>
      </c>
      <c r="AA48">
        <v>0</v>
      </c>
      <c r="AB48">
        <v>0</v>
      </c>
      <c r="AC48">
        <v>150</v>
      </c>
      <c r="AD48">
        <v>0</v>
      </c>
      <c r="AE48">
        <v>150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4</v>
      </c>
      <c r="AN48">
        <v>0</v>
      </c>
      <c r="AO48">
        <v>4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304</v>
      </c>
      <c r="AW48">
        <v>3299</v>
      </c>
      <c r="AX48">
        <v>1930</v>
      </c>
      <c r="AY48">
        <v>0</v>
      </c>
      <c r="AZ48">
        <v>0</v>
      </c>
      <c r="BA48">
        <v>0</v>
      </c>
      <c r="BB48">
        <v>463</v>
      </c>
      <c r="BC48">
        <v>0</v>
      </c>
      <c r="BD48">
        <v>5996</v>
      </c>
      <c r="BE48">
        <v>0</v>
      </c>
      <c r="BF48">
        <v>5996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69</v>
      </c>
      <c r="BO48">
        <v>0</v>
      </c>
      <c r="BP48">
        <v>0</v>
      </c>
      <c r="BQ48">
        <v>1</v>
      </c>
      <c r="BR48">
        <v>70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5</v>
      </c>
      <c r="BZ48">
        <v>0</v>
      </c>
      <c r="CA48">
        <v>5</v>
      </c>
      <c r="CB48">
        <v>6075</v>
      </c>
      <c r="CC48">
        <v>1200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4756</v>
      </c>
      <c r="CM48">
        <v>0</v>
      </c>
      <c r="CN48">
        <v>4756</v>
      </c>
      <c r="CO48">
        <v>0</v>
      </c>
      <c r="CP48">
        <v>5956</v>
      </c>
      <c r="CQ48">
        <v>0</v>
      </c>
      <c r="CR48">
        <v>0</v>
      </c>
      <c r="CS48">
        <v>0</v>
      </c>
      <c r="CT48">
        <v>0</v>
      </c>
      <c r="CU48">
        <v>72</v>
      </c>
      <c r="CV48">
        <v>0</v>
      </c>
      <c r="CW48">
        <v>72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47</v>
      </c>
      <c r="DN48">
        <v>47</v>
      </c>
      <c r="DO48">
        <v>0</v>
      </c>
      <c r="DP48">
        <v>6075</v>
      </c>
    </row>
    <row r="49" spans="1:120" x14ac:dyDescent="0.25">
      <c r="A49">
        <v>50516</v>
      </c>
      <c r="B49">
        <v>200512</v>
      </c>
      <c r="C49">
        <v>848</v>
      </c>
      <c r="D49">
        <v>-476</v>
      </c>
      <c r="E49">
        <v>0</v>
      </c>
      <c r="F49">
        <v>0</v>
      </c>
      <c r="G49">
        <v>372</v>
      </c>
      <c r="H49">
        <v>0</v>
      </c>
      <c r="I49">
        <v>-222</v>
      </c>
      <c r="J49">
        <v>112</v>
      </c>
      <c r="K49">
        <v>-34</v>
      </c>
      <c r="L49">
        <v>23</v>
      </c>
      <c r="M49">
        <v>-121</v>
      </c>
      <c r="N49">
        <v>0</v>
      </c>
      <c r="O49">
        <v>0</v>
      </c>
      <c r="P49">
        <v>-13</v>
      </c>
      <c r="Q49">
        <v>-242</v>
      </c>
      <c r="R49">
        <v>0</v>
      </c>
      <c r="S49">
        <v>0</v>
      </c>
      <c r="T49">
        <v>-255</v>
      </c>
      <c r="U49">
        <v>-4</v>
      </c>
      <c r="V49">
        <v>0</v>
      </c>
      <c r="W49">
        <v>0</v>
      </c>
      <c r="X49">
        <v>0</v>
      </c>
      <c r="Y49">
        <v>278</v>
      </c>
      <c r="Z49">
        <v>123</v>
      </c>
      <c r="AA49">
        <v>0</v>
      </c>
      <c r="AB49">
        <v>-1</v>
      </c>
      <c r="AC49">
        <v>400</v>
      </c>
      <c r="AD49">
        <v>0</v>
      </c>
      <c r="AE49">
        <v>400</v>
      </c>
      <c r="AF49">
        <v>0</v>
      </c>
      <c r="AG49">
        <v>-9</v>
      </c>
      <c r="AH49">
        <v>0</v>
      </c>
      <c r="AI49">
        <v>387</v>
      </c>
      <c r="AJ49">
        <v>0</v>
      </c>
      <c r="AK49">
        <v>387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395</v>
      </c>
      <c r="AW49">
        <v>3508</v>
      </c>
      <c r="AX49">
        <v>4444</v>
      </c>
      <c r="AY49">
        <v>0</v>
      </c>
      <c r="AZ49">
        <v>0</v>
      </c>
      <c r="BA49">
        <v>0</v>
      </c>
      <c r="BB49">
        <v>186</v>
      </c>
      <c r="BC49">
        <v>0</v>
      </c>
      <c r="BD49">
        <v>8533</v>
      </c>
      <c r="BE49">
        <v>0</v>
      </c>
      <c r="BF49">
        <v>8533</v>
      </c>
      <c r="BG49">
        <v>0</v>
      </c>
      <c r="BH49">
        <v>23</v>
      </c>
      <c r="BI49">
        <v>0</v>
      </c>
      <c r="BJ49">
        <v>23</v>
      </c>
      <c r="BK49">
        <v>3</v>
      </c>
      <c r="BL49">
        <v>0</v>
      </c>
      <c r="BM49">
        <v>3</v>
      </c>
      <c r="BN49">
        <v>103</v>
      </c>
      <c r="BO49">
        <v>0</v>
      </c>
      <c r="BP49">
        <v>0</v>
      </c>
      <c r="BQ49">
        <v>2</v>
      </c>
      <c r="BR49">
        <v>131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72</v>
      </c>
      <c r="BZ49">
        <v>0</v>
      </c>
      <c r="CA49">
        <v>72</v>
      </c>
      <c r="CB49">
        <v>8736</v>
      </c>
      <c r="CC49">
        <v>0</v>
      </c>
      <c r="CD49">
        <v>0</v>
      </c>
      <c r="CE49">
        <v>705</v>
      </c>
      <c r="CF49">
        <v>0</v>
      </c>
      <c r="CG49">
        <v>0</v>
      </c>
      <c r="CH49">
        <v>0</v>
      </c>
      <c r="CI49">
        <v>705</v>
      </c>
      <c r="CJ49">
        <v>0</v>
      </c>
      <c r="CK49">
        <v>0</v>
      </c>
      <c r="CL49">
        <v>6723</v>
      </c>
      <c r="CM49">
        <v>0</v>
      </c>
      <c r="CN49">
        <v>6723</v>
      </c>
      <c r="CO49">
        <v>0</v>
      </c>
      <c r="CP49">
        <v>7428</v>
      </c>
      <c r="CQ49">
        <v>0</v>
      </c>
      <c r="CR49">
        <v>0</v>
      </c>
      <c r="CS49">
        <v>0</v>
      </c>
      <c r="CT49">
        <v>34</v>
      </c>
      <c r="CU49">
        <v>0</v>
      </c>
      <c r="CV49">
        <v>0</v>
      </c>
      <c r="CW49">
        <v>34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1113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161</v>
      </c>
      <c r="DN49">
        <v>1274</v>
      </c>
      <c r="DO49">
        <v>0</v>
      </c>
      <c r="DP49">
        <v>8736</v>
      </c>
    </row>
    <row r="50" spans="1:120" x14ac:dyDescent="0.25">
      <c r="A50">
        <v>50540</v>
      </c>
      <c r="B50">
        <v>200512</v>
      </c>
      <c r="C50">
        <v>2456</v>
      </c>
      <c r="D50">
        <v>-1297</v>
      </c>
      <c r="E50">
        <v>-4</v>
      </c>
      <c r="F50">
        <v>0</v>
      </c>
      <c r="G50">
        <v>1155</v>
      </c>
      <c r="H50">
        <v>138</v>
      </c>
      <c r="I50">
        <v>-688</v>
      </c>
      <c r="J50">
        <v>99</v>
      </c>
      <c r="K50">
        <v>-1260</v>
      </c>
      <c r="L50">
        <v>840</v>
      </c>
      <c r="M50">
        <v>-1009</v>
      </c>
      <c r="N50">
        <v>0</v>
      </c>
      <c r="O50">
        <v>0</v>
      </c>
      <c r="P50">
        <v>0</v>
      </c>
      <c r="Q50">
        <v>-1666</v>
      </c>
      <c r="R50">
        <v>0</v>
      </c>
      <c r="S50">
        <v>0</v>
      </c>
      <c r="T50">
        <v>-1666</v>
      </c>
      <c r="U50">
        <v>-1382</v>
      </c>
      <c r="V50">
        <v>0</v>
      </c>
      <c r="W50">
        <v>0</v>
      </c>
      <c r="X50">
        <v>0</v>
      </c>
      <c r="Y50">
        <v>1334</v>
      </c>
      <c r="Z50">
        <v>9</v>
      </c>
      <c r="AA50">
        <v>-11</v>
      </c>
      <c r="AB50">
        <v>0</v>
      </c>
      <c r="AC50">
        <v>1332</v>
      </c>
      <c r="AD50">
        <v>-138</v>
      </c>
      <c r="AE50">
        <v>1194</v>
      </c>
      <c r="AF50">
        <v>0</v>
      </c>
      <c r="AG50">
        <v>0</v>
      </c>
      <c r="AH50">
        <v>0</v>
      </c>
      <c r="AI50">
        <v>-188</v>
      </c>
      <c r="AJ50">
        <v>88</v>
      </c>
      <c r="AK50">
        <v>-100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29162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33821</v>
      </c>
      <c r="BE50">
        <v>0</v>
      </c>
      <c r="BF50">
        <v>33821</v>
      </c>
      <c r="BG50">
        <v>300</v>
      </c>
      <c r="BH50">
        <v>3200</v>
      </c>
      <c r="BI50">
        <v>0</v>
      </c>
      <c r="BJ50">
        <v>3500</v>
      </c>
      <c r="BK50">
        <v>16</v>
      </c>
      <c r="BL50">
        <v>0</v>
      </c>
      <c r="BM50">
        <v>16</v>
      </c>
      <c r="BN50">
        <v>0</v>
      </c>
      <c r="BO50">
        <v>0</v>
      </c>
      <c r="BP50">
        <v>0</v>
      </c>
      <c r="BQ50">
        <v>0</v>
      </c>
      <c r="BR50">
        <v>3516</v>
      </c>
      <c r="BS50">
        <v>0</v>
      </c>
      <c r="BT50">
        <v>24</v>
      </c>
      <c r="BU50">
        <v>0</v>
      </c>
      <c r="BV50">
        <v>4659</v>
      </c>
      <c r="BW50">
        <v>0</v>
      </c>
      <c r="BX50">
        <v>24</v>
      </c>
      <c r="BY50">
        <v>440</v>
      </c>
      <c r="BZ50">
        <v>2</v>
      </c>
      <c r="CA50">
        <v>442</v>
      </c>
      <c r="CB50">
        <v>37803</v>
      </c>
      <c r="CC50">
        <v>500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17480</v>
      </c>
      <c r="CK50">
        <v>0</v>
      </c>
      <c r="CL50">
        <v>0</v>
      </c>
      <c r="CM50">
        <v>0</v>
      </c>
      <c r="CN50">
        <v>17480</v>
      </c>
      <c r="CO50">
        <v>9360</v>
      </c>
      <c r="CP50">
        <v>27340</v>
      </c>
      <c r="CQ50">
        <v>0</v>
      </c>
      <c r="CR50">
        <v>0</v>
      </c>
      <c r="CS50">
        <v>614</v>
      </c>
      <c r="CT50">
        <v>8796</v>
      </c>
      <c r="CU50">
        <v>0</v>
      </c>
      <c r="CV50">
        <v>0</v>
      </c>
      <c r="CW50">
        <v>9410</v>
      </c>
      <c r="CX50">
        <v>0</v>
      </c>
      <c r="CY50">
        <v>346</v>
      </c>
      <c r="CZ50">
        <v>0</v>
      </c>
      <c r="DA50">
        <v>346</v>
      </c>
      <c r="DB50">
        <v>0</v>
      </c>
      <c r="DC50">
        <v>0</v>
      </c>
      <c r="DD50">
        <v>510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197</v>
      </c>
      <c r="DN50">
        <v>707</v>
      </c>
      <c r="DO50">
        <v>0</v>
      </c>
      <c r="DP50">
        <v>37803</v>
      </c>
    </row>
    <row r="51" spans="1:120" x14ac:dyDescent="0.25">
      <c r="A51">
        <v>50544</v>
      </c>
      <c r="B51">
        <v>200512</v>
      </c>
      <c r="C51">
        <v>1460</v>
      </c>
      <c r="D51">
        <v>0</v>
      </c>
      <c r="E51">
        <v>0</v>
      </c>
      <c r="F51">
        <v>0</v>
      </c>
      <c r="G51">
        <v>1460</v>
      </c>
      <c r="H51">
        <v>1</v>
      </c>
      <c r="I51">
        <v>-1074</v>
      </c>
      <c r="J51">
        <v>0</v>
      </c>
      <c r="K51">
        <v>50</v>
      </c>
      <c r="L51">
        <v>0</v>
      </c>
      <c r="M51">
        <v>-1024</v>
      </c>
      <c r="N51">
        <v>0</v>
      </c>
      <c r="O51">
        <v>0</v>
      </c>
      <c r="P51">
        <v>0</v>
      </c>
      <c r="Q51">
        <v>-592</v>
      </c>
      <c r="R51">
        <v>0</v>
      </c>
      <c r="S51">
        <v>0</v>
      </c>
      <c r="T51">
        <v>-592</v>
      </c>
      <c r="U51">
        <v>-155</v>
      </c>
      <c r="V51">
        <v>0</v>
      </c>
      <c r="W51">
        <v>0</v>
      </c>
      <c r="X51">
        <v>0</v>
      </c>
      <c r="Y51">
        <v>166</v>
      </c>
      <c r="Z51">
        <v>-20</v>
      </c>
      <c r="AA51">
        <v>0</v>
      </c>
      <c r="AB51">
        <v>0</v>
      </c>
      <c r="AC51">
        <v>146</v>
      </c>
      <c r="AD51">
        <v>0</v>
      </c>
      <c r="AE51">
        <v>146</v>
      </c>
      <c r="AF51">
        <v>0</v>
      </c>
      <c r="AG51">
        <v>0</v>
      </c>
      <c r="AH51">
        <v>0</v>
      </c>
      <c r="AI51">
        <v>-9</v>
      </c>
      <c r="AJ51">
        <v>0</v>
      </c>
      <c r="AK51">
        <v>-9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1627</v>
      </c>
      <c r="AX51">
        <v>1389</v>
      </c>
      <c r="AY51">
        <v>0</v>
      </c>
      <c r="AZ51">
        <v>0</v>
      </c>
      <c r="BA51">
        <v>0</v>
      </c>
      <c r="BB51">
        <v>159</v>
      </c>
      <c r="BC51">
        <v>0</v>
      </c>
      <c r="BD51">
        <v>3175</v>
      </c>
      <c r="BE51">
        <v>0</v>
      </c>
      <c r="BF51">
        <v>3175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3175</v>
      </c>
      <c r="CC51">
        <v>1500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1615</v>
      </c>
      <c r="CP51">
        <v>3115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60</v>
      </c>
      <c r="DN51">
        <v>60</v>
      </c>
      <c r="DO51">
        <v>0</v>
      </c>
      <c r="DP51">
        <v>3175</v>
      </c>
    </row>
    <row r="52" spans="1:120" x14ac:dyDescent="0.25">
      <c r="A52">
        <v>50568</v>
      </c>
      <c r="B52">
        <v>200512</v>
      </c>
      <c r="C52">
        <v>9908</v>
      </c>
      <c r="D52">
        <v>-4697</v>
      </c>
      <c r="E52">
        <v>0</v>
      </c>
      <c r="F52">
        <v>0</v>
      </c>
      <c r="G52">
        <v>5211</v>
      </c>
      <c r="H52">
        <v>338</v>
      </c>
      <c r="I52">
        <v>-3230</v>
      </c>
      <c r="J52">
        <v>0</v>
      </c>
      <c r="K52">
        <v>-2500</v>
      </c>
      <c r="L52">
        <v>0</v>
      </c>
      <c r="M52">
        <v>-5730</v>
      </c>
      <c r="N52">
        <v>0</v>
      </c>
      <c r="O52">
        <v>0</v>
      </c>
      <c r="P52">
        <v>0</v>
      </c>
      <c r="Q52">
        <v>-636</v>
      </c>
      <c r="R52">
        <v>0</v>
      </c>
      <c r="S52">
        <v>0</v>
      </c>
      <c r="T52">
        <v>-636</v>
      </c>
      <c r="U52">
        <v>-817</v>
      </c>
      <c r="V52">
        <v>0</v>
      </c>
      <c r="W52">
        <v>0</v>
      </c>
      <c r="X52">
        <v>0</v>
      </c>
      <c r="Y52">
        <v>1119</v>
      </c>
      <c r="Z52">
        <v>-157</v>
      </c>
      <c r="AA52">
        <v>0</v>
      </c>
      <c r="AB52">
        <v>-4</v>
      </c>
      <c r="AC52">
        <v>958</v>
      </c>
      <c r="AD52">
        <v>-338</v>
      </c>
      <c r="AE52">
        <v>620</v>
      </c>
      <c r="AF52">
        <v>0</v>
      </c>
      <c r="AG52">
        <v>0</v>
      </c>
      <c r="AH52">
        <v>0</v>
      </c>
      <c r="AI52">
        <v>-197</v>
      </c>
      <c r="AJ52">
        <v>637</v>
      </c>
      <c r="AK52">
        <v>440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25570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31895</v>
      </c>
      <c r="BE52">
        <v>0</v>
      </c>
      <c r="BF52">
        <v>31895</v>
      </c>
      <c r="BG52">
        <v>0</v>
      </c>
      <c r="BH52">
        <v>0</v>
      </c>
      <c r="BI52">
        <v>0</v>
      </c>
      <c r="BJ52">
        <v>0</v>
      </c>
      <c r="BK52">
        <v>227</v>
      </c>
      <c r="BL52">
        <v>0</v>
      </c>
      <c r="BM52">
        <v>227</v>
      </c>
      <c r="BN52">
        <v>0</v>
      </c>
      <c r="BO52">
        <v>0</v>
      </c>
      <c r="BP52">
        <v>0</v>
      </c>
      <c r="BQ52">
        <v>0</v>
      </c>
      <c r="BR52">
        <v>227</v>
      </c>
      <c r="BS52">
        <v>0</v>
      </c>
      <c r="BT52">
        <v>632</v>
      </c>
      <c r="BU52">
        <v>0</v>
      </c>
      <c r="BV52">
        <v>6325</v>
      </c>
      <c r="BW52">
        <v>0</v>
      </c>
      <c r="BX52">
        <v>632</v>
      </c>
      <c r="BY52">
        <v>290</v>
      </c>
      <c r="BZ52">
        <v>55</v>
      </c>
      <c r="CA52">
        <v>345</v>
      </c>
      <c r="CB52">
        <v>33099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16911</v>
      </c>
      <c r="CP52">
        <v>16911</v>
      </c>
      <c r="CQ52">
        <v>0</v>
      </c>
      <c r="CR52">
        <v>0</v>
      </c>
      <c r="CS52">
        <v>0</v>
      </c>
      <c r="CT52">
        <v>15220</v>
      </c>
      <c r="CU52">
        <v>0</v>
      </c>
      <c r="CV52">
        <v>0</v>
      </c>
      <c r="CW52">
        <v>15220</v>
      </c>
      <c r="CX52">
        <v>0</v>
      </c>
      <c r="CY52">
        <v>103</v>
      </c>
      <c r="CZ52">
        <v>0</v>
      </c>
      <c r="DA52">
        <v>103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865</v>
      </c>
      <c r="DN52">
        <v>865</v>
      </c>
      <c r="DO52">
        <v>0</v>
      </c>
      <c r="DP52">
        <v>33099</v>
      </c>
    </row>
    <row r="53" spans="1:120" x14ac:dyDescent="0.25">
      <c r="A53">
        <v>50580</v>
      </c>
      <c r="B53">
        <v>200512</v>
      </c>
      <c r="C53">
        <v>7212</v>
      </c>
      <c r="D53">
        <v>-4911</v>
      </c>
      <c r="E53">
        <v>0</v>
      </c>
      <c r="F53">
        <v>0</v>
      </c>
      <c r="G53">
        <v>2301</v>
      </c>
      <c r="H53">
        <v>10</v>
      </c>
      <c r="I53">
        <v>-1034</v>
      </c>
      <c r="J53">
        <v>554</v>
      </c>
      <c r="K53">
        <v>-3396</v>
      </c>
      <c r="L53">
        <v>3113</v>
      </c>
      <c r="M53">
        <v>-763</v>
      </c>
      <c r="N53">
        <v>0</v>
      </c>
      <c r="O53">
        <v>-454</v>
      </c>
      <c r="P53">
        <v>0</v>
      </c>
      <c r="Q53">
        <v>-1111</v>
      </c>
      <c r="R53">
        <v>23</v>
      </c>
      <c r="S53">
        <v>560</v>
      </c>
      <c r="T53">
        <v>-528</v>
      </c>
      <c r="U53">
        <v>566</v>
      </c>
      <c r="V53">
        <v>0</v>
      </c>
      <c r="W53">
        <v>0</v>
      </c>
      <c r="X53">
        <v>139</v>
      </c>
      <c r="Y53">
        <v>521</v>
      </c>
      <c r="Z53">
        <v>1230</v>
      </c>
      <c r="AA53">
        <v>0</v>
      </c>
      <c r="AB53">
        <v>0</v>
      </c>
      <c r="AC53">
        <v>1890</v>
      </c>
      <c r="AD53">
        <v>-10</v>
      </c>
      <c r="AE53">
        <v>1880</v>
      </c>
      <c r="AF53">
        <v>0</v>
      </c>
      <c r="AG53">
        <v>0</v>
      </c>
      <c r="AH53">
        <v>0</v>
      </c>
      <c r="AI53">
        <v>2446</v>
      </c>
      <c r="AJ53">
        <v>-54</v>
      </c>
      <c r="AK53">
        <v>2392</v>
      </c>
      <c r="AL53">
        <v>0</v>
      </c>
      <c r="AM53">
        <v>0</v>
      </c>
      <c r="AN53">
        <v>0</v>
      </c>
      <c r="AO53">
        <v>0</v>
      </c>
      <c r="AP53">
        <v>2800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1260</v>
      </c>
      <c r="AW53">
        <v>2531</v>
      </c>
      <c r="AX53">
        <v>10889</v>
      </c>
      <c r="AY53">
        <v>0</v>
      </c>
      <c r="AZ53">
        <v>0</v>
      </c>
      <c r="BA53">
        <v>0</v>
      </c>
      <c r="BB53">
        <v>1808</v>
      </c>
      <c r="BC53">
        <v>0</v>
      </c>
      <c r="BD53">
        <v>16488</v>
      </c>
      <c r="BE53">
        <v>0</v>
      </c>
      <c r="BF53">
        <v>19288</v>
      </c>
      <c r="BG53">
        <v>0</v>
      </c>
      <c r="BH53">
        <v>3672</v>
      </c>
      <c r="BI53">
        <v>0</v>
      </c>
      <c r="BJ53">
        <v>3672</v>
      </c>
      <c r="BK53">
        <v>29</v>
      </c>
      <c r="BL53">
        <v>0</v>
      </c>
      <c r="BM53">
        <v>29</v>
      </c>
      <c r="BN53">
        <v>0</v>
      </c>
      <c r="BO53">
        <v>0</v>
      </c>
      <c r="BP53">
        <v>1065</v>
      </c>
      <c r="BQ53">
        <v>0</v>
      </c>
      <c r="BR53">
        <v>4766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165</v>
      </c>
      <c r="BZ53">
        <v>0</v>
      </c>
      <c r="CA53">
        <v>165</v>
      </c>
      <c r="CB53">
        <v>24219</v>
      </c>
      <c r="CC53">
        <v>0</v>
      </c>
      <c r="CD53">
        <v>0</v>
      </c>
      <c r="CE53">
        <v>1455</v>
      </c>
      <c r="CF53">
        <v>0</v>
      </c>
      <c r="CG53">
        <v>0</v>
      </c>
      <c r="CH53">
        <v>0</v>
      </c>
      <c r="CI53">
        <v>1455</v>
      </c>
      <c r="CJ53">
        <v>1200</v>
      </c>
      <c r="CK53">
        <v>0</v>
      </c>
      <c r="CL53">
        <v>0</v>
      </c>
      <c r="CM53">
        <v>15388</v>
      </c>
      <c r="CN53">
        <v>16588</v>
      </c>
      <c r="CO53">
        <v>0</v>
      </c>
      <c r="CP53">
        <v>18043</v>
      </c>
      <c r="CQ53">
        <v>0</v>
      </c>
      <c r="CR53">
        <v>0</v>
      </c>
      <c r="CS53">
        <v>0</v>
      </c>
      <c r="CT53">
        <v>4225</v>
      </c>
      <c r="CU53">
        <v>454</v>
      </c>
      <c r="CV53">
        <v>0</v>
      </c>
      <c r="CW53">
        <v>4679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25</v>
      </c>
      <c r="DD53">
        <v>1100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50</v>
      </c>
      <c r="DL53">
        <v>0</v>
      </c>
      <c r="DM53">
        <v>322</v>
      </c>
      <c r="DN53">
        <v>1497</v>
      </c>
      <c r="DO53">
        <v>0</v>
      </c>
      <c r="DP53">
        <v>24219</v>
      </c>
    </row>
    <row r="54" spans="1:120" x14ac:dyDescent="0.25">
      <c r="A54">
        <v>50633</v>
      </c>
      <c r="B54">
        <v>200512</v>
      </c>
      <c r="C54">
        <v>1021</v>
      </c>
      <c r="D54">
        <v>-34</v>
      </c>
      <c r="E54">
        <v>-173</v>
      </c>
      <c r="F54">
        <v>0</v>
      </c>
      <c r="G54">
        <v>814</v>
      </c>
      <c r="H54">
        <v>21</v>
      </c>
      <c r="I54">
        <v>-203</v>
      </c>
      <c r="J54">
        <v>0</v>
      </c>
      <c r="K54">
        <v>-96</v>
      </c>
      <c r="L54">
        <v>0</v>
      </c>
      <c r="M54">
        <v>-299</v>
      </c>
      <c r="N54">
        <v>0</v>
      </c>
      <c r="O54">
        <v>0</v>
      </c>
      <c r="P54">
        <v>0</v>
      </c>
      <c r="Q54">
        <v>-3965</v>
      </c>
      <c r="R54">
        <v>0</v>
      </c>
      <c r="S54">
        <v>0</v>
      </c>
      <c r="T54">
        <v>-3965</v>
      </c>
      <c r="U54">
        <v>-3429</v>
      </c>
      <c r="V54">
        <v>0</v>
      </c>
      <c r="W54">
        <v>0</v>
      </c>
      <c r="X54">
        <v>0</v>
      </c>
      <c r="Y54">
        <v>684</v>
      </c>
      <c r="Z54">
        <v>8515</v>
      </c>
      <c r="AA54">
        <v>0</v>
      </c>
      <c r="AB54">
        <v>0</v>
      </c>
      <c r="AC54">
        <v>9199</v>
      </c>
      <c r="AD54">
        <v>-21</v>
      </c>
      <c r="AE54">
        <v>9178</v>
      </c>
      <c r="AF54">
        <v>0</v>
      </c>
      <c r="AG54">
        <v>0</v>
      </c>
      <c r="AH54">
        <v>0</v>
      </c>
      <c r="AI54">
        <v>5749</v>
      </c>
      <c r="AJ54">
        <v>-1121</v>
      </c>
      <c r="AK54">
        <v>4628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22958</v>
      </c>
      <c r="AW54">
        <v>1597</v>
      </c>
      <c r="AX54">
        <v>7123</v>
      </c>
      <c r="AY54">
        <v>0</v>
      </c>
      <c r="AZ54">
        <v>0</v>
      </c>
      <c r="BA54">
        <v>0</v>
      </c>
      <c r="BB54">
        <v>448</v>
      </c>
      <c r="BC54">
        <v>0</v>
      </c>
      <c r="BD54">
        <v>32609</v>
      </c>
      <c r="BE54">
        <v>0</v>
      </c>
      <c r="BF54">
        <v>32609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40</v>
      </c>
      <c r="BO54">
        <v>0</v>
      </c>
      <c r="BP54">
        <v>0</v>
      </c>
      <c r="BQ54">
        <v>349</v>
      </c>
      <c r="BR54">
        <v>389</v>
      </c>
      <c r="BS54">
        <v>0</v>
      </c>
      <c r="BT54">
        <v>0</v>
      </c>
      <c r="BU54">
        <v>0</v>
      </c>
      <c r="BV54">
        <v>483</v>
      </c>
      <c r="BW54">
        <v>0</v>
      </c>
      <c r="BX54">
        <v>0</v>
      </c>
      <c r="BY54">
        <v>298</v>
      </c>
      <c r="BZ54">
        <v>0</v>
      </c>
      <c r="CA54">
        <v>298</v>
      </c>
      <c r="CB54">
        <v>33296</v>
      </c>
      <c r="CC54">
        <v>3000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26902</v>
      </c>
      <c r="CP54">
        <v>29902</v>
      </c>
      <c r="CQ54">
        <v>0</v>
      </c>
      <c r="CR54">
        <v>0</v>
      </c>
      <c r="CS54">
        <v>291</v>
      </c>
      <c r="CT54">
        <v>293</v>
      </c>
      <c r="CU54">
        <v>0</v>
      </c>
      <c r="CV54">
        <v>0</v>
      </c>
      <c r="CW54">
        <v>584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56</v>
      </c>
      <c r="DL54">
        <v>0</v>
      </c>
      <c r="DM54">
        <v>2754</v>
      </c>
      <c r="DN54">
        <v>2810</v>
      </c>
      <c r="DO54">
        <v>0</v>
      </c>
      <c r="DP54">
        <v>33296</v>
      </c>
    </row>
    <row r="55" spans="1:120" x14ac:dyDescent="0.25">
      <c r="A55">
        <v>50635</v>
      </c>
      <c r="B55">
        <v>200512</v>
      </c>
      <c r="C55">
        <v>26939</v>
      </c>
      <c r="D55">
        <v>0</v>
      </c>
      <c r="E55">
        <v>0</v>
      </c>
      <c r="F55">
        <v>0</v>
      </c>
      <c r="G55">
        <v>26939</v>
      </c>
      <c r="H55">
        <v>72</v>
      </c>
      <c r="I55">
        <v>-49591</v>
      </c>
      <c r="J55">
        <v>0</v>
      </c>
      <c r="K55">
        <v>22268</v>
      </c>
      <c r="L55">
        <v>0</v>
      </c>
      <c r="M55">
        <v>-27323</v>
      </c>
      <c r="N55">
        <v>0</v>
      </c>
      <c r="O55">
        <v>0</v>
      </c>
      <c r="P55">
        <v>-93</v>
      </c>
      <c r="Q55">
        <v>-3577</v>
      </c>
      <c r="R55">
        <v>0</v>
      </c>
      <c r="S55">
        <v>0</v>
      </c>
      <c r="T55">
        <v>-3670</v>
      </c>
      <c r="U55">
        <v>-3982</v>
      </c>
      <c r="V55">
        <v>0</v>
      </c>
      <c r="W55">
        <v>0</v>
      </c>
      <c r="X55">
        <v>0</v>
      </c>
      <c r="Y55">
        <v>14293</v>
      </c>
      <c r="Z55">
        <v>-1478</v>
      </c>
      <c r="AA55">
        <v>0</v>
      </c>
      <c r="AB55">
        <v>-373</v>
      </c>
      <c r="AC55">
        <v>12442</v>
      </c>
      <c r="AD55">
        <v>-6996</v>
      </c>
      <c r="AE55">
        <v>5446</v>
      </c>
      <c r="AF55">
        <v>0</v>
      </c>
      <c r="AG55">
        <v>0</v>
      </c>
      <c r="AH55">
        <v>0</v>
      </c>
      <c r="AI55">
        <v>1464</v>
      </c>
      <c r="AJ55">
        <v>-210</v>
      </c>
      <c r="AK55">
        <v>1254</v>
      </c>
      <c r="AL55">
        <v>0</v>
      </c>
      <c r="AM55">
        <v>119</v>
      </c>
      <c r="AN55">
        <v>5915</v>
      </c>
      <c r="AO55">
        <v>6034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8771</v>
      </c>
      <c r="AW55">
        <v>0</v>
      </c>
      <c r="AX55">
        <v>303020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315285</v>
      </c>
      <c r="BE55">
        <v>0</v>
      </c>
      <c r="BF55">
        <v>315285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34</v>
      </c>
      <c r="BR55">
        <v>34</v>
      </c>
      <c r="BS55">
        <v>0</v>
      </c>
      <c r="BT55">
        <v>0</v>
      </c>
      <c r="BU55">
        <v>2890</v>
      </c>
      <c r="BV55">
        <v>3494</v>
      </c>
      <c r="BW55">
        <v>0</v>
      </c>
      <c r="BX55">
        <v>2890</v>
      </c>
      <c r="BY55">
        <v>6018</v>
      </c>
      <c r="BZ55">
        <v>1686</v>
      </c>
      <c r="CA55">
        <v>7704</v>
      </c>
      <c r="CB55">
        <v>331947</v>
      </c>
      <c r="CC55">
        <v>0</v>
      </c>
      <c r="CD55">
        <v>0</v>
      </c>
      <c r="CE55">
        <v>3375</v>
      </c>
      <c r="CF55">
        <v>0</v>
      </c>
      <c r="CG55">
        <v>0</v>
      </c>
      <c r="CH55">
        <v>0</v>
      </c>
      <c r="CI55">
        <v>3375</v>
      </c>
      <c r="CJ55">
        <v>0</v>
      </c>
      <c r="CK55">
        <v>0</v>
      </c>
      <c r="CL55">
        <v>0</v>
      </c>
      <c r="CM55">
        <v>10000</v>
      </c>
      <c r="CN55">
        <v>10000</v>
      </c>
      <c r="CO55">
        <v>35947</v>
      </c>
      <c r="CP55">
        <v>49322</v>
      </c>
      <c r="CQ55">
        <v>0</v>
      </c>
      <c r="CR55">
        <v>0</v>
      </c>
      <c r="CS55">
        <v>0</v>
      </c>
      <c r="CT55">
        <v>281358</v>
      </c>
      <c r="CU55">
        <v>0</v>
      </c>
      <c r="CV55">
        <v>0</v>
      </c>
      <c r="CW55">
        <v>281358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266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1001</v>
      </c>
      <c r="DN55">
        <v>1267</v>
      </c>
      <c r="DO55">
        <v>0</v>
      </c>
      <c r="DP55">
        <v>331947</v>
      </c>
    </row>
    <row r="56" spans="1:120" x14ac:dyDescent="0.25">
      <c r="A56">
        <v>50826</v>
      </c>
      <c r="B56">
        <v>200512</v>
      </c>
      <c r="C56">
        <v>8221</v>
      </c>
      <c r="D56">
        <v>-2332</v>
      </c>
      <c r="E56">
        <v>0</v>
      </c>
      <c r="F56">
        <v>0</v>
      </c>
      <c r="G56">
        <v>5889</v>
      </c>
      <c r="H56">
        <v>15</v>
      </c>
      <c r="I56">
        <v>-6932</v>
      </c>
      <c r="J56">
        <v>2103</v>
      </c>
      <c r="K56">
        <v>-131</v>
      </c>
      <c r="L56">
        <v>0</v>
      </c>
      <c r="M56">
        <v>-4960</v>
      </c>
      <c r="N56">
        <v>0</v>
      </c>
      <c r="O56">
        <v>-490</v>
      </c>
      <c r="P56">
        <v>0</v>
      </c>
      <c r="Q56">
        <v>-1241</v>
      </c>
      <c r="R56">
        <v>0</v>
      </c>
      <c r="S56">
        <v>0</v>
      </c>
      <c r="T56">
        <v>-1241</v>
      </c>
      <c r="U56">
        <v>-787</v>
      </c>
      <c r="V56">
        <v>0</v>
      </c>
      <c r="W56">
        <v>0</v>
      </c>
      <c r="X56">
        <v>0</v>
      </c>
      <c r="Y56">
        <v>1442</v>
      </c>
      <c r="Z56">
        <v>10</v>
      </c>
      <c r="AA56">
        <v>-361</v>
      </c>
      <c r="AB56">
        <v>0</v>
      </c>
      <c r="AC56">
        <v>1091</v>
      </c>
      <c r="AD56">
        <v>-15</v>
      </c>
      <c r="AE56">
        <v>1076</v>
      </c>
      <c r="AF56">
        <v>66</v>
      </c>
      <c r="AG56">
        <v>0</v>
      </c>
      <c r="AH56">
        <v>0</v>
      </c>
      <c r="AI56">
        <v>355</v>
      </c>
      <c r="AJ56">
        <v>0</v>
      </c>
      <c r="AK56">
        <v>355</v>
      </c>
      <c r="AL56">
        <v>0</v>
      </c>
      <c r="AM56">
        <v>10</v>
      </c>
      <c r="AN56">
        <v>1327</v>
      </c>
      <c r="AO56">
        <v>1337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500</v>
      </c>
      <c r="AW56">
        <v>0</v>
      </c>
      <c r="AX56">
        <v>27710</v>
      </c>
      <c r="AY56">
        <v>0</v>
      </c>
      <c r="AZ56">
        <v>0</v>
      </c>
      <c r="BA56">
        <v>0</v>
      </c>
      <c r="BB56">
        <v>5521</v>
      </c>
      <c r="BC56">
        <v>0</v>
      </c>
      <c r="BD56">
        <v>33731</v>
      </c>
      <c r="BE56">
        <v>0</v>
      </c>
      <c r="BF56">
        <v>33731</v>
      </c>
      <c r="BG56">
        <v>0</v>
      </c>
      <c r="BH56">
        <v>0</v>
      </c>
      <c r="BI56">
        <v>0</v>
      </c>
      <c r="BJ56">
        <v>0</v>
      </c>
      <c r="BK56">
        <v>964</v>
      </c>
      <c r="BL56">
        <v>0</v>
      </c>
      <c r="BM56">
        <v>964</v>
      </c>
      <c r="BN56">
        <v>94</v>
      </c>
      <c r="BO56">
        <v>0</v>
      </c>
      <c r="BP56">
        <v>0</v>
      </c>
      <c r="BQ56">
        <v>0</v>
      </c>
      <c r="BR56">
        <v>1058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321</v>
      </c>
      <c r="BZ56">
        <v>0</v>
      </c>
      <c r="CA56">
        <v>321</v>
      </c>
      <c r="CB56">
        <v>36447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27148</v>
      </c>
      <c r="CM56">
        <v>0</v>
      </c>
      <c r="CN56">
        <v>27148</v>
      </c>
      <c r="CO56">
        <v>0</v>
      </c>
      <c r="CP56">
        <v>27148</v>
      </c>
      <c r="CQ56">
        <v>0</v>
      </c>
      <c r="CR56">
        <v>6199</v>
      </c>
      <c r="CS56">
        <v>0</v>
      </c>
      <c r="CT56">
        <v>685</v>
      </c>
      <c r="CU56">
        <v>0</v>
      </c>
      <c r="CV56">
        <v>0</v>
      </c>
      <c r="CW56">
        <v>685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1307</v>
      </c>
      <c r="DD56">
        <v>0</v>
      </c>
      <c r="DE56">
        <v>0</v>
      </c>
      <c r="DF56">
        <v>0</v>
      </c>
      <c r="DG56">
        <v>0</v>
      </c>
      <c r="DH56">
        <v>1000</v>
      </c>
      <c r="DI56">
        <v>0</v>
      </c>
      <c r="DJ56">
        <v>0</v>
      </c>
      <c r="DK56">
        <v>0</v>
      </c>
      <c r="DL56">
        <v>0</v>
      </c>
      <c r="DM56">
        <v>108</v>
      </c>
      <c r="DN56">
        <v>2415</v>
      </c>
      <c r="DO56">
        <v>0</v>
      </c>
      <c r="DP56">
        <v>36447</v>
      </c>
    </row>
    <row r="57" spans="1:120" x14ac:dyDescent="0.25">
      <c r="A57">
        <v>51063</v>
      </c>
      <c r="B57">
        <v>200512</v>
      </c>
      <c r="C57">
        <v>20</v>
      </c>
      <c r="D57">
        <v>-7</v>
      </c>
      <c r="E57">
        <v>0</v>
      </c>
      <c r="F57">
        <v>0</v>
      </c>
      <c r="G57">
        <v>13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-48</v>
      </c>
      <c r="R57">
        <v>0</v>
      </c>
      <c r="S57">
        <v>0</v>
      </c>
      <c r="T57">
        <v>-48</v>
      </c>
      <c r="U57">
        <v>-35</v>
      </c>
      <c r="V57">
        <v>0</v>
      </c>
      <c r="W57">
        <v>0</v>
      </c>
      <c r="X57">
        <v>0</v>
      </c>
      <c r="Y57">
        <v>112</v>
      </c>
      <c r="Z57">
        <v>0</v>
      </c>
      <c r="AA57">
        <v>0</v>
      </c>
      <c r="AB57">
        <v>0</v>
      </c>
      <c r="AC57">
        <v>112</v>
      </c>
      <c r="AD57">
        <v>0</v>
      </c>
      <c r="AE57">
        <v>112</v>
      </c>
      <c r="AF57">
        <v>0</v>
      </c>
      <c r="AG57">
        <v>0</v>
      </c>
      <c r="AH57">
        <v>0</v>
      </c>
      <c r="AI57">
        <v>77</v>
      </c>
      <c r="AJ57">
        <v>0</v>
      </c>
      <c r="AK57">
        <v>77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3100</v>
      </c>
      <c r="BC57">
        <v>0</v>
      </c>
      <c r="BD57">
        <v>5928</v>
      </c>
      <c r="BE57">
        <v>0</v>
      </c>
      <c r="BF57">
        <v>5928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2828</v>
      </c>
      <c r="BW57">
        <v>0</v>
      </c>
      <c r="BX57">
        <v>0</v>
      </c>
      <c r="BY57">
        <v>3</v>
      </c>
      <c r="BZ57">
        <v>0</v>
      </c>
      <c r="CA57">
        <v>3</v>
      </c>
      <c r="CB57">
        <v>5931</v>
      </c>
      <c r="CC57">
        <v>1200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4687</v>
      </c>
      <c r="CP57">
        <v>5887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30</v>
      </c>
      <c r="DN57">
        <v>30</v>
      </c>
      <c r="DO57">
        <v>14</v>
      </c>
      <c r="DP57">
        <v>5931</v>
      </c>
    </row>
    <row r="58" spans="1:120" x14ac:dyDescent="0.25">
      <c r="A58">
        <v>51086</v>
      </c>
      <c r="B58">
        <v>200512</v>
      </c>
      <c r="C58">
        <v>89</v>
      </c>
      <c r="D58">
        <v>0</v>
      </c>
      <c r="E58">
        <v>-3</v>
      </c>
      <c r="F58">
        <v>0</v>
      </c>
      <c r="G58">
        <v>86</v>
      </c>
      <c r="H58">
        <v>2</v>
      </c>
      <c r="I58">
        <v>-8</v>
      </c>
      <c r="J58">
        <v>0</v>
      </c>
      <c r="K58">
        <v>0</v>
      </c>
      <c r="L58">
        <v>0</v>
      </c>
      <c r="M58">
        <v>-8</v>
      </c>
      <c r="N58">
        <v>0</v>
      </c>
      <c r="O58">
        <v>0</v>
      </c>
      <c r="P58">
        <v>137</v>
      </c>
      <c r="Q58">
        <v>-363</v>
      </c>
      <c r="R58">
        <v>0</v>
      </c>
      <c r="S58">
        <v>0</v>
      </c>
      <c r="T58">
        <v>-226</v>
      </c>
      <c r="U58">
        <v>-146</v>
      </c>
      <c r="V58">
        <v>0</v>
      </c>
      <c r="W58">
        <v>0</v>
      </c>
      <c r="X58">
        <v>0</v>
      </c>
      <c r="Y58">
        <v>441</v>
      </c>
      <c r="Z58">
        <v>-178</v>
      </c>
      <c r="AA58">
        <v>0</v>
      </c>
      <c r="AB58">
        <v>-40</v>
      </c>
      <c r="AC58">
        <v>223</v>
      </c>
      <c r="AD58">
        <v>-2</v>
      </c>
      <c r="AE58">
        <v>221</v>
      </c>
      <c r="AF58">
        <v>0</v>
      </c>
      <c r="AG58">
        <v>0</v>
      </c>
      <c r="AH58">
        <v>0</v>
      </c>
      <c r="AI58">
        <v>75</v>
      </c>
      <c r="AJ58">
        <v>0</v>
      </c>
      <c r="AK58">
        <v>75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59</v>
      </c>
      <c r="AW58">
        <v>516</v>
      </c>
      <c r="AX58">
        <v>9597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11693</v>
      </c>
      <c r="BE58">
        <v>0</v>
      </c>
      <c r="BF58">
        <v>11693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58</v>
      </c>
      <c r="BO58">
        <v>0</v>
      </c>
      <c r="BP58">
        <v>0</v>
      </c>
      <c r="BQ58">
        <v>0</v>
      </c>
      <c r="BR58">
        <v>58</v>
      </c>
      <c r="BS58">
        <v>0</v>
      </c>
      <c r="BT58">
        <v>0</v>
      </c>
      <c r="BU58">
        <v>0</v>
      </c>
      <c r="BV58">
        <v>1521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11751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1700</v>
      </c>
      <c r="CK58">
        <v>0</v>
      </c>
      <c r="CL58">
        <v>0</v>
      </c>
      <c r="CM58">
        <v>0</v>
      </c>
      <c r="CN58">
        <v>1700</v>
      </c>
      <c r="CO58">
        <v>9921</v>
      </c>
      <c r="CP58">
        <v>11621</v>
      </c>
      <c r="CQ58">
        <v>0</v>
      </c>
      <c r="CR58">
        <v>0</v>
      </c>
      <c r="CS58">
        <v>58</v>
      </c>
      <c r="CT58">
        <v>0</v>
      </c>
      <c r="CU58">
        <v>0</v>
      </c>
      <c r="CV58">
        <v>0</v>
      </c>
      <c r="CW58">
        <v>58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72</v>
      </c>
      <c r="DN58">
        <v>72</v>
      </c>
      <c r="DO58">
        <v>0</v>
      </c>
      <c r="DP58">
        <v>11751</v>
      </c>
    </row>
    <row r="59" spans="1:120" x14ac:dyDescent="0.25">
      <c r="A59">
        <v>51519</v>
      </c>
      <c r="B59">
        <v>200512</v>
      </c>
      <c r="C59">
        <v>151944</v>
      </c>
      <c r="D59">
        <v>-7114</v>
      </c>
      <c r="E59">
        <v>0</v>
      </c>
      <c r="F59">
        <v>0</v>
      </c>
      <c r="G59">
        <v>144830</v>
      </c>
      <c r="H59">
        <v>4416</v>
      </c>
      <c r="I59">
        <v>-113114</v>
      </c>
      <c r="J59">
        <v>2183</v>
      </c>
      <c r="K59">
        <v>1687</v>
      </c>
      <c r="L59">
        <v>-1825</v>
      </c>
      <c r="M59">
        <v>-111069</v>
      </c>
      <c r="N59">
        <v>0</v>
      </c>
      <c r="O59">
        <v>0</v>
      </c>
      <c r="P59">
        <v>0</v>
      </c>
      <c r="Q59">
        <v>-19592</v>
      </c>
      <c r="R59">
        <v>0</v>
      </c>
      <c r="S59">
        <v>0</v>
      </c>
      <c r="T59">
        <v>-19592</v>
      </c>
      <c r="U59">
        <v>18585</v>
      </c>
      <c r="V59">
        <v>0</v>
      </c>
      <c r="W59">
        <v>0</v>
      </c>
      <c r="X59">
        <v>0</v>
      </c>
      <c r="Y59">
        <v>13595</v>
      </c>
      <c r="Z59">
        <v>15278</v>
      </c>
      <c r="AA59">
        <v>-202</v>
      </c>
      <c r="AB59">
        <v>-373</v>
      </c>
      <c r="AC59">
        <v>28298</v>
      </c>
      <c r="AD59">
        <v>-4416</v>
      </c>
      <c r="AE59">
        <v>23882</v>
      </c>
      <c r="AF59">
        <v>0</v>
      </c>
      <c r="AG59">
        <v>0</v>
      </c>
      <c r="AH59">
        <v>0</v>
      </c>
      <c r="AI59">
        <v>42467</v>
      </c>
      <c r="AJ59">
        <v>-11613</v>
      </c>
      <c r="AK59">
        <v>30854</v>
      </c>
      <c r="AL59">
        <v>0</v>
      </c>
      <c r="AM59">
        <v>2119</v>
      </c>
      <c r="AN59">
        <v>11413</v>
      </c>
      <c r="AO59">
        <v>13532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17310</v>
      </c>
      <c r="AW59">
        <v>98038</v>
      </c>
      <c r="AX59">
        <v>225658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352013</v>
      </c>
      <c r="BE59">
        <v>0</v>
      </c>
      <c r="BF59">
        <v>352013</v>
      </c>
      <c r="BG59">
        <v>0</v>
      </c>
      <c r="BH59">
        <v>4036</v>
      </c>
      <c r="BI59">
        <v>0</v>
      </c>
      <c r="BJ59">
        <v>4036</v>
      </c>
      <c r="BK59">
        <v>2042</v>
      </c>
      <c r="BL59">
        <v>0</v>
      </c>
      <c r="BM59">
        <v>2042</v>
      </c>
      <c r="BN59">
        <v>5093</v>
      </c>
      <c r="BO59">
        <v>0</v>
      </c>
      <c r="BP59">
        <v>0</v>
      </c>
      <c r="BQ59">
        <v>280</v>
      </c>
      <c r="BR59">
        <v>11451</v>
      </c>
      <c r="BS59">
        <v>0</v>
      </c>
      <c r="BT59">
        <v>0</v>
      </c>
      <c r="BU59">
        <v>0</v>
      </c>
      <c r="BV59">
        <v>11007</v>
      </c>
      <c r="BW59">
        <v>0</v>
      </c>
      <c r="BX59">
        <v>0</v>
      </c>
      <c r="BY59">
        <v>2414</v>
      </c>
      <c r="BZ59">
        <v>1032</v>
      </c>
      <c r="CA59">
        <v>3446</v>
      </c>
      <c r="CB59">
        <v>380442</v>
      </c>
      <c r="CC59">
        <v>10000</v>
      </c>
      <c r="CD59">
        <v>0</v>
      </c>
      <c r="CE59">
        <v>318</v>
      </c>
      <c r="CF59">
        <v>0</v>
      </c>
      <c r="CG59">
        <v>0</v>
      </c>
      <c r="CH59">
        <v>0</v>
      </c>
      <c r="CI59">
        <v>318</v>
      </c>
      <c r="CJ59">
        <v>0</v>
      </c>
      <c r="CK59">
        <v>0</v>
      </c>
      <c r="CL59">
        <v>0</v>
      </c>
      <c r="CM59">
        <v>193860</v>
      </c>
      <c r="CN59">
        <v>193860</v>
      </c>
      <c r="CO59">
        <v>30854</v>
      </c>
      <c r="CP59">
        <v>235032</v>
      </c>
      <c r="CQ59">
        <v>0</v>
      </c>
      <c r="CR59">
        <v>0</v>
      </c>
      <c r="CS59">
        <v>0</v>
      </c>
      <c r="CT59">
        <v>134420</v>
      </c>
      <c r="CU59">
        <v>0</v>
      </c>
      <c r="CV59">
        <v>0</v>
      </c>
      <c r="CW59">
        <v>134420</v>
      </c>
      <c r="CX59">
        <v>0</v>
      </c>
      <c r="CY59">
        <v>1081</v>
      </c>
      <c r="CZ59">
        <v>0</v>
      </c>
      <c r="DA59">
        <v>1081</v>
      </c>
      <c r="DB59">
        <v>0</v>
      </c>
      <c r="DC59">
        <v>0</v>
      </c>
      <c r="DD59">
        <v>1357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3708</v>
      </c>
      <c r="DL59">
        <v>0</v>
      </c>
      <c r="DM59">
        <v>3473</v>
      </c>
      <c r="DN59">
        <v>8538</v>
      </c>
      <c r="DO59">
        <v>1371</v>
      </c>
      <c r="DP59">
        <v>380442</v>
      </c>
    </row>
    <row r="60" spans="1:120" x14ac:dyDescent="0.25">
      <c r="A60">
        <v>51530</v>
      </c>
      <c r="B60">
        <v>200512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-438</v>
      </c>
      <c r="J60">
        <v>438</v>
      </c>
      <c r="K60">
        <v>130</v>
      </c>
      <c r="L60">
        <v>-130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454</v>
      </c>
      <c r="Z60">
        <v>101</v>
      </c>
      <c r="AA60">
        <v>-49</v>
      </c>
      <c r="AB60">
        <v>-18</v>
      </c>
      <c r="AC60">
        <v>488</v>
      </c>
      <c r="AD60">
        <v>0</v>
      </c>
      <c r="AE60">
        <v>488</v>
      </c>
      <c r="AF60">
        <v>0</v>
      </c>
      <c r="AG60">
        <v>0</v>
      </c>
      <c r="AH60">
        <v>0</v>
      </c>
      <c r="AI60">
        <v>488</v>
      </c>
      <c r="AJ60">
        <v>0</v>
      </c>
      <c r="AK60">
        <v>488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4289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8793</v>
      </c>
      <c r="BE60">
        <v>0</v>
      </c>
      <c r="BF60">
        <v>8793</v>
      </c>
      <c r="BG60">
        <v>0</v>
      </c>
      <c r="BH60">
        <v>13</v>
      </c>
      <c r="BI60">
        <v>0</v>
      </c>
      <c r="BJ60">
        <v>13</v>
      </c>
      <c r="BK60">
        <v>0</v>
      </c>
      <c r="BL60">
        <v>0</v>
      </c>
      <c r="BM60">
        <v>0</v>
      </c>
      <c r="BN60">
        <v>1757</v>
      </c>
      <c r="BO60">
        <v>0</v>
      </c>
      <c r="BP60">
        <v>0</v>
      </c>
      <c r="BQ60">
        <v>0</v>
      </c>
      <c r="BR60">
        <v>1770</v>
      </c>
      <c r="BS60">
        <v>0</v>
      </c>
      <c r="BT60">
        <v>0</v>
      </c>
      <c r="BU60">
        <v>0</v>
      </c>
      <c r="BV60">
        <v>4504</v>
      </c>
      <c r="BW60">
        <v>0</v>
      </c>
      <c r="BX60">
        <v>0</v>
      </c>
      <c r="BY60">
        <v>147</v>
      </c>
      <c r="BZ60">
        <v>0</v>
      </c>
      <c r="CA60">
        <v>147</v>
      </c>
      <c r="CB60">
        <v>10710</v>
      </c>
      <c r="CC60">
        <v>1000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1702</v>
      </c>
      <c r="CK60">
        <v>0</v>
      </c>
      <c r="CL60">
        <v>0</v>
      </c>
      <c r="CM60">
        <v>0</v>
      </c>
      <c r="CN60">
        <v>1702</v>
      </c>
      <c r="CO60">
        <v>6388</v>
      </c>
      <c r="CP60">
        <v>9090</v>
      </c>
      <c r="CQ60">
        <v>0</v>
      </c>
      <c r="CR60">
        <v>0</v>
      </c>
      <c r="CS60">
        <v>0</v>
      </c>
      <c r="CT60">
        <v>13</v>
      </c>
      <c r="CU60">
        <v>0</v>
      </c>
      <c r="CV60">
        <v>0</v>
      </c>
      <c r="CW60">
        <v>13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278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1292</v>
      </c>
      <c r="DJ60">
        <v>0</v>
      </c>
      <c r="DK60">
        <v>0</v>
      </c>
      <c r="DL60">
        <v>0</v>
      </c>
      <c r="DM60">
        <v>37</v>
      </c>
      <c r="DN60">
        <v>1607</v>
      </c>
      <c r="DO60">
        <v>0</v>
      </c>
      <c r="DP60">
        <v>10710</v>
      </c>
    </row>
    <row r="61" spans="1:120" x14ac:dyDescent="0.25">
      <c r="A61">
        <v>51571</v>
      </c>
      <c r="B61">
        <v>200512</v>
      </c>
      <c r="C61">
        <v>179931</v>
      </c>
      <c r="D61">
        <v>-67969</v>
      </c>
      <c r="E61">
        <v>-8136</v>
      </c>
      <c r="F61">
        <v>7876</v>
      </c>
      <c r="G61">
        <v>111702</v>
      </c>
      <c r="H61">
        <v>3032</v>
      </c>
      <c r="I61">
        <v>-153948</v>
      </c>
      <c r="J61">
        <v>82052</v>
      </c>
      <c r="K61">
        <v>-26483</v>
      </c>
      <c r="L61">
        <v>19514</v>
      </c>
      <c r="M61">
        <v>-78865</v>
      </c>
      <c r="N61">
        <v>0</v>
      </c>
      <c r="O61">
        <v>0</v>
      </c>
      <c r="P61">
        <v>-22661</v>
      </c>
      <c r="Q61">
        <v>-11087</v>
      </c>
      <c r="R61">
        <v>0</v>
      </c>
      <c r="S61">
        <v>9749</v>
      </c>
      <c r="T61">
        <v>-23999</v>
      </c>
      <c r="U61">
        <v>11870</v>
      </c>
      <c r="V61">
        <v>9625</v>
      </c>
      <c r="W61">
        <v>-129</v>
      </c>
      <c r="X61">
        <v>5</v>
      </c>
      <c r="Y61">
        <v>9650</v>
      </c>
      <c r="Z61">
        <v>16284</v>
      </c>
      <c r="AA61">
        <v>-32</v>
      </c>
      <c r="AB61">
        <v>-1262</v>
      </c>
      <c r="AC61">
        <v>34141</v>
      </c>
      <c r="AD61">
        <v>-3032</v>
      </c>
      <c r="AE61">
        <v>31109</v>
      </c>
      <c r="AF61">
        <v>0</v>
      </c>
      <c r="AG61">
        <v>0</v>
      </c>
      <c r="AH61">
        <v>0</v>
      </c>
      <c r="AI61">
        <v>42979</v>
      </c>
      <c r="AJ61">
        <v>-6567</v>
      </c>
      <c r="AK61">
        <v>36412</v>
      </c>
      <c r="AL61">
        <v>0</v>
      </c>
      <c r="AM61">
        <v>2219</v>
      </c>
      <c r="AN61">
        <v>8613</v>
      </c>
      <c r="AO61">
        <v>10832</v>
      </c>
      <c r="AP61">
        <v>1530</v>
      </c>
      <c r="AQ61">
        <v>114829</v>
      </c>
      <c r="AR61">
        <v>67948</v>
      </c>
      <c r="AS61">
        <v>2902</v>
      </c>
      <c r="AT61">
        <v>0</v>
      </c>
      <c r="AU61">
        <v>185679</v>
      </c>
      <c r="AV61">
        <v>68624</v>
      </c>
      <c r="AW61">
        <v>11402</v>
      </c>
      <c r="AX61">
        <v>111109</v>
      </c>
      <c r="AY61">
        <v>0</v>
      </c>
      <c r="AZ61">
        <v>0</v>
      </c>
      <c r="BA61">
        <v>1800</v>
      </c>
      <c r="BB61">
        <v>74411</v>
      </c>
      <c r="BC61">
        <v>344</v>
      </c>
      <c r="BD61">
        <v>295192</v>
      </c>
      <c r="BE61">
        <v>0</v>
      </c>
      <c r="BF61">
        <v>482401</v>
      </c>
      <c r="BG61">
        <v>28458</v>
      </c>
      <c r="BH61">
        <v>29553</v>
      </c>
      <c r="BI61">
        <v>0</v>
      </c>
      <c r="BJ61">
        <v>58011</v>
      </c>
      <c r="BK61">
        <v>2346</v>
      </c>
      <c r="BL61">
        <v>0</v>
      </c>
      <c r="BM61">
        <v>2346</v>
      </c>
      <c r="BN61">
        <v>4385</v>
      </c>
      <c r="BO61">
        <v>0</v>
      </c>
      <c r="BP61">
        <v>0</v>
      </c>
      <c r="BQ61">
        <v>0</v>
      </c>
      <c r="BR61">
        <v>64742</v>
      </c>
      <c r="BS61">
        <v>0</v>
      </c>
      <c r="BT61">
        <v>2832</v>
      </c>
      <c r="BU61">
        <v>165</v>
      </c>
      <c r="BV61">
        <v>27502</v>
      </c>
      <c r="BW61">
        <v>199</v>
      </c>
      <c r="BX61">
        <v>3196</v>
      </c>
      <c r="BY61">
        <v>1857</v>
      </c>
      <c r="BZ61">
        <v>284</v>
      </c>
      <c r="CA61">
        <v>2141</v>
      </c>
      <c r="CB61">
        <v>563312</v>
      </c>
      <c r="CC61">
        <v>25000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300000</v>
      </c>
      <c r="CN61">
        <v>300000</v>
      </c>
      <c r="CO61">
        <v>20059</v>
      </c>
      <c r="CP61">
        <v>345059</v>
      </c>
      <c r="CQ61">
        <v>0</v>
      </c>
      <c r="CR61">
        <v>0</v>
      </c>
      <c r="CS61">
        <v>81234</v>
      </c>
      <c r="CT61">
        <v>100877</v>
      </c>
      <c r="CU61">
        <v>0</v>
      </c>
      <c r="CV61">
        <v>0</v>
      </c>
      <c r="CW61">
        <v>182111</v>
      </c>
      <c r="CX61">
        <v>0</v>
      </c>
      <c r="CY61">
        <v>257</v>
      </c>
      <c r="CZ61">
        <v>0</v>
      </c>
      <c r="DA61">
        <v>257</v>
      </c>
      <c r="DB61">
        <v>0</v>
      </c>
      <c r="DC61">
        <v>2126</v>
      </c>
      <c r="DD61">
        <v>28439</v>
      </c>
      <c r="DE61">
        <v>0</v>
      </c>
      <c r="DF61">
        <v>0</v>
      </c>
      <c r="DG61">
        <v>0</v>
      </c>
      <c r="DH61">
        <v>874</v>
      </c>
      <c r="DI61">
        <v>652</v>
      </c>
      <c r="DJ61">
        <v>0</v>
      </c>
      <c r="DK61">
        <v>0</v>
      </c>
      <c r="DL61">
        <v>0</v>
      </c>
      <c r="DM61">
        <v>3794</v>
      </c>
      <c r="DN61">
        <v>35885</v>
      </c>
      <c r="DO61">
        <v>0</v>
      </c>
      <c r="DP61">
        <v>563312</v>
      </c>
    </row>
    <row r="62" spans="1:120" x14ac:dyDescent="0.25">
      <c r="A62">
        <v>51609</v>
      </c>
      <c r="B62">
        <v>200512</v>
      </c>
      <c r="C62">
        <v>1206</v>
      </c>
      <c r="D62">
        <v>-895</v>
      </c>
      <c r="E62">
        <v>0</v>
      </c>
      <c r="F62">
        <v>0</v>
      </c>
      <c r="G62">
        <v>311</v>
      </c>
      <c r="H62">
        <v>5</v>
      </c>
      <c r="I62">
        <v>-170</v>
      </c>
      <c r="J62">
        <v>135</v>
      </c>
      <c r="K62">
        <v>-110</v>
      </c>
      <c r="L62">
        <v>95</v>
      </c>
      <c r="M62">
        <v>-50</v>
      </c>
      <c r="N62">
        <v>0</v>
      </c>
      <c r="O62">
        <v>-311</v>
      </c>
      <c r="P62">
        <v>-54</v>
      </c>
      <c r="Q62">
        <v>-162</v>
      </c>
      <c r="R62">
        <v>0</v>
      </c>
      <c r="S62">
        <v>266</v>
      </c>
      <c r="T62">
        <v>50</v>
      </c>
      <c r="U62">
        <v>5</v>
      </c>
      <c r="V62">
        <v>0</v>
      </c>
      <c r="W62">
        <v>0</v>
      </c>
      <c r="X62">
        <v>0</v>
      </c>
      <c r="Y62">
        <v>166</v>
      </c>
      <c r="Z62">
        <v>38</v>
      </c>
      <c r="AA62">
        <v>0</v>
      </c>
      <c r="AB62">
        <v>-54</v>
      </c>
      <c r="AC62">
        <v>150</v>
      </c>
      <c r="AD62">
        <v>-5</v>
      </c>
      <c r="AE62">
        <v>145</v>
      </c>
      <c r="AF62">
        <v>0</v>
      </c>
      <c r="AG62">
        <v>0</v>
      </c>
      <c r="AH62">
        <v>0</v>
      </c>
      <c r="AI62">
        <v>150</v>
      </c>
      <c r="AJ62">
        <v>0</v>
      </c>
      <c r="AK62">
        <v>150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674</v>
      </c>
      <c r="AW62">
        <v>0</v>
      </c>
      <c r="AX62">
        <v>3358</v>
      </c>
      <c r="AY62">
        <v>0</v>
      </c>
      <c r="AZ62">
        <v>0</v>
      </c>
      <c r="BA62">
        <v>0</v>
      </c>
      <c r="BB62">
        <v>2792</v>
      </c>
      <c r="BC62">
        <v>0</v>
      </c>
      <c r="BD62">
        <v>6824</v>
      </c>
      <c r="BE62">
        <v>0</v>
      </c>
      <c r="BF62">
        <v>6824</v>
      </c>
      <c r="BG62">
        <v>0</v>
      </c>
      <c r="BH62">
        <v>106</v>
      </c>
      <c r="BI62">
        <v>0</v>
      </c>
      <c r="BJ62">
        <v>106</v>
      </c>
      <c r="BK62">
        <v>0</v>
      </c>
      <c r="BL62">
        <v>0</v>
      </c>
      <c r="BM62">
        <v>0</v>
      </c>
      <c r="BN62">
        <v>185</v>
      </c>
      <c r="BO62">
        <v>0</v>
      </c>
      <c r="BP62">
        <v>0</v>
      </c>
      <c r="BQ62">
        <v>0</v>
      </c>
      <c r="BR62">
        <v>291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25</v>
      </c>
      <c r="BZ62">
        <v>0</v>
      </c>
      <c r="CA62">
        <v>25</v>
      </c>
      <c r="CB62">
        <v>7140</v>
      </c>
      <c r="CC62">
        <v>1200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4950</v>
      </c>
      <c r="CM62">
        <v>450</v>
      </c>
      <c r="CN62">
        <v>5400</v>
      </c>
      <c r="CO62">
        <v>0</v>
      </c>
      <c r="CP62">
        <v>6600</v>
      </c>
      <c r="CQ62">
        <v>0</v>
      </c>
      <c r="CR62">
        <v>0</v>
      </c>
      <c r="CS62">
        <v>0</v>
      </c>
      <c r="CT62">
        <v>124</v>
      </c>
      <c r="CU62">
        <v>311</v>
      </c>
      <c r="CV62">
        <v>0</v>
      </c>
      <c r="CW62">
        <v>435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105</v>
      </c>
      <c r="DN62">
        <v>105</v>
      </c>
      <c r="DO62">
        <v>0</v>
      </c>
      <c r="DP62">
        <v>7140</v>
      </c>
    </row>
    <row r="63" spans="1:120" x14ac:dyDescent="0.25">
      <c r="A63">
        <v>51619</v>
      </c>
      <c r="B63">
        <v>200512</v>
      </c>
      <c r="C63">
        <v>1017150</v>
      </c>
      <c r="D63">
        <v>-39126</v>
      </c>
      <c r="E63">
        <v>-30691</v>
      </c>
      <c r="F63">
        <v>-45</v>
      </c>
      <c r="G63">
        <v>947288</v>
      </c>
      <c r="H63">
        <v>25420</v>
      </c>
      <c r="I63">
        <v>-713344</v>
      </c>
      <c r="J63">
        <v>17469</v>
      </c>
      <c r="K63">
        <v>-18323</v>
      </c>
      <c r="L63">
        <v>29389</v>
      </c>
      <c r="M63">
        <v>-684809</v>
      </c>
      <c r="N63">
        <v>0</v>
      </c>
      <c r="O63">
        <v>0</v>
      </c>
      <c r="P63">
        <v>-48361</v>
      </c>
      <c r="Q63">
        <v>-119752</v>
      </c>
      <c r="R63">
        <v>2320</v>
      </c>
      <c r="S63">
        <v>418</v>
      </c>
      <c r="T63">
        <v>-165375</v>
      </c>
      <c r="U63">
        <v>122524</v>
      </c>
      <c r="V63">
        <v>4883</v>
      </c>
      <c r="W63">
        <v>-9</v>
      </c>
      <c r="X63">
        <v>-21</v>
      </c>
      <c r="Y63">
        <v>81073</v>
      </c>
      <c r="Z63">
        <v>141691</v>
      </c>
      <c r="AA63">
        <v>-3678</v>
      </c>
      <c r="AB63">
        <v>-804</v>
      </c>
      <c r="AC63">
        <v>223135</v>
      </c>
      <c r="AD63">
        <v>-26090</v>
      </c>
      <c r="AE63">
        <v>197045</v>
      </c>
      <c r="AF63">
        <v>13</v>
      </c>
      <c r="AG63">
        <v>0</v>
      </c>
      <c r="AH63">
        <v>0</v>
      </c>
      <c r="AI63">
        <v>319582</v>
      </c>
      <c r="AJ63">
        <v>-50462</v>
      </c>
      <c r="AK63">
        <v>269120</v>
      </c>
      <c r="AL63">
        <v>0</v>
      </c>
      <c r="AM63">
        <v>6086</v>
      </c>
      <c r="AN63">
        <v>22962</v>
      </c>
      <c r="AO63">
        <v>29048</v>
      </c>
      <c r="AP63">
        <v>4837</v>
      </c>
      <c r="AQ63">
        <v>45381</v>
      </c>
      <c r="AR63">
        <v>0</v>
      </c>
      <c r="AS63">
        <v>228</v>
      </c>
      <c r="AT63">
        <v>0</v>
      </c>
      <c r="AU63">
        <v>45609</v>
      </c>
      <c r="AV63">
        <v>106201</v>
      </c>
      <c r="AW63">
        <v>1043025</v>
      </c>
      <c r="AX63">
        <v>868275</v>
      </c>
      <c r="AY63">
        <v>0</v>
      </c>
      <c r="AZ63">
        <v>0</v>
      </c>
      <c r="BA63">
        <v>679</v>
      </c>
      <c r="BB63">
        <v>7464</v>
      </c>
      <c r="BC63">
        <v>0</v>
      </c>
      <c r="BD63">
        <v>2031889</v>
      </c>
      <c r="BE63">
        <v>0</v>
      </c>
      <c r="BF63">
        <v>2082335</v>
      </c>
      <c r="BG63">
        <v>94</v>
      </c>
      <c r="BH63">
        <v>100265</v>
      </c>
      <c r="BI63">
        <v>0</v>
      </c>
      <c r="BJ63">
        <v>100359</v>
      </c>
      <c r="BK63">
        <v>17102</v>
      </c>
      <c r="BL63">
        <v>0</v>
      </c>
      <c r="BM63">
        <v>17102</v>
      </c>
      <c r="BN63">
        <v>22816</v>
      </c>
      <c r="BO63">
        <v>689</v>
      </c>
      <c r="BP63">
        <v>3580</v>
      </c>
      <c r="BQ63">
        <v>66118</v>
      </c>
      <c r="BR63">
        <v>210664</v>
      </c>
      <c r="BS63">
        <v>0</v>
      </c>
      <c r="BT63">
        <v>3599</v>
      </c>
      <c r="BU63">
        <v>0</v>
      </c>
      <c r="BV63">
        <v>6245</v>
      </c>
      <c r="BW63">
        <v>0</v>
      </c>
      <c r="BX63">
        <v>3599</v>
      </c>
      <c r="BY63">
        <v>13376</v>
      </c>
      <c r="BZ63">
        <v>23718</v>
      </c>
      <c r="CA63">
        <v>37094</v>
      </c>
      <c r="CB63">
        <v>2362740</v>
      </c>
      <c r="CC63">
        <v>15827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138753</v>
      </c>
      <c r="CK63">
        <v>0</v>
      </c>
      <c r="CL63">
        <v>0</v>
      </c>
      <c r="CM63">
        <v>3724</v>
      </c>
      <c r="CN63">
        <v>142477</v>
      </c>
      <c r="CO63">
        <v>938721</v>
      </c>
      <c r="CP63">
        <v>1097025</v>
      </c>
      <c r="CQ63">
        <v>0</v>
      </c>
      <c r="CR63">
        <v>0</v>
      </c>
      <c r="CS63">
        <v>202410</v>
      </c>
      <c r="CT63">
        <v>615234</v>
      </c>
      <c r="CU63">
        <v>0</v>
      </c>
      <c r="CV63">
        <v>0</v>
      </c>
      <c r="CW63">
        <v>817644</v>
      </c>
      <c r="CX63">
        <v>0</v>
      </c>
      <c r="CY63">
        <v>2457</v>
      </c>
      <c r="CZ63">
        <v>0</v>
      </c>
      <c r="DA63">
        <v>2457</v>
      </c>
      <c r="DB63">
        <v>0</v>
      </c>
      <c r="DC63">
        <v>332850</v>
      </c>
      <c r="DD63">
        <v>34981</v>
      </c>
      <c r="DE63">
        <v>0</v>
      </c>
      <c r="DF63">
        <v>0</v>
      </c>
      <c r="DG63">
        <v>0</v>
      </c>
      <c r="DH63">
        <v>27669</v>
      </c>
      <c r="DI63">
        <v>123</v>
      </c>
      <c r="DJ63">
        <v>0</v>
      </c>
      <c r="DK63">
        <v>0</v>
      </c>
      <c r="DL63">
        <v>0</v>
      </c>
      <c r="DM63">
        <v>35432</v>
      </c>
      <c r="DN63">
        <v>431055</v>
      </c>
      <c r="DO63">
        <v>14559</v>
      </c>
      <c r="DP63">
        <v>2362740</v>
      </c>
    </row>
    <row r="64" spans="1:120" x14ac:dyDescent="0.25">
      <c r="A64">
        <v>51659</v>
      </c>
      <c r="B64">
        <v>200512</v>
      </c>
      <c r="C64">
        <v>300</v>
      </c>
      <c r="D64">
        <v>0</v>
      </c>
      <c r="E64">
        <v>0</v>
      </c>
      <c r="F64">
        <v>0</v>
      </c>
      <c r="G64">
        <v>300</v>
      </c>
      <c r="H64">
        <v>4</v>
      </c>
      <c r="I64">
        <v>-128</v>
      </c>
      <c r="J64">
        <v>0</v>
      </c>
      <c r="K64">
        <v>0</v>
      </c>
      <c r="L64">
        <v>0</v>
      </c>
      <c r="M64">
        <v>-128</v>
      </c>
      <c r="N64">
        <v>0</v>
      </c>
      <c r="O64">
        <v>-154</v>
      </c>
      <c r="P64">
        <v>0</v>
      </c>
      <c r="Q64">
        <v>-157</v>
      </c>
      <c r="R64">
        <v>0</v>
      </c>
      <c r="S64">
        <v>0</v>
      </c>
      <c r="T64">
        <v>-157</v>
      </c>
      <c r="U64">
        <v>-135</v>
      </c>
      <c r="V64">
        <v>0</v>
      </c>
      <c r="W64">
        <v>0</v>
      </c>
      <c r="X64">
        <v>0</v>
      </c>
      <c r="Y64">
        <v>224</v>
      </c>
      <c r="Z64">
        <v>-105</v>
      </c>
      <c r="AA64">
        <v>0</v>
      </c>
      <c r="AB64">
        <v>-15</v>
      </c>
      <c r="AC64">
        <v>104</v>
      </c>
      <c r="AD64">
        <v>-4</v>
      </c>
      <c r="AE64">
        <v>100</v>
      </c>
      <c r="AF64">
        <v>0</v>
      </c>
      <c r="AG64">
        <v>0</v>
      </c>
      <c r="AH64">
        <v>0</v>
      </c>
      <c r="AI64">
        <v>-35</v>
      </c>
      <c r="AJ64">
        <v>0</v>
      </c>
      <c r="AK64">
        <v>-35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4564</v>
      </c>
      <c r="AX64">
        <v>968</v>
      </c>
      <c r="AY64">
        <v>0</v>
      </c>
      <c r="AZ64">
        <v>0</v>
      </c>
      <c r="BA64">
        <v>0</v>
      </c>
      <c r="BB64">
        <v>729</v>
      </c>
      <c r="BC64">
        <v>0</v>
      </c>
      <c r="BD64">
        <v>6261</v>
      </c>
      <c r="BE64">
        <v>0</v>
      </c>
      <c r="BF64">
        <v>6261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8</v>
      </c>
      <c r="BX64">
        <v>8</v>
      </c>
      <c r="BY64">
        <v>27</v>
      </c>
      <c r="BZ64">
        <v>0</v>
      </c>
      <c r="CA64">
        <v>27</v>
      </c>
      <c r="CB64">
        <v>6296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3000</v>
      </c>
      <c r="CK64">
        <v>0</v>
      </c>
      <c r="CL64">
        <v>0</v>
      </c>
      <c r="CM64">
        <v>0</v>
      </c>
      <c r="CN64">
        <v>3000</v>
      </c>
      <c r="CO64">
        <v>3124</v>
      </c>
      <c r="CP64">
        <v>6124</v>
      </c>
      <c r="CQ64">
        <v>0</v>
      </c>
      <c r="CR64">
        <v>0</v>
      </c>
      <c r="CS64">
        <v>0</v>
      </c>
      <c r="CT64">
        <v>0</v>
      </c>
      <c r="CU64">
        <v>168</v>
      </c>
      <c r="CV64">
        <v>0</v>
      </c>
      <c r="CW64">
        <v>168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4</v>
      </c>
      <c r="DN64">
        <v>4</v>
      </c>
      <c r="DO64">
        <v>0</v>
      </c>
      <c r="DP64">
        <v>6296</v>
      </c>
    </row>
    <row r="65" spans="1:120" x14ac:dyDescent="0.25">
      <c r="A65">
        <v>51706</v>
      </c>
      <c r="B65">
        <v>200512</v>
      </c>
      <c r="C65">
        <v>1940716</v>
      </c>
      <c r="D65">
        <v>0</v>
      </c>
      <c r="E65">
        <v>-280</v>
      </c>
      <c r="F65">
        <v>0</v>
      </c>
      <c r="G65">
        <v>1940436</v>
      </c>
      <c r="H65">
        <v>17585</v>
      </c>
      <c r="I65">
        <v>-1832743</v>
      </c>
      <c r="J65">
        <v>0</v>
      </c>
      <c r="K65">
        <v>-21831</v>
      </c>
      <c r="L65">
        <v>0</v>
      </c>
      <c r="M65">
        <v>-1854574</v>
      </c>
      <c r="N65">
        <v>0</v>
      </c>
      <c r="O65">
        <v>0</v>
      </c>
      <c r="P65">
        <v>-20305</v>
      </c>
      <c r="Q65">
        <v>-76667</v>
      </c>
      <c r="R65">
        <v>0</v>
      </c>
      <c r="S65">
        <v>0</v>
      </c>
      <c r="T65">
        <v>-96972</v>
      </c>
      <c r="U65">
        <v>6475</v>
      </c>
      <c r="V65">
        <v>-597</v>
      </c>
      <c r="W65">
        <v>3</v>
      </c>
      <c r="X65">
        <v>3134</v>
      </c>
      <c r="Y65">
        <v>78698</v>
      </c>
      <c r="Z65">
        <v>251546</v>
      </c>
      <c r="AA65">
        <v>-1119</v>
      </c>
      <c r="AB65">
        <v>-3409</v>
      </c>
      <c r="AC65">
        <v>328256</v>
      </c>
      <c r="AD65">
        <v>-17585</v>
      </c>
      <c r="AE65">
        <v>310671</v>
      </c>
      <c r="AF65">
        <v>2082</v>
      </c>
      <c r="AG65">
        <v>0</v>
      </c>
      <c r="AH65">
        <v>0</v>
      </c>
      <c r="AI65">
        <v>319228</v>
      </c>
      <c r="AJ65">
        <v>-462</v>
      </c>
      <c r="AK65">
        <v>318766</v>
      </c>
      <c r="AL65">
        <v>10193</v>
      </c>
      <c r="AM65">
        <v>4207</v>
      </c>
      <c r="AN65">
        <v>8300</v>
      </c>
      <c r="AO65">
        <v>12507</v>
      </c>
      <c r="AP65">
        <v>205100</v>
      </c>
      <c r="AQ65">
        <v>0</v>
      </c>
      <c r="AR65">
        <v>0</v>
      </c>
      <c r="AS65">
        <v>241</v>
      </c>
      <c r="AT65">
        <v>0</v>
      </c>
      <c r="AU65">
        <v>241</v>
      </c>
      <c r="AV65">
        <v>16789</v>
      </c>
      <c r="AW65">
        <v>2415440</v>
      </c>
      <c r="AX65">
        <v>362905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2802270</v>
      </c>
      <c r="BE65">
        <v>0</v>
      </c>
      <c r="BF65">
        <v>3007611</v>
      </c>
      <c r="BG65">
        <v>0</v>
      </c>
      <c r="BH65">
        <v>0</v>
      </c>
      <c r="BI65">
        <v>0</v>
      </c>
      <c r="BJ65">
        <v>0</v>
      </c>
      <c r="BK65">
        <v>2259</v>
      </c>
      <c r="BL65">
        <v>0</v>
      </c>
      <c r="BM65">
        <v>2259</v>
      </c>
      <c r="BN65">
        <v>23736</v>
      </c>
      <c r="BO65">
        <v>0</v>
      </c>
      <c r="BP65">
        <v>934</v>
      </c>
      <c r="BQ65">
        <v>2913</v>
      </c>
      <c r="BR65">
        <v>29842</v>
      </c>
      <c r="BS65">
        <v>0</v>
      </c>
      <c r="BT65">
        <v>855</v>
      </c>
      <c r="BU65">
        <v>0</v>
      </c>
      <c r="BV65">
        <v>7136</v>
      </c>
      <c r="BW65">
        <v>0</v>
      </c>
      <c r="BX65">
        <v>855</v>
      </c>
      <c r="BY65">
        <v>2465</v>
      </c>
      <c r="BZ65">
        <v>11174</v>
      </c>
      <c r="CA65">
        <v>13639</v>
      </c>
      <c r="CB65">
        <v>3074647</v>
      </c>
      <c r="CC65">
        <v>12350</v>
      </c>
      <c r="CD65">
        <v>0</v>
      </c>
      <c r="CE65">
        <v>20379</v>
      </c>
      <c r="CF65">
        <v>0</v>
      </c>
      <c r="CG65">
        <v>0</v>
      </c>
      <c r="CH65">
        <v>0</v>
      </c>
      <c r="CI65">
        <v>20379</v>
      </c>
      <c r="CJ65">
        <v>0</v>
      </c>
      <c r="CK65">
        <v>0</v>
      </c>
      <c r="CL65">
        <v>0</v>
      </c>
      <c r="CM65">
        <v>1900000</v>
      </c>
      <c r="CN65">
        <v>1900000</v>
      </c>
      <c r="CO65">
        <v>496595</v>
      </c>
      <c r="CP65">
        <v>2429324</v>
      </c>
      <c r="CQ65">
        <v>0</v>
      </c>
      <c r="CR65">
        <v>0</v>
      </c>
      <c r="CS65">
        <v>1362</v>
      </c>
      <c r="CT65">
        <v>325457</v>
      </c>
      <c r="CU65">
        <v>0</v>
      </c>
      <c r="CV65">
        <v>0</v>
      </c>
      <c r="CW65">
        <v>326819</v>
      </c>
      <c r="CX65">
        <v>2196</v>
      </c>
      <c r="CY65">
        <v>3869</v>
      </c>
      <c r="CZ65">
        <v>0</v>
      </c>
      <c r="DA65">
        <v>6065</v>
      </c>
      <c r="DB65">
        <v>0</v>
      </c>
      <c r="DC65">
        <v>1853</v>
      </c>
      <c r="DD65">
        <v>0</v>
      </c>
      <c r="DE65">
        <v>5722</v>
      </c>
      <c r="DF65">
        <v>0</v>
      </c>
      <c r="DG65">
        <v>0</v>
      </c>
      <c r="DH65">
        <v>253155</v>
      </c>
      <c r="DI65">
        <v>0</v>
      </c>
      <c r="DJ65">
        <v>3400</v>
      </c>
      <c r="DK65">
        <v>0</v>
      </c>
      <c r="DL65">
        <v>0</v>
      </c>
      <c r="DM65">
        <v>24042</v>
      </c>
      <c r="DN65">
        <v>288172</v>
      </c>
      <c r="DO65">
        <v>24267</v>
      </c>
      <c r="DP65">
        <v>3074647</v>
      </c>
    </row>
    <row r="66" spans="1:120" x14ac:dyDescent="0.25">
      <c r="A66">
        <v>51777</v>
      </c>
      <c r="B66">
        <v>200512</v>
      </c>
      <c r="C66">
        <v>273573</v>
      </c>
      <c r="D66">
        <v>-40555</v>
      </c>
      <c r="E66">
        <v>-2990</v>
      </c>
      <c r="F66">
        <v>0</v>
      </c>
      <c r="G66">
        <v>230028</v>
      </c>
      <c r="H66">
        <v>2519</v>
      </c>
      <c r="I66">
        <v>-241786</v>
      </c>
      <c r="J66">
        <v>90072</v>
      </c>
      <c r="K66">
        <v>-43383</v>
      </c>
      <c r="L66">
        <v>17857</v>
      </c>
      <c r="M66">
        <v>-177240</v>
      </c>
      <c r="N66">
        <v>0</v>
      </c>
      <c r="O66">
        <v>0</v>
      </c>
      <c r="P66">
        <v>-13770</v>
      </c>
      <c r="Q66">
        <v>-35993</v>
      </c>
      <c r="R66">
        <v>0</v>
      </c>
      <c r="S66">
        <v>711</v>
      </c>
      <c r="T66">
        <v>-49052</v>
      </c>
      <c r="U66">
        <v>6255</v>
      </c>
      <c r="V66">
        <v>73</v>
      </c>
      <c r="W66">
        <v>3726</v>
      </c>
      <c r="X66">
        <v>103</v>
      </c>
      <c r="Y66">
        <v>11731</v>
      </c>
      <c r="Z66">
        <v>23906</v>
      </c>
      <c r="AA66">
        <v>-25</v>
      </c>
      <c r="AB66">
        <v>-467</v>
      </c>
      <c r="AC66">
        <v>39047</v>
      </c>
      <c r="AD66">
        <v>-4763</v>
      </c>
      <c r="AE66">
        <v>34284</v>
      </c>
      <c r="AF66">
        <v>0</v>
      </c>
      <c r="AG66">
        <v>0</v>
      </c>
      <c r="AH66">
        <v>0</v>
      </c>
      <c r="AI66">
        <v>40539</v>
      </c>
      <c r="AJ66">
        <v>-9908</v>
      </c>
      <c r="AK66">
        <v>30631</v>
      </c>
      <c r="AL66">
        <v>0</v>
      </c>
      <c r="AM66">
        <v>4564</v>
      </c>
      <c r="AN66">
        <v>7038</v>
      </c>
      <c r="AO66">
        <v>11602</v>
      </c>
      <c r="AP66">
        <v>5299</v>
      </c>
      <c r="AQ66">
        <v>939</v>
      </c>
      <c r="AR66">
        <v>4358</v>
      </c>
      <c r="AS66">
        <v>12852</v>
      </c>
      <c r="AT66">
        <v>250</v>
      </c>
      <c r="AU66">
        <v>18399</v>
      </c>
      <c r="AV66">
        <v>8850</v>
      </c>
      <c r="AW66">
        <v>258784</v>
      </c>
      <c r="AX66">
        <v>84513</v>
      </c>
      <c r="AY66">
        <v>0</v>
      </c>
      <c r="AZ66">
        <v>42</v>
      </c>
      <c r="BA66">
        <v>0</v>
      </c>
      <c r="BB66">
        <v>0</v>
      </c>
      <c r="BC66">
        <v>0</v>
      </c>
      <c r="BD66">
        <v>362445</v>
      </c>
      <c r="BE66">
        <v>0</v>
      </c>
      <c r="BF66">
        <v>386143</v>
      </c>
      <c r="BG66">
        <v>0</v>
      </c>
      <c r="BH66">
        <v>49791</v>
      </c>
      <c r="BI66">
        <v>0</v>
      </c>
      <c r="BJ66">
        <v>49791</v>
      </c>
      <c r="BK66">
        <v>14734</v>
      </c>
      <c r="BL66">
        <v>0</v>
      </c>
      <c r="BM66">
        <v>14734</v>
      </c>
      <c r="BN66">
        <v>12700</v>
      </c>
      <c r="BO66">
        <v>2782</v>
      </c>
      <c r="BP66">
        <v>1523</v>
      </c>
      <c r="BQ66">
        <v>31</v>
      </c>
      <c r="BR66">
        <v>81561</v>
      </c>
      <c r="BS66">
        <v>0</v>
      </c>
      <c r="BT66">
        <v>3294</v>
      </c>
      <c r="BU66">
        <v>0</v>
      </c>
      <c r="BV66">
        <v>10256</v>
      </c>
      <c r="BW66">
        <v>0</v>
      </c>
      <c r="BX66">
        <v>3294</v>
      </c>
      <c r="BY66">
        <v>1651</v>
      </c>
      <c r="BZ66">
        <v>3803</v>
      </c>
      <c r="CA66">
        <v>5454</v>
      </c>
      <c r="CB66">
        <v>488054</v>
      </c>
      <c r="CC66">
        <v>10000</v>
      </c>
      <c r="CD66">
        <v>0</v>
      </c>
      <c r="CE66">
        <v>0</v>
      </c>
      <c r="CF66">
        <v>0</v>
      </c>
      <c r="CG66">
        <v>0</v>
      </c>
      <c r="CH66">
        <v>12300</v>
      </c>
      <c r="CI66">
        <v>12300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142195</v>
      </c>
      <c r="CP66">
        <v>164495</v>
      </c>
      <c r="CQ66">
        <v>0</v>
      </c>
      <c r="CR66">
        <v>0</v>
      </c>
      <c r="CS66">
        <v>96582</v>
      </c>
      <c r="CT66">
        <v>205142</v>
      </c>
      <c r="CU66">
        <v>0</v>
      </c>
      <c r="CV66">
        <v>0</v>
      </c>
      <c r="CW66">
        <v>301724</v>
      </c>
      <c r="CX66">
        <v>0</v>
      </c>
      <c r="CY66">
        <v>4063</v>
      </c>
      <c r="CZ66">
        <v>0</v>
      </c>
      <c r="DA66">
        <v>4063</v>
      </c>
      <c r="DB66">
        <v>0</v>
      </c>
      <c r="DC66">
        <v>12</v>
      </c>
      <c r="DD66">
        <v>7815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9945</v>
      </c>
      <c r="DN66">
        <v>17772</v>
      </c>
      <c r="DO66">
        <v>0</v>
      </c>
      <c r="DP66">
        <v>488054</v>
      </c>
    </row>
    <row r="67" spans="1:120" x14ac:dyDescent="0.25">
      <c r="A67">
        <v>51778</v>
      </c>
      <c r="B67">
        <v>200512</v>
      </c>
      <c r="C67">
        <v>720492</v>
      </c>
      <c r="D67">
        <v>-60765</v>
      </c>
      <c r="E67">
        <v>-3854</v>
      </c>
      <c r="F67">
        <v>-11555</v>
      </c>
      <c r="G67">
        <v>644318</v>
      </c>
      <c r="H67">
        <v>20602</v>
      </c>
      <c r="I67">
        <v>-687149</v>
      </c>
      <c r="J67">
        <v>238417</v>
      </c>
      <c r="K67">
        <v>59968</v>
      </c>
      <c r="L67">
        <v>-133180</v>
      </c>
      <c r="M67">
        <v>-521944</v>
      </c>
      <c r="N67">
        <v>0</v>
      </c>
      <c r="O67">
        <v>-39</v>
      </c>
      <c r="P67">
        <v>-90264</v>
      </c>
      <c r="Q67">
        <v>-44947</v>
      </c>
      <c r="R67">
        <v>2919</v>
      </c>
      <c r="S67">
        <v>1770</v>
      </c>
      <c r="T67">
        <v>-130522</v>
      </c>
      <c r="U67">
        <v>12415</v>
      </c>
      <c r="V67">
        <v>23341</v>
      </c>
      <c r="W67">
        <v>0</v>
      </c>
      <c r="X67">
        <v>0</v>
      </c>
      <c r="Y67">
        <v>50357</v>
      </c>
      <c r="Z67">
        <v>305239</v>
      </c>
      <c r="AA67">
        <v>-65</v>
      </c>
      <c r="AB67">
        <v>-6189</v>
      </c>
      <c r="AC67">
        <v>372683</v>
      </c>
      <c r="AD67">
        <v>-19113</v>
      </c>
      <c r="AE67">
        <v>353570</v>
      </c>
      <c r="AF67">
        <v>0</v>
      </c>
      <c r="AG67">
        <v>0</v>
      </c>
      <c r="AH67">
        <v>0</v>
      </c>
      <c r="AI67">
        <v>365985</v>
      </c>
      <c r="AJ67">
        <v>-102181</v>
      </c>
      <c r="AK67">
        <v>263804</v>
      </c>
      <c r="AL67">
        <v>4255</v>
      </c>
      <c r="AM67">
        <v>2691</v>
      </c>
      <c r="AN67">
        <v>98140</v>
      </c>
      <c r="AO67">
        <v>100831</v>
      </c>
      <c r="AP67">
        <v>1966</v>
      </c>
      <c r="AQ67">
        <v>157929</v>
      </c>
      <c r="AR67">
        <v>0</v>
      </c>
      <c r="AS67">
        <v>0</v>
      </c>
      <c r="AT67">
        <v>0</v>
      </c>
      <c r="AU67">
        <v>157929</v>
      </c>
      <c r="AV67">
        <v>803571</v>
      </c>
      <c r="AW67">
        <v>204770</v>
      </c>
      <c r="AX67">
        <v>625099</v>
      </c>
      <c r="AY67">
        <v>0</v>
      </c>
      <c r="AZ67">
        <v>6703</v>
      </c>
      <c r="BA67">
        <v>645</v>
      </c>
      <c r="BB67">
        <v>0</v>
      </c>
      <c r="BC67">
        <v>0</v>
      </c>
      <c r="BD67">
        <v>1673450</v>
      </c>
      <c r="BE67">
        <v>1551</v>
      </c>
      <c r="BF67">
        <v>1834896</v>
      </c>
      <c r="BG67">
        <v>118</v>
      </c>
      <c r="BH67">
        <v>315439</v>
      </c>
      <c r="BI67">
        <v>0</v>
      </c>
      <c r="BJ67">
        <v>315557</v>
      </c>
      <c r="BK67">
        <v>34453</v>
      </c>
      <c r="BL67">
        <v>0</v>
      </c>
      <c r="BM67">
        <v>34453</v>
      </c>
      <c r="BN67">
        <v>52144</v>
      </c>
      <c r="BO67">
        <v>0</v>
      </c>
      <c r="BP67">
        <v>0</v>
      </c>
      <c r="BQ67">
        <v>1277</v>
      </c>
      <c r="BR67">
        <v>403431</v>
      </c>
      <c r="BS67">
        <v>0</v>
      </c>
      <c r="BT67">
        <v>0</v>
      </c>
      <c r="BU67">
        <v>0</v>
      </c>
      <c r="BV67">
        <v>32662</v>
      </c>
      <c r="BW67">
        <v>0</v>
      </c>
      <c r="BX67">
        <v>0</v>
      </c>
      <c r="BY67">
        <v>6254</v>
      </c>
      <c r="BZ67">
        <v>3302</v>
      </c>
      <c r="CA67">
        <v>9556</v>
      </c>
      <c r="CB67">
        <v>2352969</v>
      </c>
      <c r="CC67">
        <v>0</v>
      </c>
      <c r="CD67">
        <v>0</v>
      </c>
      <c r="CE67">
        <v>45756</v>
      </c>
      <c r="CF67">
        <v>0</v>
      </c>
      <c r="CG67">
        <v>0</v>
      </c>
      <c r="CH67">
        <v>0</v>
      </c>
      <c r="CI67">
        <v>45756</v>
      </c>
      <c r="CJ67">
        <v>0</v>
      </c>
      <c r="CK67">
        <v>0</v>
      </c>
      <c r="CL67">
        <v>50000</v>
      </c>
      <c r="CM67">
        <v>450000</v>
      </c>
      <c r="CN67">
        <v>500000</v>
      </c>
      <c r="CO67">
        <v>506707</v>
      </c>
      <c r="CP67">
        <v>1052463</v>
      </c>
      <c r="CQ67">
        <v>0</v>
      </c>
      <c r="CR67">
        <v>0</v>
      </c>
      <c r="CS67">
        <v>212496</v>
      </c>
      <c r="CT67">
        <v>937569</v>
      </c>
      <c r="CU67">
        <v>123</v>
      </c>
      <c r="CV67">
        <v>0</v>
      </c>
      <c r="CW67">
        <v>1150188</v>
      </c>
      <c r="CX67">
        <v>0</v>
      </c>
      <c r="CY67">
        <v>16244</v>
      </c>
      <c r="CZ67">
        <v>0</v>
      </c>
      <c r="DA67">
        <v>16244</v>
      </c>
      <c r="DB67">
        <v>0</v>
      </c>
      <c r="DC67">
        <v>0</v>
      </c>
      <c r="DD67">
        <v>39873</v>
      </c>
      <c r="DE67">
        <v>0</v>
      </c>
      <c r="DF67">
        <v>0</v>
      </c>
      <c r="DG67">
        <v>0</v>
      </c>
      <c r="DH67">
        <v>345</v>
      </c>
      <c r="DI67">
        <v>128</v>
      </c>
      <c r="DJ67">
        <v>0</v>
      </c>
      <c r="DK67">
        <v>57146</v>
      </c>
      <c r="DL67">
        <v>0</v>
      </c>
      <c r="DM67">
        <v>34096</v>
      </c>
      <c r="DN67">
        <v>131588</v>
      </c>
      <c r="DO67">
        <v>2486</v>
      </c>
      <c r="DP67">
        <v>2352969</v>
      </c>
    </row>
    <row r="68" spans="1:120" x14ac:dyDescent="0.25">
      <c r="A68">
        <v>51809</v>
      </c>
      <c r="B68">
        <v>200512</v>
      </c>
      <c r="C68">
        <v>28451</v>
      </c>
      <c r="D68">
        <v>1632</v>
      </c>
      <c r="E68">
        <v>7427</v>
      </c>
      <c r="F68">
        <v>-1008</v>
      </c>
      <c r="G68">
        <v>36502</v>
      </c>
      <c r="H68">
        <v>41737</v>
      </c>
      <c r="I68">
        <v>-344298</v>
      </c>
      <c r="J68">
        <v>61051</v>
      </c>
      <c r="K68">
        <v>358864</v>
      </c>
      <c r="L68">
        <v>-39503</v>
      </c>
      <c r="M68">
        <v>36114</v>
      </c>
      <c r="N68">
        <v>0</v>
      </c>
      <c r="O68">
        <v>0</v>
      </c>
      <c r="P68">
        <v>-2615</v>
      </c>
      <c r="Q68">
        <v>-72263</v>
      </c>
      <c r="R68">
        <v>0</v>
      </c>
      <c r="S68">
        <v>-2629</v>
      </c>
      <c r="T68">
        <v>-77507</v>
      </c>
      <c r="U68">
        <v>36846</v>
      </c>
      <c r="V68">
        <v>-4400</v>
      </c>
      <c r="W68">
        <v>0</v>
      </c>
      <c r="X68">
        <v>0</v>
      </c>
      <c r="Y68">
        <v>69379</v>
      </c>
      <c r="Z68">
        <v>-17141</v>
      </c>
      <c r="AA68">
        <v>-95</v>
      </c>
      <c r="AB68">
        <v>-4480</v>
      </c>
      <c r="AC68">
        <v>43263</v>
      </c>
      <c r="AD68">
        <v>-41737</v>
      </c>
      <c r="AE68">
        <v>1526</v>
      </c>
      <c r="AF68">
        <v>0</v>
      </c>
      <c r="AG68">
        <v>0</v>
      </c>
      <c r="AH68">
        <v>0</v>
      </c>
      <c r="AI68">
        <v>38372</v>
      </c>
      <c r="AJ68">
        <v>-4295</v>
      </c>
      <c r="AK68">
        <v>34077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469119</v>
      </c>
      <c r="AR68">
        <v>0</v>
      </c>
      <c r="AS68">
        <v>0</v>
      </c>
      <c r="AT68">
        <v>0</v>
      </c>
      <c r="AU68">
        <v>469119</v>
      </c>
      <c r="AV68">
        <v>22984</v>
      </c>
      <c r="AW68">
        <v>0</v>
      </c>
      <c r="AX68">
        <v>884896</v>
      </c>
      <c r="AY68">
        <v>0</v>
      </c>
      <c r="AZ68">
        <v>0</v>
      </c>
      <c r="BA68">
        <v>0</v>
      </c>
      <c r="BB68">
        <v>304876</v>
      </c>
      <c r="BC68">
        <v>0</v>
      </c>
      <c r="BD68">
        <v>1441686</v>
      </c>
      <c r="BE68">
        <v>80668</v>
      </c>
      <c r="BF68">
        <v>1991473</v>
      </c>
      <c r="BG68">
        <v>0</v>
      </c>
      <c r="BH68">
        <v>268234</v>
      </c>
      <c r="BI68">
        <v>0</v>
      </c>
      <c r="BJ68">
        <v>268234</v>
      </c>
      <c r="BK68">
        <v>0</v>
      </c>
      <c r="BL68">
        <v>0</v>
      </c>
      <c r="BM68">
        <v>0</v>
      </c>
      <c r="BN68">
        <v>48702</v>
      </c>
      <c r="BO68">
        <v>0</v>
      </c>
      <c r="BP68">
        <v>0</v>
      </c>
      <c r="BQ68">
        <v>5108</v>
      </c>
      <c r="BR68">
        <v>322044</v>
      </c>
      <c r="BS68">
        <v>0</v>
      </c>
      <c r="BT68">
        <v>0</v>
      </c>
      <c r="BU68">
        <v>0</v>
      </c>
      <c r="BV68">
        <v>228930</v>
      </c>
      <c r="BW68">
        <v>198</v>
      </c>
      <c r="BX68">
        <v>198</v>
      </c>
      <c r="BY68">
        <v>5091</v>
      </c>
      <c r="BZ68">
        <v>985</v>
      </c>
      <c r="CA68">
        <v>6076</v>
      </c>
      <c r="CB68">
        <v>2319791</v>
      </c>
      <c r="CC68">
        <v>140000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-133</v>
      </c>
      <c r="CP68">
        <v>139867</v>
      </c>
      <c r="CQ68">
        <v>0</v>
      </c>
      <c r="CR68">
        <v>0</v>
      </c>
      <c r="CS68">
        <v>13228</v>
      </c>
      <c r="CT68">
        <v>1839193</v>
      </c>
      <c r="CU68">
        <v>0</v>
      </c>
      <c r="CV68">
        <v>75894</v>
      </c>
      <c r="CW68">
        <v>1928315</v>
      </c>
      <c r="CX68">
        <v>0</v>
      </c>
      <c r="CY68">
        <v>0</v>
      </c>
      <c r="CZ68">
        <v>0</v>
      </c>
      <c r="DA68">
        <v>0</v>
      </c>
      <c r="DB68">
        <v>36995</v>
      </c>
      <c r="DC68">
        <v>0</v>
      </c>
      <c r="DD68">
        <v>190496</v>
      </c>
      <c r="DE68">
        <v>0</v>
      </c>
      <c r="DF68">
        <v>0</v>
      </c>
      <c r="DG68">
        <v>0</v>
      </c>
      <c r="DH68">
        <v>0</v>
      </c>
      <c r="DI68">
        <v>14792</v>
      </c>
      <c r="DJ68">
        <v>0</v>
      </c>
      <c r="DK68">
        <v>0</v>
      </c>
      <c r="DL68">
        <v>0</v>
      </c>
      <c r="DM68">
        <v>7457</v>
      </c>
      <c r="DN68">
        <v>212745</v>
      </c>
      <c r="DO68">
        <v>1869</v>
      </c>
      <c r="DP68">
        <v>2319791</v>
      </c>
    </row>
    <row r="69" spans="1:120" x14ac:dyDescent="0.25">
      <c r="A69">
        <v>51856</v>
      </c>
      <c r="B69">
        <v>200512</v>
      </c>
      <c r="C69">
        <v>1649157</v>
      </c>
      <c r="D69">
        <v>-867454</v>
      </c>
      <c r="E69">
        <v>-128274</v>
      </c>
      <c r="F69">
        <v>44994</v>
      </c>
      <c r="G69">
        <v>698423</v>
      </c>
      <c r="H69">
        <v>7097</v>
      </c>
      <c r="I69">
        <v>-882526</v>
      </c>
      <c r="J69">
        <v>421228</v>
      </c>
      <c r="K69">
        <v>-61122</v>
      </c>
      <c r="L69">
        <v>12690</v>
      </c>
      <c r="M69">
        <v>-509730</v>
      </c>
      <c r="N69">
        <v>0</v>
      </c>
      <c r="O69">
        <v>-3158</v>
      </c>
      <c r="P69">
        <v>-335054</v>
      </c>
      <c r="Q69">
        <v>-165466</v>
      </c>
      <c r="R69">
        <v>0</v>
      </c>
      <c r="S69">
        <v>374851</v>
      </c>
      <c r="T69">
        <v>-125669</v>
      </c>
      <c r="U69">
        <v>66963</v>
      </c>
      <c r="V69">
        <v>-695</v>
      </c>
      <c r="W69">
        <v>3</v>
      </c>
      <c r="X69">
        <v>0</v>
      </c>
      <c r="Y69">
        <v>35334</v>
      </c>
      <c r="Z69">
        <v>36425</v>
      </c>
      <c r="AA69">
        <v>0</v>
      </c>
      <c r="AB69">
        <v>-3307</v>
      </c>
      <c r="AC69">
        <v>67760</v>
      </c>
      <c r="AD69">
        <v>-7097</v>
      </c>
      <c r="AE69">
        <v>60663</v>
      </c>
      <c r="AF69">
        <v>0</v>
      </c>
      <c r="AG69">
        <v>0</v>
      </c>
      <c r="AH69">
        <v>0</v>
      </c>
      <c r="AI69">
        <v>127626</v>
      </c>
      <c r="AJ69">
        <v>-41978</v>
      </c>
      <c r="AK69">
        <v>85648</v>
      </c>
      <c r="AL69">
        <v>20314</v>
      </c>
      <c r="AM69">
        <v>13801</v>
      </c>
      <c r="AN69">
        <v>0</v>
      </c>
      <c r="AO69">
        <v>13801</v>
      </c>
      <c r="AP69">
        <v>0</v>
      </c>
      <c r="AQ69">
        <v>4655</v>
      </c>
      <c r="AR69">
        <v>0</v>
      </c>
      <c r="AS69">
        <v>240</v>
      </c>
      <c r="AT69">
        <v>0</v>
      </c>
      <c r="AU69">
        <v>4895</v>
      </c>
      <c r="AV69">
        <v>0</v>
      </c>
      <c r="AW69">
        <v>0</v>
      </c>
      <c r="AX69">
        <v>4281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1340590</v>
      </c>
      <c r="BE69">
        <v>0</v>
      </c>
      <c r="BF69">
        <v>1345485</v>
      </c>
      <c r="BG69">
        <v>272247</v>
      </c>
      <c r="BH69">
        <v>106984</v>
      </c>
      <c r="BI69">
        <v>0</v>
      </c>
      <c r="BJ69">
        <v>379231</v>
      </c>
      <c r="BK69">
        <v>76648</v>
      </c>
      <c r="BL69">
        <v>0</v>
      </c>
      <c r="BM69">
        <v>76648</v>
      </c>
      <c r="BN69">
        <v>0</v>
      </c>
      <c r="BO69">
        <v>827</v>
      </c>
      <c r="BP69">
        <v>700</v>
      </c>
      <c r="BQ69">
        <v>58382</v>
      </c>
      <c r="BR69">
        <v>515788</v>
      </c>
      <c r="BS69">
        <v>0</v>
      </c>
      <c r="BT69">
        <v>31658</v>
      </c>
      <c r="BU69">
        <v>2678</v>
      </c>
      <c r="BV69">
        <v>1336309</v>
      </c>
      <c r="BW69">
        <v>0</v>
      </c>
      <c r="BX69">
        <v>34336</v>
      </c>
      <c r="BY69">
        <v>51</v>
      </c>
      <c r="BZ69">
        <v>16214</v>
      </c>
      <c r="CA69">
        <v>16265</v>
      </c>
      <c r="CB69">
        <v>1945989</v>
      </c>
      <c r="CC69">
        <v>95000</v>
      </c>
      <c r="CD69">
        <v>0</v>
      </c>
      <c r="CE69">
        <v>5</v>
      </c>
      <c r="CF69">
        <v>229</v>
      </c>
      <c r="CG69">
        <v>0</v>
      </c>
      <c r="CH69">
        <v>0</v>
      </c>
      <c r="CI69">
        <v>234</v>
      </c>
      <c r="CJ69">
        <v>53830</v>
      </c>
      <c r="CK69">
        <v>0</v>
      </c>
      <c r="CL69">
        <v>0</v>
      </c>
      <c r="CM69">
        <v>0</v>
      </c>
      <c r="CN69">
        <v>53830</v>
      </c>
      <c r="CO69">
        <v>468333</v>
      </c>
      <c r="CP69">
        <v>617397</v>
      </c>
      <c r="CQ69">
        <v>0</v>
      </c>
      <c r="CR69">
        <v>0</v>
      </c>
      <c r="CS69">
        <v>485320</v>
      </c>
      <c r="CT69">
        <v>255883</v>
      </c>
      <c r="CU69">
        <v>7644</v>
      </c>
      <c r="CV69">
        <v>0</v>
      </c>
      <c r="CW69">
        <v>748847</v>
      </c>
      <c r="CX69">
        <v>1964</v>
      </c>
      <c r="CY69">
        <v>0</v>
      </c>
      <c r="CZ69">
        <v>0</v>
      </c>
      <c r="DA69">
        <v>1964</v>
      </c>
      <c r="DB69">
        <v>0</v>
      </c>
      <c r="DC69">
        <v>0</v>
      </c>
      <c r="DD69">
        <v>379639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120919</v>
      </c>
      <c r="DN69">
        <v>500558</v>
      </c>
      <c r="DO69">
        <v>77223</v>
      </c>
      <c r="DP69">
        <v>1945989</v>
      </c>
    </row>
    <row r="70" spans="1:120" x14ac:dyDescent="0.25">
      <c r="A70">
        <v>51949</v>
      </c>
      <c r="B70">
        <v>200512</v>
      </c>
      <c r="C70">
        <v>155909</v>
      </c>
      <c r="D70">
        <v>-1598</v>
      </c>
      <c r="E70">
        <v>-6996</v>
      </c>
      <c r="F70">
        <v>0</v>
      </c>
      <c r="G70">
        <v>147315</v>
      </c>
      <c r="H70">
        <v>5916</v>
      </c>
      <c r="I70">
        <v>-60178</v>
      </c>
      <c r="J70">
        <v>8775</v>
      </c>
      <c r="K70">
        <v>-76818</v>
      </c>
      <c r="L70">
        <v>-4167</v>
      </c>
      <c r="M70">
        <v>-132388</v>
      </c>
      <c r="N70">
        <v>0</v>
      </c>
      <c r="O70">
        <v>0</v>
      </c>
      <c r="P70">
        <v>-11005</v>
      </c>
      <c r="Q70">
        <v>-3964</v>
      </c>
      <c r="R70">
        <v>0</v>
      </c>
      <c r="S70">
        <v>0</v>
      </c>
      <c r="T70">
        <v>-14969</v>
      </c>
      <c r="U70">
        <v>5874</v>
      </c>
      <c r="V70">
        <v>0</v>
      </c>
      <c r="W70">
        <v>0</v>
      </c>
      <c r="X70">
        <v>0</v>
      </c>
      <c r="Y70">
        <v>17973</v>
      </c>
      <c r="Z70">
        <v>14193</v>
      </c>
      <c r="AA70">
        <v>-205</v>
      </c>
      <c r="AB70">
        <v>-348</v>
      </c>
      <c r="AC70">
        <v>31613</v>
      </c>
      <c r="AD70">
        <v>-10203</v>
      </c>
      <c r="AE70">
        <v>21410</v>
      </c>
      <c r="AF70">
        <v>1431</v>
      </c>
      <c r="AG70">
        <v>-831</v>
      </c>
      <c r="AH70">
        <v>0</v>
      </c>
      <c r="AI70">
        <v>27884</v>
      </c>
      <c r="AJ70">
        <v>-5274</v>
      </c>
      <c r="AK70">
        <v>22610</v>
      </c>
      <c r="AL70">
        <v>0</v>
      </c>
      <c r="AM70">
        <v>157</v>
      </c>
      <c r="AN70">
        <v>0</v>
      </c>
      <c r="AO70">
        <v>157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78</v>
      </c>
      <c r="AW70">
        <v>97540</v>
      </c>
      <c r="AX70">
        <v>366692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486993</v>
      </c>
      <c r="BE70">
        <v>0</v>
      </c>
      <c r="BF70">
        <v>486993</v>
      </c>
      <c r="BG70">
        <v>0</v>
      </c>
      <c r="BH70">
        <v>117723</v>
      </c>
      <c r="BI70">
        <v>0</v>
      </c>
      <c r="BJ70">
        <v>117723</v>
      </c>
      <c r="BK70">
        <v>17184</v>
      </c>
      <c r="BL70">
        <v>0</v>
      </c>
      <c r="BM70">
        <v>17184</v>
      </c>
      <c r="BN70">
        <v>0</v>
      </c>
      <c r="BO70">
        <v>0</v>
      </c>
      <c r="BP70">
        <v>0</v>
      </c>
      <c r="BQ70">
        <v>447</v>
      </c>
      <c r="BR70">
        <v>135354</v>
      </c>
      <c r="BS70">
        <v>0</v>
      </c>
      <c r="BT70">
        <v>4274</v>
      </c>
      <c r="BU70">
        <v>0</v>
      </c>
      <c r="BV70">
        <v>22683</v>
      </c>
      <c r="BW70">
        <v>0</v>
      </c>
      <c r="BX70">
        <v>4274</v>
      </c>
      <c r="BY70">
        <v>3808</v>
      </c>
      <c r="BZ70">
        <v>0</v>
      </c>
      <c r="CA70">
        <v>3808</v>
      </c>
      <c r="CB70">
        <v>630586</v>
      </c>
      <c r="CC70">
        <v>4100</v>
      </c>
      <c r="CD70">
        <v>615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11723</v>
      </c>
      <c r="CK70">
        <v>0</v>
      </c>
      <c r="CL70">
        <v>0</v>
      </c>
      <c r="CM70">
        <v>0</v>
      </c>
      <c r="CN70">
        <v>11723</v>
      </c>
      <c r="CO70">
        <v>86001</v>
      </c>
      <c r="CP70">
        <v>102439</v>
      </c>
      <c r="CQ70">
        <v>0</v>
      </c>
      <c r="CR70">
        <v>2275</v>
      </c>
      <c r="CS70">
        <v>36228</v>
      </c>
      <c r="CT70">
        <v>473099</v>
      </c>
      <c r="CU70">
        <v>0</v>
      </c>
      <c r="CV70">
        <v>0</v>
      </c>
      <c r="CW70">
        <v>509327</v>
      </c>
      <c r="CX70">
        <v>0</v>
      </c>
      <c r="CY70">
        <v>1340</v>
      </c>
      <c r="CZ70">
        <v>0</v>
      </c>
      <c r="DA70">
        <v>1340</v>
      </c>
      <c r="DB70">
        <v>0</v>
      </c>
      <c r="DC70">
        <v>10976</v>
      </c>
      <c r="DD70">
        <v>199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4030</v>
      </c>
      <c r="DN70">
        <v>15205</v>
      </c>
      <c r="DO70">
        <v>0</v>
      </c>
      <c r="DP70">
        <v>630586</v>
      </c>
    </row>
    <row r="71" spans="1:120" x14ac:dyDescent="0.25">
      <c r="A71">
        <v>52009</v>
      </c>
      <c r="B71">
        <v>200512</v>
      </c>
      <c r="C71">
        <v>6203930</v>
      </c>
      <c r="D71">
        <v>-737113</v>
      </c>
      <c r="E71">
        <v>-134415</v>
      </c>
      <c r="F71">
        <v>1321</v>
      </c>
      <c r="G71">
        <v>5333723</v>
      </c>
      <c r="H71">
        <v>59603</v>
      </c>
      <c r="I71">
        <v>-4423637</v>
      </c>
      <c r="J71">
        <v>1059063</v>
      </c>
      <c r="K71">
        <v>-497999</v>
      </c>
      <c r="L71">
        <v>196720</v>
      </c>
      <c r="M71">
        <v>-3665853</v>
      </c>
      <c r="N71">
        <v>0</v>
      </c>
      <c r="O71">
        <v>-32389</v>
      </c>
      <c r="P71">
        <v>-670844</v>
      </c>
      <c r="Q71">
        <v>-613113</v>
      </c>
      <c r="R71">
        <v>336246</v>
      </c>
      <c r="S71">
        <v>74305</v>
      </c>
      <c r="T71">
        <v>-873406</v>
      </c>
      <c r="U71">
        <v>821678</v>
      </c>
      <c r="V71">
        <v>539123</v>
      </c>
      <c r="W71">
        <v>1954</v>
      </c>
      <c r="X71">
        <v>0</v>
      </c>
      <c r="Y71">
        <v>388536</v>
      </c>
      <c r="Z71">
        <v>-157846</v>
      </c>
      <c r="AA71">
        <v>-31398</v>
      </c>
      <c r="AB71">
        <v>-15010</v>
      </c>
      <c r="AC71">
        <v>725359</v>
      </c>
      <c r="AD71">
        <v>-196469</v>
      </c>
      <c r="AE71">
        <v>528890</v>
      </c>
      <c r="AF71">
        <v>0</v>
      </c>
      <c r="AG71">
        <v>0</v>
      </c>
      <c r="AH71">
        <v>0</v>
      </c>
      <c r="AI71">
        <v>1350568</v>
      </c>
      <c r="AJ71">
        <v>-250965</v>
      </c>
      <c r="AK71">
        <v>1099603</v>
      </c>
      <c r="AL71">
        <v>441129</v>
      </c>
      <c r="AM71">
        <v>35837</v>
      </c>
      <c r="AN71">
        <v>0</v>
      </c>
      <c r="AO71">
        <v>35837</v>
      </c>
      <c r="AP71">
        <v>0</v>
      </c>
      <c r="AQ71">
        <v>3889492</v>
      </c>
      <c r="AR71">
        <v>300000</v>
      </c>
      <c r="AS71">
        <v>15471</v>
      </c>
      <c r="AT71">
        <v>0</v>
      </c>
      <c r="AU71">
        <v>4204963</v>
      </c>
      <c r="AV71">
        <v>76241</v>
      </c>
      <c r="AW71">
        <v>0</v>
      </c>
      <c r="AX71">
        <v>5688084</v>
      </c>
      <c r="AY71">
        <v>0</v>
      </c>
      <c r="AZ71">
        <v>33382</v>
      </c>
      <c r="BA71">
        <v>0</v>
      </c>
      <c r="BB71">
        <v>806000</v>
      </c>
      <c r="BC71">
        <v>3314</v>
      </c>
      <c r="BD71">
        <v>6631436</v>
      </c>
      <c r="BE71">
        <v>851</v>
      </c>
      <c r="BF71">
        <v>10837250</v>
      </c>
      <c r="BG71">
        <v>94199</v>
      </c>
      <c r="BH71">
        <v>652962</v>
      </c>
      <c r="BI71">
        <v>0</v>
      </c>
      <c r="BJ71">
        <v>747161</v>
      </c>
      <c r="BK71">
        <v>220344</v>
      </c>
      <c r="BL71">
        <v>0</v>
      </c>
      <c r="BM71">
        <v>220344</v>
      </c>
      <c r="BN71">
        <v>141003</v>
      </c>
      <c r="BO71">
        <v>1812798</v>
      </c>
      <c r="BP71">
        <v>685</v>
      </c>
      <c r="BQ71">
        <v>56509</v>
      </c>
      <c r="BR71">
        <v>2978500</v>
      </c>
      <c r="BS71">
        <v>0</v>
      </c>
      <c r="BT71">
        <v>0</v>
      </c>
      <c r="BU71">
        <v>0</v>
      </c>
      <c r="BV71">
        <v>24415</v>
      </c>
      <c r="BW71">
        <v>10321</v>
      </c>
      <c r="BX71">
        <v>10321</v>
      </c>
      <c r="BY71">
        <v>75175</v>
      </c>
      <c r="BZ71">
        <v>51877</v>
      </c>
      <c r="CA71">
        <v>127052</v>
      </c>
      <c r="CB71">
        <v>14430089</v>
      </c>
      <c r="CC71">
        <v>100200</v>
      </c>
      <c r="CD71">
        <v>0</v>
      </c>
      <c r="CE71">
        <v>553908</v>
      </c>
      <c r="CF71">
        <v>0</v>
      </c>
      <c r="CG71">
        <v>0</v>
      </c>
      <c r="CH71">
        <v>0</v>
      </c>
      <c r="CI71">
        <v>553908</v>
      </c>
      <c r="CJ71">
        <v>1452000</v>
      </c>
      <c r="CK71">
        <v>0</v>
      </c>
      <c r="CL71">
        <v>0</v>
      </c>
      <c r="CM71">
        <v>0</v>
      </c>
      <c r="CN71">
        <v>1452000</v>
      </c>
      <c r="CO71">
        <v>2412063</v>
      </c>
      <c r="CP71">
        <v>4518171</v>
      </c>
      <c r="CQ71">
        <v>0</v>
      </c>
      <c r="CR71">
        <v>249325</v>
      </c>
      <c r="CS71">
        <v>1859232</v>
      </c>
      <c r="CT71">
        <v>5747921</v>
      </c>
      <c r="CU71">
        <v>41676</v>
      </c>
      <c r="CV71">
        <v>0</v>
      </c>
      <c r="CW71">
        <v>7648829</v>
      </c>
      <c r="CX71">
        <v>58010</v>
      </c>
      <c r="CY71">
        <v>19565</v>
      </c>
      <c r="CZ71">
        <v>0</v>
      </c>
      <c r="DA71">
        <v>77575</v>
      </c>
      <c r="DB71">
        <v>0</v>
      </c>
      <c r="DC71">
        <v>1333</v>
      </c>
      <c r="DD71">
        <v>37818</v>
      </c>
      <c r="DE71">
        <v>0</v>
      </c>
      <c r="DF71">
        <v>0</v>
      </c>
      <c r="DG71">
        <v>0</v>
      </c>
      <c r="DH71">
        <v>363182</v>
      </c>
      <c r="DI71">
        <v>899340</v>
      </c>
      <c r="DJ71">
        <v>5173</v>
      </c>
      <c r="DK71">
        <v>0</v>
      </c>
      <c r="DL71">
        <v>0</v>
      </c>
      <c r="DM71">
        <v>551760</v>
      </c>
      <c r="DN71">
        <v>1858606</v>
      </c>
      <c r="DO71">
        <v>77583</v>
      </c>
      <c r="DP71">
        <v>14430089</v>
      </c>
    </row>
    <row r="72" spans="1:120" x14ac:dyDescent="0.25">
      <c r="A72">
        <v>52035</v>
      </c>
      <c r="B72">
        <v>200512</v>
      </c>
      <c r="C72">
        <v>4927</v>
      </c>
      <c r="D72">
        <v>-697</v>
      </c>
      <c r="E72">
        <v>13</v>
      </c>
      <c r="F72">
        <v>0</v>
      </c>
      <c r="G72">
        <v>4243</v>
      </c>
      <c r="H72">
        <v>1273</v>
      </c>
      <c r="I72">
        <v>-14247</v>
      </c>
      <c r="J72">
        <v>121</v>
      </c>
      <c r="K72">
        <v>8281</v>
      </c>
      <c r="L72">
        <v>1807</v>
      </c>
      <c r="M72">
        <v>-4038</v>
      </c>
      <c r="N72">
        <v>0</v>
      </c>
      <c r="O72">
        <v>0</v>
      </c>
      <c r="P72">
        <v>-2426</v>
      </c>
      <c r="Q72">
        <v>-1093</v>
      </c>
      <c r="R72">
        <v>0</v>
      </c>
      <c r="S72">
        <v>0</v>
      </c>
      <c r="T72">
        <v>-3519</v>
      </c>
      <c r="U72">
        <v>-2041</v>
      </c>
      <c r="V72">
        <v>0</v>
      </c>
      <c r="W72">
        <v>0</v>
      </c>
      <c r="X72">
        <v>0</v>
      </c>
      <c r="Y72">
        <v>3063</v>
      </c>
      <c r="Z72">
        <v>29538</v>
      </c>
      <c r="AA72">
        <v>0</v>
      </c>
      <c r="AB72">
        <v>-273</v>
      </c>
      <c r="AC72">
        <v>32328</v>
      </c>
      <c r="AD72">
        <v>-1412</v>
      </c>
      <c r="AE72">
        <v>30916</v>
      </c>
      <c r="AF72">
        <v>0</v>
      </c>
      <c r="AG72">
        <v>0</v>
      </c>
      <c r="AH72">
        <v>0</v>
      </c>
      <c r="AI72">
        <v>28875</v>
      </c>
      <c r="AJ72">
        <v>-8257</v>
      </c>
      <c r="AK72">
        <v>20618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50953</v>
      </c>
      <c r="AW72">
        <v>13017</v>
      </c>
      <c r="AX72">
        <v>90202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159151</v>
      </c>
      <c r="BE72">
        <v>411</v>
      </c>
      <c r="BF72">
        <v>159562</v>
      </c>
      <c r="BG72">
        <v>0</v>
      </c>
      <c r="BH72">
        <v>3872</v>
      </c>
      <c r="BI72">
        <v>0</v>
      </c>
      <c r="BJ72">
        <v>3872</v>
      </c>
      <c r="BK72">
        <v>0</v>
      </c>
      <c r="BL72">
        <v>0</v>
      </c>
      <c r="BM72">
        <v>0</v>
      </c>
      <c r="BN72">
        <v>2678</v>
      </c>
      <c r="BO72">
        <v>127</v>
      </c>
      <c r="BP72">
        <v>0</v>
      </c>
      <c r="BQ72">
        <v>0</v>
      </c>
      <c r="BR72">
        <v>6677</v>
      </c>
      <c r="BS72">
        <v>0</v>
      </c>
      <c r="BT72">
        <v>0</v>
      </c>
      <c r="BU72">
        <v>585</v>
      </c>
      <c r="BV72">
        <v>4979</v>
      </c>
      <c r="BW72">
        <v>0</v>
      </c>
      <c r="BX72">
        <v>585</v>
      </c>
      <c r="BY72">
        <v>827</v>
      </c>
      <c r="BZ72">
        <v>0</v>
      </c>
      <c r="CA72">
        <v>827</v>
      </c>
      <c r="CB72">
        <v>167651</v>
      </c>
      <c r="CC72">
        <v>7000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71876</v>
      </c>
      <c r="CN72">
        <v>71876</v>
      </c>
      <c r="CO72">
        <v>18641</v>
      </c>
      <c r="CP72">
        <v>97517</v>
      </c>
      <c r="CQ72">
        <v>0</v>
      </c>
      <c r="CR72">
        <v>0</v>
      </c>
      <c r="CS72">
        <v>1131</v>
      </c>
      <c r="CT72">
        <v>58843</v>
      </c>
      <c r="CU72">
        <v>0</v>
      </c>
      <c r="CV72">
        <v>0</v>
      </c>
      <c r="CW72">
        <v>59974</v>
      </c>
      <c r="CX72">
        <v>0</v>
      </c>
      <c r="CY72">
        <v>8480</v>
      </c>
      <c r="CZ72">
        <v>0</v>
      </c>
      <c r="DA72">
        <v>8480</v>
      </c>
      <c r="DB72">
        <v>0</v>
      </c>
      <c r="DC72">
        <v>0</v>
      </c>
      <c r="DD72">
        <v>1480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200</v>
      </c>
      <c r="DN72">
        <v>1680</v>
      </c>
      <c r="DO72">
        <v>0</v>
      </c>
      <c r="DP72">
        <v>167651</v>
      </c>
    </row>
    <row r="73" spans="1:120" x14ac:dyDescent="0.25">
      <c r="A73">
        <v>52036</v>
      </c>
      <c r="B73">
        <v>200512</v>
      </c>
      <c r="C73">
        <v>1072</v>
      </c>
      <c r="D73">
        <v>0</v>
      </c>
      <c r="E73">
        <v>0</v>
      </c>
      <c r="F73">
        <v>0</v>
      </c>
      <c r="G73">
        <v>1072</v>
      </c>
      <c r="H73">
        <v>5</v>
      </c>
      <c r="I73">
        <v>-346</v>
      </c>
      <c r="J73">
        <v>0</v>
      </c>
      <c r="K73">
        <v>121</v>
      </c>
      <c r="L73">
        <v>0</v>
      </c>
      <c r="M73">
        <v>-225</v>
      </c>
      <c r="N73">
        <v>0</v>
      </c>
      <c r="O73">
        <v>0</v>
      </c>
      <c r="P73">
        <v>-40</v>
      </c>
      <c r="Q73">
        <v>-1143</v>
      </c>
      <c r="R73">
        <v>0</v>
      </c>
      <c r="S73">
        <v>0</v>
      </c>
      <c r="T73">
        <v>-1183</v>
      </c>
      <c r="U73">
        <v>-331</v>
      </c>
      <c r="V73">
        <v>0</v>
      </c>
      <c r="W73">
        <v>0</v>
      </c>
      <c r="X73">
        <v>0</v>
      </c>
      <c r="Y73">
        <v>326</v>
      </c>
      <c r="Z73">
        <v>-58</v>
      </c>
      <c r="AA73">
        <v>0</v>
      </c>
      <c r="AB73">
        <v>-5</v>
      </c>
      <c r="AC73">
        <v>263</v>
      </c>
      <c r="AD73">
        <v>-5</v>
      </c>
      <c r="AE73">
        <v>258</v>
      </c>
      <c r="AF73">
        <v>0</v>
      </c>
      <c r="AG73">
        <v>0</v>
      </c>
      <c r="AH73">
        <v>0</v>
      </c>
      <c r="AI73">
        <v>-73</v>
      </c>
      <c r="AJ73">
        <v>0</v>
      </c>
      <c r="AK73">
        <v>-73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52</v>
      </c>
      <c r="AW73">
        <v>6593</v>
      </c>
      <c r="AX73">
        <v>128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6967</v>
      </c>
      <c r="BE73">
        <v>0</v>
      </c>
      <c r="BF73">
        <v>6967</v>
      </c>
      <c r="BG73">
        <v>0</v>
      </c>
      <c r="BH73">
        <v>0</v>
      </c>
      <c r="BI73">
        <v>0</v>
      </c>
      <c r="BJ73">
        <v>0</v>
      </c>
      <c r="BK73">
        <v>16</v>
      </c>
      <c r="BL73">
        <v>0</v>
      </c>
      <c r="BM73">
        <v>16</v>
      </c>
      <c r="BN73">
        <v>0</v>
      </c>
      <c r="BO73">
        <v>0</v>
      </c>
      <c r="BP73">
        <v>0</v>
      </c>
      <c r="BQ73">
        <v>0</v>
      </c>
      <c r="BR73">
        <v>16</v>
      </c>
      <c r="BS73">
        <v>0</v>
      </c>
      <c r="BT73">
        <v>0</v>
      </c>
      <c r="BU73">
        <v>0</v>
      </c>
      <c r="BV73">
        <v>194</v>
      </c>
      <c r="BW73">
        <v>0</v>
      </c>
      <c r="BX73">
        <v>0</v>
      </c>
      <c r="BY73">
        <v>330</v>
      </c>
      <c r="BZ73">
        <v>0</v>
      </c>
      <c r="CA73">
        <v>330</v>
      </c>
      <c r="CB73">
        <v>7313</v>
      </c>
      <c r="CC73">
        <v>600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900</v>
      </c>
      <c r="CK73">
        <v>0</v>
      </c>
      <c r="CL73">
        <v>0</v>
      </c>
      <c r="CM73">
        <v>0</v>
      </c>
      <c r="CN73">
        <v>900</v>
      </c>
      <c r="CO73">
        <v>5333</v>
      </c>
      <c r="CP73">
        <v>6833</v>
      </c>
      <c r="CQ73">
        <v>0</v>
      </c>
      <c r="CR73">
        <v>0</v>
      </c>
      <c r="CS73">
        <v>0</v>
      </c>
      <c r="CT73">
        <v>138</v>
      </c>
      <c r="CU73">
        <v>0</v>
      </c>
      <c r="CV73">
        <v>0</v>
      </c>
      <c r="CW73">
        <v>138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10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332</v>
      </c>
      <c r="DN73">
        <v>342</v>
      </c>
      <c r="DO73">
        <v>0</v>
      </c>
      <c r="DP73">
        <v>7313</v>
      </c>
    </row>
    <row r="74" spans="1:120" x14ac:dyDescent="0.25">
      <c r="A74">
        <v>52042</v>
      </c>
      <c r="B74">
        <v>200512</v>
      </c>
      <c r="C74">
        <v>5343655</v>
      </c>
      <c r="D74">
        <v>-309358</v>
      </c>
      <c r="E74">
        <v>-125351</v>
      </c>
      <c r="F74">
        <v>-23425</v>
      </c>
      <c r="G74">
        <v>4885521</v>
      </c>
      <c r="H74">
        <v>120733</v>
      </c>
      <c r="I74">
        <v>-3412651</v>
      </c>
      <c r="J74">
        <v>472319</v>
      </c>
      <c r="K74">
        <v>-595022</v>
      </c>
      <c r="L74">
        <v>-22453</v>
      </c>
      <c r="M74">
        <v>-3557807</v>
      </c>
      <c r="N74">
        <v>0</v>
      </c>
      <c r="O74">
        <v>-67685</v>
      </c>
      <c r="P74">
        <v>-585717</v>
      </c>
      <c r="Q74">
        <v>-597420</v>
      </c>
      <c r="R74">
        <v>157081</v>
      </c>
      <c r="S74">
        <v>6796</v>
      </c>
      <c r="T74">
        <v>-1019260</v>
      </c>
      <c r="U74">
        <v>361502</v>
      </c>
      <c r="V74">
        <v>33554</v>
      </c>
      <c r="W74">
        <v>-787</v>
      </c>
      <c r="X74">
        <v>495</v>
      </c>
      <c r="Y74">
        <v>506002</v>
      </c>
      <c r="Z74">
        <v>-278711</v>
      </c>
      <c r="AA74">
        <v>-42148</v>
      </c>
      <c r="AB74">
        <v>-25807</v>
      </c>
      <c r="AC74">
        <v>192598</v>
      </c>
      <c r="AD74">
        <v>-191320</v>
      </c>
      <c r="AE74">
        <v>1278</v>
      </c>
      <c r="AF74">
        <v>0</v>
      </c>
      <c r="AG74">
        <v>0</v>
      </c>
      <c r="AH74">
        <v>-4952</v>
      </c>
      <c r="AI74">
        <v>357828</v>
      </c>
      <c r="AJ74">
        <v>-99020</v>
      </c>
      <c r="AK74">
        <v>258808</v>
      </c>
      <c r="AL74">
        <v>171352</v>
      </c>
      <c r="AM74">
        <v>100430</v>
      </c>
      <c r="AN74">
        <v>31147</v>
      </c>
      <c r="AO74">
        <v>131577</v>
      </c>
      <c r="AP74">
        <v>4943</v>
      </c>
      <c r="AQ74">
        <v>261757</v>
      </c>
      <c r="AR74">
        <v>310000</v>
      </c>
      <c r="AS74">
        <v>0</v>
      </c>
      <c r="AT74">
        <v>0</v>
      </c>
      <c r="AU74">
        <v>571757</v>
      </c>
      <c r="AV74">
        <v>4026</v>
      </c>
      <c r="AW74">
        <v>0</v>
      </c>
      <c r="AX74">
        <v>9484248</v>
      </c>
      <c r="AY74">
        <v>0</v>
      </c>
      <c r="AZ74">
        <v>0</v>
      </c>
      <c r="BA74">
        <v>129365</v>
      </c>
      <c r="BB74">
        <v>0</v>
      </c>
      <c r="BC74">
        <v>0</v>
      </c>
      <c r="BD74">
        <v>9965748</v>
      </c>
      <c r="BE74">
        <v>18230</v>
      </c>
      <c r="BF74">
        <v>10560678</v>
      </c>
      <c r="BG74">
        <v>60598</v>
      </c>
      <c r="BH74">
        <v>1364762</v>
      </c>
      <c r="BI74">
        <v>0</v>
      </c>
      <c r="BJ74">
        <v>1425360</v>
      </c>
      <c r="BK74">
        <v>355064</v>
      </c>
      <c r="BL74">
        <v>18378</v>
      </c>
      <c r="BM74">
        <v>373442</v>
      </c>
      <c r="BN74">
        <v>195977</v>
      </c>
      <c r="BO74">
        <v>445172</v>
      </c>
      <c r="BP74">
        <v>0</v>
      </c>
      <c r="BQ74">
        <v>77006</v>
      </c>
      <c r="BR74">
        <v>2516957</v>
      </c>
      <c r="BS74">
        <v>370</v>
      </c>
      <c r="BT74">
        <v>0</v>
      </c>
      <c r="BU74">
        <v>61758</v>
      </c>
      <c r="BV74">
        <v>348109</v>
      </c>
      <c r="BW74">
        <v>0</v>
      </c>
      <c r="BX74">
        <v>62128</v>
      </c>
      <c r="BY74">
        <v>153768</v>
      </c>
      <c r="BZ74">
        <v>9144</v>
      </c>
      <c r="CA74">
        <v>162912</v>
      </c>
      <c r="CB74">
        <v>13605604</v>
      </c>
      <c r="CC74">
        <v>15000</v>
      </c>
      <c r="CD74">
        <v>1732</v>
      </c>
      <c r="CE74">
        <v>4106</v>
      </c>
      <c r="CF74">
        <v>0</v>
      </c>
      <c r="CG74">
        <v>0</v>
      </c>
      <c r="CH74">
        <v>0</v>
      </c>
      <c r="CI74">
        <v>4106</v>
      </c>
      <c r="CJ74">
        <v>2082106</v>
      </c>
      <c r="CK74">
        <v>46243</v>
      </c>
      <c r="CL74">
        <v>0</v>
      </c>
      <c r="CM74">
        <v>0</v>
      </c>
      <c r="CN74">
        <v>2128349</v>
      </c>
      <c r="CO74">
        <v>902772</v>
      </c>
      <c r="CP74">
        <v>3051959</v>
      </c>
      <c r="CQ74">
        <v>0</v>
      </c>
      <c r="CR74">
        <v>0</v>
      </c>
      <c r="CS74">
        <v>1682670</v>
      </c>
      <c r="CT74">
        <v>7715763</v>
      </c>
      <c r="CU74">
        <v>46412</v>
      </c>
      <c r="CV74">
        <v>0</v>
      </c>
      <c r="CW74">
        <v>9444845</v>
      </c>
      <c r="CX74">
        <v>3889</v>
      </c>
      <c r="CY74">
        <v>0</v>
      </c>
      <c r="CZ74">
        <v>31972</v>
      </c>
      <c r="DA74">
        <v>35861</v>
      </c>
      <c r="DB74">
        <v>2120</v>
      </c>
      <c r="DC74">
        <v>20219</v>
      </c>
      <c r="DD74">
        <v>141724</v>
      </c>
      <c r="DE74">
        <v>0</v>
      </c>
      <c r="DF74">
        <v>0</v>
      </c>
      <c r="DG74">
        <v>0</v>
      </c>
      <c r="DH74">
        <v>0</v>
      </c>
      <c r="DI74">
        <v>263594</v>
      </c>
      <c r="DJ74">
        <v>0</v>
      </c>
      <c r="DK74">
        <v>5288</v>
      </c>
      <c r="DL74">
        <v>0</v>
      </c>
      <c r="DM74">
        <v>595157</v>
      </c>
      <c r="DN74">
        <v>1025982</v>
      </c>
      <c r="DO74">
        <v>44837</v>
      </c>
      <c r="DP74">
        <v>13605604</v>
      </c>
    </row>
    <row r="75" spans="1:120" x14ac:dyDescent="0.25">
      <c r="A75">
        <v>52070</v>
      </c>
      <c r="B75">
        <v>200512</v>
      </c>
      <c r="C75">
        <v>431311</v>
      </c>
      <c r="D75">
        <v>7561</v>
      </c>
      <c r="E75">
        <v>3659</v>
      </c>
      <c r="F75">
        <v>-9605</v>
      </c>
      <c r="G75">
        <v>432926</v>
      </c>
      <c r="H75">
        <v>6044</v>
      </c>
      <c r="I75">
        <v>-400870</v>
      </c>
      <c r="J75">
        <v>3621</v>
      </c>
      <c r="K75">
        <v>-222611</v>
      </c>
      <c r="L75">
        <v>-3621</v>
      </c>
      <c r="M75">
        <v>-623481</v>
      </c>
      <c r="N75">
        <v>0</v>
      </c>
      <c r="O75">
        <v>0</v>
      </c>
      <c r="P75">
        <v>0</v>
      </c>
      <c r="Q75">
        <v>-18759</v>
      </c>
      <c r="R75">
        <v>0</v>
      </c>
      <c r="S75">
        <v>-21</v>
      </c>
      <c r="T75">
        <v>-18780</v>
      </c>
      <c r="U75">
        <v>-203291</v>
      </c>
      <c r="V75">
        <v>0</v>
      </c>
      <c r="W75">
        <v>0</v>
      </c>
      <c r="X75">
        <v>0</v>
      </c>
      <c r="Y75">
        <v>108772</v>
      </c>
      <c r="Z75">
        <v>-50253</v>
      </c>
      <c r="AA75">
        <v>-4540</v>
      </c>
      <c r="AB75">
        <v>-1947</v>
      </c>
      <c r="AC75">
        <v>52032</v>
      </c>
      <c r="AD75">
        <v>-61025</v>
      </c>
      <c r="AE75">
        <v>-8993</v>
      </c>
      <c r="AF75">
        <v>0</v>
      </c>
      <c r="AG75">
        <v>-10842</v>
      </c>
      <c r="AH75">
        <v>0</v>
      </c>
      <c r="AI75">
        <v>-223126</v>
      </c>
      <c r="AJ75">
        <v>56511</v>
      </c>
      <c r="AK75">
        <v>-166615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18</v>
      </c>
      <c r="AW75">
        <v>0</v>
      </c>
      <c r="AX75">
        <v>2335533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2335551</v>
      </c>
      <c r="BE75">
        <v>0</v>
      </c>
      <c r="BF75">
        <v>2335551</v>
      </c>
      <c r="BG75">
        <v>0</v>
      </c>
      <c r="BH75">
        <v>49258</v>
      </c>
      <c r="BI75">
        <v>0</v>
      </c>
      <c r="BJ75">
        <v>49258</v>
      </c>
      <c r="BK75">
        <v>281</v>
      </c>
      <c r="BL75">
        <v>0</v>
      </c>
      <c r="BM75">
        <v>281</v>
      </c>
      <c r="BN75">
        <v>36</v>
      </c>
      <c r="BO75">
        <v>0</v>
      </c>
      <c r="BP75">
        <v>0</v>
      </c>
      <c r="BQ75">
        <v>0</v>
      </c>
      <c r="BR75">
        <v>49575</v>
      </c>
      <c r="BS75">
        <v>0</v>
      </c>
      <c r="BT75">
        <v>0</v>
      </c>
      <c r="BU75">
        <v>137</v>
      </c>
      <c r="BV75">
        <v>0</v>
      </c>
      <c r="BW75">
        <v>0</v>
      </c>
      <c r="BX75">
        <v>137</v>
      </c>
      <c r="BY75">
        <v>45322</v>
      </c>
      <c r="BZ75">
        <v>0</v>
      </c>
      <c r="CA75">
        <v>45322</v>
      </c>
      <c r="CB75">
        <v>2430585</v>
      </c>
      <c r="CC75">
        <v>60000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216969</v>
      </c>
      <c r="CP75">
        <v>276969</v>
      </c>
      <c r="CQ75">
        <v>0</v>
      </c>
      <c r="CR75">
        <v>0</v>
      </c>
      <c r="CS75">
        <v>5946</v>
      </c>
      <c r="CT75">
        <v>1827424</v>
      </c>
      <c r="CU75">
        <v>0</v>
      </c>
      <c r="CV75">
        <v>0</v>
      </c>
      <c r="CW75">
        <v>1833370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455</v>
      </c>
      <c r="DI75">
        <v>296372</v>
      </c>
      <c r="DJ75">
        <v>0</v>
      </c>
      <c r="DK75">
        <v>0</v>
      </c>
      <c r="DL75">
        <v>0</v>
      </c>
      <c r="DM75">
        <v>15953</v>
      </c>
      <c r="DN75">
        <v>312780</v>
      </c>
      <c r="DO75">
        <v>7466</v>
      </c>
      <c r="DP75">
        <v>2430585</v>
      </c>
    </row>
    <row r="76" spans="1:120" x14ac:dyDescent="0.25">
      <c r="A76">
        <v>52071</v>
      </c>
      <c r="B76">
        <v>200512</v>
      </c>
      <c r="C76">
        <v>666670</v>
      </c>
      <c r="D76">
        <v>-8149</v>
      </c>
      <c r="E76">
        <v>-180</v>
      </c>
      <c r="F76">
        <v>0</v>
      </c>
      <c r="G76">
        <v>658341</v>
      </c>
      <c r="H76">
        <v>20707</v>
      </c>
      <c r="I76">
        <v>-495370</v>
      </c>
      <c r="J76">
        <v>0</v>
      </c>
      <c r="K76">
        <v>-166849</v>
      </c>
      <c r="L76">
        <v>0</v>
      </c>
      <c r="M76">
        <v>-662219</v>
      </c>
      <c r="N76">
        <v>0</v>
      </c>
      <c r="O76">
        <v>0</v>
      </c>
      <c r="P76">
        <v>-2963</v>
      </c>
      <c r="Q76">
        <v>-8748</v>
      </c>
      <c r="R76">
        <v>0</v>
      </c>
      <c r="S76">
        <v>0</v>
      </c>
      <c r="T76">
        <v>-11711</v>
      </c>
      <c r="U76">
        <v>5118</v>
      </c>
      <c r="V76">
        <v>0</v>
      </c>
      <c r="W76">
        <v>0</v>
      </c>
      <c r="X76">
        <v>0</v>
      </c>
      <c r="Y76">
        <v>127846</v>
      </c>
      <c r="Z76">
        <v>-15715</v>
      </c>
      <c r="AA76">
        <v>-2869</v>
      </c>
      <c r="AB76">
        <v>-1755</v>
      </c>
      <c r="AC76">
        <v>107507</v>
      </c>
      <c r="AD76">
        <v>-92726</v>
      </c>
      <c r="AE76">
        <v>14781</v>
      </c>
      <c r="AF76">
        <v>7129</v>
      </c>
      <c r="AG76">
        <v>-3259</v>
      </c>
      <c r="AH76">
        <v>0</v>
      </c>
      <c r="AI76">
        <v>23769</v>
      </c>
      <c r="AJ76">
        <v>-6732</v>
      </c>
      <c r="AK76">
        <v>17037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25717</v>
      </c>
      <c r="AX76">
        <v>3034488</v>
      </c>
      <c r="AY76">
        <v>0</v>
      </c>
      <c r="AZ76">
        <v>0</v>
      </c>
      <c r="BA76">
        <v>0</v>
      </c>
      <c r="BB76">
        <v>0</v>
      </c>
      <c r="BC76">
        <v>21818</v>
      </c>
      <c r="BD76">
        <v>3089875</v>
      </c>
      <c r="BE76">
        <v>0</v>
      </c>
      <c r="BF76">
        <v>3089875</v>
      </c>
      <c r="BG76">
        <v>0</v>
      </c>
      <c r="BH76">
        <v>0</v>
      </c>
      <c r="BI76">
        <v>0</v>
      </c>
      <c r="BJ76">
        <v>0</v>
      </c>
      <c r="BK76">
        <v>22478</v>
      </c>
      <c r="BL76">
        <v>0</v>
      </c>
      <c r="BM76">
        <v>22478</v>
      </c>
      <c r="BN76">
        <v>0</v>
      </c>
      <c r="BO76">
        <v>0</v>
      </c>
      <c r="BP76">
        <v>0</v>
      </c>
      <c r="BQ76">
        <v>10141</v>
      </c>
      <c r="BR76">
        <v>32619</v>
      </c>
      <c r="BS76">
        <v>0</v>
      </c>
      <c r="BT76">
        <v>5897</v>
      </c>
      <c r="BU76">
        <v>0</v>
      </c>
      <c r="BV76">
        <v>7852</v>
      </c>
      <c r="BW76">
        <v>0</v>
      </c>
      <c r="BX76">
        <v>5897</v>
      </c>
      <c r="BY76">
        <v>97810</v>
      </c>
      <c r="BZ76">
        <v>3096</v>
      </c>
      <c r="CA76">
        <v>100906</v>
      </c>
      <c r="CB76">
        <v>3229297</v>
      </c>
      <c r="CC76">
        <v>50000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38000</v>
      </c>
      <c r="CK76">
        <v>0</v>
      </c>
      <c r="CL76">
        <v>0</v>
      </c>
      <c r="CM76">
        <v>0</v>
      </c>
      <c r="CN76">
        <v>38000</v>
      </c>
      <c r="CO76">
        <v>209594</v>
      </c>
      <c r="CP76">
        <v>297594</v>
      </c>
      <c r="CQ76">
        <v>0</v>
      </c>
      <c r="CR76">
        <v>35000</v>
      </c>
      <c r="CS76">
        <v>180</v>
      </c>
      <c r="CT76">
        <v>2817471</v>
      </c>
      <c r="CU76">
        <v>0</v>
      </c>
      <c r="CV76">
        <v>0</v>
      </c>
      <c r="CW76">
        <v>2817651</v>
      </c>
      <c r="CX76">
        <v>0</v>
      </c>
      <c r="CY76">
        <v>4162</v>
      </c>
      <c r="CZ76">
        <v>6200</v>
      </c>
      <c r="DA76">
        <v>10362</v>
      </c>
      <c r="DB76">
        <v>0</v>
      </c>
      <c r="DC76">
        <v>25931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23177</v>
      </c>
      <c r="DJ76">
        <v>0</v>
      </c>
      <c r="DK76">
        <v>0</v>
      </c>
      <c r="DL76">
        <v>0</v>
      </c>
      <c r="DM76">
        <v>19582</v>
      </c>
      <c r="DN76">
        <v>68690</v>
      </c>
      <c r="DO76">
        <v>0</v>
      </c>
      <c r="DP76">
        <v>3229297</v>
      </c>
    </row>
    <row r="77" spans="1:120" x14ac:dyDescent="0.25">
      <c r="A77">
        <v>52077</v>
      </c>
      <c r="B77">
        <v>200512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-255</v>
      </c>
      <c r="R77">
        <v>0</v>
      </c>
      <c r="S77">
        <v>0</v>
      </c>
      <c r="T77">
        <v>-255</v>
      </c>
      <c r="U77">
        <v>-255</v>
      </c>
      <c r="V77">
        <v>0</v>
      </c>
      <c r="W77">
        <v>0</v>
      </c>
      <c r="X77">
        <v>0</v>
      </c>
      <c r="Y77">
        <v>129</v>
      </c>
      <c r="Z77">
        <v>182</v>
      </c>
      <c r="AA77">
        <v>0</v>
      </c>
      <c r="AB77">
        <v>-2</v>
      </c>
      <c r="AC77">
        <v>309</v>
      </c>
      <c r="AD77">
        <v>0</v>
      </c>
      <c r="AE77">
        <v>309</v>
      </c>
      <c r="AF77">
        <v>0</v>
      </c>
      <c r="AG77">
        <v>0</v>
      </c>
      <c r="AH77">
        <v>0</v>
      </c>
      <c r="AI77">
        <v>54</v>
      </c>
      <c r="AJ77">
        <v>-15</v>
      </c>
      <c r="AK77">
        <v>39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3500</v>
      </c>
      <c r="AS77">
        <v>0</v>
      </c>
      <c r="AT77">
        <v>0</v>
      </c>
      <c r="AU77">
        <v>3500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2772</v>
      </c>
      <c r="BE77">
        <v>0</v>
      </c>
      <c r="BF77">
        <v>6272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98</v>
      </c>
      <c r="BO77">
        <v>0</v>
      </c>
      <c r="BP77">
        <v>0</v>
      </c>
      <c r="BQ77">
        <v>0</v>
      </c>
      <c r="BR77">
        <v>98</v>
      </c>
      <c r="BS77">
        <v>0</v>
      </c>
      <c r="BT77">
        <v>0</v>
      </c>
      <c r="BU77">
        <v>117</v>
      </c>
      <c r="BV77">
        <v>2772</v>
      </c>
      <c r="BW77">
        <v>0</v>
      </c>
      <c r="BX77">
        <v>117</v>
      </c>
      <c r="BY77">
        <v>128</v>
      </c>
      <c r="BZ77">
        <v>0</v>
      </c>
      <c r="CA77">
        <v>128</v>
      </c>
      <c r="CB77">
        <v>6615</v>
      </c>
      <c r="CC77">
        <v>5000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1311</v>
      </c>
      <c r="CP77">
        <v>6311</v>
      </c>
      <c r="CQ77">
        <v>0</v>
      </c>
      <c r="CR77">
        <v>0</v>
      </c>
      <c r="CS77">
        <v>0</v>
      </c>
      <c r="CT77">
        <v>58</v>
      </c>
      <c r="CU77">
        <v>0</v>
      </c>
      <c r="CV77">
        <v>0</v>
      </c>
      <c r="CW77">
        <v>58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10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236</v>
      </c>
      <c r="DN77">
        <v>246</v>
      </c>
      <c r="DO77">
        <v>0</v>
      </c>
      <c r="DP77">
        <v>6615</v>
      </c>
    </row>
    <row r="78" spans="1:120" x14ac:dyDescent="0.25">
      <c r="A78">
        <v>52094</v>
      </c>
      <c r="B78">
        <v>200512</v>
      </c>
      <c r="C78">
        <v>153198</v>
      </c>
      <c r="D78">
        <v>-29240</v>
      </c>
      <c r="E78">
        <v>-10105</v>
      </c>
      <c r="F78">
        <v>244</v>
      </c>
      <c r="G78">
        <v>114097</v>
      </c>
      <c r="H78">
        <v>3617</v>
      </c>
      <c r="I78">
        <v>-111919</v>
      </c>
      <c r="J78">
        <v>29900</v>
      </c>
      <c r="K78">
        <v>-6100</v>
      </c>
      <c r="L78">
        <v>-3982</v>
      </c>
      <c r="M78">
        <v>-92101</v>
      </c>
      <c r="N78">
        <v>0</v>
      </c>
      <c r="O78">
        <v>0</v>
      </c>
      <c r="P78">
        <v>-7692</v>
      </c>
      <c r="Q78">
        <v>-8238</v>
      </c>
      <c r="R78">
        <v>0</v>
      </c>
      <c r="S78">
        <v>2667</v>
      </c>
      <c r="T78">
        <v>-13263</v>
      </c>
      <c r="U78">
        <v>12350</v>
      </c>
      <c r="V78">
        <v>0</v>
      </c>
      <c r="W78">
        <v>0</v>
      </c>
      <c r="X78">
        <v>0</v>
      </c>
      <c r="Y78">
        <v>9022</v>
      </c>
      <c r="Z78">
        <v>3962</v>
      </c>
      <c r="AA78">
        <v>0</v>
      </c>
      <c r="AB78">
        <v>-353</v>
      </c>
      <c r="AC78">
        <v>12631</v>
      </c>
      <c r="AD78">
        <v>-3412</v>
      </c>
      <c r="AE78">
        <v>9219</v>
      </c>
      <c r="AF78">
        <v>80</v>
      </c>
      <c r="AG78">
        <v>-297</v>
      </c>
      <c r="AH78">
        <v>0</v>
      </c>
      <c r="AI78">
        <v>21352</v>
      </c>
      <c r="AJ78">
        <v>-4983</v>
      </c>
      <c r="AK78">
        <v>16369</v>
      </c>
      <c r="AL78">
        <v>895</v>
      </c>
      <c r="AM78">
        <v>964</v>
      </c>
      <c r="AN78">
        <v>0</v>
      </c>
      <c r="AO78">
        <v>964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23361</v>
      </c>
      <c r="AW78">
        <v>3658</v>
      </c>
      <c r="AX78">
        <v>208226</v>
      </c>
      <c r="AY78">
        <v>0</v>
      </c>
      <c r="AZ78">
        <v>0</v>
      </c>
      <c r="BA78">
        <v>0</v>
      </c>
      <c r="BB78">
        <v>255</v>
      </c>
      <c r="BC78">
        <v>0</v>
      </c>
      <c r="BD78">
        <v>246926</v>
      </c>
      <c r="BE78">
        <v>0</v>
      </c>
      <c r="BF78">
        <v>246926</v>
      </c>
      <c r="BG78">
        <v>5150</v>
      </c>
      <c r="BH78">
        <v>19171</v>
      </c>
      <c r="BI78">
        <v>0</v>
      </c>
      <c r="BJ78">
        <v>24321</v>
      </c>
      <c r="BK78">
        <v>4634</v>
      </c>
      <c r="BL78">
        <v>0</v>
      </c>
      <c r="BM78">
        <v>4634</v>
      </c>
      <c r="BN78">
        <v>2601</v>
      </c>
      <c r="BO78">
        <v>0</v>
      </c>
      <c r="BP78">
        <v>0</v>
      </c>
      <c r="BQ78">
        <v>26</v>
      </c>
      <c r="BR78">
        <v>31582</v>
      </c>
      <c r="BS78">
        <v>0</v>
      </c>
      <c r="BT78">
        <v>0</v>
      </c>
      <c r="BU78">
        <v>296</v>
      </c>
      <c r="BV78">
        <v>11426</v>
      </c>
      <c r="BW78">
        <v>0</v>
      </c>
      <c r="BX78">
        <v>296</v>
      </c>
      <c r="BY78">
        <v>2342</v>
      </c>
      <c r="BZ78">
        <v>243</v>
      </c>
      <c r="CA78">
        <v>2585</v>
      </c>
      <c r="CB78">
        <v>283248</v>
      </c>
      <c r="CC78">
        <v>77591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244</v>
      </c>
      <c r="CK78">
        <v>0</v>
      </c>
      <c r="CL78">
        <v>10774</v>
      </c>
      <c r="CM78">
        <v>0</v>
      </c>
      <c r="CN78">
        <v>11018</v>
      </c>
      <c r="CO78">
        <v>14966</v>
      </c>
      <c r="CP78">
        <v>103575</v>
      </c>
      <c r="CQ78">
        <v>0</v>
      </c>
      <c r="CR78">
        <v>0</v>
      </c>
      <c r="CS78">
        <v>64989</v>
      </c>
      <c r="CT78">
        <v>99684</v>
      </c>
      <c r="CU78">
        <v>0</v>
      </c>
      <c r="CV78">
        <v>0</v>
      </c>
      <c r="CW78">
        <v>164673</v>
      </c>
      <c r="CX78">
        <v>821</v>
      </c>
      <c r="CY78">
        <v>0</v>
      </c>
      <c r="CZ78">
        <v>0</v>
      </c>
      <c r="DA78">
        <v>821</v>
      </c>
      <c r="DB78">
        <v>0</v>
      </c>
      <c r="DC78">
        <v>1564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5007</v>
      </c>
      <c r="DJ78">
        <v>0</v>
      </c>
      <c r="DK78">
        <v>3058</v>
      </c>
      <c r="DL78">
        <v>0</v>
      </c>
      <c r="DM78">
        <v>4546</v>
      </c>
      <c r="DN78">
        <v>14175</v>
      </c>
      <c r="DO78">
        <v>4</v>
      </c>
      <c r="DP78">
        <v>283248</v>
      </c>
    </row>
    <row r="79" spans="1:120" x14ac:dyDescent="0.25">
      <c r="A79">
        <v>53000</v>
      </c>
      <c r="B79">
        <v>200512</v>
      </c>
      <c r="C79">
        <v>702304</v>
      </c>
      <c r="D79">
        <v>-10967</v>
      </c>
      <c r="E79">
        <v>-39480</v>
      </c>
      <c r="F79">
        <v>0</v>
      </c>
      <c r="G79">
        <v>651857</v>
      </c>
      <c r="H79">
        <v>7554</v>
      </c>
      <c r="I79">
        <v>-421781</v>
      </c>
      <c r="J79">
        <v>29563</v>
      </c>
      <c r="K79">
        <v>-26130</v>
      </c>
      <c r="L79">
        <v>6509</v>
      </c>
      <c r="M79">
        <v>-411839</v>
      </c>
      <c r="N79">
        <v>0</v>
      </c>
      <c r="O79">
        <v>0</v>
      </c>
      <c r="P79">
        <v>-58940</v>
      </c>
      <c r="Q79">
        <v>-43629</v>
      </c>
      <c r="R79">
        <v>0</v>
      </c>
      <c r="S79">
        <v>0</v>
      </c>
      <c r="T79">
        <v>-102569</v>
      </c>
      <c r="U79">
        <v>145003</v>
      </c>
      <c r="V79">
        <v>3314</v>
      </c>
      <c r="W79">
        <v>0</v>
      </c>
      <c r="X79">
        <v>0</v>
      </c>
      <c r="Y79">
        <v>42352</v>
      </c>
      <c r="Z79">
        <v>-10128</v>
      </c>
      <c r="AA79">
        <v>-6540</v>
      </c>
      <c r="AB79">
        <v>-848</v>
      </c>
      <c r="AC79">
        <v>28150</v>
      </c>
      <c r="AD79">
        <v>-15341</v>
      </c>
      <c r="AE79">
        <v>12809</v>
      </c>
      <c r="AF79">
        <v>0</v>
      </c>
      <c r="AG79">
        <v>0</v>
      </c>
      <c r="AH79">
        <v>0</v>
      </c>
      <c r="AI79">
        <v>157812</v>
      </c>
      <c r="AJ79">
        <v>-44478</v>
      </c>
      <c r="AK79">
        <v>113334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16370</v>
      </c>
      <c r="AR79">
        <v>0</v>
      </c>
      <c r="AS79">
        <v>0</v>
      </c>
      <c r="AT79">
        <v>0</v>
      </c>
      <c r="AU79">
        <v>16370</v>
      </c>
      <c r="AV79">
        <v>0</v>
      </c>
      <c r="AW79">
        <v>0</v>
      </c>
      <c r="AX79">
        <v>1035247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1035277</v>
      </c>
      <c r="BE79">
        <v>0</v>
      </c>
      <c r="BF79">
        <v>1051647</v>
      </c>
      <c r="BG79">
        <v>0</v>
      </c>
      <c r="BH79">
        <v>9980</v>
      </c>
      <c r="BI79">
        <v>0</v>
      </c>
      <c r="BJ79">
        <v>9980</v>
      </c>
      <c r="BK79">
        <v>24789</v>
      </c>
      <c r="BL79">
        <v>0</v>
      </c>
      <c r="BM79">
        <v>24789</v>
      </c>
      <c r="BN79">
        <v>11669</v>
      </c>
      <c r="BO79">
        <v>127915</v>
      </c>
      <c r="BP79">
        <v>0</v>
      </c>
      <c r="BQ79">
        <v>0</v>
      </c>
      <c r="BR79">
        <v>174353</v>
      </c>
      <c r="BS79">
        <v>0</v>
      </c>
      <c r="BT79">
        <v>0</v>
      </c>
      <c r="BU79">
        <v>2582</v>
      </c>
      <c r="BV79">
        <v>30</v>
      </c>
      <c r="BW79">
        <v>322</v>
      </c>
      <c r="BX79">
        <v>2904</v>
      </c>
      <c r="BY79">
        <v>15073</v>
      </c>
      <c r="BZ79">
        <v>0</v>
      </c>
      <c r="CA79">
        <v>15073</v>
      </c>
      <c r="CB79">
        <v>1243977</v>
      </c>
      <c r="CC79">
        <v>100000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256557</v>
      </c>
      <c r="CP79">
        <v>356557</v>
      </c>
      <c r="CQ79">
        <v>0</v>
      </c>
      <c r="CR79">
        <v>0</v>
      </c>
      <c r="CS79">
        <v>322415</v>
      </c>
      <c r="CT79">
        <v>326160</v>
      </c>
      <c r="CU79">
        <v>0</v>
      </c>
      <c r="CV79">
        <v>0</v>
      </c>
      <c r="CW79">
        <v>648575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133</v>
      </c>
      <c r="DD79">
        <v>0</v>
      </c>
      <c r="DE79">
        <v>0</v>
      </c>
      <c r="DF79">
        <v>0</v>
      </c>
      <c r="DG79">
        <v>0</v>
      </c>
      <c r="DH79">
        <v>152046</v>
      </c>
      <c r="DI79">
        <v>74475</v>
      </c>
      <c r="DJ79">
        <v>0</v>
      </c>
      <c r="DK79">
        <v>0</v>
      </c>
      <c r="DL79">
        <v>0</v>
      </c>
      <c r="DM79">
        <v>11517</v>
      </c>
      <c r="DN79">
        <v>238171</v>
      </c>
      <c r="DO79">
        <v>674</v>
      </c>
      <c r="DP79">
        <v>1243977</v>
      </c>
    </row>
    <row r="80" spans="1:120" x14ac:dyDescent="0.25">
      <c r="A80">
        <v>53002</v>
      </c>
      <c r="B80">
        <v>200512</v>
      </c>
      <c r="C80">
        <v>26472</v>
      </c>
      <c r="D80">
        <v>-1894</v>
      </c>
      <c r="E80">
        <v>32</v>
      </c>
      <c r="F80">
        <v>0</v>
      </c>
      <c r="G80">
        <v>24610</v>
      </c>
      <c r="H80">
        <v>980</v>
      </c>
      <c r="I80">
        <v>-8077</v>
      </c>
      <c r="J80">
        <v>464</v>
      </c>
      <c r="K80">
        <v>-49</v>
      </c>
      <c r="L80">
        <v>633</v>
      </c>
      <c r="M80">
        <v>-7029</v>
      </c>
      <c r="N80">
        <v>0</v>
      </c>
      <c r="O80">
        <v>-3985</v>
      </c>
      <c r="P80">
        <v>-4223</v>
      </c>
      <c r="Q80">
        <v>-5074</v>
      </c>
      <c r="R80">
        <v>0</v>
      </c>
      <c r="S80">
        <v>0</v>
      </c>
      <c r="T80">
        <v>-9297</v>
      </c>
      <c r="U80">
        <v>5279</v>
      </c>
      <c r="V80">
        <v>0</v>
      </c>
      <c r="W80">
        <v>0</v>
      </c>
      <c r="X80">
        <v>0</v>
      </c>
      <c r="Y80">
        <v>3210</v>
      </c>
      <c r="Z80">
        <v>322</v>
      </c>
      <c r="AA80">
        <v>-180</v>
      </c>
      <c r="AB80">
        <v>-442</v>
      </c>
      <c r="AC80">
        <v>2910</v>
      </c>
      <c r="AD80">
        <v>-980</v>
      </c>
      <c r="AE80">
        <v>1930</v>
      </c>
      <c r="AF80">
        <v>0</v>
      </c>
      <c r="AG80">
        <v>0</v>
      </c>
      <c r="AH80">
        <v>0</v>
      </c>
      <c r="AI80">
        <v>7209</v>
      </c>
      <c r="AJ80">
        <v>-2062</v>
      </c>
      <c r="AK80">
        <v>5147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74297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75574</v>
      </c>
      <c r="BE80">
        <v>0</v>
      </c>
      <c r="BF80">
        <v>75574</v>
      </c>
      <c r="BG80">
        <v>0</v>
      </c>
      <c r="BH80">
        <v>2001</v>
      </c>
      <c r="BI80">
        <v>0</v>
      </c>
      <c r="BJ80">
        <v>2001</v>
      </c>
      <c r="BK80">
        <v>1896</v>
      </c>
      <c r="BL80">
        <v>0</v>
      </c>
      <c r="BM80">
        <v>1896</v>
      </c>
      <c r="BN80">
        <v>66</v>
      </c>
      <c r="BO80">
        <v>0</v>
      </c>
      <c r="BP80">
        <v>0</v>
      </c>
      <c r="BQ80">
        <v>0</v>
      </c>
      <c r="BR80">
        <v>3963</v>
      </c>
      <c r="BS80">
        <v>0</v>
      </c>
      <c r="BT80">
        <v>750</v>
      </c>
      <c r="BU80">
        <v>0</v>
      </c>
      <c r="BV80">
        <v>1277</v>
      </c>
      <c r="BW80">
        <v>0</v>
      </c>
      <c r="BX80">
        <v>750</v>
      </c>
      <c r="BY80">
        <v>910</v>
      </c>
      <c r="BZ80">
        <v>0</v>
      </c>
      <c r="CA80">
        <v>910</v>
      </c>
      <c r="CB80">
        <v>81197</v>
      </c>
      <c r="CC80">
        <v>30000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4580</v>
      </c>
      <c r="CP80">
        <v>34580</v>
      </c>
      <c r="CQ80">
        <v>0</v>
      </c>
      <c r="CR80">
        <v>0</v>
      </c>
      <c r="CS80">
        <v>841</v>
      </c>
      <c r="CT80">
        <v>38846</v>
      </c>
      <c r="CU80">
        <v>3985</v>
      </c>
      <c r="CV80">
        <v>0</v>
      </c>
      <c r="CW80">
        <v>43672</v>
      </c>
      <c r="CX80">
        <v>0</v>
      </c>
      <c r="CY80">
        <v>1166</v>
      </c>
      <c r="CZ80">
        <v>0</v>
      </c>
      <c r="DA80">
        <v>1166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1626</v>
      </c>
      <c r="DJ80">
        <v>0</v>
      </c>
      <c r="DK80">
        <v>0</v>
      </c>
      <c r="DL80">
        <v>0</v>
      </c>
      <c r="DM80">
        <v>153</v>
      </c>
      <c r="DN80">
        <v>1779</v>
      </c>
      <c r="DO80">
        <v>0</v>
      </c>
      <c r="DP80">
        <v>81197</v>
      </c>
    </row>
    <row r="81" spans="1:120" x14ac:dyDescent="0.25">
      <c r="A81">
        <v>53005</v>
      </c>
      <c r="B81">
        <v>200512</v>
      </c>
      <c r="C81">
        <v>35259</v>
      </c>
      <c r="D81">
        <v>-13280</v>
      </c>
      <c r="E81">
        <v>0</v>
      </c>
      <c r="F81">
        <v>0</v>
      </c>
      <c r="G81">
        <v>21979</v>
      </c>
      <c r="H81">
        <v>99</v>
      </c>
      <c r="I81">
        <v>-13607</v>
      </c>
      <c r="J81">
        <v>3380</v>
      </c>
      <c r="K81">
        <v>-530</v>
      </c>
      <c r="L81">
        <v>-160</v>
      </c>
      <c r="M81">
        <v>-10917</v>
      </c>
      <c r="N81">
        <v>0</v>
      </c>
      <c r="O81">
        <v>-1038</v>
      </c>
      <c r="P81">
        <v>-3435</v>
      </c>
      <c r="Q81">
        <v>-4707</v>
      </c>
      <c r="R81">
        <v>0</v>
      </c>
      <c r="S81">
        <v>1571</v>
      </c>
      <c r="T81">
        <v>-6571</v>
      </c>
      <c r="U81">
        <v>3552</v>
      </c>
      <c r="V81">
        <v>0</v>
      </c>
      <c r="W81">
        <v>0</v>
      </c>
      <c r="X81">
        <v>134</v>
      </c>
      <c r="Y81">
        <v>1940</v>
      </c>
      <c r="Z81">
        <v>182</v>
      </c>
      <c r="AA81">
        <v>0</v>
      </c>
      <c r="AB81">
        <v>-32</v>
      </c>
      <c r="AC81">
        <v>2224</v>
      </c>
      <c r="AD81">
        <v>-99</v>
      </c>
      <c r="AE81">
        <v>2125</v>
      </c>
      <c r="AF81">
        <v>0</v>
      </c>
      <c r="AG81">
        <v>0</v>
      </c>
      <c r="AH81">
        <v>0</v>
      </c>
      <c r="AI81">
        <v>5677</v>
      </c>
      <c r="AJ81">
        <v>0</v>
      </c>
      <c r="AK81">
        <v>5677</v>
      </c>
      <c r="AL81">
        <v>0</v>
      </c>
      <c r="AM81">
        <v>359</v>
      </c>
      <c r="AN81">
        <v>200</v>
      </c>
      <c r="AO81">
        <v>559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15</v>
      </c>
      <c r="AW81">
        <v>6532</v>
      </c>
      <c r="AX81">
        <v>21278</v>
      </c>
      <c r="AY81">
        <v>0</v>
      </c>
      <c r="AZ81">
        <v>0</v>
      </c>
      <c r="BA81">
        <v>1000</v>
      </c>
      <c r="BB81">
        <v>0</v>
      </c>
      <c r="BC81">
        <v>0</v>
      </c>
      <c r="BD81">
        <v>40271</v>
      </c>
      <c r="BE81">
        <v>0</v>
      </c>
      <c r="BF81">
        <v>40271</v>
      </c>
      <c r="BG81">
        <v>0</v>
      </c>
      <c r="BH81">
        <v>7936</v>
      </c>
      <c r="BI81">
        <v>0</v>
      </c>
      <c r="BJ81">
        <v>7936</v>
      </c>
      <c r="BK81">
        <v>135</v>
      </c>
      <c r="BL81">
        <v>0</v>
      </c>
      <c r="BM81">
        <v>135</v>
      </c>
      <c r="BN81">
        <v>67</v>
      </c>
      <c r="BO81">
        <v>0</v>
      </c>
      <c r="BP81">
        <v>0</v>
      </c>
      <c r="BQ81">
        <v>298</v>
      </c>
      <c r="BR81">
        <v>8436</v>
      </c>
      <c r="BS81">
        <v>0</v>
      </c>
      <c r="BT81">
        <v>0</v>
      </c>
      <c r="BU81">
        <v>0</v>
      </c>
      <c r="BV81">
        <v>11446</v>
      </c>
      <c r="BW81">
        <v>0</v>
      </c>
      <c r="BX81">
        <v>0</v>
      </c>
      <c r="BY81">
        <v>599</v>
      </c>
      <c r="BZ81">
        <v>395</v>
      </c>
      <c r="CA81">
        <v>994</v>
      </c>
      <c r="CB81">
        <v>50260</v>
      </c>
      <c r="CC81">
        <v>4700</v>
      </c>
      <c r="CD81">
        <v>0</v>
      </c>
      <c r="CE81">
        <v>10</v>
      </c>
      <c r="CF81">
        <v>0</v>
      </c>
      <c r="CG81">
        <v>0</v>
      </c>
      <c r="CH81">
        <v>0</v>
      </c>
      <c r="CI81">
        <v>10</v>
      </c>
      <c r="CJ81">
        <v>0</v>
      </c>
      <c r="CK81">
        <v>0</v>
      </c>
      <c r="CL81">
        <v>0</v>
      </c>
      <c r="CM81">
        <v>25685</v>
      </c>
      <c r="CN81">
        <v>25685</v>
      </c>
      <c r="CO81">
        <v>1</v>
      </c>
      <c r="CP81">
        <v>30396</v>
      </c>
      <c r="CQ81">
        <v>0</v>
      </c>
      <c r="CR81">
        <v>0</v>
      </c>
      <c r="CS81">
        <v>0</v>
      </c>
      <c r="CT81">
        <v>11814</v>
      </c>
      <c r="CU81">
        <v>1002</v>
      </c>
      <c r="CV81">
        <v>0</v>
      </c>
      <c r="CW81">
        <v>12816</v>
      </c>
      <c r="CX81">
        <v>2540</v>
      </c>
      <c r="CY81">
        <v>0</v>
      </c>
      <c r="CZ81">
        <v>0</v>
      </c>
      <c r="DA81">
        <v>2540</v>
      </c>
      <c r="DB81">
        <v>0</v>
      </c>
      <c r="DC81">
        <v>1224</v>
      </c>
      <c r="DD81">
        <v>2244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1040</v>
      </c>
      <c r="DN81">
        <v>4508</v>
      </c>
      <c r="DO81">
        <v>0</v>
      </c>
      <c r="DP81">
        <v>50260</v>
      </c>
    </row>
    <row r="82" spans="1:120" x14ac:dyDescent="0.25">
      <c r="A82">
        <v>53006</v>
      </c>
      <c r="B82">
        <v>200512</v>
      </c>
      <c r="C82">
        <v>1238249</v>
      </c>
      <c r="D82">
        <v>-82113</v>
      </c>
      <c r="E82">
        <v>-3601</v>
      </c>
      <c r="F82">
        <v>-69</v>
      </c>
      <c r="G82">
        <v>1152466</v>
      </c>
      <c r="H82">
        <v>21642</v>
      </c>
      <c r="I82">
        <v>-1150487</v>
      </c>
      <c r="J82">
        <v>217960</v>
      </c>
      <c r="K82">
        <v>-78730</v>
      </c>
      <c r="L82">
        <v>73296</v>
      </c>
      <c r="M82">
        <v>-937961</v>
      </c>
      <c r="N82">
        <v>0</v>
      </c>
      <c r="O82">
        <v>0</v>
      </c>
      <c r="P82">
        <v>-85019</v>
      </c>
      <c r="Q82">
        <v>-141104</v>
      </c>
      <c r="R82">
        <v>0</v>
      </c>
      <c r="S82">
        <v>177</v>
      </c>
      <c r="T82">
        <v>-225946</v>
      </c>
      <c r="U82">
        <v>10201</v>
      </c>
      <c r="V82">
        <v>0</v>
      </c>
      <c r="W82">
        <v>3</v>
      </c>
      <c r="X82">
        <v>1491</v>
      </c>
      <c r="Y82">
        <v>118622</v>
      </c>
      <c r="Z82">
        <v>64967</v>
      </c>
      <c r="AA82">
        <v>-519</v>
      </c>
      <c r="AB82">
        <v>-2408</v>
      </c>
      <c r="AC82">
        <v>182156</v>
      </c>
      <c r="AD82">
        <v>-38917</v>
      </c>
      <c r="AE82">
        <v>143239</v>
      </c>
      <c r="AF82">
        <v>0</v>
      </c>
      <c r="AG82">
        <v>0</v>
      </c>
      <c r="AH82">
        <v>0</v>
      </c>
      <c r="AI82">
        <v>153440</v>
      </c>
      <c r="AJ82">
        <v>-29937</v>
      </c>
      <c r="AK82">
        <v>123503</v>
      </c>
      <c r="AL82">
        <v>0</v>
      </c>
      <c r="AM82">
        <v>845</v>
      </c>
      <c r="AN82">
        <v>0</v>
      </c>
      <c r="AO82">
        <v>845</v>
      </c>
      <c r="AP82">
        <v>0</v>
      </c>
      <c r="AQ82">
        <v>0</v>
      </c>
      <c r="AR82">
        <v>0</v>
      </c>
      <c r="AS82">
        <v>240</v>
      </c>
      <c r="AT82">
        <v>0</v>
      </c>
      <c r="AU82">
        <v>240</v>
      </c>
      <c r="AV82">
        <v>269078</v>
      </c>
      <c r="AW82">
        <v>0</v>
      </c>
      <c r="AX82">
        <v>1994516</v>
      </c>
      <c r="AY82">
        <v>0</v>
      </c>
      <c r="AZ82">
        <v>721</v>
      </c>
      <c r="BA82">
        <v>600000</v>
      </c>
      <c r="BB82">
        <v>0</v>
      </c>
      <c r="BC82">
        <v>0</v>
      </c>
      <c r="BD82">
        <v>3117464</v>
      </c>
      <c r="BE82">
        <v>0</v>
      </c>
      <c r="BF82">
        <v>3117704</v>
      </c>
      <c r="BG82">
        <v>516</v>
      </c>
      <c r="BH82">
        <v>115795</v>
      </c>
      <c r="BI82">
        <v>0</v>
      </c>
      <c r="BJ82">
        <v>116311</v>
      </c>
      <c r="BK82">
        <v>71543</v>
      </c>
      <c r="BL82">
        <v>0</v>
      </c>
      <c r="BM82">
        <v>71543</v>
      </c>
      <c r="BN82">
        <v>141</v>
      </c>
      <c r="BO82">
        <v>0</v>
      </c>
      <c r="BP82">
        <v>0</v>
      </c>
      <c r="BQ82">
        <v>4751</v>
      </c>
      <c r="BR82">
        <v>192746</v>
      </c>
      <c r="BS82">
        <v>0</v>
      </c>
      <c r="BT82">
        <v>0</v>
      </c>
      <c r="BU82">
        <v>7378</v>
      </c>
      <c r="BV82">
        <v>253149</v>
      </c>
      <c r="BW82">
        <v>0</v>
      </c>
      <c r="BX82">
        <v>7378</v>
      </c>
      <c r="BY82">
        <v>29310</v>
      </c>
      <c r="BZ82">
        <v>72</v>
      </c>
      <c r="CA82">
        <v>29382</v>
      </c>
      <c r="CB82">
        <v>3348055</v>
      </c>
      <c r="CC82">
        <v>500000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1130317</v>
      </c>
      <c r="CP82">
        <v>1630317</v>
      </c>
      <c r="CQ82">
        <v>0</v>
      </c>
      <c r="CR82">
        <v>0</v>
      </c>
      <c r="CS82">
        <v>548948</v>
      </c>
      <c r="CT82">
        <v>1067250</v>
      </c>
      <c r="CU82">
        <v>0</v>
      </c>
      <c r="CV82">
        <v>0</v>
      </c>
      <c r="CW82">
        <v>1616198</v>
      </c>
      <c r="CX82">
        <v>1900</v>
      </c>
      <c r="CY82">
        <v>0</v>
      </c>
      <c r="CZ82">
        <v>0</v>
      </c>
      <c r="DA82">
        <v>1900</v>
      </c>
      <c r="DB82">
        <v>0</v>
      </c>
      <c r="DC82">
        <v>8553</v>
      </c>
      <c r="DD82">
        <v>8858</v>
      </c>
      <c r="DE82">
        <v>0</v>
      </c>
      <c r="DF82">
        <v>0</v>
      </c>
      <c r="DG82">
        <v>0</v>
      </c>
      <c r="DH82">
        <v>0</v>
      </c>
      <c r="DI82">
        <v>19038</v>
      </c>
      <c r="DJ82">
        <v>0</v>
      </c>
      <c r="DK82">
        <v>0</v>
      </c>
      <c r="DL82">
        <v>0</v>
      </c>
      <c r="DM82">
        <v>63191</v>
      </c>
      <c r="DN82">
        <v>99640</v>
      </c>
      <c r="DO82">
        <v>0</v>
      </c>
      <c r="DP82">
        <v>3348055</v>
      </c>
    </row>
    <row r="83" spans="1:120" x14ac:dyDescent="0.25">
      <c r="A83">
        <v>53013</v>
      </c>
      <c r="B83">
        <v>200512</v>
      </c>
      <c r="C83">
        <v>79207</v>
      </c>
      <c r="D83">
        <v>-39575</v>
      </c>
      <c r="E83">
        <v>-9183</v>
      </c>
      <c r="F83">
        <v>4154</v>
      </c>
      <c r="G83">
        <v>34603</v>
      </c>
      <c r="H83">
        <v>655</v>
      </c>
      <c r="I83">
        <v>-38306</v>
      </c>
      <c r="J83">
        <v>19265</v>
      </c>
      <c r="K83">
        <v>-5575</v>
      </c>
      <c r="L83">
        <v>3197</v>
      </c>
      <c r="M83">
        <v>-21419</v>
      </c>
      <c r="N83">
        <v>0</v>
      </c>
      <c r="O83">
        <v>0</v>
      </c>
      <c r="P83">
        <v>-10986</v>
      </c>
      <c r="Q83">
        <v>-9768</v>
      </c>
      <c r="R83">
        <v>1782</v>
      </c>
      <c r="S83">
        <v>7838</v>
      </c>
      <c r="T83">
        <v>-11134</v>
      </c>
      <c r="U83">
        <v>2705</v>
      </c>
      <c r="V83">
        <v>0</v>
      </c>
      <c r="W83">
        <v>0</v>
      </c>
      <c r="X83">
        <v>0</v>
      </c>
      <c r="Y83">
        <v>2683</v>
      </c>
      <c r="Z83">
        <v>-1265</v>
      </c>
      <c r="AA83">
        <v>-298</v>
      </c>
      <c r="AB83">
        <v>-27</v>
      </c>
      <c r="AC83">
        <v>1093</v>
      </c>
      <c r="AD83">
        <v>-655</v>
      </c>
      <c r="AE83">
        <v>438</v>
      </c>
      <c r="AF83">
        <v>0</v>
      </c>
      <c r="AG83">
        <v>0</v>
      </c>
      <c r="AH83">
        <v>0</v>
      </c>
      <c r="AI83">
        <v>3143</v>
      </c>
      <c r="AJ83">
        <v>-889</v>
      </c>
      <c r="AK83">
        <v>2254</v>
      </c>
      <c r="AL83">
        <v>0</v>
      </c>
      <c r="AM83">
        <v>854</v>
      </c>
      <c r="AN83">
        <v>0</v>
      </c>
      <c r="AO83">
        <v>854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118</v>
      </c>
      <c r="AW83">
        <v>0</v>
      </c>
      <c r="AX83">
        <v>43546</v>
      </c>
      <c r="AY83">
        <v>0</v>
      </c>
      <c r="AZ83">
        <v>0</v>
      </c>
      <c r="BA83">
        <v>0</v>
      </c>
      <c r="BB83">
        <v>10048</v>
      </c>
      <c r="BC83">
        <v>0</v>
      </c>
      <c r="BD83">
        <v>71235</v>
      </c>
      <c r="BE83">
        <v>0</v>
      </c>
      <c r="BF83">
        <v>71235</v>
      </c>
      <c r="BG83">
        <v>14229</v>
      </c>
      <c r="BH83">
        <v>9312</v>
      </c>
      <c r="BI83">
        <v>0</v>
      </c>
      <c r="BJ83">
        <v>23541</v>
      </c>
      <c r="BK83">
        <v>6024</v>
      </c>
      <c r="BL83">
        <v>345</v>
      </c>
      <c r="BM83">
        <v>6369</v>
      </c>
      <c r="BN83">
        <v>7</v>
      </c>
      <c r="BO83">
        <v>0</v>
      </c>
      <c r="BP83">
        <v>0</v>
      </c>
      <c r="BQ83">
        <v>221</v>
      </c>
      <c r="BR83">
        <v>30138</v>
      </c>
      <c r="BS83">
        <v>0</v>
      </c>
      <c r="BT83">
        <v>0</v>
      </c>
      <c r="BU83">
        <v>181</v>
      </c>
      <c r="BV83">
        <v>17523</v>
      </c>
      <c r="BW83">
        <v>35</v>
      </c>
      <c r="BX83">
        <v>216</v>
      </c>
      <c r="BY83">
        <v>1702</v>
      </c>
      <c r="BZ83">
        <v>1845</v>
      </c>
      <c r="CA83">
        <v>3547</v>
      </c>
      <c r="CB83">
        <v>105990</v>
      </c>
      <c r="CC83">
        <v>35000</v>
      </c>
      <c r="CD83">
        <v>5000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-4026</v>
      </c>
      <c r="CP83">
        <v>35974</v>
      </c>
      <c r="CQ83">
        <v>0</v>
      </c>
      <c r="CR83">
        <v>0</v>
      </c>
      <c r="CS83">
        <v>24725</v>
      </c>
      <c r="CT83">
        <v>20380</v>
      </c>
      <c r="CU83">
        <v>0</v>
      </c>
      <c r="CV83">
        <v>0</v>
      </c>
      <c r="CW83">
        <v>45105</v>
      </c>
      <c r="CX83">
        <v>0</v>
      </c>
      <c r="CY83">
        <v>54</v>
      </c>
      <c r="CZ83">
        <v>0</v>
      </c>
      <c r="DA83">
        <v>54</v>
      </c>
      <c r="DB83">
        <v>0</v>
      </c>
      <c r="DC83">
        <v>0</v>
      </c>
      <c r="DD83">
        <v>436</v>
      </c>
      <c r="DE83">
        <v>0</v>
      </c>
      <c r="DF83">
        <v>0</v>
      </c>
      <c r="DG83">
        <v>0</v>
      </c>
      <c r="DH83">
        <v>0</v>
      </c>
      <c r="DI83">
        <v>15177</v>
      </c>
      <c r="DJ83">
        <v>0</v>
      </c>
      <c r="DK83">
        <v>983</v>
      </c>
      <c r="DL83">
        <v>0</v>
      </c>
      <c r="DM83">
        <v>8254</v>
      </c>
      <c r="DN83">
        <v>24850</v>
      </c>
      <c r="DO83">
        <v>7</v>
      </c>
      <c r="DP83">
        <v>105990</v>
      </c>
    </row>
    <row r="84" spans="1:120" x14ac:dyDescent="0.25">
      <c r="A84">
        <v>53028</v>
      </c>
      <c r="B84">
        <v>200512</v>
      </c>
      <c r="C84">
        <v>84639</v>
      </c>
      <c r="D84">
        <v>-15673</v>
      </c>
      <c r="E84">
        <v>-2299</v>
      </c>
      <c r="F84">
        <v>198</v>
      </c>
      <c r="G84">
        <v>66865</v>
      </c>
      <c r="H84">
        <v>1700</v>
      </c>
      <c r="I84">
        <v>-46233</v>
      </c>
      <c r="J84">
        <v>7332</v>
      </c>
      <c r="K84">
        <v>-5416</v>
      </c>
      <c r="L84">
        <v>2433</v>
      </c>
      <c r="M84">
        <v>-41884</v>
      </c>
      <c r="N84">
        <v>0</v>
      </c>
      <c r="O84">
        <v>0</v>
      </c>
      <c r="P84">
        <v>-6042</v>
      </c>
      <c r="Q84">
        <v>-14244</v>
      </c>
      <c r="R84">
        <v>0</v>
      </c>
      <c r="S84">
        <v>2155</v>
      </c>
      <c r="T84">
        <v>-18131</v>
      </c>
      <c r="U84">
        <v>8550</v>
      </c>
      <c r="V84">
        <v>-2964</v>
      </c>
      <c r="W84">
        <v>0</v>
      </c>
      <c r="X84">
        <v>0</v>
      </c>
      <c r="Y84">
        <v>3245</v>
      </c>
      <c r="Z84">
        <v>4481</v>
      </c>
      <c r="AA84">
        <v>-89</v>
      </c>
      <c r="AB84">
        <v>0</v>
      </c>
      <c r="AC84">
        <v>4673</v>
      </c>
      <c r="AD84">
        <v>-1700</v>
      </c>
      <c r="AE84">
        <v>2973</v>
      </c>
      <c r="AF84">
        <v>749</v>
      </c>
      <c r="AG84">
        <v>0</v>
      </c>
      <c r="AH84">
        <v>0</v>
      </c>
      <c r="AI84">
        <v>12272</v>
      </c>
      <c r="AJ84">
        <v>-2744</v>
      </c>
      <c r="AK84">
        <v>9528</v>
      </c>
      <c r="AL84">
        <v>0</v>
      </c>
      <c r="AM84">
        <v>1499</v>
      </c>
      <c r="AN84">
        <v>10664</v>
      </c>
      <c r="AO84">
        <v>12163</v>
      </c>
      <c r="AP84">
        <v>0</v>
      </c>
      <c r="AQ84">
        <v>4242</v>
      </c>
      <c r="AR84">
        <v>0</v>
      </c>
      <c r="AS84">
        <v>0</v>
      </c>
      <c r="AT84">
        <v>0</v>
      </c>
      <c r="AU84">
        <v>4242</v>
      </c>
      <c r="AV84">
        <v>18432</v>
      </c>
      <c r="AW84">
        <v>4955</v>
      </c>
      <c r="AX84">
        <v>30675</v>
      </c>
      <c r="AY84">
        <v>0</v>
      </c>
      <c r="AZ84">
        <v>0</v>
      </c>
      <c r="BA84">
        <v>0</v>
      </c>
      <c r="BB84">
        <v>53695</v>
      </c>
      <c r="BC84">
        <v>0</v>
      </c>
      <c r="BD84">
        <v>107785</v>
      </c>
      <c r="BE84">
        <v>0</v>
      </c>
      <c r="BF84">
        <v>112027</v>
      </c>
      <c r="BG84">
        <v>3187</v>
      </c>
      <c r="BH84">
        <v>10215</v>
      </c>
      <c r="BI84">
        <v>0</v>
      </c>
      <c r="BJ84">
        <v>13402</v>
      </c>
      <c r="BK84">
        <v>1526</v>
      </c>
      <c r="BL84">
        <v>0</v>
      </c>
      <c r="BM84">
        <v>1526</v>
      </c>
      <c r="BN84">
        <v>1160</v>
      </c>
      <c r="BO84">
        <v>0</v>
      </c>
      <c r="BP84">
        <v>0</v>
      </c>
      <c r="BQ84">
        <v>108</v>
      </c>
      <c r="BR84">
        <v>16196</v>
      </c>
      <c r="BS84">
        <v>0</v>
      </c>
      <c r="BT84">
        <v>0</v>
      </c>
      <c r="BU84">
        <v>0</v>
      </c>
      <c r="BV84">
        <v>28</v>
      </c>
      <c r="BW84">
        <v>0</v>
      </c>
      <c r="BX84">
        <v>0</v>
      </c>
      <c r="BY84">
        <v>553</v>
      </c>
      <c r="BZ84">
        <v>262</v>
      </c>
      <c r="CA84">
        <v>815</v>
      </c>
      <c r="CB84">
        <v>141201</v>
      </c>
      <c r="CC84">
        <v>25000</v>
      </c>
      <c r="CD84">
        <v>0</v>
      </c>
      <c r="CE84">
        <v>11325</v>
      </c>
      <c r="CF84">
        <v>0</v>
      </c>
      <c r="CG84">
        <v>0</v>
      </c>
      <c r="CH84">
        <v>0</v>
      </c>
      <c r="CI84">
        <v>11325</v>
      </c>
      <c r="CJ84">
        <v>0</v>
      </c>
      <c r="CK84">
        <v>0</v>
      </c>
      <c r="CL84">
        <v>0</v>
      </c>
      <c r="CM84">
        <v>800</v>
      </c>
      <c r="CN84">
        <v>800</v>
      </c>
      <c r="CO84">
        <v>27547</v>
      </c>
      <c r="CP84">
        <v>64672</v>
      </c>
      <c r="CQ84">
        <v>0</v>
      </c>
      <c r="CR84">
        <v>0</v>
      </c>
      <c r="CS84">
        <v>28627</v>
      </c>
      <c r="CT84">
        <v>41204</v>
      </c>
      <c r="CU84">
        <v>0</v>
      </c>
      <c r="CV84">
        <v>0</v>
      </c>
      <c r="CW84">
        <v>69831</v>
      </c>
      <c r="CX84">
        <v>0</v>
      </c>
      <c r="CY84">
        <v>750</v>
      </c>
      <c r="CZ84">
        <v>0</v>
      </c>
      <c r="DA84">
        <v>750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1483</v>
      </c>
      <c r="DL84">
        <v>0</v>
      </c>
      <c r="DM84">
        <v>3578</v>
      </c>
      <c r="DN84">
        <v>5061</v>
      </c>
      <c r="DO84">
        <v>887</v>
      </c>
      <c r="DP84">
        <v>141201</v>
      </c>
    </row>
    <row r="85" spans="1:120" x14ac:dyDescent="0.25">
      <c r="A85">
        <v>53038</v>
      </c>
      <c r="B85">
        <v>200512</v>
      </c>
      <c r="C85">
        <v>264066</v>
      </c>
      <c r="D85">
        <v>-59873</v>
      </c>
      <c r="E85">
        <v>-18717</v>
      </c>
      <c r="F85">
        <v>0</v>
      </c>
      <c r="G85">
        <v>185476</v>
      </c>
      <c r="H85">
        <v>6284</v>
      </c>
      <c r="I85">
        <v>-118049</v>
      </c>
      <c r="J85">
        <v>58892</v>
      </c>
      <c r="K85">
        <v>757</v>
      </c>
      <c r="L85">
        <v>0</v>
      </c>
      <c r="M85">
        <v>-58400</v>
      </c>
      <c r="N85">
        <v>0</v>
      </c>
      <c r="O85">
        <v>-131411</v>
      </c>
      <c r="P85">
        <v>-203</v>
      </c>
      <c r="Q85">
        <v>-4036</v>
      </c>
      <c r="R85">
        <v>0</v>
      </c>
      <c r="S85">
        <v>0</v>
      </c>
      <c r="T85">
        <v>-4239</v>
      </c>
      <c r="U85">
        <v>-2290</v>
      </c>
      <c r="V85">
        <v>0</v>
      </c>
      <c r="W85">
        <v>0</v>
      </c>
      <c r="X85">
        <v>0</v>
      </c>
      <c r="Y85">
        <v>16764</v>
      </c>
      <c r="Z85">
        <v>-4690</v>
      </c>
      <c r="AA85">
        <v>0</v>
      </c>
      <c r="AB85">
        <v>-477</v>
      </c>
      <c r="AC85">
        <v>11597</v>
      </c>
      <c r="AD85">
        <v>-6372</v>
      </c>
      <c r="AE85">
        <v>5225</v>
      </c>
      <c r="AF85">
        <v>0</v>
      </c>
      <c r="AG85">
        <v>0</v>
      </c>
      <c r="AH85">
        <v>0</v>
      </c>
      <c r="AI85">
        <v>2935</v>
      </c>
      <c r="AJ85">
        <v>-720</v>
      </c>
      <c r="AK85">
        <v>2215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392307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414961</v>
      </c>
      <c r="BE85">
        <v>0</v>
      </c>
      <c r="BF85">
        <v>414961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173</v>
      </c>
      <c r="BR85">
        <v>173</v>
      </c>
      <c r="BS85">
        <v>0</v>
      </c>
      <c r="BT85">
        <v>0</v>
      </c>
      <c r="BU85">
        <v>0</v>
      </c>
      <c r="BV85">
        <v>22654</v>
      </c>
      <c r="BW85">
        <v>0</v>
      </c>
      <c r="BX85">
        <v>0</v>
      </c>
      <c r="BY85">
        <v>7929</v>
      </c>
      <c r="BZ85">
        <v>0</v>
      </c>
      <c r="CA85">
        <v>7929</v>
      </c>
      <c r="CB85">
        <v>423063</v>
      </c>
      <c r="CC85">
        <v>12800</v>
      </c>
      <c r="CD85">
        <v>40500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64200</v>
      </c>
      <c r="CP85">
        <v>117500</v>
      </c>
      <c r="CQ85">
        <v>0</v>
      </c>
      <c r="CR85">
        <v>0</v>
      </c>
      <c r="CS85">
        <v>242850</v>
      </c>
      <c r="CT85">
        <v>29428</v>
      </c>
      <c r="CU85">
        <v>0</v>
      </c>
      <c r="CV85">
        <v>0</v>
      </c>
      <c r="CW85">
        <v>272278</v>
      </c>
      <c r="CX85">
        <v>0</v>
      </c>
      <c r="CY85">
        <v>185</v>
      </c>
      <c r="CZ85">
        <v>0</v>
      </c>
      <c r="DA85">
        <v>185</v>
      </c>
      <c r="DB85">
        <v>0</v>
      </c>
      <c r="DC85">
        <v>22337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5602</v>
      </c>
      <c r="DJ85">
        <v>0</v>
      </c>
      <c r="DK85">
        <v>3174</v>
      </c>
      <c r="DL85">
        <v>0</v>
      </c>
      <c r="DM85">
        <v>1987</v>
      </c>
      <c r="DN85">
        <v>33100</v>
      </c>
      <c r="DO85">
        <v>0</v>
      </c>
      <c r="DP85">
        <v>423063</v>
      </c>
    </row>
    <row r="86" spans="1:120" x14ac:dyDescent="0.25">
      <c r="A86">
        <v>53040</v>
      </c>
      <c r="B86">
        <v>200512</v>
      </c>
      <c r="C86">
        <v>94564</v>
      </c>
      <c r="D86">
        <v>-14978</v>
      </c>
      <c r="E86">
        <v>-1301</v>
      </c>
      <c r="F86">
        <v>0</v>
      </c>
      <c r="G86">
        <v>78285</v>
      </c>
      <c r="H86">
        <v>2365</v>
      </c>
      <c r="I86">
        <v>-71803</v>
      </c>
      <c r="J86">
        <v>20334</v>
      </c>
      <c r="K86">
        <v>-4947</v>
      </c>
      <c r="L86">
        <v>-4552</v>
      </c>
      <c r="M86">
        <v>-60968</v>
      </c>
      <c r="N86">
        <v>0</v>
      </c>
      <c r="O86">
        <v>0</v>
      </c>
      <c r="P86">
        <v>-6808</v>
      </c>
      <c r="Q86">
        <v>-1601</v>
      </c>
      <c r="R86">
        <v>0</v>
      </c>
      <c r="S86">
        <v>0</v>
      </c>
      <c r="T86">
        <v>-8409</v>
      </c>
      <c r="U86">
        <v>11273</v>
      </c>
      <c r="V86">
        <v>0</v>
      </c>
      <c r="W86">
        <v>0</v>
      </c>
      <c r="X86">
        <v>0</v>
      </c>
      <c r="Y86">
        <v>6522</v>
      </c>
      <c r="Z86">
        <v>7758</v>
      </c>
      <c r="AA86">
        <v>0</v>
      </c>
      <c r="AB86">
        <v>-163</v>
      </c>
      <c r="AC86">
        <v>14117</v>
      </c>
      <c r="AD86">
        <v>-2352</v>
      </c>
      <c r="AE86">
        <v>11765</v>
      </c>
      <c r="AF86">
        <v>0</v>
      </c>
      <c r="AG86">
        <v>0</v>
      </c>
      <c r="AH86">
        <v>0</v>
      </c>
      <c r="AI86">
        <v>23038</v>
      </c>
      <c r="AJ86">
        <v>-4566</v>
      </c>
      <c r="AK86">
        <v>18472</v>
      </c>
      <c r="AL86">
        <v>22</v>
      </c>
      <c r="AM86">
        <v>4</v>
      </c>
      <c r="AN86">
        <v>0</v>
      </c>
      <c r="AO86">
        <v>4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33070</v>
      </c>
      <c r="AW86">
        <v>8087</v>
      </c>
      <c r="AX86">
        <v>155224</v>
      </c>
      <c r="AY86">
        <v>0</v>
      </c>
      <c r="AZ86">
        <v>0</v>
      </c>
      <c r="BA86">
        <v>0</v>
      </c>
      <c r="BB86">
        <v>452</v>
      </c>
      <c r="BC86">
        <v>0</v>
      </c>
      <c r="BD86">
        <v>212378</v>
      </c>
      <c r="BE86">
        <v>0</v>
      </c>
      <c r="BF86">
        <v>212378</v>
      </c>
      <c r="BG86">
        <v>0</v>
      </c>
      <c r="BH86">
        <v>31651</v>
      </c>
      <c r="BI86">
        <v>0</v>
      </c>
      <c r="BJ86">
        <v>31651</v>
      </c>
      <c r="BK86">
        <v>0</v>
      </c>
      <c r="BL86">
        <v>0</v>
      </c>
      <c r="BM86">
        <v>0</v>
      </c>
      <c r="BN86">
        <v>276</v>
      </c>
      <c r="BO86">
        <v>10505</v>
      </c>
      <c r="BP86">
        <v>0</v>
      </c>
      <c r="BQ86">
        <v>0</v>
      </c>
      <c r="BR86">
        <v>42432</v>
      </c>
      <c r="BS86">
        <v>0</v>
      </c>
      <c r="BT86">
        <v>0</v>
      </c>
      <c r="BU86">
        <v>156</v>
      </c>
      <c r="BV86">
        <v>15545</v>
      </c>
      <c r="BW86">
        <v>0</v>
      </c>
      <c r="BX86">
        <v>156</v>
      </c>
      <c r="BY86">
        <v>1611</v>
      </c>
      <c r="BZ86">
        <v>36</v>
      </c>
      <c r="CA86">
        <v>1647</v>
      </c>
      <c r="CB86">
        <v>256639</v>
      </c>
      <c r="CC86">
        <v>65000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22144</v>
      </c>
      <c r="CM86">
        <v>0</v>
      </c>
      <c r="CN86">
        <v>22144</v>
      </c>
      <c r="CO86">
        <v>40250</v>
      </c>
      <c r="CP86">
        <v>127394</v>
      </c>
      <c r="CQ86">
        <v>0</v>
      </c>
      <c r="CR86">
        <v>0</v>
      </c>
      <c r="CS86">
        <v>12572</v>
      </c>
      <c r="CT86">
        <v>113256</v>
      </c>
      <c r="CU86">
        <v>0</v>
      </c>
      <c r="CV86">
        <v>0</v>
      </c>
      <c r="CW86">
        <v>125828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75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3034</v>
      </c>
      <c r="DL86">
        <v>0</v>
      </c>
      <c r="DM86">
        <v>308</v>
      </c>
      <c r="DN86">
        <v>3417</v>
      </c>
      <c r="DO86">
        <v>0</v>
      </c>
      <c r="DP86">
        <v>256639</v>
      </c>
    </row>
    <row r="87" spans="1:120" x14ac:dyDescent="0.25">
      <c r="A87">
        <v>53045</v>
      </c>
      <c r="B87">
        <v>200512</v>
      </c>
      <c r="C87">
        <v>-530</v>
      </c>
      <c r="D87">
        <v>-70</v>
      </c>
      <c r="E87">
        <v>2085</v>
      </c>
      <c r="F87">
        <v>0</v>
      </c>
      <c r="G87">
        <v>1485</v>
      </c>
      <c r="H87">
        <v>-238</v>
      </c>
      <c r="I87">
        <v>-4065</v>
      </c>
      <c r="J87">
        <v>0</v>
      </c>
      <c r="K87">
        <v>3273</v>
      </c>
      <c r="L87">
        <v>0</v>
      </c>
      <c r="M87">
        <v>-792</v>
      </c>
      <c r="N87">
        <v>0</v>
      </c>
      <c r="O87">
        <v>0</v>
      </c>
      <c r="P87">
        <v>0</v>
      </c>
      <c r="Q87">
        <v>-171</v>
      </c>
      <c r="R87">
        <v>0</v>
      </c>
      <c r="S87">
        <v>0</v>
      </c>
      <c r="T87">
        <v>-171</v>
      </c>
      <c r="U87">
        <v>284</v>
      </c>
      <c r="V87">
        <v>0</v>
      </c>
      <c r="W87">
        <v>0</v>
      </c>
      <c r="X87">
        <v>0</v>
      </c>
      <c r="Y87">
        <v>3522</v>
      </c>
      <c r="Z87">
        <v>-1823</v>
      </c>
      <c r="AA87">
        <v>-1</v>
      </c>
      <c r="AB87">
        <v>-86</v>
      </c>
      <c r="AC87">
        <v>1612</v>
      </c>
      <c r="AD87">
        <v>-1462</v>
      </c>
      <c r="AE87">
        <v>150</v>
      </c>
      <c r="AF87">
        <v>0</v>
      </c>
      <c r="AG87">
        <v>0</v>
      </c>
      <c r="AH87">
        <v>0</v>
      </c>
      <c r="AI87">
        <v>434</v>
      </c>
      <c r="AJ87">
        <v>-127</v>
      </c>
      <c r="AK87">
        <v>307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69702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72472</v>
      </c>
      <c r="BE87">
        <v>0</v>
      </c>
      <c r="BF87">
        <v>72472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203</v>
      </c>
      <c r="BU87">
        <v>154</v>
      </c>
      <c r="BV87">
        <v>2770</v>
      </c>
      <c r="BW87">
        <v>0</v>
      </c>
      <c r="BX87">
        <v>357</v>
      </c>
      <c r="BY87">
        <v>1404</v>
      </c>
      <c r="BZ87">
        <v>391</v>
      </c>
      <c r="CA87">
        <v>1795</v>
      </c>
      <c r="CB87">
        <v>74624</v>
      </c>
      <c r="CC87">
        <v>5000</v>
      </c>
      <c r="CD87">
        <v>3048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6607</v>
      </c>
      <c r="CP87">
        <v>14655</v>
      </c>
      <c r="CQ87">
        <v>0</v>
      </c>
      <c r="CR87">
        <v>0</v>
      </c>
      <c r="CS87">
        <v>35010</v>
      </c>
      <c r="CT87">
        <v>24183</v>
      </c>
      <c r="CU87">
        <v>0</v>
      </c>
      <c r="CV87">
        <v>0</v>
      </c>
      <c r="CW87">
        <v>59193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342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434</v>
      </c>
      <c r="DJ87">
        <v>0</v>
      </c>
      <c r="DK87">
        <v>0</v>
      </c>
      <c r="DL87">
        <v>0</v>
      </c>
      <c r="DM87">
        <v>0</v>
      </c>
      <c r="DN87">
        <v>776</v>
      </c>
      <c r="DO87">
        <v>0</v>
      </c>
      <c r="DP87">
        <v>74624</v>
      </c>
    </row>
    <row r="88" spans="1:120" x14ac:dyDescent="0.25">
      <c r="A88">
        <v>53046</v>
      </c>
      <c r="B88">
        <v>200512</v>
      </c>
      <c r="C88">
        <v>-9632</v>
      </c>
      <c r="D88">
        <v>-85</v>
      </c>
      <c r="E88">
        <v>-419</v>
      </c>
      <c r="F88">
        <v>0</v>
      </c>
      <c r="G88">
        <v>-10136</v>
      </c>
      <c r="H88">
        <v>-1239</v>
      </c>
      <c r="I88">
        <v>-17852</v>
      </c>
      <c r="J88">
        <v>0</v>
      </c>
      <c r="K88">
        <v>5264</v>
      </c>
      <c r="L88">
        <v>0</v>
      </c>
      <c r="M88">
        <v>-12588</v>
      </c>
      <c r="N88">
        <v>0</v>
      </c>
      <c r="O88">
        <v>0</v>
      </c>
      <c r="P88">
        <v>0</v>
      </c>
      <c r="Q88">
        <v>-1502</v>
      </c>
      <c r="R88">
        <v>0</v>
      </c>
      <c r="S88">
        <v>0</v>
      </c>
      <c r="T88">
        <v>-1502</v>
      </c>
      <c r="U88">
        <v>-25465</v>
      </c>
      <c r="V88">
        <v>0</v>
      </c>
      <c r="W88">
        <v>0</v>
      </c>
      <c r="X88">
        <v>0</v>
      </c>
      <c r="Y88">
        <v>16586</v>
      </c>
      <c r="Z88">
        <v>-10924</v>
      </c>
      <c r="AA88">
        <v>-2</v>
      </c>
      <c r="AB88">
        <v>-399</v>
      </c>
      <c r="AC88">
        <v>5261</v>
      </c>
      <c r="AD88">
        <v>-7457</v>
      </c>
      <c r="AE88">
        <v>-2196</v>
      </c>
      <c r="AF88">
        <v>0</v>
      </c>
      <c r="AG88">
        <v>0</v>
      </c>
      <c r="AH88">
        <v>0</v>
      </c>
      <c r="AI88">
        <v>-27661</v>
      </c>
      <c r="AJ88">
        <v>7748</v>
      </c>
      <c r="AK88">
        <v>-19913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334984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342315</v>
      </c>
      <c r="BE88">
        <v>0</v>
      </c>
      <c r="BF88">
        <v>342315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616</v>
      </c>
      <c r="BU88">
        <v>1534</v>
      </c>
      <c r="BV88">
        <v>7331</v>
      </c>
      <c r="BW88">
        <v>0</v>
      </c>
      <c r="BX88">
        <v>2150</v>
      </c>
      <c r="BY88">
        <v>6578</v>
      </c>
      <c r="BZ88">
        <v>1498</v>
      </c>
      <c r="CA88">
        <v>8076</v>
      </c>
      <c r="CB88">
        <v>352541</v>
      </c>
      <c r="CC88">
        <v>7500</v>
      </c>
      <c r="CD88">
        <v>7500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14280</v>
      </c>
      <c r="CP88">
        <v>29280</v>
      </c>
      <c r="CQ88">
        <v>0</v>
      </c>
      <c r="CR88">
        <v>0</v>
      </c>
      <c r="CS88">
        <v>196750</v>
      </c>
      <c r="CT88">
        <v>117481</v>
      </c>
      <c r="CU88">
        <v>0</v>
      </c>
      <c r="CV88">
        <v>0</v>
      </c>
      <c r="CW88">
        <v>314231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1434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7596</v>
      </c>
      <c r="DJ88">
        <v>0</v>
      </c>
      <c r="DK88">
        <v>0</v>
      </c>
      <c r="DL88">
        <v>0</v>
      </c>
      <c r="DM88">
        <v>0</v>
      </c>
      <c r="DN88">
        <v>9030</v>
      </c>
      <c r="DO88">
        <v>0</v>
      </c>
      <c r="DP88">
        <v>352541</v>
      </c>
    </row>
    <row r="89" spans="1:120" x14ac:dyDescent="0.25">
      <c r="A89">
        <v>53047</v>
      </c>
      <c r="B89">
        <v>200512</v>
      </c>
      <c r="C89">
        <v>-1067</v>
      </c>
      <c r="D89">
        <v>-56</v>
      </c>
      <c r="E89">
        <v>7383</v>
      </c>
      <c r="F89">
        <v>0</v>
      </c>
      <c r="G89">
        <v>6260</v>
      </c>
      <c r="H89">
        <v>-848</v>
      </c>
      <c r="I89">
        <v>-10018</v>
      </c>
      <c r="J89">
        <v>0</v>
      </c>
      <c r="K89">
        <v>-5164</v>
      </c>
      <c r="L89">
        <v>0</v>
      </c>
      <c r="M89">
        <v>-15182</v>
      </c>
      <c r="N89">
        <v>0</v>
      </c>
      <c r="O89">
        <v>0</v>
      </c>
      <c r="P89">
        <v>0</v>
      </c>
      <c r="Q89">
        <v>-1020</v>
      </c>
      <c r="R89">
        <v>0</v>
      </c>
      <c r="S89">
        <v>0</v>
      </c>
      <c r="T89">
        <v>-1020</v>
      </c>
      <c r="U89">
        <v>-10790</v>
      </c>
      <c r="V89">
        <v>0</v>
      </c>
      <c r="W89">
        <v>0</v>
      </c>
      <c r="X89">
        <v>0</v>
      </c>
      <c r="Y89">
        <v>9077</v>
      </c>
      <c r="Z89">
        <v>-6167</v>
      </c>
      <c r="AA89">
        <v>-25</v>
      </c>
      <c r="AB89">
        <v>-216</v>
      </c>
      <c r="AC89">
        <v>2669</v>
      </c>
      <c r="AD89">
        <v>-4333</v>
      </c>
      <c r="AE89">
        <v>-1664</v>
      </c>
      <c r="AF89">
        <v>0</v>
      </c>
      <c r="AG89">
        <v>0</v>
      </c>
      <c r="AH89">
        <v>0</v>
      </c>
      <c r="AI89">
        <v>-12454</v>
      </c>
      <c r="AJ89">
        <v>3480</v>
      </c>
      <c r="AK89">
        <v>-8974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185531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190577</v>
      </c>
      <c r="BE89">
        <v>0</v>
      </c>
      <c r="BF89">
        <v>190577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150</v>
      </c>
      <c r="BU89">
        <v>2841</v>
      </c>
      <c r="BV89">
        <v>5046</v>
      </c>
      <c r="BW89">
        <v>0</v>
      </c>
      <c r="BX89">
        <v>2991</v>
      </c>
      <c r="BY89">
        <v>3292</v>
      </c>
      <c r="BZ89">
        <v>849</v>
      </c>
      <c r="CA89">
        <v>4141</v>
      </c>
      <c r="CB89">
        <v>197709</v>
      </c>
      <c r="CC89">
        <v>5000</v>
      </c>
      <c r="CD89">
        <v>1129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7784</v>
      </c>
      <c r="CP89">
        <v>13913</v>
      </c>
      <c r="CQ89">
        <v>0</v>
      </c>
      <c r="CR89">
        <v>0</v>
      </c>
      <c r="CS89">
        <v>110597</v>
      </c>
      <c r="CT89">
        <v>72357</v>
      </c>
      <c r="CU89">
        <v>0</v>
      </c>
      <c r="CV89">
        <v>0</v>
      </c>
      <c r="CW89">
        <v>182954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811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31</v>
      </c>
      <c r="DJ89">
        <v>0</v>
      </c>
      <c r="DK89">
        <v>0</v>
      </c>
      <c r="DL89">
        <v>0</v>
      </c>
      <c r="DM89">
        <v>0</v>
      </c>
      <c r="DN89">
        <v>842</v>
      </c>
      <c r="DO89">
        <v>0</v>
      </c>
      <c r="DP89">
        <v>197709</v>
      </c>
    </row>
    <row r="90" spans="1:120" x14ac:dyDescent="0.25">
      <c r="A90">
        <v>53048</v>
      </c>
      <c r="B90">
        <v>200512</v>
      </c>
      <c r="C90">
        <v>-10070</v>
      </c>
      <c r="D90">
        <v>-196</v>
      </c>
      <c r="E90">
        <v>27513</v>
      </c>
      <c r="F90">
        <v>0</v>
      </c>
      <c r="G90">
        <v>17247</v>
      </c>
      <c r="H90">
        <v>-46793</v>
      </c>
      <c r="I90">
        <v>-20931</v>
      </c>
      <c r="J90">
        <v>0</v>
      </c>
      <c r="K90">
        <v>8795</v>
      </c>
      <c r="L90">
        <v>0</v>
      </c>
      <c r="M90">
        <v>-12136</v>
      </c>
      <c r="N90">
        <v>0</v>
      </c>
      <c r="O90">
        <v>0</v>
      </c>
      <c r="P90">
        <v>0</v>
      </c>
      <c r="Q90">
        <v>-738</v>
      </c>
      <c r="R90">
        <v>0</v>
      </c>
      <c r="S90">
        <v>0</v>
      </c>
      <c r="T90">
        <v>-738</v>
      </c>
      <c r="U90">
        <v>-42420</v>
      </c>
      <c r="V90">
        <v>0</v>
      </c>
      <c r="W90">
        <v>0</v>
      </c>
      <c r="X90">
        <v>0</v>
      </c>
      <c r="Y90">
        <v>19174</v>
      </c>
      <c r="Z90">
        <v>32805</v>
      </c>
      <c r="AA90">
        <v>0</v>
      </c>
      <c r="AB90">
        <v>-462</v>
      </c>
      <c r="AC90">
        <v>51517</v>
      </c>
      <c r="AD90">
        <v>-8925</v>
      </c>
      <c r="AE90">
        <v>42592</v>
      </c>
      <c r="AF90">
        <v>0</v>
      </c>
      <c r="AG90">
        <v>0</v>
      </c>
      <c r="AH90">
        <v>0</v>
      </c>
      <c r="AI90">
        <v>172</v>
      </c>
      <c r="AJ90">
        <v>-130</v>
      </c>
      <c r="AK90">
        <v>42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390207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393156</v>
      </c>
      <c r="BE90">
        <v>0</v>
      </c>
      <c r="BF90">
        <v>393156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2949</v>
      </c>
      <c r="BW90">
        <v>0</v>
      </c>
      <c r="BX90">
        <v>0</v>
      </c>
      <c r="BY90">
        <v>7585</v>
      </c>
      <c r="BZ90">
        <v>1807</v>
      </c>
      <c r="CA90">
        <v>9392</v>
      </c>
      <c r="CB90">
        <v>402548</v>
      </c>
      <c r="CC90">
        <v>6000</v>
      </c>
      <c r="CD90">
        <v>6000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26001</v>
      </c>
      <c r="CP90">
        <v>38001</v>
      </c>
      <c r="CQ90">
        <v>0</v>
      </c>
      <c r="CR90">
        <v>0</v>
      </c>
      <c r="CS90">
        <v>237072</v>
      </c>
      <c r="CT90">
        <v>123637</v>
      </c>
      <c r="CU90">
        <v>0</v>
      </c>
      <c r="CV90">
        <v>0</v>
      </c>
      <c r="CW90">
        <v>360709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1678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825</v>
      </c>
      <c r="DJ90">
        <v>0</v>
      </c>
      <c r="DK90">
        <v>1335</v>
      </c>
      <c r="DL90">
        <v>0</v>
      </c>
      <c r="DM90">
        <v>0</v>
      </c>
      <c r="DN90">
        <v>3838</v>
      </c>
      <c r="DO90">
        <v>0</v>
      </c>
      <c r="DP90">
        <v>402548</v>
      </c>
    </row>
    <row r="91" spans="1:120" x14ac:dyDescent="0.25">
      <c r="A91">
        <v>53049</v>
      </c>
      <c r="B91">
        <v>200512</v>
      </c>
      <c r="C91">
        <v>-1090</v>
      </c>
      <c r="D91">
        <v>0</v>
      </c>
      <c r="E91">
        <v>17127</v>
      </c>
      <c r="F91">
        <v>0</v>
      </c>
      <c r="G91">
        <v>16037</v>
      </c>
      <c r="H91">
        <v>-2013</v>
      </c>
      <c r="I91">
        <v>-18769</v>
      </c>
      <c r="J91">
        <v>0</v>
      </c>
      <c r="K91">
        <v>5973</v>
      </c>
      <c r="L91">
        <v>0</v>
      </c>
      <c r="M91">
        <v>-12796</v>
      </c>
      <c r="N91">
        <v>0</v>
      </c>
      <c r="O91">
        <v>0</v>
      </c>
      <c r="P91">
        <v>0</v>
      </c>
      <c r="Q91">
        <v>-4349</v>
      </c>
      <c r="R91">
        <v>0</v>
      </c>
      <c r="S91">
        <v>0</v>
      </c>
      <c r="T91">
        <v>-4349</v>
      </c>
      <c r="U91">
        <v>-3121</v>
      </c>
      <c r="V91">
        <v>0</v>
      </c>
      <c r="W91">
        <v>0</v>
      </c>
      <c r="X91">
        <v>0</v>
      </c>
      <c r="Y91">
        <v>18912</v>
      </c>
      <c r="Z91">
        <v>-13123</v>
      </c>
      <c r="AA91">
        <v>-69</v>
      </c>
      <c r="AB91">
        <v>-458</v>
      </c>
      <c r="AC91">
        <v>5262</v>
      </c>
      <c r="AD91">
        <v>-8750</v>
      </c>
      <c r="AE91">
        <v>-3488</v>
      </c>
      <c r="AF91">
        <v>0</v>
      </c>
      <c r="AG91">
        <v>0</v>
      </c>
      <c r="AH91">
        <v>0</v>
      </c>
      <c r="AI91">
        <v>-6609</v>
      </c>
      <c r="AJ91">
        <v>1831</v>
      </c>
      <c r="AK91">
        <v>-4778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386355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391153</v>
      </c>
      <c r="BE91">
        <v>0</v>
      </c>
      <c r="BF91">
        <v>391153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350</v>
      </c>
      <c r="BU91">
        <v>4460</v>
      </c>
      <c r="BV91">
        <v>4798</v>
      </c>
      <c r="BW91">
        <v>0</v>
      </c>
      <c r="BX91">
        <v>4810</v>
      </c>
      <c r="BY91">
        <v>7624</v>
      </c>
      <c r="BZ91">
        <v>1549</v>
      </c>
      <c r="CA91">
        <v>9173</v>
      </c>
      <c r="CB91">
        <v>405136</v>
      </c>
      <c r="CC91">
        <v>15000</v>
      </c>
      <c r="CD91">
        <v>2806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25257</v>
      </c>
      <c r="CP91">
        <v>43063</v>
      </c>
      <c r="CQ91">
        <v>0</v>
      </c>
      <c r="CR91">
        <v>0</v>
      </c>
      <c r="CS91">
        <v>221679</v>
      </c>
      <c r="CT91">
        <v>138729</v>
      </c>
      <c r="CU91">
        <v>0</v>
      </c>
      <c r="CV91">
        <v>0</v>
      </c>
      <c r="CW91">
        <v>360408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1531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134</v>
      </c>
      <c r="DJ91">
        <v>0</v>
      </c>
      <c r="DK91">
        <v>0</v>
      </c>
      <c r="DL91">
        <v>0</v>
      </c>
      <c r="DM91">
        <v>0</v>
      </c>
      <c r="DN91">
        <v>1665</v>
      </c>
      <c r="DO91">
        <v>0</v>
      </c>
      <c r="DP91">
        <v>405136</v>
      </c>
    </row>
    <row r="92" spans="1:120" x14ac:dyDescent="0.25">
      <c r="A92">
        <v>53050</v>
      </c>
      <c r="B92">
        <v>200512</v>
      </c>
      <c r="C92">
        <v>-4804</v>
      </c>
      <c r="D92">
        <v>-122</v>
      </c>
      <c r="E92">
        <v>7728</v>
      </c>
      <c r="F92">
        <v>0</v>
      </c>
      <c r="G92">
        <v>2802</v>
      </c>
      <c r="H92">
        <v>-1965</v>
      </c>
      <c r="I92">
        <v>-17340</v>
      </c>
      <c r="J92">
        <v>0</v>
      </c>
      <c r="K92">
        <v>7264</v>
      </c>
      <c r="L92">
        <v>0</v>
      </c>
      <c r="M92">
        <v>-10076</v>
      </c>
      <c r="N92">
        <v>0</v>
      </c>
      <c r="O92">
        <v>0</v>
      </c>
      <c r="P92">
        <v>0</v>
      </c>
      <c r="Q92">
        <v>-1210</v>
      </c>
      <c r="R92">
        <v>0</v>
      </c>
      <c r="S92">
        <v>0</v>
      </c>
      <c r="T92">
        <v>-1210</v>
      </c>
      <c r="U92">
        <v>-10449</v>
      </c>
      <c r="V92">
        <v>0</v>
      </c>
      <c r="W92">
        <v>0</v>
      </c>
      <c r="X92">
        <v>0</v>
      </c>
      <c r="Y92">
        <v>18951</v>
      </c>
      <c r="Z92">
        <v>-12808</v>
      </c>
      <c r="AA92">
        <v>-32</v>
      </c>
      <c r="AB92">
        <v>-459</v>
      </c>
      <c r="AC92">
        <v>5652</v>
      </c>
      <c r="AD92">
        <v>-8795</v>
      </c>
      <c r="AE92">
        <v>-3143</v>
      </c>
      <c r="AF92">
        <v>0</v>
      </c>
      <c r="AG92">
        <v>0</v>
      </c>
      <c r="AH92">
        <v>0</v>
      </c>
      <c r="AI92">
        <v>-13592</v>
      </c>
      <c r="AJ92">
        <v>3797</v>
      </c>
      <c r="AK92">
        <v>-9795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390520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393520</v>
      </c>
      <c r="BE92">
        <v>0</v>
      </c>
      <c r="BF92">
        <v>393520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590</v>
      </c>
      <c r="BU92">
        <v>2428</v>
      </c>
      <c r="BV92">
        <v>3000</v>
      </c>
      <c r="BW92">
        <v>0</v>
      </c>
      <c r="BX92">
        <v>3018</v>
      </c>
      <c r="BY92">
        <v>7593</v>
      </c>
      <c r="BZ92">
        <v>1485</v>
      </c>
      <c r="CA92">
        <v>9078</v>
      </c>
      <c r="CB92">
        <v>405616</v>
      </c>
      <c r="CC92">
        <v>5000</v>
      </c>
      <c r="CD92">
        <v>3481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27526</v>
      </c>
      <c r="CP92">
        <v>36007</v>
      </c>
      <c r="CQ92">
        <v>0</v>
      </c>
      <c r="CR92">
        <v>0</v>
      </c>
      <c r="CS92">
        <v>256384</v>
      </c>
      <c r="CT92">
        <v>109883</v>
      </c>
      <c r="CU92">
        <v>0</v>
      </c>
      <c r="CV92">
        <v>0</v>
      </c>
      <c r="CW92">
        <v>366267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1408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1934</v>
      </c>
      <c r="DJ92">
        <v>0</v>
      </c>
      <c r="DK92">
        <v>0</v>
      </c>
      <c r="DL92">
        <v>0</v>
      </c>
      <c r="DM92">
        <v>0</v>
      </c>
      <c r="DN92">
        <v>3342</v>
      </c>
      <c r="DO92">
        <v>0</v>
      </c>
      <c r="DP92">
        <v>405616</v>
      </c>
    </row>
    <row r="93" spans="1:120" x14ac:dyDescent="0.25">
      <c r="A93">
        <v>53051</v>
      </c>
      <c r="B93">
        <v>200512</v>
      </c>
      <c r="C93">
        <v>-9881</v>
      </c>
      <c r="D93">
        <v>-92</v>
      </c>
      <c r="E93">
        <v>5063</v>
      </c>
      <c r="F93">
        <v>0</v>
      </c>
      <c r="G93">
        <v>-4910</v>
      </c>
      <c r="H93">
        <v>-1311</v>
      </c>
      <c r="I93">
        <v>-20986</v>
      </c>
      <c r="J93">
        <v>0</v>
      </c>
      <c r="K93">
        <v>5554</v>
      </c>
      <c r="L93">
        <v>0</v>
      </c>
      <c r="M93">
        <v>-15432</v>
      </c>
      <c r="N93">
        <v>0</v>
      </c>
      <c r="O93">
        <v>0</v>
      </c>
      <c r="P93">
        <v>0</v>
      </c>
      <c r="Q93">
        <v>-1231</v>
      </c>
      <c r="R93">
        <v>0</v>
      </c>
      <c r="S93">
        <v>0</v>
      </c>
      <c r="T93">
        <v>-1231</v>
      </c>
      <c r="U93">
        <v>-22884</v>
      </c>
      <c r="V93">
        <v>0</v>
      </c>
      <c r="W93">
        <v>0</v>
      </c>
      <c r="X93">
        <v>0</v>
      </c>
      <c r="Y93">
        <v>16483</v>
      </c>
      <c r="Z93">
        <v>-10812</v>
      </c>
      <c r="AA93">
        <v>-2</v>
      </c>
      <c r="AB93">
        <v>-398</v>
      </c>
      <c r="AC93">
        <v>5271</v>
      </c>
      <c r="AD93">
        <v>-7455</v>
      </c>
      <c r="AE93">
        <v>-2184</v>
      </c>
      <c r="AF93">
        <v>0</v>
      </c>
      <c r="AG93">
        <v>0</v>
      </c>
      <c r="AH93">
        <v>0</v>
      </c>
      <c r="AI93">
        <v>-25068</v>
      </c>
      <c r="AJ93">
        <v>7300</v>
      </c>
      <c r="AK93">
        <v>-17768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334210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339381</v>
      </c>
      <c r="BE93">
        <v>0</v>
      </c>
      <c r="BF93">
        <v>339381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516</v>
      </c>
      <c r="BU93">
        <v>1842</v>
      </c>
      <c r="BV93">
        <v>5171</v>
      </c>
      <c r="BW93">
        <v>0</v>
      </c>
      <c r="BX93">
        <v>2358</v>
      </c>
      <c r="BY93">
        <v>6629</v>
      </c>
      <c r="BZ93">
        <v>1659</v>
      </c>
      <c r="CA93">
        <v>8288</v>
      </c>
      <c r="CB93">
        <v>350027</v>
      </c>
      <c r="CC93">
        <v>8500</v>
      </c>
      <c r="CD93">
        <v>8500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13097</v>
      </c>
      <c r="CP93">
        <v>30097</v>
      </c>
      <c r="CQ93">
        <v>0</v>
      </c>
      <c r="CR93">
        <v>0</v>
      </c>
      <c r="CS93">
        <v>195009</v>
      </c>
      <c r="CT93">
        <v>116252</v>
      </c>
      <c r="CU93">
        <v>0</v>
      </c>
      <c r="CV93">
        <v>0</v>
      </c>
      <c r="CW93">
        <v>311261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1600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7069</v>
      </c>
      <c r="DJ93">
        <v>0</v>
      </c>
      <c r="DK93">
        <v>0</v>
      </c>
      <c r="DL93">
        <v>0</v>
      </c>
      <c r="DM93">
        <v>0</v>
      </c>
      <c r="DN93">
        <v>8669</v>
      </c>
      <c r="DO93">
        <v>0</v>
      </c>
      <c r="DP93">
        <v>350027</v>
      </c>
    </row>
    <row r="94" spans="1:120" x14ac:dyDescent="0.25">
      <c r="A94">
        <v>53052</v>
      </c>
      <c r="B94">
        <v>200512</v>
      </c>
      <c r="C94">
        <v>-19856</v>
      </c>
      <c r="D94">
        <v>0</v>
      </c>
      <c r="E94">
        <v>-42665</v>
      </c>
      <c r="F94">
        <v>0</v>
      </c>
      <c r="G94">
        <v>-62521</v>
      </c>
      <c r="H94">
        <v>-9553</v>
      </c>
      <c r="I94">
        <v>-109289</v>
      </c>
      <c r="J94">
        <v>0</v>
      </c>
      <c r="K94">
        <v>48131</v>
      </c>
      <c r="L94">
        <v>0</v>
      </c>
      <c r="M94">
        <v>-61158</v>
      </c>
      <c r="N94">
        <v>0</v>
      </c>
      <c r="O94">
        <v>0</v>
      </c>
      <c r="P94">
        <v>0</v>
      </c>
      <c r="Q94">
        <v>-6026</v>
      </c>
      <c r="R94">
        <v>0</v>
      </c>
      <c r="S94">
        <v>0</v>
      </c>
      <c r="T94">
        <v>-6026</v>
      </c>
      <c r="U94">
        <v>-139258</v>
      </c>
      <c r="V94">
        <v>0</v>
      </c>
      <c r="W94">
        <v>0</v>
      </c>
      <c r="X94">
        <v>0</v>
      </c>
      <c r="Y94">
        <v>103845</v>
      </c>
      <c r="Z94">
        <v>-75299</v>
      </c>
      <c r="AA94">
        <v>-10</v>
      </c>
      <c r="AB94">
        <v>-2483</v>
      </c>
      <c r="AC94">
        <v>26053</v>
      </c>
      <c r="AD94">
        <v>-48482</v>
      </c>
      <c r="AE94">
        <v>-22429</v>
      </c>
      <c r="AF94">
        <v>0</v>
      </c>
      <c r="AG94">
        <v>0</v>
      </c>
      <c r="AH94">
        <v>0</v>
      </c>
      <c r="AI94">
        <v>-161687</v>
      </c>
      <c r="AJ94">
        <v>45204</v>
      </c>
      <c r="AK94">
        <v>-116483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2129857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2159166</v>
      </c>
      <c r="BE94">
        <v>0</v>
      </c>
      <c r="BF94">
        <v>2159166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3292</v>
      </c>
      <c r="BU94">
        <v>12280</v>
      </c>
      <c r="BV94">
        <v>29309</v>
      </c>
      <c r="BW94">
        <v>0</v>
      </c>
      <c r="BX94">
        <v>15572</v>
      </c>
      <c r="BY94">
        <v>40861</v>
      </c>
      <c r="BZ94">
        <v>8862</v>
      </c>
      <c r="CA94">
        <v>49723</v>
      </c>
      <c r="CB94">
        <v>2224461</v>
      </c>
      <c r="CC94">
        <v>40000</v>
      </c>
      <c r="CD94">
        <v>40000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65305</v>
      </c>
      <c r="CP94">
        <v>145305</v>
      </c>
      <c r="CQ94">
        <v>0</v>
      </c>
      <c r="CR94">
        <v>0</v>
      </c>
      <c r="CS94">
        <v>1322788</v>
      </c>
      <c r="CT94">
        <v>736169</v>
      </c>
      <c r="CU94">
        <v>0</v>
      </c>
      <c r="CV94">
        <v>0</v>
      </c>
      <c r="CW94">
        <v>2058957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8842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11165</v>
      </c>
      <c r="DJ94">
        <v>0</v>
      </c>
      <c r="DK94">
        <v>192</v>
      </c>
      <c r="DL94">
        <v>0</v>
      </c>
      <c r="DM94">
        <v>0</v>
      </c>
      <c r="DN94">
        <v>20199</v>
      </c>
      <c r="DO94">
        <v>0</v>
      </c>
      <c r="DP94">
        <v>2224461</v>
      </c>
    </row>
    <row r="95" spans="1:120" x14ac:dyDescent="0.25">
      <c r="A95">
        <v>53053</v>
      </c>
      <c r="B95">
        <v>200512</v>
      </c>
      <c r="C95">
        <v>96191</v>
      </c>
      <c r="D95">
        <v>-1560</v>
      </c>
      <c r="E95">
        <v>-211</v>
      </c>
      <c r="F95">
        <v>0</v>
      </c>
      <c r="G95">
        <v>94420</v>
      </c>
      <c r="H95">
        <v>2464</v>
      </c>
      <c r="I95">
        <v>-93681</v>
      </c>
      <c r="J95">
        <v>2757</v>
      </c>
      <c r="K95">
        <v>21369</v>
      </c>
      <c r="L95">
        <v>-1749</v>
      </c>
      <c r="M95">
        <v>-71304</v>
      </c>
      <c r="N95">
        <v>0</v>
      </c>
      <c r="O95">
        <v>0</v>
      </c>
      <c r="P95">
        <v>0</v>
      </c>
      <c r="Q95">
        <v>-12189</v>
      </c>
      <c r="R95">
        <v>0</v>
      </c>
      <c r="S95">
        <v>623</v>
      </c>
      <c r="T95">
        <v>-11566</v>
      </c>
      <c r="U95">
        <v>14014</v>
      </c>
      <c r="V95">
        <v>0</v>
      </c>
      <c r="W95">
        <v>0</v>
      </c>
      <c r="X95">
        <v>0</v>
      </c>
      <c r="Y95">
        <v>8155</v>
      </c>
      <c r="Z95">
        <v>16805</v>
      </c>
      <c r="AA95">
        <v>-247</v>
      </c>
      <c r="AB95">
        <v>-395</v>
      </c>
      <c r="AC95">
        <v>24318</v>
      </c>
      <c r="AD95">
        <v>-3821</v>
      </c>
      <c r="AE95">
        <v>20497</v>
      </c>
      <c r="AF95">
        <v>0</v>
      </c>
      <c r="AG95">
        <v>0</v>
      </c>
      <c r="AH95">
        <v>0</v>
      </c>
      <c r="AI95">
        <v>34511</v>
      </c>
      <c r="AJ95">
        <v>-10432</v>
      </c>
      <c r="AK95">
        <v>24079</v>
      </c>
      <c r="AL95">
        <v>4011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4123</v>
      </c>
      <c r="AW95">
        <v>127965</v>
      </c>
      <c r="AX95">
        <v>120545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252633</v>
      </c>
      <c r="BE95">
        <v>0</v>
      </c>
      <c r="BF95">
        <v>252633</v>
      </c>
      <c r="BG95">
        <v>0</v>
      </c>
      <c r="BH95">
        <v>615</v>
      </c>
      <c r="BI95">
        <v>0</v>
      </c>
      <c r="BJ95">
        <v>615</v>
      </c>
      <c r="BK95">
        <v>58</v>
      </c>
      <c r="BL95">
        <v>0</v>
      </c>
      <c r="BM95">
        <v>58</v>
      </c>
      <c r="BN95">
        <v>0</v>
      </c>
      <c r="BO95">
        <v>1137</v>
      </c>
      <c r="BP95">
        <v>0</v>
      </c>
      <c r="BQ95">
        <v>0</v>
      </c>
      <c r="BR95">
        <v>1810</v>
      </c>
      <c r="BS95">
        <v>0</v>
      </c>
      <c r="BT95">
        <v>3227</v>
      </c>
      <c r="BU95">
        <v>1991</v>
      </c>
      <c r="BV95">
        <v>0</v>
      </c>
      <c r="BW95">
        <v>0</v>
      </c>
      <c r="BX95">
        <v>5218</v>
      </c>
      <c r="BY95">
        <v>1836</v>
      </c>
      <c r="BZ95">
        <v>4732</v>
      </c>
      <c r="CA95">
        <v>6568</v>
      </c>
      <c r="CB95">
        <v>270240</v>
      </c>
      <c r="CC95">
        <v>25000</v>
      </c>
      <c r="CD95">
        <v>297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94319</v>
      </c>
      <c r="CP95">
        <v>119616</v>
      </c>
      <c r="CQ95">
        <v>690</v>
      </c>
      <c r="CR95">
        <v>0</v>
      </c>
      <c r="CS95">
        <v>2164</v>
      </c>
      <c r="CT95">
        <v>107259</v>
      </c>
      <c r="CU95">
        <v>39991</v>
      </c>
      <c r="CV95">
        <v>0</v>
      </c>
      <c r="CW95">
        <v>149414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514</v>
      </c>
      <c r="DI95">
        <v>0</v>
      </c>
      <c r="DJ95">
        <v>0</v>
      </c>
      <c r="DK95">
        <v>0</v>
      </c>
      <c r="DL95">
        <v>0</v>
      </c>
      <c r="DM95">
        <v>696</v>
      </c>
      <c r="DN95">
        <v>1210</v>
      </c>
      <c r="DO95">
        <v>0</v>
      </c>
      <c r="DP95">
        <v>270240</v>
      </c>
    </row>
    <row r="96" spans="1:120" x14ac:dyDescent="0.25">
      <c r="A96">
        <v>53055</v>
      </c>
      <c r="B96">
        <v>200512</v>
      </c>
      <c r="C96">
        <v>73414</v>
      </c>
      <c r="D96">
        <v>-20887</v>
      </c>
      <c r="E96">
        <v>-1258</v>
      </c>
      <c r="F96">
        <v>422</v>
      </c>
      <c r="G96">
        <v>51691</v>
      </c>
      <c r="H96">
        <v>1311</v>
      </c>
      <c r="I96">
        <v>-43361</v>
      </c>
      <c r="J96">
        <v>12303</v>
      </c>
      <c r="K96">
        <v>-5677</v>
      </c>
      <c r="L96">
        <v>3595</v>
      </c>
      <c r="M96">
        <v>-33140</v>
      </c>
      <c r="N96">
        <v>0</v>
      </c>
      <c r="O96">
        <v>0</v>
      </c>
      <c r="P96">
        <v>-3515</v>
      </c>
      <c r="Q96">
        <v>-9254</v>
      </c>
      <c r="R96">
        <v>0</v>
      </c>
      <c r="S96">
        <v>1901</v>
      </c>
      <c r="T96">
        <v>-10868</v>
      </c>
      <c r="U96">
        <v>8994</v>
      </c>
      <c r="V96">
        <v>-1694</v>
      </c>
      <c r="W96">
        <v>0</v>
      </c>
      <c r="X96">
        <v>0</v>
      </c>
      <c r="Y96">
        <v>2109</v>
      </c>
      <c r="Z96">
        <v>162</v>
      </c>
      <c r="AA96">
        <v>-136</v>
      </c>
      <c r="AB96">
        <v>-14</v>
      </c>
      <c r="AC96">
        <v>427</v>
      </c>
      <c r="AD96">
        <v>-1311</v>
      </c>
      <c r="AE96">
        <v>-884</v>
      </c>
      <c r="AF96">
        <v>0</v>
      </c>
      <c r="AG96">
        <v>0</v>
      </c>
      <c r="AH96">
        <v>0</v>
      </c>
      <c r="AI96">
        <v>8110</v>
      </c>
      <c r="AJ96">
        <v>-2266</v>
      </c>
      <c r="AK96">
        <v>5844</v>
      </c>
      <c r="AL96">
        <v>0</v>
      </c>
      <c r="AM96">
        <v>439</v>
      </c>
      <c r="AN96">
        <v>8308</v>
      </c>
      <c r="AO96">
        <v>8747</v>
      </c>
      <c r="AP96">
        <v>0</v>
      </c>
      <c r="AQ96">
        <v>3179</v>
      </c>
      <c r="AR96">
        <v>0</v>
      </c>
      <c r="AS96">
        <v>0</v>
      </c>
      <c r="AT96">
        <v>0</v>
      </c>
      <c r="AU96">
        <v>3179</v>
      </c>
      <c r="AV96">
        <v>2751</v>
      </c>
      <c r="AW96">
        <v>0</v>
      </c>
      <c r="AX96">
        <v>33894</v>
      </c>
      <c r="AY96">
        <v>0</v>
      </c>
      <c r="AZ96">
        <v>0</v>
      </c>
      <c r="BA96">
        <v>0</v>
      </c>
      <c r="BB96">
        <v>24370</v>
      </c>
      <c r="BC96">
        <v>0</v>
      </c>
      <c r="BD96">
        <v>78938</v>
      </c>
      <c r="BE96">
        <v>0</v>
      </c>
      <c r="BF96">
        <v>82117</v>
      </c>
      <c r="BG96">
        <v>6517</v>
      </c>
      <c r="BH96">
        <v>8209</v>
      </c>
      <c r="BI96">
        <v>0</v>
      </c>
      <c r="BJ96">
        <v>14726</v>
      </c>
      <c r="BK96">
        <v>1179</v>
      </c>
      <c r="BL96">
        <v>0</v>
      </c>
      <c r="BM96">
        <v>1179</v>
      </c>
      <c r="BN96">
        <v>265</v>
      </c>
      <c r="BO96">
        <v>0</v>
      </c>
      <c r="BP96">
        <v>0</v>
      </c>
      <c r="BQ96">
        <v>0</v>
      </c>
      <c r="BR96">
        <v>16170</v>
      </c>
      <c r="BS96">
        <v>0</v>
      </c>
      <c r="BT96">
        <v>0</v>
      </c>
      <c r="BU96">
        <v>25</v>
      </c>
      <c r="BV96">
        <v>17923</v>
      </c>
      <c r="BW96">
        <v>86</v>
      </c>
      <c r="BX96">
        <v>111</v>
      </c>
      <c r="BY96">
        <v>1134</v>
      </c>
      <c r="BZ96">
        <v>123</v>
      </c>
      <c r="CA96">
        <v>1257</v>
      </c>
      <c r="CB96">
        <v>108402</v>
      </c>
      <c r="CC96">
        <v>25000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17817</v>
      </c>
      <c r="CP96">
        <v>42817</v>
      </c>
      <c r="CQ96">
        <v>0</v>
      </c>
      <c r="CR96">
        <v>0</v>
      </c>
      <c r="CS96">
        <v>23240</v>
      </c>
      <c r="CT96">
        <v>36659</v>
      </c>
      <c r="CU96">
        <v>0</v>
      </c>
      <c r="CV96">
        <v>0</v>
      </c>
      <c r="CW96">
        <v>59899</v>
      </c>
      <c r="CX96">
        <v>0</v>
      </c>
      <c r="CY96">
        <v>134</v>
      </c>
      <c r="CZ96">
        <v>0</v>
      </c>
      <c r="DA96">
        <v>134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1603</v>
      </c>
      <c r="DJ96">
        <v>0</v>
      </c>
      <c r="DK96">
        <v>2733</v>
      </c>
      <c r="DL96">
        <v>0</v>
      </c>
      <c r="DM96">
        <v>1216</v>
      </c>
      <c r="DN96">
        <v>5552</v>
      </c>
      <c r="DO96">
        <v>0</v>
      </c>
      <c r="DP96">
        <v>108402</v>
      </c>
    </row>
    <row r="97" spans="1:120" x14ac:dyDescent="0.25">
      <c r="A97">
        <v>53061</v>
      </c>
      <c r="B97">
        <v>200512</v>
      </c>
      <c r="C97">
        <v>997482</v>
      </c>
      <c r="D97">
        <v>-42560</v>
      </c>
      <c r="E97">
        <v>-15111</v>
      </c>
      <c r="F97">
        <v>1013</v>
      </c>
      <c r="G97">
        <v>940824</v>
      </c>
      <c r="H97">
        <v>9717</v>
      </c>
      <c r="I97">
        <v>-705280</v>
      </c>
      <c r="J97">
        <v>69421</v>
      </c>
      <c r="K97">
        <v>-57171</v>
      </c>
      <c r="L97">
        <v>6529</v>
      </c>
      <c r="M97">
        <v>-686501</v>
      </c>
      <c r="N97">
        <v>0</v>
      </c>
      <c r="O97">
        <v>0</v>
      </c>
      <c r="P97">
        <v>-73188</v>
      </c>
      <c r="Q97">
        <v>-84130</v>
      </c>
      <c r="R97">
        <v>0</v>
      </c>
      <c r="S97">
        <v>4630</v>
      </c>
      <c r="T97">
        <v>-152688</v>
      </c>
      <c r="U97">
        <v>111352</v>
      </c>
      <c r="V97">
        <v>106249</v>
      </c>
      <c r="W97">
        <v>0</v>
      </c>
      <c r="X97">
        <v>0</v>
      </c>
      <c r="Y97">
        <v>48281</v>
      </c>
      <c r="Z97">
        <v>404605</v>
      </c>
      <c r="AA97">
        <v>-19712</v>
      </c>
      <c r="AB97">
        <v>-8067</v>
      </c>
      <c r="AC97">
        <v>531356</v>
      </c>
      <c r="AD97">
        <v>-33642</v>
      </c>
      <c r="AE97">
        <v>497714</v>
      </c>
      <c r="AF97">
        <v>0</v>
      </c>
      <c r="AG97">
        <v>0</v>
      </c>
      <c r="AH97">
        <v>0</v>
      </c>
      <c r="AI97">
        <v>609066</v>
      </c>
      <c r="AJ97">
        <v>-40029</v>
      </c>
      <c r="AK97">
        <v>569037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381856</v>
      </c>
      <c r="AR97">
        <v>0</v>
      </c>
      <c r="AS97">
        <v>0</v>
      </c>
      <c r="AT97">
        <v>0</v>
      </c>
      <c r="AU97">
        <v>381856</v>
      </c>
      <c r="AV97">
        <v>1226638</v>
      </c>
      <c r="AW97">
        <v>0</v>
      </c>
      <c r="AX97">
        <v>1471687</v>
      </c>
      <c r="AY97">
        <v>0</v>
      </c>
      <c r="AZ97">
        <v>0</v>
      </c>
      <c r="BA97">
        <v>0</v>
      </c>
      <c r="BB97">
        <v>60000</v>
      </c>
      <c r="BC97">
        <v>5201</v>
      </c>
      <c r="BD97">
        <v>2779753</v>
      </c>
      <c r="BE97">
        <v>0</v>
      </c>
      <c r="BF97">
        <v>3161609</v>
      </c>
      <c r="BG97">
        <v>4232</v>
      </c>
      <c r="BH97">
        <v>23269</v>
      </c>
      <c r="BI97">
        <v>0</v>
      </c>
      <c r="BJ97">
        <v>27501</v>
      </c>
      <c r="BK97">
        <v>26751</v>
      </c>
      <c r="BL97">
        <v>0</v>
      </c>
      <c r="BM97">
        <v>26751</v>
      </c>
      <c r="BN97">
        <v>17053</v>
      </c>
      <c r="BO97">
        <v>3111</v>
      </c>
      <c r="BP97">
        <v>0</v>
      </c>
      <c r="BQ97">
        <v>489</v>
      </c>
      <c r="BR97">
        <v>74905</v>
      </c>
      <c r="BS97">
        <v>0</v>
      </c>
      <c r="BT97">
        <v>0</v>
      </c>
      <c r="BU97">
        <v>2097</v>
      </c>
      <c r="BV97">
        <v>16227</v>
      </c>
      <c r="BW97">
        <v>593</v>
      </c>
      <c r="BX97">
        <v>2690</v>
      </c>
      <c r="BY97">
        <v>7683</v>
      </c>
      <c r="BZ97">
        <v>0</v>
      </c>
      <c r="CA97">
        <v>7683</v>
      </c>
      <c r="CB97">
        <v>3246887</v>
      </c>
      <c r="CC97">
        <v>100005</v>
      </c>
      <c r="CD97">
        <v>0</v>
      </c>
      <c r="CE97">
        <v>266803</v>
      </c>
      <c r="CF97">
        <v>0</v>
      </c>
      <c r="CG97">
        <v>0</v>
      </c>
      <c r="CH97">
        <v>0</v>
      </c>
      <c r="CI97">
        <v>266803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1149112</v>
      </c>
      <c r="CP97">
        <v>1515920</v>
      </c>
      <c r="CQ97">
        <v>500000</v>
      </c>
      <c r="CR97">
        <v>0</v>
      </c>
      <c r="CS97">
        <v>375261</v>
      </c>
      <c r="CT97">
        <v>929240</v>
      </c>
      <c r="CU97">
        <v>0</v>
      </c>
      <c r="CV97">
        <v>0</v>
      </c>
      <c r="CW97">
        <v>1304501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204</v>
      </c>
      <c r="DD97">
        <v>932</v>
      </c>
      <c r="DE97">
        <v>0</v>
      </c>
      <c r="DF97">
        <v>0</v>
      </c>
      <c r="DG97">
        <v>0</v>
      </c>
      <c r="DH97">
        <v>0</v>
      </c>
      <c r="DI97">
        <v>397867</v>
      </c>
      <c r="DJ97">
        <v>0</v>
      </c>
      <c r="DK97">
        <v>0</v>
      </c>
      <c r="DL97">
        <v>0</v>
      </c>
      <c r="DM97">
        <v>24521</v>
      </c>
      <c r="DN97">
        <v>423524</v>
      </c>
      <c r="DO97">
        <v>2942</v>
      </c>
      <c r="DP97">
        <v>3246887</v>
      </c>
    </row>
    <row r="98" spans="1:120" x14ac:dyDescent="0.25">
      <c r="A98">
        <v>53063</v>
      </c>
      <c r="B98">
        <v>200512</v>
      </c>
      <c r="C98">
        <v>7174</v>
      </c>
      <c r="D98">
        <v>0</v>
      </c>
      <c r="E98">
        <v>-2198</v>
      </c>
      <c r="F98">
        <v>0</v>
      </c>
      <c r="G98">
        <v>4976</v>
      </c>
      <c r="H98">
        <v>449</v>
      </c>
      <c r="I98">
        <v>-3872</v>
      </c>
      <c r="J98">
        <v>0</v>
      </c>
      <c r="K98">
        <v>2</v>
      </c>
      <c r="L98">
        <v>0</v>
      </c>
      <c r="M98">
        <v>-3870</v>
      </c>
      <c r="N98">
        <v>0</v>
      </c>
      <c r="O98">
        <v>0</v>
      </c>
      <c r="P98">
        <v>-374</v>
      </c>
      <c r="Q98">
        <v>-869</v>
      </c>
      <c r="R98">
        <v>0</v>
      </c>
      <c r="S98">
        <v>0</v>
      </c>
      <c r="T98">
        <v>-1243</v>
      </c>
      <c r="U98">
        <v>312</v>
      </c>
      <c r="V98">
        <v>0</v>
      </c>
      <c r="W98">
        <v>0</v>
      </c>
      <c r="X98">
        <v>0</v>
      </c>
      <c r="Y98">
        <v>1768</v>
      </c>
      <c r="Z98">
        <v>-4</v>
      </c>
      <c r="AA98">
        <v>0</v>
      </c>
      <c r="AB98">
        <v>-44</v>
      </c>
      <c r="AC98">
        <v>1720</v>
      </c>
      <c r="AD98">
        <v>-449</v>
      </c>
      <c r="AE98">
        <v>1271</v>
      </c>
      <c r="AF98">
        <v>0</v>
      </c>
      <c r="AG98">
        <v>0</v>
      </c>
      <c r="AH98">
        <v>0</v>
      </c>
      <c r="AI98">
        <v>1583</v>
      </c>
      <c r="AJ98">
        <v>-527</v>
      </c>
      <c r="AK98">
        <v>1056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2988</v>
      </c>
      <c r="AX98">
        <v>26384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31726</v>
      </c>
      <c r="BE98">
        <v>0</v>
      </c>
      <c r="BF98">
        <v>31726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261</v>
      </c>
      <c r="BO98">
        <v>0</v>
      </c>
      <c r="BP98">
        <v>0</v>
      </c>
      <c r="BQ98">
        <v>223</v>
      </c>
      <c r="BR98">
        <v>484</v>
      </c>
      <c r="BS98">
        <v>0</v>
      </c>
      <c r="BT98">
        <v>0</v>
      </c>
      <c r="BU98">
        <v>0</v>
      </c>
      <c r="BV98">
        <v>2354</v>
      </c>
      <c r="BW98">
        <v>0</v>
      </c>
      <c r="BX98">
        <v>0</v>
      </c>
      <c r="BY98">
        <v>400</v>
      </c>
      <c r="BZ98">
        <v>0</v>
      </c>
      <c r="CA98">
        <v>400</v>
      </c>
      <c r="CB98">
        <v>32610</v>
      </c>
      <c r="CC98">
        <v>10000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2424</v>
      </c>
      <c r="CP98">
        <v>12424</v>
      </c>
      <c r="CQ98">
        <v>0</v>
      </c>
      <c r="CR98">
        <v>0</v>
      </c>
      <c r="CS98">
        <v>19050</v>
      </c>
      <c r="CT98">
        <v>533</v>
      </c>
      <c r="CU98">
        <v>0</v>
      </c>
      <c r="CV98">
        <v>0</v>
      </c>
      <c r="CW98">
        <v>19583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603</v>
      </c>
      <c r="DN98">
        <v>603</v>
      </c>
      <c r="DO98">
        <v>0</v>
      </c>
      <c r="DP98">
        <v>32610</v>
      </c>
    </row>
    <row r="99" spans="1:120" x14ac:dyDescent="0.25">
      <c r="A99">
        <v>53065</v>
      </c>
      <c r="B99">
        <v>200512</v>
      </c>
      <c r="C99">
        <v>187542</v>
      </c>
      <c r="D99">
        <v>-168680</v>
      </c>
      <c r="E99">
        <v>-2601</v>
      </c>
      <c r="F99">
        <v>12540</v>
      </c>
      <c r="G99">
        <v>28801</v>
      </c>
      <c r="H99">
        <v>1195</v>
      </c>
      <c r="I99">
        <v>-8717</v>
      </c>
      <c r="J99">
        <v>0</v>
      </c>
      <c r="K99">
        <v>64613</v>
      </c>
      <c r="L99">
        <v>0</v>
      </c>
      <c r="M99">
        <v>55896</v>
      </c>
      <c r="N99">
        <v>0</v>
      </c>
      <c r="O99">
        <v>0</v>
      </c>
      <c r="P99">
        <v>-2669</v>
      </c>
      <c r="Q99">
        <v>-1332</v>
      </c>
      <c r="R99">
        <v>0</v>
      </c>
      <c r="S99">
        <v>0</v>
      </c>
      <c r="T99">
        <v>-4001</v>
      </c>
      <c r="U99">
        <v>81891</v>
      </c>
      <c r="V99">
        <v>0</v>
      </c>
      <c r="W99">
        <v>0</v>
      </c>
      <c r="X99">
        <v>0</v>
      </c>
      <c r="Y99">
        <v>11685</v>
      </c>
      <c r="Z99">
        <v>-2047</v>
      </c>
      <c r="AA99">
        <v>-8</v>
      </c>
      <c r="AB99">
        <v>-256</v>
      </c>
      <c r="AC99">
        <v>9374</v>
      </c>
      <c r="AD99">
        <v>-1195</v>
      </c>
      <c r="AE99">
        <v>8179</v>
      </c>
      <c r="AF99">
        <v>0</v>
      </c>
      <c r="AG99">
        <v>0</v>
      </c>
      <c r="AH99">
        <v>0</v>
      </c>
      <c r="AI99">
        <v>90070</v>
      </c>
      <c r="AJ99">
        <v>-25219</v>
      </c>
      <c r="AK99">
        <v>64851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218074</v>
      </c>
      <c r="AY99">
        <v>0</v>
      </c>
      <c r="AZ99">
        <v>0</v>
      </c>
      <c r="BA99">
        <v>0</v>
      </c>
      <c r="BB99">
        <v>11226</v>
      </c>
      <c r="BC99">
        <v>0</v>
      </c>
      <c r="BD99">
        <v>229300</v>
      </c>
      <c r="BE99">
        <v>0</v>
      </c>
      <c r="BF99">
        <v>229300</v>
      </c>
      <c r="BG99">
        <v>52796</v>
      </c>
      <c r="BH99">
        <v>0</v>
      </c>
      <c r="BI99">
        <v>0</v>
      </c>
      <c r="BJ99">
        <v>52796</v>
      </c>
      <c r="BK99">
        <v>0</v>
      </c>
      <c r="BL99">
        <v>0</v>
      </c>
      <c r="BM99">
        <v>0</v>
      </c>
      <c r="BN99">
        <v>31818</v>
      </c>
      <c r="BO99">
        <v>74605</v>
      </c>
      <c r="BP99">
        <v>0</v>
      </c>
      <c r="BQ99">
        <v>0</v>
      </c>
      <c r="BR99">
        <v>159219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6706</v>
      </c>
      <c r="BZ99">
        <v>0</v>
      </c>
      <c r="CA99">
        <v>6706</v>
      </c>
      <c r="CB99">
        <v>395225</v>
      </c>
      <c r="CC99">
        <v>52907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184607</v>
      </c>
      <c r="CP99">
        <v>237514</v>
      </c>
      <c r="CQ99">
        <v>0</v>
      </c>
      <c r="CR99">
        <v>0</v>
      </c>
      <c r="CS99">
        <v>56642</v>
      </c>
      <c r="CT99">
        <v>13963</v>
      </c>
      <c r="CU99">
        <v>0</v>
      </c>
      <c r="CV99">
        <v>0</v>
      </c>
      <c r="CW99">
        <v>70605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41951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43468</v>
      </c>
      <c r="DL99">
        <v>0</v>
      </c>
      <c r="DM99">
        <v>1687</v>
      </c>
      <c r="DN99">
        <v>87106</v>
      </c>
      <c r="DO99">
        <v>0</v>
      </c>
      <c r="DP99">
        <v>395225</v>
      </c>
    </row>
    <row r="100" spans="1:120" x14ac:dyDescent="0.25">
      <c r="A100">
        <v>53066</v>
      </c>
      <c r="B100">
        <v>200512</v>
      </c>
      <c r="C100">
        <v>302204</v>
      </c>
      <c r="D100">
        <v>-9203</v>
      </c>
      <c r="E100">
        <v>-1606</v>
      </c>
      <c r="F100">
        <v>0</v>
      </c>
      <c r="G100">
        <v>291395</v>
      </c>
      <c r="H100">
        <v>4936</v>
      </c>
      <c r="I100">
        <v>-162758</v>
      </c>
      <c r="J100">
        <v>6415</v>
      </c>
      <c r="K100">
        <v>-19380</v>
      </c>
      <c r="L100">
        <v>3998</v>
      </c>
      <c r="M100">
        <v>-171725</v>
      </c>
      <c r="N100">
        <v>0</v>
      </c>
      <c r="O100">
        <v>0</v>
      </c>
      <c r="P100">
        <v>-34461</v>
      </c>
      <c r="Q100">
        <v>-56651</v>
      </c>
      <c r="R100">
        <v>0</v>
      </c>
      <c r="S100">
        <v>0</v>
      </c>
      <c r="T100">
        <v>-91112</v>
      </c>
      <c r="U100">
        <v>33494</v>
      </c>
      <c r="V100">
        <v>0</v>
      </c>
      <c r="W100">
        <v>0</v>
      </c>
      <c r="X100">
        <v>0</v>
      </c>
      <c r="Y100">
        <v>12910</v>
      </c>
      <c r="Z100">
        <v>7948</v>
      </c>
      <c r="AA100">
        <v>-9</v>
      </c>
      <c r="AB100">
        <v>-474</v>
      </c>
      <c r="AC100">
        <v>20375</v>
      </c>
      <c r="AD100">
        <v>-7440</v>
      </c>
      <c r="AE100">
        <v>12935</v>
      </c>
      <c r="AF100">
        <v>2727</v>
      </c>
      <c r="AG100">
        <v>-17859</v>
      </c>
      <c r="AH100">
        <v>0</v>
      </c>
      <c r="AI100">
        <v>31297</v>
      </c>
      <c r="AJ100">
        <v>7441</v>
      </c>
      <c r="AK100">
        <v>38738</v>
      </c>
      <c r="AL100">
        <v>2474</v>
      </c>
      <c r="AM100">
        <v>4623</v>
      </c>
      <c r="AN100">
        <v>0</v>
      </c>
      <c r="AO100">
        <v>4623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18</v>
      </c>
      <c r="AW100">
        <v>0</v>
      </c>
      <c r="AX100">
        <v>459942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461080</v>
      </c>
      <c r="BE100">
        <v>0</v>
      </c>
      <c r="BF100">
        <v>461080</v>
      </c>
      <c r="BG100">
        <v>0</v>
      </c>
      <c r="BH100">
        <v>21768</v>
      </c>
      <c r="BI100">
        <v>0</v>
      </c>
      <c r="BJ100">
        <v>21768</v>
      </c>
      <c r="BK100">
        <v>24819</v>
      </c>
      <c r="BL100">
        <v>0</v>
      </c>
      <c r="BM100">
        <v>24819</v>
      </c>
      <c r="BN100">
        <v>21340</v>
      </c>
      <c r="BO100">
        <v>0</v>
      </c>
      <c r="BP100">
        <v>0</v>
      </c>
      <c r="BQ100">
        <v>330</v>
      </c>
      <c r="BR100">
        <v>68257</v>
      </c>
      <c r="BS100">
        <v>553</v>
      </c>
      <c r="BT100">
        <v>0</v>
      </c>
      <c r="BU100">
        <v>64195</v>
      </c>
      <c r="BV100">
        <v>1120</v>
      </c>
      <c r="BW100">
        <v>0</v>
      </c>
      <c r="BX100">
        <v>64748</v>
      </c>
      <c r="BY100">
        <v>1080</v>
      </c>
      <c r="BZ100">
        <v>4955</v>
      </c>
      <c r="CA100">
        <v>6035</v>
      </c>
      <c r="CB100">
        <v>607217</v>
      </c>
      <c r="CC100">
        <v>49650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192428</v>
      </c>
      <c r="CP100">
        <v>242078</v>
      </c>
      <c r="CQ100">
        <v>0</v>
      </c>
      <c r="CR100">
        <v>0</v>
      </c>
      <c r="CS100">
        <v>103357</v>
      </c>
      <c r="CT100">
        <v>211996</v>
      </c>
      <c r="CU100">
        <v>0</v>
      </c>
      <c r="CV100">
        <v>0</v>
      </c>
      <c r="CW100">
        <v>315353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1140</v>
      </c>
      <c r="DD100">
        <v>5525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43121</v>
      </c>
      <c r="DN100">
        <v>49786</v>
      </c>
      <c r="DO100">
        <v>0</v>
      </c>
      <c r="DP100">
        <v>607217</v>
      </c>
    </row>
    <row r="101" spans="1:120" x14ac:dyDescent="0.25">
      <c r="A101">
        <v>53067</v>
      </c>
      <c r="B101">
        <v>200512</v>
      </c>
      <c r="C101">
        <v>60237</v>
      </c>
      <c r="D101">
        <v>-29203</v>
      </c>
      <c r="E101">
        <v>-3603</v>
      </c>
      <c r="F101">
        <v>-1136</v>
      </c>
      <c r="G101">
        <v>26295</v>
      </c>
      <c r="H101">
        <v>489</v>
      </c>
      <c r="I101">
        <v>-29846</v>
      </c>
      <c r="J101">
        <v>14361</v>
      </c>
      <c r="K101">
        <v>3590</v>
      </c>
      <c r="L101">
        <v>-4507</v>
      </c>
      <c r="M101">
        <v>-16402</v>
      </c>
      <c r="N101">
        <v>0</v>
      </c>
      <c r="O101">
        <v>0</v>
      </c>
      <c r="P101">
        <v>-5560</v>
      </c>
      <c r="Q101">
        <v>-7533</v>
      </c>
      <c r="R101">
        <v>0</v>
      </c>
      <c r="S101">
        <v>7031</v>
      </c>
      <c r="T101">
        <v>-6062</v>
      </c>
      <c r="U101">
        <v>4320</v>
      </c>
      <c r="V101">
        <v>0</v>
      </c>
      <c r="W101">
        <v>0</v>
      </c>
      <c r="X101">
        <v>0</v>
      </c>
      <c r="Y101">
        <v>2929</v>
      </c>
      <c r="Z101">
        <v>-198</v>
      </c>
      <c r="AA101">
        <v>-3</v>
      </c>
      <c r="AB101">
        <v>0</v>
      </c>
      <c r="AC101">
        <v>2728</v>
      </c>
      <c r="AD101">
        <v>-590</v>
      </c>
      <c r="AE101">
        <v>2138</v>
      </c>
      <c r="AF101">
        <v>272</v>
      </c>
      <c r="AG101">
        <v>0</v>
      </c>
      <c r="AH101">
        <v>0</v>
      </c>
      <c r="AI101">
        <v>6730</v>
      </c>
      <c r="AJ101">
        <v>-1875</v>
      </c>
      <c r="AK101">
        <v>4855</v>
      </c>
      <c r="AL101">
        <v>644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2291</v>
      </c>
      <c r="AW101">
        <v>0</v>
      </c>
      <c r="AX101">
        <v>35719</v>
      </c>
      <c r="AY101">
        <v>50</v>
      </c>
      <c r="AZ101">
        <v>0</v>
      </c>
      <c r="BA101">
        <v>0</v>
      </c>
      <c r="BB101">
        <v>49654</v>
      </c>
      <c r="BC101">
        <v>0</v>
      </c>
      <c r="BD101">
        <v>87720</v>
      </c>
      <c r="BE101">
        <v>0</v>
      </c>
      <c r="BF101">
        <v>87720</v>
      </c>
      <c r="BG101">
        <v>10234</v>
      </c>
      <c r="BH101">
        <v>14981</v>
      </c>
      <c r="BI101">
        <v>0</v>
      </c>
      <c r="BJ101">
        <v>25215</v>
      </c>
      <c r="BK101">
        <v>3365</v>
      </c>
      <c r="BL101">
        <v>0</v>
      </c>
      <c r="BM101">
        <v>3365</v>
      </c>
      <c r="BN101">
        <v>1083</v>
      </c>
      <c r="BO101">
        <v>0</v>
      </c>
      <c r="BP101">
        <v>0</v>
      </c>
      <c r="BQ101">
        <v>85</v>
      </c>
      <c r="BR101">
        <v>29748</v>
      </c>
      <c r="BS101">
        <v>0</v>
      </c>
      <c r="BT101">
        <v>0</v>
      </c>
      <c r="BU101">
        <v>0</v>
      </c>
      <c r="BV101">
        <v>6</v>
      </c>
      <c r="BW101">
        <v>0</v>
      </c>
      <c r="BX101">
        <v>0</v>
      </c>
      <c r="BY101">
        <v>814</v>
      </c>
      <c r="BZ101">
        <v>717</v>
      </c>
      <c r="CA101">
        <v>1531</v>
      </c>
      <c r="CB101">
        <v>119643</v>
      </c>
      <c r="CC101">
        <v>40000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20624</v>
      </c>
      <c r="CP101">
        <v>60624</v>
      </c>
      <c r="CQ101">
        <v>0</v>
      </c>
      <c r="CR101">
        <v>0</v>
      </c>
      <c r="CS101">
        <v>26147</v>
      </c>
      <c r="CT101">
        <v>26219</v>
      </c>
      <c r="CU101">
        <v>0</v>
      </c>
      <c r="CV101">
        <v>0</v>
      </c>
      <c r="CW101">
        <v>52366</v>
      </c>
      <c r="CX101">
        <v>708</v>
      </c>
      <c r="CY101">
        <v>138</v>
      </c>
      <c r="CZ101">
        <v>0</v>
      </c>
      <c r="DA101">
        <v>846</v>
      </c>
      <c r="DB101">
        <v>0</v>
      </c>
      <c r="DC101">
        <v>0</v>
      </c>
      <c r="DD101">
        <v>1936</v>
      </c>
      <c r="DE101">
        <v>0</v>
      </c>
      <c r="DF101">
        <v>0</v>
      </c>
      <c r="DG101">
        <v>0</v>
      </c>
      <c r="DH101">
        <v>0</v>
      </c>
      <c r="DI101">
        <v>1587</v>
      </c>
      <c r="DJ101">
        <v>0</v>
      </c>
      <c r="DK101">
        <v>0</v>
      </c>
      <c r="DL101">
        <v>0</v>
      </c>
      <c r="DM101">
        <v>2281</v>
      </c>
      <c r="DN101">
        <v>5804</v>
      </c>
      <c r="DO101">
        <v>3</v>
      </c>
      <c r="DP101">
        <v>119643</v>
      </c>
    </row>
    <row r="102" spans="1:120" x14ac:dyDescent="0.25">
      <c r="A102">
        <v>53068</v>
      </c>
      <c r="B102">
        <v>200512</v>
      </c>
      <c r="C102">
        <v>271767</v>
      </c>
      <c r="D102">
        <v>-61000</v>
      </c>
      <c r="E102">
        <v>6715</v>
      </c>
      <c r="F102">
        <v>-16854</v>
      </c>
      <c r="G102">
        <v>200628</v>
      </c>
      <c r="H102">
        <v>-10789</v>
      </c>
      <c r="I102">
        <v>-58066</v>
      </c>
      <c r="J102">
        <v>122074</v>
      </c>
      <c r="K102">
        <v>-257565</v>
      </c>
      <c r="L102">
        <v>20635</v>
      </c>
      <c r="M102">
        <v>-172922</v>
      </c>
      <c r="N102">
        <v>0</v>
      </c>
      <c r="O102">
        <v>0</v>
      </c>
      <c r="P102">
        <v>-46825</v>
      </c>
      <c r="Q102">
        <v>-9996</v>
      </c>
      <c r="R102">
        <v>0</v>
      </c>
      <c r="S102">
        <v>2544</v>
      </c>
      <c r="T102">
        <v>-54277</v>
      </c>
      <c r="U102">
        <v>-37360</v>
      </c>
      <c r="V102">
        <v>0</v>
      </c>
      <c r="W102">
        <v>0</v>
      </c>
      <c r="X102">
        <v>0</v>
      </c>
      <c r="Y102">
        <v>6557</v>
      </c>
      <c r="Z102">
        <v>18235</v>
      </c>
      <c r="AA102">
        <v>-3353</v>
      </c>
      <c r="AB102">
        <v>-143</v>
      </c>
      <c r="AC102">
        <v>21296</v>
      </c>
      <c r="AD102">
        <v>-2642</v>
      </c>
      <c r="AE102">
        <v>18654</v>
      </c>
      <c r="AF102">
        <v>0</v>
      </c>
      <c r="AG102">
        <v>0</v>
      </c>
      <c r="AH102">
        <v>0</v>
      </c>
      <c r="AI102">
        <v>-18706</v>
      </c>
      <c r="AJ102">
        <v>5439</v>
      </c>
      <c r="AK102">
        <v>-13267</v>
      </c>
      <c r="AL102">
        <v>0</v>
      </c>
      <c r="AM102">
        <v>46</v>
      </c>
      <c r="AN102">
        <v>0</v>
      </c>
      <c r="AO102">
        <v>46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427179</v>
      </c>
      <c r="AY102">
        <v>0</v>
      </c>
      <c r="AZ102">
        <v>0</v>
      </c>
      <c r="BA102">
        <v>0</v>
      </c>
      <c r="BB102">
        <v>74944</v>
      </c>
      <c r="BC102">
        <v>0</v>
      </c>
      <c r="BD102">
        <v>502123</v>
      </c>
      <c r="BE102">
        <v>0</v>
      </c>
      <c r="BF102">
        <v>502123</v>
      </c>
      <c r="BG102">
        <v>9166</v>
      </c>
      <c r="BH102">
        <v>142236</v>
      </c>
      <c r="BI102">
        <v>0</v>
      </c>
      <c r="BJ102">
        <v>151402</v>
      </c>
      <c r="BK102">
        <v>2143</v>
      </c>
      <c r="BL102">
        <v>46937</v>
      </c>
      <c r="BM102">
        <v>49080</v>
      </c>
      <c r="BN102">
        <v>0</v>
      </c>
      <c r="BO102">
        <v>36</v>
      </c>
      <c r="BP102">
        <v>0</v>
      </c>
      <c r="BQ102">
        <v>0</v>
      </c>
      <c r="BR102">
        <v>200518</v>
      </c>
      <c r="BS102">
        <v>0</v>
      </c>
      <c r="BT102">
        <v>0</v>
      </c>
      <c r="BU102">
        <v>6158</v>
      </c>
      <c r="BV102">
        <v>0</v>
      </c>
      <c r="BW102">
        <v>0</v>
      </c>
      <c r="BX102">
        <v>6158</v>
      </c>
      <c r="BY102">
        <v>1347</v>
      </c>
      <c r="BZ102">
        <v>253</v>
      </c>
      <c r="CA102">
        <v>1600</v>
      </c>
      <c r="CB102">
        <v>710445</v>
      </c>
      <c r="CC102">
        <v>66500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9824</v>
      </c>
      <c r="CN102">
        <v>9824</v>
      </c>
      <c r="CO102">
        <v>0</v>
      </c>
      <c r="CP102">
        <v>76324</v>
      </c>
      <c r="CQ102">
        <v>9824</v>
      </c>
      <c r="CR102">
        <v>31631</v>
      </c>
      <c r="CS102">
        <v>24594</v>
      </c>
      <c r="CT102">
        <v>470703</v>
      </c>
      <c r="CU102">
        <v>0</v>
      </c>
      <c r="CV102">
        <v>0</v>
      </c>
      <c r="CW102">
        <v>495297</v>
      </c>
      <c r="CX102">
        <v>0</v>
      </c>
      <c r="CY102">
        <v>0</v>
      </c>
      <c r="CZ102">
        <v>3774</v>
      </c>
      <c r="DA102">
        <v>3774</v>
      </c>
      <c r="DB102">
        <v>0</v>
      </c>
      <c r="DC102">
        <v>12152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90557</v>
      </c>
      <c r="DJ102">
        <v>0</v>
      </c>
      <c r="DK102">
        <v>0</v>
      </c>
      <c r="DL102">
        <v>0</v>
      </c>
      <c r="DM102">
        <v>710</v>
      </c>
      <c r="DN102">
        <v>103419</v>
      </c>
      <c r="DO102">
        <v>0</v>
      </c>
      <c r="DP102">
        <v>710445</v>
      </c>
    </row>
    <row r="103" spans="1:120" x14ac:dyDescent="0.25">
      <c r="A103">
        <v>53070</v>
      </c>
      <c r="B103">
        <v>200512</v>
      </c>
      <c r="C103">
        <v>9080086</v>
      </c>
      <c r="D103">
        <v>-438534</v>
      </c>
      <c r="E103">
        <v>-144097</v>
      </c>
      <c r="F103">
        <v>-8187</v>
      </c>
      <c r="G103">
        <v>8489268</v>
      </c>
      <c r="H103">
        <v>142906</v>
      </c>
      <c r="I103">
        <v>-5938574</v>
      </c>
      <c r="J103">
        <v>675196</v>
      </c>
      <c r="K103">
        <v>-999828</v>
      </c>
      <c r="L103">
        <v>110655</v>
      </c>
      <c r="M103">
        <v>-6152551</v>
      </c>
      <c r="N103">
        <v>0</v>
      </c>
      <c r="O103">
        <v>-161017</v>
      </c>
      <c r="P103">
        <v>-952000</v>
      </c>
      <c r="Q103">
        <v>-538000</v>
      </c>
      <c r="R103">
        <v>0</v>
      </c>
      <c r="S103">
        <v>18000</v>
      </c>
      <c r="T103">
        <v>-1472000</v>
      </c>
      <c r="U103">
        <v>846606</v>
      </c>
      <c r="V103">
        <v>1173646</v>
      </c>
      <c r="W103">
        <v>0</v>
      </c>
      <c r="X103">
        <v>46452</v>
      </c>
      <c r="Y103">
        <v>658989</v>
      </c>
      <c r="Z103">
        <v>254056</v>
      </c>
      <c r="AA103">
        <v>-37016</v>
      </c>
      <c r="AB103">
        <v>-32939</v>
      </c>
      <c r="AC103">
        <v>2063188</v>
      </c>
      <c r="AD103">
        <v>-387501</v>
      </c>
      <c r="AE103">
        <v>1675687</v>
      </c>
      <c r="AF103">
        <v>76755</v>
      </c>
      <c r="AG103">
        <v>-71128</v>
      </c>
      <c r="AH103">
        <v>-28500</v>
      </c>
      <c r="AI103">
        <v>2499420</v>
      </c>
      <c r="AJ103">
        <v>-441586</v>
      </c>
      <c r="AK103">
        <v>2057834</v>
      </c>
      <c r="AL103">
        <v>33928</v>
      </c>
      <c r="AM103">
        <v>93915</v>
      </c>
      <c r="AN103">
        <v>23883</v>
      </c>
      <c r="AO103">
        <v>117798</v>
      </c>
      <c r="AP103">
        <v>890484</v>
      </c>
      <c r="AQ103">
        <v>5568344</v>
      </c>
      <c r="AR103">
        <v>0</v>
      </c>
      <c r="AS103">
        <v>0</v>
      </c>
      <c r="AT103">
        <v>0</v>
      </c>
      <c r="AU103">
        <v>5568344</v>
      </c>
      <c r="AV103">
        <v>3192988</v>
      </c>
      <c r="AW103">
        <v>279874</v>
      </c>
      <c r="AX103">
        <v>13730774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17548273</v>
      </c>
      <c r="BE103">
        <v>4724</v>
      </c>
      <c r="BF103">
        <v>24011825</v>
      </c>
      <c r="BG103">
        <v>-258</v>
      </c>
      <c r="BH103">
        <v>303444</v>
      </c>
      <c r="BI103">
        <v>0</v>
      </c>
      <c r="BJ103">
        <v>303186</v>
      </c>
      <c r="BK103">
        <v>295279</v>
      </c>
      <c r="BL103">
        <v>42512</v>
      </c>
      <c r="BM103">
        <v>337791</v>
      </c>
      <c r="BN103">
        <v>577083</v>
      </c>
      <c r="BO103">
        <v>126893</v>
      </c>
      <c r="BP103">
        <v>0</v>
      </c>
      <c r="BQ103">
        <v>125537</v>
      </c>
      <c r="BR103">
        <v>1470490</v>
      </c>
      <c r="BS103">
        <v>0</v>
      </c>
      <c r="BT103">
        <v>47776</v>
      </c>
      <c r="BU103">
        <v>0</v>
      </c>
      <c r="BV103">
        <v>344637</v>
      </c>
      <c r="BW103">
        <v>4113</v>
      </c>
      <c r="BX103">
        <v>51889</v>
      </c>
      <c r="BY103">
        <v>214441</v>
      </c>
      <c r="BZ103">
        <v>44632</v>
      </c>
      <c r="CA103">
        <v>259073</v>
      </c>
      <c r="CB103">
        <v>25945003</v>
      </c>
      <c r="CC103">
        <v>1100000</v>
      </c>
      <c r="CD103">
        <v>0</v>
      </c>
      <c r="CE103">
        <v>168914</v>
      </c>
      <c r="CF103">
        <v>132867</v>
      </c>
      <c r="CG103">
        <v>-118804</v>
      </c>
      <c r="CH103">
        <v>0</v>
      </c>
      <c r="CI103">
        <v>182977</v>
      </c>
      <c r="CJ103">
        <v>670418</v>
      </c>
      <c r="CK103">
        <v>0</v>
      </c>
      <c r="CL103">
        <v>0</v>
      </c>
      <c r="CM103">
        <v>1601088</v>
      </c>
      <c r="CN103">
        <v>2271506</v>
      </c>
      <c r="CO103">
        <v>5369933</v>
      </c>
      <c r="CP103">
        <v>8924416</v>
      </c>
      <c r="CQ103">
        <v>1564000</v>
      </c>
      <c r="CR103">
        <v>1097927</v>
      </c>
      <c r="CS103">
        <v>2947540</v>
      </c>
      <c r="CT103">
        <v>11427378</v>
      </c>
      <c r="CU103">
        <v>312930</v>
      </c>
      <c r="CV103">
        <v>0</v>
      </c>
      <c r="CW103">
        <v>14687848</v>
      </c>
      <c r="CX103">
        <v>20541</v>
      </c>
      <c r="CY103">
        <v>187882</v>
      </c>
      <c r="CZ103">
        <v>0</v>
      </c>
      <c r="DA103">
        <v>208423</v>
      </c>
      <c r="DB103">
        <v>0</v>
      </c>
      <c r="DC103">
        <v>57158</v>
      </c>
      <c r="DD103">
        <v>45989</v>
      </c>
      <c r="DE103">
        <v>0</v>
      </c>
      <c r="DF103">
        <v>0</v>
      </c>
      <c r="DG103">
        <v>0</v>
      </c>
      <c r="DH103">
        <v>76030</v>
      </c>
      <c r="DI103">
        <v>1059</v>
      </c>
      <c r="DJ103">
        <v>0</v>
      </c>
      <c r="DK103">
        <v>0</v>
      </c>
      <c r="DL103">
        <v>0</v>
      </c>
      <c r="DM103">
        <v>805603</v>
      </c>
      <c r="DN103">
        <v>985839</v>
      </c>
      <c r="DO103">
        <v>40550</v>
      </c>
      <c r="DP103">
        <v>25945003</v>
      </c>
    </row>
    <row r="104" spans="1:120" x14ac:dyDescent="0.25">
      <c r="A104">
        <v>53072</v>
      </c>
      <c r="B104">
        <v>200512</v>
      </c>
      <c r="C104">
        <v>157256</v>
      </c>
      <c r="D104">
        <v>-15</v>
      </c>
      <c r="E104">
        <v>1041</v>
      </c>
      <c r="F104">
        <v>1</v>
      </c>
      <c r="G104">
        <v>158283</v>
      </c>
      <c r="H104">
        <v>-11408</v>
      </c>
      <c r="I104">
        <v>-216336</v>
      </c>
      <c r="J104">
        <v>1009</v>
      </c>
      <c r="K104">
        <v>102442</v>
      </c>
      <c r="L104">
        <v>8</v>
      </c>
      <c r="M104">
        <v>-112877</v>
      </c>
      <c r="N104">
        <v>0</v>
      </c>
      <c r="O104">
        <v>5270</v>
      </c>
      <c r="P104">
        <v>-5257</v>
      </c>
      <c r="Q104">
        <v>-23469</v>
      </c>
      <c r="R104">
        <v>0</v>
      </c>
      <c r="S104">
        <v>0</v>
      </c>
      <c r="T104">
        <v>-28726</v>
      </c>
      <c r="U104">
        <v>10542</v>
      </c>
      <c r="V104">
        <v>2005643</v>
      </c>
      <c r="W104">
        <v>0</v>
      </c>
      <c r="X104">
        <v>0</v>
      </c>
      <c r="Y104">
        <v>20938</v>
      </c>
      <c r="Z104">
        <v>7298</v>
      </c>
      <c r="AA104">
        <v>-6300</v>
      </c>
      <c r="AB104">
        <v>-1061</v>
      </c>
      <c r="AC104">
        <v>2026518</v>
      </c>
      <c r="AD104">
        <v>-30547</v>
      </c>
      <c r="AE104">
        <v>1995971</v>
      </c>
      <c r="AF104">
        <v>58267</v>
      </c>
      <c r="AG104">
        <v>-41740</v>
      </c>
      <c r="AH104">
        <v>0</v>
      </c>
      <c r="AI104">
        <v>2023040</v>
      </c>
      <c r="AJ104">
        <v>-536639</v>
      </c>
      <c r="AK104">
        <v>1486401</v>
      </c>
      <c r="AL104">
        <v>97070</v>
      </c>
      <c r="AM104">
        <v>3263</v>
      </c>
      <c r="AN104">
        <v>0</v>
      </c>
      <c r="AO104">
        <v>3263</v>
      </c>
      <c r="AP104">
        <v>0</v>
      </c>
      <c r="AQ104">
        <v>16438973</v>
      </c>
      <c r="AR104">
        <v>0</v>
      </c>
      <c r="AS104">
        <v>0</v>
      </c>
      <c r="AT104">
        <v>0</v>
      </c>
      <c r="AU104">
        <v>16438973</v>
      </c>
      <c r="AV104">
        <v>0</v>
      </c>
      <c r="AW104">
        <v>0</v>
      </c>
      <c r="AX104">
        <v>443671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443798</v>
      </c>
      <c r="BE104">
        <v>0</v>
      </c>
      <c r="BF104">
        <v>16882771</v>
      </c>
      <c r="BG104">
        <v>2</v>
      </c>
      <c r="BH104">
        <v>13</v>
      </c>
      <c r="BI104">
        <v>0</v>
      </c>
      <c r="BJ104">
        <v>15</v>
      </c>
      <c r="BK104">
        <v>9843</v>
      </c>
      <c r="BL104">
        <v>0</v>
      </c>
      <c r="BM104">
        <v>9843</v>
      </c>
      <c r="BN104">
        <v>7</v>
      </c>
      <c r="BO104">
        <v>8222</v>
      </c>
      <c r="BP104">
        <v>0</v>
      </c>
      <c r="BQ104">
        <v>37</v>
      </c>
      <c r="BR104">
        <v>18124</v>
      </c>
      <c r="BS104">
        <v>0</v>
      </c>
      <c r="BT104">
        <v>0</v>
      </c>
      <c r="BU104">
        <v>91</v>
      </c>
      <c r="BV104">
        <v>127</v>
      </c>
      <c r="BW104">
        <v>0</v>
      </c>
      <c r="BX104">
        <v>91</v>
      </c>
      <c r="BY104">
        <v>3680</v>
      </c>
      <c r="BZ104">
        <v>4846</v>
      </c>
      <c r="CA104">
        <v>8526</v>
      </c>
      <c r="CB104">
        <v>17009845</v>
      </c>
      <c r="CC104">
        <v>1000000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8528029</v>
      </c>
      <c r="CN104">
        <v>8528029</v>
      </c>
      <c r="CO104">
        <v>6355310</v>
      </c>
      <c r="CP104">
        <v>15883339</v>
      </c>
      <c r="CQ104">
        <v>0</v>
      </c>
      <c r="CR104">
        <v>0</v>
      </c>
      <c r="CS104">
        <v>5639</v>
      </c>
      <c r="CT104">
        <v>765883</v>
      </c>
      <c r="CU104">
        <v>13518</v>
      </c>
      <c r="CV104">
        <v>0</v>
      </c>
      <c r="CW104">
        <v>785040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921</v>
      </c>
      <c r="DD104">
        <v>0</v>
      </c>
      <c r="DE104">
        <v>0</v>
      </c>
      <c r="DF104">
        <v>0</v>
      </c>
      <c r="DG104">
        <v>0</v>
      </c>
      <c r="DH104">
        <v>241615</v>
      </c>
      <c r="DI104">
        <v>44542</v>
      </c>
      <c r="DJ104">
        <v>0</v>
      </c>
      <c r="DK104">
        <v>6553</v>
      </c>
      <c r="DL104">
        <v>0</v>
      </c>
      <c r="DM104">
        <v>47678</v>
      </c>
      <c r="DN104">
        <v>341309</v>
      </c>
      <c r="DO104">
        <v>157</v>
      </c>
      <c r="DP104">
        <v>17009845</v>
      </c>
    </row>
    <row r="105" spans="1:120" x14ac:dyDescent="0.25">
      <c r="A105">
        <v>53073</v>
      </c>
      <c r="B105">
        <v>200512</v>
      </c>
      <c r="C105">
        <v>45919</v>
      </c>
      <c r="D105">
        <v>0</v>
      </c>
      <c r="E105">
        <v>-1585</v>
      </c>
      <c r="F105">
        <v>0</v>
      </c>
      <c r="G105">
        <v>44334</v>
      </c>
      <c r="H105">
        <v>496</v>
      </c>
      <c r="I105">
        <v>-29882</v>
      </c>
      <c r="J105">
        <v>0</v>
      </c>
      <c r="K105">
        <v>-5509</v>
      </c>
      <c r="L105">
        <v>0</v>
      </c>
      <c r="M105">
        <v>-35391</v>
      </c>
      <c r="N105">
        <v>0</v>
      </c>
      <c r="O105">
        <v>0</v>
      </c>
      <c r="P105">
        <v>-4486</v>
      </c>
      <c r="Q105">
        <v>-1669</v>
      </c>
      <c r="R105">
        <v>0</v>
      </c>
      <c r="S105">
        <v>0</v>
      </c>
      <c r="T105">
        <v>-6155</v>
      </c>
      <c r="U105">
        <v>3284</v>
      </c>
      <c r="V105">
        <v>0</v>
      </c>
      <c r="W105">
        <v>0</v>
      </c>
      <c r="X105">
        <v>0</v>
      </c>
      <c r="Y105">
        <v>1221</v>
      </c>
      <c r="Z105">
        <v>-468</v>
      </c>
      <c r="AA105">
        <v>0</v>
      </c>
      <c r="AB105">
        <v>-13</v>
      </c>
      <c r="AC105">
        <v>740</v>
      </c>
      <c r="AD105">
        <v>-496</v>
      </c>
      <c r="AE105">
        <v>244</v>
      </c>
      <c r="AF105">
        <v>0</v>
      </c>
      <c r="AG105">
        <v>0</v>
      </c>
      <c r="AH105">
        <v>0</v>
      </c>
      <c r="AI105">
        <v>3528</v>
      </c>
      <c r="AJ105">
        <v>-980</v>
      </c>
      <c r="AK105">
        <v>2548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2551</v>
      </c>
      <c r="AX105">
        <v>30341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38400</v>
      </c>
      <c r="BE105">
        <v>0</v>
      </c>
      <c r="BF105">
        <v>38400</v>
      </c>
      <c r="BG105">
        <v>0</v>
      </c>
      <c r="BH105">
        <v>0</v>
      </c>
      <c r="BI105">
        <v>0</v>
      </c>
      <c r="BJ105">
        <v>0</v>
      </c>
      <c r="BK105">
        <v>1614</v>
      </c>
      <c r="BL105">
        <v>0</v>
      </c>
      <c r="BM105">
        <v>1614</v>
      </c>
      <c r="BN105">
        <v>0</v>
      </c>
      <c r="BO105">
        <v>0</v>
      </c>
      <c r="BP105">
        <v>0</v>
      </c>
      <c r="BQ105">
        <v>15</v>
      </c>
      <c r="BR105">
        <v>1629</v>
      </c>
      <c r="BS105">
        <v>0</v>
      </c>
      <c r="BT105">
        <v>0</v>
      </c>
      <c r="BU105">
        <v>0</v>
      </c>
      <c r="BV105">
        <v>5508</v>
      </c>
      <c r="BW105">
        <v>60</v>
      </c>
      <c r="BX105">
        <v>60</v>
      </c>
      <c r="BY105">
        <v>802</v>
      </c>
      <c r="BZ105">
        <v>413</v>
      </c>
      <c r="CA105">
        <v>1215</v>
      </c>
      <c r="CB105">
        <v>41304</v>
      </c>
      <c r="CC105">
        <v>10000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2615</v>
      </c>
      <c r="CP105">
        <v>12615</v>
      </c>
      <c r="CQ105">
        <v>1100</v>
      </c>
      <c r="CR105">
        <v>0</v>
      </c>
      <c r="CS105">
        <v>7425</v>
      </c>
      <c r="CT105">
        <v>16364</v>
      </c>
      <c r="CU105">
        <v>0</v>
      </c>
      <c r="CV105">
        <v>0</v>
      </c>
      <c r="CW105">
        <v>23789</v>
      </c>
      <c r="CX105">
        <v>0</v>
      </c>
      <c r="CY105">
        <v>210</v>
      </c>
      <c r="CZ105">
        <v>0</v>
      </c>
      <c r="DA105">
        <v>210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32</v>
      </c>
      <c r="DI105">
        <v>0</v>
      </c>
      <c r="DJ105">
        <v>0</v>
      </c>
      <c r="DK105">
        <v>71</v>
      </c>
      <c r="DL105">
        <v>0</v>
      </c>
      <c r="DM105">
        <v>4587</v>
      </c>
      <c r="DN105">
        <v>4690</v>
      </c>
      <c r="DO105">
        <v>0</v>
      </c>
      <c r="DP105">
        <v>41304</v>
      </c>
    </row>
    <row r="106" spans="1:120" x14ac:dyDescent="0.25">
      <c r="A106">
        <v>53074</v>
      </c>
      <c r="B106">
        <v>200512</v>
      </c>
      <c r="C106">
        <v>237805</v>
      </c>
      <c r="D106">
        <v>-1666</v>
      </c>
      <c r="E106">
        <v>-6205</v>
      </c>
      <c r="F106">
        <v>-14</v>
      </c>
      <c r="G106">
        <v>229920</v>
      </c>
      <c r="H106">
        <v>4673</v>
      </c>
      <c r="I106">
        <v>-142311</v>
      </c>
      <c r="J106">
        <v>13235</v>
      </c>
      <c r="K106">
        <v>-54880</v>
      </c>
      <c r="L106">
        <v>6474</v>
      </c>
      <c r="M106">
        <v>-177482</v>
      </c>
      <c r="N106">
        <v>0</v>
      </c>
      <c r="O106">
        <v>0</v>
      </c>
      <c r="P106">
        <v>-31064</v>
      </c>
      <c r="Q106">
        <v>-4954</v>
      </c>
      <c r="R106">
        <v>0</v>
      </c>
      <c r="S106">
        <v>-88</v>
      </c>
      <c r="T106">
        <v>-36106</v>
      </c>
      <c r="U106">
        <v>21005</v>
      </c>
      <c r="V106">
        <v>0</v>
      </c>
      <c r="W106">
        <v>0</v>
      </c>
      <c r="X106">
        <v>0</v>
      </c>
      <c r="Y106">
        <v>14531</v>
      </c>
      <c r="Z106">
        <v>-6438</v>
      </c>
      <c r="AA106">
        <v>-38</v>
      </c>
      <c r="AB106">
        <v>-255</v>
      </c>
      <c r="AC106">
        <v>7800</v>
      </c>
      <c r="AD106">
        <v>-6071</v>
      </c>
      <c r="AE106">
        <v>1729</v>
      </c>
      <c r="AF106">
        <v>0</v>
      </c>
      <c r="AG106">
        <v>0</v>
      </c>
      <c r="AH106">
        <v>0</v>
      </c>
      <c r="AI106">
        <v>22734</v>
      </c>
      <c r="AJ106">
        <v>-6374</v>
      </c>
      <c r="AK106">
        <v>16360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284611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286554</v>
      </c>
      <c r="BE106">
        <v>0</v>
      </c>
      <c r="BF106">
        <v>286554</v>
      </c>
      <c r="BG106">
        <v>-14</v>
      </c>
      <c r="BH106">
        <v>6001</v>
      </c>
      <c r="BI106">
        <v>0</v>
      </c>
      <c r="BJ106">
        <v>5987</v>
      </c>
      <c r="BK106">
        <v>2817</v>
      </c>
      <c r="BL106">
        <v>0</v>
      </c>
      <c r="BM106">
        <v>2817</v>
      </c>
      <c r="BN106">
        <v>0</v>
      </c>
      <c r="BO106">
        <v>0</v>
      </c>
      <c r="BP106">
        <v>0</v>
      </c>
      <c r="BQ106">
        <v>8</v>
      </c>
      <c r="BR106">
        <v>8812</v>
      </c>
      <c r="BS106">
        <v>0</v>
      </c>
      <c r="BT106">
        <v>690</v>
      </c>
      <c r="BU106">
        <v>1128</v>
      </c>
      <c r="BV106">
        <v>1943</v>
      </c>
      <c r="BW106">
        <v>0</v>
      </c>
      <c r="BX106">
        <v>1818</v>
      </c>
      <c r="BY106">
        <v>4822</v>
      </c>
      <c r="BZ106">
        <v>0</v>
      </c>
      <c r="CA106">
        <v>4822</v>
      </c>
      <c r="CB106">
        <v>302006</v>
      </c>
      <c r="CC106">
        <v>1000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84236</v>
      </c>
      <c r="CP106">
        <v>85236</v>
      </c>
      <c r="CQ106">
        <v>0</v>
      </c>
      <c r="CR106">
        <v>0</v>
      </c>
      <c r="CS106">
        <v>25702</v>
      </c>
      <c r="CT106">
        <v>182427</v>
      </c>
      <c r="CU106">
        <v>0</v>
      </c>
      <c r="CV106">
        <v>0</v>
      </c>
      <c r="CW106">
        <v>208129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1018</v>
      </c>
      <c r="DD106">
        <v>0</v>
      </c>
      <c r="DE106">
        <v>0</v>
      </c>
      <c r="DF106">
        <v>0</v>
      </c>
      <c r="DG106">
        <v>0</v>
      </c>
      <c r="DH106">
        <v>449</v>
      </c>
      <c r="DI106">
        <v>2195</v>
      </c>
      <c r="DJ106">
        <v>0</v>
      </c>
      <c r="DK106">
        <v>0</v>
      </c>
      <c r="DL106">
        <v>0</v>
      </c>
      <c r="DM106">
        <v>3707</v>
      </c>
      <c r="DN106">
        <v>7369</v>
      </c>
      <c r="DO106">
        <v>1272</v>
      </c>
      <c r="DP106">
        <v>302006</v>
      </c>
    </row>
    <row r="107" spans="1:120" x14ac:dyDescent="0.25">
      <c r="A107">
        <v>53079</v>
      </c>
      <c r="B107">
        <v>200512</v>
      </c>
      <c r="C107">
        <v>680879</v>
      </c>
      <c r="D107">
        <v>-64861</v>
      </c>
      <c r="E107">
        <v>-5985</v>
      </c>
      <c r="F107">
        <v>0</v>
      </c>
      <c r="G107">
        <v>610033</v>
      </c>
      <c r="H107">
        <v>18416</v>
      </c>
      <c r="I107">
        <v>-411074</v>
      </c>
      <c r="J107">
        <v>14521</v>
      </c>
      <c r="K107">
        <v>-72907</v>
      </c>
      <c r="L107">
        <v>20632</v>
      </c>
      <c r="M107">
        <v>-448828</v>
      </c>
      <c r="N107">
        <v>0</v>
      </c>
      <c r="O107">
        <v>0</v>
      </c>
      <c r="P107">
        <v>-37947</v>
      </c>
      <c r="Q107">
        <v>-52524</v>
      </c>
      <c r="R107">
        <v>0</v>
      </c>
      <c r="S107">
        <v>481</v>
      </c>
      <c r="T107">
        <v>-89990</v>
      </c>
      <c r="U107">
        <v>89631</v>
      </c>
      <c r="V107">
        <v>17037</v>
      </c>
      <c r="W107">
        <v>0</v>
      </c>
      <c r="X107">
        <v>1894</v>
      </c>
      <c r="Y107">
        <v>49767</v>
      </c>
      <c r="Z107">
        <v>111280</v>
      </c>
      <c r="AA107">
        <v>-236</v>
      </c>
      <c r="AB107">
        <v>-6005</v>
      </c>
      <c r="AC107">
        <v>173737</v>
      </c>
      <c r="AD107">
        <v>-25787</v>
      </c>
      <c r="AE107">
        <v>147950</v>
      </c>
      <c r="AF107">
        <v>1637</v>
      </c>
      <c r="AG107">
        <v>-1302</v>
      </c>
      <c r="AH107">
        <v>0</v>
      </c>
      <c r="AI107">
        <v>237916</v>
      </c>
      <c r="AJ107">
        <v>-65840</v>
      </c>
      <c r="AK107">
        <v>172076</v>
      </c>
      <c r="AL107">
        <v>0</v>
      </c>
      <c r="AM107">
        <v>4742</v>
      </c>
      <c r="AN107">
        <v>60638</v>
      </c>
      <c r="AO107">
        <v>65380</v>
      </c>
      <c r="AP107">
        <v>22528</v>
      </c>
      <c r="AQ107">
        <v>297594</v>
      </c>
      <c r="AR107">
        <v>35000</v>
      </c>
      <c r="AS107">
        <v>0</v>
      </c>
      <c r="AT107">
        <v>0</v>
      </c>
      <c r="AU107">
        <v>332594</v>
      </c>
      <c r="AV107">
        <v>321602</v>
      </c>
      <c r="AW107">
        <v>39311</v>
      </c>
      <c r="AX107">
        <v>967218</v>
      </c>
      <c r="AY107">
        <v>0</v>
      </c>
      <c r="AZ107">
        <v>1709</v>
      </c>
      <c r="BA107">
        <v>737</v>
      </c>
      <c r="BB107">
        <v>9901</v>
      </c>
      <c r="BC107">
        <v>0</v>
      </c>
      <c r="BD107">
        <v>1340478</v>
      </c>
      <c r="BE107">
        <v>0</v>
      </c>
      <c r="BF107">
        <v>1695600</v>
      </c>
      <c r="BG107">
        <v>0</v>
      </c>
      <c r="BH107">
        <v>41791</v>
      </c>
      <c r="BI107">
        <v>0</v>
      </c>
      <c r="BJ107">
        <v>41791</v>
      </c>
      <c r="BK107">
        <v>20949</v>
      </c>
      <c r="BL107">
        <v>0</v>
      </c>
      <c r="BM107">
        <v>20949</v>
      </c>
      <c r="BN107">
        <v>509</v>
      </c>
      <c r="BO107">
        <v>23177</v>
      </c>
      <c r="BP107">
        <v>0</v>
      </c>
      <c r="BQ107">
        <v>8267</v>
      </c>
      <c r="BR107">
        <v>94693</v>
      </c>
      <c r="BS107">
        <v>0</v>
      </c>
      <c r="BT107">
        <v>2706</v>
      </c>
      <c r="BU107">
        <v>66192</v>
      </c>
      <c r="BV107">
        <v>0</v>
      </c>
      <c r="BW107">
        <v>0</v>
      </c>
      <c r="BX107">
        <v>68898</v>
      </c>
      <c r="BY107">
        <v>11285</v>
      </c>
      <c r="BZ107">
        <v>322</v>
      </c>
      <c r="CA107">
        <v>11607</v>
      </c>
      <c r="CB107">
        <v>1936178</v>
      </c>
      <c r="CC107">
        <v>59000</v>
      </c>
      <c r="CD107">
        <v>665186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421289</v>
      </c>
      <c r="CP107">
        <v>1145475</v>
      </c>
      <c r="CQ107">
        <v>0</v>
      </c>
      <c r="CR107">
        <v>0</v>
      </c>
      <c r="CS107">
        <v>23408</v>
      </c>
      <c r="CT107">
        <v>693883</v>
      </c>
      <c r="CU107">
        <v>0</v>
      </c>
      <c r="CV107">
        <v>0</v>
      </c>
      <c r="CW107">
        <v>717291</v>
      </c>
      <c r="CX107">
        <v>13821</v>
      </c>
      <c r="CY107">
        <v>0</v>
      </c>
      <c r="CZ107">
        <v>0</v>
      </c>
      <c r="DA107">
        <v>13821</v>
      </c>
      <c r="DB107">
        <v>0</v>
      </c>
      <c r="DC107">
        <v>4229</v>
      </c>
      <c r="DD107">
        <v>9173</v>
      </c>
      <c r="DE107">
        <v>3359</v>
      </c>
      <c r="DF107">
        <v>0</v>
      </c>
      <c r="DG107">
        <v>0</v>
      </c>
      <c r="DH107">
        <v>0</v>
      </c>
      <c r="DI107">
        <v>1594</v>
      </c>
      <c r="DJ107">
        <v>0</v>
      </c>
      <c r="DK107">
        <v>0</v>
      </c>
      <c r="DL107">
        <v>0</v>
      </c>
      <c r="DM107">
        <v>41236</v>
      </c>
      <c r="DN107">
        <v>59591</v>
      </c>
      <c r="DO107">
        <v>0</v>
      </c>
      <c r="DP107">
        <v>1936178</v>
      </c>
    </row>
    <row r="108" spans="1:120" x14ac:dyDescent="0.25">
      <c r="A108">
        <v>53080</v>
      </c>
      <c r="B108">
        <v>200512</v>
      </c>
      <c r="C108">
        <v>32781</v>
      </c>
      <c r="D108">
        <v>-15337</v>
      </c>
      <c r="E108">
        <v>-1540</v>
      </c>
      <c r="F108">
        <v>-542</v>
      </c>
      <c r="G108">
        <v>15362</v>
      </c>
      <c r="H108">
        <v>213</v>
      </c>
      <c r="I108">
        <v>-914</v>
      </c>
      <c r="J108">
        <v>24</v>
      </c>
      <c r="K108">
        <v>-407</v>
      </c>
      <c r="L108">
        <v>0</v>
      </c>
      <c r="M108">
        <v>-1297</v>
      </c>
      <c r="N108">
        <v>0</v>
      </c>
      <c r="O108">
        <v>0</v>
      </c>
      <c r="P108">
        <v>-1641</v>
      </c>
      <c r="Q108">
        <v>-1996</v>
      </c>
      <c r="R108">
        <v>0</v>
      </c>
      <c r="S108">
        <v>2517</v>
      </c>
      <c r="T108">
        <v>-1120</v>
      </c>
      <c r="U108">
        <v>13158</v>
      </c>
      <c r="V108">
        <v>0</v>
      </c>
      <c r="W108">
        <v>0</v>
      </c>
      <c r="X108">
        <v>0</v>
      </c>
      <c r="Y108">
        <v>4196</v>
      </c>
      <c r="Z108">
        <v>1631</v>
      </c>
      <c r="AA108">
        <v>0</v>
      </c>
      <c r="AB108">
        <v>0</v>
      </c>
      <c r="AC108">
        <v>5827</v>
      </c>
      <c r="AD108">
        <v>-213</v>
      </c>
      <c r="AE108">
        <v>5614</v>
      </c>
      <c r="AF108">
        <v>0</v>
      </c>
      <c r="AG108">
        <v>0</v>
      </c>
      <c r="AH108">
        <v>0</v>
      </c>
      <c r="AI108">
        <v>18772</v>
      </c>
      <c r="AJ108">
        <v>-5255</v>
      </c>
      <c r="AK108">
        <v>13517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49259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64856</v>
      </c>
      <c r="BE108">
        <v>0</v>
      </c>
      <c r="BF108">
        <v>64856</v>
      </c>
      <c r="BG108">
        <v>7669</v>
      </c>
      <c r="BH108">
        <v>0</v>
      </c>
      <c r="BI108">
        <v>0</v>
      </c>
      <c r="BJ108">
        <v>7669</v>
      </c>
      <c r="BK108">
        <v>2812</v>
      </c>
      <c r="BL108">
        <v>0</v>
      </c>
      <c r="BM108">
        <v>2812</v>
      </c>
      <c r="BN108">
        <v>0</v>
      </c>
      <c r="BO108">
        <v>9500</v>
      </c>
      <c r="BP108">
        <v>0</v>
      </c>
      <c r="BQ108">
        <v>2339</v>
      </c>
      <c r="BR108">
        <v>22320</v>
      </c>
      <c r="BS108">
        <v>0</v>
      </c>
      <c r="BT108">
        <v>1612</v>
      </c>
      <c r="BU108">
        <v>0</v>
      </c>
      <c r="BV108">
        <v>15597</v>
      </c>
      <c r="BW108">
        <v>0</v>
      </c>
      <c r="BX108">
        <v>1612</v>
      </c>
      <c r="BY108">
        <v>2339</v>
      </c>
      <c r="BZ108">
        <v>820</v>
      </c>
      <c r="CA108">
        <v>3159</v>
      </c>
      <c r="CB108">
        <v>91947</v>
      </c>
      <c r="CC108">
        <v>15000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18610</v>
      </c>
      <c r="CN108">
        <v>18610</v>
      </c>
      <c r="CO108">
        <v>15588</v>
      </c>
      <c r="CP108">
        <v>49198</v>
      </c>
      <c r="CQ108">
        <v>0</v>
      </c>
      <c r="CR108">
        <v>0</v>
      </c>
      <c r="CS108">
        <v>16403</v>
      </c>
      <c r="CT108">
        <v>1264</v>
      </c>
      <c r="CU108">
        <v>0</v>
      </c>
      <c r="CV108">
        <v>0</v>
      </c>
      <c r="CW108">
        <v>17667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178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8126</v>
      </c>
      <c r="DL108">
        <v>0</v>
      </c>
      <c r="DM108">
        <v>14465</v>
      </c>
      <c r="DN108">
        <v>22769</v>
      </c>
      <c r="DO108">
        <v>2313</v>
      </c>
      <c r="DP108">
        <v>91947</v>
      </c>
    </row>
    <row r="109" spans="1:120" x14ac:dyDescent="0.25">
      <c r="A109">
        <v>53082</v>
      </c>
      <c r="B109">
        <v>200512</v>
      </c>
      <c r="C109">
        <v>35733</v>
      </c>
      <c r="D109">
        <v>0</v>
      </c>
      <c r="E109">
        <v>0</v>
      </c>
      <c r="F109">
        <v>0</v>
      </c>
      <c r="G109">
        <v>35733</v>
      </c>
      <c r="H109">
        <v>653</v>
      </c>
      <c r="I109">
        <v>-2904</v>
      </c>
      <c r="J109">
        <v>0</v>
      </c>
      <c r="K109">
        <v>-27000</v>
      </c>
      <c r="L109">
        <v>0</v>
      </c>
      <c r="M109">
        <v>-29904</v>
      </c>
      <c r="N109">
        <v>0</v>
      </c>
      <c r="O109">
        <v>0</v>
      </c>
      <c r="P109">
        <v>-2692</v>
      </c>
      <c r="Q109">
        <v>-490</v>
      </c>
      <c r="R109">
        <v>0</v>
      </c>
      <c r="S109">
        <v>0</v>
      </c>
      <c r="T109">
        <v>-3182</v>
      </c>
      <c r="U109">
        <v>3300</v>
      </c>
      <c r="V109">
        <v>0</v>
      </c>
      <c r="W109">
        <v>0</v>
      </c>
      <c r="X109">
        <v>0</v>
      </c>
      <c r="Y109">
        <v>1703</v>
      </c>
      <c r="Z109">
        <v>-532</v>
      </c>
      <c r="AA109">
        <v>0</v>
      </c>
      <c r="AB109">
        <v>0</v>
      </c>
      <c r="AC109">
        <v>1171</v>
      </c>
      <c r="AD109">
        <v>-653</v>
      </c>
      <c r="AE109">
        <v>518</v>
      </c>
      <c r="AF109">
        <v>0</v>
      </c>
      <c r="AG109">
        <v>0</v>
      </c>
      <c r="AH109">
        <v>0</v>
      </c>
      <c r="AI109">
        <v>3818</v>
      </c>
      <c r="AJ109">
        <v>-949</v>
      </c>
      <c r="AK109">
        <v>2869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54720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54720</v>
      </c>
      <c r="BE109">
        <v>0</v>
      </c>
      <c r="BF109">
        <v>54720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950</v>
      </c>
      <c r="BX109">
        <v>950</v>
      </c>
      <c r="BY109">
        <v>792</v>
      </c>
      <c r="BZ109">
        <v>0</v>
      </c>
      <c r="CA109">
        <v>792</v>
      </c>
      <c r="CB109">
        <v>56462</v>
      </c>
      <c r="CC109">
        <v>25000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3157</v>
      </c>
      <c r="CP109">
        <v>28157</v>
      </c>
      <c r="CQ109">
        <v>0</v>
      </c>
      <c r="CR109">
        <v>0</v>
      </c>
      <c r="CS109">
        <v>0</v>
      </c>
      <c r="CT109">
        <v>27000</v>
      </c>
      <c r="CU109">
        <v>0</v>
      </c>
      <c r="CV109">
        <v>0</v>
      </c>
      <c r="CW109">
        <v>27000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1305</v>
      </c>
      <c r="DN109">
        <v>1305</v>
      </c>
      <c r="DO109">
        <v>0</v>
      </c>
      <c r="DP109">
        <v>56462</v>
      </c>
    </row>
    <row r="110" spans="1:120" x14ac:dyDescent="0.25">
      <c r="A110">
        <v>53084</v>
      </c>
      <c r="B110">
        <v>200512</v>
      </c>
      <c r="C110">
        <v>23105</v>
      </c>
      <c r="D110">
        <v>-1308</v>
      </c>
      <c r="E110">
        <v>-2629</v>
      </c>
      <c r="F110">
        <v>140</v>
      </c>
      <c r="G110">
        <v>19308</v>
      </c>
      <c r="H110">
        <v>339</v>
      </c>
      <c r="I110">
        <v>-12131</v>
      </c>
      <c r="J110">
        <v>552</v>
      </c>
      <c r="K110">
        <v>-2441</v>
      </c>
      <c r="L110">
        <v>478</v>
      </c>
      <c r="M110">
        <v>-13542</v>
      </c>
      <c r="N110">
        <v>0</v>
      </c>
      <c r="O110">
        <v>0</v>
      </c>
      <c r="P110">
        <v>-1291</v>
      </c>
      <c r="Q110">
        <v>-3531</v>
      </c>
      <c r="R110">
        <v>0</v>
      </c>
      <c r="S110">
        <v>10</v>
      </c>
      <c r="T110">
        <v>-4812</v>
      </c>
      <c r="U110">
        <v>1293</v>
      </c>
      <c r="V110">
        <v>0</v>
      </c>
      <c r="W110">
        <v>0</v>
      </c>
      <c r="X110">
        <v>0</v>
      </c>
      <c r="Y110">
        <v>2044</v>
      </c>
      <c r="Z110">
        <v>1858</v>
      </c>
      <c r="AA110">
        <v>-4</v>
      </c>
      <c r="AB110">
        <v>-19</v>
      </c>
      <c r="AC110">
        <v>3879</v>
      </c>
      <c r="AD110">
        <v>-339</v>
      </c>
      <c r="AE110">
        <v>3540</v>
      </c>
      <c r="AF110">
        <v>0</v>
      </c>
      <c r="AG110">
        <v>0</v>
      </c>
      <c r="AH110">
        <v>0</v>
      </c>
      <c r="AI110">
        <v>4833</v>
      </c>
      <c r="AJ110">
        <v>-1312</v>
      </c>
      <c r="AK110">
        <v>3521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25194</v>
      </c>
      <c r="AX110">
        <v>30719</v>
      </c>
      <c r="AY110">
        <v>0</v>
      </c>
      <c r="AZ110">
        <v>0</v>
      </c>
      <c r="BA110">
        <v>0</v>
      </c>
      <c r="BB110">
        <v>16</v>
      </c>
      <c r="BC110">
        <v>0</v>
      </c>
      <c r="BD110">
        <v>58695</v>
      </c>
      <c r="BE110">
        <v>0</v>
      </c>
      <c r="BF110">
        <v>58695</v>
      </c>
      <c r="BG110">
        <v>456</v>
      </c>
      <c r="BH110">
        <v>1248</v>
      </c>
      <c r="BI110">
        <v>0</v>
      </c>
      <c r="BJ110">
        <v>1704</v>
      </c>
      <c r="BK110">
        <v>900</v>
      </c>
      <c r="BL110">
        <v>0</v>
      </c>
      <c r="BM110">
        <v>900</v>
      </c>
      <c r="BN110">
        <v>700</v>
      </c>
      <c r="BO110">
        <v>0</v>
      </c>
      <c r="BP110">
        <v>0</v>
      </c>
      <c r="BQ110">
        <v>273</v>
      </c>
      <c r="BR110">
        <v>3577</v>
      </c>
      <c r="BS110">
        <v>0</v>
      </c>
      <c r="BT110">
        <v>0</v>
      </c>
      <c r="BU110">
        <v>0</v>
      </c>
      <c r="BV110">
        <v>2766</v>
      </c>
      <c r="BW110">
        <v>0</v>
      </c>
      <c r="BX110">
        <v>0</v>
      </c>
      <c r="BY110">
        <v>523</v>
      </c>
      <c r="BZ110">
        <v>796</v>
      </c>
      <c r="CA110">
        <v>1319</v>
      </c>
      <c r="CB110">
        <v>63591</v>
      </c>
      <c r="CC110">
        <v>40000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3724</v>
      </c>
      <c r="CP110">
        <v>43724</v>
      </c>
      <c r="CQ110">
        <v>0</v>
      </c>
      <c r="CR110">
        <v>0</v>
      </c>
      <c r="CS110">
        <v>10249</v>
      </c>
      <c r="CT110">
        <v>7371</v>
      </c>
      <c r="CU110">
        <v>0</v>
      </c>
      <c r="CV110">
        <v>0</v>
      </c>
      <c r="CW110">
        <v>17620</v>
      </c>
      <c r="CX110">
        <v>0</v>
      </c>
      <c r="CY110">
        <v>777</v>
      </c>
      <c r="CZ110">
        <v>0</v>
      </c>
      <c r="DA110">
        <v>777</v>
      </c>
      <c r="DB110">
        <v>0</v>
      </c>
      <c r="DC110">
        <v>7</v>
      </c>
      <c r="DD110">
        <v>0</v>
      </c>
      <c r="DE110">
        <v>0</v>
      </c>
      <c r="DF110">
        <v>0</v>
      </c>
      <c r="DG110">
        <v>0</v>
      </c>
      <c r="DH110">
        <v>141</v>
      </c>
      <c r="DI110">
        <v>689</v>
      </c>
      <c r="DJ110">
        <v>0</v>
      </c>
      <c r="DK110">
        <v>291</v>
      </c>
      <c r="DL110">
        <v>0</v>
      </c>
      <c r="DM110">
        <v>342</v>
      </c>
      <c r="DN110">
        <v>1470</v>
      </c>
      <c r="DO110">
        <v>0</v>
      </c>
      <c r="DP110">
        <v>63591</v>
      </c>
    </row>
    <row r="111" spans="1:120" x14ac:dyDescent="0.25">
      <c r="A111">
        <v>53086</v>
      </c>
      <c r="B111">
        <v>200512</v>
      </c>
      <c r="C111">
        <v>4116717</v>
      </c>
      <c r="D111">
        <v>-222497</v>
      </c>
      <c r="E111">
        <v>-97367</v>
      </c>
      <c r="F111">
        <v>-2486</v>
      </c>
      <c r="G111">
        <v>3794367</v>
      </c>
      <c r="H111">
        <v>47474</v>
      </c>
      <c r="I111">
        <v>-3209190</v>
      </c>
      <c r="J111">
        <v>621352</v>
      </c>
      <c r="K111">
        <v>-268615</v>
      </c>
      <c r="L111">
        <v>193739</v>
      </c>
      <c r="M111">
        <v>-2662714</v>
      </c>
      <c r="N111">
        <v>0</v>
      </c>
      <c r="O111">
        <v>-229</v>
      </c>
      <c r="P111">
        <v>-279103</v>
      </c>
      <c r="Q111">
        <v>-692746</v>
      </c>
      <c r="R111">
        <v>209766</v>
      </c>
      <c r="S111">
        <v>22</v>
      </c>
      <c r="T111">
        <v>-762061</v>
      </c>
      <c r="U111">
        <v>416837</v>
      </c>
      <c r="V111">
        <v>182774</v>
      </c>
      <c r="W111">
        <v>0</v>
      </c>
      <c r="X111">
        <v>1300</v>
      </c>
      <c r="Y111">
        <v>203172</v>
      </c>
      <c r="Z111">
        <v>-89972</v>
      </c>
      <c r="AA111">
        <v>-324</v>
      </c>
      <c r="AB111">
        <v>-13740</v>
      </c>
      <c r="AC111">
        <v>283210</v>
      </c>
      <c r="AD111">
        <v>-130526</v>
      </c>
      <c r="AE111">
        <v>152684</v>
      </c>
      <c r="AF111">
        <v>18187</v>
      </c>
      <c r="AG111">
        <v>-30180</v>
      </c>
      <c r="AH111">
        <v>0</v>
      </c>
      <c r="AI111">
        <v>557528</v>
      </c>
      <c r="AJ111">
        <v>-17891</v>
      </c>
      <c r="AK111">
        <v>539637</v>
      </c>
      <c r="AL111">
        <v>6</v>
      </c>
      <c r="AM111">
        <v>50497</v>
      </c>
      <c r="AN111">
        <v>6310</v>
      </c>
      <c r="AO111">
        <v>56807</v>
      </c>
      <c r="AP111">
        <v>20134</v>
      </c>
      <c r="AQ111">
        <v>2672816</v>
      </c>
      <c r="AR111">
        <v>71416</v>
      </c>
      <c r="AS111">
        <v>0</v>
      </c>
      <c r="AT111">
        <v>0</v>
      </c>
      <c r="AU111">
        <v>2744232</v>
      </c>
      <c r="AV111">
        <v>19874</v>
      </c>
      <c r="AW111">
        <v>0</v>
      </c>
      <c r="AX111">
        <v>4991002</v>
      </c>
      <c r="AY111">
        <v>0</v>
      </c>
      <c r="AZ111">
        <v>36</v>
      </c>
      <c r="BA111">
        <v>46</v>
      </c>
      <c r="BB111">
        <v>257</v>
      </c>
      <c r="BC111">
        <v>0</v>
      </c>
      <c r="BD111">
        <v>5104548</v>
      </c>
      <c r="BE111">
        <v>0</v>
      </c>
      <c r="BF111">
        <v>7868914</v>
      </c>
      <c r="BG111">
        <v>112</v>
      </c>
      <c r="BH111">
        <v>248070</v>
      </c>
      <c r="BI111">
        <v>0</v>
      </c>
      <c r="BJ111">
        <v>248182</v>
      </c>
      <c r="BK111">
        <v>227053</v>
      </c>
      <c r="BL111">
        <v>1830</v>
      </c>
      <c r="BM111">
        <v>228883</v>
      </c>
      <c r="BN111">
        <v>80807</v>
      </c>
      <c r="BO111">
        <v>65161</v>
      </c>
      <c r="BP111">
        <v>0</v>
      </c>
      <c r="BQ111">
        <v>16238</v>
      </c>
      <c r="BR111">
        <v>639271</v>
      </c>
      <c r="BS111">
        <v>0</v>
      </c>
      <c r="BT111">
        <v>0</v>
      </c>
      <c r="BU111">
        <v>218170</v>
      </c>
      <c r="BV111">
        <v>93333</v>
      </c>
      <c r="BW111">
        <v>0</v>
      </c>
      <c r="BX111">
        <v>218170</v>
      </c>
      <c r="BY111">
        <v>142425</v>
      </c>
      <c r="BZ111">
        <v>29441</v>
      </c>
      <c r="CA111">
        <v>171866</v>
      </c>
      <c r="CB111">
        <v>8955034</v>
      </c>
      <c r="CC111">
        <v>1032000</v>
      </c>
      <c r="CD111">
        <v>304284</v>
      </c>
      <c r="CE111">
        <v>3229</v>
      </c>
      <c r="CF111">
        <v>0</v>
      </c>
      <c r="CG111">
        <v>0</v>
      </c>
      <c r="CH111">
        <v>0</v>
      </c>
      <c r="CI111">
        <v>3229</v>
      </c>
      <c r="CJ111">
        <v>80856</v>
      </c>
      <c r="CK111">
        <v>0</v>
      </c>
      <c r="CL111">
        <v>0</v>
      </c>
      <c r="CM111">
        <v>0</v>
      </c>
      <c r="CN111">
        <v>80856</v>
      </c>
      <c r="CO111">
        <v>1798106</v>
      </c>
      <c r="CP111">
        <v>3218475</v>
      </c>
      <c r="CQ111">
        <v>0</v>
      </c>
      <c r="CR111">
        <v>0</v>
      </c>
      <c r="CS111">
        <v>1451270</v>
      </c>
      <c r="CT111">
        <v>3862688</v>
      </c>
      <c r="CU111">
        <v>0</v>
      </c>
      <c r="CV111">
        <v>0</v>
      </c>
      <c r="CW111">
        <v>5313958</v>
      </c>
      <c r="CX111">
        <v>39529</v>
      </c>
      <c r="CY111">
        <v>0</v>
      </c>
      <c r="CZ111">
        <v>55800</v>
      </c>
      <c r="DA111">
        <v>95329</v>
      </c>
      <c r="DB111">
        <v>0</v>
      </c>
      <c r="DC111">
        <v>11344</v>
      </c>
      <c r="DD111">
        <v>10180</v>
      </c>
      <c r="DE111">
        <v>0</v>
      </c>
      <c r="DF111">
        <v>0</v>
      </c>
      <c r="DG111">
        <v>0</v>
      </c>
      <c r="DH111">
        <v>0</v>
      </c>
      <c r="DI111">
        <v>26643</v>
      </c>
      <c r="DJ111">
        <v>0</v>
      </c>
      <c r="DK111">
        <v>86535</v>
      </c>
      <c r="DL111">
        <v>0</v>
      </c>
      <c r="DM111">
        <v>192570</v>
      </c>
      <c r="DN111">
        <v>327272</v>
      </c>
      <c r="DO111">
        <v>0</v>
      </c>
      <c r="DP111">
        <v>8955034</v>
      </c>
    </row>
    <row r="112" spans="1:120" x14ac:dyDescent="0.25">
      <c r="A112">
        <v>53087</v>
      </c>
      <c r="B112">
        <v>200512</v>
      </c>
      <c r="C112">
        <v>49755</v>
      </c>
      <c r="D112">
        <v>-9060</v>
      </c>
      <c r="E112">
        <v>-10158</v>
      </c>
      <c r="F112">
        <v>2446</v>
      </c>
      <c r="G112">
        <v>32983</v>
      </c>
      <c r="H112">
        <v>727</v>
      </c>
      <c r="I112">
        <v>-20541</v>
      </c>
      <c r="J112">
        <v>4620</v>
      </c>
      <c r="K112">
        <v>-10642</v>
      </c>
      <c r="L112">
        <v>2462</v>
      </c>
      <c r="M112">
        <v>-24101</v>
      </c>
      <c r="N112">
        <v>0</v>
      </c>
      <c r="O112">
        <v>0</v>
      </c>
      <c r="P112">
        <v>-10731</v>
      </c>
      <c r="Q112">
        <v>-2521</v>
      </c>
      <c r="R112">
        <v>0</v>
      </c>
      <c r="S112">
        <v>497</v>
      </c>
      <c r="T112">
        <v>-12755</v>
      </c>
      <c r="U112">
        <v>-3146</v>
      </c>
      <c r="V112">
        <v>0</v>
      </c>
      <c r="W112">
        <v>0</v>
      </c>
      <c r="X112">
        <v>0</v>
      </c>
      <c r="Y112">
        <v>1401</v>
      </c>
      <c r="Z112">
        <v>-823</v>
      </c>
      <c r="AA112">
        <v>0</v>
      </c>
      <c r="AB112">
        <v>-21</v>
      </c>
      <c r="AC112">
        <v>557</v>
      </c>
      <c r="AD112">
        <v>-649</v>
      </c>
      <c r="AE112">
        <v>-92</v>
      </c>
      <c r="AF112">
        <v>0</v>
      </c>
      <c r="AG112">
        <v>0</v>
      </c>
      <c r="AH112">
        <v>0</v>
      </c>
      <c r="AI112">
        <v>-3238</v>
      </c>
      <c r="AJ112">
        <v>836</v>
      </c>
      <c r="AK112">
        <v>-2402</v>
      </c>
      <c r="AL112">
        <v>640</v>
      </c>
      <c r="AM112">
        <v>1377</v>
      </c>
      <c r="AN112">
        <v>1496</v>
      </c>
      <c r="AO112">
        <v>2873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144</v>
      </c>
      <c r="AW112">
        <v>0</v>
      </c>
      <c r="AX112">
        <v>29610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45851</v>
      </c>
      <c r="BE112">
        <v>0</v>
      </c>
      <c r="BF112">
        <v>45851</v>
      </c>
      <c r="BG112">
        <v>7704</v>
      </c>
      <c r="BH112">
        <v>3844</v>
      </c>
      <c r="BI112">
        <v>0</v>
      </c>
      <c r="BJ112">
        <v>11548</v>
      </c>
      <c r="BK112">
        <v>6578</v>
      </c>
      <c r="BL112">
        <v>0</v>
      </c>
      <c r="BM112">
        <v>6578</v>
      </c>
      <c r="BN112">
        <v>0</v>
      </c>
      <c r="BO112">
        <v>0</v>
      </c>
      <c r="BP112">
        <v>0</v>
      </c>
      <c r="BQ112">
        <v>215</v>
      </c>
      <c r="BR112">
        <v>18341</v>
      </c>
      <c r="BS112">
        <v>0</v>
      </c>
      <c r="BT112">
        <v>0</v>
      </c>
      <c r="BU112">
        <v>2733</v>
      </c>
      <c r="BV112">
        <v>16097</v>
      </c>
      <c r="BW112">
        <v>0</v>
      </c>
      <c r="BX112">
        <v>2733</v>
      </c>
      <c r="BY112">
        <v>393</v>
      </c>
      <c r="BZ112">
        <v>0</v>
      </c>
      <c r="CA112">
        <v>393</v>
      </c>
      <c r="CB112">
        <v>70831</v>
      </c>
      <c r="CC112">
        <v>20000</v>
      </c>
      <c r="CD112">
        <v>0</v>
      </c>
      <c r="CE112">
        <v>0</v>
      </c>
      <c r="CF112">
        <v>0</v>
      </c>
      <c r="CG112">
        <v>0</v>
      </c>
      <c r="CH112">
        <v>-2432</v>
      </c>
      <c r="CI112">
        <v>-2432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-3445</v>
      </c>
      <c r="CP112">
        <v>14123</v>
      </c>
      <c r="CQ112">
        <v>0</v>
      </c>
      <c r="CR112">
        <v>0</v>
      </c>
      <c r="CS112">
        <v>33617</v>
      </c>
      <c r="CT112">
        <v>17082</v>
      </c>
      <c r="CU112">
        <v>0</v>
      </c>
      <c r="CV112">
        <v>0</v>
      </c>
      <c r="CW112">
        <v>50699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63</v>
      </c>
      <c r="DD112">
        <v>2330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3616</v>
      </c>
      <c r="DN112">
        <v>6009</v>
      </c>
      <c r="DO112">
        <v>0</v>
      </c>
      <c r="DP112">
        <v>70831</v>
      </c>
    </row>
    <row r="113" spans="1:120" x14ac:dyDescent="0.25">
      <c r="A113">
        <v>53088</v>
      </c>
      <c r="B113">
        <v>200512</v>
      </c>
      <c r="C113">
        <v>3387</v>
      </c>
      <c r="D113">
        <v>-750</v>
      </c>
      <c r="E113">
        <v>0</v>
      </c>
      <c r="F113">
        <v>0</v>
      </c>
      <c r="G113">
        <v>2637</v>
      </c>
      <c r="H113">
        <v>14</v>
      </c>
      <c r="I113">
        <v>-771</v>
      </c>
      <c r="J113">
        <v>0</v>
      </c>
      <c r="K113">
        <v>-165</v>
      </c>
      <c r="L113">
        <v>0</v>
      </c>
      <c r="M113">
        <v>-936</v>
      </c>
      <c r="N113">
        <v>0</v>
      </c>
      <c r="O113">
        <v>0</v>
      </c>
      <c r="P113">
        <v>0</v>
      </c>
      <c r="Q113">
        <v>-602</v>
      </c>
      <c r="R113">
        <v>0</v>
      </c>
      <c r="S113">
        <v>0</v>
      </c>
      <c r="T113">
        <v>-602</v>
      </c>
      <c r="U113">
        <v>1113</v>
      </c>
      <c r="V113">
        <v>0</v>
      </c>
      <c r="W113">
        <v>0</v>
      </c>
      <c r="X113">
        <v>0</v>
      </c>
      <c r="Y113">
        <v>1138</v>
      </c>
      <c r="Z113">
        <v>166</v>
      </c>
      <c r="AA113">
        <v>0</v>
      </c>
      <c r="AB113">
        <v>0</v>
      </c>
      <c r="AC113">
        <v>1304</v>
      </c>
      <c r="AD113">
        <v>-14</v>
      </c>
      <c r="AE113">
        <v>1290</v>
      </c>
      <c r="AF113">
        <v>0</v>
      </c>
      <c r="AG113">
        <v>0</v>
      </c>
      <c r="AH113">
        <v>0</v>
      </c>
      <c r="AI113">
        <v>2403</v>
      </c>
      <c r="AJ113">
        <v>-673</v>
      </c>
      <c r="AK113">
        <v>1730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35264</v>
      </c>
      <c r="AY113">
        <v>0</v>
      </c>
      <c r="AZ113">
        <v>0</v>
      </c>
      <c r="BA113">
        <v>0</v>
      </c>
      <c r="BB113">
        <v>25</v>
      </c>
      <c r="BC113">
        <v>0</v>
      </c>
      <c r="BD113">
        <v>35289</v>
      </c>
      <c r="BE113">
        <v>0</v>
      </c>
      <c r="BF113">
        <v>35289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348</v>
      </c>
      <c r="BZ113">
        <v>0</v>
      </c>
      <c r="CA113">
        <v>348</v>
      </c>
      <c r="CB113">
        <v>35637</v>
      </c>
      <c r="CC113">
        <v>15000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4753</v>
      </c>
      <c r="CP113">
        <v>19753</v>
      </c>
      <c r="CQ113">
        <v>0</v>
      </c>
      <c r="CR113">
        <v>0</v>
      </c>
      <c r="CS113">
        <v>0</v>
      </c>
      <c r="CT113">
        <v>180</v>
      </c>
      <c r="CU113">
        <v>0</v>
      </c>
      <c r="CV113">
        <v>0</v>
      </c>
      <c r="CW113">
        <v>180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30</v>
      </c>
      <c r="DE113">
        <v>0</v>
      </c>
      <c r="DF113">
        <v>0</v>
      </c>
      <c r="DG113">
        <v>0</v>
      </c>
      <c r="DH113">
        <v>14748</v>
      </c>
      <c r="DI113">
        <v>0</v>
      </c>
      <c r="DJ113">
        <v>0</v>
      </c>
      <c r="DK113">
        <v>785</v>
      </c>
      <c r="DL113">
        <v>0</v>
      </c>
      <c r="DM113">
        <v>141</v>
      </c>
      <c r="DN113">
        <v>15704</v>
      </c>
      <c r="DO113">
        <v>0</v>
      </c>
      <c r="DP113">
        <v>35637</v>
      </c>
    </row>
    <row r="114" spans="1:120" x14ac:dyDescent="0.25">
      <c r="A114">
        <v>53089</v>
      </c>
      <c r="B114">
        <v>200512</v>
      </c>
      <c r="C114">
        <v>115652</v>
      </c>
      <c r="D114">
        <v>-17325</v>
      </c>
      <c r="E114">
        <v>0</v>
      </c>
      <c r="F114">
        <v>0</v>
      </c>
      <c r="G114">
        <v>98327</v>
      </c>
      <c r="H114">
        <v>2126</v>
      </c>
      <c r="I114">
        <v>-14003</v>
      </c>
      <c r="J114">
        <v>0</v>
      </c>
      <c r="K114">
        <v>-55729</v>
      </c>
      <c r="L114">
        <v>0</v>
      </c>
      <c r="M114">
        <v>-69732</v>
      </c>
      <c r="N114">
        <v>0</v>
      </c>
      <c r="O114">
        <v>-13549</v>
      </c>
      <c r="P114">
        <v>-4735</v>
      </c>
      <c r="Q114">
        <v>-8579</v>
      </c>
      <c r="R114">
        <v>0</v>
      </c>
      <c r="S114">
        <v>3065</v>
      </c>
      <c r="T114">
        <v>-10249</v>
      </c>
      <c r="U114">
        <v>6923</v>
      </c>
      <c r="V114">
        <v>0</v>
      </c>
      <c r="W114">
        <v>0</v>
      </c>
      <c r="X114">
        <v>0</v>
      </c>
      <c r="Y114">
        <v>7062</v>
      </c>
      <c r="Z114">
        <v>4492</v>
      </c>
      <c r="AA114">
        <v>0</v>
      </c>
      <c r="AB114">
        <v>-90</v>
      </c>
      <c r="AC114">
        <v>11464</v>
      </c>
      <c r="AD114">
        <v>0</v>
      </c>
      <c r="AE114">
        <v>11464</v>
      </c>
      <c r="AF114">
        <v>2098</v>
      </c>
      <c r="AG114">
        <v>-4320</v>
      </c>
      <c r="AH114">
        <v>0</v>
      </c>
      <c r="AI114">
        <v>16165</v>
      </c>
      <c r="AJ114">
        <v>438</v>
      </c>
      <c r="AK114">
        <v>16603</v>
      </c>
      <c r="AL114">
        <v>1147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9506</v>
      </c>
      <c r="AW114">
        <v>0</v>
      </c>
      <c r="AX114">
        <v>112987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178060</v>
      </c>
      <c r="BE114">
        <v>0</v>
      </c>
      <c r="BF114">
        <v>178060</v>
      </c>
      <c r="BG114">
        <v>0</v>
      </c>
      <c r="BH114">
        <v>3284</v>
      </c>
      <c r="BI114">
        <v>0</v>
      </c>
      <c r="BJ114">
        <v>3284</v>
      </c>
      <c r="BK114">
        <v>104</v>
      </c>
      <c r="BL114">
        <v>0</v>
      </c>
      <c r="BM114">
        <v>104</v>
      </c>
      <c r="BN114">
        <v>2615</v>
      </c>
      <c r="BO114">
        <v>3042</v>
      </c>
      <c r="BP114">
        <v>0</v>
      </c>
      <c r="BQ114">
        <v>619</v>
      </c>
      <c r="BR114">
        <v>9664</v>
      </c>
      <c r="BS114">
        <v>0</v>
      </c>
      <c r="BT114">
        <v>0</v>
      </c>
      <c r="BU114">
        <v>0</v>
      </c>
      <c r="BV114">
        <v>55567</v>
      </c>
      <c r="BW114">
        <v>0</v>
      </c>
      <c r="BX114">
        <v>0</v>
      </c>
      <c r="BY114">
        <v>1387</v>
      </c>
      <c r="BZ114">
        <v>131</v>
      </c>
      <c r="CA114">
        <v>1518</v>
      </c>
      <c r="CB114">
        <v>190389</v>
      </c>
      <c r="CC114">
        <v>10000</v>
      </c>
      <c r="CD114">
        <v>30000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12331</v>
      </c>
      <c r="CP114">
        <v>52331</v>
      </c>
      <c r="CQ114">
        <v>0</v>
      </c>
      <c r="CR114">
        <v>0</v>
      </c>
      <c r="CS114">
        <v>0</v>
      </c>
      <c r="CT114">
        <v>105300</v>
      </c>
      <c r="CU114">
        <v>13549</v>
      </c>
      <c r="CV114">
        <v>1774</v>
      </c>
      <c r="CW114">
        <v>120623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1719</v>
      </c>
      <c r="DD114">
        <v>531</v>
      </c>
      <c r="DE114">
        <v>0</v>
      </c>
      <c r="DF114">
        <v>0</v>
      </c>
      <c r="DG114">
        <v>0</v>
      </c>
      <c r="DH114">
        <v>0</v>
      </c>
      <c r="DI114">
        <v>509</v>
      </c>
      <c r="DJ114">
        <v>0</v>
      </c>
      <c r="DK114">
        <v>0</v>
      </c>
      <c r="DL114">
        <v>0</v>
      </c>
      <c r="DM114">
        <v>14676</v>
      </c>
      <c r="DN114">
        <v>17435</v>
      </c>
      <c r="DO114">
        <v>0</v>
      </c>
      <c r="DP114">
        <v>190389</v>
      </c>
    </row>
    <row r="115" spans="1:120" x14ac:dyDescent="0.25">
      <c r="A115">
        <v>53090</v>
      </c>
      <c r="B115">
        <v>200512</v>
      </c>
      <c r="C115">
        <v>4362</v>
      </c>
      <c r="D115">
        <v>0</v>
      </c>
      <c r="E115">
        <v>-151</v>
      </c>
      <c r="F115">
        <v>0</v>
      </c>
      <c r="G115">
        <v>4211</v>
      </c>
      <c r="H115">
        <v>29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-1345</v>
      </c>
      <c r="Q115">
        <v>-1122</v>
      </c>
      <c r="R115">
        <v>0</v>
      </c>
      <c r="S115">
        <v>0</v>
      </c>
      <c r="T115">
        <v>-2467</v>
      </c>
      <c r="U115">
        <v>1773</v>
      </c>
      <c r="V115">
        <v>0</v>
      </c>
      <c r="W115">
        <v>0</v>
      </c>
      <c r="X115">
        <v>0</v>
      </c>
      <c r="Y115">
        <v>977</v>
      </c>
      <c r="Z115">
        <v>-485</v>
      </c>
      <c r="AA115">
        <v>0</v>
      </c>
      <c r="AB115">
        <v>0</v>
      </c>
      <c r="AC115">
        <v>492</v>
      </c>
      <c r="AD115">
        <v>-29</v>
      </c>
      <c r="AE115">
        <v>463</v>
      </c>
      <c r="AF115">
        <v>0</v>
      </c>
      <c r="AG115">
        <v>0</v>
      </c>
      <c r="AH115">
        <v>0</v>
      </c>
      <c r="AI115">
        <v>2236</v>
      </c>
      <c r="AJ115">
        <v>-583</v>
      </c>
      <c r="AK115">
        <v>1653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25262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26006</v>
      </c>
      <c r="BE115">
        <v>0</v>
      </c>
      <c r="BF115">
        <v>26006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744</v>
      </c>
      <c r="BW115">
        <v>0</v>
      </c>
      <c r="BX115">
        <v>0</v>
      </c>
      <c r="BY115">
        <v>427</v>
      </c>
      <c r="BZ115">
        <v>310</v>
      </c>
      <c r="CA115">
        <v>737</v>
      </c>
      <c r="CB115">
        <v>26743</v>
      </c>
      <c r="CC115">
        <v>21000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3276</v>
      </c>
      <c r="CP115">
        <v>24276</v>
      </c>
      <c r="CQ115">
        <v>0</v>
      </c>
      <c r="CR115">
        <v>0</v>
      </c>
      <c r="CS115">
        <v>1182</v>
      </c>
      <c r="CT115">
        <v>0</v>
      </c>
      <c r="CU115">
        <v>0</v>
      </c>
      <c r="CV115">
        <v>0</v>
      </c>
      <c r="CW115">
        <v>1182</v>
      </c>
      <c r="CX115">
        <v>0</v>
      </c>
      <c r="CY115">
        <v>52</v>
      </c>
      <c r="CZ115">
        <v>0</v>
      </c>
      <c r="DA115">
        <v>52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842</v>
      </c>
      <c r="DJ115">
        <v>0</v>
      </c>
      <c r="DK115">
        <v>323</v>
      </c>
      <c r="DL115">
        <v>0</v>
      </c>
      <c r="DM115">
        <v>68</v>
      </c>
      <c r="DN115">
        <v>1233</v>
      </c>
      <c r="DO115">
        <v>0</v>
      </c>
      <c r="DP115">
        <v>26743</v>
      </c>
    </row>
    <row r="116" spans="1:120" x14ac:dyDescent="0.25">
      <c r="A116">
        <v>53092</v>
      </c>
      <c r="B116">
        <v>200512</v>
      </c>
      <c r="C116">
        <v>4000</v>
      </c>
      <c r="D116">
        <v>0</v>
      </c>
      <c r="E116">
        <v>0</v>
      </c>
      <c r="F116">
        <v>0</v>
      </c>
      <c r="G116">
        <v>4000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-200</v>
      </c>
      <c r="Q116">
        <v>-327</v>
      </c>
      <c r="R116">
        <v>0</v>
      </c>
      <c r="S116">
        <v>0</v>
      </c>
      <c r="T116">
        <v>-527</v>
      </c>
      <c r="U116">
        <v>3473</v>
      </c>
      <c r="V116">
        <v>0</v>
      </c>
      <c r="W116">
        <v>0</v>
      </c>
      <c r="X116">
        <v>0</v>
      </c>
      <c r="Y116">
        <v>735</v>
      </c>
      <c r="Z116">
        <v>-211</v>
      </c>
      <c r="AA116">
        <v>0</v>
      </c>
      <c r="AB116">
        <v>0</v>
      </c>
      <c r="AC116">
        <v>524</v>
      </c>
      <c r="AD116">
        <v>0</v>
      </c>
      <c r="AE116">
        <v>524</v>
      </c>
      <c r="AF116">
        <v>0</v>
      </c>
      <c r="AG116">
        <v>0</v>
      </c>
      <c r="AH116">
        <v>0</v>
      </c>
      <c r="AI116">
        <v>3997</v>
      </c>
      <c r="AJ116">
        <v>-1119</v>
      </c>
      <c r="AK116">
        <v>2878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4000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16218</v>
      </c>
      <c r="BE116">
        <v>0</v>
      </c>
      <c r="BF116">
        <v>16218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13000</v>
      </c>
      <c r="BP116">
        <v>0</v>
      </c>
      <c r="BQ116">
        <v>0</v>
      </c>
      <c r="BR116">
        <v>13000</v>
      </c>
      <c r="BS116">
        <v>0</v>
      </c>
      <c r="BT116">
        <v>0</v>
      </c>
      <c r="BU116">
        <v>59</v>
      </c>
      <c r="BV116">
        <v>12218</v>
      </c>
      <c r="BW116">
        <v>0</v>
      </c>
      <c r="BX116">
        <v>59</v>
      </c>
      <c r="BY116">
        <v>313</v>
      </c>
      <c r="BZ116">
        <v>0</v>
      </c>
      <c r="CA116">
        <v>313</v>
      </c>
      <c r="CB116">
        <v>29590</v>
      </c>
      <c r="CC116">
        <v>25000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3263</v>
      </c>
      <c r="CP116">
        <v>28263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1178</v>
      </c>
      <c r="DL116">
        <v>0</v>
      </c>
      <c r="DM116">
        <v>149</v>
      </c>
      <c r="DN116">
        <v>1327</v>
      </c>
      <c r="DO116">
        <v>0</v>
      </c>
      <c r="DP116">
        <v>29590</v>
      </c>
    </row>
    <row r="117" spans="1:120" x14ac:dyDescent="0.25">
      <c r="A117">
        <v>53093</v>
      </c>
      <c r="B117">
        <v>200512</v>
      </c>
      <c r="C117">
        <v>10000</v>
      </c>
      <c r="D117">
        <v>-1170</v>
      </c>
      <c r="E117">
        <v>0</v>
      </c>
      <c r="F117">
        <v>0</v>
      </c>
      <c r="G117">
        <v>8830</v>
      </c>
      <c r="H117">
        <v>200</v>
      </c>
      <c r="I117">
        <v>-335</v>
      </c>
      <c r="J117">
        <v>0</v>
      </c>
      <c r="K117">
        <v>-2619</v>
      </c>
      <c r="L117">
        <v>0</v>
      </c>
      <c r="M117">
        <v>-2954</v>
      </c>
      <c r="N117">
        <v>0</v>
      </c>
      <c r="O117">
        <v>0</v>
      </c>
      <c r="P117">
        <v>0</v>
      </c>
      <c r="Q117">
        <v>-1306</v>
      </c>
      <c r="R117">
        <v>0</v>
      </c>
      <c r="S117">
        <v>0</v>
      </c>
      <c r="T117">
        <v>-1306</v>
      </c>
      <c r="U117">
        <v>4770</v>
      </c>
      <c r="V117">
        <v>0</v>
      </c>
      <c r="W117">
        <v>0</v>
      </c>
      <c r="X117">
        <v>0</v>
      </c>
      <c r="Y117">
        <v>888</v>
      </c>
      <c r="Z117">
        <v>-111</v>
      </c>
      <c r="AA117">
        <v>0</v>
      </c>
      <c r="AB117">
        <v>0</v>
      </c>
      <c r="AC117">
        <v>777</v>
      </c>
      <c r="AD117">
        <v>-200</v>
      </c>
      <c r="AE117">
        <v>577</v>
      </c>
      <c r="AF117">
        <v>0</v>
      </c>
      <c r="AG117">
        <v>0</v>
      </c>
      <c r="AH117">
        <v>0</v>
      </c>
      <c r="AI117">
        <v>5347</v>
      </c>
      <c r="AJ117">
        <v>0</v>
      </c>
      <c r="AK117">
        <v>5347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11293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38192</v>
      </c>
      <c r="BE117">
        <v>0</v>
      </c>
      <c r="BF117">
        <v>38192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440</v>
      </c>
      <c r="BR117">
        <v>440</v>
      </c>
      <c r="BS117">
        <v>0</v>
      </c>
      <c r="BT117">
        <v>0</v>
      </c>
      <c r="BU117">
        <v>0</v>
      </c>
      <c r="BV117">
        <v>26899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38632</v>
      </c>
      <c r="CC117">
        <v>20000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9931</v>
      </c>
      <c r="CP117">
        <v>29931</v>
      </c>
      <c r="CQ117">
        <v>0</v>
      </c>
      <c r="CR117">
        <v>0</v>
      </c>
      <c r="CS117">
        <v>0</v>
      </c>
      <c r="CT117">
        <v>8287</v>
      </c>
      <c r="CU117">
        <v>0</v>
      </c>
      <c r="CV117">
        <v>0</v>
      </c>
      <c r="CW117">
        <v>8287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414</v>
      </c>
      <c r="DN117">
        <v>414</v>
      </c>
      <c r="DO117">
        <v>0</v>
      </c>
      <c r="DP117">
        <v>38632</v>
      </c>
    </row>
    <row r="118" spans="1:120" x14ac:dyDescent="0.25">
      <c r="A118">
        <v>53094</v>
      </c>
      <c r="B118">
        <v>200512</v>
      </c>
      <c r="C118">
        <v>50596</v>
      </c>
      <c r="D118">
        <v>-23121</v>
      </c>
      <c r="E118">
        <v>52</v>
      </c>
      <c r="F118">
        <v>-145</v>
      </c>
      <c r="G118">
        <v>27382</v>
      </c>
      <c r="H118">
        <v>579</v>
      </c>
      <c r="I118">
        <v>-3558</v>
      </c>
      <c r="J118">
        <v>0</v>
      </c>
      <c r="K118">
        <v>-16800</v>
      </c>
      <c r="L118">
        <v>0</v>
      </c>
      <c r="M118">
        <v>-20358</v>
      </c>
      <c r="N118">
        <v>0</v>
      </c>
      <c r="O118">
        <v>0</v>
      </c>
      <c r="P118">
        <v>0</v>
      </c>
      <c r="Q118">
        <v>-7719</v>
      </c>
      <c r="R118">
        <v>0</v>
      </c>
      <c r="S118">
        <v>3101</v>
      </c>
      <c r="T118">
        <v>-4618</v>
      </c>
      <c r="U118">
        <v>2985</v>
      </c>
      <c r="V118">
        <v>0</v>
      </c>
      <c r="W118">
        <v>0</v>
      </c>
      <c r="X118">
        <v>0</v>
      </c>
      <c r="Y118">
        <v>1251</v>
      </c>
      <c r="Z118">
        <v>-356</v>
      </c>
      <c r="AA118">
        <v>0</v>
      </c>
      <c r="AB118">
        <v>0</v>
      </c>
      <c r="AC118">
        <v>895</v>
      </c>
      <c r="AD118">
        <v>-579</v>
      </c>
      <c r="AE118">
        <v>316</v>
      </c>
      <c r="AF118">
        <v>0</v>
      </c>
      <c r="AG118">
        <v>0</v>
      </c>
      <c r="AH118">
        <v>0</v>
      </c>
      <c r="AI118">
        <v>3301</v>
      </c>
      <c r="AJ118">
        <v>3100</v>
      </c>
      <c r="AK118">
        <v>6401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39859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65537</v>
      </c>
      <c r="BE118">
        <v>0</v>
      </c>
      <c r="BF118">
        <v>65537</v>
      </c>
      <c r="BG118">
        <v>11561</v>
      </c>
      <c r="BH118">
        <v>0</v>
      </c>
      <c r="BI118">
        <v>0</v>
      </c>
      <c r="BJ118">
        <v>11561</v>
      </c>
      <c r="BK118">
        <v>9104</v>
      </c>
      <c r="BL118">
        <v>0</v>
      </c>
      <c r="BM118">
        <v>9104</v>
      </c>
      <c r="BN118">
        <v>0</v>
      </c>
      <c r="BO118">
        <v>0</v>
      </c>
      <c r="BP118">
        <v>0</v>
      </c>
      <c r="BQ118">
        <v>0</v>
      </c>
      <c r="BR118">
        <v>20665</v>
      </c>
      <c r="BS118">
        <v>0</v>
      </c>
      <c r="BT118">
        <v>3660</v>
      </c>
      <c r="BU118">
        <v>0</v>
      </c>
      <c r="BV118">
        <v>25678</v>
      </c>
      <c r="BW118">
        <v>0</v>
      </c>
      <c r="BX118">
        <v>3660</v>
      </c>
      <c r="BY118">
        <v>167</v>
      </c>
      <c r="BZ118">
        <v>1120</v>
      </c>
      <c r="CA118">
        <v>1287</v>
      </c>
      <c r="CB118">
        <v>91149</v>
      </c>
      <c r="CC118">
        <v>25000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9017</v>
      </c>
      <c r="CP118">
        <v>34017</v>
      </c>
      <c r="CQ118">
        <v>0</v>
      </c>
      <c r="CR118">
        <v>0</v>
      </c>
      <c r="CS118">
        <v>25298</v>
      </c>
      <c r="CT118">
        <v>24902</v>
      </c>
      <c r="CU118">
        <v>0</v>
      </c>
      <c r="CV118">
        <v>0</v>
      </c>
      <c r="CW118">
        <v>50200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6932</v>
      </c>
      <c r="DN118">
        <v>6932</v>
      </c>
      <c r="DO118">
        <v>0</v>
      </c>
      <c r="DP118">
        <v>91149</v>
      </c>
    </row>
    <row r="119" spans="1:120" x14ac:dyDescent="0.25">
      <c r="A119">
        <v>53095</v>
      </c>
      <c r="B119">
        <v>200512</v>
      </c>
      <c r="C119">
        <v>5755</v>
      </c>
      <c r="D119">
        <v>-126</v>
      </c>
      <c r="E119">
        <v>0</v>
      </c>
      <c r="F119">
        <v>0</v>
      </c>
      <c r="G119">
        <v>5629</v>
      </c>
      <c r="H119">
        <v>14</v>
      </c>
      <c r="I119">
        <v>-3349</v>
      </c>
      <c r="J119">
        <v>282</v>
      </c>
      <c r="K119">
        <v>479</v>
      </c>
      <c r="L119">
        <v>-500</v>
      </c>
      <c r="M119">
        <v>-3088</v>
      </c>
      <c r="N119">
        <v>0</v>
      </c>
      <c r="O119">
        <v>0</v>
      </c>
      <c r="P119">
        <v>0</v>
      </c>
      <c r="Q119">
        <v>-1897</v>
      </c>
      <c r="R119">
        <v>0</v>
      </c>
      <c r="S119">
        <v>0</v>
      </c>
      <c r="T119">
        <v>-1897</v>
      </c>
      <c r="U119">
        <v>658</v>
      </c>
      <c r="V119">
        <v>0</v>
      </c>
      <c r="W119">
        <v>0</v>
      </c>
      <c r="X119">
        <v>0</v>
      </c>
      <c r="Y119">
        <v>80</v>
      </c>
      <c r="Z119">
        <v>23</v>
      </c>
      <c r="AA119">
        <v>-128</v>
      </c>
      <c r="AB119">
        <v>-2</v>
      </c>
      <c r="AC119">
        <v>-27</v>
      </c>
      <c r="AD119">
        <v>-14</v>
      </c>
      <c r="AE119">
        <v>-41</v>
      </c>
      <c r="AF119">
        <v>7</v>
      </c>
      <c r="AG119">
        <v>0</v>
      </c>
      <c r="AH119">
        <v>0</v>
      </c>
      <c r="AI119">
        <v>624</v>
      </c>
      <c r="AJ119">
        <v>0</v>
      </c>
      <c r="AK119">
        <v>624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2140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2866</v>
      </c>
      <c r="BE119">
        <v>0</v>
      </c>
      <c r="BF119">
        <v>2866</v>
      </c>
      <c r="BG119">
        <v>0</v>
      </c>
      <c r="BH119">
        <v>0</v>
      </c>
      <c r="BI119">
        <v>0</v>
      </c>
      <c r="BJ119">
        <v>0</v>
      </c>
      <c r="BK119">
        <v>15</v>
      </c>
      <c r="BL119">
        <v>0</v>
      </c>
      <c r="BM119">
        <v>15</v>
      </c>
      <c r="BN119">
        <v>0</v>
      </c>
      <c r="BO119">
        <v>0</v>
      </c>
      <c r="BP119">
        <v>0</v>
      </c>
      <c r="BQ119">
        <v>383</v>
      </c>
      <c r="BR119">
        <v>398</v>
      </c>
      <c r="BS119">
        <v>0</v>
      </c>
      <c r="BT119">
        <v>0</v>
      </c>
      <c r="BU119">
        <v>0</v>
      </c>
      <c r="BV119">
        <v>726</v>
      </c>
      <c r="BW119">
        <v>0</v>
      </c>
      <c r="BX119">
        <v>0</v>
      </c>
      <c r="BY119">
        <v>35</v>
      </c>
      <c r="BZ119">
        <v>33</v>
      </c>
      <c r="CA119">
        <v>68</v>
      </c>
      <c r="CB119">
        <v>3332</v>
      </c>
      <c r="CC119">
        <v>2000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454</v>
      </c>
      <c r="CP119">
        <v>2454</v>
      </c>
      <c r="CQ119">
        <v>0</v>
      </c>
      <c r="CR119">
        <v>0</v>
      </c>
      <c r="CS119">
        <v>0</v>
      </c>
      <c r="CT119">
        <v>605</v>
      </c>
      <c r="CU119">
        <v>0</v>
      </c>
      <c r="CV119">
        <v>0</v>
      </c>
      <c r="CW119">
        <v>605</v>
      </c>
      <c r="CX119">
        <v>0</v>
      </c>
      <c r="CY119">
        <v>0</v>
      </c>
      <c r="CZ119">
        <v>128</v>
      </c>
      <c r="DA119">
        <v>128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145</v>
      </c>
      <c r="DN119">
        <v>145</v>
      </c>
      <c r="DO119">
        <v>0</v>
      </c>
      <c r="DP119">
        <v>3332</v>
      </c>
    </row>
    <row r="120" spans="1:120" x14ac:dyDescent="0.25">
      <c r="A120">
        <v>53096</v>
      </c>
      <c r="B120">
        <v>200512</v>
      </c>
      <c r="C120">
        <v>5625</v>
      </c>
      <c r="D120">
        <v>0</v>
      </c>
      <c r="E120">
        <v>-1125</v>
      </c>
      <c r="F120">
        <v>0</v>
      </c>
      <c r="G120">
        <v>4500</v>
      </c>
      <c r="H120">
        <v>19</v>
      </c>
      <c r="I120">
        <v>-523</v>
      </c>
      <c r="J120">
        <v>0</v>
      </c>
      <c r="K120">
        <v>-500</v>
      </c>
      <c r="L120">
        <v>0</v>
      </c>
      <c r="M120">
        <v>-1023</v>
      </c>
      <c r="N120">
        <v>0</v>
      </c>
      <c r="O120">
        <v>0</v>
      </c>
      <c r="P120">
        <v>0</v>
      </c>
      <c r="Q120">
        <v>-842</v>
      </c>
      <c r="R120">
        <v>0</v>
      </c>
      <c r="S120">
        <v>0</v>
      </c>
      <c r="T120">
        <v>-842</v>
      </c>
      <c r="U120">
        <v>2654</v>
      </c>
      <c r="V120">
        <v>0</v>
      </c>
      <c r="W120">
        <v>0</v>
      </c>
      <c r="X120">
        <v>0</v>
      </c>
      <c r="Y120">
        <v>1379</v>
      </c>
      <c r="Z120">
        <v>-695</v>
      </c>
      <c r="AA120">
        <v>0</v>
      </c>
      <c r="AB120">
        <v>0</v>
      </c>
      <c r="AC120">
        <v>684</v>
      </c>
      <c r="AD120">
        <v>-19</v>
      </c>
      <c r="AE120">
        <v>665</v>
      </c>
      <c r="AF120">
        <v>0</v>
      </c>
      <c r="AG120">
        <v>0</v>
      </c>
      <c r="AH120">
        <v>0</v>
      </c>
      <c r="AI120">
        <v>3319</v>
      </c>
      <c r="AJ120">
        <v>-863</v>
      </c>
      <c r="AK120">
        <v>2456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29999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30120</v>
      </c>
      <c r="BE120">
        <v>0</v>
      </c>
      <c r="BF120">
        <v>30120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180</v>
      </c>
      <c r="BV120">
        <v>121</v>
      </c>
      <c r="BW120">
        <v>0</v>
      </c>
      <c r="BX120">
        <v>180</v>
      </c>
      <c r="BY120">
        <v>494</v>
      </c>
      <c r="BZ120">
        <v>0</v>
      </c>
      <c r="CA120">
        <v>494</v>
      </c>
      <c r="CB120">
        <v>30794</v>
      </c>
      <c r="CC120">
        <v>25000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2546</v>
      </c>
      <c r="CP120">
        <v>27546</v>
      </c>
      <c r="CQ120">
        <v>0</v>
      </c>
      <c r="CR120">
        <v>0</v>
      </c>
      <c r="CS120">
        <v>1125</v>
      </c>
      <c r="CT120">
        <v>500</v>
      </c>
      <c r="CU120">
        <v>0</v>
      </c>
      <c r="CV120">
        <v>0</v>
      </c>
      <c r="CW120">
        <v>1625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755</v>
      </c>
      <c r="DJ120">
        <v>0</v>
      </c>
      <c r="DK120">
        <v>743</v>
      </c>
      <c r="DL120">
        <v>0</v>
      </c>
      <c r="DM120">
        <v>125</v>
      </c>
      <c r="DN120">
        <v>1623</v>
      </c>
      <c r="DO120">
        <v>0</v>
      </c>
      <c r="DP120">
        <v>30794</v>
      </c>
    </row>
    <row r="121" spans="1:120" x14ac:dyDescent="0.25">
      <c r="A121">
        <v>53097</v>
      </c>
      <c r="B121">
        <v>200512</v>
      </c>
      <c r="C121">
        <v>27695</v>
      </c>
      <c r="D121">
        <v>-6516</v>
      </c>
      <c r="E121">
        <v>-10095</v>
      </c>
      <c r="F121">
        <v>808</v>
      </c>
      <c r="G121">
        <v>11892</v>
      </c>
      <c r="H121">
        <v>223</v>
      </c>
      <c r="I121">
        <v>-7265</v>
      </c>
      <c r="J121">
        <v>1856</v>
      </c>
      <c r="K121">
        <v>-9973</v>
      </c>
      <c r="L121">
        <v>1487</v>
      </c>
      <c r="M121">
        <v>-13895</v>
      </c>
      <c r="N121">
        <v>0</v>
      </c>
      <c r="O121">
        <v>0</v>
      </c>
      <c r="P121">
        <v>-5013</v>
      </c>
      <c r="Q121">
        <v>-4660</v>
      </c>
      <c r="R121">
        <v>0</v>
      </c>
      <c r="S121">
        <v>627</v>
      </c>
      <c r="T121">
        <v>-9046</v>
      </c>
      <c r="U121">
        <v>-10826</v>
      </c>
      <c r="V121">
        <v>0</v>
      </c>
      <c r="W121">
        <v>0</v>
      </c>
      <c r="X121">
        <v>0</v>
      </c>
      <c r="Y121">
        <v>3482</v>
      </c>
      <c r="Z121">
        <v>1678</v>
      </c>
      <c r="AA121">
        <v>-1</v>
      </c>
      <c r="AB121">
        <v>-70</v>
      </c>
      <c r="AC121">
        <v>5089</v>
      </c>
      <c r="AD121">
        <v>-223</v>
      </c>
      <c r="AE121">
        <v>4866</v>
      </c>
      <c r="AF121">
        <v>0</v>
      </c>
      <c r="AG121">
        <v>-9</v>
      </c>
      <c r="AH121">
        <v>0</v>
      </c>
      <c r="AI121">
        <v>-5969</v>
      </c>
      <c r="AJ121">
        <v>1777</v>
      </c>
      <c r="AK121">
        <v>-4192</v>
      </c>
      <c r="AL121">
        <v>761</v>
      </c>
      <c r="AM121">
        <v>334</v>
      </c>
      <c r="AN121">
        <v>0</v>
      </c>
      <c r="AO121">
        <v>334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14706</v>
      </c>
      <c r="AW121">
        <v>0</v>
      </c>
      <c r="AX121">
        <v>87338</v>
      </c>
      <c r="AY121">
        <v>0</v>
      </c>
      <c r="AZ121">
        <v>0</v>
      </c>
      <c r="BA121">
        <v>0</v>
      </c>
      <c r="BB121">
        <v>125</v>
      </c>
      <c r="BC121">
        <v>0</v>
      </c>
      <c r="BD121">
        <v>113200</v>
      </c>
      <c r="BE121">
        <v>0</v>
      </c>
      <c r="BF121">
        <v>113200</v>
      </c>
      <c r="BG121">
        <v>808</v>
      </c>
      <c r="BH121">
        <v>1487</v>
      </c>
      <c r="BI121">
        <v>0</v>
      </c>
      <c r="BJ121">
        <v>2295</v>
      </c>
      <c r="BK121">
        <v>1426</v>
      </c>
      <c r="BL121">
        <v>0</v>
      </c>
      <c r="BM121">
        <v>1426</v>
      </c>
      <c r="BN121">
        <v>500</v>
      </c>
      <c r="BO121">
        <v>725</v>
      </c>
      <c r="BP121">
        <v>0</v>
      </c>
      <c r="BQ121">
        <v>51</v>
      </c>
      <c r="BR121">
        <v>4997</v>
      </c>
      <c r="BS121">
        <v>0</v>
      </c>
      <c r="BT121">
        <v>0</v>
      </c>
      <c r="BU121">
        <v>0</v>
      </c>
      <c r="BV121">
        <v>11031</v>
      </c>
      <c r="BW121">
        <v>9</v>
      </c>
      <c r="BX121">
        <v>9</v>
      </c>
      <c r="BY121">
        <v>850</v>
      </c>
      <c r="BZ121">
        <v>129</v>
      </c>
      <c r="CA121">
        <v>979</v>
      </c>
      <c r="CB121">
        <v>120280</v>
      </c>
      <c r="CC121">
        <v>100000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-2364</v>
      </c>
      <c r="CP121">
        <v>97636</v>
      </c>
      <c r="CQ121">
        <v>0</v>
      </c>
      <c r="CR121">
        <v>0</v>
      </c>
      <c r="CS121">
        <v>10095</v>
      </c>
      <c r="CT121">
        <v>9973</v>
      </c>
      <c r="CU121">
        <v>0</v>
      </c>
      <c r="CV121">
        <v>0</v>
      </c>
      <c r="CW121">
        <v>20068</v>
      </c>
      <c r="CX121">
        <v>0</v>
      </c>
      <c r="CY121">
        <v>114</v>
      </c>
      <c r="CZ121">
        <v>0</v>
      </c>
      <c r="DA121">
        <v>114</v>
      </c>
      <c r="DB121">
        <v>0</v>
      </c>
      <c r="DC121">
        <v>79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1044</v>
      </c>
      <c r="DJ121">
        <v>0</v>
      </c>
      <c r="DK121">
        <v>0</v>
      </c>
      <c r="DL121">
        <v>0</v>
      </c>
      <c r="DM121">
        <v>1339</v>
      </c>
      <c r="DN121">
        <v>2462</v>
      </c>
      <c r="DO121">
        <v>0</v>
      </c>
      <c r="DP121">
        <v>120280</v>
      </c>
    </row>
    <row r="122" spans="1:120" x14ac:dyDescent="0.25">
      <c r="A122">
        <v>53098</v>
      </c>
      <c r="B122">
        <v>200512</v>
      </c>
      <c r="C122">
        <v>60366</v>
      </c>
      <c r="D122">
        <v>-24375</v>
      </c>
      <c r="E122">
        <v>-13084</v>
      </c>
      <c r="F122">
        <v>5035</v>
      </c>
      <c r="G122">
        <v>27942</v>
      </c>
      <c r="H122">
        <v>240</v>
      </c>
      <c r="I122">
        <v>-9468</v>
      </c>
      <c r="J122">
        <v>1189</v>
      </c>
      <c r="K122">
        <v>-10858</v>
      </c>
      <c r="L122">
        <v>670</v>
      </c>
      <c r="M122">
        <v>-18467</v>
      </c>
      <c r="N122">
        <v>0</v>
      </c>
      <c r="O122">
        <v>-1230</v>
      </c>
      <c r="P122">
        <v>-6702</v>
      </c>
      <c r="Q122">
        <v>-7254</v>
      </c>
      <c r="R122">
        <v>0</v>
      </c>
      <c r="S122">
        <v>1363</v>
      </c>
      <c r="T122">
        <v>-12593</v>
      </c>
      <c r="U122">
        <v>-4108</v>
      </c>
      <c r="V122">
        <v>0</v>
      </c>
      <c r="W122">
        <v>0</v>
      </c>
      <c r="X122">
        <v>0</v>
      </c>
      <c r="Y122">
        <v>1700</v>
      </c>
      <c r="Z122">
        <v>-229</v>
      </c>
      <c r="AA122">
        <v>0</v>
      </c>
      <c r="AB122">
        <v>-44</v>
      </c>
      <c r="AC122">
        <v>1427</v>
      </c>
      <c r="AD122">
        <v>-240</v>
      </c>
      <c r="AE122">
        <v>1187</v>
      </c>
      <c r="AF122">
        <v>29706</v>
      </c>
      <c r="AG122">
        <v>-29636</v>
      </c>
      <c r="AH122">
        <v>0</v>
      </c>
      <c r="AI122">
        <v>-2851</v>
      </c>
      <c r="AJ122">
        <v>941</v>
      </c>
      <c r="AK122">
        <v>-1910</v>
      </c>
      <c r="AL122">
        <v>6452</v>
      </c>
      <c r="AM122">
        <v>1546</v>
      </c>
      <c r="AN122">
        <v>0</v>
      </c>
      <c r="AO122">
        <v>1546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23392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56988</v>
      </c>
      <c r="BE122">
        <v>0</v>
      </c>
      <c r="BF122">
        <v>56988</v>
      </c>
      <c r="BG122">
        <v>5114</v>
      </c>
      <c r="BH122">
        <v>670</v>
      </c>
      <c r="BI122">
        <v>0</v>
      </c>
      <c r="BJ122">
        <v>5784</v>
      </c>
      <c r="BK122">
        <v>1420</v>
      </c>
      <c r="BL122">
        <v>1463</v>
      </c>
      <c r="BM122">
        <v>2883</v>
      </c>
      <c r="BN122">
        <v>688</v>
      </c>
      <c r="BO122">
        <v>0</v>
      </c>
      <c r="BP122">
        <v>0</v>
      </c>
      <c r="BQ122">
        <v>1588</v>
      </c>
      <c r="BR122">
        <v>10943</v>
      </c>
      <c r="BS122">
        <v>0</v>
      </c>
      <c r="BT122">
        <v>0</v>
      </c>
      <c r="BU122">
        <v>1069</v>
      </c>
      <c r="BV122">
        <v>33596</v>
      </c>
      <c r="BW122">
        <v>0</v>
      </c>
      <c r="BX122">
        <v>1069</v>
      </c>
      <c r="BY122">
        <v>689</v>
      </c>
      <c r="BZ122">
        <v>609</v>
      </c>
      <c r="CA122">
        <v>1298</v>
      </c>
      <c r="CB122">
        <v>78296</v>
      </c>
      <c r="CC122">
        <v>10000</v>
      </c>
      <c r="CD122">
        <v>39466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-1910</v>
      </c>
      <c r="CP122">
        <v>47556</v>
      </c>
      <c r="CQ122">
        <v>0</v>
      </c>
      <c r="CR122">
        <v>0</v>
      </c>
      <c r="CS122">
        <v>13443</v>
      </c>
      <c r="CT122">
        <v>11009</v>
      </c>
      <c r="CU122">
        <v>1130</v>
      </c>
      <c r="CV122">
        <v>0</v>
      </c>
      <c r="CW122">
        <v>25582</v>
      </c>
      <c r="CX122">
        <v>0</v>
      </c>
      <c r="CY122">
        <v>128</v>
      </c>
      <c r="CZ122">
        <v>0</v>
      </c>
      <c r="DA122">
        <v>128</v>
      </c>
      <c r="DB122">
        <v>0</v>
      </c>
      <c r="DC122">
        <v>148</v>
      </c>
      <c r="DD122">
        <v>190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2945</v>
      </c>
      <c r="DN122">
        <v>3283</v>
      </c>
      <c r="DO122">
        <v>1747</v>
      </c>
      <c r="DP122">
        <v>78296</v>
      </c>
    </row>
    <row r="123" spans="1:120" x14ac:dyDescent="0.25">
      <c r="A123">
        <v>53099</v>
      </c>
      <c r="B123">
        <v>200512</v>
      </c>
      <c r="C123">
        <v>83962</v>
      </c>
      <c r="D123">
        <v>-2476</v>
      </c>
      <c r="E123">
        <v>0</v>
      </c>
      <c r="F123">
        <v>0</v>
      </c>
      <c r="G123">
        <v>81486</v>
      </c>
      <c r="H123">
        <v>277</v>
      </c>
      <c r="I123">
        <v>-12406</v>
      </c>
      <c r="J123">
        <v>0</v>
      </c>
      <c r="K123">
        <v>-23104</v>
      </c>
      <c r="L123">
        <v>0</v>
      </c>
      <c r="M123">
        <v>-35510</v>
      </c>
      <c r="N123">
        <v>0</v>
      </c>
      <c r="O123">
        <v>-17463</v>
      </c>
      <c r="P123">
        <v>0</v>
      </c>
      <c r="Q123">
        <v>-2969</v>
      </c>
      <c r="R123">
        <v>0</v>
      </c>
      <c r="S123">
        <v>0</v>
      </c>
      <c r="T123">
        <v>-2969</v>
      </c>
      <c r="U123">
        <v>25821</v>
      </c>
      <c r="V123">
        <v>0</v>
      </c>
      <c r="W123">
        <v>0</v>
      </c>
      <c r="X123">
        <v>0</v>
      </c>
      <c r="Y123">
        <v>1133</v>
      </c>
      <c r="Z123">
        <v>-505</v>
      </c>
      <c r="AA123">
        <v>0</v>
      </c>
      <c r="AB123">
        <v>0</v>
      </c>
      <c r="AC123">
        <v>628</v>
      </c>
      <c r="AD123">
        <v>-277</v>
      </c>
      <c r="AE123">
        <v>351</v>
      </c>
      <c r="AF123">
        <v>0</v>
      </c>
      <c r="AG123">
        <v>0</v>
      </c>
      <c r="AH123">
        <v>0</v>
      </c>
      <c r="AI123">
        <v>26172</v>
      </c>
      <c r="AJ123">
        <v>-7386</v>
      </c>
      <c r="AK123">
        <v>18786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20992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60217</v>
      </c>
      <c r="BE123">
        <v>0</v>
      </c>
      <c r="BF123">
        <v>60217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10204</v>
      </c>
      <c r="BP123">
        <v>0</v>
      </c>
      <c r="BQ123">
        <v>1595</v>
      </c>
      <c r="BR123">
        <v>11799</v>
      </c>
      <c r="BS123">
        <v>0</v>
      </c>
      <c r="BT123">
        <v>0</v>
      </c>
      <c r="BU123">
        <v>0</v>
      </c>
      <c r="BV123">
        <v>39225</v>
      </c>
      <c r="BW123">
        <v>0</v>
      </c>
      <c r="BX123">
        <v>0</v>
      </c>
      <c r="BY123">
        <v>944</v>
      </c>
      <c r="BZ123">
        <v>0</v>
      </c>
      <c r="CA123">
        <v>944</v>
      </c>
      <c r="CB123">
        <v>72960</v>
      </c>
      <c r="CC123">
        <v>23424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18978</v>
      </c>
      <c r="CP123">
        <v>42402</v>
      </c>
      <c r="CQ123">
        <v>0</v>
      </c>
      <c r="CR123">
        <v>0</v>
      </c>
      <c r="CS123">
        <v>0</v>
      </c>
      <c r="CT123">
        <v>23104</v>
      </c>
      <c r="CU123">
        <v>5431</v>
      </c>
      <c r="CV123">
        <v>0</v>
      </c>
      <c r="CW123">
        <v>28535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2023</v>
      </c>
      <c r="DN123">
        <v>2023</v>
      </c>
      <c r="DO123">
        <v>0</v>
      </c>
      <c r="DP123">
        <v>72960</v>
      </c>
    </row>
    <row r="124" spans="1:120" x14ac:dyDescent="0.25">
      <c r="A124">
        <v>53100</v>
      </c>
      <c r="B124">
        <v>200512</v>
      </c>
      <c r="C124">
        <v>173032</v>
      </c>
      <c r="D124">
        <v>-123880</v>
      </c>
      <c r="E124">
        <v>-61116</v>
      </c>
      <c r="F124">
        <v>25486</v>
      </c>
      <c r="G124">
        <v>13522</v>
      </c>
      <c r="H124">
        <v>1019</v>
      </c>
      <c r="I124">
        <v>0</v>
      </c>
      <c r="J124">
        <v>0</v>
      </c>
      <c r="K124">
        <v>-27855</v>
      </c>
      <c r="L124">
        <v>23312</v>
      </c>
      <c r="M124">
        <v>-4543</v>
      </c>
      <c r="N124">
        <v>0</v>
      </c>
      <c r="O124">
        <v>0</v>
      </c>
      <c r="P124">
        <v>-3659</v>
      </c>
      <c r="Q124">
        <v>-1605</v>
      </c>
      <c r="R124">
        <v>0</v>
      </c>
      <c r="S124">
        <v>0</v>
      </c>
      <c r="T124">
        <v>-5264</v>
      </c>
      <c r="U124">
        <v>4734</v>
      </c>
      <c r="V124">
        <v>0</v>
      </c>
      <c r="W124">
        <v>0</v>
      </c>
      <c r="X124">
        <v>0</v>
      </c>
      <c r="Y124">
        <v>1606</v>
      </c>
      <c r="Z124">
        <v>-129</v>
      </c>
      <c r="AA124">
        <v>-144</v>
      </c>
      <c r="AB124">
        <v>-50</v>
      </c>
      <c r="AC124">
        <v>1283</v>
      </c>
      <c r="AD124">
        <v>-1019</v>
      </c>
      <c r="AE124">
        <v>264</v>
      </c>
      <c r="AF124">
        <v>0</v>
      </c>
      <c r="AG124">
        <v>0</v>
      </c>
      <c r="AH124">
        <v>0</v>
      </c>
      <c r="AI124">
        <v>4998</v>
      </c>
      <c r="AJ124">
        <v>-1399</v>
      </c>
      <c r="AK124">
        <v>3599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17182</v>
      </c>
      <c r="AY124">
        <v>0</v>
      </c>
      <c r="AZ124">
        <v>0</v>
      </c>
      <c r="BA124">
        <v>0</v>
      </c>
      <c r="BB124">
        <v>53221</v>
      </c>
      <c r="BC124">
        <v>0</v>
      </c>
      <c r="BD124">
        <v>70403</v>
      </c>
      <c r="BE124">
        <v>0</v>
      </c>
      <c r="BF124">
        <v>70403</v>
      </c>
      <c r="BG124">
        <v>28283</v>
      </c>
      <c r="BH124">
        <v>23315</v>
      </c>
      <c r="BI124">
        <v>0</v>
      </c>
      <c r="BJ124">
        <v>51598</v>
      </c>
      <c r="BK124">
        <v>34214</v>
      </c>
      <c r="BL124">
        <v>0</v>
      </c>
      <c r="BM124">
        <v>34214</v>
      </c>
      <c r="BN124">
        <v>0</v>
      </c>
      <c r="BO124">
        <v>0</v>
      </c>
      <c r="BP124">
        <v>0</v>
      </c>
      <c r="BQ124">
        <v>107</v>
      </c>
      <c r="BR124">
        <v>85919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1160</v>
      </c>
      <c r="BZ124">
        <v>0</v>
      </c>
      <c r="CA124">
        <v>1160</v>
      </c>
      <c r="CB124">
        <v>157482</v>
      </c>
      <c r="CC124">
        <v>1000</v>
      </c>
      <c r="CD124">
        <v>29000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3599</v>
      </c>
      <c r="CP124">
        <v>33599</v>
      </c>
      <c r="CQ124">
        <v>0</v>
      </c>
      <c r="CR124">
        <v>0</v>
      </c>
      <c r="CS124">
        <v>63214</v>
      </c>
      <c r="CT124">
        <v>27869</v>
      </c>
      <c r="CU124">
        <v>0</v>
      </c>
      <c r="CV124">
        <v>0</v>
      </c>
      <c r="CW124">
        <v>91083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30522</v>
      </c>
      <c r="DE124">
        <v>0</v>
      </c>
      <c r="DF124">
        <v>0</v>
      </c>
      <c r="DG124">
        <v>0</v>
      </c>
      <c r="DH124">
        <v>0</v>
      </c>
      <c r="DI124">
        <v>500</v>
      </c>
      <c r="DJ124">
        <v>0</v>
      </c>
      <c r="DK124">
        <v>1399</v>
      </c>
      <c r="DL124">
        <v>0</v>
      </c>
      <c r="DM124">
        <v>379</v>
      </c>
      <c r="DN124">
        <v>32800</v>
      </c>
      <c r="DO124">
        <v>0</v>
      </c>
      <c r="DP124">
        <v>157482</v>
      </c>
    </row>
    <row r="125" spans="1:120" x14ac:dyDescent="0.25">
      <c r="A125">
        <v>53101</v>
      </c>
      <c r="B125">
        <v>200512</v>
      </c>
      <c r="C125">
        <v>18592</v>
      </c>
      <c r="D125">
        <v>-8542</v>
      </c>
      <c r="E125">
        <v>0</v>
      </c>
      <c r="F125">
        <v>0</v>
      </c>
      <c r="G125">
        <v>10050</v>
      </c>
      <c r="H125">
        <v>34</v>
      </c>
      <c r="I125">
        <v>0</v>
      </c>
      <c r="J125">
        <v>0</v>
      </c>
      <c r="K125">
        <v>-1299</v>
      </c>
      <c r="L125">
        <v>0</v>
      </c>
      <c r="M125">
        <v>-1299</v>
      </c>
      <c r="N125">
        <v>0</v>
      </c>
      <c r="O125">
        <v>0</v>
      </c>
      <c r="P125">
        <v>0</v>
      </c>
      <c r="Q125">
        <v>-709</v>
      </c>
      <c r="R125">
        <v>0</v>
      </c>
      <c r="S125">
        <v>0</v>
      </c>
      <c r="T125">
        <v>-709</v>
      </c>
      <c r="U125">
        <v>8076</v>
      </c>
      <c r="V125">
        <v>0</v>
      </c>
      <c r="W125">
        <v>0</v>
      </c>
      <c r="X125">
        <v>0</v>
      </c>
      <c r="Y125">
        <v>7530</v>
      </c>
      <c r="Z125">
        <v>-3526</v>
      </c>
      <c r="AA125">
        <v>-2</v>
      </c>
      <c r="AB125">
        <v>-133</v>
      </c>
      <c r="AC125">
        <v>3869</v>
      </c>
      <c r="AD125">
        <v>-34</v>
      </c>
      <c r="AE125">
        <v>3835</v>
      </c>
      <c r="AF125">
        <v>0</v>
      </c>
      <c r="AG125">
        <v>0</v>
      </c>
      <c r="AH125">
        <v>0</v>
      </c>
      <c r="AI125">
        <v>11911</v>
      </c>
      <c r="AJ125">
        <v>-1628</v>
      </c>
      <c r="AK125">
        <v>10283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394390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396632</v>
      </c>
      <c r="BE125">
        <v>0</v>
      </c>
      <c r="BF125">
        <v>396632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19062</v>
      </c>
      <c r="BO125">
        <v>0</v>
      </c>
      <c r="BP125">
        <v>0</v>
      </c>
      <c r="BQ125">
        <v>6</v>
      </c>
      <c r="BR125">
        <v>19068</v>
      </c>
      <c r="BS125">
        <v>0</v>
      </c>
      <c r="BT125">
        <v>154</v>
      </c>
      <c r="BU125">
        <v>66</v>
      </c>
      <c r="BV125">
        <v>2242</v>
      </c>
      <c r="BW125">
        <v>0</v>
      </c>
      <c r="BX125">
        <v>220</v>
      </c>
      <c r="BY125">
        <v>7938</v>
      </c>
      <c r="BZ125">
        <v>0</v>
      </c>
      <c r="CA125">
        <v>7938</v>
      </c>
      <c r="CB125">
        <v>423858</v>
      </c>
      <c r="CC125">
        <v>50000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360846</v>
      </c>
      <c r="CP125">
        <v>410846</v>
      </c>
      <c r="CQ125">
        <v>0</v>
      </c>
      <c r="CR125">
        <v>0</v>
      </c>
      <c r="CS125">
        <v>0</v>
      </c>
      <c r="CT125">
        <v>1299</v>
      </c>
      <c r="CU125">
        <v>0</v>
      </c>
      <c r="CV125">
        <v>0</v>
      </c>
      <c r="CW125">
        <v>1299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9012</v>
      </c>
      <c r="DE125">
        <v>0</v>
      </c>
      <c r="DF125">
        <v>0</v>
      </c>
      <c r="DG125">
        <v>0</v>
      </c>
      <c r="DH125">
        <v>0</v>
      </c>
      <c r="DI125">
        <v>2696</v>
      </c>
      <c r="DJ125">
        <v>0</v>
      </c>
      <c r="DK125">
        <v>0</v>
      </c>
      <c r="DL125">
        <v>0</v>
      </c>
      <c r="DM125">
        <v>5</v>
      </c>
      <c r="DN125">
        <v>11713</v>
      </c>
      <c r="DO125">
        <v>0</v>
      </c>
      <c r="DP125">
        <v>423858</v>
      </c>
    </row>
    <row r="126" spans="1:120" x14ac:dyDescent="0.25">
      <c r="A126">
        <v>50018</v>
      </c>
      <c r="B126">
        <v>200612</v>
      </c>
      <c r="C126">
        <v>69655</v>
      </c>
      <c r="D126">
        <v>-720</v>
      </c>
      <c r="E126">
        <v>0</v>
      </c>
      <c r="F126">
        <v>0</v>
      </c>
      <c r="G126">
        <v>68935</v>
      </c>
      <c r="H126">
        <v>3167</v>
      </c>
      <c r="I126">
        <v>-45218</v>
      </c>
      <c r="J126">
        <v>0</v>
      </c>
      <c r="K126">
        <v>24088</v>
      </c>
      <c r="L126">
        <v>0</v>
      </c>
      <c r="M126">
        <v>-21130</v>
      </c>
      <c r="N126">
        <v>0</v>
      </c>
      <c r="O126">
        <v>0</v>
      </c>
      <c r="P126">
        <v>0</v>
      </c>
      <c r="Q126">
        <v>-5529</v>
      </c>
      <c r="R126">
        <v>0</v>
      </c>
      <c r="S126">
        <v>0</v>
      </c>
      <c r="T126">
        <v>-5529</v>
      </c>
      <c r="U126">
        <v>45443</v>
      </c>
      <c r="V126">
        <v>0</v>
      </c>
      <c r="W126">
        <v>0</v>
      </c>
      <c r="X126">
        <v>0</v>
      </c>
      <c r="Y126">
        <v>17478</v>
      </c>
      <c r="Z126">
        <v>13120</v>
      </c>
      <c r="AA126">
        <v>0</v>
      </c>
      <c r="AB126">
        <v>-55</v>
      </c>
      <c r="AC126">
        <v>30543</v>
      </c>
      <c r="AD126">
        <v>-12146</v>
      </c>
      <c r="AE126">
        <v>18397</v>
      </c>
      <c r="AF126">
        <v>0</v>
      </c>
      <c r="AG126">
        <v>0</v>
      </c>
      <c r="AH126">
        <v>0</v>
      </c>
      <c r="AI126">
        <v>63840</v>
      </c>
      <c r="AJ126">
        <v>-16944</v>
      </c>
      <c r="AK126">
        <v>46896</v>
      </c>
      <c r="AL126">
        <v>0</v>
      </c>
      <c r="AM126">
        <v>76</v>
      </c>
      <c r="AN126">
        <v>0</v>
      </c>
      <c r="AO126">
        <v>76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58077</v>
      </c>
      <c r="AX126">
        <v>347224</v>
      </c>
      <c r="AY126">
        <v>0</v>
      </c>
      <c r="AZ126">
        <v>0</v>
      </c>
      <c r="BA126">
        <v>0</v>
      </c>
      <c r="BB126">
        <v>50513</v>
      </c>
      <c r="BC126">
        <v>0</v>
      </c>
      <c r="BD126">
        <v>461657</v>
      </c>
      <c r="BE126">
        <v>0</v>
      </c>
      <c r="BF126">
        <v>461657</v>
      </c>
      <c r="BG126">
        <v>0</v>
      </c>
      <c r="BH126">
        <v>0</v>
      </c>
      <c r="BI126">
        <v>0</v>
      </c>
      <c r="BJ126">
        <v>0</v>
      </c>
      <c r="BK126">
        <v>88</v>
      </c>
      <c r="BL126">
        <v>0</v>
      </c>
      <c r="BM126">
        <v>88</v>
      </c>
      <c r="BN126">
        <v>0</v>
      </c>
      <c r="BO126">
        <v>0</v>
      </c>
      <c r="BP126">
        <v>0</v>
      </c>
      <c r="BQ126">
        <v>2205</v>
      </c>
      <c r="BR126">
        <v>2293</v>
      </c>
      <c r="BS126">
        <v>0</v>
      </c>
      <c r="BT126">
        <v>0</v>
      </c>
      <c r="BU126">
        <v>762</v>
      </c>
      <c r="BV126">
        <v>5843</v>
      </c>
      <c r="BW126">
        <v>0</v>
      </c>
      <c r="BX126">
        <v>762</v>
      </c>
      <c r="BY126">
        <v>4971</v>
      </c>
      <c r="BZ126">
        <v>869</v>
      </c>
      <c r="CA126">
        <v>5840</v>
      </c>
      <c r="CB126">
        <v>470628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59765</v>
      </c>
      <c r="CK126">
        <v>0</v>
      </c>
      <c r="CL126">
        <v>0</v>
      </c>
      <c r="CM126">
        <v>0</v>
      </c>
      <c r="CN126">
        <v>59765</v>
      </c>
      <c r="CO126">
        <v>46896</v>
      </c>
      <c r="CP126">
        <v>106661</v>
      </c>
      <c r="CQ126">
        <v>0</v>
      </c>
      <c r="CR126">
        <v>0</v>
      </c>
      <c r="CS126">
        <v>0</v>
      </c>
      <c r="CT126">
        <v>335096</v>
      </c>
      <c r="CU126">
        <v>0</v>
      </c>
      <c r="CV126">
        <v>0</v>
      </c>
      <c r="CW126">
        <v>335096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16761</v>
      </c>
      <c r="DL126">
        <v>0</v>
      </c>
      <c r="DM126">
        <v>12110</v>
      </c>
      <c r="DN126">
        <v>28871</v>
      </c>
      <c r="DO126">
        <v>0</v>
      </c>
      <c r="DP126">
        <v>470628</v>
      </c>
    </row>
    <row r="127" spans="1:120" x14ac:dyDescent="0.25">
      <c r="A127">
        <v>50035</v>
      </c>
      <c r="B127">
        <v>200612</v>
      </c>
      <c r="C127">
        <v>2522145</v>
      </c>
      <c r="D127">
        <v>-833007</v>
      </c>
      <c r="E127">
        <v>404971</v>
      </c>
      <c r="F127">
        <v>-306405</v>
      </c>
      <c r="G127">
        <v>1787704</v>
      </c>
      <c r="H127">
        <v>131190</v>
      </c>
      <c r="I127">
        <v>-747838</v>
      </c>
      <c r="J127">
        <v>584894</v>
      </c>
      <c r="K127">
        <v>-49935</v>
      </c>
      <c r="L127">
        <v>-285852</v>
      </c>
      <c r="M127">
        <v>-498731</v>
      </c>
      <c r="N127">
        <v>0</v>
      </c>
      <c r="O127">
        <v>-3</v>
      </c>
      <c r="P127">
        <v>-1180701</v>
      </c>
      <c r="Q127">
        <v>-172153</v>
      </c>
      <c r="R127">
        <v>7368</v>
      </c>
      <c r="S127">
        <v>168196</v>
      </c>
      <c r="T127">
        <v>-1177290</v>
      </c>
      <c r="U127">
        <v>242870</v>
      </c>
      <c r="V127">
        <v>0</v>
      </c>
      <c r="W127">
        <v>-29031</v>
      </c>
      <c r="X127">
        <v>0</v>
      </c>
      <c r="Y127">
        <v>262425</v>
      </c>
      <c r="Z127">
        <v>28101</v>
      </c>
      <c r="AA127">
        <v>880</v>
      </c>
      <c r="AB127">
        <v>-2175</v>
      </c>
      <c r="AC127">
        <v>260200</v>
      </c>
      <c r="AD127">
        <v>-81197</v>
      </c>
      <c r="AE127">
        <v>179003</v>
      </c>
      <c r="AF127">
        <v>0</v>
      </c>
      <c r="AG127">
        <v>0</v>
      </c>
      <c r="AH127">
        <v>0</v>
      </c>
      <c r="AI127">
        <v>421873</v>
      </c>
      <c r="AJ127">
        <v>-107356</v>
      </c>
      <c r="AK127">
        <v>314517</v>
      </c>
      <c r="AL127">
        <v>0</v>
      </c>
      <c r="AM127">
        <v>2841</v>
      </c>
      <c r="AN127">
        <v>0</v>
      </c>
      <c r="AO127">
        <v>2841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1704</v>
      </c>
      <c r="AW127">
        <v>1018</v>
      </c>
      <c r="AX127">
        <v>2587659</v>
      </c>
      <c r="AY127">
        <v>0</v>
      </c>
      <c r="AZ127">
        <v>0</v>
      </c>
      <c r="BA127">
        <v>0</v>
      </c>
      <c r="BB127">
        <v>199866</v>
      </c>
      <c r="BC127">
        <v>0</v>
      </c>
      <c r="BD127">
        <v>2891421</v>
      </c>
      <c r="BE127">
        <v>358186</v>
      </c>
      <c r="BF127">
        <v>3249607</v>
      </c>
      <c r="BG127">
        <v>332473</v>
      </c>
      <c r="BH127">
        <v>702913</v>
      </c>
      <c r="BI127">
        <v>0</v>
      </c>
      <c r="BJ127">
        <v>1035386</v>
      </c>
      <c r="BK127">
        <v>0</v>
      </c>
      <c r="BL127">
        <v>125715</v>
      </c>
      <c r="BM127">
        <v>125715</v>
      </c>
      <c r="BN127">
        <v>78338</v>
      </c>
      <c r="BO127">
        <v>970036</v>
      </c>
      <c r="BP127">
        <v>0</v>
      </c>
      <c r="BQ127">
        <v>479908</v>
      </c>
      <c r="BR127">
        <v>2689383</v>
      </c>
      <c r="BS127">
        <v>19809</v>
      </c>
      <c r="BT127">
        <v>0</v>
      </c>
      <c r="BU127">
        <v>21653</v>
      </c>
      <c r="BV127">
        <v>101174</v>
      </c>
      <c r="BW127">
        <v>1528</v>
      </c>
      <c r="BX127">
        <v>42990</v>
      </c>
      <c r="BY127">
        <v>47757</v>
      </c>
      <c r="BZ127">
        <v>489</v>
      </c>
      <c r="CA127">
        <v>48246</v>
      </c>
      <c r="CB127">
        <v>6033067</v>
      </c>
      <c r="CC127">
        <v>895000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436000</v>
      </c>
      <c r="CK127">
        <v>131622</v>
      </c>
      <c r="CL127">
        <v>0</v>
      </c>
      <c r="CM127">
        <v>0</v>
      </c>
      <c r="CN127">
        <v>567622</v>
      </c>
      <c r="CO127">
        <v>239739</v>
      </c>
      <c r="CP127">
        <v>1702361</v>
      </c>
      <c r="CQ127">
        <v>230000</v>
      </c>
      <c r="CR127">
        <v>0</v>
      </c>
      <c r="CS127">
        <v>547835</v>
      </c>
      <c r="CT127">
        <v>2743238</v>
      </c>
      <c r="CU127">
        <v>0</v>
      </c>
      <c r="CV127">
        <v>0</v>
      </c>
      <c r="CW127">
        <v>3291073</v>
      </c>
      <c r="CX127">
        <v>0</v>
      </c>
      <c r="CY127">
        <v>0</v>
      </c>
      <c r="CZ127">
        <v>0</v>
      </c>
      <c r="DA127">
        <v>0</v>
      </c>
      <c r="DB127">
        <v>27035</v>
      </c>
      <c r="DC127">
        <v>14117</v>
      </c>
      <c r="DD127">
        <v>128177</v>
      </c>
      <c r="DE127">
        <v>0</v>
      </c>
      <c r="DF127">
        <v>0</v>
      </c>
      <c r="DG127">
        <v>0</v>
      </c>
      <c r="DH127">
        <v>7864</v>
      </c>
      <c r="DI127">
        <v>676980</v>
      </c>
      <c r="DJ127">
        <v>0</v>
      </c>
      <c r="DK127">
        <v>8032</v>
      </c>
      <c r="DL127">
        <v>0</v>
      </c>
      <c r="DM127">
        <v>153000</v>
      </c>
      <c r="DN127">
        <v>988170</v>
      </c>
      <c r="DO127">
        <v>24428</v>
      </c>
      <c r="DP127">
        <v>6033067</v>
      </c>
    </row>
    <row r="128" spans="1:120" x14ac:dyDescent="0.25">
      <c r="A128">
        <v>50043</v>
      </c>
      <c r="B128">
        <v>200612</v>
      </c>
      <c r="C128">
        <v>1464631</v>
      </c>
      <c r="D128">
        <v>-63145</v>
      </c>
      <c r="E128">
        <v>-14225</v>
      </c>
      <c r="F128">
        <v>3464</v>
      </c>
      <c r="G128">
        <v>1390725</v>
      </c>
      <c r="H128">
        <v>30133</v>
      </c>
      <c r="I128">
        <v>-931014</v>
      </c>
      <c r="J128">
        <v>44833</v>
      </c>
      <c r="K128">
        <v>8200</v>
      </c>
      <c r="L128">
        <v>-39955</v>
      </c>
      <c r="M128">
        <v>-917936</v>
      </c>
      <c r="N128">
        <v>0</v>
      </c>
      <c r="O128">
        <v>0</v>
      </c>
      <c r="P128">
        <v>-151859</v>
      </c>
      <c r="Q128">
        <v>-98682</v>
      </c>
      <c r="R128">
        <v>0</v>
      </c>
      <c r="S128">
        <v>-2323</v>
      </c>
      <c r="T128">
        <v>-252864</v>
      </c>
      <c r="U128">
        <v>250058</v>
      </c>
      <c r="V128">
        <v>44695</v>
      </c>
      <c r="W128">
        <v>0</v>
      </c>
      <c r="X128">
        <v>-176</v>
      </c>
      <c r="Y128">
        <v>95147</v>
      </c>
      <c r="Z128">
        <v>41836</v>
      </c>
      <c r="AA128">
        <v>-5588</v>
      </c>
      <c r="AB128">
        <v>-14467</v>
      </c>
      <c r="AC128">
        <v>161447</v>
      </c>
      <c r="AD128">
        <v>-69945</v>
      </c>
      <c r="AE128">
        <v>91502</v>
      </c>
      <c r="AF128">
        <v>0</v>
      </c>
      <c r="AG128">
        <v>0</v>
      </c>
      <c r="AH128">
        <v>0</v>
      </c>
      <c r="AI128">
        <v>341560</v>
      </c>
      <c r="AJ128">
        <v>-84334</v>
      </c>
      <c r="AK128">
        <v>257226</v>
      </c>
      <c r="AL128">
        <v>19395</v>
      </c>
      <c r="AM128">
        <v>11876</v>
      </c>
      <c r="AN128">
        <v>0</v>
      </c>
      <c r="AO128">
        <v>11876</v>
      </c>
      <c r="AP128">
        <v>2960</v>
      </c>
      <c r="AQ128">
        <v>598045</v>
      </c>
      <c r="AR128">
        <v>0</v>
      </c>
      <c r="AS128">
        <v>2029</v>
      </c>
      <c r="AT128">
        <v>0</v>
      </c>
      <c r="AU128">
        <v>600074</v>
      </c>
      <c r="AV128">
        <v>351124</v>
      </c>
      <c r="AW128">
        <v>39022</v>
      </c>
      <c r="AX128">
        <v>2211384</v>
      </c>
      <c r="AY128">
        <v>0</v>
      </c>
      <c r="AZ128">
        <v>0</v>
      </c>
      <c r="BA128">
        <v>744</v>
      </c>
      <c r="BB128">
        <v>0</v>
      </c>
      <c r="BC128">
        <v>0</v>
      </c>
      <c r="BD128">
        <v>2661973</v>
      </c>
      <c r="BE128">
        <v>2141</v>
      </c>
      <c r="BF128">
        <v>3267148</v>
      </c>
      <c r="BG128">
        <v>5485</v>
      </c>
      <c r="BH128">
        <v>49415</v>
      </c>
      <c r="BI128">
        <v>0</v>
      </c>
      <c r="BJ128">
        <v>54900</v>
      </c>
      <c r="BK128">
        <v>47938</v>
      </c>
      <c r="BL128">
        <v>2317</v>
      </c>
      <c r="BM128">
        <v>50255</v>
      </c>
      <c r="BN128">
        <v>15103</v>
      </c>
      <c r="BO128">
        <v>26466</v>
      </c>
      <c r="BP128">
        <v>0</v>
      </c>
      <c r="BQ128">
        <v>10448</v>
      </c>
      <c r="BR128">
        <v>157172</v>
      </c>
      <c r="BS128">
        <v>0</v>
      </c>
      <c r="BT128">
        <v>0</v>
      </c>
      <c r="BU128">
        <v>6232</v>
      </c>
      <c r="BV128">
        <v>59699</v>
      </c>
      <c r="BW128">
        <v>0</v>
      </c>
      <c r="BX128">
        <v>6232</v>
      </c>
      <c r="BY128">
        <v>26147</v>
      </c>
      <c r="BZ128">
        <v>5675</v>
      </c>
      <c r="CA128">
        <v>31822</v>
      </c>
      <c r="CB128">
        <v>3493645</v>
      </c>
      <c r="CC128">
        <v>88099</v>
      </c>
      <c r="CD128">
        <v>0</v>
      </c>
      <c r="CE128">
        <v>21332</v>
      </c>
      <c r="CF128">
        <v>0</v>
      </c>
      <c r="CG128">
        <v>0</v>
      </c>
      <c r="CH128">
        <v>0</v>
      </c>
      <c r="CI128">
        <v>21332</v>
      </c>
      <c r="CJ128">
        <v>194801</v>
      </c>
      <c r="CK128">
        <v>0</v>
      </c>
      <c r="CL128">
        <v>0</v>
      </c>
      <c r="CM128">
        <v>0</v>
      </c>
      <c r="CN128">
        <v>194801</v>
      </c>
      <c r="CO128">
        <v>778862</v>
      </c>
      <c r="CP128">
        <v>1083094</v>
      </c>
      <c r="CQ128">
        <v>38584</v>
      </c>
      <c r="CR128">
        <v>71312</v>
      </c>
      <c r="CS128">
        <v>405749</v>
      </c>
      <c r="CT128">
        <v>1681616</v>
      </c>
      <c r="CU128">
        <v>0</v>
      </c>
      <c r="CV128">
        <v>0</v>
      </c>
      <c r="CW128">
        <v>2087365</v>
      </c>
      <c r="CX128">
        <v>0</v>
      </c>
      <c r="CY128">
        <v>0</v>
      </c>
      <c r="CZ128">
        <v>0</v>
      </c>
      <c r="DA128">
        <v>0</v>
      </c>
      <c r="DB128">
        <v>5128</v>
      </c>
      <c r="DC128">
        <v>12569</v>
      </c>
      <c r="DD128">
        <v>3673</v>
      </c>
      <c r="DE128">
        <v>0</v>
      </c>
      <c r="DF128">
        <v>0</v>
      </c>
      <c r="DG128">
        <v>0</v>
      </c>
      <c r="DH128">
        <v>73812</v>
      </c>
      <c r="DI128">
        <v>0</v>
      </c>
      <c r="DJ128">
        <v>0</v>
      </c>
      <c r="DK128">
        <v>21630</v>
      </c>
      <c r="DL128">
        <v>0</v>
      </c>
      <c r="DM128">
        <v>131985</v>
      </c>
      <c r="DN128">
        <v>243669</v>
      </c>
      <c r="DO128">
        <v>3077</v>
      </c>
      <c r="DP128">
        <v>3493645</v>
      </c>
    </row>
    <row r="129" spans="1:120" x14ac:dyDescent="0.25">
      <c r="A129">
        <v>50052</v>
      </c>
      <c r="B129">
        <v>200612</v>
      </c>
      <c r="C129">
        <v>72444</v>
      </c>
      <c r="D129">
        <v>-32844</v>
      </c>
      <c r="E129">
        <v>-4098</v>
      </c>
      <c r="F129">
        <v>1793</v>
      </c>
      <c r="G129">
        <v>37295</v>
      </c>
      <c r="H129">
        <v>1293</v>
      </c>
      <c r="I129">
        <v>-37218</v>
      </c>
      <c r="J129">
        <v>14526</v>
      </c>
      <c r="K129">
        <v>-3837</v>
      </c>
      <c r="L129">
        <v>2789</v>
      </c>
      <c r="M129">
        <v>-23740</v>
      </c>
      <c r="N129">
        <v>0</v>
      </c>
      <c r="O129">
        <v>-1313</v>
      </c>
      <c r="P129">
        <v>-7831</v>
      </c>
      <c r="Q129">
        <v>-9712</v>
      </c>
      <c r="R129">
        <v>0</v>
      </c>
      <c r="S129">
        <v>5451</v>
      </c>
      <c r="T129">
        <v>-12092</v>
      </c>
      <c r="U129">
        <v>1443</v>
      </c>
      <c r="V129">
        <v>0</v>
      </c>
      <c r="W129">
        <v>0</v>
      </c>
      <c r="X129">
        <v>0</v>
      </c>
      <c r="Y129">
        <v>1663</v>
      </c>
      <c r="Z129">
        <v>2493</v>
      </c>
      <c r="AA129">
        <v>0</v>
      </c>
      <c r="AB129">
        <v>-107</v>
      </c>
      <c r="AC129">
        <v>4049</v>
      </c>
      <c r="AD129">
        <v>-1235</v>
      </c>
      <c r="AE129">
        <v>2814</v>
      </c>
      <c r="AF129">
        <v>170</v>
      </c>
      <c r="AG129">
        <v>-7</v>
      </c>
      <c r="AH129">
        <v>0</v>
      </c>
      <c r="AI129">
        <v>4420</v>
      </c>
      <c r="AJ129">
        <v>-1624</v>
      </c>
      <c r="AK129">
        <v>2796</v>
      </c>
      <c r="AL129">
        <v>192</v>
      </c>
      <c r="AM129">
        <v>277</v>
      </c>
      <c r="AN129">
        <v>5500</v>
      </c>
      <c r="AO129">
        <v>5777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2427</v>
      </c>
      <c r="AW129">
        <v>88062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103080</v>
      </c>
      <c r="BE129">
        <v>0</v>
      </c>
      <c r="BF129">
        <v>103080</v>
      </c>
      <c r="BG129">
        <v>13325</v>
      </c>
      <c r="BH129">
        <v>20789</v>
      </c>
      <c r="BI129">
        <v>0</v>
      </c>
      <c r="BJ129">
        <v>34114</v>
      </c>
      <c r="BK129">
        <v>367</v>
      </c>
      <c r="BL129">
        <v>0</v>
      </c>
      <c r="BM129">
        <v>367</v>
      </c>
      <c r="BN129">
        <v>129</v>
      </c>
      <c r="BO129">
        <v>0</v>
      </c>
      <c r="BP129">
        <v>0</v>
      </c>
      <c r="BQ129">
        <v>0</v>
      </c>
      <c r="BR129">
        <v>34610</v>
      </c>
      <c r="BS129">
        <v>0</v>
      </c>
      <c r="BT129">
        <v>633</v>
      </c>
      <c r="BU129">
        <v>0</v>
      </c>
      <c r="BV129">
        <v>12591</v>
      </c>
      <c r="BW129">
        <v>309</v>
      </c>
      <c r="BX129">
        <v>942</v>
      </c>
      <c r="BY129">
        <v>0</v>
      </c>
      <c r="BZ129">
        <v>24</v>
      </c>
      <c r="CA129">
        <v>24</v>
      </c>
      <c r="CB129">
        <v>144625</v>
      </c>
      <c r="CC129">
        <v>40000</v>
      </c>
      <c r="CD129">
        <v>6130</v>
      </c>
      <c r="CE129">
        <v>573</v>
      </c>
      <c r="CF129">
        <v>0</v>
      </c>
      <c r="CG129">
        <v>0</v>
      </c>
      <c r="CH129">
        <v>0</v>
      </c>
      <c r="CI129">
        <v>573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15492</v>
      </c>
      <c r="CP129">
        <v>62195</v>
      </c>
      <c r="CQ129">
        <v>0</v>
      </c>
      <c r="CR129">
        <v>0</v>
      </c>
      <c r="CS129">
        <v>34306</v>
      </c>
      <c r="CT129">
        <v>39261</v>
      </c>
      <c r="CU129">
        <v>380</v>
      </c>
      <c r="CV129">
        <v>0</v>
      </c>
      <c r="CW129">
        <v>73947</v>
      </c>
      <c r="CX129">
        <v>0</v>
      </c>
      <c r="CY129">
        <v>13</v>
      </c>
      <c r="CZ129">
        <v>0</v>
      </c>
      <c r="DA129">
        <v>13</v>
      </c>
      <c r="DB129">
        <v>0</v>
      </c>
      <c r="DC129">
        <v>0</v>
      </c>
      <c r="DD129">
        <v>5492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2978</v>
      </c>
      <c r="DN129">
        <v>8470</v>
      </c>
      <c r="DO129">
        <v>0</v>
      </c>
      <c r="DP129">
        <v>144625</v>
      </c>
    </row>
    <row r="130" spans="1:120" x14ac:dyDescent="0.25">
      <c r="A130">
        <v>50053</v>
      </c>
      <c r="B130">
        <v>200612</v>
      </c>
      <c r="C130">
        <v>132685</v>
      </c>
      <c r="D130">
        <v>-82846</v>
      </c>
      <c r="E130">
        <v>2091</v>
      </c>
      <c r="F130">
        <v>-1055</v>
      </c>
      <c r="G130">
        <v>50876</v>
      </c>
      <c r="H130">
        <v>3463</v>
      </c>
      <c r="I130">
        <v>17400</v>
      </c>
      <c r="J130">
        <v>1669</v>
      </c>
      <c r="K130">
        <v>6400</v>
      </c>
      <c r="L130">
        <v>0</v>
      </c>
      <c r="M130">
        <v>25469</v>
      </c>
      <c r="N130">
        <v>0</v>
      </c>
      <c r="O130">
        <v>0</v>
      </c>
      <c r="P130">
        <v>0</v>
      </c>
      <c r="Q130">
        <v>-40371</v>
      </c>
      <c r="R130">
        <v>0</v>
      </c>
      <c r="S130">
        <v>45300</v>
      </c>
      <c r="T130">
        <v>4929</v>
      </c>
      <c r="U130">
        <v>84737</v>
      </c>
      <c r="V130">
        <v>0</v>
      </c>
      <c r="W130">
        <v>0</v>
      </c>
      <c r="X130">
        <v>78</v>
      </c>
      <c r="Y130">
        <v>21722</v>
      </c>
      <c r="Z130">
        <v>-5364</v>
      </c>
      <c r="AA130">
        <v>-144</v>
      </c>
      <c r="AB130">
        <v>-1517</v>
      </c>
      <c r="AC130">
        <v>14777</v>
      </c>
      <c r="AD130">
        <v>-3668</v>
      </c>
      <c r="AE130">
        <v>11110</v>
      </c>
      <c r="AF130">
        <v>0</v>
      </c>
      <c r="AG130">
        <v>0</v>
      </c>
      <c r="AH130">
        <v>0</v>
      </c>
      <c r="AI130">
        <v>95847</v>
      </c>
      <c r="AJ130">
        <v>-27026</v>
      </c>
      <c r="AK130">
        <v>68822</v>
      </c>
      <c r="AL130">
        <v>12100</v>
      </c>
      <c r="AM130">
        <v>0</v>
      </c>
      <c r="AN130">
        <v>0</v>
      </c>
      <c r="AO130">
        <v>0</v>
      </c>
      <c r="AP130">
        <v>2600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567041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596997</v>
      </c>
      <c r="BE130">
        <v>1308</v>
      </c>
      <c r="BF130">
        <v>600905</v>
      </c>
      <c r="BG130">
        <v>1580</v>
      </c>
      <c r="BH130">
        <v>64094</v>
      </c>
      <c r="BI130">
        <v>0</v>
      </c>
      <c r="BJ130">
        <v>65675</v>
      </c>
      <c r="BK130">
        <v>854</v>
      </c>
      <c r="BL130">
        <v>0</v>
      </c>
      <c r="BM130">
        <v>854</v>
      </c>
      <c r="BN130">
        <v>0</v>
      </c>
      <c r="BO130">
        <v>0</v>
      </c>
      <c r="BP130">
        <v>0</v>
      </c>
      <c r="BQ130">
        <v>5113</v>
      </c>
      <c r="BR130">
        <v>71642</v>
      </c>
      <c r="BS130">
        <v>5500</v>
      </c>
      <c r="BT130">
        <v>2728</v>
      </c>
      <c r="BU130">
        <v>0</v>
      </c>
      <c r="BV130">
        <v>29956</v>
      </c>
      <c r="BW130">
        <v>0</v>
      </c>
      <c r="BX130">
        <v>8229</v>
      </c>
      <c r="BY130">
        <v>12252</v>
      </c>
      <c r="BZ130">
        <v>2646</v>
      </c>
      <c r="CA130">
        <v>14899</v>
      </c>
      <c r="CB130">
        <v>707775</v>
      </c>
      <c r="CC130">
        <v>45000</v>
      </c>
      <c r="CD130">
        <v>0</v>
      </c>
      <c r="CE130">
        <v>1057</v>
      </c>
      <c r="CF130">
        <v>0</v>
      </c>
      <c r="CG130">
        <v>0</v>
      </c>
      <c r="CH130">
        <v>0</v>
      </c>
      <c r="CI130">
        <v>1057</v>
      </c>
      <c r="CJ130">
        <v>139000</v>
      </c>
      <c r="CK130">
        <v>80402</v>
      </c>
      <c r="CL130">
        <v>0</v>
      </c>
      <c r="CM130">
        <v>0</v>
      </c>
      <c r="CN130">
        <v>219403</v>
      </c>
      <c r="CO130">
        <v>259705</v>
      </c>
      <c r="CP130">
        <v>525165</v>
      </c>
      <c r="CQ130">
        <v>200000</v>
      </c>
      <c r="CR130">
        <v>0</v>
      </c>
      <c r="CS130">
        <v>3426</v>
      </c>
      <c r="CT130">
        <v>143480</v>
      </c>
      <c r="CU130">
        <v>0</v>
      </c>
      <c r="CV130">
        <v>0</v>
      </c>
      <c r="CW130">
        <v>146907</v>
      </c>
      <c r="CX130">
        <v>0</v>
      </c>
      <c r="CY130">
        <v>29292</v>
      </c>
      <c r="CZ130">
        <v>0</v>
      </c>
      <c r="DA130">
        <v>29292</v>
      </c>
      <c r="DB130">
        <v>0</v>
      </c>
      <c r="DC130">
        <v>92</v>
      </c>
      <c r="DD130">
        <v>2468</v>
      </c>
      <c r="DE130">
        <v>0</v>
      </c>
      <c r="DF130">
        <v>0</v>
      </c>
      <c r="DG130">
        <v>0</v>
      </c>
      <c r="DH130">
        <v>0</v>
      </c>
      <c r="DI130">
        <v>2803</v>
      </c>
      <c r="DJ130">
        <v>0</v>
      </c>
      <c r="DK130">
        <v>0</v>
      </c>
      <c r="DL130">
        <v>0</v>
      </c>
      <c r="DM130">
        <v>1048</v>
      </c>
      <c r="DN130">
        <v>6411</v>
      </c>
      <c r="DO130">
        <v>0</v>
      </c>
      <c r="DP130">
        <v>707775</v>
      </c>
    </row>
    <row r="131" spans="1:120" x14ac:dyDescent="0.25">
      <c r="A131">
        <v>50060</v>
      </c>
      <c r="B131">
        <v>200612</v>
      </c>
      <c r="C131">
        <v>54280</v>
      </c>
      <c r="D131">
        <v>-12951</v>
      </c>
      <c r="E131">
        <v>831</v>
      </c>
      <c r="F131">
        <v>0</v>
      </c>
      <c r="G131">
        <v>42160</v>
      </c>
      <c r="H131">
        <v>1278</v>
      </c>
      <c r="I131">
        <v>-29371</v>
      </c>
      <c r="J131">
        <v>7107</v>
      </c>
      <c r="K131">
        <v>-1511</v>
      </c>
      <c r="L131">
        <v>-156</v>
      </c>
      <c r="M131">
        <v>-23931</v>
      </c>
      <c r="N131">
        <v>0</v>
      </c>
      <c r="O131">
        <v>0</v>
      </c>
      <c r="P131">
        <v>-3721</v>
      </c>
      <c r="Q131">
        <v>-11304</v>
      </c>
      <c r="R131">
        <v>0</v>
      </c>
      <c r="S131">
        <v>2255</v>
      </c>
      <c r="T131">
        <v>-12770</v>
      </c>
      <c r="U131">
        <v>6737</v>
      </c>
      <c r="V131">
        <v>0</v>
      </c>
      <c r="W131">
        <v>0</v>
      </c>
      <c r="X131">
        <v>0</v>
      </c>
      <c r="Y131">
        <v>2245</v>
      </c>
      <c r="Z131">
        <v>5314</v>
      </c>
      <c r="AA131">
        <v>-18</v>
      </c>
      <c r="AB131">
        <v>-132</v>
      </c>
      <c r="AC131">
        <v>7409</v>
      </c>
      <c r="AD131">
        <v>-1278</v>
      </c>
      <c r="AE131">
        <v>6131</v>
      </c>
      <c r="AF131">
        <v>153</v>
      </c>
      <c r="AG131">
        <v>-125</v>
      </c>
      <c r="AH131">
        <v>0</v>
      </c>
      <c r="AI131">
        <v>12896</v>
      </c>
      <c r="AJ131">
        <v>-2296</v>
      </c>
      <c r="AK131">
        <v>10600</v>
      </c>
      <c r="AL131">
        <v>0</v>
      </c>
      <c r="AM131">
        <v>1335</v>
      </c>
      <c r="AN131">
        <v>10600</v>
      </c>
      <c r="AO131">
        <v>11935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21471</v>
      </c>
      <c r="AW131">
        <v>4789</v>
      </c>
      <c r="AX131">
        <v>39390</v>
      </c>
      <c r="AY131">
        <v>0</v>
      </c>
      <c r="AZ131">
        <v>0</v>
      </c>
      <c r="BA131">
        <v>250</v>
      </c>
      <c r="BB131">
        <v>5000</v>
      </c>
      <c r="BC131">
        <v>0</v>
      </c>
      <c r="BD131">
        <v>78436</v>
      </c>
      <c r="BE131">
        <v>0</v>
      </c>
      <c r="BF131">
        <v>78436</v>
      </c>
      <c r="BG131">
        <v>0</v>
      </c>
      <c r="BH131">
        <v>10038</v>
      </c>
      <c r="BI131">
        <v>0</v>
      </c>
      <c r="BJ131">
        <v>10038</v>
      </c>
      <c r="BK131">
        <v>1837</v>
      </c>
      <c r="BL131">
        <v>0</v>
      </c>
      <c r="BM131">
        <v>1837</v>
      </c>
      <c r="BN131">
        <v>1495</v>
      </c>
      <c r="BO131">
        <v>0</v>
      </c>
      <c r="BP131">
        <v>0</v>
      </c>
      <c r="BQ131">
        <v>918</v>
      </c>
      <c r="BR131">
        <v>14288</v>
      </c>
      <c r="BS131">
        <v>0</v>
      </c>
      <c r="BT131">
        <v>277</v>
      </c>
      <c r="BU131">
        <v>0</v>
      </c>
      <c r="BV131">
        <v>7536</v>
      </c>
      <c r="BW131">
        <v>0</v>
      </c>
      <c r="BX131">
        <v>277</v>
      </c>
      <c r="BY131">
        <v>951</v>
      </c>
      <c r="BZ131">
        <v>162</v>
      </c>
      <c r="CA131">
        <v>1113</v>
      </c>
      <c r="CB131">
        <v>106049</v>
      </c>
      <c r="CC131">
        <v>10000</v>
      </c>
      <c r="CD131">
        <v>0</v>
      </c>
      <c r="CE131">
        <v>1677</v>
      </c>
      <c r="CF131">
        <v>0</v>
      </c>
      <c r="CG131">
        <v>0</v>
      </c>
      <c r="CH131">
        <v>0</v>
      </c>
      <c r="CI131">
        <v>1677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43060</v>
      </c>
      <c r="CP131">
        <v>54737</v>
      </c>
      <c r="CQ131">
        <v>0</v>
      </c>
      <c r="CR131">
        <v>0</v>
      </c>
      <c r="CS131">
        <v>16838</v>
      </c>
      <c r="CT131">
        <v>30343</v>
      </c>
      <c r="CU131">
        <v>0</v>
      </c>
      <c r="CV131">
        <v>0</v>
      </c>
      <c r="CW131">
        <v>47181</v>
      </c>
      <c r="CX131">
        <v>0</v>
      </c>
      <c r="CY131">
        <v>181</v>
      </c>
      <c r="CZ131">
        <v>0</v>
      </c>
      <c r="DA131">
        <v>181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3950</v>
      </c>
      <c r="DN131">
        <v>3950</v>
      </c>
      <c r="DO131">
        <v>0</v>
      </c>
      <c r="DP131">
        <v>106049</v>
      </c>
    </row>
    <row r="132" spans="1:120" x14ac:dyDescent="0.25">
      <c r="A132">
        <v>50074</v>
      </c>
      <c r="B132">
        <v>200612</v>
      </c>
      <c r="C132">
        <v>199</v>
      </c>
      <c r="D132">
        <v>-86</v>
      </c>
      <c r="E132">
        <v>0</v>
      </c>
      <c r="F132">
        <v>0</v>
      </c>
      <c r="G132">
        <v>113</v>
      </c>
      <c r="H132">
        <v>2</v>
      </c>
      <c r="I132">
        <v>-73</v>
      </c>
      <c r="J132">
        <v>44</v>
      </c>
      <c r="K132">
        <v>-25</v>
      </c>
      <c r="L132">
        <v>0</v>
      </c>
      <c r="M132">
        <v>-54</v>
      </c>
      <c r="N132">
        <v>0</v>
      </c>
      <c r="O132">
        <v>0</v>
      </c>
      <c r="P132">
        <v>0</v>
      </c>
      <c r="Q132">
        <v>-325</v>
      </c>
      <c r="R132">
        <v>0</v>
      </c>
      <c r="S132">
        <v>0</v>
      </c>
      <c r="T132">
        <v>-325</v>
      </c>
      <c r="U132">
        <v>-264</v>
      </c>
      <c r="V132">
        <v>0</v>
      </c>
      <c r="W132">
        <v>0</v>
      </c>
      <c r="X132">
        <v>0</v>
      </c>
      <c r="Y132">
        <v>783</v>
      </c>
      <c r="Z132">
        <v>-477</v>
      </c>
      <c r="AA132">
        <v>0</v>
      </c>
      <c r="AB132">
        <v>0</v>
      </c>
      <c r="AC132">
        <v>306</v>
      </c>
      <c r="AD132">
        <v>-2</v>
      </c>
      <c r="AE132">
        <v>304</v>
      </c>
      <c r="AF132">
        <v>0</v>
      </c>
      <c r="AG132">
        <v>0</v>
      </c>
      <c r="AH132">
        <v>0</v>
      </c>
      <c r="AI132">
        <v>40</v>
      </c>
      <c r="AJ132">
        <v>0</v>
      </c>
      <c r="AK132">
        <v>40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7751</v>
      </c>
      <c r="AX132">
        <v>13158</v>
      </c>
      <c r="AY132">
        <v>0</v>
      </c>
      <c r="AZ132">
        <v>0</v>
      </c>
      <c r="BA132">
        <v>0</v>
      </c>
      <c r="BB132">
        <v>1099</v>
      </c>
      <c r="BC132">
        <v>0</v>
      </c>
      <c r="BD132">
        <v>22168</v>
      </c>
      <c r="BE132">
        <v>0</v>
      </c>
      <c r="BF132">
        <v>22168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31</v>
      </c>
      <c r="BO132">
        <v>0</v>
      </c>
      <c r="BP132">
        <v>0</v>
      </c>
      <c r="BQ132">
        <v>0</v>
      </c>
      <c r="BR132">
        <v>31</v>
      </c>
      <c r="BS132">
        <v>0</v>
      </c>
      <c r="BT132">
        <v>0</v>
      </c>
      <c r="BU132">
        <v>0</v>
      </c>
      <c r="BV132">
        <v>160</v>
      </c>
      <c r="BW132">
        <v>0</v>
      </c>
      <c r="BX132">
        <v>0</v>
      </c>
      <c r="BY132">
        <v>221</v>
      </c>
      <c r="BZ132">
        <v>0</v>
      </c>
      <c r="CA132">
        <v>221</v>
      </c>
      <c r="CB132">
        <v>22420</v>
      </c>
      <c r="CC132">
        <v>2500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19574</v>
      </c>
      <c r="CP132">
        <v>22074</v>
      </c>
      <c r="CQ132">
        <v>0</v>
      </c>
      <c r="CR132">
        <v>0</v>
      </c>
      <c r="CS132">
        <v>0</v>
      </c>
      <c r="CT132">
        <v>30</v>
      </c>
      <c r="CU132">
        <v>0</v>
      </c>
      <c r="CV132">
        <v>0</v>
      </c>
      <c r="CW132">
        <v>30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98</v>
      </c>
      <c r="DN132">
        <v>98</v>
      </c>
      <c r="DO132">
        <v>218</v>
      </c>
      <c r="DP132">
        <v>22420</v>
      </c>
    </row>
    <row r="133" spans="1:120" x14ac:dyDescent="0.25">
      <c r="A133">
        <v>50080</v>
      </c>
      <c r="B133">
        <v>200612</v>
      </c>
      <c r="C133">
        <v>1138</v>
      </c>
      <c r="D133">
        <v>-186</v>
      </c>
      <c r="E133">
        <v>0</v>
      </c>
      <c r="F133">
        <v>0</v>
      </c>
      <c r="G133">
        <v>952</v>
      </c>
      <c r="H133">
        <v>15</v>
      </c>
      <c r="I133">
        <v>-578</v>
      </c>
      <c r="J133">
        <v>0</v>
      </c>
      <c r="K133">
        <v>-656</v>
      </c>
      <c r="L133">
        <v>0</v>
      </c>
      <c r="M133">
        <v>-1234</v>
      </c>
      <c r="N133">
        <v>0</v>
      </c>
      <c r="O133">
        <v>0</v>
      </c>
      <c r="P133">
        <v>-1022</v>
      </c>
      <c r="Q133">
        <v>-1540</v>
      </c>
      <c r="R133">
        <v>0</v>
      </c>
      <c r="S133">
        <v>252</v>
      </c>
      <c r="T133">
        <v>-2310</v>
      </c>
      <c r="U133">
        <v>-2577</v>
      </c>
      <c r="V133">
        <v>0</v>
      </c>
      <c r="W133">
        <v>0</v>
      </c>
      <c r="X133">
        <v>0</v>
      </c>
      <c r="Y133">
        <v>679</v>
      </c>
      <c r="Z133">
        <v>339</v>
      </c>
      <c r="AA133">
        <v>0</v>
      </c>
      <c r="AB133">
        <v>0</v>
      </c>
      <c r="AC133">
        <v>1018</v>
      </c>
      <c r="AD133">
        <v>-15</v>
      </c>
      <c r="AE133">
        <v>1003</v>
      </c>
      <c r="AF133">
        <v>0</v>
      </c>
      <c r="AG133">
        <v>0</v>
      </c>
      <c r="AH133">
        <v>0</v>
      </c>
      <c r="AI133">
        <v>-1574</v>
      </c>
      <c r="AJ133">
        <v>0</v>
      </c>
      <c r="AK133">
        <v>-1574</v>
      </c>
      <c r="AL133">
        <v>0</v>
      </c>
      <c r="AM133">
        <v>821</v>
      </c>
      <c r="AN133">
        <v>1863</v>
      </c>
      <c r="AO133">
        <v>2684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180</v>
      </c>
      <c r="AW133">
        <v>5821</v>
      </c>
      <c r="AX133">
        <v>8705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15659</v>
      </c>
      <c r="BE133">
        <v>0</v>
      </c>
      <c r="BF133">
        <v>15659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104</v>
      </c>
      <c r="BO133">
        <v>0</v>
      </c>
      <c r="BP133">
        <v>0</v>
      </c>
      <c r="BQ133">
        <v>205</v>
      </c>
      <c r="BR133">
        <v>309</v>
      </c>
      <c r="BS133">
        <v>0</v>
      </c>
      <c r="BT133">
        <v>0</v>
      </c>
      <c r="BU133">
        <v>0</v>
      </c>
      <c r="BV133">
        <v>953</v>
      </c>
      <c r="BW133">
        <v>0</v>
      </c>
      <c r="BX133">
        <v>0</v>
      </c>
      <c r="BY133">
        <v>110</v>
      </c>
      <c r="BZ133">
        <v>120</v>
      </c>
      <c r="CA133">
        <v>230</v>
      </c>
      <c r="CB133">
        <v>18882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2500</v>
      </c>
      <c r="CM133">
        <v>0</v>
      </c>
      <c r="CN133">
        <v>2500</v>
      </c>
      <c r="CO133">
        <v>14897</v>
      </c>
      <c r="CP133">
        <v>17397</v>
      </c>
      <c r="CQ133">
        <v>0</v>
      </c>
      <c r="CR133">
        <v>0</v>
      </c>
      <c r="CS133">
        <v>0</v>
      </c>
      <c r="CT133">
        <v>767</v>
      </c>
      <c r="CU133">
        <v>0</v>
      </c>
      <c r="CV133">
        <v>0</v>
      </c>
      <c r="CW133">
        <v>767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538</v>
      </c>
      <c r="DN133">
        <v>538</v>
      </c>
      <c r="DO133">
        <v>180</v>
      </c>
      <c r="DP133">
        <v>18882</v>
      </c>
    </row>
    <row r="134" spans="1:120" x14ac:dyDescent="0.25">
      <c r="A134">
        <v>50088</v>
      </c>
      <c r="B134">
        <v>200612</v>
      </c>
      <c r="C134">
        <v>392</v>
      </c>
      <c r="D134">
        <v>-57</v>
      </c>
      <c r="E134">
        <v>-10</v>
      </c>
      <c r="F134">
        <v>0</v>
      </c>
      <c r="G134">
        <v>325</v>
      </c>
      <c r="H134">
        <v>5</v>
      </c>
      <c r="I134">
        <v>-199</v>
      </c>
      <c r="J134">
        <v>0</v>
      </c>
      <c r="K134">
        <v>46</v>
      </c>
      <c r="L134">
        <v>0</v>
      </c>
      <c r="M134">
        <v>-153</v>
      </c>
      <c r="N134">
        <v>0</v>
      </c>
      <c r="O134">
        <v>0</v>
      </c>
      <c r="P134">
        <v>-48</v>
      </c>
      <c r="Q134">
        <v>-1824</v>
      </c>
      <c r="R134">
        <v>0</v>
      </c>
      <c r="S134">
        <v>0</v>
      </c>
      <c r="T134">
        <v>-1872</v>
      </c>
      <c r="U134">
        <v>-1695</v>
      </c>
      <c r="V134">
        <v>0</v>
      </c>
      <c r="W134">
        <v>0</v>
      </c>
      <c r="X134">
        <v>0</v>
      </c>
      <c r="Y134">
        <v>946</v>
      </c>
      <c r="Z134">
        <v>10230</v>
      </c>
      <c r="AA134">
        <v>-4</v>
      </c>
      <c r="AB134">
        <v>-1119</v>
      </c>
      <c r="AC134">
        <v>10053</v>
      </c>
      <c r="AD134">
        <v>-4</v>
      </c>
      <c r="AE134">
        <v>10049</v>
      </c>
      <c r="AF134">
        <v>76</v>
      </c>
      <c r="AG134">
        <v>0</v>
      </c>
      <c r="AH134">
        <v>0</v>
      </c>
      <c r="AI134">
        <v>8430</v>
      </c>
      <c r="AJ134">
        <v>-1001</v>
      </c>
      <c r="AK134">
        <v>7429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62868</v>
      </c>
      <c r="AW134">
        <v>0</v>
      </c>
      <c r="AX134">
        <v>96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66323</v>
      </c>
      <c r="BE134">
        <v>0</v>
      </c>
      <c r="BF134">
        <v>66323</v>
      </c>
      <c r="BG134">
        <v>0</v>
      </c>
      <c r="BH134">
        <v>0</v>
      </c>
      <c r="BI134">
        <v>0</v>
      </c>
      <c r="BJ134">
        <v>0</v>
      </c>
      <c r="BK134">
        <v>22</v>
      </c>
      <c r="BL134">
        <v>0</v>
      </c>
      <c r="BM134">
        <v>22</v>
      </c>
      <c r="BN134">
        <v>0</v>
      </c>
      <c r="BO134">
        <v>0</v>
      </c>
      <c r="BP134">
        <v>0</v>
      </c>
      <c r="BQ134">
        <v>33</v>
      </c>
      <c r="BR134">
        <v>55</v>
      </c>
      <c r="BS134">
        <v>0</v>
      </c>
      <c r="BT134">
        <v>0</v>
      </c>
      <c r="BU134">
        <v>0</v>
      </c>
      <c r="BV134">
        <v>3359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66378</v>
      </c>
      <c r="CC134">
        <v>2500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58364</v>
      </c>
      <c r="CN134">
        <v>58364</v>
      </c>
      <c r="CO134">
        <v>0</v>
      </c>
      <c r="CP134">
        <v>60864</v>
      </c>
      <c r="CQ134">
        <v>0</v>
      </c>
      <c r="CR134">
        <v>0</v>
      </c>
      <c r="CS134">
        <v>95</v>
      </c>
      <c r="CT134">
        <v>43</v>
      </c>
      <c r="CU134">
        <v>0</v>
      </c>
      <c r="CV134">
        <v>0</v>
      </c>
      <c r="CW134">
        <v>138</v>
      </c>
      <c r="CX134">
        <v>0</v>
      </c>
      <c r="CY134">
        <v>3661</v>
      </c>
      <c r="CZ134">
        <v>0</v>
      </c>
      <c r="DA134">
        <v>3661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752</v>
      </c>
      <c r="DL134">
        <v>0</v>
      </c>
      <c r="DM134">
        <v>963</v>
      </c>
      <c r="DN134">
        <v>1715</v>
      </c>
      <c r="DO134">
        <v>0</v>
      </c>
      <c r="DP134">
        <v>66378</v>
      </c>
    </row>
    <row r="135" spans="1:120" x14ac:dyDescent="0.25">
      <c r="A135">
        <v>50091</v>
      </c>
      <c r="B135">
        <v>200612</v>
      </c>
      <c r="C135">
        <v>32600</v>
      </c>
      <c r="D135">
        <v>-9246</v>
      </c>
      <c r="E135">
        <v>-5097</v>
      </c>
      <c r="F135">
        <v>0</v>
      </c>
      <c r="G135">
        <v>18257</v>
      </c>
      <c r="H135">
        <v>685</v>
      </c>
      <c r="I135">
        <v>-12520</v>
      </c>
      <c r="J135">
        <v>5457</v>
      </c>
      <c r="K135">
        <v>3083</v>
      </c>
      <c r="L135">
        <v>-3120</v>
      </c>
      <c r="M135">
        <v>-7100</v>
      </c>
      <c r="N135">
        <v>0</v>
      </c>
      <c r="O135">
        <v>0</v>
      </c>
      <c r="P135">
        <v>-2843</v>
      </c>
      <c r="Q135">
        <v>-5611</v>
      </c>
      <c r="R135">
        <v>733</v>
      </c>
      <c r="S135">
        <v>1933</v>
      </c>
      <c r="T135">
        <v>-5788</v>
      </c>
      <c r="U135">
        <v>6054</v>
      </c>
      <c r="V135">
        <v>0</v>
      </c>
      <c r="W135">
        <v>0</v>
      </c>
      <c r="X135">
        <v>0</v>
      </c>
      <c r="Y135">
        <v>1678</v>
      </c>
      <c r="Z135">
        <v>2838</v>
      </c>
      <c r="AA135">
        <v>-29</v>
      </c>
      <c r="AB135">
        <v>-17</v>
      </c>
      <c r="AC135">
        <v>4470</v>
      </c>
      <c r="AD135">
        <v>-685</v>
      </c>
      <c r="AE135">
        <v>3785</v>
      </c>
      <c r="AF135">
        <v>0</v>
      </c>
      <c r="AG135">
        <v>0</v>
      </c>
      <c r="AH135">
        <v>0</v>
      </c>
      <c r="AI135">
        <v>9839</v>
      </c>
      <c r="AJ135">
        <v>-2048</v>
      </c>
      <c r="AK135">
        <v>7791</v>
      </c>
      <c r="AL135">
        <v>0</v>
      </c>
      <c r="AM135">
        <v>467</v>
      </c>
      <c r="AN135">
        <v>6050</v>
      </c>
      <c r="AO135">
        <v>6517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8735</v>
      </c>
      <c r="AW135">
        <v>18405</v>
      </c>
      <c r="AX135">
        <v>12782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69079</v>
      </c>
      <c r="BE135">
        <v>0</v>
      </c>
      <c r="BF135">
        <v>69079</v>
      </c>
      <c r="BG135">
        <v>0</v>
      </c>
      <c r="BH135">
        <v>4355</v>
      </c>
      <c r="BI135">
        <v>0</v>
      </c>
      <c r="BJ135">
        <v>4355</v>
      </c>
      <c r="BK135">
        <v>3911</v>
      </c>
      <c r="BL135">
        <v>0</v>
      </c>
      <c r="BM135">
        <v>3911</v>
      </c>
      <c r="BN135">
        <v>652</v>
      </c>
      <c r="BO135">
        <v>0</v>
      </c>
      <c r="BP135">
        <v>0</v>
      </c>
      <c r="BQ135">
        <v>37</v>
      </c>
      <c r="BR135">
        <v>8955</v>
      </c>
      <c r="BS135">
        <v>0</v>
      </c>
      <c r="BT135">
        <v>0</v>
      </c>
      <c r="BU135">
        <v>0</v>
      </c>
      <c r="BV135">
        <v>29157</v>
      </c>
      <c r="BW135">
        <v>0</v>
      </c>
      <c r="BX135">
        <v>0</v>
      </c>
      <c r="BY135">
        <v>512</v>
      </c>
      <c r="BZ135">
        <v>0</v>
      </c>
      <c r="CA135">
        <v>512</v>
      </c>
      <c r="CB135">
        <v>85063</v>
      </c>
      <c r="CC135">
        <v>5000</v>
      </c>
      <c r="CD135">
        <v>0</v>
      </c>
      <c r="CE135">
        <v>3895</v>
      </c>
      <c r="CF135">
        <v>0</v>
      </c>
      <c r="CG135">
        <v>0</v>
      </c>
      <c r="CH135">
        <v>0</v>
      </c>
      <c r="CI135">
        <v>3895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44455</v>
      </c>
      <c r="CP135">
        <v>53350</v>
      </c>
      <c r="CQ135">
        <v>0</v>
      </c>
      <c r="CR135">
        <v>0</v>
      </c>
      <c r="CS135">
        <v>20050</v>
      </c>
      <c r="CT135">
        <v>8334</v>
      </c>
      <c r="CU135">
        <v>0</v>
      </c>
      <c r="CV135">
        <v>0</v>
      </c>
      <c r="CW135">
        <v>28384</v>
      </c>
      <c r="CX135">
        <v>0</v>
      </c>
      <c r="CY135">
        <v>1149</v>
      </c>
      <c r="CZ135">
        <v>0</v>
      </c>
      <c r="DA135">
        <v>1149</v>
      </c>
      <c r="DB135">
        <v>0</v>
      </c>
      <c r="DC135">
        <v>0</v>
      </c>
      <c r="DD135">
        <v>767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451</v>
      </c>
      <c r="DL135">
        <v>0</v>
      </c>
      <c r="DM135">
        <v>962</v>
      </c>
      <c r="DN135">
        <v>2180</v>
      </c>
      <c r="DO135">
        <v>0</v>
      </c>
      <c r="DP135">
        <v>85063</v>
      </c>
    </row>
    <row r="136" spans="1:120" x14ac:dyDescent="0.25">
      <c r="A136">
        <v>50092</v>
      </c>
      <c r="B136">
        <v>200612</v>
      </c>
      <c r="C136">
        <v>244556</v>
      </c>
      <c r="D136">
        <v>-42383</v>
      </c>
      <c r="E136">
        <v>-8030</v>
      </c>
      <c r="F136">
        <v>362</v>
      </c>
      <c r="G136">
        <v>194505</v>
      </c>
      <c r="H136">
        <v>8229</v>
      </c>
      <c r="I136">
        <v>-154576</v>
      </c>
      <c r="J136">
        <v>26673</v>
      </c>
      <c r="K136">
        <v>13037</v>
      </c>
      <c r="L136">
        <v>2052</v>
      </c>
      <c r="M136">
        <v>-112814</v>
      </c>
      <c r="N136">
        <v>0</v>
      </c>
      <c r="O136">
        <v>0</v>
      </c>
      <c r="P136">
        <v>-9326</v>
      </c>
      <c r="Q136">
        <v>-15259</v>
      </c>
      <c r="R136">
        <v>0</v>
      </c>
      <c r="S136">
        <v>4210</v>
      </c>
      <c r="T136">
        <v>-20375</v>
      </c>
      <c r="U136">
        <v>69545</v>
      </c>
      <c r="V136">
        <v>0</v>
      </c>
      <c r="W136">
        <v>0</v>
      </c>
      <c r="X136">
        <v>0</v>
      </c>
      <c r="Y136">
        <v>16380</v>
      </c>
      <c r="Z136">
        <v>9535</v>
      </c>
      <c r="AA136">
        <v>-17</v>
      </c>
      <c r="AB136">
        <v>-713</v>
      </c>
      <c r="AC136">
        <v>25185</v>
      </c>
      <c r="AD136">
        <v>-8428</v>
      </c>
      <c r="AE136">
        <v>16757</v>
      </c>
      <c r="AF136">
        <v>0</v>
      </c>
      <c r="AG136">
        <v>-551</v>
      </c>
      <c r="AH136">
        <v>0</v>
      </c>
      <c r="AI136">
        <v>85751</v>
      </c>
      <c r="AJ136">
        <v>-22232</v>
      </c>
      <c r="AK136">
        <v>63519</v>
      </c>
      <c r="AL136">
        <v>1467</v>
      </c>
      <c r="AM136">
        <v>1621</v>
      </c>
      <c r="AN136">
        <v>0</v>
      </c>
      <c r="AO136">
        <v>1621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101821</v>
      </c>
      <c r="AW136">
        <v>0</v>
      </c>
      <c r="AX136">
        <v>307553</v>
      </c>
      <c r="AY136">
        <v>0</v>
      </c>
      <c r="AZ136">
        <v>0</v>
      </c>
      <c r="BA136">
        <v>0</v>
      </c>
      <c r="BB136">
        <v>19212</v>
      </c>
      <c r="BC136">
        <v>0</v>
      </c>
      <c r="BD136">
        <v>437689</v>
      </c>
      <c r="BE136">
        <v>0</v>
      </c>
      <c r="BF136">
        <v>437689</v>
      </c>
      <c r="BG136">
        <v>6975</v>
      </c>
      <c r="BH136">
        <v>27191</v>
      </c>
      <c r="BI136">
        <v>0</v>
      </c>
      <c r="BJ136">
        <v>34166</v>
      </c>
      <c r="BK136">
        <v>4951</v>
      </c>
      <c r="BL136">
        <v>0</v>
      </c>
      <c r="BM136">
        <v>4951</v>
      </c>
      <c r="BN136">
        <v>4463</v>
      </c>
      <c r="BO136">
        <v>0</v>
      </c>
      <c r="BP136">
        <v>0</v>
      </c>
      <c r="BQ136">
        <v>106</v>
      </c>
      <c r="BR136">
        <v>43686</v>
      </c>
      <c r="BS136">
        <v>0</v>
      </c>
      <c r="BT136">
        <v>0</v>
      </c>
      <c r="BU136">
        <v>1054</v>
      </c>
      <c r="BV136">
        <v>9103</v>
      </c>
      <c r="BW136">
        <v>0</v>
      </c>
      <c r="BX136">
        <v>1054</v>
      </c>
      <c r="BY136">
        <v>3365</v>
      </c>
      <c r="BZ136">
        <v>493</v>
      </c>
      <c r="CA136">
        <v>3858</v>
      </c>
      <c r="CB136">
        <v>489375</v>
      </c>
      <c r="CC136">
        <v>37010</v>
      </c>
      <c r="CD136">
        <v>7991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15982</v>
      </c>
      <c r="CK136">
        <v>0</v>
      </c>
      <c r="CL136">
        <v>46173</v>
      </c>
      <c r="CM136">
        <v>0</v>
      </c>
      <c r="CN136">
        <v>62155</v>
      </c>
      <c r="CO136">
        <v>104511</v>
      </c>
      <c r="CP136">
        <v>211667</v>
      </c>
      <c r="CQ136">
        <v>0</v>
      </c>
      <c r="CR136">
        <v>0</v>
      </c>
      <c r="CS136">
        <v>99911</v>
      </c>
      <c r="CT136">
        <v>150253</v>
      </c>
      <c r="CU136">
        <v>0</v>
      </c>
      <c r="CV136">
        <v>0</v>
      </c>
      <c r="CW136">
        <v>250164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618</v>
      </c>
      <c r="DD136">
        <v>3</v>
      </c>
      <c r="DE136">
        <v>0</v>
      </c>
      <c r="DF136">
        <v>0</v>
      </c>
      <c r="DG136">
        <v>0</v>
      </c>
      <c r="DH136">
        <v>0</v>
      </c>
      <c r="DI136">
        <v>2304</v>
      </c>
      <c r="DJ136">
        <v>0</v>
      </c>
      <c r="DK136">
        <v>19003</v>
      </c>
      <c r="DL136">
        <v>0</v>
      </c>
      <c r="DM136">
        <v>5616</v>
      </c>
      <c r="DN136">
        <v>27544</v>
      </c>
      <c r="DO136">
        <v>0</v>
      </c>
      <c r="DP136">
        <v>489375</v>
      </c>
    </row>
    <row r="137" spans="1:120" x14ac:dyDescent="0.25">
      <c r="A137">
        <v>50095</v>
      </c>
      <c r="B137">
        <v>200612</v>
      </c>
      <c r="C137">
        <v>134</v>
      </c>
      <c r="D137">
        <v>-27</v>
      </c>
      <c r="E137">
        <v>0</v>
      </c>
      <c r="F137">
        <v>0</v>
      </c>
      <c r="G137">
        <v>107</v>
      </c>
      <c r="H137">
        <v>0</v>
      </c>
      <c r="I137">
        <v>-17</v>
      </c>
      <c r="J137">
        <v>0</v>
      </c>
      <c r="K137">
        <v>0</v>
      </c>
      <c r="L137">
        <v>0</v>
      </c>
      <c r="M137">
        <v>-17</v>
      </c>
      <c r="N137">
        <v>0</v>
      </c>
      <c r="O137">
        <v>0</v>
      </c>
      <c r="P137">
        <v>-420</v>
      </c>
      <c r="Q137">
        <v>0</v>
      </c>
      <c r="R137">
        <v>0</v>
      </c>
      <c r="S137">
        <v>0</v>
      </c>
      <c r="T137">
        <v>-420</v>
      </c>
      <c r="U137">
        <v>-330</v>
      </c>
      <c r="V137">
        <v>0</v>
      </c>
      <c r="W137">
        <v>0</v>
      </c>
      <c r="X137">
        <v>0</v>
      </c>
      <c r="Y137">
        <v>934</v>
      </c>
      <c r="Z137">
        <v>269</v>
      </c>
      <c r="AA137">
        <v>0</v>
      </c>
      <c r="AB137">
        <v>-30</v>
      </c>
      <c r="AC137">
        <v>1173</v>
      </c>
      <c r="AD137">
        <v>0</v>
      </c>
      <c r="AE137">
        <v>1173</v>
      </c>
      <c r="AF137">
        <v>0</v>
      </c>
      <c r="AG137">
        <v>0</v>
      </c>
      <c r="AH137">
        <v>0</v>
      </c>
      <c r="AI137">
        <v>843</v>
      </c>
      <c r="AJ137">
        <v>0</v>
      </c>
      <c r="AK137">
        <v>843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2299</v>
      </c>
      <c r="AW137">
        <v>18002</v>
      </c>
      <c r="AX137">
        <v>10982</v>
      </c>
      <c r="AY137">
        <v>0</v>
      </c>
      <c r="AZ137">
        <v>0</v>
      </c>
      <c r="BA137">
        <v>0</v>
      </c>
      <c r="BB137">
        <v>182</v>
      </c>
      <c r="BC137">
        <v>0</v>
      </c>
      <c r="BD137">
        <v>31465</v>
      </c>
      <c r="BE137">
        <v>0</v>
      </c>
      <c r="BF137">
        <v>31465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83</v>
      </c>
      <c r="BR137">
        <v>83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31548</v>
      </c>
      <c r="CC137">
        <v>4000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27499</v>
      </c>
      <c r="CP137">
        <v>31499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49</v>
      </c>
      <c r="DN137">
        <v>49</v>
      </c>
      <c r="DO137">
        <v>0</v>
      </c>
      <c r="DP137">
        <v>31548</v>
      </c>
    </row>
    <row r="138" spans="1:120" x14ac:dyDescent="0.25">
      <c r="A138">
        <v>50099</v>
      </c>
      <c r="B138">
        <v>200612</v>
      </c>
      <c r="C138">
        <v>131729</v>
      </c>
      <c r="D138">
        <v>-49393</v>
      </c>
      <c r="E138">
        <v>-2695</v>
      </c>
      <c r="F138">
        <v>0</v>
      </c>
      <c r="G138">
        <v>79641</v>
      </c>
      <c r="H138">
        <v>3609</v>
      </c>
      <c r="I138">
        <v>-71084</v>
      </c>
      <c r="J138">
        <v>26090</v>
      </c>
      <c r="K138">
        <v>842</v>
      </c>
      <c r="L138">
        <v>-5012</v>
      </c>
      <c r="M138">
        <v>-49164</v>
      </c>
      <c r="N138">
        <v>0</v>
      </c>
      <c r="O138">
        <v>0</v>
      </c>
      <c r="P138">
        <v>-13450</v>
      </c>
      <c r="Q138">
        <v>-23767</v>
      </c>
      <c r="R138">
        <v>0</v>
      </c>
      <c r="S138">
        <v>8991</v>
      </c>
      <c r="T138">
        <v>-28226</v>
      </c>
      <c r="U138">
        <v>5860</v>
      </c>
      <c r="V138">
        <v>0</v>
      </c>
      <c r="W138">
        <v>4896</v>
      </c>
      <c r="X138">
        <v>0</v>
      </c>
      <c r="Y138">
        <v>5479</v>
      </c>
      <c r="Z138">
        <v>14577</v>
      </c>
      <c r="AA138">
        <v>-307</v>
      </c>
      <c r="AB138">
        <v>-56</v>
      </c>
      <c r="AC138">
        <v>24589</v>
      </c>
      <c r="AD138">
        <v>-3609</v>
      </c>
      <c r="AE138">
        <v>20980</v>
      </c>
      <c r="AF138">
        <v>95</v>
      </c>
      <c r="AG138">
        <v>0</v>
      </c>
      <c r="AH138">
        <v>0</v>
      </c>
      <c r="AI138">
        <v>26935</v>
      </c>
      <c r="AJ138">
        <v>-5689</v>
      </c>
      <c r="AK138">
        <v>21246</v>
      </c>
      <c r="AL138">
        <v>3510</v>
      </c>
      <c r="AM138">
        <v>1495</v>
      </c>
      <c r="AN138">
        <v>0</v>
      </c>
      <c r="AO138">
        <v>1495</v>
      </c>
      <c r="AP138">
        <v>0</v>
      </c>
      <c r="AQ138">
        <v>8563</v>
      </c>
      <c r="AR138">
        <v>0</v>
      </c>
      <c r="AS138">
        <v>0</v>
      </c>
      <c r="AT138">
        <v>0</v>
      </c>
      <c r="AU138">
        <v>8563</v>
      </c>
      <c r="AV138">
        <v>9215</v>
      </c>
      <c r="AW138">
        <v>163783</v>
      </c>
      <c r="AX138">
        <v>0</v>
      </c>
      <c r="AY138">
        <v>0</v>
      </c>
      <c r="AZ138">
        <v>0</v>
      </c>
      <c r="BA138">
        <v>2547</v>
      </c>
      <c r="BB138">
        <v>0</v>
      </c>
      <c r="BC138">
        <v>0</v>
      </c>
      <c r="BD138">
        <v>181720</v>
      </c>
      <c r="BE138">
        <v>0</v>
      </c>
      <c r="BF138">
        <v>190283</v>
      </c>
      <c r="BG138">
        <v>0</v>
      </c>
      <c r="BH138">
        <v>34679</v>
      </c>
      <c r="BI138">
        <v>0</v>
      </c>
      <c r="BJ138">
        <v>34679</v>
      </c>
      <c r="BK138">
        <v>6733</v>
      </c>
      <c r="BL138">
        <v>0</v>
      </c>
      <c r="BM138">
        <v>6733</v>
      </c>
      <c r="BN138">
        <v>251</v>
      </c>
      <c r="BO138">
        <v>14112</v>
      </c>
      <c r="BP138">
        <v>0</v>
      </c>
      <c r="BQ138">
        <v>68</v>
      </c>
      <c r="BR138">
        <v>55843</v>
      </c>
      <c r="BS138">
        <v>6850</v>
      </c>
      <c r="BT138">
        <v>1991</v>
      </c>
      <c r="BU138">
        <v>0</v>
      </c>
      <c r="BV138">
        <v>6175</v>
      </c>
      <c r="BW138">
        <v>0</v>
      </c>
      <c r="BX138">
        <v>8841</v>
      </c>
      <c r="BY138">
        <v>0</v>
      </c>
      <c r="BZ138">
        <v>1715</v>
      </c>
      <c r="CA138">
        <v>1715</v>
      </c>
      <c r="CB138">
        <v>261687</v>
      </c>
      <c r="CC138">
        <v>15000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5563</v>
      </c>
      <c r="CN138">
        <v>5563</v>
      </c>
      <c r="CO138">
        <v>83587</v>
      </c>
      <c r="CP138">
        <v>104150</v>
      </c>
      <c r="CQ138">
        <v>0</v>
      </c>
      <c r="CR138">
        <v>10000</v>
      </c>
      <c r="CS138">
        <v>48855</v>
      </c>
      <c r="CT138">
        <v>83662</v>
      </c>
      <c r="CU138">
        <v>0</v>
      </c>
      <c r="CV138">
        <v>0</v>
      </c>
      <c r="CW138">
        <v>132517</v>
      </c>
      <c r="CX138">
        <v>0</v>
      </c>
      <c r="CY138">
        <v>2830</v>
      </c>
      <c r="CZ138">
        <v>516</v>
      </c>
      <c r="DA138">
        <v>3346</v>
      </c>
      <c r="DB138">
        <v>0</v>
      </c>
      <c r="DC138">
        <v>3707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6746</v>
      </c>
      <c r="DN138">
        <v>10453</v>
      </c>
      <c r="DO138">
        <v>1221</v>
      </c>
      <c r="DP138">
        <v>261687</v>
      </c>
    </row>
    <row r="139" spans="1:120" x14ac:dyDescent="0.25">
      <c r="A139">
        <v>50102</v>
      </c>
      <c r="B139">
        <v>200612</v>
      </c>
      <c r="C139">
        <v>143768</v>
      </c>
      <c r="D139">
        <v>-45086</v>
      </c>
      <c r="E139">
        <v>-8026</v>
      </c>
      <c r="F139">
        <v>0</v>
      </c>
      <c r="G139">
        <v>90656</v>
      </c>
      <c r="H139">
        <v>3363</v>
      </c>
      <c r="I139">
        <v>-77627</v>
      </c>
      <c r="J139">
        <v>25176</v>
      </c>
      <c r="K139">
        <v>-16033</v>
      </c>
      <c r="L139">
        <v>9979</v>
      </c>
      <c r="M139">
        <v>-58505</v>
      </c>
      <c r="N139">
        <v>0</v>
      </c>
      <c r="O139">
        <v>0</v>
      </c>
      <c r="P139">
        <v>-6691</v>
      </c>
      <c r="Q139">
        <v>-14410</v>
      </c>
      <c r="R139">
        <v>0</v>
      </c>
      <c r="S139">
        <v>9037</v>
      </c>
      <c r="T139">
        <v>-12064</v>
      </c>
      <c r="U139">
        <v>23450</v>
      </c>
      <c r="V139">
        <v>0</v>
      </c>
      <c r="W139">
        <v>0</v>
      </c>
      <c r="X139">
        <v>0</v>
      </c>
      <c r="Y139">
        <v>10451</v>
      </c>
      <c r="Z139">
        <v>4188</v>
      </c>
      <c r="AA139">
        <v>-26</v>
      </c>
      <c r="AB139">
        <v>-194</v>
      </c>
      <c r="AC139">
        <v>14419</v>
      </c>
      <c r="AD139">
        <v>-5044</v>
      </c>
      <c r="AE139">
        <v>9375</v>
      </c>
      <c r="AF139">
        <v>0</v>
      </c>
      <c r="AG139">
        <v>0</v>
      </c>
      <c r="AH139">
        <v>0</v>
      </c>
      <c r="AI139">
        <v>32825</v>
      </c>
      <c r="AJ139">
        <v>-8065</v>
      </c>
      <c r="AK139">
        <v>24760</v>
      </c>
      <c r="AL139">
        <v>0</v>
      </c>
      <c r="AM139">
        <v>923</v>
      </c>
      <c r="AN139">
        <v>6229</v>
      </c>
      <c r="AO139">
        <v>7152</v>
      </c>
      <c r="AP139">
        <v>0</v>
      </c>
      <c r="AQ139">
        <v>96</v>
      </c>
      <c r="AR139">
        <v>0</v>
      </c>
      <c r="AS139">
        <v>0</v>
      </c>
      <c r="AT139">
        <v>0</v>
      </c>
      <c r="AU139">
        <v>96</v>
      </c>
      <c r="AV139">
        <v>9479</v>
      </c>
      <c r="AW139">
        <v>125652</v>
      </c>
      <c r="AX139">
        <v>109904</v>
      </c>
      <c r="AY139">
        <v>0</v>
      </c>
      <c r="AZ139">
        <v>225</v>
      </c>
      <c r="BA139">
        <v>0</v>
      </c>
      <c r="BB139">
        <v>0</v>
      </c>
      <c r="BC139">
        <v>0</v>
      </c>
      <c r="BD139">
        <v>304383</v>
      </c>
      <c r="BE139">
        <v>0</v>
      </c>
      <c r="BF139">
        <v>304479</v>
      </c>
      <c r="BG139">
        <v>0</v>
      </c>
      <c r="BH139">
        <v>38227</v>
      </c>
      <c r="BI139">
        <v>0</v>
      </c>
      <c r="BJ139">
        <v>38227</v>
      </c>
      <c r="BK139">
        <v>3375</v>
      </c>
      <c r="BL139">
        <v>0</v>
      </c>
      <c r="BM139">
        <v>3375</v>
      </c>
      <c r="BN139">
        <v>3377</v>
      </c>
      <c r="BO139">
        <v>0</v>
      </c>
      <c r="BP139">
        <v>0</v>
      </c>
      <c r="BQ139">
        <v>29</v>
      </c>
      <c r="BR139">
        <v>45008</v>
      </c>
      <c r="BS139">
        <v>0</v>
      </c>
      <c r="BT139">
        <v>1696</v>
      </c>
      <c r="BU139">
        <v>0</v>
      </c>
      <c r="BV139">
        <v>59123</v>
      </c>
      <c r="BW139">
        <v>0</v>
      </c>
      <c r="BX139">
        <v>1696</v>
      </c>
      <c r="BY139">
        <v>1671</v>
      </c>
      <c r="BZ139">
        <v>840</v>
      </c>
      <c r="CA139">
        <v>2511</v>
      </c>
      <c r="CB139">
        <v>360846</v>
      </c>
      <c r="CC139">
        <v>10000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143535</v>
      </c>
      <c r="CP139">
        <v>153535</v>
      </c>
      <c r="CQ139">
        <v>0</v>
      </c>
      <c r="CR139">
        <v>0</v>
      </c>
      <c r="CS139">
        <v>102159</v>
      </c>
      <c r="CT139">
        <v>88895</v>
      </c>
      <c r="CU139">
        <v>0</v>
      </c>
      <c r="CV139">
        <v>0</v>
      </c>
      <c r="CW139">
        <v>191054</v>
      </c>
      <c r="CX139">
        <v>0</v>
      </c>
      <c r="CY139">
        <v>3327</v>
      </c>
      <c r="CZ139">
        <v>0</v>
      </c>
      <c r="DA139">
        <v>3327</v>
      </c>
      <c r="DB139">
        <v>0</v>
      </c>
      <c r="DC139">
        <v>394</v>
      </c>
      <c r="DD139">
        <v>8274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4262</v>
      </c>
      <c r="DN139">
        <v>12930</v>
      </c>
      <c r="DO139">
        <v>0</v>
      </c>
      <c r="DP139">
        <v>360846</v>
      </c>
    </row>
    <row r="140" spans="1:120" x14ac:dyDescent="0.25">
      <c r="A140">
        <v>50105</v>
      </c>
      <c r="B140">
        <v>200612</v>
      </c>
      <c r="C140">
        <v>1010</v>
      </c>
      <c r="D140">
        <v>-393</v>
      </c>
      <c r="E140">
        <v>-75</v>
      </c>
      <c r="F140">
        <v>17</v>
      </c>
      <c r="G140">
        <v>559</v>
      </c>
      <c r="H140">
        <v>23</v>
      </c>
      <c r="I140">
        <v>-920</v>
      </c>
      <c r="J140">
        <v>121</v>
      </c>
      <c r="K140">
        <v>-148</v>
      </c>
      <c r="L140">
        <v>57</v>
      </c>
      <c r="M140">
        <v>-890</v>
      </c>
      <c r="N140">
        <v>0</v>
      </c>
      <c r="O140">
        <v>0</v>
      </c>
      <c r="P140">
        <v>-486</v>
      </c>
      <c r="Q140">
        <v>-1175</v>
      </c>
      <c r="R140">
        <v>0</v>
      </c>
      <c r="S140">
        <v>66</v>
      </c>
      <c r="T140">
        <v>-1595</v>
      </c>
      <c r="U140">
        <v>-1903</v>
      </c>
      <c r="V140">
        <v>0</v>
      </c>
      <c r="W140">
        <v>0</v>
      </c>
      <c r="X140">
        <v>24</v>
      </c>
      <c r="Y140">
        <v>425</v>
      </c>
      <c r="Z140">
        <v>1429</v>
      </c>
      <c r="AA140">
        <v>-26</v>
      </c>
      <c r="AB140">
        <v>-35</v>
      </c>
      <c r="AC140">
        <v>1817</v>
      </c>
      <c r="AD140">
        <v>-23</v>
      </c>
      <c r="AE140">
        <v>1794</v>
      </c>
      <c r="AF140">
        <v>35</v>
      </c>
      <c r="AG140">
        <v>-28</v>
      </c>
      <c r="AH140">
        <v>0</v>
      </c>
      <c r="AI140">
        <v>-102</v>
      </c>
      <c r="AJ140">
        <v>0</v>
      </c>
      <c r="AK140">
        <v>-102</v>
      </c>
      <c r="AL140">
        <v>0</v>
      </c>
      <c r="AM140">
        <v>293</v>
      </c>
      <c r="AN140">
        <v>0</v>
      </c>
      <c r="AO140">
        <v>293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1344</v>
      </c>
      <c r="AW140">
        <v>3988</v>
      </c>
      <c r="AX140">
        <v>12354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17702</v>
      </c>
      <c r="BE140">
        <v>0</v>
      </c>
      <c r="BF140">
        <v>17702</v>
      </c>
      <c r="BG140">
        <v>69</v>
      </c>
      <c r="BH140">
        <v>67</v>
      </c>
      <c r="BI140">
        <v>0</v>
      </c>
      <c r="BJ140">
        <v>136</v>
      </c>
      <c r="BK140">
        <v>44</v>
      </c>
      <c r="BL140">
        <v>0</v>
      </c>
      <c r="BM140">
        <v>44</v>
      </c>
      <c r="BN140">
        <v>70</v>
      </c>
      <c r="BO140">
        <v>0</v>
      </c>
      <c r="BP140">
        <v>0</v>
      </c>
      <c r="BQ140">
        <v>32</v>
      </c>
      <c r="BR140">
        <v>282</v>
      </c>
      <c r="BS140">
        <v>2600</v>
      </c>
      <c r="BT140">
        <v>0</v>
      </c>
      <c r="BU140">
        <v>0</v>
      </c>
      <c r="BV140">
        <v>16</v>
      </c>
      <c r="BW140">
        <v>0</v>
      </c>
      <c r="BX140">
        <v>2600</v>
      </c>
      <c r="BY140">
        <v>101</v>
      </c>
      <c r="BZ140">
        <v>10</v>
      </c>
      <c r="CA140">
        <v>111</v>
      </c>
      <c r="CB140">
        <v>20988</v>
      </c>
      <c r="CC140">
        <v>4000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15000</v>
      </c>
      <c r="CN140">
        <v>15000</v>
      </c>
      <c r="CO140">
        <v>897</v>
      </c>
      <c r="CP140">
        <v>19897</v>
      </c>
      <c r="CQ140">
        <v>0</v>
      </c>
      <c r="CR140">
        <v>0</v>
      </c>
      <c r="CS140">
        <v>525</v>
      </c>
      <c r="CT140">
        <v>245</v>
      </c>
      <c r="CU140">
        <v>0</v>
      </c>
      <c r="CV140">
        <v>0</v>
      </c>
      <c r="CW140">
        <v>770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321</v>
      </c>
      <c r="DN140">
        <v>321</v>
      </c>
      <c r="DO140">
        <v>0</v>
      </c>
      <c r="DP140">
        <v>20988</v>
      </c>
    </row>
    <row r="141" spans="1:120" x14ac:dyDescent="0.25">
      <c r="A141">
        <v>50134</v>
      </c>
      <c r="B141">
        <v>200612</v>
      </c>
      <c r="C141">
        <v>77729</v>
      </c>
      <c r="D141">
        <v>-3080</v>
      </c>
      <c r="E141">
        <v>-74</v>
      </c>
      <c r="F141">
        <v>2</v>
      </c>
      <c r="G141">
        <v>74577</v>
      </c>
      <c r="H141">
        <v>2645</v>
      </c>
      <c r="I141">
        <v>-58040</v>
      </c>
      <c r="J141">
        <v>4534</v>
      </c>
      <c r="K141">
        <v>512</v>
      </c>
      <c r="L141">
        <v>-1178</v>
      </c>
      <c r="M141">
        <v>-54172</v>
      </c>
      <c r="N141">
        <v>0</v>
      </c>
      <c r="O141">
        <v>0</v>
      </c>
      <c r="P141">
        <v>0</v>
      </c>
      <c r="Q141">
        <v>-5708</v>
      </c>
      <c r="R141">
        <v>0</v>
      </c>
      <c r="S141">
        <v>0</v>
      </c>
      <c r="T141">
        <v>-5708</v>
      </c>
      <c r="U141">
        <v>17342</v>
      </c>
      <c r="V141">
        <v>0</v>
      </c>
      <c r="W141">
        <v>0</v>
      </c>
      <c r="X141">
        <v>0</v>
      </c>
      <c r="Y141">
        <v>7973</v>
      </c>
      <c r="Z141">
        <v>-5243</v>
      </c>
      <c r="AA141">
        <v>-133</v>
      </c>
      <c r="AB141">
        <v>-167</v>
      </c>
      <c r="AC141">
        <v>2430</v>
      </c>
      <c r="AD141">
        <v>-2645</v>
      </c>
      <c r="AE141">
        <v>-215</v>
      </c>
      <c r="AF141">
        <v>2585</v>
      </c>
      <c r="AG141">
        <v>0</v>
      </c>
      <c r="AH141">
        <v>0</v>
      </c>
      <c r="AI141">
        <v>19712</v>
      </c>
      <c r="AJ141">
        <v>-5078</v>
      </c>
      <c r="AK141">
        <v>14634</v>
      </c>
      <c r="AL141">
        <v>0</v>
      </c>
      <c r="AM141">
        <v>967</v>
      </c>
      <c r="AN141">
        <v>4160</v>
      </c>
      <c r="AO141">
        <v>5127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5451</v>
      </c>
      <c r="AW141">
        <v>0</v>
      </c>
      <c r="AX141">
        <v>197416</v>
      </c>
      <c r="AY141">
        <v>0</v>
      </c>
      <c r="AZ141">
        <v>0</v>
      </c>
      <c r="BA141">
        <v>27</v>
      </c>
      <c r="BB141">
        <v>9247</v>
      </c>
      <c r="BC141">
        <v>0</v>
      </c>
      <c r="BD141">
        <v>212160</v>
      </c>
      <c r="BE141">
        <v>0</v>
      </c>
      <c r="BF141">
        <v>212160</v>
      </c>
      <c r="BG141">
        <v>5</v>
      </c>
      <c r="BH141">
        <v>3312</v>
      </c>
      <c r="BI141">
        <v>0</v>
      </c>
      <c r="BJ141">
        <v>3317</v>
      </c>
      <c r="BK141">
        <v>1362</v>
      </c>
      <c r="BL141">
        <v>0</v>
      </c>
      <c r="BM141">
        <v>1362</v>
      </c>
      <c r="BN141">
        <v>0</v>
      </c>
      <c r="BO141">
        <v>0</v>
      </c>
      <c r="BP141">
        <v>0</v>
      </c>
      <c r="BQ141">
        <v>109</v>
      </c>
      <c r="BR141">
        <v>4788</v>
      </c>
      <c r="BS141">
        <v>0</v>
      </c>
      <c r="BT141">
        <v>903</v>
      </c>
      <c r="BU141">
        <v>46</v>
      </c>
      <c r="BV141">
        <v>19</v>
      </c>
      <c r="BW141">
        <v>0</v>
      </c>
      <c r="BX141">
        <v>949</v>
      </c>
      <c r="BY141">
        <v>2568</v>
      </c>
      <c r="BZ141">
        <v>483</v>
      </c>
      <c r="CA141">
        <v>3051</v>
      </c>
      <c r="CB141">
        <v>226075</v>
      </c>
      <c r="CC141">
        <v>0</v>
      </c>
      <c r="CD141">
        <v>0</v>
      </c>
      <c r="CE141">
        <v>595</v>
      </c>
      <c r="CF141">
        <v>0</v>
      </c>
      <c r="CG141">
        <v>0</v>
      </c>
      <c r="CH141">
        <v>0</v>
      </c>
      <c r="CI141">
        <v>595</v>
      </c>
      <c r="CJ141">
        <v>0</v>
      </c>
      <c r="CK141">
        <v>0</v>
      </c>
      <c r="CL141">
        <v>75000</v>
      </c>
      <c r="CM141">
        <v>0</v>
      </c>
      <c r="CN141">
        <v>75000</v>
      </c>
      <c r="CO141">
        <v>49423</v>
      </c>
      <c r="CP141">
        <v>125018</v>
      </c>
      <c r="CQ141">
        <v>0</v>
      </c>
      <c r="CR141">
        <v>0</v>
      </c>
      <c r="CS141">
        <v>146</v>
      </c>
      <c r="CT141">
        <v>75630</v>
      </c>
      <c r="CU141">
        <v>0</v>
      </c>
      <c r="CV141">
        <v>0</v>
      </c>
      <c r="CW141">
        <v>75776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14164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11117</v>
      </c>
      <c r="DN141">
        <v>25281</v>
      </c>
      <c r="DO141">
        <v>0</v>
      </c>
      <c r="DP141">
        <v>226075</v>
      </c>
    </row>
    <row r="142" spans="1:120" x14ac:dyDescent="0.25">
      <c r="A142">
        <v>50140</v>
      </c>
      <c r="B142">
        <v>200612</v>
      </c>
      <c r="C142">
        <v>56794</v>
      </c>
      <c r="D142">
        <v>-7987</v>
      </c>
      <c r="E142">
        <v>-661</v>
      </c>
      <c r="F142">
        <v>0</v>
      </c>
      <c r="G142">
        <v>48146</v>
      </c>
      <c r="H142">
        <v>1450</v>
      </c>
      <c r="I142">
        <v>-33843</v>
      </c>
      <c r="J142">
        <v>4278</v>
      </c>
      <c r="K142">
        <v>-461</v>
      </c>
      <c r="L142">
        <v>-1144</v>
      </c>
      <c r="M142">
        <v>-31170</v>
      </c>
      <c r="N142">
        <v>0</v>
      </c>
      <c r="O142">
        <v>0</v>
      </c>
      <c r="P142">
        <v>-4145</v>
      </c>
      <c r="Q142">
        <v>-7355</v>
      </c>
      <c r="R142">
        <v>0</v>
      </c>
      <c r="S142">
        <v>1019</v>
      </c>
      <c r="T142">
        <v>-10481</v>
      </c>
      <c r="U142">
        <v>7945</v>
      </c>
      <c r="V142">
        <v>-810</v>
      </c>
      <c r="W142">
        <v>0</v>
      </c>
      <c r="X142">
        <v>642</v>
      </c>
      <c r="Y142">
        <v>1667</v>
      </c>
      <c r="Z142">
        <v>3883</v>
      </c>
      <c r="AA142">
        <v>-48</v>
      </c>
      <c r="AB142">
        <v>-180</v>
      </c>
      <c r="AC142">
        <v>5154</v>
      </c>
      <c r="AD142">
        <v>-1450</v>
      </c>
      <c r="AE142">
        <v>3704</v>
      </c>
      <c r="AF142">
        <v>0</v>
      </c>
      <c r="AG142">
        <v>-13</v>
      </c>
      <c r="AH142">
        <v>0</v>
      </c>
      <c r="AI142">
        <v>11636</v>
      </c>
      <c r="AJ142">
        <v>-3058</v>
      </c>
      <c r="AK142">
        <v>8578</v>
      </c>
      <c r="AL142">
        <v>0</v>
      </c>
      <c r="AM142">
        <v>97</v>
      </c>
      <c r="AN142">
        <v>4600</v>
      </c>
      <c r="AO142">
        <v>4697</v>
      </c>
      <c r="AP142">
        <v>18100</v>
      </c>
      <c r="AQ142">
        <v>3189</v>
      </c>
      <c r="AR142">
        <v>0</v>
      </c>
      <c r="AS142">
        <v>0</v>
      </c>
      <c r="AT142">
        <v>0</v>
      </c>
      <c r="AU142">
        <v>3189</v>
      </c>
      <c r="AV142">
        <v>8718</v>
      </c>
      <c r="AW142">
        <v>4546</v>
      </c>
      <c r="AX142">
        <v>50104</v>
      </c>
      <c r="AY142">
        <v>0</v>
      </c>
      <c r="AZ142">
        <v>0</v>
      </c>
      <c r="BA142">
        <v>63</v>
      </c>
      <c r="BB142">
        <v>1744</v>
      </c>
      <c r="BC142">
        <v>0</v>
      </c>
      <c r="BD142">
        <v>65197</v>
      </c>
      <c r="BE142">
        <v>0</v>
      </c>
      <c r="BF142">
        <v>86486</v>
      </c>
      <c r="BG142">
        <v>0</v>
      </c>
      <c r="BH142">
        <v>2766</v>
      </c>
      <c r="BI142">
        <v>0</v>
      </c>
      <c r="BJ142">
        <v>2766</v>
      </c>
      <c r="BK142">
        <v>3768</v>
      </c>
      <c r="BL142">
        <v>0</v>
      </c>
      <c r="BM142">
        <v>3768</v>
      </c>
      <c r="BN142">
        <v>426</v>
      </c>
      <c r="BO142">
        <v>0</v>
      </c>
      <c r="BP142">
        <v>0</v>
      </c>
      <c r="BQ142">
        <v>157</v>
      </c>
      <c r="BR142">
        <v>7117</v>
      </c>
      <c r="BS142">
        <v>0</v>
      </c>
      <c r="BT142">
        <v>0</v>
      </c>
      <c r="BU142">
        <v>0</v>
      </c>
      <c r="BV142">
        <v>22</v>
      </c>
      <c r="BW142">
        <v>0</v>
      </c>
      <c r="BX142">
        <v>0</v>
      </c>
      <c r="BY142">
        <v>628</v>
      </c>
      <c r="BZ142">
        <v>402</v>
      </c>
      <c r="CA142">
        <v>1030</v>
      </c>
      <c r="CB142">
        <v>99330</v>
      </c>
      <c r="CC142">
        <v>0</v>
      </c>
      <c r="CD142">
        <v>0</v>
      </c>
      <c r="CE142">
        <v>1018</v>
      </c>
      <c r="CF142">
        <v>0</v>
      </c>
      <c r="CG142">
        <v>0</v>
      </c>
      <c r="CH142">
        <v>0</v>
      </c>
      <c r="CI142">
        <v>1018</v>
      </c>
      <c r="CJ142">
        <v>5000</v>
      </c>
      <c r="CK142">
        <v>0</v>
      </c>
      <c r="CL142">
        <v>0</v>
      </c>
      <c r="CM142">
        <v>0</v>
      </c>
      <c r="CN142">
        <v>5000</v>
      </c>
      <c r="CO142">
        <v>41599</v>
      </c>
      <c r="CP142">
        <v>47617</v>
      </c>
      <c r="CQ142">
        <v>0</v>
      </c>
      <c r="CR142">
        <v>0</v>
      </c>
      <c r="CS142">
        <v>19593</v>
      </c>
      <c r="CT142">
        <v>25281</v>
      </c>
      <c r="CU142">
        <v>0</v>
      </c>
      <c r="CV142">
        <v>0</v>
      </c>
      <c r="CW142">
        <v>44874</v>
      </c>
      <c r="CX142">
        <v>0</v>
      </c>
      <c r="CY142">
        <v>2598</v>
      </c>
      <c r="CZ142">
        <v>18</v>
      </c>
      <c r="DA142">
        <v>2616</v>
      </c>
      <c r="DB142">
        <v>0</v>
      </c>
      <c r="DC142">
        <v>0</v>
      </c>
      <c r="DD142">
        <v>240</v>
      </c>
      <c r="DE142">
        <v>0</v>
      </c>
      <c r="DF142">
        <v>0</v>
      </c>
      <c r="DG142">
        <v>0</v>
      </c>
      <c r="DH142">
        <v>761</v>
      </c>
      <c r="DI142">
        <v>1704</v>
      </c>
      <c r="DJ142">
        <v>0</v>
      </c>
      <c r="DK142">
        <v>84</v>
      </c>
      <c r="DL142">
        <v>0</v>
      </c>
      <c r="DM142">
        <v>1434</v>
      </c>
      <c r="DN142">
        <v>4223</v>
      </c>
      <c r="DO142">
        <v>0</v>
      </c>
      <c r="DP142">
        <v>99330</v>
      </c>
    </row>
    <row r="143" spans="1:120" x14ac:dyDescent="0.25">
      <c r="A143">
        <v>50142</v>
      </c>
      <c r="B143">
        <v>200612</v>
      </c>
      <c r="C143">
        <v>46597</v>
      </c>
      <c r="D143">
        <v>-9151</v>
      </c>
      <c r="E143">
        <v>-2019</v>
      </c>
      <c r="F143">
        <v>0</v>
      </c>
      <c r="G143">
        <v>35427</v>
      </c>
      <c r="H143">
        <v>1054</v>
      </c>
      <c r="I143">
        <v>-23689</v>
      </c>
      <c r="J143">
        <v>3115</v>
      </c>
      <c r="K143">
        <v>-4106</v>
      </c>
      <c r="L143">
        <v>-718</v>
      </c>
      <c r="M143">
        <v>-25398</v>
      </c>
      <c r="N143">
        <v>0</v>
      </c>
      <c r="O143">
        <v>0</v>
      </c>
      <c r="P143">
        <v>-1958</v>
      </c>
      <c r="Q143">
        <v>-8822</v>
      </c>
      <c r="R143">
        <v>0</v>
      </c>
      <c r="S143">
        <v>0</v>
      </c>
      <c r="T143">
        <v>-10780</v>
      </c>
      <c r="U143">
        <v>303</v>
      </c>
      <c r="V143">
        <v>0</v>
      </c>
      <c r="W143">
        <v>0</v>
      </c>
      <c r="X143">
        <v>130</v>
      </c>
      <c r="Y143">
        <v>3360</v>
      </c>
      <c r="Z143">
        <v>6211</v>
      </c>
      <c r="AA143">
        <v>-561</v>
      </c>
      <c r="AB143">
        <v>-105</v>
      </c>
      <c r="AC143">
        <v>9035</v>
      </c>
      <c r="AD143">
        <v>-1054</v>
      </c>
      <c r="AE143">
        <v>7981</v>
      </c>
      <c r="AF143">
        <v>5013</v>
      </c>
      <c r="AG143">
        <v>-6310</v>
      </c>
      <c r="AH143">
        <v>0</v>
      </c>
      <c r="AI143">
        <v>6987</v>
      </c>
      <c r="AJ143">
        <v>-1696</v>
      </c>
      <c r="AK143">
        <v>5291</v>
      </c>
      <c r="AL143">
        <v>0</v>
      </c>
      <c r="AM143">
        <v>5776</v>
      </c>
      <c r="AN143">
        <v>0</v>
      </c>
      <c r="AO143">
        <v>5776</v>
      </c>
      <c r="AP143">
        <v>24500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6857</v>
      </c>
      <c r="AW143">
        <v>0</v>
      </c>
      <c r="AX143">
        <v>79052</v>
      </c>
      <c r="AY143">
        <v>0</v>
      </c>
      <c r="AZ143">
        <v>0</v>
      </c>
      <c r="BA143">
        <v>0</v>
      </c>
      <c r="BB143">
        <v>2385</v>
      </c>
      <c r="BC143">
        <v>0</v>
      </c>
      <c r="BD143">
        <v>88297</v>
      </c>
      <c r="BE143">
        <v>0</v>
      </c>
      <c r="BF143">
        <v>112797</v>
      </c>
      <c r="BG143">
        <v>0</v>
      </c>
      <c r="BH143">
        <v>3306</v>
      </c>
      <c r="BI143">
        <v>0</v>
      </c>
      <c r="BJ143">
        <v>3306</v>
      </c>
      <c r="BK143">
        <v>5367</v>
      </c>
      <c r="BL143">
        <v>388</v>
      </c>
      <c r="BM143">
        <v>5755</v>
      </c>
      <c r="BN143">
        <v>3115</v>
      </c>
      <c r="BO143">
        <v>0</v>
      </c>
      <c r="BP143">
        <v>0</v>
      </c>
      <c r="BQ143">
        <v>89</v>
      </c>
      <c r="BR143">
        <v>12265</v>
      </c>
      <c r="BS143">
        <v>0</v>
      </c>
      <c r="BT143">
        <v>0</v>
      </c>
      <c r="BU143">
        <v>0</v>
      </c>
      <c r="BV143">
        <v>3</v>
      </c>
      <c r="BW143">
        <v>0</v>
      </c>
      <c r="BX143">
        <v>0</v>
      </c>
      <c r="BY143">
        <v>896</v>
      </c>
      <c r="BZ143">
        <v>538</v>
      </c>
      <c r="CA143">
        <v>1434</v>
      </c>
      <c r="CB143">
        <v>132272</v>
      </c>
      <c r="CC143">
        <v>10000</v>
      </c>
      <c r="CD143">
        <v>0</v>
      </c>
      <c r="CE143">
        <v>12439</v>
      </c>
      <c r="CF143">
        <v>0</v>
      </c>
      <c r="CG143">
        <v>0</v>
      </c>
      <c r="CH143">
        <v>0</v>
      </c>
      <c r="CI143">
        <v>12439</v>
      </c>
      <c r="CJ143">
        <v>0</v>
      </c>
      <c r="CK143">
        <v>0</v>
      </c>
      <c r="CL143">
        <v>0</v>
      </c>
      <c r="CM143">
        <v>51858</v>
      </c>
      <c r="CN143">
        <v>51858</v>
      </c>
      <c r="CO143">
        <v>986</v>
      </c>
      <c r="CP143">
        <v>75283</v>
      </c>
      <c r="CQ143">
        <v>0</v>
      </c>
      <c r="CR143">
        <v>0</v>
      </c>
      <c r="CS143">
        <v>18661</v>
      </c>
      <c r="CT143">
        <v>18351</v>
      </c>
      <c r="CU143">
        <v>0</v>
      </c>
      <c r="CV143">
        <v>0</v>
      </c>
      <c r="CW143">
        <v>37012</v>
      </c>
      <c r="CX143">
        <v>0</v>
      </c>
      <c r="CY143">
        <v>1289</v>
      </c>
      <c r="CZ143">
        <v>0</v>
      </c>
      <c r="DA143">
        <v>1289</v>
      </c>
      <c r="DB143">
        <v>0</v>
      </c>
      <c r="DC143">
        <v>108</v>
      </c>
      <c r="DD143">
        <v>0</v>
      </c>
      <c r="DE143">
        <v>4616</v>
      </c>
      <c r="DF143">
        <v>0</v>
      </c>
      <c r="DG143">
        <v>0</v>
      </c>
      <c r="DH143">
        <v>7161</v>
      </c>
      <c r="DI143">
        <v>0</v>
      </c>
      <c r="DJ143">
        <v>0</v>
      </c>
      <c r="DK143">
        <v>0</v>
      </c>
      <c r="DL143">
        <v>0</v>
      </c>
      <c r="DM143">
        <v>6803</v>
      </c>
      <c r="DN143">
        <v>18688</v>
      </c>
      <c r="DO143">
        <v>0</v>
      </c>
      <c r="DP143">
        <v>132272</v>
      </c>
    </row>
    <row r="144" spans="1:120" x14ac:dyDescent="0.25">
      <c r="A144">
        <v>50149</v>
      </c>
      <c r="B144">
        <v>200612</v>
      </c>
      <c r="C144">
        <v>381087</v>
      </c>
      <c r="D144">
        <v>-88732</v>
      </c>
      <c r="E144">
        <v>-1224</v>
      </c>
      <c r="F144">
        <v>1619</v>
      </c>
      <c r="G144">
        <v>292750</v>
      </c>
      <c r="H144">
        <v>4255</v>
      </c>
      <c r="I144">
        <v>-211414</v>
      </c>
      <c r="J144">
        <v>53067</v>
      </c>
      <c r="K144">
        <v>27816</v>
      </c>
      <c r="L144">
        <v>-24509</v>
      </c>
      <c r="M144">
        <v>-155040</v>
      </c>
      <c r="N144">
        <v>0</v>
      </c>
      <c r="O144">
        <v>-1583</v>
      </c>
      <c r="P144">
        <v>-76734</v>
      </c>
      <c r="Q144">
        <v>-86379</v>
      </c>
      <c r="R144">
        <v>21411</v>
      </c>
      <c r="S144">
        <v>21248</v>
      </c>
      <c r="T144">
        <v>-120454</v>
      </c>
      <c r="U144">
        <v>19928</v>
      </c>
      <c r="V144">
        <v>7286</v>
      </c>
      <c r="W144">
        <v>-305</v>
      </c>
      <c r="X144">
        <v>1629</v>
      </c>
      <c r="Y144">
        <v>6955</v>
      </c>
      <c r="Z144">
        <v>536</v>
      </c>
      <c r="AA144">
        <v>-773</v>
      </c>
      <c r="AB144">
        <v>-620</v>
      </c>
      <c r="AC144">
        <v>14708</v>
      </c>
      <c r="AD144">
        <v>-4370</v>
      </c>
      <c r="AE144">
        <v>10338</v>
      </c>
      <c r="AF144">
        <v>33822</v>
      </c>
      <c r="AG144">
        <v>-31818</v>
      </c>
      <c r="AH144">
        <v>0</v>
      </c>
      <c r="AI144">
        <v>32270</v>
      </c>
      <c r="AJ144">
        <v>-5684</v>
      </c>
      <c r="AK144">
        <v>26586</v>
      </c>
      <c r="AL144">
        <v>9911</v>
      </c>
      <c r="AM144">
        <v>13405</v>
      </c>
      <c r="AN144">
        <v>93999</v>
      </c>
      <c r="AO144">
        <v>107404</v>
      </c>
      <c r="AP144">
        <v>0</v>
      </c>
      <c r="AQ144">
        <v>33913</v>
      </c>
      <c r="AR144">
        <v>0</v>
      </c>
      <c r="AS144">
        <v>1244</v>
      </c>
      <c r="AT144">
        <v>0</v>
      </c>
      <c r="AU144">
        <v>35157</v>
      </c>
      <c r="AV144">
        <v>54</v>
      </c>
      <c r="AW144">
        <v>20780</v>
      </c>
      <c r="AX144">
        <v>117133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152265</v>
      </c>
      <c r="BE144">
        <v>0</v>
      </c>
      <c r="BF144">
        <v>187422</v>
      </c>
      <c r="BG144">
        <v>21526</v>
      </c>
      <c r="BH144">
        <v>33380</v>
      </c>
      <c r="BI144">
        <v>0</v>
      </c>
      <c r="BJ144">
        <v>54906</v>
      </c>
      <c r="BK144">
        <v>735</v>
      </c>
      <c r="BL144">
        <v>25928</v>
      </c>
      <c r="BM144">
        <v>26663</v>
      </c>
      <c r="BN144">
        <v>111</v>
      </c>
      <c r="BO144">
        <v>12138</v>
      </c>
      <c r="BP144">
        <v>0</v>
      </c>
      <c r="BQ144">
        <v>47392</v>
      </c>
      <c r="BR144">
        <v>141210</v>
      </c>
      <c r="BS144">
        <v>0</v>
      </c>
      <c r="BT144">
        <v>1327</v>
      </c>
      <c r="BU144">
        <v>0</v>
      </c>
      <c r="BV144">
        <v>14298</v>
      </c>
      <c r="BW144">
        <v>4321</v>
      </c>
      <c r="BX144">
        <v>5648</v>
      </c>
      <c r="BY144">
        <v>2175</v>
      </c>
      <c r="BZ144">
        <v>1281</v>
      </c>
      <c r="CA144">
        <v>3456</v>
      </c>
      <c r="CB144">
        <v>455051</v>
      </c>
      <c r="CC144">
        <v>10000</v>
      </c>
      <c r="CD144">
        <v>0</v>
      </c>
      <c r="CE144">
        <v>6871</v>
      </c>
      <c r="CF144">
        <v>0</v>
      </c>
      <c r="CG144">
        <v>0</v>
      </c>
      <c r="CH144">
        <v>0</v>
      </c>
      <c r="CI144">
        <v>6871</v>
      </c>
      <c r="CJ144">
        <v>115000</v>
      </c>
      <c r="CK144">
        <v>0</v>
      </c>
      <c r="CL144">
        <v>0</v>
      </c>
      <c r="CM144">
        <v>13646</v>
      </c>
      <c r="CN144">
        <v>128646</v>
      </c>
      <c r="CO144">
        <v>65567</v>
      </c>
      <c r="CP144">
        <v>211084</v>
      </c>
      <c r="CQ144">
        <v>9000</v>
      </c>
      <c r="CR144">
        <v>0</v>
      </c>
      <c r="CS144">
        <v>84773</v>
      </c>
      <c r="CT144">
        <v>94007</v>
      </c>
      <c r="CU144">
        <v>0</v>
      </c>
      <c r="CV144">
        <v>0</v>
      </c>
      <c r="CW144">
        <v>178780</v>
      </c>
      <c r="CX144">
        <v>0</v>
      </c>
      <c r="CY144">
        <v>4466</v>
      </c>
      <c r="CZ144">
        <v>0</v>
      </c>
      <c r="DA144">
        <v>4466</v>
      </c>
      <c r="DB144">
        <v>0</v>
      </c>
      <c r="DC144">
        <v>3186</v>
      </c>
      <c r="DD144">
        <v>20966</v>
      </c>
      <c r="DE144">
        <v>0</v>
      </c>
      <c r="DF144">
        <v>0</v>
      </c>
      <c r="DG144">
        <v>0</v>
      </c>
      <c r="DH144">
        <v>4866</v>
      </c>
      <c r="DI144">
        <v>1</v>
      </c>
      <c r="DJ144">
        <v>2182</v>
      </c>
      <c r="DK144">
        <v>168</v>
      </c>
      <c r="DL144">
        <v>0</v>
      </c>
      <c r="DM144">
        <v>29352</v>
      </c>
      <c r="DN144">
        <v>60721</v>
      </c>
      <c r="DO144">
        <v>0</v>
      </c>
      <c r="DP144">
        <v>455051</v>
      </c>
    </row>
    <row r="145" spans="1:120" x14ac:dyDescent="0.25">
      <c r="A145">
        <v>50154</v>
      </c>
      <c r="B145">
        <v>200612</v>
      </c>
      <c r="C145">
        <v>5861</v>
      </c>
      <c r="D145">
        <v>-1152</v>
      </c>
      <c r="E145">
        <v>-353</v>
      </c>
      <c r="F145">
        <v>0</v>
      </c>
      <c r="G145">
        <v>4356</v>
      </c>
      <c r="H145">
        <v>106</v>
      </c>
      <c r="I145">
        <v>-2003</v>
      </c>
      <c r="J145">
        <v>264</v>
      </c>
      <c r="K145">
        <v>-651</v>
      </c>
      <c r="L145">
        <v>186</v>
      </c>
      <c r="M145">
        <v>-2204</v>
      </c>
      <c r="N145">
        <v>0</v>
      </c>
      <c r="O145">
        <v>0</v>
      </c>
      <c r="P145">
        <v>-1470</v>
      </c>
      <c r="Q145">
        <v>-2187</v>
      </c>
      <c r="R145">
        <v>0</v>
      </c>
      <c r="S145">
        <v>404</v>
      </c>
      <c r="T145">
        <v>-3253</v>
      </c>
      <c r="U145">
        <v>-995</v>
      </c>
      <c r="V145">
        <v>0</v>
      </c>
      <c r="W145">
        <v>0</v>
      </c>
      <c r="X145">
        <v>0</v>
      </c>
      <c r="Y145">
        <v>577</v>
      </c>
      <c r="Z145">
        <v>577</v>
      </c>
      <c r="AA145">
        <v>0</v>
      </c>
      <c r="AB145">
        <v>-18</v>
      </c>
      <c r="AC145">
        <v>1136</v>
      </c>
      <c r="AD145">
        <v>-106</v>
      </c>
      <c r="AE145">
        <v>1030</v>
      </c>
      <c r="AF145">
        <v>0</v>
      </c>
      <c r="AG145">
        <v>0</v>
      </c>
      <c r="AH145">
        <v>0</v>
      </c>
      <c r="AI145">
        <v>35</v>
      </c>
      <c r="AJ145">
        <v>0</v>
      </c>
      <c r="AK145">
        <v>35</v>
      </c>
      <c r="AL145">
        <v>388</v>
      </c>
      <c r="AM145">
        <v>40</v>
      </c>
      <c r="AN145">
        <v>2101</v>
      </c>
      <c r="AO145">
        <v>2141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2568</v>
      </c>
      <c r="AW145">
        <v>7733</v>
      </c>
      <c r="AX145">
        <v>2863</v>
      </c>
      <c r="AY145">
        <v>0</v>
      </c>
      <c r="AZ145">
        <v>0</v>
      </c>
      <c r="BA145">
        <v>0</v>
      </c>
      <c r="BB145">
        <v>64</v>
      </c>
      <c r="BC145">
        <v>0</v>
      </c>
      <c r="BD145">
        <v>13228</v>
      </c>
      <c r="BE145">
        <v>0</v>
      </c>
      <c r="BF145">
        <v>13228</v>
      </c>
      <c r="BG145">
        <v>0</v>
      </c>
      <c r="BH145">
        <v>236</v>
      </c>
      <c r="BI145">
        <v>0</v>
      </c>
      <c r="BJ145">
        <v>236</v>
      </c>
      <c r="BK145">
        <v>430</v>
      </c>
      <c r="BL145">
        <v>0</v>
      </c>
      <c r="BM145">
        <v>430</v>
      </c>
      <c r="BN145">
        <v>352</v>
      </c>
      <c r="BO145">
        <v>0</v>
      </c>
      <c r="BP145">
        <v>0</v>
      </c>
      <c r="BQ145">
        <v>60</v>
      </c>
      <c r="BR145">
        <v>1078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48</v>
      </c>
      <c r="BZ145">
        <v>0</v>
      </c>
      <c r="CA145">
        <v>48</v>
      </c>
      <c r="CB145">
        <v>16883</v>
      </c>
      <c r="CC145">
        <v>2500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10463</v>
      </c>
      <c r="CK145">
        <v>0</v>
      </c>
      <c r="CL145">
        <v>0</v>
      </c>
      <c r="CM145">
        <v>0</v>
      </c>
      <c r="CN145">
        <v>10463</v>
      </c>
      <c r="CO145">
        <v>35</v>
      </c>
      <c r="CP145">
        <v>12998</v>
      </c>
      <c r="CQ145">
        <v>0</v>
      </c>
      <c r="CR145">
        <v>0</v>
      </c>
      <c r="CS145">
        <v>1903</v>
      </c>
      <c r="CT145">
        <v>1053</v>
      </c>
      <c r="CU145">
        <v>0</v>
      </c>
      <c r="CV145">
        <v>0</v>
      </c>
      <c r="CW145">
        <v>2956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388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541</v>
      </c>
      <c r="DN145">
        <v>929</v>
      </c>
      <c r="DO145">
        <v>0</v>
      </c>
      <c r="DP145">
        <v>16883</v>
      </c>
    </row>
    <row r="146" spans="1:120" x14ac:dyDescent="0.25">
      <c r="A146">
        <v>50167</v>
      </c>
      <c r="B146">
        <v>200612</v>
      </c>
      <c r="C146">
        <v>49101</v>
      </c>
      <c r="D146">
        <v>-17969</v>
      </c>
      <c r="E146">
        <v>733</v>
      </c>
      <c r="F146">
        <v>0</v>
      </c>
      <c r="G146">
        <v>31865</v>
      </c>
      <c r="H146">
        <v>1413</v>
      </c>
      <c r="I146">
        <v>-31735</v>
      </c>
      <c r="J146">
        <v>11621</v>
      </c>
      <c r="K146">
        <v>435</v>
      </c>
      <c r="L146">
        <v>-899</v>
      </c>
      <c r="M146">
        <v>-20578</v>
      </c>
      <c r="N146">
        <v>0</v>
      </c>
      <c r="O146">
        <v>0</v>
      </c>
      <c r="P146">
        <v>-3403</v>
      </c>
      <c r="Q146">
        <v>-7242</v>
      </c>
      <c r="R146">
        <v>0</v>
      </c>
      <c r="S146">
        <v>4020</v>
      </c>
      <c r="T146">
        <v>-6625</v>
      </c>
      <c r="U146">
        <v>6075</v>
      </c>
      <c r="V146">
        <v>0</v>
      </c>
      <c r="W146">
        <v>0</v>
      </c>
      <c r="X146">
        <v>0</v>
      </c>
      <c r="Y146">
        <v>2094</v>
      </c>
      <c r="Z146">
        <v>1112</v>
      </c>
      <c r="AA146">
        <v>-38</v>
      </c>
      <c r="AB146">
        <v>0</v>
      </c>
      <c r="AC146">
        <v>3168</v>
      </c>
      <c r="AD146">
        <v>-1413</v>
      </c>
      <c r="AE146">
        <v>1755</v>
      </c>
      <c r="AF146">
        <v>0</v>
      </c>
      <c r="AG146">
        <v>0</v>
      </c>
      <c r="AH146">
        <v>0</v>
      </c>
      <c r="AI146">
        <v>7830</v>
      </c>
      <c r="AJ146">
        <v>-1924</v>
      </c>
      <c r="AK146">
        <v>5906</v>
      </c>
      <c r="AL146">
        <v>0</v>
      </c>
      <c r="AM146">
        <v>460</v>
      </c>
      <c r="AN146">
        <v>3889</v>
      </c>
      <c r="AO146">
        <v>4349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4281</v>
      </c>
      <c r="AW146">
        <v>48805</v>
      </c>
      <c r="AX146">
        <v>4400</v>
      </c>
      <c r="AY146">
        <v>0</v>
      </c>
      <c r="AZ146">
        <v>0</v>
      </c>
      <c r="BA146">
        <v>0</v>
      </c>
      <c r="BB146">
        <v>9157</v>
      </c>
      <c r="BC146">
        <v>0</v>
      </c>
      <c r="BD146">
        <v>66672</v>
      </c>
      <c r="BE146">
        <v>0</v>
      </c>
      <c r="BF146">
        <v>66672</v>
      </c>
      <c r="BG146">
        <v>0</v>
      </c>
      <c r="BH146">
        <v>13612</v>
      </c>
      <c r="BI146">
        <v>0</v>
      </c>
      <c r="BJ146">
        <v>13612</v>
      </c>
      <c r="BK146">
        <v>829</v>
      </c>
      <c r="BL146">
        <v>0</v>
      </c>
      <c r="BM146">
        <v>829</v>
      </c>
      <c r="BN146">
        <v>3889</v>
      </c>
      <c r="BO146">
        <v>0</v>
      </c>
      <c r="BP146">
        <v>0</v>
      </c>
      <c r="BQ146">
        <v>2</v>
      </c>
      <c r="BR146">
        <v>18332</v>
      </c>
      <c r="BS146">
        <v>0</v>
      </c>
      <c r="BT146">
        <v>0</v>
      </c>
      <c r="BU146">
        <v>0</v>
      </c>
      <c r="BV146">
        <v>29</v>
      </c>
      <c r="BW146">
        <v>0</v>
      </c>
      <c r="BX146">
        <v>0</v>
      </c>
      <c r="BY146">
        <v>176</v>
      </c>
      <c r="BZ146">
        <v>1127</v>
      </c>
      <c r="CA146">
        <v>1303</v>
      </c>
      <c r="CB146">
        <v>90656</v>
      </c>
      <c r="CC146">
        <v>7000</v>
      </c>
      <c r="CD146">
        <v>0</v>
      </c>
      <c r="CE146">
        <v>1356</v>
      </c>
      <c r="CF146">
        <v>0</v>
      </c>
      <c r="CG146">
        <v>0</v>
      </c>
      <c r="CH146">
        <v>0</v>
      </c>
      <c r="CI146">
        <v>1356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40984</v>
      </c>
      <c r="CP146">
        <v>49340</v>
      </c>
      <c r="CQ146">
        <v>0</v>
      </c>
      <c r="CR146">
        <v>0</v>
      </c>
      <c r="CS146">
        <v>15874</v>
      </c>
      <c r="CT146">
        <v>24141</v>
      </c>
      <c r="CU146">
        <v>0</v>
      </c>
      <c r="CV146">
        <v>0</v>
      </c>
      <c r="CW146">
        <v>40015</v>
      </c>
      <c r="CX146">
        <v>0</v>
      </c>
      <c r="CY146">
        <v>145</v>
      </c>
      <c r="CZ146">
        <v>0</v>
      </c>
      <c r="DA146">
        <v>145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104</v>
      </c>
      <c r="DL146">
        <v>0</v>
      </c>
      <c r="DM146">
        <v>1052</v>
      </c>
      <c r="DN146">
        <v>1156</v>
      </c>
      <c r="DO146">
        <v>0</v>
      </c>
      <c r="DP146">
        <v>90656</v>
      </c>
    </row>
    <row r="147" spans="1:120" x14ac:dyDescent="0.25">
      <c r="A147">
        <v>50175</v>
      </c>
      <c r="B147">
        <v>200612</v>
      </c>
      <c r="C147">
        <v>378946</v>
      </c>
      <c r="D147">
        <v>-3946</v>
      </c>
      <c r="E147">
        <v>-26894</v>
      </c>
      <c r="F147">
        <v>0</v>
      </c>
      <c r="G147">
        <v>348106</v>
      </c>
      <c r="H147">
        <v>4004</v>
      </c>
      <c r="I147">
        <v>-238207</v>
      </c>
      <c r="J147">
        <v>8854</v>
      </c>
      <c r="K147">
        <v>61263</v>
      </c>
      <c r="L147">
        <v>-13964</v>
      </c>
      <c r="M147">
        <v>-182054</v>
      </c>
      <c r="N147">
        <v>0</v>
      </c>
      <c r="O147">
        <v>0</v>
      </c>
      <c r="P147">
        <v>-60055</v>
      </c>
      <c r="Q147">
        <v>-26030</v>
      </c>
      <c r="R147">
        <v>0</v>
      </c>
      <c r="S147">
        <v>-271</v>
      </c>
      <c r="T147">
        <v>-86356</v>
      </c>
      <c r="U147">
        <v>83700</v>
      </c>
      <c r="V147">
        <v>0</v>
      </c>
      <c r="W147">
        <v>0</v>
      </c>
      <c r="X147">
        <v>0</v>
      </c>
      <c r="Y147">
        <v>22886</v>
      </c>
      <c r="Z147">
        <v>-8457</v>
      </c>
      <c r="AA147">
        <v>0</v>
      </c>
      <c r="AB147">
        <v>-349</v>
      </c>
      <c r="AC147">
        <v>14080</v>
      </c>
      <c r="AD147">
        <v>-12803</v>
      </c>
      <c r="AE147">
        <v>1277</v>
      </c>
      <c r="AF147">
        <v>0</v>
      </c>
      <c r="AG147">
        <v>0</v>
      </c>
      <c r="AH147">
        <v>0</v>
      </c>
      <c r="AI147">
        <v>84977</v>
      </c>
      <c r="AJ147">
        <v>-23021</v>
      </c>
      <c r="AK147">
        <v>61956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553351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561796</v>
      </c>
      <c r="BE147">
        <v>927</v>
      </c>
      <c r="BF147">
        <v>562723</v>
      </c>
      <c r="BG147">
        <v>0</v>
      </c>
      <c r="BH147">
        <v>7124</v>
      </c>
      <c r="BI147">
        <v>0</v>
      </c>
      <c r="BJ147">
        <v>7124</v>
      </c>
      <c r="BK147">
        <v>17572</v>
      </c>
      <c r="BL147">
        <v>0</v>
      </c>
      <c r="BM147">
        <v>17572</v>
      </c>
      <c r="BN147">
        <v>0</v>
      </c>
      <c r="BO147">
        <v>95</v>
      </c>
      <c r="BP147">
        <v>0</v>
      </c>
      <c r="BQ147">
        <v>17</v>
      </c>
      <c r="BR147">
        <v>24808</v>
      </c>
      <c r="BS147">
        <v>0</v>
      </c>
      <c r="BT147">
        <v>0</v>
      </c>
      <c r="BU147">
        <v>1685</v>
      </c>
      <c r="BV147">
        <v>8445</v>
      </c>
      <c r="BW147">
        <v>0</v>
      </c>
      <c r="BX147">
        <v>1685</v>
      </c>
      <c r="BY147">
        <v>6777</v>
      </c>
      <c r="BZ147">
        <v>0</v>
      </c>
      <c r="CA147">
        <v>6777</v>
      </c>
      <c r="CB147">
        <v>595993</v>
      </c>
      <c r="CC147">
        <v>65000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137134</v>
      </c>
      <c r="CP147">
        <v>202134</v>
      </c>
      <c r="CQ147">
        <v>0</v>
      </c>
      <c r="CR147">
        <v>0</v>
      </c>
      <c r="CS147">
        <v>160386</v>
      </c>
      <c r="CT147">
        <v>187947</v>
      </c>
      <c r="CU147">
        <v>0</v>
      </c>
      <c r="CV147">
        <v>0</v>
      </c>
      <c r="CW147">
        <v>348333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1900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14568</v>
      </c>
      <c r="DJ147">
        <v>0</v>
      </c>
      <c r="DK147">
        <v>18889</v>
      </c>
      <c r="DL147">
        <v>0</v>
      </c>
      <c r="DM147">
        <v>8024</v>
      </c>
      <c r="DN147">
        <v>43381</v>
      </c>
      <c r="DO147">
        <v>2145</v>
      </c>
      <c r="DP147">
        <v>595993</v>
      </c>
    </row>
    <row r="148" spans="1:120" x14ac:dyDescent="0.25">
      <c r="A148">
        <v>50179</v>
      </c>
      <c r="B148">
        <v>200612</v>
      </c>
      <c r="C148">
        <v>67</v>
      </c>
      <c r="D148">
        <v>-10</v>
      </c>
      <c r="E148">
        <v>0</v>
      </c>
      <c r="F148">
        <v>0</v>
      </c>
      <c r="G148">
        <v>57</v>
      </c>
      <c r="H148">
        <v>0</v>
      </c>
      <c r="I148">
        <v>-32</v>
      </c>
      <c r="J148">
        <v>0</v>
      </c>
      <c r="K148">
        <v>0</v>
      </c>
      <c r="L148">
        <v>0</v>
      </c>
      <c r="M148">
        <v>-32</v>
      </c>
      <c r="N148">
        <v>0</v>
      </c>
      <c r="O148">
        <v>0</v>
      </c>
      <c r="P148">
        <v>0</v>
      </c>
      <c r="Q148">
        <v>-260</v>
      </c>
      <c r="R148">
        <v>0</v>
      </c>
      <c r="S148">
        <v>0</v>
      </c>
      <c r="T148">
        <v>-260</v>
      </c>
      <c r="U148">
        <v>-235</v>
      </c>
      <c r="V148">
        <v>0</v>
      </c>
      <c r="W148">
        <v>0</v>
      </c>
      <c r="X148">
        <v>0</v>
      </c>
      <c r="Y148">
        <v>543</v>
      </c>
      <c r="Z148">
        <v>379</v>
      </c>
      <c r="AA148">
        <v>0</v>
      </c>
      <c r="AB148">
        <v>0</v>
      </c>
      <c r="AC148">
        <v>922</v>
      </c>
      <c r="AD148">
        <v>0</v>
      </c>
      <c r="AE148">
        <v>922</v>
      </c>
      <c r="AF148">
        <v>0</v>
      </c>
      <c r="AG148">
        <v>0</v>
      </c>
      <c r="AH148">
        <v>0</v>
      </c>
      <c r="AI148">
        <v>687</v>
      </c>
      <c r="AJ148">
        <v>0</v>
      </c>
      <c r="AK148">
        <v>687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16226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16317</v>
      </c>
      <c r="BE148">
        <v>0</v>
      </c>
      <c r="BF148">
        <v>16317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91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16317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2000</v>
      </c>
      <c r="CK148">
        <v>0</v>
      </c>
      <c r="CL148">
        <v>0</v>
      </c>
      <c r="CM148">
        <v>13522</v>
      </c>
      <c r="CN148">
        <v>15522</v>
      </c>
      <c r="CO148">
        <v>687</v>
      </c>
      <c r="CP148">
        <v>16209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108</v>
      </c>
      <c r="DN148">
        <v>108</v>
      </c>
      <c r="DO148">
        <v>0</v>
      </c>
      <c r="DP148">
        <v>16317</v>
      </c>
    </row>
    <row r="149" spans="1:120" x14ac:dyDescent="0.25">
      <c r="A149">
        <v>50184</v>
      </c>
      <c r="B149">
        <v>200612</v>
      </c>
      <c r="C149">
        <v>1146335</v>
      </c>
      <c r="D149">
        <v>-49384</v>
      </c>
      <c r="E149">
        <v>-16564</v>
      </c>
      <c r="F149">
        <v>0</v>
      </c>
      <c r="G149">
        <v>1080387</v>
      </c>
      <c r="H149">
        <v>42060</v>
      </c>
      <c r="I149">
        <v>-806948</v>
      </c>
      <c r="J149">
        <v>42904</v>
      </c>
      <c r="K149">
        <v>86940</v>
      </c>
      <c r="L149">
        <v>-9072</v>
      </c>
      <c r="M149">
        <v>-686176</v>
      </c>
      <c r="N149">
        <v>0</v>
      </c>
      <c r="O149">
        <v>0</v>
      </c>
      <c r="P149">
        <v>-33159</v>
      </c>
      <c r="Q149">
        <v>-70659</v>
      </c>
      <c r="R149">
        <v>0</v>
      </c>
      <c r="S149">
        <v>690</v>
      </c>
      <c r="T149">
        <v>-103128</v>
      </c>
      <c r="U149">
        <v>333143</v>
      </c>
      <c r="V149">
        <v>106617</v>
      </c>
      <c r="W149">
        <v>15770</v>
      </c>
      <c r="X149">
        <v>-3773</v>
      </c>
      <c r="Y149">
        <v>74564</v>
      </c>
      <c r="Z149">
        <v>220841</v>
      </c>
      <c r="AA149">
        <v>-157</v>
      </c>
      <c r="AB149">
        <v>-5485</v>
      </c>
      <c r="AC149">
        <v>408377</v>
      </c>
      <c r="AD149">
        <v>-43076</v>
      </c>
      <c r="AE149">
        <v>365301</v>
      </c>
      <c r="AF149">
        <v>1730</v>
      </c>
      <c r="AG149">
        <v>-4085</v>
      </c>
      <c r="AH149">
        <v>0</v>
      </c>
      <c r="AI149">
        <v>696089</v>
      </c>
      <c r="AJ149">
        <v>-113695</v>
      </c>
      <c r="AK149">
        <v>582394</v>
      </c>
      <c r="AL149">
        <v>7134</v>
      </c>
      <c r="AM149">
        <v>18702</v>
      </c>
      <c r="AN149">
        <v>75339</v>
      </c>
      <c r="AO149">
        <v>94041</v>
      </c>
      <c r="AP149">
        <v>446102</v>
      </c>
      <c r="AQ149">
        <v>731289</v>
      </c>
      <c r="AR149">
        <v>0</v>
      </c>
      <c r="AS149">
        <v>79901</v>
      </c>
      <c r="AT149">
        <v>0</v>
      </c>
      <c r="AU149">
        <v>811190</v>
      </c>
      <c r="AV149">
        <v>1074021</v>
      </c>
      <c r="AW149">
        <v>0</v>
      </c>
      <c r="AX149">
        <v>1143747</v>
      </c>
      <c r="AY149">
        <v>0</v>
      </c>
      <c r="AZ149">
        <v>0</v>
      </c>
      <c r="BA149">
        <v>250</v>
      </c>
      <c r="BB149">
        <v>4124</v>
      </c>
      <c r="BC149">
        <v>0</v>
      </c>
      <c r="BD149">
        <v>2266004</v>
      </c>
      <c r="BE149">
        <v>0</v>
      </c>
      <c r="BF149">
        <v>3523296</v>
      </c>
      <c r="BG149">
        <v>0</v>
      </c>
      <c r="BH149">
        <v>69506</v>
      </c>
      <c r="BI149">
        <v>0</v>
      </c>
      <c r="BJ149">
        <v>69506</v>
      </c>
      <c r="BK149">
        <v>24593</v>
      </c>
      <c r="BL149">
        <v>0</v>
      </c>
      <c r="BM149">
        <v>24593</v>
      </c>
      <c r="BN149">
        <v>21443</v>
      </c>
      <c r="BO149">
        <v>13764</v>
      </c>
      <c r="BP149">
        <v>15</v>
      </c>
      <c r="BQ149">
        <v>7673</v>
      </c>
      <c r="BR149">
        <v>136994</v>
      </c>
      <c r="BS149">
        <v>0</v>
      </c>
      <c r="BT149">
        <v>0</v>
      </c>
      <c r="BU149">
        <v>3120</v>
      </c>
      <c r="BV149">
        <v>43862</v>
      </c>
      <c r="BW149">
        <v>620</v>
      </c>
      <c r="BX149">
        <v>3740</v>
      </c>
      <c r="BY149">
        <v>13124</v>
      </c>
      <c r="BZ149">
        <v>4180</v>
      </c>
      <c r="CA149">
        <v>17304</v>
      </c>
      <c r="CB149">
        <v>3782509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2110562</v>
      </c>
      <c r="CM149">
        <v>356552</v>
      </c>
      <c r="CN149">
        <v>2467114</v>
      </c>
      <c r="CO149">
        <v>0</v>
      </c>
      <c r="CP149">
        <v>2467114</v>
      </c>
      <c r="CQ149">
        <v>0</v>
      </c>
      <c r="CR149">
        <v>0</v>
      </c>
      <c r="CS149">
        <v>473248</v>
      </c>
      <c r="CT149">
        <v>665260</v>
      </c>
      <c r="CU149">
        <v>0</v>
      </c>
      <c r="CV149">
        <v>0</v>
      </c>
      <c r="CW149">
        <v>1138508</v>
      </c>
      <c r="CX149">
        <v>696</v>
      </c>
      <c r="CY149">
        <v>0</v>
      </c>
      <c r="CZ149">
        <v>0</v>
      </c>
      <c r="DA149">
        <v>696</v>
      </c>
      <c r="DB149">
        <v>0</v>
      </c>
      <c r="DC149">
        <v>3828</v>
      </c>
      <c r="DD149">
        <v>1063</v>
      </c>
      <c r="DE149">
        <v>7893</v>
      </c>
      <c r="DF149">
        <v>0</v>
      </c>
      <c r="DG149">
        <v>0</v>
      </c>
      <c r="DH149">
        <v>0</v>
      </c>
      <c r="DI149">
        <v>423</v>
      </c>
      <c r="DJ149">
        <v>0</v>
      </c>
      <c r="DK149">
        <v>96087</v>
      </c>
      <c r="DL149">
        <v>0</v>
      </c>
      <c r="DM149">
        <v>66827</v>
      </c>
      <c r="DN149">
        <v>176121</v>
      </c>
      <c r="DO149">
        <v>70</v>
      </c>
      <c r="DP149">
        <v>3782509</v>
      </c>
    </row>
    <row r="150" spans="1:120" x14ac:dyDescent="0.25">
      <c r="A150">
        <v>50192</v>
      </c>
      <c r="B150">
        <v>200612</v>
      </c>
      <c r="C150">
        <v>19719</v>
      </c>
      <c r="D150">
        <v>0</v>
      </c>
      <c r="E150">
        <v>0</v>
      </c>
      <c r="F150">
        <v>0</v>
      </c>
      <c r="G150">
        <v>19719</v>
      </c>
      <c r="H150">
        <v>40</v>
      </c>
      <c r="I150">
        <v>-18300</v>
      </c>
      <c r="J150">
        <v>0</v>
      </c>
      <c r="K150">
        <v>-89</v>
      </c>
      <c r="L150">
        <v>0</v>
      </c>
      <c r="M150">
        <v>-18389</v>
      </c>
      <c r="N150">
        <v>0</v>
      </c>
      <c r="O150">
        <v>0</v>
      </c>
      <c r="P150">
        <v>-454</v>
      </c>
      <c r="Q150">
        <v>-5396</v>
      </c>
      <c r="R150">
        <v>0</v>
      </c>
      <c r="S150">
        <v>0</v>
      </c>
      <c r="T150">
        <v>-5850</v>
      </c>
      <c r="U150">
        <v>-4480</v>
      </c>
      <c r="V150">
        <v>0</v>
      </c>
      <c r="W150">
        <v>0</v>
      </c>
      <c r="X150">
        <v>409</v>
      </c>
      <c r="Y150">
        <v>2616</v>
      </c>
      <c r="Z150">
        <v>1223</v>
      </c>
      <c r="AA150">
        <v>0</v>
      </c>
      <c r="AB150">
        <v>0</v>
      </c>
      <c r="AC150">
        <v>4248</v>
      </c>
      <c r="AD150">
        <v>-40</v>
      </c>
      <c r="AE150">
        <v>4208</v>
      </c>
      <c r="AF150">
        <v>0</v>
      </c>
      <c r="AG150">
        <v>0</v>
      </c>
      <c r="AH150">
        <v>0</v>
      </c>
      <c r="AI150">
        <v>-272</v>
      </c>
      <c r="AJ150">
        <v>750</v>
      </c>
      <c r="AK150">
        <v>478</v>
      </c>
      <c r="AL150">
        <v>0</v>
      </c>
      <c r="AM150">
        <v>369</v>
      </c>
      <c r="AN150">
        <v>980</v>
      </c>
      <c r="AO150">
        <v>1349</v>
      </c>
      <c r="AP150">
        <v>5600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175</v>
      </c>
      <c r="AW150">
        <v>11974</v>
      </c>
      <c r="AX150">
        <v>53097</v>
      </c>
      <c r="AY150">
        <v>0</v>
      </c>
      <c r="AZ150">
        <v>0</v>
      </c>
      <c r="BA150">
        <v>0</v>
      </c>
      <c r="BB150">
        <v>1855</v>
      </c>
      <c r="BC150">
        <v>0</v>
      </c>
      <c r="BD150">
        <v>67101</v>
      </c>
      <c r="BE150">
        <v>0</v>
      </c>
      <c r="BF150">
        <v>72701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7</v>
      </c>
      <c r="BR150">
        <v>7</v>
      </c>
      <c r="BS150">
        <v>0</v>
      </c>
      <c r="BT150">
        <v>979</v>
      </c>
      <c r="BU150">
        <v>901</v>
      </c>
      <c r="BV150">
        <v>0</v>
      </c>
      <c r="BW150">
        <v>0</v>
      </c>
      <c r="BX150">
        <v>1880</v>
      </c>
      <c r="BY150">
        <v>530</v>
      </c>
      <c r="BZ150">
        <v>115</v>
      </c>
      <c r="CA150">
        <v>645</v>
      </c>
      <c r="CB150">
        <v>76582</v>
      </c>
      <c r="CC150">
        <v>0</v>
      </c>
      <c r="CD150">
        <v>0</v>
      </c>
      <c r="CE150">
        <v>520</v>
      </c>
      <c r="CF150">
        <v>0</v>
      </c>
      <c r="CG150">
        <v>0</v>
      </c>
      <c r="CH150">
        <v>0</v>
      </c>
      <c r="CI150">
        <v>520</v>
      </c>
      <c r="CJ150">
        <v>1500</v>
      </c>
      <c r="CK150">
        <v>0</v>
      </c>
      <c r="CL150">
        <v>0</v>
      </c>
      <c r="CM150">
        <v>0</v>
      </c>
      <c r="CN150">
        <v>1500</v>
      </c>
      <c r="CO150">
        <v>71617</v>
      </c>
      <c r="CP150">
        <v>73637</v>
      </c>
      <c r="CQ150">
        <v>0</v>
      </c>
      <c r="CR150">
        <v>0</v>
      </c>
      <c r="CS150">
        <v>0</v>
      </c>
      <c r="CT150">
        <v>1189</v>
      </c>
      <c r="CU150">
        <v>0</v>
      </c>
      <c r="CV150">
        <v>0</v>
      </c>
      <c r="CW150">
        <v>1189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1267</v>
      </c>
      <c r="DN150">
        <v>1267</v>
      </c>
      <c r="DO150">
        <v>489</v>
      </c>
      <c r="DP150">
        <v>76582</v>
      </c>
    </row>
    <row r="151" spans="1:120" x14ac:dyDescent="0.25">
      <c r="A151">
        <v>50219</v>
      </c>
      <c r="B151">
        <v>200612</v>
      </c>
      <c r="C151">
        <v>372</v>
      </c>
      <c r="D151">
        <v>-132</v>
      </c>
      <c r="E151">
        <v>0</v>
      </c>
      <c r="F151">
        <v>0</v>
      </c>
      <c r="G151">
        <v>240</v>
      </c>
      <c r="H151">
        <v>5</v>
      </c>
      <c r="I151">
        <v>-65</v>
      </c>
      <c r="J151">
        <v>0</v>
      </c>
      <c r="K151">
        <v>-2</v>
      </c>
      <c r="L151">
        <v>0</v>
      </c>
      <c r="M151">
        <v>-67</v>
      </c>
      <c r="N151">
        <v>0</v>
      </c>
      <c r="O151">
        <v>-2</v>
      </c>
      <c r="P151">
        <v>-365</v>
      </c>
      <c r="Q151">
        <v>-529</v>
      </c>
      <c r="R151">
        <v>781</v>
      </c>
      <c r="S151">
        <v>9</v>
      </c>
      <c r="T151">
        <v>-104</v>
      </c>
      <c r="U151">
        <v>72</v>
      </c>
      <c r="V151">
        <v>0</v>
      </c>
      <c r="W151">
        <v>0</v>
      </c>
      <c r="X151">
        <v>0</v>
      </c>
      <c r="Y151">
        <v>276</v>
      </c>
      <c r="Z151">
        <v>-194</v>
      </c>
      <c r="AA151">
        <v>0</v>
      </c>
      <c r="AB151">
        <v>-5</v>
      </c>
      <c r="AC151">
        <v>77</v>
      </c>
      <c r="AD151">
        <v>-5</v>
      </c>
      <c r="AE151">
        <v>72</v>
      </c>
      <c r="AF151">
        <v>566</v>
      </c>
      <c r="AG151">
        <v>-781</v>
      </c>
      <c r="AH151">
        <v>0</v>
      </c>
      <c r="AI151">
        <v>-71</v>
      </c>
      <c r="AJ151">
        <v>0</v>
      </c>
      <c r="AK151">
        <v>-71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2145</v>
      </c>
      <c r="AX151">
        <v>1987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6029</v>
      </c>
      <c r="BE151">
        <v>0</v>
      </c>
      <c r="BF151">
        <v>6029</v>
      </c>
      <c r="BG151">
        <v>0</v>
      </c>
      <c r="BH151">
        <v>0</v>
      </c>
      <c r="BI151">
        <v>0</v>
      </c>
      <c r="BJ151">
        <v>0</v>
      </c>
      <c r="BK151">
        <v>19</v>
      </c>
      <c r="BL151">
        <v>0</v>
      </c>
      <c r="BM151">
        <v>19</v>
      </c>
      <c r="BN151">
        <v>158</v>
      </c>
      <c r="BO151">
        <v>0</v>
      </c>
      <c r="BP151">
        <v>0</v>
      </c>
      <c r="BQ151">
        <v>6</v>
      </c>
      <c r="BR151">
        <v>183</v>
      </c>
      <c r="BS151">
        <v>0</v>
      </c>
      <c r="BT151">
        <v>0</v>
      </c>
      <c r="BU151">
        <v>0</v>
      </c>
      <c r="BV151">
        <v>1897</v>
      </c>
      <c r="BW151">
        <v>0</v>
      </c>
      <c r="BX151">
        <v>0</v>
      </c>
      <c r="BY151">
        <v>35</v>
      </c>
      <c r="BZ151">
        <v>0</v>
      </c>
      <c r="CA151">
        <v>35</v>
      </c>
      <c r="CB151">
        <v>6247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1200</v>
      </c>
      <c r="CK151">
        <v>0</v>
      </c>
      <c r="CL151">
        <v>0</v>
      </c>
      <c r="CM151">
        <v>0</v>
      </c>
      <c r="CN151">
        <v>1200</v>
      </c>
      <c r="CO151">
        <v>4760</v>
      </c>
      <c r="CP151">
        <v>5960</v>
      </c>
      <c r="CQ151">
        <v>0</v>
      </c>
      <c r="CR151">
        <v>0</v>
      </c>
      <c r="CS151">
        <v>129</v>
      </c>
      <c r="CT151">
        <v>2</v>
      </c>
      <c r="CU151">
        <v>0</v>
      </c>
      <c r="CV151">
        <v>0</v>
      </c>
      <c r="CW151">
        <v>131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156</v>
      </c>
      <c r="DN151">
        <v>156</v>
      </c>
      <c r="DO151">
        <v>0</v>
      </c>
      <c r="DP151">
        <v>6247</v>
      </c>
    </row>
    <row r="152" spans="1:120" x14ac:dyDescent="0.25">
      <c r="A152">
        <v>50220</v>
      </c>
      <c r="B152">
        <v>200612</v>
      </c>
      <c r="C152">
        <v>8044</v>
      </c>
      <c r="D152">
        <v>-864</v>
      </c>
      <c r="E152">
        <v>-625</v>
      </c>
      <c r="F152">
        <v>0</v>
      </c>
      <c r="G152">
        <v>6555</v>
      </c>
      <c r="H152">
        <v>25</v>
      </c>
      <c r="I152">
        <v>-4585</v>
      </c>
      <c r="J152">
        <v>15</v>
      </c>
      <c r="K152">
        <v>-263</v>
      </c>
      <c r="L152">
        <v>0</v>
      </c>
      <c r="M152">
        <v>-4833</v>
      </c>
      <c r="N152">
        <v>0</v>
      </c>
      <c r="O152">
        <v>0</v>
      </c>
      <c r="P152">
        <v>-122</v>
      </c>
      <c r="Q152">
        <v>-2360</v>
      </c>
      <c r="R152">
        <v>0</v>
      </c>
      <c r="S152">
        <v>141</v>
      </c>
      <c r="T152">
        <v>-2341</v>
      </c>
      <c r="U152">
        <v>-594</v>
      </c>
      <c r="V152">
        <v>0</v>
      </c>
      <c r="W152">
        <v>0</v>
      </c>
      <c r="X152">
        <v>0</v>
      </c>
      <c r="Y152">
        <v>2173</v>
      </c>
      <c r="Z152">
        <v>-1369</v>
      </c>
      <c r="AA152">
        <v>0</v>
      </c>
      <c r="AB152">
        <v>-4</v>
      </c>
      <c r="AC152">
        <v>800</v>
      </c>
      <c r="AD152">
        <v>-25</v>
      </c>
      <c r="AE152">
        <v>775</v>
      </c>
      <c r="AF152">
        <v>0</v>
      </c>
      <c r="AG152">
        <v>0</v>
      </c>
      <c r="AH152">
        <v>0</v>
      </c>
      <c r="AI152">
        <v>181</v>
      </c>
      <c r="AJ152">
        <v>0</v>
      </c>
      <c r="AK152">
        <v>181</v>
      </c>
      <c r="AL152">
        <v>0</v>
      </c>
      <c r="AM152">
        <v>317</v>
      </c>
      <c r="AN152">
        <v>0</v>
      </c>
      <c r="AO152">
        <v>317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53664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54149</v>
      </c>
      <c r="BE152">
        <v>0</v>
      </c>
      <c r="BF152">
        <v>54149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82</v>
      </c>
      <c r="BR152">
        <v>82</v>
      </c>
      <c r="BS152">
        <v>0</v>
      </c>
      <c r="BT152">
        <v>0</v>
      </c>
      <c r="BU152">
        <v>0</v>
      </c>
      <c r="BV152">
        <v>485</v>
      </c>
      <c r="BW152">
        <v>0</v>
      </c>
      <c r="BX152">
        <v>0</v>
      </c>
      <c r="BY152">
        <v>1519</v>
      </c>
      <c r="BZ152">
        <v>0</v>
      </c>
      <c r="CA152">
        <v>1519</v>
      </c>
      <c r="CB152">
        <v>56067</v>
      </c>
      <c r="CC152">
        <v>2400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6323</v>
      </c>
      <c r="CK152">
        <v>0</v>
      </c>
      <c r="CL152">
        <v>0</v>
      </c>
      <c r="CM152">
        <v>0</v>
      </c>
      <c r="CN152">
        <v>6323</v>
      </c>
      <c r="CO152">
        <v>45657</v>
      </c>
      <c r="CP152">
        <v>54380</v>
      </c>
      <c r="CQ152">
        <v>0</v>
      </c>
      <c r="CR152">
        <v>0</v>
      </c>
      <c r="CS152">
        <v>625</v>
      </c>
      <c r="CT152">
        <v>840</v>
      </c>
      <c r="CU152">
        <v>0</v>
      </c>
      <c r="CV152">
        <v>0</v>
      </c>
      <c r="CW152">
        <v>1465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222</v>
      </c>
      <c r="DN152">
        <v>222</v>
      </c>
      <c r="DO152">
        <v>0</v>
      </c>
      <c r="DP152">
        <v>56067</v>
      </c>
    </row>
    <row r="153" spans="1:120" x14ac:dyDescent="0.25">
      <c r="A153">
        <v>50230</v>
      </c>
      <c r="B153">
        <v>200612</v>
      </c>
      <c r="C153">
        <v>51844</v>
      </c>
      <c r="D153">
        <v>-23076</v>
      </c>
      <c r="E153">
        <v>-5</v>
      </c>
      <c r="F153">
        <v>0</v>
      </c>
      <c r="G153">
        <v>28763</v>
      </c>
      <c r="H153">
        <v>927</v>
      </c>
      <c r="I153">
        <v>-24319</v>
      </c>
      <c r="J153">
        <v>7478</v>
      </c>
      <c r="K153">
        <v>493</v>
      </c>
      <c r="L153">
        <v>-74</v>
      </c>
      <c r="M153">
        <v>-16422</v>
      </c>
      <c r="N153">
        <v>0</v>
      </c>
      <c r="O153">
        <v>0</v>
      </c>
      <c r="P153">
        <v>-3701</v>
      </c>
      <c r="Q153">
        <v>-8675</v>
      </c>
      <c r="R153">
        <v>0</v>
      </c>
      <c r="S153">
        <v>6154</v>
      </c>
      <c r="T153">
        <v>-6222</v>
      </c>
      <c r="U153">
        <v>7046</v>
      </c>
      <c r="V153">
        <v>0</v>
      </c>
      <c r="W153">
        <v>1035</v>
      </c>
      <c r="X153">
        <v>0</v>
      </c>
      <c r="Y153">
        <v>5403</v>
      </c>
      <c r="Z153">
        <v>830</v>
      </c>
      <c r="AA153">
        <v>-133</v>
      </c>
      <c r="AB153">
        <v>-125</v>
      </c>
      <c r="AC153">
        <v>7010</v>
      </c>
      <c r="AD153">
        <v>-927</v>
      </c>
      <c r="AE153">
        <v>6083</v>
      </c>
      <c r="AF153">
        <v>277</v>
      </c>
      <c r="AG153">
        <v>0</v>
      </c>
      <c r="AH153">
        <v>0</v>
      </c>
      <c r="AI153">
        <v>13406</v>
      </c>
      <c r="AJ153">
        <v>-4207</v>
      </c>
      <c r="AK153">
        <v>9199</v>
      </c>
      <c r="AL153">
        <v>510</v>
      </c>
      <c r="AM153">
        <v>904</v>
      </c>
      <c r="AN153">
        <v>15740</v>
      </c>
      <c r="AO153">
        <v>16644</v>
      </c>
      <c r="AP153">
        <v>0</v>
      </c>
      <c r="AQ153">
        <v>0</v>
      </c>
      <c r="AR153">
        <v>0</v>
      </c>
      <c r="AS153">
        <v>3420</v>
      </c>
      <c r="AT153">
        <v>50</v>
      </c>
      <c r="AU153">
        <v>3470</v>
      </c>
      <c r="AV153">
        <v>148</v>
      </c>
      <c r="AW153">
        <v>22384</v>
      </c>
      <c r="AX153">
        <v>117946</v>
      </c>
      <c r="AY153">
        <v>0</v>
      </c>
      <c r="AZ153">
        <v>0</v>
      </c>
      <c r="BA153">
        <v>556</v>
      </c>
      <c r="BB153">
        <v>162</v>
      </c>
      <c r="BC153">
        <v>0</v>
      </c>
      <c r="BD153">
        <v>149989</v>
      </c>
      <c r="BE153">
        <v>0</v>
      </c>
      <c r="BF153">
        <v>153459</v>
      </c>
      <c r="BG153">
        <v>0</v>
      </c>
      <c r="BH153">
        <v>9885</v>
      </c>
      <c r="BI153">
        <v>0</v>
      </c>
      <c r="BJ153">
        <v>9885</v>
      </c>
      <c r="BK153">
        <v>452</v>
      </c>
      <c r="BL153">
        <v>0</v>
      </c>
      <c r="BM153">
        <v>452</v>
      </c>
      <c r="BN153">
        <v>3165</v>
      </c>
      <c r="BO153">
        <v>0</v>
      </c>
      <c r="BP153">
        <v>0</v>
      </c>
      <c r="BQ153">
        <v>1498</v>
      </c>
      <c r="BR153">
        <v>15000</v>
      </c>
      <c r="BS153">
        <v>0</v>
      </c>
      <c r="BT153">
        <v>0</v>
      </c>
      <c r="BU153">
        <v>0</v>
      </c>
      <c r="BV153">
        <v>8793</v>
      </c>
      <c r="BW153">
        <v>0</v>
      </c>
      <c r="BX153">
        <v>0</v>
      </c>
      <c r="BY153">
        <v>1830</v>
      </c>
      <c r="BZ153">
        <v>410</v>
      </c>
      <c r="CA153">
        <v>2240</v>
      </c>
      <c r="CB153">
        <v>187853</v>
      </c>
      <c r="CC153">
        <v>20000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139473</v>
      </c>
      <c r="CP153">
        <v>159473</v>
      </c>
      <c r="CQ153">
        <v>0</v>
      </c>
      <c r="CR153">
        <v>0</v>
      </c>
      <c r="CS153">
        <v>33</v>
      </c>
      <c r="CT153">
        <v>24177</v>
      </c>
      <c r="CU153">
        <v>0</v>
      </c>
      <c r="CV153">
        <v>0</v>
      </c>
      <c r="CW153">
        <v>24210</v>
      </c>
      <c r="CX153">
        <v>0</v>
      </c>
      <c r="CY153">
        <v>661</v>
      </c>
      <c r="CZ153">
        <v>0</v>
      </c>
      <c r="DA153">
        <v>661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303</v>
      </c>
      <c r="DL153">
        <v>0</v>
      </c>
      <c r="DM153">
        <v>2280</v>
      </c>
      <c r="DN153">
        <v>2583</v>
      </c>
      <c r="DO153">
        <v>926</v>
      </c>
      <c r="DP153">
        <v>187853</v>
      </c>
    </row>
    <row r="154" spans="1:120" x14ac:dyDescent="0.25">
      <c r="A154">
        <v>50234</v>
      </c>
      <c r="B154">
        <v>200612</v>
      </c>
      <c r="C154">
        <v>3650</v>
      </c>
      <c r="D154">
        <v>0</v>
      </c>
      <c r="E154">
        <v>0</v>
      </c>
      <c r="F154">
        <v>0</v>
      </c>
      <c r="G154">
        <v>3650</v>
      </c>
      <c r="H154">
        <v>176</v>
      </c>
      <c r="I154">
        <v>-3037</v>
      </c>
      <c r="J154">
        <v>0</v>
      </c>
      <c r="K154">
        <v>-1515</v>
      </c>
      <c r="L154">
        <v>0</v>
      </c>
      <c r="M154">
        <v>-4552</v>
      </c>
      <c r="N154">
        <v>0</v>
      </c>
      <c r="O154">
        <v>0</v>
      </c>
      <c r="P154">
        <v>0</v>
      </c>
      <c r="Q154">
        <v>-855</v>
      </c>
      <c r="R154">
        <v>0</v>
      </c>
      <c r="S154">
        <v>0</v>
      </c>
      <c r="T154">
        <v>-855</v>
      </c>
      <c r="U154">
        <v>-1581</v>
      </c>
      <c r="V154">
        <v>0</v>
      </c>
      <c r="W154">
        <v>0</v>
      </c>
      <c r="X154">
        <v>0</v>
      </c>
      <c r="Y154">
        <v>1075</v>
      </c>
      <c r="Z154">
        <v>1495</v>
      </c>
      <c r="AA154">
        <v>0</v>
      </c>
      <c r="AB154">
        <v>0</v>
      </c>
      <c r="AC154">
        <v>2570</v>
      </c>
      <c r="AD154">
        <v>-176</v>
      </c>
      <c r="AE154">
        <v>2394</v>
      </c>
      <c r="AF154">
        <v>0</v>
      </c>
      <c r="AG154">
        <v>0</v>
      </c>
      <c r="AH154">
        <v>0</v>
      </c>
      <c r="AI154">
        <v>813</v>
      </c>
      <c r="AJ154">
        <v>22</v>
      </c>
      <c r="AK154">
        <v>835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14241</v>
      </c>
      <c r="AX154">
        <v>16772</v>
      </c>
      <c r="AY154">
        <v>0</v>
      </c>
      <c r="AZ154">
        <v>0</v>
      </c>
      <c r="BA154">
        <v>0</v>
      </c>
      <c r="BB154">
        <v>656</v>
      </c>
      <c r="BC154">
        <v>0</v>
      </c>
      <c r="BD154">
        <v>31669</v>
      </c>
      <c r="BE154">
        <v>0</v>
      </c>
      <c r="BF154">
        <v>31669</v>
      </c>
      <c r="BG154">
        <v>0</v>
      </c>
      <c r="BH154">
        <v>0</v>
      </c>
      <c r="BI154">
        <v>0</v>
      </c>
      <c r="BJ154">
        <v>0</v>
      </c>
      <c r="BK154">
        <v>174</v>
      </c>
      <c r="BL154">
        <v>0</v>
      </c>
      <c r="BM154">
        <v>174</v>
      </c>
      <c r="BN154">
        <v>0</v>
      </c>
      <c r="BO154">
        <v>0</v>
      </c>
      <c r="BP154">
        <v>0</v>
      </c>
      <c r="BQ154">
        <v>0</v>
      </c>
      <c r="BR154">
        <v>174</v>
      </c>
      <c r="BS154">
        <v>0</v>
      </c>
      <c r="BT154">
        <v>70</v>
      </c>
      <c r="BU154">
        <v>0</v>
      </c>
      <c r="BV154">
        <v>0</v>
      </c>
      <c r="BW154">
        <v>0</v>
      </c>
      <c r="BX154">
        <v>70</v>
      </c>
      <c r="BY154">
        <v>264</v>
      </c>
      <c r="BZ154">
        <v>0</v>
      </c>
      <c r="CA154">
        <v>264</v>
      </c>
      <c r="CB154">
        <v>32177</v>
      </c>
      <c r="CC154">
        <v>3000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23138</v>
      </c>
      <c r="CN154">
        <v>23138</v>
      </c>
      <c r="CO154">
        <v>0</v>
      </c>
      <c r="CP154">
        <v>26138</v>
      </c>
      <c r="CQ154">
        <v>0</v>
      </c>
      <c r="CR154">
        <v>0</v>
      </c>
      <c r="CS154">
        <v>0</v>
      </c>
      <c r="CT154">
        <v>5820</v>
      </c>
      <c r="CU154">
        <v>0</v>
      </c>
      <c r="CV154">
        <v>0</v>
      </c>
      <c r="CW154">
        <v>5820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219</v>
      </c>
      <c r="DN154">
        <v>219</v>
      </c>
      <c r="DO154">
        <v>0</v>
      </c>
      <c r="DP154">
        <v>32177</v>
      </c>
    </row>
    <row r="155" spans="1:120" x14ac:dyDescent="0.25">
      <c r="A155">
        <v>50240</v>
      </c>
      <c r="B155">
        <v>200612</v>
      </c>
      <c r="C155">
        <v>174677</v>
      </c>
      <c r="D155">
        <v>-17374</v>
      </c>
      <c r="E155">
        <v>-560</v>
      </c>
      <c r="F155">
        <v>0</v>
      </c>
      <c r="G155">
        <v>156743</v>
      </c>
      <c r="H155">
        <v>5224</v>
      </c>
      <c r="I155">
        <v>-109415</v>
      </c>
      <c r="J155">
        <v>14788</v>
      </c>
      <c r="K155">
        <v>-23929</v>
      </c>
      <c r="L155">
        <v>525</v>
      </c>
      <c r="M155">
        <v>-118031</v>
      </c>
      <c r="N155">
        <v>0</v>
      </c>
      <c r="O155">
        <v>0</v>
      </c>
      <c r="P155">
        <v>-19045</v>
      </c>
      <c r="Q155">
        <v>-15382</v>
      </c>
      <c r="R155">
        <v>45</v>
      </c>
      <c r="S155">
        <v>0</v>
      </c>
      <c r="T155">
        <v>-34382</v>
      </c>
      <c r="U155">
        <v>9554</v>
      </c>
      <c r="V155">
        <v>895</v>
      </c>
      <c r="W155">
        <v>2780</v>
      </c>
      <c r="X155">
        <v>0</v>
      </c>
      <c r="Y155">
        <v>12025</v>
      </c>
      <c r="Z155">
        <v>2703</v>
      </c>
      <c r="AA155">
        <v>-410</v>
      </c>
      <c r="AB155">
        <v>-629</v>
      </c>
      <c r="AC155">
        <v>17364</v>
      </c>
      <c r="AD155">
        <v>-6253</v>
      </c>
      <c r="AE155">
        <v>11111</v>
      </c>
      <c r="AF155">
        <v>697</v>
      </c>
      <c r="AG155">
        <v>0</v>
      </c>
      <c r="AH155">
        <v>0</v>
      </c>
      <c r="AI155">
        <v>21362</v>
      </c>
      <c r="AJ155">
        <v>-5799</v>
      </c>
      <c r="AK155">
        <v>15563</v>
      </c>
      <c r="AL155">
        <v>0</v>
      </c>
      <c r="AM155">
        <v>2407</v>
      </c>
      <c r="AN155">
        <v>0</v>
      </c>
      <c r="AO155">
        <v>2407</v>
      </c>
      <c r="AP155">
        <v>0</v>
      </c>
      <c r="AQ155">
        <v>30448</v>
      </c>
      <c r="AR155">
        <v>0</v>
      </c>
      <c r="AS155">
        <v>15017</v>
      </c>
      <c r="AT155">
        <v>250</v>
      </c>
      <c r="AU155">
        <v>45715</v>
      </c>
      <c r="AV155">
        <v>14303</v>
      </c>
      <c r="AW155">
        <v>42007</v>
      </c>
      <c r="AX155">
        <v>188047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257749</v>
      </c>
      <c r="BE155">
        <v>0</v>
      </c>
      <c r="BF155">
        <v>303464</v>
      </c>
      <c r="BG155">
        <v>0</v>
      </c>
      <c r="BH155">
        <v>18191</v>
      </c>
      <c r="BI155">
        <v>0</v>
      </c>
      <c r="BJ155">
        <v>18191</v>
      </c>
      <c r="BK155">
        <v>113</v>
      </c>
      <c r="BL155">
        <v>0</v>
      </c>
      <c r="BM155">
        <v>113</v>
      </c>
      <c r="BN155">
        <v>8104</v>
      </c>
      <c r="BO155">
        <v>42</v>
      </c>
      <c r="BP155">
        <v>0</v>
      </c>
      <c r="BQ155">
        <v>305</v>
      </c>
      <c r="BR155">
        <v>26755</v>
      </c>
      <c r="BS155">
        <v>0</v>
      </c>
      <c r="BT155">
        <v>0</v>
      </c>
      <c r="BU155">
        <v>2079</v>
      </c>
      <c r="BV155">
        <v>13392</v>
      </c>
      <c r="BW155">
        <v>0</v>
      </c>
      <c r="BX155">
        <v>2079</v>
      </c>
      <c r="BY155">
        <v>3185</v>
      </c>
      <c r="BZ155">
        <v>0</v>
      </c>
      <c r="CA155">
        <v>3185</v>
      </c>
      <c r="CB155">
        <v>337890</v>
      </c>
      <c r="CC155">
        <v>5000</v>
      </c>
      <c r="CD155">
        <v>0</v>
      </c>
      <c r="CE155">
        <v>25030</v>
      </c>
      <c r="CF155">
        <v>0</v>
      </c>
      <c r="CG155">
        <v>0</v>
      </c>
      <c r="CH155">
        <v>0</v>
      </c>
      <c r="CI155">
        <v>25030</v>
      </c>
      <c r="CJ155">
        <v>0</v>
      </c>
      <c r="CK155">
        <v>0</v>
      </c>
      <c r="CL155">
        <v>0</v>
      </c>
      <c r="CM155">
        <v>139471</v>
      </c>
      <c r="CN155">
        <v>139471</v>
      </c>
      <c r="CO155">
        <v>11888</v>
      </c>
      <c r="CP155">
        <v>181389</v>
      </c>
      <c r="CQ155">
        <v>0</v>
      </c>
      <c r="CR155">
        <v>0</v>
      </c>
      <c r="CS155">
        <v>1974</v>
      </c>
      <c r="CT155">
        <v>129279</v>
      </c>
      <c r="CU155">
        <v>0</v>
      </c>
      <c r="CV155">
        <v>0</v>
      </c>
      <c r="CW155">
        <v>131253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16814</v>
      </c>
      <c r="DI155">
        <v>0</v>
      </c>
      <c r="DJ155">
        <v>0</v>
      </c>
      <c r="DK155">
        <v>2546</v>
      </c>
      <c r="DL155">
        <v>0</v>
      </c>
      <c r="DM155">
        <v>5888</v>
      </c>
      <c r="DN155">
        <v>25248</v>
      </c>
      <c r="DO155">
        <v>0</v>
      </c>
      <c r="DP155">
        <v>337890</v>
      </c>
    </row>
    <row r="156" spans="1:120" x14ac:dyDescent="0.25">
      <c r="A156">
        <v>50253</v>
      </c>
      <c r="B156">
        <v>200612</v>
      </c>
      <c r="C156">
        <v>130724</v>
      </c>
      <c r="D156">
        <v>-6754</v>
      </c>
      <c r="E156">
        <v>313</v>
      </c>
      <c r="F156">
        <v>0</v>
      </c>
      <c r="G156">
        <v>124283</v>
      </c>
      <c r="H156">
        <v>4323</v>
      </c>
      <c r="I156">
        <v>-80775</v>
      </c>
      <c r="J156">
        <v>3523</v>
      </c>
      <c r="K156">
        <v>-1389</v>
      </c>
      <c r="L156">
        <v>-1984</v>
      </c>
      <c r="M156">
        <v>-80625</v>
      </c>
      <c r="N156">
        <v>0</v>
      </c>
      <c r="O156">
        <v>0</v>
      </c>
      <c r="P156">
        <v>-18012</v>
      </c>
      <c r="Q156">
        <v>-14663</v>
      </c>
      <c r="R156">
        <v>0</v>
      </c>
      <c r="S156">
        <v>0</v>
      </c>
      <c r="T156">
        <v>-32675</v>
      </c>
      <c r="U156">
        <v>15306</v>
      </c>
      <c r="V156">
        <v>0</v>
      </c>
      <c r="W156">
        <v>3272</v>
      </c>
      <c r="X156">
        <v>0</v>
      </c>
      <c r="Y156">
        <v>8887</v>
      </c>
      <c r="Z156">
        <v>10073</v>
      </c>
      <c r="AA156">
        <v>-77</v>
      </c>
      <c r="AB156">
        <v>-2</v>
      </c>
      <c r="AC156">
        <v>22153</v>
      </c>
      <c r="AD156">
        <v>-4323</v>
      </c>
      <c r="AE156">
        <v>17830</v>
      </c>
      <c r="AF156">
        <v>178</v>
      </c>
      <c r="AG156">
        <v>0</v>
      </c>
      <c r="AH156">
        <v>0</v>
      </c>
      <c r="AI156">
        <v>33314</v>
      </c>
      <c r="AJ156">
        <v>-8679</v>
      </c>
      <c r="AK156">
        <v>24635</v>
      </c>
      <c r="AL156">
        <v>200</v>
      </c>
      <c r="AM156">
        <v>835</v>
      </c>
      <c r="AN156">
        <v>0</v>
      </c>
      <c r="AO156">
        <v>835</v>
      </c>
      <c r="AP156">
        <v>69920</v>
      </c>
      <c r="AQ156">
        <v>0</v>
      </c>
      <c r="AR156">
        <v>0</v>
      </c>
      <c r="AS156">
        <v>663</v>
      </c>
      <c r="AT156">
        <v>0</v>
      </c>
      <c r="AU156">
        <v>663</v>
      </c>
      <c r="AV156">
        <v>64367</v>
      </c>
      <c r="AW156">
        <v>0</v>
      </c>
      <c r="AX156">
        <v>55105</v>
      </c>
      <c r="AY156">
        <v>0</v>
      </c>
      <c r="AZ156">
        <v>331</v>
      </c>
      <c r="BA156">
        <v>600</v>
      </c>
      <c r="BB156">
        <v>0</v>
      </c>
      <c r="BC156">
        <v>0</v>
      </c>
      <c r="BD156">
        <v>165395</v>
      </c>
      <c r="BE156">
        <v>0</v>
      </c>
      <c r="BF156">
        <v>235978</v>
      </c>
      <c r="BG156">
        <v>0</v>
      </c>
      <c r="BH156">
        <v>6810</v>
      </c>
      <c r="BI156">
        <v>0</v>
      </c>
      <c r="BJ156">
        <v>6810</v>
      </c>
      <c r="BK156">
        <v>4125</v>
      </c>
      <c r="BL156">
        <v>0</v>
      </c>
      <c r="BM156">
        <v>4125</v>
      </c>
      <c r="BN156">
        <v>0</v>
      </c>
      <c r="BO156">
        <v>0</v>
      </c>
      <c r="BP156">
        <v>0</v>
      </c>
      <c r="BQ156">
        <v>32</v>
      </c>
      <c r="BR156">
        <v>10967</v>
      </c>
      <c r="BS156">
        <v>0</v>
      </c>
      <c r="BT156">
        <v>2436</v>
      </c>
      <c r="BU156">
        <v>0</v>
      </c>
      <c r="BV156">
        <v>44992</v>
      </c>
      <c r="BW156">
        <v>0</v>
      </c>
      <c r="BX156">
        <v>2436</v>
      </c>
      <c r="BY156">
        <v>772</v>
      </c>
      <c r="BZ156">
        <v>396</v>
      </c>
      <c r="CA156">
        <v>1168</v>
      </c>
      <c r="CB156">
        <v>251584</v>
      </c>
      <c r="CC156">
        <v>0</v>
      </c>
      <c r="CD156">
        <v>0</v>
      </c>
      <c r="CE156">
        <v>6429</v>
      </c>
      <c r="CF156">
        <v>0</v>
      </c>
      <c r="CG156">
        <v>0</v>
      </c>
      <c r="CH156">
        <v>383</v>
      </c>
      <c r="CI156">
        <v>6812</v>
      </c>
      <c r="CJ156">
        <v>0</v>
      </c>
      <c r="CK156">
        <v>0</v>
      </c>
      <c r="CL156">
        <v>0</v>
      </c>
      <c r="CM156">
        <v>19000</v>
      </c>
      <c r="CN156">
        <v>19000</v>
      </c>
      <c r="CO156">
        <v>77837</v>
      </c>
      <c r="CP156">
        <v>103649</v>
      </c>
      <c r="CQ156">
        <v>0</v>
      </c>
      <c r="CR156">
        <v>0</v>
      </c>
      <c r="CS156">
        <v>52846</v>
      </c>
      <c r="CT156">
        <v>79706</v>
      </c>
      <c r="CU156">
        <v>0</v>
      </c>
      <c r="CV156">
        <v>0</v>
      </c>
      <c r="CW156">
        <v>132552</v>
      </c>
      <c r="CX156">
        <v>0</v>
      </c>
      <c r="CY156">
        <v>7509</v>
      </c>
      <c r="CZ156">
        <v>0</v>
      </c>
      <c r="DA156">
        <v>7509</v>
      </c>
      <c r="DB156">
        <v>0</v>
      </c>
      <c r="DC156">
        <v>0</v>
      </c>
      <c r="DD156">
        <v>584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7290</v>
      </c>
      <c r="DN156">
        <v>7874</v>
      </c>
      <c r="DO156">
        <v>0</v>
      </c>
      <c r="DP156">
        <v>251584</v>
      </c>
    </row>
    <row r="157" spans="1:120" x14ac:dyDescent="0.25">
      <c r="A157">
        <v>50257</v>
      </c>
      <c r="B157">
        <v>200612</v>
      </c>
      <c r="C157">
        <v>27311</v>
      </c>
      <c r="D157">
        <v>0</v>
      </c>
      <c r="E157">
        <v>-364</v>
      </c>
      <c r="F157">
        <v>0</v>
      </c>
      <c r="G157">
        <v>26947</v>
      </c>
      <c r="H157">
        <v>469</v>
      </c>
      <c r="I157">
        <v>-16897</v>
      </c>
      <c r="J157">
        <v>0</v>
      </c>
      <c r="K157">
        <v>-101</v>
      </c>
      <c r="L157">
        <v>0</v>
      </c>
      <c r="M157">
        <v>-16998</v>
      </c>
      <c r="N157">
        <v>0</v>
      </c>
      <c r="O157">
        <v>0</v>
      </c>
      <c r="P157">
        <v>-4790</v>
      </c>
      <c r="Q157">
        <v>-3022</v>
      </c>
      <c r="R157">
        <v>0</v>
      </c>
      <c r="S157">
        <v>0</v>
      </c>
      <c r="T157">
        <v>-7812</v>
      </c>
      <c r="U157">
        <v>2606</v>
      </c>
      <c r="V157">
        <v>0</v>
      </c>
      <c r="W157">
        <v>0</v>
      </c>
      <c r="X157">
        <v>0</v>
      </c>
      <c r="Y157">
        <v>2295</v>
      </c>
      <c r="Z157">
        <v>-674</v>
      </c>
      <c r="AA157">
        <v>-58</v>
      </c>
      <c r="AB157">
        <v>-294</v>
      </c>
      <c r="AC157">
        <v>1269</v>
      </c>
      <c r="AD157">
        <v>-469</v>
      </c>
      <c r="AE157">
        <v>800</v>
      </c>
      <c r="AF157">
        <v>0</v>
      </c>
      <c r="AG157">
        <v>0</v>
      </c>
      <c r="AH157">
        <v>0</v>
      </c>
      <c r="AI157">
        <v>3406</v>
      </c>
      <c r="AJ157">
        <v>-1013</v>
      </c>
      <c r="AK157">
        <v>2393</v>
      </c>
      <c r="AL157">
        <v>0</v>
      </c>
      <c r="AM157">
        <v>431</v>
      </c>
      <c r="AN157">
        <v>4105</v>
      </c>
      <c r="AO157">
        <v>4536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5172</v>
      </c>
      <c r="AW157">
        <v>2277</v>
      </c>
      <c r="AX157">
        <v>44182</v>
      </c>
      <c r="AY157">
        <v>0</v>
      </c>
      <c r="AZ157">
        <v>54</v>
      </c>
      <c r="BA157">
        <v>0</v>
      </c>
      <c r="BB157">
        <v>0</v>
      </c>
      <c r="BC157">
        <v>0</v>
      </c>
      <c r="BD157">
        <v>51892</v>
      </c>
      <c r="BE157">
        <v>0</v>
      </c>
      <c r="BF157">
        <v>51892</v>
      </c>
      <c r="BG157">
        <v>0</v>
      </c>
      <c r="BH157">
        <v>0</v>
      </c>
      <c r="BI157">
        <v>0</v>
      </c>
      <c r="BJ157">
        <v>0</v>
      </c>
      <c r="BK157">
        <v>1820</v>
      </c>
      <c r="BL157">
        <v>30</v>
      </c>
      <c r="BM157">
        <v>1850</v>
      </c>
      <c r="BN157">
        <v>0</v>
      </c>
      <c r="BO157">
        <v>0</v>
      </c>
      <c r="BP157">
        <v>0</v>
      </c>
      <c r="BQ157">
        <v>108</v>
      </c>
      <c r="BR157">
        <v>1958</v>
      </c>
      <c r="BS157">
        <v>0</v>
      </c>
      <c r="BT157">
        <v>0</v>
      </c>
      <c r="BU157">
        <v>0</v>
      </c>
      <c r="BV157">
        <v>207</v>
      </c>
      <c r="BW157">
        <v>0</v>
      </c>
      <c r="BX157">
        <v>0</v>
      </c>
      <c r="BY157">
        <v>474</v>
      </c>
      <c r="BZ157">
        <v>112</v>
      </c>
      <c r="CA157">
        <v>586</v>
      </c>
      <c r="CB157">
        <v>58972</v>
      </c>
      <c r="CC157">
        <v>5400</v>
      </c>
      <c r="CD157">
        <v>1065</v>
      </c>
      <c r="CE157">
        <v>174</v>
      </c>
      <c r="CF157">
        <v>0</v>
      </c>
      <c r="CG157">
        <v>0</v>
      </c>
      <c r="CH157">
        <v>0</v>
      </c>
      <c r="CI157">
        <v>174</v>
      </c>
      <c r="CJ157">
        <v>15000</v>
      </c>
      <c r="CK157">
        <v>0</v>
      </c>
      <c r="CL157">
        <v>0</v>
      </c>
      <c r="CM157">
        <v>8696</v>
      </c>
      <c r="CN157">
        <v>23696</v>
      </c>
      <c r="CO157">
        <v>9231</v>
      </c>
      <c r="CP157">
        <v>39566</v>
      </c>
      <c r="CQ157">
        <v>2700</v>
      </c>
      <c r="CR157">
        <v>0</v>
      </c>
      <c r="CS157">
        <v>9764</v>
      </c>
      <c r="CT157">
        <v>3673</v>
      </c>
      <c r="CU157">
        <v>0</v>
      </c>
      <c r="CV157">
        <v>0</v>
      </c>
      <c r="CW157">
        <v>13437</v>
      </c>
      <c r="CX157">
        <v>0</v>
      </c>
      <c r="CY157">
        <v>1153</v>
      </c>
      <c r="CZ157">
        <v>0</v>
      </c>
      <c r="DA157">
        <v>1153</v>
      </c>
      <c r="DB157">
        <v>0</v>
      </c>
      <c r="DC157">
        <v>252</v>
      </c>
      <c r="DD157">
        <v>0</v>
      </c>
      <c r="DE157">
        <v>0</v>
      </c>
      <c r="DF157">
        <v>0</v>
      </c>
      <c r="DG157">
        <v>0</v>
      </c>
      <c r="DH157">
        <v>2128</v>
      </c>
      <c r="DI157">
        <v>0</v>
      </c>
      <c r="DJ157">
        <v>0</v>
      </c>
      <c r="DK157">
        <v>1156</v>
      </c>
      <c r="DL157">
        <v>0</v>
      </c>
      <c r="DM157">
        <v>1230</v>
      </c>
      <c r="DN157">
        <v>4766</v>
      </c>
      <c r="DO157">
        <v>50</v>
      </c>
      <c r="DP157">
        <v>58972</v>
      </c>
    </row>
    <row r="158" spans="1:120" x14ac:dyDescent="0.25">
      <c r="A158">
        <v>50275</v>
      </c>
      <c r="B158">
        <v>200612</v>
      </c>
      <c r="C158">
        <v>1618</v>
      </c>
      <c r="D158">
        <v>-53</v>
      </c>
      <c r="E158">
        <v>-52</v>
      </c>
      <c r="F158">
        <v>0</v>
      </c>
      <c r="G158">
        <v>1513</v>
      </c>
      <c r="H158">
        <v>39</v>
      </c>
      <c r="I158">
        <v>-772</v>
      </c>
      <c r="J158">
        <v>0</v>
      </c>
      <c r="K158">
        <v>-113</v>
      </c>
      <c r="L158">
        <v>0</v>
      </c>
      <c r="M158">
        <v>-885</v>
      </c>
      <c r="N158">
        <v>0</v>
      </c>
      <c r="O158">
        <v>0</v>
      </c>
      <c r="P158">
        <v>0</v>
      </c>
      <c r="Q158">
        <v>-1954</v>
      </c>
      <c r="R158">
        <v>0</v>
      </c>
      <c r="S158">
        <v>0</v>
      </c>
      <c r="T158">
        <v>-1954</v>
      </c>
      <c r="U158">
        <v>-1287</v>
      </c>
      <c r="V158">
        <v>0</v>
      </c>
      <c r="W158">
        <v>0</v>
      </c>
      <c r="X158">
        <v>0</v>
      </c>
      <c r="Y158">
        <v>893</v>
      </c>
      <c r="Z158">
        <v>2123</v>
      </c>
      <c r="AA158">
        <v>0</v>
      </c>
      <c r="AB158">
        <v>-5</v>
      </c>
      <c r="AC158">
        <v>3011</v>
      </c>
      <c r="AD158">
        <v>-39</v>
      </c>
      <c r="AE158">
        <v>2972</v>
      </c>
      <c r="AF158">
        <v>0</v>
      </c>
      <c r="AG158">
        <v>0</v>
      </c>
      <c r="AH158">
        <v>0</v>
      </c>
      <c r="AI158">
        <v>1685</v>
      </c>
      <c r="AJ158">
        <v>-132</v>
      </c>
      <c r="AK158">
        <v>1553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3004</v>
      </c>
      <c r="AW158">
        <v>13591</v>
      </c>
      <c r="AX158">
        <v>9153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25833</v>
      </c>
      <c r="BE158">
        <v>0</v>
      </c>
      <c r="BF158">
        <v>25833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281</v>
      </c>
      <c r="BR158">
        <v>281</v>
      </c>
      <c r="BS158">
        <v>0</v>
      </c>
      <c r="BT158">
        <v>0</v>
      </c>
      <c r="BU158">
        <v>0</v>
      </c>
      <c r="BV158">
        <v>85</v>
      </c>
      <c r="BW158">
        <v>0</v>
      </c>
      <c r="BX158">
        <v>0</v>
      </c>
      <c r="BY158">
        <v>197</v>
      </c>
      <c r="BZ158">
        <v>78</v>
      </c>
      <c r="CA158">
        <v>275</v>
      </c>
      <c r="CB158">
        <v>26389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3000</v>
      </c>
      <c r="CM158">
        <v>20072</v>
      </c>
      <c r="CN158">
        <v>23072</v>
      </c>
      <c r="CO158">
        <v>1553</v>
      </c>
      <c r="CP158">
        <v>24625</v>
      </c>
      <c r="CQ158">
        <v>0</v>
      </c>
      <c r="CR158">
        <v>0</v>
      </c>
      <c r="CS158">
        <v>498</v>
      </c>
      <c r="CT158">
        <v>708</v>
      </c>
      <c r="CU158">
        <v>0</v>
      </c>
      <c r="CV158">
        <v>0</v>
      </c>
      <c r="CW158">
        <v>1206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102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456</v>
      </c>
      <c r="DN158">
        <v>558</v>
      </c>
      <c r="DO158">
        <v>0</v>
      </c>
      <c r="DP158">
        <v>26389</v>
      </c>
    </row>
    <row r="159" spans="1:120" x14ac:dyDescent="0.25">
      <c r="A159">
        <v>50295</v>
      </c>
      <c r="B159">
        <v>200612</v>
      </c>
      <c r="C159">
        <v>153256</v>
      </c>
      <c r="D159">
        <v>-33297</v>
      </c>
      <c r="E159">
        <v>-1611</v>
      </c>
      <c r="F159">
        <v>0</v>
      </c>
      <c r="G159">
        <v>118348</v>
      </c>
      <c r="H159">
        <v>2720</v>
      </c>
      <c r="I159">
        <v>-100918</v>
      </c>
      <c r="J159">
        <v>14632</v>
      </c>
      <c r="K159">
        <v>7562</v>
      </c>
      <c r="L159">
        <v>-4331</v>
      </c>
      <c r="M159">
        <v>-83055</v>
      </c>
      <c r="N159">
        <v>0</v>
      </c>
      <c r="O159">
        <v>0</v>
      </c>
      <c r="P159">
        <v>-5109</v>
      </c>
      <c r="Q159">
        <v>-23430</v>
      </c>
      <c r="R159">
        <v>60</v>
      </c>
      <c r="S159">
        <v>1624</v>
      </c>
      <c r="T159">
        <v>-26855</v>
      </c>
      <c r="U159">
        <v>11158</v>
      </c>
      <c r="V159">
        <v>2310</v>
      </c>
      <c r="W159">
        <v>0</v>
      </c>
      <c r="X159">
        <v>0</v>
      </c>
      <c r="Y159">
        <v>9343</v>
      </c>
      <c r="Z159">
        <v>3710</v>
      </c>
      <c r="AA159">
        <v>-4</v>
      </c>
      <c r="AB159">
        <v>-182</v>
      </c>
      <c r="AC159">
        <v>15177</v>
      </c>
      <c r="AD159">
        <v>-6168</v>
      </c>
      <c r="AE159">
        <v>9009</v>
      </c>
      <c r="AF159">
        <v>0</v>
      </c>
      <c r="AG159">
        <v>0</v>
      </c>
      <c r="AH159">
        <v>0</v>
      </c>
      <c r="AI159">
        <v>20167</v>
      </c>
      <c r="AJ159">
        <v>-5045</v>
      </c>
      <c r="AK159">
        <v>15122</v>
      </c>
      <c r="AL159">
        <v>890</v>
      </c>
      <c r="AM159">
        <v>2848</v>
      </c>
      <c r="AN159">
        <v>0</v>
      </c>
      <c r="AO159">
        <v>2848</v>
      </c>
      <c r="AP159">
        <v>0</v>
      </c>
      <c r="AQ159">
        <v>32804</v>
      </c>
      <c r="AR159">
        <v>0</v>
      </c>
      <c r="AS159">
        <v>0</v>
      </c>
      <c r="AT159">
        <v>0</v>
      </c>
      <c r="AU159">
        <v>32804</v>
      </c>
      <c r="AV159">
        <v>29229</v>
      </c>
      <c r="AW159">
        <v>2407</v>
      </c>
      <c r="AX159">
        <v>161815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195143</v>
      </c>
      <c r="BE159">
        <v>0</v>
      </c>
      <c r="BF159">
        <v>227947</v>
      </c>
      <c r="BG159">
        <v>225</v>
      </c>
      <c r="BH159">
        <v>21414</v>
      </c>
      <c r="BI159">
        <v>0</v>
      </c>
      <c r="BJ159">
        <v>21639</v>
      </c>
      <c r="BK159">
        <v>3360</v>
      </c>
      <c r="BL159">
        <v>0</v>
      </c>
      <c r="BM159">
        <v>3360</v>
      </c>
      <c r="BN159">
        <v>1505</v>
      </c>
      <c r="BO159">
        <v>0</v>
      </c>
      <c r="BP159">
        <v>0</v>
      </c>
      <c r="BQ159">
        <v>566</v>
      </c>
      <c r="BR159">
        <v>27070</v>
      </c>
      <c r="BS159">
        <v>0</v>
      </c>
      <c r="BT159">
        <v>0</v>
      </c>
      <c r="BU159">
        <v>2046</v>
      </c>
      <c r="BV159">
        <v>1692</v>
      </c>
      <c r="BW159">
        <v>0</v>
      </c>
      <c r="BX159">
        <v>2046</v>
      </c>
      <c r="BY159">
        <v>2529</v>
      </c>
      <c r="BZ159">
        <v>1186</v>
      </c>
      <c r="CA159">
        <v>3715</v>
      </c>
      <c r="CB159">
        <v>264516</v>
      </c>
      <c r="CC159">
        <v>22500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2697</v>
      </c>
      <c r="CK159">
        <v>0</v>
      </c>
      <c r="CL159">
        <v>0</v>
      </c>
      <c r="CM159">
        <v>0</v>
      </c>
      <c r="CN159">
        <v>2697</v>
      </c>
      <c r="CO159">
        <v>42468</v>
      </c>
      <c r="CP159">
        <v>67665</v>
      </c>
      <c r="CQ159">
        <v>0</v>
      </c>
      <c r="CR159">
        <v>0</v>
      </c>
      <c r="CS159">
        <v>33657</v>
      </c>
      <c r="CT159">
        <v>152088</v>
      </c>
      <c r="CU159">
        <v>0</v>
      </c>
      <c r="CV159">
        <v>0</v>
      </c>
      <c r="CW159">
        <v>185745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5538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861</v>
      </c>
      <c r="DL159">
        <v>0</v>
      </c>
      <c r="DM159">
        <v>4707</v>
      </c>
      <c r="DN159">
        <v>11106</v>
      </c>
      <c r="DO159">
        <v>0</v>
      </c>
      <c r="DP159">
        <v>264516</v>
      </c>
    </row>
    <row r="160" spans="1:120" x14ac:dyDescent="0.25">
      <c r="A160">
        <v>50421</v>
      </c>
      <c r="B160">
        <v>200612</v>
      </c>
      <c r="C160">
        <v>582</v>
      </c>
      <c r="D160">
        <v>0</v>
      </c>
      <c r="E160">
        <v>-9</v>
      </c>
      <c r="F160">
        <v>0</v>
      </c>
      <c r="G160">
        <v>573</v>
      </c>
      <c r="H160">
        <v>18</v>
      </c>
      <c r="I160">
        <v>-212</v>
      </c>
      <c r="J160">
        <v>0</v>
      </c>
      <c r="K160">
        <v>-702</v>
      </c>
      <c r="L160">
        <v>0</v>
      </c>
      <c r="M160">
        <v>-914</v>
      </c>
      <c r="N160">
        <v>0</v>
      </c>
      <c r="O160">
        <v>0</v>
      </c>
      <c r="P160">
        <v>0</v>
      </c>
      <c r="Q160">
        <v>-887</v>
      </c>
      <c r="R160">
        <v>0</v>
      </c>
      <c r="S160">
        <v>0</v>
      </c>
      <c r="T160">
        <v>-887</v>
      </c>
      <c r="U160">
        <v>-1210</v>
      </c>
      <c r="V160">
        <v>0</v>
      </c>
      <c r="W160">
        <v>0</v>
      </c>
      <c r="X160">
        <v>0</v>
      </c>
      <c r="Y160">
        <v>1526</v>
      </c>
      <c r="Z160">
        <v>626</v>
      </c>
      <c r="AA160">
        <v>0</v>
      </c>
      <c r="AB160">
        <v>-53</v>
      </c>
      <c r="AC160">
        <v>2099</v>
      </c>
      <c r="AD160">
        <v>-18</v>
      </c>
      <c r="AE160">
        <v>2081</v>
      </c>
      <c r="AF160">
        <v>0</v>
      </c>
      <c r="AG160">
        <v>0</v>
      </c>
      <c r="AH160">
        <v>0</v>
      </c>
      <c r="AI160">
        <v>871</v>
      </c>
      <c r="AJ160">
        <v>0</v>
      </c>
      <c r="AK160">
        <v>871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5652</v>
      </c>
      <c r="AW160">
        <v>0</v>
      </c>
      <c r="AX160">
        <v>38500</v>
      </c>
      <c r="AY160">
        <v>0</v>
      </c>
      <c r="AZ160">
        <v>0</v>
      </c>
      <c r="BA160">
        <v>0</v>
      </c>
      <c r="BB160">
        <v>1665</v>
      </c>
      <c r="BC160">
        <v>0</v>
      </c>
      <c r="BD160">
        <v>45817</v>
      </c>
      <c r="BE160">
        <v>0</v>
      </c>
      <c r="BF160">
        <v>45817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101</v>
      </c>
      <c r="BU160">
        <v>0</v>
      </c>
      <c r="BV160">
        <v>0</v>
      </c>
      <c r="BW160">
        <v>0</v>
      </c>
      <c r="BX160">
        <v>101</v>
      </c>
      <c r="BY160">
        <v>370</v>
      </c>
      <c r="BZ160">
        <v>2</v>
      </c>
      <c r="CA160">
        <v>372</v>
      </c>
      <c r="CB160">
        <v>46290</v>
      </c>
      <c r="CC160">
        <v>2000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42943</v>
      </c>
      <c r="CP160">
        <v>44943</v>
      </c>
      <c r="CQ160">
        <v>0</v>
      </c>
      <c r="CR160">
        <v>0</v>
      </c>
      <c r="CS160">
        <v>155</v>
      </c>
      <c r="CT160">
        <v>720</v>
      </c>
      <c r="CU160">
        <v>0</v>
      </c>
      <c r="CV160">
        <v>0</v>
      </c>
      <c r="CW160">
        <v>875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472</v>
      </c>
      <c r="DN160">
        <v>472</v>
      </c>
      <c r="DO160">
        <v>0</v>
      </c>
      <c r="DP160">
        <v>46290</v>
      </c>
    </row>
    <row r="161" spans="1:120" x14ac:dyDescent="0.25">
      <c r="A161">
        <v>50424</v>
      </c>
      <c r="B161">
        <v>200612</v>
      </c>
      <c r="C161">
        <v>477</v>
      </c>
      <c r="D161">
        <v>-156</v>
      </c>
      <c r="E161">
        <v>0</v>
      </c>
      <c r="F161">
        <v>0</v>
      </c>
      <c r="G161">
        <v>321</v>
      </c>
      <c r="H161">
        <v>2</v>
      </c>
      <c r="I161">
        <v>-99</v>
      </c>
      <c r="J161">
        <v>17</v>
      </c>
      <c r="K161">
        <v>-51</v>
      </c>
      <c r="L161">
        <v>0</v>
      </c>
      <c r="M161">
        <v>-133</v>
      </c>
      <c r="N161">
        <v>0</v>
      </c>
      <c r="O161">
        <v>0</v>
      </c>
      <c r="P161">
        <v>0</v>
      </c>
      <c r="Q161">
        <v>-314</v>
      </c>
      <c r="R161">
        <v>0</v>
      </c>
      <c r="S161">
        <v>19</v>
      </c>
      <c r="T161">
        <v>-295</v>
      </c>
      <c r="U161">
        <v>-105</v>
      </c>
      <c r="V161">
        <v>0</v>
      </c>
      <c r="W161">
        <v>0</v>
      </c>
      <c r="X161">
        <v>0</v>
      </c>
      <c r="Y161">
        <v>221</v>
      </c>
      <c r="Z161">
        <v>-82</v>
      </c>
      <c r="AA161">
        <v>0</v>
      </c>
      <c r="AB161">
        <v>0</v>
      </c>
      <c r="AC161">
        <v>139</v>
      </c>
      <c r="AD161">
        <v>-2</v>
      </c>
      <c r="AE161">
        <v>137</v>
      </c>
      <c r="AF161">
        <v>0</v>
      </c>
      <c r="AG161">
        <v>0</v>
      </c>
      <c r="AH161">
        <v>0</v>
      </c>
      <c r="AI161">
        <v>32</v>
      </c>
      <c r="AJ161">
        <v>0</v>
      </c>
      <c r="AK161">
        <v>32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2455</v>
      </c>
      <c r="AX161">
        <v>0</v>
      </c>
      <c r="AY161">
        <v>0</v>
      </c>
      <c r="AZ161">
        <v>0</v>
      </c>
      <c r="BA161">
        <v>0</v>
      </c>
      <c r="BB161">
        <v>3311</v>
      </c>
      <c r="BC161">
        <v>0</v>
      </c>
      <c r="BD161">
        <v>7085</v>
      </c>
      <c r="BE161">
        <v>0</v>
      </c>
      <c r="BF161">
        <v>7085</v>
      </c>
      <c r="BG161">
        <v>0</v>
      </c>
      <c r="BH161">
        <v>0</v>
      </c>
      <c r="BI161">
        <v>0</v>
      </c>
      <c r="BJ161">
        <v>0</v>
      </c>
      <c r="BK161">
        <v>10</v>
      </c>
      <c r="BL161">
        <v>0</v>
      </c>
      <c r="BM161">
        <v>10</v>
      </c>
      <c r="BN161">
        <v>34</v>
      </c>
      <c r="BO161">
        <v>0</v>
      </c>
      <c r="BP161">
        <v>0</v>
      </c>
      <c r="BQ161">
        <v>0</v>
      </c>
      <c r="BR161">
        <v>44</v>
      </c>
      <c r="BS161">
        <v>0</v>
      </c>
      <c r="BT161">
        <v>0</v>
      </c>
      <c r="BU161">
        <v>0</v>
      </c>
      <c r="BV161">
        <v>1319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7129</v>
      </c>
      <c r="CC161">
        <v>1000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5600</v>
      </c>
      <c r="CM161">
        <v>0</v>
      </c>
      <c r="CN161">
        <v>5600</v>
      </c>
      <c r="CO161">
        <v>75</v>
      </c>
      <c r="CP161">
        <v>6675</v>
      </c>
      <c r="CQ161">
        <v>0</v>
      </c>
      <c r="CR161">
        <v>329</v>
      </c>
      <c r="CS161">
        <v>0</v>
      </c>
      <c r="CT161">
        <v>91</v>
      </c>
      <c r="CU161">
        <v>0</v>
      </c>
      <c r="CV161">
        <v>0</v>
      </c>
      <c r="CW161">
        <v>91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34</v>
      </c>
      <c r="DN161">
        <v>34</v>
      </c>
      <c r="DO161">
        <v>0</v>
      </c>
      <c r="DP161">
        <v>7129</v>
      </c>
    </row>
    <row r="162" spans="1:120" x14ac:dyDescent="0.25">
      <c r="A162">
        <v>50431</v>
      </c>
      <c r="B162">
        <v>200612</v>
      </c>
      <c r="C162">
        <v>2304</v>
      </c>
      <c r="D162">
        <v>-69</v>
      </c>
      <c r="E162">
        <v>-138</v>
      </c>
      <c r="F162">
        <v>0</v>
      </c>
      <c r="G162">
        <v>2097</v>
      </c>
      <c r="H162">
        <v>30</v>
      </c>
      <c r="I162">
        <v>-949</v>
      </c>
      <c r="J162">
        <v>0</v>
      </c>
      <c r="K162">
        <v>-837</v>
      </c>
      <c r="L162">
        <v>0</v>
      </c>
      <c r="M162">
        <v>-1786</v>
      </c>
      <c r="N162">
        <v>0</v>
      </c>
      <c r="O162">
        <v>0</v>
      </c>
      <c r="P162">
        <v>0</v>
      </c>
      <c r="Q162">
        <v>-1716</v>
      </c>
      <c r="R162">
        <v>0</v>
      </c>
      <c r="S162">
        <v>0</v>
      </c>
      <c r="T162">
        <v>-1716</v>
      </c>
      <c r="U162">
        <v>-1375</v>
      </c>
      <c r="V162">
        <v>0</v>
      </c>
      <c r="W162">
        <v>0</v>
      </c>
      <c r="X162">
        <v>0</v>
      </c>
      <c r="Y162">
        <v>1149</v>
      </c>
      <c r="Z162">
        <v>1915</v>
      </c>
      <c r="AA162">
        <v>0</v>
      </c>
      <c r="AB162">
        <v>-3</v>
      </c>
      <c r="AC162">
        <v>3061</v>
      </c>
      <c r="AD162">
        <v>-30</v>
      </c>
      <c r="AE162">
        <v>3031</v>
      </c>
      <c r="AF162">
        <v>0</v>
      </c>
      <c r="AG162">
        <v>0</v>
      </c>
      <c r="AH162">
        <v>0</v>
      </c>
      <c r="AI162">
        <v>1656</v>
      </c>
      <c r="AJ162">
        <v>-242</v>
      </c>
      <c r="AK162">
        <v>1414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7586</v>
      </c>
      <c r="AW162">
        <v>10510</v>
      </c>
      <c r="AX162">
        <v>11179</v>
      </c>
      <c r="AY162">
        <v>0</v>
      </c>
      <c r="AZ162">
        <v>0</v>
      </c>
      <c r="BA162">
        <v>0</v>
      </c>
      <c r="BB162">
        <v>4344</v>
      </c>
      <c r="BC162">
        <v>0</v>
      </c>
      <c r="BD162">
        <v>33666</v>
      </c>
      <c r="BE162">
        <v>0</v>
      </c>
      <c r="BF162">
        <v>33666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21</v>
      </c>
      <c r="BO162">
        <v>0</v>
      </c>
      <c r="BP162">
        <v>0</v>
      </c>
      <c r="BQ162">
        <v>143</v>
      </c>
      <c r="BR162">
        <v>164</v>
      </c>
      <c r="BS162">
        <v>0</v>
      </c>
      <c r="BT162">
        <v>0</v>
      </c>
      <c r="BU162">
        <v>0</v>
      </c>
      <c r="BV162">
        <v>47</v>
      </c>
      <c r="BW162">
        <v>0</v>
      </c>
      <c r="BX162">
        <v>0</v>
      </c>
      <c r="BY162">
        <v>168</v>
      </c>
      <c r="BZ162">
        <v>0</v>
      </c>
      <c r="CA162">
        <v>168</v>
      </c>
      <c r="CB162">
        <v>33998</v>
      </c>
      <c r="CC162">
        <v>3000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29035</v>
      </c>
      <c r="CP162">
        <v>32035</v>
      </c>
      <c r="CQ162">
        <v>0</v>
      </c>
      <c r="CR162">
        <v>0</v>
      </c>
      <c r="CS162">
        <v>558</v>
      </c>
      <c r="CT162">
        <v>1160</v>
      </c>
      <c r="CU162">
        <v>0</v>
      </c>
      <c r="CV162">
        <v>0</v>
      </c>
      <c r="CW162">
        <v>1718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157</v>
      </c>
      <c r="DL162">
        <v>0</v>
      </c>
      <c r="DM162">
        <v>88</v>
      </c>
      <c r="DN162">
        <v>245</v>
      </c>
      <c r="DO162">
        <v>0</v>
      </c>
      <c r="DP162">
        <v>33998</v>
      </c>
    </row>
    <row r="163" spans="1:120" x14ac:dyDescent="0.25">
      <c r="A163">
        <v>50441</v>
      </c>
      <c r="B163">
        <v>200612</v>
      </c>
      <c r="C163">
        <v>15881</v>
      </c>
      <c r="D163">
        <v>-11504</v>
      </c>
      <c r="E163">
        <v>0</v>
      </c>
      <c r="F163">
        <v>0</v>
      </c>
      <c r="G163">
        <v>4377</v>
      </c>
      <c r="H163">
        <v>129</v>
      </c>
      <c r="I163">
        <v>-17753</v>
      </c>
      <c r="J163">
        <v>21542</v>
      </c>
      <c r="K163">
        <v>1722</v>
      </c>
      <c r="L163">
        <v>-8031</v>
      </c>
      <c r="M163">
        <v>-2520</v>
      </c>
      <c r="N163">
        <v>0</v>
      </c>
      <c r="O163">
        <v>0</v>
      </c>
      <c r="P163">
        <v>-976</v>
      </c>
      <c r="Q163">
        <v>-1790</v>
      </c>
      <c r="R163">
        <v>0</v>
      </c>
      <c r="S163">
        <v>979</v>
      </c>
      <c r="T163">
        <v>-1787</v>
      </c>
      <c r="U163">
        <v>199</v>
      </c>
      <c r="V163">
        <v>0</v>
      </c>
      <c r="W163">
        <v>0</v>
      </c>
      <c r="X163">
        <v>0</v>
      </c>
      <c r="Y163">
        <v>429</v>
      </c>
      <c r="Z163">
        <v>-48</v>
      </c>
      <c r="AA163">
        <v>0</v>
      </c>
      <c r="AB163">
        <v>0</v>
      </c>
      <c r="AC163">
        <v>381</v>
      </c>
      <c r="AD163">
        <v>-129</v>
      </c>
      <c r="AE163">
        <v>252</v>
      </c>
      <c r="AF163">
        <v>454</v>
      </c>
      <c r="AG163">
        <v>0</v>
      </c>
      <c r="AH163">
        <v>0</v>
      </c>
      <c r="AI163">
        <v>905</v>
      </c>
      <c r="AJ163">
        <v>-109</v>
      </c>
      <c r="AK163">
        <v>796</v>
      </c>
      <c r="AL163">
        <v>0</v>
      </c>
      <c r="AM163">
        <v>16</v>
      </c>
      <c r="AN163">
        <v>1755</v>
      </c>
      <c r="AO163">
        <v>1771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5008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12902</v>
      </c>
      <c r="BE163">
        <v>0</v>
      </c>
      <c r="BF163">
        <v>12902</v>
      </c>
      <c r="BG163">
        <v>0</v>
      </c>
      <c r="BH163">
        <v>8852</v>
      </c>
      <c r="BI163">
        <v>0</v>
      </c>
      <c r="BJ163">
        <v>8852</v>
      </c>
      <c r="BK163">
        <v>286</v>
      </c>
      <c r="BL163">
        <v>0</v>
      </c>
      <c r="BM163">
        <v>286</v>
      </c>
      <c r="BN163">
        <v>5133</v>
      </c>
      <c r="BO163">
        <v>0</v>
      </c>
      <c r="BP163">
        <v>0</v>
      </c>
      <c r="BQ163">
        <v>142</v>
      </c>
      <c r="BR163">
        <v>14413</v>
      </c>
      <c r="BS163">
        <v>0</v>
      </c>
      <c r="BT163">
        <v>0</v>
      </c>
      <c r="BU163">
        <v>0</v>
      </c>
      <c r="BV163">
        <v>7894</v>
      </c>
      <c r="BW163">
        <v>0</v>
      </c>
      <c r="BX163">
        <v>0</v>
      </c>
      <c r="BY163">
        <v>262</v>
      </c>
      <c r="BZ163">
        <v>0</v>
      </c>
      <c r="CA163">
        <v>262</v>
      </c>
      <c r="CB163">
        <v>29348</v>
      </c>
      <c r="CC163">
        <v>2000</v>
      </c>
      <c r="CD163">
        <v>0</v>
      </c>
      <c r="CE163">
        <v>691</v>
      </c>
      <c r="CF163">
        <v>0</v>
      </c>
      <c r="CG163">
        <v>0</v>
      </c>
      <c r="CH163">
        <v>0</v>
      </c>
      <c r="CI163">
        <v>691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11351</v>
      </c>
      <c r="CP163">
        <v>14042</v>
      </c>
      <c r="CQ163">
        <v>0</v>
      </c>
      <c r="CR163">
        <v>0</v>
      </c>
      <c r="CS163">
        <v>0</v>
      </c>
      <c r="CT163">
        <v>10454</v>
      </c>
      <c r="CU163">
        <v>0</v>
      </c>
      <c r="CV163">
        <v>0</v>
      </c>
      <c r="CW163">
        <v>10454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3461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109</v>
      </c>
      <c r="DL163">
        <v>0</v>
      </c>
      <c r="DM163">
        <v>1282</v>
      </c>
      <c r="DN163">
        <v>4852</v>
      </c>
      <c r="DO163">
        <v>0</v>
      </c>
      <c r="DP163">
        <v>29348</v>
      </c>
    </row>
    <row r="164" spans="1:120" x14ac:dyDescent="0.25">
      <c r="A164">
        <v>50447</v>
      </c>
      <c r="B164">
        <v>200612</v>
      </c>
      <c r="C164">
        <v>124</v>
      </c>
      <c r="D164">
        <v>-42</v>
      </c>
      <c r="E164">
        <v>0</v>
      </c>
      <c r="F164">
        <v>0</v>
      </c>
      <c r="G164">
        <v>82</v>
      </c>
      <c r="H164">
        <v>0</v>
      </c>
      <c r="I164">
        <v>-4</v>
      </c>
      <c r="J164">
        <v>0</v>
      </c>
      <c r="K164">
        <v>0</v>
      </c>
      <c r="L164">
        <v>0</v>
      </c>
      <c r="M164">
        <v>-4</v>
      </c>
      <c r="N164">
        <v>0</v>
      </c>
      <c r="O164">
        <v>0</v>
      </c>
      <c r="P164">
        <v>-18</v>
      </c>
      <c r="Q164">
        <v>-463</v>
      </c>
      <c r="R164">
        <v>0</v>
      </c>
      <c r="S164">
        <v>0</v>
      </c>
      <c r="T164">
        <v>-481</v>
      </c>
      <c r="U164">
        <v>-403</v>
      </c>
      <c r="V164">
        <v>0</v>
      </c>
      <c r="W164">
        <v>0</v>
      </c>
      <c r="X164">
        <v>0</v>
      </c>
      <c r="Y164">
        <v>771</v>
      </c>
      <c r="Z164">
        <v>-539</v>
      </c>
      <c r="AA164">
        <v>0</v>
      </c>
      <c r="AB164">
        <v>-2</v>
      </c>
      <c r="AC164">
        <v>230</v>
      </c>
      <c r="AD164">
        <v>0</v>
      </c>
      <c r="AE164">
        <v>230</v>
      </c>
      <c r="AF164">
        <v>0</v>
      </c>
      <c r="AG164">
        <v>0</v>
      </c>
      <c r="AH164">
        <v>0</v>
      </c>
      <c r="AI164">
        <v>-173</v>
      </c>
      <c r="AJ164">
        <v>0</v>
      </c>
      <c r="AK164">
        <v>-173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16407</v>
      </c>
      <c r="AY164">
        <v>0</v>
      </c>
      <c r="AZ164">
        <v>0</v>
      </c>
      <c r="BA164">
        <v>0</v>
      </c>
      <c r="BB164">
        <v>151</v>
      </c>
      <c r="BC164">
        <v>0</v>
      </c>
      <c r="BD164">
        <v>16558</v>
      </c>
      <c r="BE164">
        <v>0</v>
      </c>
      <c r="BF164">
        <v>16558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193</v>
      </c>
      <c r="BZ164">
        <v>0</v>
      </c>
      <c r="CA164">
        <v>193</v>
      </c>
      <c r="CB164">
        <v>16751</v>
      </c>
      <c r="CC164">
        <v>2000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14681</v>
      </c>
      <c r="CN164">
        <v>14681</v>
      </c>
      <c r="CO164">
        <v>0</v>
      </c>
      <c r="CP164">
        <v>16681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70</v>
      </c>
      <c r="DN164">
        <v>70</v>
      </c>
      <c r="DO164">
        <v>0</v>
      </c>
      <c r="DP164">
        <v>16751</v>
      </c>
    </row>
    <row r="165" spans="1:120" x14ac:dyDescent="0.25">
      <c r="A165">
        <v>50452</v>
      </c>
      <c r="B165">
        <v>200612</v>
      </c>
      <c r="C165">
        <v>450</v>
      </c>
      <c r="D165">
        <v>0</v>
      </c>
      <c r="E165">
        <v>0</v>
      </c>
      <c r="F165">
        <v>0</v>
      </c>
      <c r="G165">
        <v>450</v>
      </c>
      <c r="H165">
        <v>10</v>
      </c>
      <c r="I165">
        <v>-208</v>
      </c>
      <c r="J165">
        <v>0</v>
      </c>
      <c r="K165">
        <v>-268</v>
      </c>
      <c r="L165">
        <v>0</v>
      </c>
      <c r="M165">
        <v>-476</v>
      </c>
      <c r="N165">
        <v>0</v>
      </c>
      <c r="O165">
        <v>0</v>
      </c>
      <c r="P165">
        <v>0</v>
      </c>
      <c r="Q165">
        <v>-814</v>
      </c>
      <c r="R165">
        <v>0</v>
      </c>
      <c r="S165">
        <v>0</v>
      </c>
      <c r="T165">
        <v>-814</v>
      </c>
      <c r="U165">
        <v>-830</v>
      </c>
      <c r="V165">
        <v>0</v>
      </c>
      <c r="W165">
        <v>0</v>
      </c>
      <c r="X165">
        <v>0</v>
      </c>
      <c r="Y165">
        <v>317</v>
      </c>
      <c r="Z165">
        <v>-57</v>
      </c>
      <c r="AA165">
        <v>-47</v>
      </c>
      <c r="AB165">
        <v>0</v>
      </c>
      <c r="AC165">
        <v>213</v>
      </c>
      <c r="AD165">
        <v>-10</v>
      </c>
      <c r="AE165">
        <v>203</v>
      </c>
      <c r="AF165">
        <v>0</v>
      </c>
      <c r="AG165">
        <v>0</v>
      </c>
      <c r="AH165">
        <v>0</v>
      </c>
      <c r="AI165">
        <v>-627</v>
      </c>
      <c r="AJ165">
        <v>0</v>
      </c>
      <c r="AK165">
        <v>-627</v>
      </c>
      <c r="AL165">
        <v>0</v>
      </c>
      <c r="AM165">
        <v>4</v>
      </c>
      <c r="AN165">
        <v>0</v>
      </c>
      <c r="AO165">
        <v>4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1669</v>
      </c>
      <c r="AX165">
        <v>6703</v>
      </c>
      <c r="AY165">
        <v>0</v>
      </c>
      <c r="AZ165">
        <v>0</v>
      </c>
      <c r="BA165">
        <v>0</v>
      </c>
      <c r="BB165">
        <v>298</v>
      </c>
      <c r="BC165">
        <v>0</v>
      </c>
      <c r="BD165">
        <v>8670</v>
      </c>
      <c r="BE165">
        <v>0</v>
      </c>
      <c r="BF165">
        <v>8670</v>
      </c>
      <c r="BG165">
        <v>0</v>
      </c>
      <c r="BH165">
        <v>0</v>
      </c>
      <c r="BI165">
        <v>0</v>
      </c>
      <c r="BJ165">
        <v>0</v>
      </c>
      <c r="BK165">
        <v>27</v>
      </c>
      <c r="BL165">
        <v>0</v>
      </c>
      <c r="BM165">
        <v>27</v>
      </c>
      <c r="BN165">
        <v>0</v>
      </c>
      <c r="BO165">
        <v>0</v>
      </c>
      <c r="BP165">
        <v>0</v>
      </c>
      <c r="BQ165">
        <v>0</v>
      </c>
      <c r="BR165">
        <v>27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84</v>
      </c>
      <c r="BZ165">
        <v>0</v>
      </c>
      <c r="CA165">
        <v>84</v>
      </c>
      <c r="CB165">
        <v>8785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2000</v>
      </c>
      <c r="CN165">
        <v>2000</v>
      </c>
      <c r="CO165">
        <v>5577</v>
      </c>
      <c r="CP165">
        <v>7577</v>
      </c>
      <c r="CQ165">
        <v>305</v>
      </c>
      <c r="CR165">
        <v>550</v>
      </c>
      <c r="CS165">
        <v>0</v>
      </c>
      <c r="CT165">
        <v>421</v>
      </c>
      <c r="CU165">
        <v>0</v>
      </c>
      <c r="CV165">
        <v>0</v>
      </c>
      <c r="CW165">
        <v>421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237</v>
      </c>
      <c r="DN165">
        <v>237</v>
      </c>
      <c r="DO165">
        <v>0</v>
      </c>
      <c r="DP165">
        <v>8785</v>
      </c>
    </row>
    <row r="166" spans="1:120" x14ac:dyDescent="0.25">
      <c r="A166">
        <v>50453</v>
      </c>
      <c r="B166">
        <v>200612</v>
      </c>
      <c r="C166">
        <v>1925</v>
      </c>
      <c r="D166">
        <v>-64</v>
      </c>
      <c r="E166">
        <v>-120</v>
      </c>
      <c r="F166">
        <v>0</v>
      </c>
      <c r="G166">
        <v>1741</v>
      </c>
      <c r="H166">
        <v>51</v>
      </c>
      <c r="I166">
        <v>-1087</v>
      </c>
      <c r="J166">
        <v>49</v>
      </c>
      <c r="K166">
        <v>-877</v>
      </c>
      <c r="L166">
        <v>0</v>
      </c>
      <c r="M166">
        <v>-1915</v>
      </c>
      <c r="N166">
        <v>0</v>
      </c>
      <c r="O166">
        <v>0</v>
      </c>
      <c r="P166">
        <v>0</v>
      </c>
      <c r="Q166">
        <v>-2388</v>
      </c>
      <c r="R166">
        <v>0</v>
      </c>
      <c r="S166">
        <v>0</v>
      </c>
      <c r="T166">
        <v>-2388</v>
      </c>
      <c r="U166">
        <v>-2511</v>
      </c>
      <c r="V166">
        <v>0</v>
      </c>
      <c r="W166">
        <v>0</v>
      </c>
      <c r="X166">
        <v>0</v>
      </c>
      <c r="Y166">
        <v>1546</v>
      </c>
      <c r="Z166">
        <v>2384</v>
      </c>
      <c r="AA166">
        <v>-27</v>
      </c>
      <c r="AB166">
        <v>-13</v>
      </c>
      <c r="AC166">
        <v>3890</v>
      </c>
      <c r="AD166">
        <v>-51</v>
      </c>
      <c r="AE166">
        <v>3839</v>
      </c>
      <c r="AF166">
        <v>0</v>
      </c>
      <c r="AG166">
        <v>0</v>
      </c>
      <c r="AH166">
        <v>0</v>
      </c>
      <c r="AI166">
        <v>1328</v>
      </c>
      <c r="AJ166">
        <v>-213</v>
      </c>
      <c r="AK166">
        <v>1115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12088</v>
      </c>
      <c r="AW166">
        <v>3651</v>
      </c>
      <c r="AX166">
        <v>13588</v>
      </c>
      <c r="AY166">
        <v>0</v>
      </c>
      <c r="AZ166">
        <v>0</v>
      </c>
      <c r="BA166">
        <v>0</v>
      </c>
      <c r="BB166">
        <v>11957</v>
      </c>
      <c r="BC166">
        <v>150</v>
      </c>
      <c r="BD166">
        <v>47111</v>
      </c>
      <c r="BE166">
        <v>0</v>
      </c>
      <c r="BF166">
        <v>47111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406</v>
      </c>
      <c r="BR166">
        <v>406</v>
      </c>
      <c r="BS166">
        <v>0</v>
      </c>
      <c r="BT166">
        <v>0</v>
      </c>
      <c r="BU166">
        <v>0</v>
      </c>
      <c r="BV166">
        <v>5677</v>
      </c>
      <c r="BW166">
        <v>0</v>
      </c>
      <c r="BX166">
        <v>0</v>
      </c>
      <c r="BY166">
        <v>248</v>
      </c>
      <c r="BZ166">
        <v>0</v>
      </c>
      <c r="CA166">
        <v>248</v>
      </c>
      <c r="CB166">
        <v>47765</v>
      </c>
      <c r="CC166">
        <v>3000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42271</v>
      </c>
      <c r="CP166">
        <v>45271</v>
      </c>
      <c r="CQ166">
        <v>0</v>
      </c>
      <c r="CR166">
        <v>0</v>
      </c>
      <c r="CS166">
        <v>470</v>
      </c>
      <c r="CT166">
        <v>1076</v>
      </c>
      <c r="CU166">
        <v>0</v>
      </c>
      <c r="CV166">
        <v>0</v>
      </c>
      <c r="CW166">
        <v>1546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132</v>
      </c>
      <c r="DL166">
        <v>0</v>
      </c>
      <c r="DM166">
        <v>816</v>
      </c>
      <c r="DN166">
        <v>948</v>
      </c>
      <c r="DO166">
        <v>0</v>
      </c>
      <c r="DP166">
        <v>47765</v>
      </c>
    </row>
    <row r="167" spans="1:120" x14ac:dyDescent="0.25">
      <c r="A167">
        <v>50469</v>
      </c>
      <c r="B167">
        <v>200612</v>
      </c>
      <c r="C167">
        <v>10698</v>
      </c>
      <c r="D167">
        <v>-6291</v>
      </c>
      <c r="E167">
        <v>0</v>
      </c>
      <c r="F167">
        <v>0</v>
      </c>
      <c r="G167">
        <v>4407</v>
      </c>
      <c r="H167">
        <v>37</v>
      </c>
      <c r="I167">
        <v>-4632</v>
      </c>
      <c r="J167">
        <v>2340</v>
      </c>
      <c r="K167">
        <v>710</v>
      </c>
      <c r="L167">
        <v>-437</v>
      </c>
      <c r="M167">
        <v>-2019</v>
      </c>
      <c r="N167">
        <v>0</v>
      </c>
      <c r="O167">
        <v>0</v>
      </c>
      <c r="P167">
        <v>0</v>
      </c>
      <c r="Q167">
        <v>-1346</v>
      </c>
      <c r="R167">
        <v>0</v>
      </c>
      <c r="S167">
        <v>0</v>
      </c>
      <c r="T167">
        <v>-1346</v>
      </c>
      <c r="U167">
        <v>1079</v>
      </c>
      <c r="V167">
        <v>0</v>
      </c>
      <c r="W167">
        <v>79</v>
      </c>
      <c r="X167">
        <v>0</v>
      </c>
      <c r="Y167">
        <v>928</v>
      </c>
      <c r="Z167">
        <v>-451</v>
      </c>
      <c r="AA167">
        <v>-82</v>
      </c>
      <c r="AB167">
        <v>0</v>
      </c>
      <c r="AC167">
        <v>474</v>
      </c>
      <c r="AD167">
        <v>-37</v>
      </c>
      <c r="AE167">
        <v>437</v>
      </c>
      <c r="AF167">
        <v>0</v>
      </c>
      <c r="AG167">
        <v>0</v>
      </c>
      <c r="AH167">
        <v>0</v>
      </c>
      <c r="AI167">
        <v>1516</v>
      </c>
      <c r="AJ167">
        <v>-230</v>
      </c>
      <c r="AK167">
        <v>1286</v>
      </c>
      <c r="AL167">
        <v>0</v>
      </c>
      <c r="AM167">
        <v>0</v>
      </c>
      <c r="AN167">
        <v>355</v>
      </c>
      <c r="AO167">
        <v>355</v>
      </c>
      <c r="AP167">
        <v>0</v>
      </c>
      <c r="AQ167">
        <v>0</v>
      </c>
      <c r="AR167">
        <v>0</v>
      </c>
      <c r="AS167">
        <v>254</v>
      </c>
      <c r="AT167">
        <v>0</v>
      </c>
      <c r="AU167">
        <v>254</v>
      </c>
      <c r="AV167">
        <v>15</v>
      </c>
      <c r="AW167">
        <v>0</v>
      </c>
      <c r="AX167">
        <v>19371</v>
      </c>
      <c r="AY167">
        <v>0</v>
      </c>
      <c r="AZ167">
        <v>0</v>
      </c>
      <c r="BA167">
        <v>1000</v>
      </c>
      <c r="BB167">
        <v>3280</v>
      </c>
      <c r="BC167">
        <v>0</v>
      </c>
      <c r="BD167">
        <v>23666</v>
      </c>
      <c r="BE167">
        <v>0</v>
      </c>
      <c r="BF167">
        <v>23920</v>
      </c>
      <c r="BG167">
        <v>0</v>
      </c>
      <c r="BH167">
        <v>1444</v>
      </c>
      <c r="BI167">
        <v>0</v>
      </c>
      <c r="BJ167">
        <v>1444</v>
      </c>
      <c r="BK167">
        <v>243</v>
      </c>
      <c r="BL167">
        <v>0</v>
      </c>
      <c r="BM167">
        <v>243</v>
      </c>
      <c r="BN167">
        <v>1534</v>
      </c>
      <c r="BO167">
        <v>0</v>
      </c>
      <c r="BP167">
        <v>0</v>
      </c>
      <c r="BQ167">
        <v>0</v>
      </c>
      <c r="BR167">
        <v>3221</v>
      </c>
      <c r="BS167">
        <v>0</v>
      </c>
      <c r="BT167">
        <v>0</v>
      </c>
      <c r="BU167">
        <v>0</v>
      </c>
      <c r="BV167">
        <v>0</v>
      </c>
      <c r="BW167">
        <v>24</v>
      </c>
      <c r="BX167">
        <v>24</v>
      </c>
      <c r="BY167">
        <v>269</v>
      </c>
      <c r="BZ167">
        <v>0</v>
      </c>
      <c r="CA167">
        <v>269</v>
      </c>
      <c r="CB167">
        <v>27789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1000</v>
      </c>
      <c r="CK167">
        <v>0</v>
      </c>
      <c r="CL167">
        <v>20739</v>
      </c>
      <c r="CM167">
        <v>0</v>
      </c>
      <c r="CN167">
        <v>21739</v>
      </c>
      <c r="CO167">
        <v>0</v>
      </c>
      <c r="CP167">
        <v>21739</v>
      </c>
      <c r="CQ167">
        <v>0</v>
      </c>
      <c r="CR167">
        <v>2793</v>
      </c>
      <c r="CS167">
        <v>0</v>
      </c>
      <c r="CT167">
        <v>2370</v>
      </c>
      <c r="CU167">
        <v>0</v>
      </c>
      <c r="CV167">
        <v>0</v>
      </c>
      <c r="CW167">
        <v>2370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230</v>
      </c>
      <c r="DL167">
        <v>0</v>
      </c>
      <c r="DM167">
        <v>657</v>
      </c>
      <c r="DN167">
        <v>887</v>
      </c>
      <c r="DO167">
        <v>0</v>
      </c>
      <c r="DP167">
        <v>27789</v>
      </c>
    </row>
    <row r="168" spans="1:120" x14ac:dyDescent="0.25">
      <c r="A168">
        <v>50479</v>
      </c>
      <c r="B168">
        <v>200612</v>
      </c>
      <c r="C168">
        <v>16761</v>
      </c>
      <c r="D168">
        <v>-13585</v>
      </c>
      <c r="E168">
        <v>0</v>
      </c>
      <c r="F168">
        <v>0</v>
      </c>
      <c r="G168">
        <v>3176</v>
      </c>
      <c r="H168">
        <v>330</v>
      </c>
      <c r="I168">
        <v>-11761</v>
      </c>
      <c r="J168">
        <v>9014</v>
      </c>
      <c r="K168">
        <v>-126</v>
      </c>
      <c r="L168">
        <v>-113</v>
      </c>
      <c r="M168">
        <v>-2986</v>
      </c>
      <c r="N168">
        <v>0</v>
      </c>
      <c r="O168">
        <v>-872</v>
      </c>
      <c r="P168">
        <v>0</v>
      </c>
      <c r="Q168">
        <v>-3692</v>
      </c>
      <c r="R168">
        <v>0</v>
      </c>
      <c r="S168">
        <v>2015</v>
      </c>
      <c r="T168">
        <v>-1677</v>
      </c>
      <c r="U168">
        <v>-2029</v>
      </c>
      <c r="V168">
        <v>0</v>
      </c>
      <c r="W168">
        <v>0</v>
      </c>
      <c r="X168">
        <v>0</v>
      </c>
      <c r="Y168">
        <v>2621</v>
      </c>
      <c r="Z168">
        <v>-1327</v>
      </c>
      <c r="AA168">
        <v>0</v>
      </c>
      <c r="AB168">
        <v>0</v>
      </c>
      <c r="AC168">
        <v>1294</v>
      </c>
      <c r="AD168">
        <v>-330</v>
      </c>
      <c r="AE168">
        <v>964</v>
      </c>
      <c r="AF168">
        <v>0</v>
      </c>
      <c r="AG168">
        <v>0</v>
      </c>
      <c r="AH168">
        <v>0</v>
      </c>
      <c r="AI168">
        <v>-1065</v>
      </c>
      <c r="AJ168">
        <v>0</v>
      </c>
      <c r="AK168">
        <v>-1065</v>
      </c>
      <c r="AL168">
        <v>0</v>
      </c>
      <c r="AM168">
        <v>182</v>
      </c>
      <c r="AN168">
        <v>1836</v>
      </c>
      <c r="AO168">
        <v>2018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578</v>
      </c>
      <c r="AW168">
        <v>0</v>
      </c>
      <c r="AX168">
        <v>54751</v>
      </c>
      <c r="AY168">
        <v>0</v>
      </c>
      <c r="AZ168">
        <v>0</v>
      </c>
      <c r="BA168">
        <v>250</v>
      </c>
      <c r="BB168">
        <v>9128</v>
      </c>
      <c r="BC168">
        <v>0</v>
      </c>
      <c r="BD168">
        <v>64710</v>
      </c>
      <c r="BE168">
        <v>0</v>
      </c>
      <c r="BF168">
        <v>64710</v>
      </c>
      <c r="BG168">
        <v>0</v>
      </c>
      <c r="BH168">
        <v>4641</v>
      </c>
      <c r="BI168">
        <v>0</v>
      </c>
      <c r="BJ168">
        <v>4641</v>
      </c>
      <c r="BK168">
        <v>72</v>
      </c>
      <c r="BL168">
        <v>0</v>
      </c>
      <c r="BM168">
        <v>72</v>
      </c>
      <c r="BN168">
        <v>0</v>
      </c>
      <c r="BO168">
        <v>0</v>
      </c>
      <c r="BP168">
        <v>0</v>
      </c>
      <c r="BQ168">
        <v>17</v>
      </c>
      <c r="BR168">
        <v>4730</v>
      </c>
      <c r="BS168">
        <v>0</v>
      </c>
      <c r="BT168">
        <v>0</v>
      </c>
      <c r="BU168">
        <v>0</v>
      </c>
      <c r="BV168">
        <v>3</v>
      </c>
      <c r="BW168">
        <v>0</v>
      </c>
      <c r="BX168">
        <v>0</v>
      </c>
      <c r="BY168">
        <v>561</v>
      </c>
      <c r="BZ168">
        <v>0</v>
      </c>
      <c r="CA168">
        <v>561</v>
      </c>
      <c r="CB168">
        <v>72019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3000</v>
      </c>
      <c r="CK168">
        <v>0</v>
      </c>
      <c r="CL168">
        <v>52688</v>
      </c>
      <c r="CM168">
        <v>0</v>
      </c>
      <c r="CN168">
        <v>55688</v>
      </c>
      <c r="CO168">
        <v>0</v>
      </c>
      <c r="CP168">
        <v>55688</v>
      </c>
      <c r="CQ168">
        <v>0</v>
      </c>
      <c r="CR168">
        <v>0</v>
      </c>
      <c r="CS168">
        <v>0</v>
      </c>
      <c r="CT168">
        <v>13620</v>
      </c>
      <c r="CU168">
        <v>872</v>
      </c>
      <c r="CV168">
        <v>0</v>
      </c>
      <c r="CW168">
        <v>14492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1305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534</v>
      </c>
      <c r="DN168">
        <v>1839</v>
      </c>
      <c r="DO168">
        <v>0</v>
      </c>
      <c r="DP168">
        <v>72019</v>
      </c>
    </row>
    <row r="169" spans="1:120" x14ac:dyDescent="0.25">
      <c r="A169">
        <v>50480</v>
      </c>
      <c r="B169">
        <v>200612</v>
      </c>
      <c r="C169">
        <v>416</v>
      </c>
      <c r="D169">
        <v>-153</v>
      </c>
      <c r="E169">
        <v>0</v>
      </c>
      <c r="F169">
        <v>0</v>
      </c>
      <c r="G169">
        <v>263</v>
      </c>
      <c r="H169">
        <v>0</v>
      </c>
      <c r="I169">
        <v>-112</v>
      </c>
      <c r="J169">
        <v>46</v>
      </c>
      <c r="K169">
        <v>0</v>
      </c>
      <c r="L169">
        <v>0</v>
      </c>
      <c r="M169">
        <v>-66</v>
      </c>
      <c r="N169">
        <v>0</v>
      </c>
      <c r="O169">
        <v>-87</v>
      </c>
      <c r="P169">
        <v>0</v>
      </c>
      <c r="Q169">
        <v>-288</v>
      </c>
      <c r="R169">
        <v>0</v>
      </c>
      <c r="S169">
        <v>6</v>
      </c>
      <c r="T169">
        <v>-282</v>
      </c>
      <c r="U169">
        <v>-172</v>
      </c>
      <c r="V169">
        <v>0</v>
      </c>
      <c r="W169">
        <v>0</v>
      </c>
      <c r="X169">
        <v>0</v>
      </c>
      <c r="Y169">
        <v>162</v>
      </c>
      <c r="Z169">
        <v>10</v>
      </c>
      <c r="AA169">
        <v>0</v>
      </c>
      <c r="AB169">
        <v>0</v>
      </c>
      <c r="AC169">
        <v>172</v>
      </c>
      <c r="AD169">
        <v>0</v>
      </c>
      <c r="AE169">
        <v>172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440</v>
      </c>
      <c r="AW169">
        <v>607</v>
      </c>
      <c r="AX169">
        <v>0</v>
      </c>
      <c r="AY169">
        <v>0</v>
      </c>
      <c r="AZ169">
        <v>0</v>
      </c>
      <c r="BA169">
        <v>0</v>
      </c>
      <c r="BB169">
        <v>5035</v>
      </c>
      <c r="BC169">
        <v>0</v>
      </c>
      <c r="BD169">
        <v>6082</v>
      </c>
      <c r="BE169">
        <v>0</v>
      </c>
      <c r="BF169">
        <v>6082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1</v>
      </c>
      <c r="BR169">
        <v>1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4</v>
      </c>
      <c r="BZ169">
        <v>0</v>
      </c>
      <c r="CA169">
        <v>4</v>
      </c>
      <c r="CB169">
        <v>6087</v>
      </c>
      <c r="CC169">
        <v>1200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4756</v>
      </c>
      <c r="CM169">
        <v>0</v>
      </c>
      <c r="CN169">
        <v>4756</v>
      </c>
      <c r="CO169">
        <v>0</v>
      </c>
      <c r="CP169">
        <v>5956</v>
      </c>
      <c r="CQ169">
        <v>0</v>
      </c>
      <c r="CR169">
        <v>0</v>
      </c>
      <c r="CS169">
        <v>0</v>
      </c>
      <c r="CT169">
        <v>0</v>
      </c>
      <c r="CU169">
        <v>87</v>
      </c>
      <c r="CV169">
        <v>0</v>
      </c>
      <c r="CW169">
        <v>87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44</v>
      </c>
      <c r="DN169">
        <v>44</v>
      </c>
      <c r="DO169">
        <v>0</v>
      </c>
      <c r="DP169">
        <v>6087</v>
      </c>
    </row>
    <row r="170" spans="1:120" x14ac:dyDescent="0.25">
      <c r="A170">
        <v>50516</v>
      </c>
      <c r="B170">
        <v>200612</v>
      </c>
      <c r="C170">
        <v>868</v>
      </c>
      <c r="D170">
        <v>-499</v>
      </c>
      <c r="E170">
        <v>0</v>
      </c>
      <c r="F170">
        <v>0</v>
      </c>
      <c r="G170">
        <v>369</v>
      </c>
      <c r="H170">
        <v>0</v>
      </c>
      <c r="I170">
        <v>-277</v>
      </c>
      <c r="J170">
        <v>154</v>
      </c>
      <c r="K170">
        <v>-15</v>
      </c>
      <c r="L170">
        <v>10</v>
      </c>
      <c r="M170">
        <v>-128</v>
      </c>
      <c r="N170">
        <v>0</v>
      </c>
      <c r="O170">
        <v>0</v>
      </c>
      <c r="P170">
        <v>-14</v>
      </c>
      <c r="Q170">
        <v>-393</v>
      </c>
      <c r="R170">
        <v>0</v>
      </c>
      <c r="S170">
        <v>0</v>
      </c>
      <c r="T170">
        <v>-407</v>
      </c>
      <c r="U170">
        <v>-166</v>
      </c>
      <c r="V170">
        <v>0</v>
      </c>
      <c r="W170">
        <v>0</v>
      </c>
      <c r="X170">
        <v>0</v>
      </c>
      <c r="Y170">
        <v>360</v>
      </c>
      <c r="Z170">
        <v>-24</v>
      </c>
      <c r="AA170">
        <v>0</v>
      </c>
      <c r="AB170">
        <v>-1</v>
      </c>
      <c r="AC170">
        <v>335</v>
      </c>
      <c r="AD170">
        <v>0</v>
      </c>
      <c r="AE170">
        <v>335</v>
      </c>
      <c r="AF170">
        <v>0</v>
      </c>
      <c r="AG170">
        <v>-8</v>
      </c>
      <c r="AH170">
        <v>0</v>
      </c>
      <c r="AI170">
        <v>161</v>
      </c>
      <c r="AJ170">
        <v>0</v>
      </c>
      <c r="AK170">
        <v>161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493</v>
      </c>
      <c r="AW170">
        <v>3433</v>
      </c>
      <c r="AX170">
        <v>4231</v>
      </c>
      <c r="AY170">
        <v>0</v>
      </c>
      <c r="AZ170">
        <v>0</v>
      </c>
      <c r="BA170">
        <v>0</v>
      </c>
      <c r="BB170">
        <v>320</v>
      </c>
      <c r="BC170">
        <v>0</v>
      </c>
      <c r="BD170">
        <v>8477</v>
      </c>
      <c r="BE170">
        <v>0</v>
      </c>
      <c r="BF170">
        <v>8477</v>
      </c>
      <c r="BG170">
        <v>0</v>
      </c>
      <c r="BH170">
        <v>34</v>
      </c>
      <c r="BI170">
        <v>0</v>
      </c>
      <c r="BJ170">
        <v>34</v>
      </c>
      <c r="BK170">
        <v>5</v>
      </c>
      <c r="BL170">
        <v>0</v>
      </c>
      <c r="BM170">
        <v>5</v>
      </c>
      <c r="BN170">
        <v>209</v>
      </c>
      <c r="BO170">
        <v>0</v>
      </c>
      <c r="BP170">
        <v>0</v>
      </c>
      <c r="BQ170">
        <v>2</v>
      </c>
      <c r="BR170">
        <v>250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83</v>
      </c>
      <c r="BZ170">
        <v>1</v>
      </c>
      <c r="CA170">
        <v>84</v>
      </c>
      <c r="CB170">
        <v>8811</v>
      </c>
      <c r="CC170">
        <v>0</v>
      </c>
      <c r="CD170">
        <v>0</v>
      </c>
      <c r="CE170">
        <v>683</v>
      </c>
      <c r="CF170">
        <v>0</v>
      </c>
      <c r="CG170">
        <v>0</v>
      </c>
      <c r="CH170">
        <v>0</v>
      </c>
      <c r="CI170">
        <v>683</v>
      </c>
      <c r="CJ170">
        <v>0</v>
      </c>
      <c r="CK170">
        <v>0</v>
      </c>
      <c r="CL170">
        <v>6771</v>
      </c>
      <c r="CM170">
        <v>0</v>
      </c>
      <c r="CN170">
        <v>6771</v>
      </c>
      <c r="CO170">
        <v>0</v>
      </c>
      <c r="CP170">
        <v>7454</v>
      </c>
      <c r="CQ170">
        <v>0</v>
      </c>
      <c r="CR170">
        <v>0</v>
      </c>
      <c r="CS170">
        <v>0</v>
      </c>
      <c r="CT170">
        <v>50</v>
      </c>
      <c r="CU170">
        <v>0</v>
      </c>
      <c r="CV170">
        <v>0</v>
      </c>
      <c r="CW170">
        <v>50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1163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144</v>
      </c>
      <c r="DN170">
        <v>1307</v>
      </c>
      <c r="DO170">
        <v>0</v>
      </c>
      <c r="DP170">
        <v>8811</v>
      </c>
    </row>
    <row r="171" spans="1:120" x14ac:dyDescent="0.25">
      <c r="A171">
        <v>50540</v>
      </c>
      <c r="B171">
        <v>200612</v>
      </c>
      <c r="C171">
        <v>2474</v>
      </c>
      <c r="D171">
        <v>-1089</v>
      </c>
      <c r="E171">
        <v>-4</v>
      </c>
      <c r="F171">
        <v>-25</v>
      </c>
      <c r="G171">
        <v>1356</v>
      </c>
      <c r="H171">
        <v>236</v>
      </c>
      <c r="I171">
        <v>-1500</v>
      </c>
      <c r="J171">
        <v>260</v>
      </c>
      <c r="K171">
        <v>-2101</v>
      </c>
      <c r="L171">
        <v>406</v>
      </c>
      <c r="M171">
        <v>-2935</v>
      </c>
      <c r="N171">
        <v>0</v>
      </c>
      <c r="O171">
        <v>0</v>
      </c>
      <c r="P171">
        <v>0</v>
      </c>
      <c r="Q171">
        <v>-2152</v>
      </c>
      <c r="R171">
        <v>0</v>
      </c>
      <c r="S171">
        <v>0</v>
      </c>
      <c r="T171">
        <v>-2152</v>
      </c>
      <c r="U171">
        <v>-3495</v>
      </c>
      <c r="V171">
        <v>0</v>
      </c>
      <c r="W171">
        <v>0</v>
      </c>
      <c r="X171">
        <v>0</v>
      </c>
      <c r="Y171">
        <v>1249</v>
      </c>
      <c r="Z171">
        <v>-971</v>
      </c>
      <c r="AA171">
        <v>0</v>
      </c>
      <c r="AB171">
        <v>0</v>
      </c>
      <c r="AC171">
        <v>278</v>
      </c>
      <c r="AD171">
        <v>-236</v>
      </c>
      <c r="AE171">
        <v>42</v>
      </c>
      <c r="AF171">
        <v>0</v>
      </c>
      <c r="AG171">
        <v>0</v>
      </c>
      <c r="AH171">
        <v>0</v>
      </c>
      <c r="AI171">
        <v>-3453</v>
      </c>
      <c r="AJ171">
        <v>965</v>
      </c>
      <c r="AK171">
        <v>-2488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30302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32170</v>
      </c>
      <c r="BE171">
        <v>0</v>
      </c>
      <c r="BF171">
        <v>32170</v>
      </c>
      <c r="BG171">
        <v>275</v>
      </c>
      <c r="BH171">
        <v>3606</v>
      </c>
      <c r="BI171">
        <v>0</v>
      </c>
      <c r="BJ171">
        <v>3881</v>
      </c>
      <c r="BK171">
        <v>0</v>
      </c>
      <c r="BL171">
        <v>13</v>
      </c>
      <c r="BM171">
        <v>13</v>
      </c>
      <c r="BN171">
        <v>0</v>
      </c>
      <c r="BO171">
        <v>0</v>
      </c>
      <c r="BP171">
        <v>0</v>
      </c>
      <c r="BQ171">
        <v>1</v>
      </c>
      <c r="BR171">
        <v>3895</v>
      </c>
      <c r="BS171">
        <v>0</v>
      </c>
      <c r="BT171">
        <v>54</v>
      </c>
      <c r="BU171">
        <v>619</v>
      </c>
      <c r="BV171">
        <v>1868</v>
      </c>
      <c r="BW171">
        <v>0</v>
      </c>
      <c r="BX171">
        <v>673</v>
      </c>
      <c r="BY171">
        <v>359</v>
      </c>
      <c r="BZ171">
        <v>0</v>
      </c>
      <c r="CA171">
        <v>359</v>
      </c>
      <c r="CB171">
        <v>37097</v>
      </c>
      <c r="CC171">
        <v>500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17480</v>
      </c>
      <c r="CK171">
        <v>0</v>
      </c>
      <c r="CL171">
        <v>0</v>
      </c>
      <c r="CM171">
        <v>0</v>
      </c>
      <c r="CN171">
        <v>17480</v>
      </c>
      <c r="CO171">
        <v>6872</v>
      </c>
      <c r="CP171">
        <v>24852</v>
      </c>
      <c r="CQ171">
        <v>0</v>
      </c>
      <c r="CR171">
        <v>0</v>
      </c>
      <c r="CS171">
        <v>618</v>
      </c>
      <c r="CT171">
        <v>10897</v>
      </c>
      <c r="CU171">
        <v>0</v>
      </c>
      <c r="CV171">
        <v>0</v>
      </c>
      <c r="CW171">
        <v>11515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470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260</v>
      </c>
      <c r="DN171">
        <v>730</v>
      </c>
      <c r="DO171">
        <v>0</v>
      </c>
      <c r="DP171">
        <v>37097</v>
      </c>
    </row>
    <row r="172" spans="1:120" x14ac:dyDescent="0.25">
      <c r="A172">
        <v>50544</v>
      </c>
      <c r="B172">
        <v>200612</v>
      </c>
      <c r="C172">
        <v>1336</v>
      </c>
      <c r="D172">
        <v>0</v>
      </c>
      <c r="E172">
        <v>0</v>
      </c>
      <c r="F172">
        <v>0</v>
      </c>
      <c r="G172">
        <v>1336</v>
      </c>
      <c r="H172">
        <v>0</v>
      </c>
      <c r="I172">
        <v>-1053</v>
      </c>
      <c r="J172">
        <v>265</v>
      </c>
      <c r="K172">
        <v>-10</v>
      </c>
      <c r="L172">
        <v>0</v>
      </c>
      <c r="M172">
        <v>-798</v>
      </c>
      <c r="N172">
        <v>0</v>
      </c>
      <c r="O172">
        <v>0</v>
      </c>
      <c r="P172">
        <v>0</v>
      </c>
      <c r="Q172">
        <v>-558</v>
      </c>
      <c r="R172">
        <v>0</v>
      </c>
      <c r="S172">
        <v>0</v>
      </c>
      <c r="T172">
        <v>-558</v>
      </c>
      <c r="U172">
        <v>-20</v>
      </c>
      <c r="V172">
        <v>0</v>
      </c>
      <c r="W172">
        <v>0</v>
      </c>
      <c r="X172">
        <v>0</v>
      </c>
      <c r="Y172">
        <v>145</v>
      </c>
      <c r="Z172">
        <v>-51</v>
      </c>
      <c r="AA172">
        <v>0</v>
      </c>
      <c r="AB172">
        <v>0</v>
      </c>
      <c r="AC172">
        <v>94</v>
      </c>
      <c r="AD172">
        <v>0</v>
      </c>
      <c r="AE172">
        <v>94</v>
      </c>
      <c r="AF172">
        <v>0</v>
      </c>
      <c r="AG172">
        <v>0</v>
      </c>
      <c r="AH172">
        <v>0</v>
      </c>
      <c r="AI172">
        <v>74</v>
      </c>
      <c r="AJ172">
        <v>0</v>
      </c>
      <c r="AK172">
        <v>74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1915</v>
      </c>
      <c r="AX172">
        <v>761</v>
      </c>
      <c r="AY172">
        <v>0</v>
      </c>
      <c r="AZ172">
        <v>0</v>
      </c>
      <c r="BA172">
        <v>0</v>
      </c>
      <c r="BB172">
        <v>570</v>
      </c>
      <c r="BC172">
        <v>0</v>
      </c>
      <c r="BD172">
        <v>3246</v>
      </c>
      <c r="BE172">
        <v>0</v>
      </c>
      <c r="BF172">
        <v>3246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1</v>
      </c>
      <c r="BR172">
        <v>1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3247</v>
      </c>
      <c r="CC172">
        <v>1500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1689</v>
      </c>
      <c r="CP172">
        <v>3189</v>
      </c>
      <c r="CQ172">
        <v>0</v>
      </c>
      <c r="CR172">
        <v>0</v>
      </c>
      <c r="CS172">
        <v>0</v>
      </c>
      <c r="CT172">
        <v>10</v>
      </c>
      <c r="CU172">
        <v>0</v>
      </c>
      <c r="CV172">
        <v>0</v>
      </c>
      <c r="CW172">
        <v>10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48</v>
      </c>
      <c r="DN172">
        <v>48</v>
      </c>
      <c r="DO172">
        <v>0</v>
      </c>
      <c r="DP172">
        <v>3247</v>
      </c>
    </row>
    <row r="173" spans="1:120" x14ac:dyDescent="0.25">
      <c r="A173">
        <v>50568</v>
      </c>
      <c r="B173">
        <v>200612</v>
      </c>
      <c r="C173">
        <v>10220</v>
      </c>
      <c r="D173">
        <v>-4428</v>
      </c>
      <c r="E173">
        <v>0</v>
      </c>
      <c r="F173">
        <v>0</v>
      </c>
      <c r="G173">
        <v>5792</v>
      </c>
      <c r="H173">
        <v>497</v>
      </c>
      <c r="I173">
        <v>-4392</v>
      </c>
      <c r="J173">
        <v>0</v>
      </c>
      <c r="K173">
        <v>1870</v>
      </c>
      <c r="L173">
        <v>0</v>
      </c>
      <c r="M173">
        <v>-2522</v>
      </c>
      <c r="N173">
        <v>0</v>
      </c>
      <c r="O173">
        <v>0</v>
      </c>
      <c r="P173">
        <v>0</v>
      </c>
      <c r="Q173">
        <v>-684</v>
      </c>
      <c r="R173">
        <v>0</v>
      </c>
      <c r="S173">
        <v>0</v>
      </c>
      <c r="T173">
        <v>-684</v>
      </c>
      <c r="U173">
        <v>3083</v>
      </c>
      <c r="V173">
        <v>0</v>
      </c>
      <c r="W173">
        <v>0</v>
      </c>
      <c r="X173">
        <v>0</v>
      </c>
      <c r="Y173">
        <v>1149</v>
      </c>
      <c r="Z173">
        <v>-587</v>
      </c>
      <c r="AA173">
        <v>0</v>
      </c>
      <c r="AB173">
        <v>-2</v>
      </c>
      <c r="AC173">
        <v>560</v>
      </c>
      <c r="AD173">
        <v>-497</v>
      </c>
      <c r="AE173">
        <v>63</v>
      </c>
      <c r="AF173">
        <v>0</v>
      </c>
      <c r="AG173">
        <v>0</v>
      </c>
      <c r="AH173">
        <v>0</v>
      </c>
      <c r="AI173">
        <v>3146</v>
      </c>
      <c r="AJ173">
        <v>-592</v>
      </c>
      <c r="AK173">
        <v>2554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23066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32478</v>
      </c>
      <c r="BE173">
        <v>0</v>
      </c>
      <c r="BF173">
        <v>32478</v>
      </c>
      <c r="BG173">
        <v>0</v>
      </c>
      <c r="BH173">
        <v>0</v>
      </c>
      <c r="BI173">
        <v>0</v>
      </c>
      <c r="BJ173">
        <v>0</v>
      </c>
      <c r="BK173">
        <v>543</v>
      </c>
      <c r="BL173">
        <v>0</v>
      </c>
      <c r="BM173">
        <v>543</v>
      </c>
      <c r="BN173">
        <v>0</v>
      </c>
      <c r="BO173">
        <v>0</v>
      </c>
      <c r="BP173">
        <v>0</v>
      </c>
      <c r="BQ173">
        <v>0</v>
      </c>
      <c r="BR173">
        <v>543</v>
      </c>
      <c r="BS173">
        <v>0</v>
      </c>
      <c r="BT173">
        <v>0</v>
      </c>
      <c r="BU173">
        <v>70</v>
      </c>
      <c r="BV173">
        <v>9412</v>
      </c>
      <c r="BW173">
        <v>0</v>
      </c>
      <c r="BX173">
        <v>70</v>
      </c>
      <c r="BY173">
        <v>239</v>
      </c>
      <c r="BZ173">
        <v>0</v>
      </c>
      <c r="CA173">
        <v>239</v>
      </c>
      <c r="CB173">
        <v>33330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19465</v>
      </c>
      <c r="CP173">
        <v>19465</v>
      </c>
      <c r="CQ173">
        <v>0</v>
      </c>
      <c r="CR173">
        <v>0</v>
      </c>
      <c r="CS173">
        <v>0</v>
      </c>
      <c r="CT173">
        <v>13350</v>
      </c>
      <c r="CU173">
        <v>0</v>
      </c>
      <c r="CV173">
        <v>0</v>
      </c>
      <c r="CW173">
        <v>13350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305</v>
      </c>
      <c r="DL173">
        <v>0</v>
      </c>
      <c r="DM173">
        <v>210</v>
      </c>
      <c r="DN173">
        <v>515</v>
      </c>
      <c r="DO173">
        <v>0</v>
      </c>
      <c r="DP173">
        <v>33330</v>
      </c>
    </row>
    <row r="174" spans="1:120" x14ac:dyDescent="0.25">
      <c r="A174">
        <v>50580</v>
      </c>
      <c r="B174">
        <v>200612</v>
      </c>
      <c r="C174">
        <v>8402</v>
      </c>
      <c r="D174">
        <v>-5698</v>
      </c>
      <c r="E174">
        <v>0</v>
      </c>
      <c r="F174">
        <v>0</v>
      </c>
      <c r="G174">
        <v>2704</v>
      </c>
      <c r="H174">
        <v>44</v>
      </c>
      <c r="I174">
        <v>-8453</v>
      </c>
      <c r="J174">
        <v>7031</v>
      </c>
      <c r="K174">
        <v>-13730</v>
      </c>
      <c r="L174">
        <v>12312</v>
      </c>
      <c r="M174">
        <v>-2840</v>
      </c>
      <c r="N174">
        <v>0</v>
      </c>
      <c r="O174">
        <v>-500</v>
      </c>
      <c r="P174">
        <v>0</v>
      </c>
      <c r="Q174">
        <v>-1207</v>
      </c>
      <c r="R174">
        <v>0</v>
      </c>
      <c r="S174">
        <v>854</v>
      </c>
      <c r="T174">
        <v>-353</v>
      </c>
      <c r="U174">
        <v>-945</v>
      </c>
      <c r="V174">
        <v>0</v>
      </c>
      <c r="W174">
        <v>0</v>
      </c>
      <c r="X174">
        <v>2402</v>
      </c>
      <c r="Y174">
        <v>462</v>
      </c>
      <c r="Z174">
        <v>-59</v>
      </c>
      <c r="AA174">
        <v>0</v>
      </c>
      <c r="AB174">
        <v>0</v>
      </c>
      <c r="AC174">
        <v>2805</v>
      </c>
      <c r="AD174">
        <v>-44</v>
      </c>
      <c r="AE174">
        <v>2761</v>
      </c>
      <c r="AF174">
        <v>0</v>
      </c>
      <c r="AG174">
        <v>0</v>
      </c>
      <c r="AH174">
        <v>0</v>
      </c>
      <c r="AI174">
        <v>1816</v>
      </c>
      <c r="AJ174">
        <v>-416</v>
      </c>
      <c r="AK174">
        <v>1400</v>
      </c>
      <c r="AL174">
        <v>0</v>
      </c>
      <c r="AM174">
        <v>0</v>
      </c>
      <c r="AN174">
        <v>0</v>
      </c>
      <c r="AO174">
        <v>0</v>
      </c>
      <c r="AP174">
        <v>5000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3189</v>
      </c>
      <c r="AW174">
        <v>3072</v>
      </c>
      <c r="AX174">
        <v>5852</v>
      </c>
      <c r="AY174">
        <v>0</v>
      </c>
      <c r="AZ174">
        <v>0</v>
      </c>
      <c r="BA174">
        <v>0</v>
      </c>
      <c r="BB174">
        <v>2442</v>
      </c>
      <c r="BC174">
        <v>0</v>
      </c>
      <c r="BD174">
        <v>14555</v>
      </c>
      <c r="BE174">
        <v>0</v>
      </c>
      <c r="BF174">
        <v>19555</v>
      </c>
      <c r="BG174">
        <v>0</v>
      </c>
      <c r="BH174">
        <v>15983</v>
      </c>
      <c r="BI174">
        <v>0</v>
      </c>
      <c r="BJ174">
        <v>15983</v>
      </c>
      <c r="BK174">
        <v>0</v>
      </c>
      <c r="BL174">
        <v>0</v>
      </c>
      <c r="BM174">
        <v>0</v>
      </c>
      <c r="BN174">
        <v>1265</v>
      </c>
      <c r="BO174">
        <v>0</v>
      </c>
      <c r="BP174">
        <v>0</v>
      </c>
      <c r="BQ174">
        <v>2129</v>
      </c>
      <c r="BR174">
        <v>19377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119</v>
      </c>
      <c r="BZ174">
        <v>0</v>
      </c>
      <c r="CA174">
        <v>119</v>
      </c>
      <c r="CB174">
        <v>39051</v>
      </c>
      <c r="CC174">
        <v>0</v>
      </c>
      <c r="CD174">
        <v>0</v>
      </c>
      <c r="CE174">
        <v>3655</v>
      </c>
      <c r="CF174">
        <v>0</v>
      </c>
      <c r="CG174">
        <v>0</v>
      </c>
      <c r="CH174">
        <v>0</v>
      </c>
      <c r="CI174">
        <v>3655</v>
      </c>
      <c r="CJ174">
        <v>2000</v>
      </c>
      <c r="CK174">
        <v>0</v>
      </c>
      <c r="CL174">
        <v>0</v>
      </c>
      <c r="CM174">
        <v>12388</v>
      </c>
      <c r="CN174">
        <v>14388</v>
      </c>
      <c r="CO174">
        <v>1400</v>
      </c>
      <c r="CP174">
        <v>19443</v>
      </c>
      <c r="CQ174">
        <v>0</v>
      </c>
      <c r="CR174">
        <v>0</v>
      </c>
      <c r="CS174">
        <v>0</v>
      </c>
      <c r="CT174">
        <v>17955</v>
      </c>
      <c r="CU174">
        <v>477</v>
      </c>
      <c r="CV174">
        <v>0</v>
      </c>
      <c r="CW174">
        <v>18432</v>
      </c>
      <c r="CX174">
        <v>0</v>
      </c>
      <c r="CY174">
        <v>357</v>
      </c>
      <c r="CZ174">
        <v>0</v>
      </c>
      <c r="DA174">
        <v>357</v>
      </c>
      <c r="DB174">
        <v>0</v>
      </c>
      <c r="DC174">
        <v>394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54</v>
      </c>
      <c r="DL174">
        <v>0</v>
      </c>
      <c r="DM174">
        <v>371</v>
      </c>
      <c r="DN174">
        <v>819</v>
      </c>
      <c r="DO174">
        <v>0</v>
      </c>
      <c r="DP174">
        <v>39051</v>
      </c>
    </row>
    <row r="175" spans="1:120" x14ac:dyDescent="0.25">
      <c r="A175">
        <v>50633</v>
      </c>
      <c r="B175">
        <v>200612</v>
      </c>
      <c r="C175">
        <v>813</v>
      </c>
      <c r="D175">
        <v>-34</v>
      </c>
      <c r="E175">
        <v>161</v>
      </c>
      <c r="F175">
        <v>0</v>
      </c>
      <c r="G175">
        <v>940</v>
      </c>
      <c r="H175">
        <v>33</v>
      </c>
      <c r="I175">
        <v>-719</v>
      </c>
      <c r="J175">
        <v>0</v>
      </c>
      <c r="K175">
        <v>230</v>
      </c>
      <c r="L175">
        <v>0</v>
      </c>
      <c r="M175">
        <v>-489</v>
      </c>
      <c r="N175">
        <v>0</v>
      </c>
      <c r="O175">
        <v>0</v>
      </c>
      <c r="P175">
        <v>0</v>
      </c>
      <c r="Q175">
        <v>-2607</v>
      </c>
      <c r="R175">
        <v>0</v>
      </c>
      <c r="S175">
        <v>0</v>
      </c>
      <c r="T175">
        <v>-2607</v>
      </c>
      <c r="U175">
        <v>-2123</v>
      </c>
      <c r="V175">
        <v>0</v>
      </c>
      <c r="W175">
        <v>0</v>
      </c>
      <c r="X175">
        <v>0</v>
      </c>
      <c r="Y175">
        <v>591</v>
      </c>
      <c r="Z175">
        <v>4614</v>
      </c>
      <c r="AA175">
        <v>-8</v>
      </c>
      <c r="AB175">
        <v>0</v>
      </c>
      <c r="AC175">
        <v>5197</v>
      </c>
      <c r="AD175">
        <v>-33</v>
      </c>
      <c r="AE175">
        <v>5164</v>
      </c>
      <c r="AF175">
        <v>0</v>
      </c>
      <c r="AG175">
        <v>0</v>
      </c>
      <c r="AH175">
        <v>0</v>
      </c>
      <c r="AI175">
        <v>3041</v>
      </c>
      <c r="AJ175">
        <v>-603</v>
      </c>
      <c r="AK175">
        <v>2438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23441</v>
      </c>
      <c r="AW175">
        <v>1851</v>
      </c>
      <c r="AX175">
        <v>6205</v>
      </c>
      <c r="AY175">
        <v>0</v>
      </c>
      <c r="AZ175">
        <v>0</v>
      </c>
      <c r="BA175">
        <v>0</v>
      </c>
      <c r="BB175">
        <v>2239</v>
      </c>
      <c r="BC175">
        <v>0</v>
      </c>
      <c r="BD175">
        <v>34032</v>
      </c>
      <c r="BE175">
        <v>0</v>
      </c>
      <c r="BF175">
        <v>34032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482</v>
      </c>
      <c r="BR175">
        <v>482</v>
      </c>
      <c r="BS175">
        <v>0</v>
      </c>
      <c r="BT175">
        <v>0</v>
      </c>
      <c r="BU175">
        <v>0</v>
      </c>
      <c r="BV175">
        <v>296</v>
      </c>
      <c r="BW175">
        <v>0</v>
      </c>
      <c r="BX175">
        <v>0</v>
      </c>
      <c r="BY175">
        <v>209</v>
      </c>
      <c r="BZ175">
        <v>0</v>
      </c>
      <c r="CA175">
        <v>209</v>
      </c>
      <c r="CB175">
        <v>34723</v>
      </c>
      <c r="CC175">
        <v>3000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29340</v>
      </c>
      <c r="CP175">
        <v>32340</v>
      </c>
      <c r="CQ175">
        <v>0</v>
      </c>
      <c r="CR175">
        <v>0</v>
      </c>
      <c r="CS175">
        <v>130</v>
      </c>
      <c r="CT175">
        <v>63</v>
      </c>
      <c r="CU175">
        <v>0</v>
      </c>
      <c r="CV175">
        <v>0</v>
      </c>
      <c r="CW175">
        <v>193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560</v>
      </c>
      <c r="DL175">
        <v>0</v>
      </c>
      <c r="DM175">
        <v>1630</v>
      </c>
      <c r="DN175">
        <v>2190</v>
      </c>
      <c r="DO175">
        <v>0</v>
      </c>
      <c r="DP175">
        <v>34723</v>
      </c>
    </row>
    <row r="176" spans="1:120" x14ac:dyDescent="0.25">
      <c r="A176">
        <v>50635</v>
      </c>
      <c r="B176">
        <v>200612</v>
      </c>
      <c r="C176">
        <v>26079</v>
      </c>
      <c r="D176">
        <v>0</v>
      </c>
      <c r="E176">
        <v>0</v>
      </c>
      <c r="F176">
        <v>0</v>
      </c>
      <c r="G176">
        <v>26079</v>
      </c>
      <c r="H176">
        <v>2796</v>
      </c>
      <c r="I176">
        <v>-45402</v>
      </c>
      <c r="J176">
        <v>0</v>
      </c>
      <c r="K176">
        <v>24427</v>
      </c>
      <c r="L176">
        <v>0</v>
      </c>
      <c r="M176">
        <v>-20975</v>
      </c>
      <c r="N176">
        <v>0</v>
      </c>
      <c r="O176">
        <v>0</v>
      </c>
      <c r="P176">
        <v>-88</v>
      </c>
      <c r="Q176">
        <v>-3410</v>
      </c>
      <c r="R176">
        <v>0</v>
      </c>
      <c r="S176">
        <v>0</v>
      </c>
      <c r="T176">
        <v>-3498</v>
      </c>
      <c r="U176">
        <v>4402</v>
      </c>
      <c r="V176">
        <v>0</v>
      </c>
      <c r="W176">
        <v>0</v>
      </c>
      <c r="X176">
        <v>0</v>
      </c>
      <c r="Y176">
        <v>12353</v>
      </c>
      <c r="Z176">
        <v>-5336</v>
      </c>
      <c r="AA176">
        <v>0</v>
      </c>
      <c r="AB176">
        <v>-207</v>
      </c>
      <c r="AC176">
        <v>6810</v>
      </c>
      <c r="AD176">
        <v>-9496</v>
      </c>
      <c r="AE176">
        <v>-2686</v>
      </c>
      <c r="AF176">
        <v>0</v>
      </c>
      <c r="AG176">
        <v>0</v>
      </c>
      <c r="AH176">
        <v>0</v>
      </c>
      <c r="AI176">
        <v>1716</v>
      </c>
      <c r="AJ176">
        <v>0</v>
      </c>
      <c r="AK176">
        <v>1716</v>
      </c>
      <c r="AL176">
        <v>0</v>
      </c>
      <c r="AM176">
        <v>62</v>
      </c>
      <c r="AN176">
        <v>9529</v>
      </c>
      <c r="AO176">
        <v>9591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9945</v>
      </c>
      <c r="AW176">
        <v>0</v>
      </c>
      <c r="AX176">
        <v>286203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299761</v>
      </c>
      <c r="BE176">
        <v>0</v>
      </c>
      <c r="BF176">
        <v>299761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26</v>
      </c>
      <c r="BR176">
        <v>26</v>
      </c>
      <c r="BS176">
        <v>0</v>
      </c>
      <c r="BT176">
        <v>0</v>
      </c>
      <c r="BU176">
        <v>2890</v>
      </c>
      <c r="BV176">
        <v>3613</v>
      </c>
      <c r="BW176">
        <v>0</v>
      </c>
      <c r="BX176">
        <v>2890</v>
      </c>
      <c r="BY176">
        <v>6989</v>
      </c>
      <c r="BZ176">
        <v>1235</v>
      </c>
      <c r="CA176">
        <v>8224</v>
      </c>
      <c r="CB176">
        <v>320492</v>
      </c>
      <c r="CC176">
        <v>0</v>
      </c>
      <c r="CD176">
        <v>0</v>
      </c>
      <c r="CE176">
        <v>6990</v>
      </c>
      <c r="CF176">
        <v>0</v>
      </c>
      <c r="CG176">
        <v>0</v>
      </c>
      <c r="CH176">
        <v>0</v>
      </c>
      <c r="CI176">
        <v>6990</v>
      </c>
      <c r="CJ176">
        <v>0</v>
      </c>
      <c r="CK176">
        <v>0</v>
      </c>
      <c r="CL176">
        <v>0</v>
      </c>
      <c r="CM176">
        <v>10000</v>
      </c>
      <c r="CN176">
        <v>10000</v>
      </c>
      <c r="CO176">
        <v>37699</v>
      </c>
      <c r="CP176">
        <v>54689</v>
      </c>
      <c r="CQ176">
        <v>0</v>
      </c>
      <c r="CR176">
        <v>0</v>
      </c>
      <c r="CS176">
        <v>0</v>
      </c>
      <c r="CT176">
        <v>264406</v>
      </c>
      <c r="CU176">
        <v>0</v>
      </c>
      <c r="CV176">
        <v>0</v>
      </c>
      <c r="CW176">
        <v>264406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239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1158</v>
      </c>
      <c r="DN176">
        <v>1397</v>
      </c>
      <c r="DO176">
        <v>0</v>
      </c>
      <c r="DP176">
        <v>320492</v>
      </c>
    </row>
    <row r="177" spans="1:120" x14ac:dyDescent="0.25">
      <c r="A177">
        <v>50826</v>
      </c>
      <c r="B177">
        <v>200612</v>
      </c>
      <c r="C177">
        <v>7075</v>
      </c>
      <c r="D177">
        <v>-2528</v>
      </c>
      <c r="E177">
        <v>0</v>
      </c>
      <c r="F177">
        <v>0</v>
      </c>
      <c r="G177">
        <v>4547</v>
      </c>
      <c r="H177">
        <v>14</v>
      </c>
      <c r="I177">
        <v>-3904</v>
      </c>
      <c r="J177">
        <v>1257</v>
      </c>
      <c r="K177">
        <v>559</v>
      </c>
      <c r="L177">
        <v>0</v>
      </c>
      <c r="M177">
        <v>-2088</v>
      </c>
      <c r="N177">
        <v>0</v>
      </c>
      <c r="O177">
        <v>-509</v>
      </c>
      <c r="P177">
        <v>0</v>
      </c>
      <c r="Q177">
        <v>-1379</v>
      </c>
      <c r="R177">
        <v>0</v>
      </c>
      <c r="S177">
        <v>0</v>
      </c>
      <c r="T177">
        <v>-1379</v>
      </c>
      <c r="U177">
        <v>585</v>
      </c>
      <c r="V177">
        <v>0</v>
      </c>
      <c r="W177">
        <v>0</v>
      </c>
      <c r="X177">
        <v>0</v>
      </c>
      <c r="Y177">
        <v>1437</v>
      </c>
      <c r="Z177">
        <v>-701</v>
      </c>
      <c r="AA177">
        <v>-348</v>
      </c>
      <c r="AB177">
        <v>0</v>
      </c>
      <c r="AC177">
        <v>388</v>
      </c>
      <c r="AD177">
        <v>-14</v>
      </c>
      <c r="AE177">
        <v>374</v>
      </c>
      <c r="AF177">
        <v>72</v>
      </c>
      <c r="AG177">
        <v>0</v>
      </c>
      <c r="AH177">
        <v>0</v>
      </c>
      <c r="AI177">
        <v>1031</v>
      </c>
      <c r="AJ177">
        <v>-2</v>
      </c>
      <c r="AK177">
        <v>1029</v>
      </c>
      <c r="AL177">
        <v>0</v>
      </c>
      <c r="AM177">
        <v>5</v>
      </c>
      <c r="AN177">
        <v>1327</v>
      </c>
      <c r="AO177">
        <v>1332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500</v>
      </c>
      <c r="AW177">
        <v>0</v>
      </c>
      <c r="AX177">
        <v>26694</v>
      </c>
      <c r="AY177">
        <v>0</v>
      </c>
      <c r="AZ177">
        <v>0</v>
      </c>
      <c r="BA177">
        <v>0</v>
      </c>
      <c r="BB177">
        <v>5671</v>
      </c>
      <c r="BC177">
        <v>0</v>
      </c>
      <c r="BD177">
        <v>32865</v>
      </c>
      <c r="BE177">
        <v>0</v>
      </c>
      <c r="BF177">
        <v>32865</v>
      </c>
      <c r="BG177">
        <v>0</v>
      </c>
      <c r="BH177">
        <v>0</v>
      </c>
      <c r="BI177">
        <v>0</v>
      </c>
      <c r="BJ177">
        <v>0</v>
      </c>
      <c r="BK177">
        <v>678</v>
      </c>
      <c r="BL177">
        <v>0</v>
      </c>
      <c r="BM177">
        <v>678</v>
      </c>
      <c r="BN177">
        <v>206</v>
      </c>
      <c r="BO177">
        <v>0</v>
      </c>
      <c r="BP177">
        <v>0</v>
      </c>
      <c r="BQ177">
        <v>0</v>
      </c>
      <c r="BR177">
        <v>884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320</v>
      </c>
      <c r="BZ177">
        <v>0</v>
      </c>
      <c r="CA177">
        <v>320</v>
      </c>
      <c r="CB177">
        <v>35401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27455</v>
      </c>
      <c r="CM177">
        <v>0</v>
      </c>
      <c r="CN177">
        <v>27455</v>
      </c>
      <c r="CO177">
        <v>0</v>
      </c>
      <c r="CP177">
        <v>27455</v>
      </c>
      <c r="CQ177">
        <v>0</v>
      </c>
      <c r="CR177">
        <v>4308</v>
      </c>
      <c r="CS177">
        <v>0</v>
      </c>
      <c r="CT177">
        <v>126</v>
      </c>
      <c r="CU177">
        <v>0</v>
      </c>
      <c r="CV177">
        <v>0</v>
      </c>
      <c r="CW177">
        <v>126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2364</v>
      </c>
      <c r="DD177">
        <v>0</v>
      </c>
      <c r="DE177">
        <v>0</v>
      </c>
      <c r="DF177">
        <v>0</v>
      </c>
      <c r="DG177">
        <v>0</v>
      </c>
      <c r="DH177">
        <v>1000</v>
      </c>
      <c r="DI177">
        <v>0</v>
      </c>
      <c r="DJ177">
        <v>0</v>
      </c>
      <c r="DK177">
        <v>2</v>
      </c>
      <c r="DL177">
        <v>0</v>
      </c>
      <c r="DM177">
        <v>146</v>
      </c>
      <c r="DN177">
        <v>3512</v>
      </c>
      <c r="DO177">
        <v>0</v>
      </c>
      <c r="DP177">
        <v>35401</v>
      </c>
    </row>
    <row r="178" spans="1:120" x14ac:dyDescent="0.25">
      <c r="A178">
        <v>51063</v>
      </c>
      <c r="B178">
        <v>200612</v>
      </c>
      <c r="C178">
        <v>19</v>
      </c>
      <c r="D178">
        <v>-5</v>
      </c>
      <c r="E178">
        <v>0</v>
      </c>
      <c r="F178">
        <v>0</v>
      </c>
      <c r="G178">
        <v>14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-54</v>
      </c>
      <c r="R178">
        <v>0</v>
      </c>
      <c r="S178">
        <v>0</v>
      </c>
      <c r="T178">
        <v>-54</v>
      </c>
      <c r="U178">
        <v>-40</v>
      </c>
      <c r="V178">
        <v>0</v>
      </c>
      <c r="W178">
        <v>0</v>
      </c>
      <c r="X178">
        <v>0</v>
      </c>
      <c r="Y178">
        <v>171</v>
      </c>
      <c r="Z178">
        <v>0</v>
      </c>
      <c r="AA178">
        <v>0</v>
      </c>
      <c r="AB178">
        <v>0</v>
      </c>
      <c r="AC178">
        <v>171</v>
      </c>
      <c r="AD178">
        <v>0</v>
      </c>
      <c r="AE178">
        <v>171</v>
      </c>
      <c r="AF178">
        <v>0</v>
      </c>
      <c r="AG178">
        <v>0</v>
      </c>
      <c r="AH178">
        <v>0</v>
      </c>
      <c r="AI178">
        <v>131</v>
      </c>
      <c r="AJ178">
        <v>0</v>
      </c>
      <c r="AK178">
        <v>131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5934</v>
      </c>
      <c r="BC178">
        <v>0</v>
      </c>
      <c r="BD178">
        <v>6011</v>
      </c>
      <c r="BE178">
        <v>0</v>
      </c>
      <c r="BF178">
        <v>6011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77</v>
      </c>
      <c r="BW178">
        <v>0</v>
      </c>
      <c r="BX178">
        <v>0</v>
      </c>
      <c r="BY178">
        <v>42</v>
      </c>
      <c r="BZ178">
        <v>3</v>
      </c>
      <c r="CA178">
        <v>45</v>
      </c>
      <c r="CB178">
        <v>6056</v>
      </c>
      <c r="CC178">
        <v>1200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4818</v>
      </c>
      <c r="CP178">
        <v>6018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25</v>
      </c>
      <c r="DN178">
        <v>25</v>
      </c>
      <c r="DO178">
        <v>13</v>
      </c>
      <c r="DP178">
        <v>6056</v>
      </c>
    </row>
    <row r="179" spans="1:120" x14ac:dyDescent="0.25">
      <c r="A179">
        <v>51086</v>
      </c>
      <c r="B179">
        <v>200612</v>
      </c>
      <c r="C179">
        <v>83</v>
      </c>
      <c r="D179">
        <v>0</v>
      </c>
      <c r="E179">
        <v>2</v>
      </c>
      <c r="F179">
        <v>0</v>
      </c>
      <c r="G179">
        <v>85</v>
      </c>
      <c r="H179">
        <v>2</v>
      </c>
      <c r="I179">
        <v>-106</v>
      </c>
      <c r="J179">
        <v>0</v>
      </c>
      <c r="K179">
        <v>0</v>
      </c>
      <c r="L179">
        <v>0</v>
      </c>
      <c r="M179">
        <v>-106</v>
      </c>
      <c r="N179">
        <v>0</v>
      </c>
      <c r="O179">
        <v>0</v>
      </c>
      <c r="P179">
        <v>66</v>
      </c>
      <c r="Q179">
        <v>-382</v>
      </c>
      <c r="R179">
        <v>0</v>
      </c>
      <c r="S179">
        <v>0</v>
      </c>
      <c r="T179">
        <v>-316</v>
      </c>
      <c r="U179">
        <v>-335</v>
      </c>
      <c r="V179">
        <v>0</v>
      </c>
      <c r="W179">
        <v>0</v>
      </c>
      <c r="X179">
        <v>0</v>
      </c>
      <c r="Y179">
        <v>444</v>
      </c>
      <c r="Z179">
        <v>-264</v>
      </c>
      <c r="AA179">
        <v>0</v>
      </c>
      <c r="AB179">
        <v>-25</v>
      </c>
      <c r="AC179">
        <v>155</v>
      </c>
      <c r="AD179">
        <v>-2</v>
      </c>
      <c r="AE179">
        <v>153</v>
      </c>
      <c r="AF179">
        <v>0</v>
      </c>
      <c r="AG179">
        <v>0</v>
      </c>
      <c r="AH179">
        <v>0</v>
      </c>
      <c r="AI179">
        <v>-182</v>
      </c>
      <c r="AJ179">
        <v>0</v>
      </c>
      <c r="AK179">
        <v>-182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82</v>
      </c>
      <c r="AW179">
        <v>503</v>
      </c>
      <c r="AX179">
        <v>10234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11565</v>
      </c>
      <c r="BE179">
        <v>0</v>
      </c>
      <c r="BF179">
        <v>11565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746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11565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1700</v>
      </c>
      <c r="CK179">
        <v>0</v>
      </c>
      <c r="CL179">
        <v>0</v>
      </c>
      <c r="CM179">
        <v>0</v>
      </c>
      <c r="CN179">
        <v>1700</v>
      </c>
      <c r="CO179">
        <v>9740</v>
      </c>
      <c r="CP179">
        <v>11440</v>
      </c>
      <c r="CQ179">
        <v>0</v>
      </c>
      <c r="CR179">
        <v>0</v>
      </c>
      <c r="CS179">
        <v>56</v>
      </c>
      <c r="CT179">
        <v>0</v>
      </c>
      <c r="CU179">
        <v>0</v>
      </c>
      <c r="CV179">
        <v>0</v>
      </c>
      <c r="CW179">
        <v>56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69</v>
      </c>
      <c r="DN179">
        <v>69</v>
      </c>
      <c r="DO179">
        <v>0</v>
      </c>
      <c r="DP179">
        <v>11565</v>
      </c>
    </row>
    <row r="180" spans="1:120" x14ac:dyDescent="0.25">
      <c r="A180">
        <v>51519</v>
      </c>
      <c r="B180">
        <v>200612</v>
      </c>
      <c r="C180">
        <v>157281</v>
      </c>
      <c r="D180">
        <v>-6854</v>
      </c>
      <c r="E180">
        <v>0</v>
      </c>
      <c r="F180">
        <v>0</v>
      </c>
      <c r="G180">
        <v>150427</v>
      </c>
      <c r="H180">
        <v>7464</v>
      </c>
      <c r="I180">
        <v>-118585</v>
      </c>
      <c r="J180">
        <v>779</v>
      </c>
      <c r="K180">
        <v>-25978</v>
      </c>
      <c r="L180">
        <v>2048</v>
      </c>
      <c r="M180">
        <v>-141736</v>
      </c>
      <c r="N180">
        <v>0</v>
      </c>
      <c r="O180">
        <v>0</v>
      </c>
      <c r="P180">
        <v>0</v>
      </c>
      <c r="Q180">
        <v>-11919</v>
      </c>
      <c r="R180">
        <v>0</v>
      </c>
      <c r="S180">
        <v>0</v>
      </c>
      <c r="T180">
        <v>-11919</v>
      </c>
      <c r="U180">
        <v>4236</v>
      </c>
      <c r="V180">
        <v>0</v>
      </c>
      <c r="W180">
        <v>0</v>
      </c>
      <c r="X180">
        <v>0</v>
      </c>
      <c r="Y180">
        <v>16387</v>
      </c>
      <c r="Z180">
        <v>3650</v>
      </c>
      <c r="AA180">
        <v>0</v>
      </c>
      <c r="AB180">
        <v>-219</v>
      </c>
      <c r="AC180">
        <v>19818</v>
      </c>
      <c r="AD180">
        <v>-6743</v>
      </c>
      <c r="AE180">
        <v>13075</v>
      </c>
      <c r="AF180">
        <v>0</v>
      </c>
      <c r="AG180">
        <v>0</v>
      </c>
      <c r="AH180">
        <v>0</v>
      </c>
      <c r="AI180">
        <v>17311</v>
      </c>
      <c r="AJ180">
        <v>-4645</v>
      </c>
      <c r="AK180">
        <v>12666</v>
      </c>
      <c r="AL180">
        <v>0</v>
      </c>
      <c r="AM180">
        <v>3144</v>
      </c>
      <c r="AN180">
        <v>26604</v>
      </c>
      <c r="AO180">
        <v>29748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33733</v>
      </c>
      <c r="AW180">
        <v>132215</v>
      </c>
      <c r="AX180">
        <v>170735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349589</v>
      </c>
      <c r="BE180">
        <v>0</v>
      </c>
      <c r="BF180">
        <v>349589</v>
      </c>
      <c r="BG180">
        <v>0</v>
      </c>
      <c r="BH180">
        <v>6084</v>
      </c>
      <c r="BI180">
        <v>0</v>
      </c>
      <c r="BJ180">
        <v>6084</v>
      </c>
      <c r="BK180">
        <v>672</v>
      </c>
      <c r="BL180">
        <v>0</v>
      </c>
      <c r="BM180">
        <v>672</v>
      </c>
      <c r="BN180">
        <v>5242</v>
      </c>
      <c r="BO180">
        <v>0</v>
      </c>
      <c r="BP180">
        <v>0</v>
      </c>
      <c r="BQ180">
        <v>8927</v>
      </c>
      <c r="BR180">
        <v>20925</v>
      </c>
      <c r="BS180">
        <v>0</v>
      </c>
      <c r="BT180">
        <v>14240</v>
      </c>
      <c r="BU180">
        <v>0</v>
      </c>
      <c r="BV180">
        <v>12906</v>
      </c>
      <c r="BW180">
        <v>0</v>
      </c>
      <c r="BX180">
        <v>14240</v>
      </c>
      <c r="BY180">
        <v>2217</v>
      </c>
      <c r="BZ180">
        <v>874</v>
      </c>
      <c r="CA180">
        <v>3091</v>
      </c>
      <c r="CB180">
        <v>417593</v>
      </c>
      <c r="CC180">
        <v>10000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237744</v>
      </c>
      <c r="CN180">
        <v>237744</v>
      </c>
      <c r="CO180">
        <v>0</v>
      </c>
      <c r="CP180">
        <v>247744</v>
      </c>
      <c r="CQ180">
        <v>0</v>
      </c>
      <c r="CR180">
        <v>0</v>
      </c>
      <c r="CS180">
        <v>0</v>
      </c>
      <c r="CT180">
        <v>160398</v>
      </c>
      <c r="CU180">
        <v>0</v>
      </c>
      <c r="CV180">
        <v>387</v>
      </c>
      <c r="CW180">
        <v>160785</v>
      </c>
      <c r="CX180">
        <v>0</v>
      </c>
      <c r="CY180">
        <v>2407</v>
      </c>
      <c r="CZ180">
        <v>0</v>
      </c>
      <c r="DA180">
        <v>2407</v>
      </c>
      <c r="DB180">
        <v>0</v>
      </c>
      <c r="DC180">
        <v>0</v>
      </c>
      <c r="DD180">
        <v>1294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3595</v>
      </c>
      <c r="DN180">
        <v>4889</v>
      </c>
      <c r="DO180">
        <v>1768</v>
      </c>
      <c r="DP180">
        <v>417593</v>
      </c>
    </row>
    <row r="181" spans="1:120" x14ac:dyDescent="0.25">
      <c r="A181">
        <v>51571</v>
      </c>
      <c r="B181">
        <v>200612</v>
      </c>
      <c r="C181">
        <v>192827</v>
      </c>
      <c r="D181">
        <v>-56440</v>
      </c>
      <c r="E181">
        <v>-3073</v>
      </c>
      <c r="F181">
        <v>-2326</v>
      </c>
      <c r="G181">
        <v>130988</v>
      </c>
      <c r="H181">
        <v>4216</v>
      </c>
      <c r="I181">
        <v>-156866</v>
      </c>
      <c r="J181">
        <v>81265</v>
      </c>
      <c r="K181">
        <v>-668</v>
      </c>
      <c r="L181">
        <v>-7806</v>
      </c>
      <c r="M181">
        <v>-84075</v>
      </c>
      <c r="N181">
        <v>0</v>
      </c>
      <c r="O181">
        <v>0</v>
      </c>
      <c r="P181">
        <v>-27237</v>
      </c>
      <c r="Q181">
        <v>-11902</v>
      </c>
      <c r="R181">
        <v>0</v>
      </c>
      <c r="S181">
        <v>10938</v>
      </c>
      <c r="T181">
        <v>-28201</v>
      </c>
      <c r="U181">
        <v>22928</v>
      </c>
      <c r="V181">
        <v>8328</v>
      </c>
      <c r="W181">
        <v>3</v>
      </c>
      <c r="X181">
        <v>-14</v>
      </c>
      <c r="Y181">
        <v>10714</v>
      </c>
      <c r="Z181">
        <v>14907</v>
      </c>
      <c r="AA181">
        <v>-22</v>
      </c>
      <c r="AB181">
        <v>-1292</v>
      </c>
      <c r="AC181">
        <v>32624</v>
      </c>
      <c r="AD181">
        <v>-4216</v>
      </c>
      <c r="AE181">
        <v>28408</v>
      </c>
      <c r="AF181">
        <v>0</v>
      </c>
      <c r="AG181">
        <v>0</v>
      </c>
      <c r="AH181">
        <v>0</v>
      </c>
      <c r="AI181">
        <v>51336</v>
      </c>
      <c r="AJ181">
        <v>-9874</v>
      </c>
      <c r="AK181">
        <v>41462</v>
      </c>
      <c r="AL181">
        <v>0</v>
      </c>
      <c r="AM181">
        <v>1356</v>
      </c>
      <c r="AN181">
        <v>8526</v>
      </c>
      <c r="AO181">
        <v>9882</v>
      </c>
      <c r="AP181">
        <v>1530</v>
      </c>
      <c r="AQ181">
        <v>138967</v>
      </c>
      <c r="AR181">
        <v>63699</v>
      </c>
      <c r="AS181">
        <v>2905</v>
      </c>
      <c r="AT181">
        <v>0</v>
      </c>
      <c r="AU181">
        <v>205571</v>
      </c>
      <c r="AV181">
        <v>79305</v>
      </c>
      <c r="AW181">
        <v>12992</v>
      </c>
      <c r="AX181">
        <v>107090</v>
      </c>
      <c r="AY181">
        <v>0</v>
      </c>
      <c r="AZ181">
        <v>16844</v>
      </c>
      <c r="BA181">
        <v>0</v>
      </c>
      <c r="BB181">
        <v>84463</v>
      </c>
      <c r="BC181">
        <v>344</v>
      </c>
      <c r="BD181">
        <v>313916</v>
      </c>
      <c r="BE181">
        <v>0</v>
      </c>
      <c r="BF181">
        <v>521017</v>
      </c>
      <c r="BG181">
        <v>26132</v>
      </c>
      <c r="BH181">
        <v>21747</v>
      </c>
      <c r="BI181">
        <v>0</v>
      </c>
      <c r="BJ181">
        <v>47879</v>
      </c>
      <c r="BK181">
        <v>3034</v>
      </c>
      <c r="BL181">
        <v>0</v>
      </c>
      <c r="BM181">
        <v>3034</v>
      </c>
      <c r="BN181">
        <v>16271</v>
      </c>
      <c r="BO181">
        <v>0</v>
      </c>
      <c r="BP181">
        <v>0</v>
      </c>
      <c r="BQ181">
        <v>0</v>
      </c>
      <c r="BR181">
        <v>67184</v>
      </c>
      <c r="BS181">
        <v>0</v>
      </c>
      <c r="BT181">
        <v>6031</v>
      </c>
      <c r="BU181">
        <v>370</v>
      </c>
      <c r="BV181">
        <v>12878</v>
      </c>
      <c r="BW181">
        <v>234</v>
      </c>
      <c r="BX181">
        <v>6635</v>
      </c>
      <c r="BY181">
        <v>1865</v>
      </c>
      <c r="BZ181">
        <v>265</v>
      </c>
      <c r="CA181">
        <v>2130</v>
      </c>
      <c r="CB181">
        <v>606848</v>
      </c>
      <c r="CC181">
        <v>25000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300000</v>
      </c>
      <c r="CN181">
        <v>300000</v>
      </c>
      <c r="CO181">
        <v>61522</v>
      </c>
      <c r="CP181">
        <v>386522</v>
      </c>
      <c r="CQ181">
        <v>0</v>
      </c>
      <c r="CR181">
        <v>0</v>
      </c>
      <c r="CS181">
        <v>84307</v>
      </c>
      <c r="CT181">
        <v>101545</v>
      </c>
      <c r="CU181">
        <v>0</v>
      </c>
      <c r="CV181">
        <v>0</v>
      </c>
      <c r="CW181">
        <v>185852</v>
      </c>
      <c r="CX181">
        <v>0</v>
      </c>
      <c r="CY181">
        <v>192</v>
      </c>
      <c r="CZ181">
        <v>0</v>
      </c>
      <c r="DA181">
        <v>192</v>
      </c>
      <c r="DB181">
        <v>0</v>
      </c>
      <c r="DC181">
        <v>2346</v>
      </c>
      <c r="DD181">
        <v>26117</v>
      </c>
      <c r="DE181">
        <v>0</v>
      </c>
      <c r="DF181">
        <v>0</v>
      </c>
      <c r="DG181">
        <v>0</v>
      </c>
      <c r="DH181">
        <v>473</v>
      </c>
      <c r="DI181">
        <v>0</v>
      </c>
      <c r="DJ181">
        <v>0</v>
      </c>
      <c r="DK181">
        <v>0</v>
      </c>
      <c r="DL181">
        <v>0</v>
      </c>
      <c r="DM181">
        <v>5346</v>
      </c>
      <c r="DN181">
        <v>34282</v>
      </c>
      <c r="DO181">
        <v>0</v>
      </c>
      <c r="DP181">
        <v>606848</v>
      </c>
    </row>
    <row r="182" spans="1:120" x14ac:dyDescent="0.25">
      <c r="A182">
        <v>51609</v>
      </c>
      <c r="B182">
        <v>200612</v>
      </c>
      <c r="C182">
        <v>1095</v>
      </c>
      <c r="D182">
        <v>-872</v>
      </c>
      <c r="E182">
        <v>0</v>
      </c>
      <c r="F182">
        <v>0</v>
      </c>
      <c r="G182">
        <v>223</v>
      </c>
      <c r="H182">
        <v>4</v>
      </c>
      <c r="I182">
        <v>-364</v>
      </c>
      <c r="J182">
        <v>297</v>
      </c>
      <c r="K182">
        <v>37</v>
      </c>
      <c r="L182">
        <v>-65</v>
      </c>
      <c r="M182">
        <v>-95</v>
      </c>
      <c r="N182">
        <v>0</v>
      </c>
      <c r="O182">
        <v>-274</v>
      </c>
      <c r="P182">
        <v>-59</v>
      </c>
      <c r="Q182">
        <v>-178</v>
      </c>
      <c r="R182">
        <v>0</v>
      </c>
      <c r="S182">
        <v>206</v>
      </c>
      <c r="T182">
        <v>-31</v>
      </c>
      <c r="U182">
        <v>-173</v>
      </c>
      <c r="V182">
        <v>0</v>
      </c>
      <c r="W182">
        <v>0</v>
      </c>
      <c r="X182">
        <v>0</v>
      </c>
      <c r="Y182">
        <v>182</v>
      </c>
      <c r="Z182">
        <v>104</v>
      </c>
      <c r="AA182">
        <v>0</v>
      </c>
      <c r="AB182">
        <v>-59</v>
      </c>
      <c r="AC182">
        <v>227</v>
      </c>
      <c r="AD182">
        <v>-4</v>
      </c>
      <c r="AE182">
        <v>223</v>
      </c>
      <c r="AF182">
        <v>0</v>
      </c>
      <c r="AG182">
        <v>0</v>
      </c>
      <c r="AH182">
        <v>0</v>
      </c>
      <c r="AI182">
        <v>50</v>
      </c>
      <c r="AJ182">
        <v>0</v>
      </c>
      <c r="AK182">
        <v>50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796</v>
      </c>
      <c r="AW182">
        <v>0</v>
      </c>
      <c r="AX182">
        <v>2903</v>
      </c>
      <c r="AY182">
        <v>0</v>
      </c>
      <c r="AZ182">
        <v>0</v>
      </c>
      <c r="BA182">
        <v>0</v>
      </c>
      <c r="BB182">
        <v>3161</v>
      </c>
      <c r="BC182">
        <v>0</v>
      </c>
      <c r="BD182">
        <v>6860</v>
      </c>
      <c r="BE182">
        <v>0</v>
      </c>
      <c r="BF182">
        <v>6860</v>
      </c>
      <c r="BG182">
        <v>0</v>
      </c>
      <c r="BH182">
        <v>41</v>
      </c>
      <c r="BI182">
        <v>0</v>
      </c>
      <c r="BJ182">
        <v>41</v>
      </c>
      <c r="BK182">
        <v>4</v>
      </c>
      <c r="BL182">
        <v>0</v>
      </c>
      <c r="BM182">
        <v>4</v>
      </c>
      <c r="BN182">
        <v>124</v>
      </c>
      <c r="BO182">
        <v>0</v>
      </c>
      <c r="BP182">
        <v>0</v>
      </c>
      <c r="BQ182">
        <v>8</v>
      </c>
      <c r="BR182">
        <v>177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26</v>
      </c>
      <c r="BZ182">
        <v>0</v>
      </c>
      <c r="CA182">
        <v>26</v>
      </c>
      <c r="CB182">
        <v>7063</v>
      </c>
      <c r="CC182">
        <v>1200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5000</v>
      </c>
      <c r="CM182">
        <v>450</v>
      </c>
      <c r="CN182">
        <v>5450</v>
      </c>
      <c r="CO182">
        <v>0</v>
      </c>
      <c r="CP182">
        <v>6650</v>
      </c>
      <c r="CQ182">
        <v>0</v>
      </c>
      <c r="CR182">
        <v>0</v>
      </c>
      <c r="CS182">
        <v>0</v>
      </c>
      <c r="CT182">
        <v>87</v>
      </c>
      <c r="CU182">
        <v>274</v>
      </c>
      <c r="CV182">
        <v>0</v>
      </c>
      <c r="CW182">
        <v>361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52</v>
      </c>
      <c r="DN182">
        <v>52</v>
      </c>
      <c r="DO182">
        <v>0</v>
      </c>
      <c r="DP182">
        <v>7063</v>
      </c>
    </row>
    <row r="183" spans="1:120" x14ac:dyDescent="0.25">
      <c r="A183">
        <v>51619</v>
      </c>
      <c r="B183">
        <v>200612</v>
      </c>
      <c r="C183">
        <v>1112531</v>
      </c>
      <c r="D183">
        <v>-28928</v>
      </c>
      <c r="E183">
        <v>-33079</v>
      </c>
      <c r="F183">
        <v>-44</v>
      </c>
      <c r="G183">
        <v>1050480</v>
      </c>
      <c r="H183">
        <v>43370</v>
      </c>
      <c r="I183">
        <v>-734419</v>
      </c>
      <c r="J183">
        <v>72274</v>
      </c>
      <c r="K183">
        <v>-89085</v>
      </c>
      <c r="L183">
        <v>-63192</v>
      </c>
      <c r="M183">
        <v>-814422</v>
      </c>
      <c r="N183">
        <v>0</v>
      </c>
      <c r="O183">
        <v>0</v>
      </c>
      <c r="P183">
        <v>-54375</v>
      </c>
      <c r="Q183">
        <v>-136169</v>
      </c>
      <c r="R183">
        <v>2183</v>
      </c>
      <c r="S183">
        <v>436</v>
      </c>
      <c r="T183">
        <v>-187925</v>
      </c>
      <c r="U183">
        <v>91503</v>
      </c>
      <c r="V183">
        <v>-18572</v>
      </c>
      <c r="W183">
        <v>-11</v>
      </c>
      <c r="X183">
        <v>-79</v>
      </c>
      <c r="Y183">
        <v>89377</v>
      </c>
      <c r="Z183">
        <v>74136</v>
      </c>
      <c r="AA183">
        <v>-4778</v>
      </c>
      <c r="AB183">
        <v>-845</v>
      </c>
      <c r="AC183">
        <v>139228</v>
      </c>
      <c r="AD183">
        <v>-41697</v>
      </c>
      <c r="AE183">
        <v>97531</v>
      </c>
      <c r="AF183">
        <v>49</v>
      </c>
      <c r="AG183">
        <v>0</v>
      </c>
      <c r="AH183">
        <v>0</v>
      </c>
      <c r="AI183">
        <v>189083</v>
      </c>
      <c r="AJ183">
        <v>-32359</v>
      </c>
      <c r="AK183">
        <v>156724</v>
      </c>
      <c r="AL183">
        <v>0</v>
      </c>
      <c r="AM183">
        <v>5112</v>
      </c>
      <c r="AN183">
        <v>23608</v>
      </c>
      <c r="AO183">
        <v>28720</v>
      </c>
      <c r="AP183">
        <v>4827</v>
      </c>
      <c r="AQ183">
        <v>117525</v>
      </c>
      <c r="AR183">
        <v>0</v>
      </c>
      <c r="AS183">
        <v>217</v>
      </c>
      <c r="AT183">
        <v>0</v>
      </c>
      <c r="AU183">
        <v>117742</v>
      </c>
      <c r="AV183">
        <v>160147</v>
      </c>
      <c r="AW183">
        <v>1271559</v>
      </c>
      <c r="AX183">
        <v>862304</v>
      </c>
      <c r="AY183">
        <v>655</v>
      </c>
      <c r="AZ183">
        <v>0</v>
      </c>
      <c r="BA183">
        <v>0</v>
      </c>
      <c r="BB183">
        <v>6172</v>
      </c>
      <c r="BC183">
        <v>0</v>
      </c>
      <c r="BD183">
        <v>2301654</v>
      </c>
      <c r="BE183">
        <v>0</v>
      </c>
      <c r="BF183">
        <v>2424223</v>
      </c>
      <c r="BG183">
        <v>50</v>
      </c>
      <c r="BH183">
        <v>37074</v>
      </c>
      <c r="BI183">
        <v>0</v>
      </c>
      <c r="BJ183">
        <v>37124</v>
      </c>
      <c r="BK183">
        <v>11986</v>
      </c>
      <c r="BL183">
        <v>0</v>
      </c>
      <c r="BM183">
        <v>11986</v>
      </c>
      <c r="BN183">
        <v>23751</v>
      </c>
      <c r="BO183">
        <v>2230</v>
      </c>
      <c r="BP183">
        <v>4073</v>
      </c>
      <c r="BQ183">
        <v>67118</v>
      </c>
      <c r="BR183">
        <v>146282</v>
      </c>
      <c r="BS183">
        <v>0</v>
      </c>
      <c r="BT183">
        <v>0</v>
      </c>
      <c r="BU183">
        <v>5521</v>
      </c>
      <c r="BV183">
        <v>817</v>
      </c>
      <c r="BW183">
        <v>0</v>
      </c>
      <c r="BX183">
        <v>5521</v>
      </c>
      <c r="BY183">
        <v>13209</v>
      </c>
      <c r="BZ183">
        <v>37367</v>
      </c>
      <c r="CA183">
        <v>50576</v>
      </c>
      <c r="CB183">
        <v>2655322</v>
      </c>
      <c r="CC183">
        <v>16736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138753</v>
      </c>
      <c r="CK183">
        <v>0</v>
      </c>
      <c r="CL183">
        <v>0</v>
      </c>
      <c r="CM183">
        <v>0</v>
      </c>
      <c r="CN183">
        <v>138753</v>
      </c>
      <c r="CO183">
        <v>1099169</v>
      </c>
      <c r="CP183">
        <v>1254658</v>
      </c>
      <c r="CQ183">
        <v>0</v>
      </c>
      <c r="CR183">
        <v>0</v>
      </c>
      <c r="CS183">
        <v>235486</v>
      </c>
      <c r="CT183">
        <v>694659</v>
      </c>
      <c r="CU183">
        <v>0</v>
      </c>
      <c r="CV183">
        <v>0</v>
      </c>
      <c r="CW183">
        <v>930145</v>
      </c>
      <c r="CX183">
        <v>0</v>
      </c>
      <c r="CY183">
        <v>3184</v>
      </c>
      <c r="CZ183">
        <v>0</v>
      </c>
      <c r="DA183">
        <v>3184</v>
      </c>
      <c r="DB183">
        <v>0</v>
      </c>
      <c r="DC183">
        <v>370774</v>
      </c>
      <c r="DD183">
        <v>8126</v>
      </c>
      <c r="DE183">
        <v>0</v>
      </c>
      <c r="DF183">
        <v>0</v>
      </c>
      <c r="DG183">
        <v>0</v>
      </c>
      <c r="DH183">
        <v>36830</v>
      </c>
      <c r="DI183">
        <v>0</v>
      </c>
      <c r="DJ183">
        <v>0</v>
      </c>
      <c r="DK183">
        <v>0</v>
      </c>
      <c r="DL183">
        <v>0</v>
      </c>
      <c r="DM183">
        <v>41735</v>
      </c>
      <c r="DN183">
        <v>457465</v>
      </c>
      <c r="DO183">
        <v>9870</v>
      </c>
      <c r="DP183">
        <v>2655322</v>
      </c>
    </row>
    <row r="184" spans="1:120" x14ac:dyDescent="0.25">
      <c r="A184">
        <v>51659</v>
      </c>
      <c r="B184">
        <v>200612</v>
      </c>
      <c r="C184">
        <v>302</v>
      </c>
      <c r="D184">
        <v>0</v>
      </c>
      <c r="E184">
        <v>0</v>
      </c>
      <c r="F184">
        <v>0</v>
      </c>
      <c r="G184">
        <v>302</v>
      </c>
      <c r="H184">
        <v>6</v>
      </c>
      <c r="I184">
        <v>-82</v>
      </c>
      <c r="J184">
        <v>0</v>
      </c>
      <c r="K184">
        <v>0</v>
      </c>
      <c r="L184">
        <v>0</v>
      </c>
      <c r="M184">
        <v>-82</v>
      </c>
      <c r="N184">
        <v>0</v>
      </c>
      <c r="O184">
        <v>-144</v>
      </c>
      <c r="P184">
        <v>0</v>
      </c>
      <c r="Q184">
        <v>-182</v>
      </c>
      <c r="R184">
        <v>0</v>
      </c>
      <c r="S184">
        <v>0</v>
      </c>
      <c r="T184">
        <v>-182</v>
      </c>
      <c r="U184">
        <v>-100</v>
      </c>
      <c r="V184">
        <v>0</v>
      </c>
      <c r="W184">
        <v>0</v>
      </c>
      <c r="X184">
        <v>0</v>
      </c>
      <c r="Y184">
        <v>271</v>
      </c>
      <c r="Z184">
        <v>-330</v>
      </c>
      <c r="AA184">
        <v>0</v>
      </c>
      <c r="AB184">
        <v>-15</v>
      </c>
      <c r="AC184">
        <v>-74</v>
      </c>
      <c r="AD184">
        <v>-6</v>
      </c>
      <c r="AE184">
        <v>-80</v>
      </c>
      <c r="AF184">
        <v>0</v>
      </c>
      <c r="AG184">
        <v>0</v>
      </c>
      <c r="AH184">
        <v>0</v>
      </c>
      <c r="AI184">
        <v>-180</v>
      </c>
      <c r="AJ184">
        <v>0</v>
      </c>
      <c r="AK184">
        <v>-180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5374</v>
      </c>
      <c r="AX184">
        <v>381</v>
      </c>
      <c r="AY184">
        <v>0</v>
      </c>
      <c r="AZ184">
        <v>0</v>
      </c>
      <c r="BA184">
        <v>0</v>
      </c>
      <c r="BB184">
        <v>334</v>
      </c>
      <c r="BC184">
        <v>0</v>
      </c>
      <c r="BD184">
        <v>6089</v>
      </c>
      <c r="BE184">
        <v>0</v>
      </c>
      <c r="BF184">
        <v>6089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5</v>
      </c>
      <c r="BX184">
        <v>5</v>
      </c>
      <c r="BY184">
        <v>10</v>
      </c>
      <c r="BZ184">
        <v>0</v>
      </c>
      <c r="CA184">
        <v>10</v>
      </c>
      <c r="CB184">
        <v>6104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3000</v>
      </c>
      <c r="CK184">
        <v>0</v>
      </c>
      <c r="CL184">
        <v>0</v>
      </c>
      <c r="CM184">
        <v>0</v>
      </c>
      <c r="CN184">
        <v>3000</v>
      </c>
      <c r="CO184">
        <v>2945</v>
      </c>
      <c r="CP184">
        <v>5945</v>
      </c>
      <c r="CQ184">
        <v>0</v>
      </c>
      <c r="CR184">
        <v>0</v>
      </c>
      <c r="CS184">
        <v>0</v>
      </c>
      <c r="CT184">
        <v>0</v>
      </c>
      <c r="CU184">
        <v>155</v>
      </c>
      <c r="CV184">
        <v>0</v>
      </c>
      <c r="CW184">
        <v>155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4</v>
      </c>
      <c r="DN184">
        <v>4</v>
      </c>
      <c r="DO184">
        <v>0</v>
      </c>
      <c r="DP184">
        <v>6104</v>
      </c>
    </row>
    <row r="185" spans="1:120" x14ac:dyDescent="0.25">
      <c r="A185">
        <v>51706</v>
      </c>
      <c r="B185">
        <v>200612</v>
      </c>
      <c r="C185">
        <v>1984003</v>
      </c>
      <c r="D185">
        <v>0</v>
      </c>
      <c r="E185">
        <v>5</v>
      </c>
      <c r="F185">
        <v>0</v>
      </c>
      <c r="G185">
        <v>1984008</v>
      </c>
      <c r="H185">
        <v>25550</v>
      </c>
      <c r="I185">
        <v>-1963210</v>
      </c>
      <c r="J185">
        <v>0</v>
      </c>
      <c r="K185">
        <v>-37839</v>
      </c>
      <c r="L185">
        <v>0</v>
      </c>
      <c r="M185">
        <v>-2001049</v>
      </c>
      <c r="N185">
        <v>0</v>
      </c>
      <c r="O185">
        <v>0</v>
      </c>
      <c r="P185">
        <v>-17532</v>
      </c>
      <c r="Q185">
        <v>-73597</v>
      </c>
      <c r="R185">
        <v>0</v>
      </c>
      <c r="S185">
        <v>0</v>
      </c>
      <c r="T185">
        <v>-91129</v>
      </c>
      <c r="U185">
        <v>-82620</v>
      </c>
      <c r="V185">
        <v>0</v>
      </c>
      <c r="W185">
        <v>2</v>
      </c>
      <c r="X185">
        <v>5495</v>
      </c>
      <c r="Y185">
        <v>96889</v>
      </c>
      <c r="Z185">
        <v>100055</v>
      </c>
      <c r="AA185">
        <v>-1967</v>
      </c>
      <c r="AB185">
        <v>-2305</v>
      </c>
      <c r="AC185">
        <v>198169</v>
      </c>
      <c r="AD185">
        <v>-25550</v>
      </c>
      <c r="AE185">
        <v>172619</v>
      </c>
      <c r="AF185">
        <v>-1771</v>
      </c>
      <c r="AG185">
        <v>0</v>
      </c>
      <c r="AH185">
        <v>0</v>
      </c>
      <c r="AI185">
        <v>88228</v>
      </c>
      <c r="AJ185">
        <v>-2295</v>
      </c>
      <c r="AK185">
        <v>85933</v>
      </c>
      <c r="AL185">
        <v>7645</v>
      </c>
      <c r="AM185">
        <v>2448</v>
      </c>
      <c r="AN185">
        <v>7900</v>
      </c>
      <c r="AO185">
        <v>10348</v>
      </c>
      <c r="AP185">
        <v>222600</v>
      </c>
      <c r="AQ185">
        <v>0</v>
      </c>
      <c r="AR185">
        <v>0</v>
      </c>
      <c r="AS185">
        <v>243</v>
      </c>
      <c r="AT185">
        <v>0</v>
      </c>
      <c r="AU185">
        <v>243</v>
      </c>
      <c r="AV185">
        <v>15727</v>
      </c>
      <c r="AW185">
        <v>2575579</v>
      </c>
      <c r="AX185">
        <v>367721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2969407</v>
      </c>
      <c r="BE185">
        <v>0</v>
      </c>
      <c r="BF185">
        <v>3192250</v>
      </c>
      <c r="BG185">
        <v>0</v>
      </c>
      <c r="BH185">
        <v>0</v>
      </c>
      <c r="BI185">
        <v>0</v>
      </c>
      <c r="BJ185">
        <v>0</v>
      </c>
      <c r="BK185">
        <v>2271</v>
      </c>
      <c r="BL185">
        <v>0</v>
      </c>
      <c r="BM185">
        <v>2271</v>
      </c>
      <c r="BN185">
        <v>22436</v>
      </c>
      <c r="BO185">
        <v>0</v>
      </c>
      <c r="BP185">
        <v>9472</v>
      </c>
      <c r="BQ185">
        <v>2903</v>
      </c>
      <c r="BR185">
        <v>37082</v>
      </c>
      <c r="BS185">
        <v>0</v>
      </c>
      <c r="BT185">
        <v>0</v>
      </c>
      <c r="BU185">
        <v>0</v>
      </c>
      <c r="BV185">
        <v>10380</v>
      </c>
      <c r="BW185">
        <v>0</v>
      </c>
      <c r="BX185">
        <v>0</v>
      </c>
      <c r="BY185">
        <v>3907</v>
      </c>
      <c r="BZ185">
        <v>10650</v>
      </c>
      <c r="CA185">
        <v>14557</v>
      </c>
      <c r="CB185">
        <v>3261882</v>
      </c>
      <c r="CC185">
        <v>12350</v>
      </c>
      <c r="CD185">
        <v>0</v>
      </c>
      <c r="CE185">
        <v>28533</v>
      </c>
      <c r="CF185">
        <v>0</v>
      </c>
      <c r="CG185">
        <v>0</v>
      </c>
      <c r="CH185">
        <v>2</v>
      </c>
      <c r="CI185">
        <v>28535</v>
      </c>
      <c r="CJ185">
        <v>0</v>
      </c>
      <c r="CK185">
        <v>0</v>
      </c>
      <c r="CL185">
        <v>0</v>
      </c>
      <c r="CM185">
        <v>1900000</v>
      </c>
      <c r="CN185">
        <v>1900000</v>
      </c>
      <c r="CO185">
        <v>574372</v>
      </c>
      <c r="CP185">
        <v>2515257</v>
      </c>
      <c r="CQ185">
        <v>0</v>
      </c>
      <c r="CR185">
        <v>0</v>
      </c>
      <c r="CS185">
        <v>1357</v>
      </c>
      <c r="CT185">
        <v>363296</v>
      </c>
      <c r="CU185">
        <v>0</v>
      </c>
      <c r="CV185">
        <v>0</v>
      </c>
      <c r="CW185">
        <v>364653</v>
      </c>
      <c r="CX185">
        <v>2290</v>
      </c>
      <c r="CY185">
        <v>4326</v>
      </c>
      <c r="CZ185">
        <v>0</v>
      </c>
      <c r="DA185">
        <v>6616</v>
      </c>
      <c r="DB185">
        <v>0</v>
      </c>
      <c r="DC185">
        <v>1971</v>
      </c>
      <c r="DD185">
        <v>0</v>
      </c>
      <c r="DE185">
        <v>0</v>
      </c>
      <c r="DF185">
        <v>0</v>
      </c>
      <c r="DG185">
        <v>0</v>
      </c>
      <c r="DH185">
        <v>327655</v>
      </c>
      <c r="DI185">
        <v>0</v>
      </c>
      <c r="DJ185">
        <v>3113</v>
      </c>
      <c r="DK185">
        <v>644</v>
      </c>
      <c r="DL185">
        <v>0</v>
      </c>
      <c r="DM185">
        <v>27285</v>
      </c>
      <c r="DN185">
        <v>360668</v>
      </c>
      <c r="DO185">
        <v>14688</v>
      </c>
      <c r="DP185">
        <v>3261882</v>
      </c>
    </row>
    <row r="186" spans="1:120" x14ac:dyDescent="0.25">
      <c r="A186">
        <v>51777</v>
      </c>
      <c r="B186">
        <v>200612</v>
      </c>
      <c r="C186">
        <v>281622</v>
      </c>
      <c r="D186">
        <v>-22697</v>
      </c>
      <c r="E186">
        <v>-2977</v>
      </c>
      <c r="F186">
        <v>0</v>
      </c>
      <c r="G186">
        <v>255948</v>
      </c>
      <c r="H186">
        <v>7953</v>
      </c>
      <c r="I186">
        <v>-192646</v>
      </c>
      <c r="J186">
        <v>27147</v>
      </c>
      <c r="K186">
        <v>8768</v>
      </c>
      <c r="L186">
        <v>-24210</v>
      </c>
      <c r="M186">
        <v>-180941</v>
      </c>
      <c r="N186">
        <v>0</v>
      </c>
      <c r="O186">
        <v>0</v>
      </c>
      <c r="P186">
        <v>-13391</v>
      </c>
      <c r="Q186">
        <v>-37852</v>
      </c>
      <c r="R186">
        <v>0</v>
      </c>
      <c r="S186">
        <v>113</v>
      </c>
      <c r="T186">
        <v>-51130</v>
      </c>
      <c r="U186">
        <v>31830</v>
      </c>
      <c r="V186">
        <v>121</v>
      </c>
      <c r="W186">
        <v>6146</v>
      </c>
      <c r="X186">
        <v>156</v>
      </c>
      <c r="Y186">
        <v>18901</v>
      </c>
      <c r="Z186">
        <v>11060</v>
      </c>
      <c r="AA186">
        <v>-170</v>
      </c>
      <c r="AB186">
        <v>-508</v>
      </c>
      <c r="AC186">
        <v>35706</v>
      </c>
      <c r="AD186">
        <v>-10173</v>
      </c>
      <c r="AE186">
        <v>25533</v>
      </c>
      <c r="AF186">
        <v>0</v>
      </c>
      <c r="AG186">
        <v>0</v>
      </c>
      <c r="AH186">
        <v>0</v>
      </c>
      <c r="AI186">
        <v>57363</v>
      </c>
      <c r="AJ186">
        <v>-13760</v>
      </c>
      <c r="AK186">
        <v>43603</v>
      </c>
      <c r="AL186">
        <v>0</v>
      </c>
      <c r="AM186">
        <v>3720</v>
      </c>
      <c r="AN186">
        <v>7516</v>
      </c>
      <c r="AO186">
        <v>11236</v>
      </c>
      <c r="AP186">
        <v>6155</v>
      </c>
      <c r="AQ186">
        <v>983</v>
      </c>
      <c r="AR186">
        <v>3858</v>
      </c>
      <c r="AS186">
        <v>18327</v>
      </c>
      <c r="AT186">
        <v>250</v>
      </c>
      <c r="AU186">
        <v>23418</v>
      </c>
      <c r="AV186">
        <v>15327</v>
      </c>
      <c r="AW186">
        <v>303238</v>
      </c>
      <c r="AX186">
        <v>102940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425376</v>
      </c>
      <c r="BE186">
        <v>0</v>
      </c>
      <c r="BF186">
        <v>454949</v>
      </c>
      <c r="BG186">
        <v>0</v>
      </c>
      <c r="BH186">
        <v>25871</v>
      </c>
      <c r="BI186">
        <v>0</v>
      </c>
      <c r="BJ186">
        <v>25871</v>
      </c>
      <c r="BK186">
        <v>17019</v>
      </c>
      <c r="BL186">
        <v>0</v>
      </c>
      <c r="BM186">
        <v>17019</v>
      </c>
      <c r="BN186">
        <v>11190</v>
      </c>
      <c r="BO186">
        <v>3037</v>
      </c>
      <c r="BP186">
        <v>1870</v>
      </c>
      <c r="BQ186">
        <v>85</v>
      </c>
      <c r="BR186">
        <v>59072</v>
      </c>
      <c r="BS186">
        <v>0</v>
      </c>
      <c r="BT186">
        <v>0</v>
      </c>
      <c r="BU186">
        <v>0</v>
      </c>
      <c r="BV186">
        <v>3871</v>
      </c>
      <c r="BW186">
        <v>0</v>
      </c>
      <c r="BX186">
        <v>0</v>
      </c>
      <c r="BY186">
        <v>1303</v>
      </c>
      <c r="BZ186">
        <v>3915</v>
      </c>
      <c r="CA186">
        <v>5218</v>
      </c>
      <c r="CB186">
        <v>530475</v>
      </c>
      <c r="CC186">
        <v>10000</v>
      </c>
      <c r="CD186">
        <v>0</v>
      </c>
      <c r="CE186">
        <v>562</v>
      </c>
      <c r="CF186">
        <v>0</v>
      </c>
      <c r="CG186">
        <v>0</v>
      </c>
      <c r="CH186">
        <v>17769</v>
      </c>
      <c r="CI186">
        <v>18331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181311</v>
      </c>
      <c r="CP186">
        <v>209642</v>
      </c>
      <c r="CQ186">
        <v>0</v>
      </c>
      <c r="CR186">
        <v>0</v>
      </c>
      <c r="CS186">
        <v>99559</v>
      </c>
      <c r="CT186">
        <v>196101</v>
      </c>
      <c r="CU186">
        <v>0</v>
      </c>
      <c r="CV186">
        <v>0</v>
      </c>
      <c r="CW186">
        <v>295660</v>
      </c>
      <c r="CX186">
        <v>0</v>
      </c>
      <c r="CY186">
        <v>6434</v>
      </c>
      <c r="CZ186">
        <v>0</v>
      </c>
      <c r="DA186">
        <v>6434</v>
      </c>
      <c r="DB186">
        <v>0</v>
      </c>
      <c r="DC186">
        <v>0</v>
      </c>
      <c r="DD186">
        <v>7675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1730</v>
      </c>
      <c r="DL186">
        <v>0</v>
      </c>
      <c r="DM186">
        <v>9334</v>
      </c>
      <c r="DN186">
        <v>18739</v>
      </c>
      <c r="DO186">
        <v>0</v>
      </c>
      <c r="DP186">
        <v>530475</v>
      </c>
    </row>
    <row r="187" spans="1:120" x14ac:dyDescent="0.25">
      <c r="A187">
        <v>51778</v>
      </c>
      <c r="B187">
        <v>200612</v>
      </c>
      <c r="C187">
        <v>690816</v>
      </c>
      <c r="D187">
        <v>-48249</v>
      </c>
      <c r="E187">
        <v>3496</v>
      </c>
      <c r="F187">
        <v>50</v>
      </c>
      <c r="G187">
        <v>646113</v>
      </c>
      <c r="H187">
        <v>20534</v>
      </c>
      <c r="I187">
        <v>-504965</v>
      </c>
      <c r="J187">
        <v>108425</v>
      </c>
      <c r="K187">
        <v>9214</v>
      </c>
      <c r="L187">
        <v>-125641</v>
      </c>
      <c r="M187">
        <v>-512967</v>
      </c>
      <c r="N187">
        <v>0</v>
      </c>
      <c r="O187">
        <v>24</v>
      </c>
      <c r="P187">
        <v>-87927</v>
      </c>
      <c r="Q187">
        <v>-44670</v>
      </c>
      <c r="R187">
        <v>2867</v>
      </c>
      <c r="S187">
        <v>2429</v>
      </c>
      <c r="T187">
        <v>-127301</v>
      </c>
      <c r="U187">
        <v>26403</v>
      </c>
      <c r="V187">
        <v>18496</v>
      </c>
      <c r="W187">
        <v>0</v>
      </c>
      <c r="X187">
        <v>77</v>
      </c>
      <c r="Y187">
        <v>57679</v>
      </c>
      <c r="Z187">
        <v>279415</v>
      </c>
      <c r="AA187">
        <v>-17</v>
      </c>
      <c r="AB187">
        <v>-7013</v>
      </c>
      <c r="AC187">
        <v>348637</v>
      </c>
      <c r="AD187">
        <v>-26661</v>
      </c>
      <c r="AE187">
        <v>321976</v>
      </c>
      <c r="AF187">
        <v>0</v>
      </c>
      <c r="AG187">
        <v>0</v>
      </c>
      <c r="AH187">
        <v>0</v>
      </c>
      <c r="AI187">
        <v>348379</v>
      </c>
      <c r="AJ187">
        <v>-86612</v>
      </c>
      <c r="AK187">
        <v>261767</v>
      </c>
      <c r="AL187">
        <v>3277</v>
      </c>
      <c r="AM187">
        <v>3069</v>
      </c>
      <c r="AN187">
        <v>106943</v>
      </c>
      <c r="AO187">
        <v>110012</v>
      </c>
      <c r="AP187">
        <v>2136</v>
      </c>
      <c r="AQ187">
        <v>176425</v>
      </c>
      <c r="AR187">
        <v>0</v>
      </c>
      <c r="AS187">
        <v>0</v>
      </c>
      <c r="AT187">
        <v>0</v>
      </c>
      <c r="AU187">
        <v>176425</v>
      </c>
      <c r="AV187">
        <v>1096679</v>
      </c>
      <c r="AW187">
        <v>176672</v>
      </c>
      <c r="AX187">
        <v>724866</v>
      </c>
      <c r="AY187">
        <v>0</v>
      </c>
      <c r="AZ187">
        <v>5843</v>
      </c>
      <c r="BA187">
        <v>376</v>
      </c>
      <c r="BB187">
        <v>0</v>
      </c>
      <c r="BC187">
        <v>0</v>
      </c>
      <c r="BD187">
        <v>2034122</v>
      </c>
      <c r="BE187">
        <v>1255</v>
      </c>
      <c r="BF187">
        <v>2213938</v>
      </c>
      <c r="BG187">
        <v>168</v>
      </c>
      <c r="BH187">
        <v>193240</v>
      </c>
      <c r="BI187">
        <v>0</v>
      </c>
      <c r="BJ187">
        <v>193408</v>
      </c>
      <c r="BK187">
        <v>21040</v>
      </c>
      <c r="BL187">
        <v>0</v>
      </c>
      <c r="BM187">
        <v>21040</v>
      </c>
      <c r="BN187">
        <v>22750</v>
      </c>
      <c r="BO187">
        <v>67</v>
      </c>
      <c r="BP187">
        <v>0</v>
      </c>
      <c r="BQ187">
        <v>8233</v>
      </c>
      <c r="BR187">
        <v>245498</v>
      </c>
      <c r="BS187">
        <v>0</v>
      </c>
      <c r="BT187">
        <v>6327</v>
      </c>
      <c r="BU187">
        <v>0</v>
      </c>
      <c r="BV187">
        <v>29686</v>
      </c>
      <c r="BW187">
        <v>0</v>
      </c>
      <c r="BX187">
        <v>6327</v>
      </c>
      <c r="BY187">
        <v>12198</v>
      </c>
      <c r="BZ187">
        <v>5729</v>
      </c>
      <c r="CA187">
        <v>17927</v>
      </c>
      <c r="CB187">
        <v>2596979</v>
      </c>
      <c r="CC187">
        <v>0</v>
      </c>
      <c r="CD187">
        <v>0</v>
      </c>
      <c r="CE187">
        <v>73252</v>
      </c>
      <c r="CF187">
        <v>0</v>
      </c>
      <c r="CG187">
        <v>0</v>
      </c>
      <c r="CH187">
        <v>0</v>
      </c>
      <c r="CI187">
        <v>73252</v>
      </c>
      <c r="CJ187">
        <v>0</v>
      </c>
      <c r="CK187">
        <v>0</v>
      </c>
      <c r="CL187">
        <v>50000</v>
      </c>
      <c r="CM187">
        <v>450000</v>
      </c>
      <c r="CN187">
        <v>500000</v>
      </c>
      <c r="CO187">
        <v>749978</v>
      </c>
      <c r="CP187">
        <v>1323230</v>
      </c>
      <c r="CQ187">
        <v>0</v>
      </c>
      <c r="CR187">
        <v>0</v>
      </c>
      <c r="CS187">
        <v>208999</v>
      </c>
      <c r="CT187">
        <v>919501</v>
      </c>
      <c r="CU187">
        <v>54</v>
      </c>
      <c r="CV187">
        <v>0</v>
      </c>
      <c r="CW187">
        <v>1128554</v>
      </c>
      <c r="CX187">
        <v>0</v>
      </c>
      <c r="CY187">
        <v>94826</v>
      </c>
      <c r="CZ187">
        <v>0</v>
      </c>
      <c r="DA187">
        <v>94826</v>
      </c>
      <c r="DB187">
        <v>0</v>
      </c>
      <c r="DC187">
        <v>0</v>
      </c>
      <c r="DD187">
        <v>8688</v>
      </c>
      <c r="DE187">
        <v>0</v>
      </c>
      <c r="DF187">
        <v>0</v>
      </c>
      <c r="DG187">
        <v>0</v>
      </c>
      <c r="DH187">
        <v>277</v>
      </c>
      <c r="DI187">
        <v>0</v>
      </c>
      <c r="DJ187">
        <v>0</v>
      </c>
      <c r="DK187">
        <v>0</v>
      </c>
      <c r="DL187">
        <v>0</v>
      </c>
      <c r="DM187">
        <v>39031</v>
      </c>
      <c r="DN187">
        <v>47996</v>
      </c>
      <c r="DO187">
        <v>2373</v>
      </c>
      <c r="DP187">
        <v>2596979</v>
      </c>
    </row>
    <row r="188" spans="1:120" x14ac:dyDescent="0.25">
      <c r="A188">
        <v>51809</v>
      </c>
      <c r="B188">
        <v>200612</v>
      </c>
      <c r="C188">
        <v>12020</v>
      </c>
      <c r="D188">
        <v>-544</v>
      </c>
      <c r="E188">
        <v>-1119</v>
      </c>
      <c r="F188">
        <v>0</v>
      </c>
      <c r="G188">
        <v>10357</v>
      </c>
      <c r="H188">
        <v>50691</v>
      </c>
      <c r="I188">
        <v>-291684</v>
      </c>
      <c r="J188">
        <v>47774</v>
      </c>
      <c r="K188">
        <v>314632</v>
      </c>
      <c r="L188">
        <v>-55545</v>
      </c>
      <c r="M188">
        <v>15177</v>
      </c>
      <c r="N188">
        <v>0</v>
      </c>
      <c r="O188">
        <v>0</v>
      </c>
      <c r="P188">
        <v>-3728</v>
      </c>
      <c r="Q188">
        <v>-39613</v>
      </c>
      <c r="R188">
        <v>0</v>
      </c>
      <c r="S188">
        <v>972</v>
      </c>
      <c r="T188">
        <v>-42369</v>
      </c>
      <c r="U188">
        <v>33856</v>
      </c>
      <c r="V188">
        <v>15627</v>
      </c>
      <c r="W188">
        <v>0</v>
      </c>
      <c r="X188">
        <v>0</v>
      </c>
      <c r="Y188">
        <v>56538</v>
      </c>
      <c r="Z188">
        <v>-1252</v>
      </c>
      <c r="AA188">
        <v>-14</v>
      </c>
      <c r="AB188">
        <v>-3369</v>
      </c>
      <c r="AC188">
        <v>67530</v>
      </c>
      <c r="AD188">
        <v>-50691</v>
      </c>
      <c r="AE188">
        <v>16839</v>
      </c>
      <c r="AF188">
        <v>0</v>
      </c>
      <c r="AG188">
        <v>0</v>
      </c>
      <c r="AH188">
        <v>0</v>
      </c>
      <c r="AI188">
        <v>50695</v>
      </c>
      <c r="AJ188">
        <v>11672</v>
      </c>
      <c r="AK188">
        <v>62367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493864</v>
      </c>
      <c r="AR188">
        <v>0</v>
      </c>
      <c r="AS188">
        <v>0</v>
      </c>
      <c r="AT188">
        <v>0</v>
      </c>
      <c r="AU188">
        <v>493864</v>
      </c>
      <c r="AV188">
        <v>17586</v>
      </c>
      <c r="AW188">
        <v>0</v>
      </c>
      <c r="AX188">
        <v>778392</v>
      </c>
      <c r="AY188">
        <v>0</v>
      </c>
      <c r="AZ188">
        <v>0</v>
      </c>
      <c r="BA188">
        <v>19</v>
      </c>
      <c r="BB188">
        <v>98657</v>
      </c>
      <c r="BC188">
        <v>0</v>
      </c>
      <c r="BD188">
        <v>1152762</v>
      </c>
      <c r="BE188">
        <v>56017</v>
      </c>
      <c r="BF188">
        <v>1702643</v>
      </c>
      <c r="BG188">
        <v>0</v>
      </c>
      <c r="BH188">
        <v>198671</v>
      </c>
      <c r="BI188">
        <v>0</v>
      </c>
      <c r="BJ188">
        <v>198671</v>
      </c>
      <c r="BK188">
        <v>39454</v>
      </c>
      <c r="BL188">
        <v>0</v>
      </c>
      <c r="BM188">
        <v>39454</v>
      </c>
      <c r="BN188">
        <v>0</v>
      </c>
      <c r="BO188">
        <v>0</v>
      </c>
      <c r="BP188">
        <v>0</v>
      </c>
      <c r="BQ188">
        <v>661</v>
      </c>
      <c r="BR188">
        <v>238786</v>
      </c>
      <c r="BS188">
        <v>0</v>
      </c>
      <c r="BT188">
        <v>11191</v>
      </c>
      <c r="BU188">
        <v>17751</v>
      </c>
      <c r="BV188">
        <v>258108</v>
      </c>
      <c r="BW188">
        <v>0</v>
      </c>
      <c r="BX188">
        <v>28942</v>
      </c>
      <c r="BY188">
        <v>5511</v>
      </c>
      <c r="BZ188">
        <v>0</v>
      </c>
      <c r="CA188">
        <v>5511</v>
      </c>
      <c r="CB188">
        <v>1975882</v>
      </c>
      <c r="CC188">
        <v>140000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15394</v>
      </c>
      <c r="CN188">
        <v>15394</v>
      </c>
      <c r="CO188">
        <v>56191</v>
      </c>
      <c r="CP188">
        <v>211585</v>
      </c>
      <c r="CQ188">
        <v>0</v>
      </c>
      <c r="CR188">
        <v>0</v>
      </c>
      <c r="CS188">
        <v>12989</v>
      </c>
      <c r="CT188">
        <v>1413653</v>
      </c>
      <c r="CU188">
        <v>0</v>
      </c>
      <c r="CV188">
        <v>0</v>
      </c>
      <c r="CW188">
        <v>1426642</v>
      </c>
      <c r="CX188">
        <v>0</v>
      </c>
      <c r="CY188">
        <v>0</v>
      </c>
      <c r="CZ188">
        <v>57550</v>
      </c>
      <c r="DA188">
        <v>57550</v>
      </c>
      <c r="DB188">
        <v>47437</v>
      </c>
      <c r="DC188">
        <v>0</v>
      </c>
      <c r="DD188">
        <v>131389</v>
      </c>
      <c r="DE188">
        <v>0</v>
      </c>
      <c r="DF188">
        <v>0</v>
      </c>
      <c r="DG188">
        <v>0</v>
      </c>
      <c r="DH188">
        <v>0</v>
      </c>
      <c r="DI188">
        <v>89249</v>
      </c>
      <c r="DJ188">
        <v>0</v>
      </c>
      <c r="DK188">
        <v>0</v>
      </c>
      <c r="DL188">
        <v>0</v>
      </c>
      <c r="DM188">
        <v>10812</v>
      </c>
      <c r="DN188">
        <v>231450</v>
      </c>
      <c r="DO188">
        <v>1218</v>
      </c>
      <c r="DP188">
        <v>1975882</v>
      </c>
    </row>
    <row r="189" spans="1:120" x14ac:dyDescent="0.25">
      <c r="A189">
        <v>51856</v>
      </c>
      <c r="B189">
        <v>200612</v>
      </c>
      <c r="C189">
        <v>2049501</v>
      </c>
      <c r="D189">
        <v>12609</v>
      </c>
      <c r="E189">
        <v>-152476</v>
      </c>
      <c r="F189">
        <v>-18818</v>
      </c>
      <c r="G189">
        <v>1890816</v>
      </c>
      <c r="H189">
        <v>35782</v>
      </c>
      <c r="I189">
        <v>-1088285</v>
      </c>
      <c r="J189">
        <v>11364</v>
      </c>
      <c r="K189">
        <v>-41273</v>
      </c>
      <c r="L189">
        <v>-9301</v>
      </c>
      <c r="M189">
        <v>-1127495</v>
      </c>
      <c r="N189">
        <v>0</v>
      </c>
      <c r="O189">
        <v>-4165</v>
      </c>
      <c r="P189">
        <v>-409542</v>
      </c>
      <c r="Q189">
        <v>-193097</v>
      </c>
      <c r="R189">
        <v>0</v>
      </c>
      <c r="S189">
        <v>1770</v>
      </c>
      <c r="T189">
        <v>-600869</v>
      </c>
      <c r="U189">
        <v>194069</v>
      </c>
      <c r="V189">
        <v>-1663</v>
      </c>
      <c r="W189">
        <v>0</v>
      </c>
      <c r="X189">
        <v>0</v>
      </c>
      <c r="Y189">
        <v>44609</v>
      </c>
      <c r="Z189">
        <v>-21956</v>
      </c>
      <c r="AA189">
        <v>0</v>
      </c>
      <c r="AB189">
        <v>-1225</v>
      </c>
      <c r="AC189">
        <v>19765</v>
      </c>
      <c r="AD189">
        <v>-35782</v>
      </c>
      <c r="AE189">
        <v>-16017</v>
      </c>
      <c r="AF189">
        <v>0</v>
      </c>
      <c r="AG189">
        <v>0</v>
      </c>
      <c r="AH189">
        <v>0</v>
      </c>
      <c r="AI189">
        <v>178052</v>
      </c>
      <c r="AJ189">
        <v>-60051</v>
      </c>
      <c r="AK189">
        <v>118001</v>
      </c>
      <c r="AL189">
        <v>18917</v>
      </c>
      <c r="AM189">
        <v>12761</v>
      </c>
      <c r="AN189">
        <v>0</v>
      </c>
      <c r="AO189">
        <v>12761</v>
      </c>
      <c r="AP189">
        <v>0</v>
      </c>
      <c r="AQ189">
        <v>3495</v>
      </c>
      <c r="AR189">
        <v>0</v>
      </c>
      <c r="AS189">
        <v>240</v>
      </c>
      <c r="AT189">
        <v>0</v>
      </c>
      <c r="AU189">
        <v>3735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1524165</v>
      </c>
      <c r="BE189">
        <v>0</v>
      </c>
      <c r="BF189">
        <v>1527900</v>
      </c>
      <c r="BG189">
        <v>131</v>
      </c>
      <c r="BH189">
        <v>0</v>
      </c>
      <c r="BI189">
        <v>0</v>
      </c>
      <c r="BJ189">
        <v>131</v>
      </c>
      <c r="BK189">
        <v>129283</v>
      </c>
      <c r="BL189">
        <v>0</v>
      </c>
      <c r="BM189">
        <v>129283</v>
      </c>
      <c r="BN189">
        <v>2238</v>
      </c>
      <c r="BO189">
        <v>0</v>
      </c>
      <c r="BP189">
        <v>1000</v>
      </c>
      <c r="BQ189">
        <v>113259</v>
      </c>
      <c r="BR189">
        <v>245911</v>
      </c>
      <c r="BS189">
        <v>0</v>
      </c>
      <c r="BT189">
        <v>0</v>
      </c>
      <c r="BU189">
        <v>6600</v>
      </c>
      <c r="BV189">
        <v>1524165</v>
      </c>
      <c r="BW189">
        <v>0</v>
      </c>
      <c r="BX189">
        <v>6600</v>
      </c>
      <c r="BY189">
        <v>6513</v>
      </c>
      <c r="BZ189">
        <v>9580</v>
      </c>
      <c r="CA189">
        <v>16093</v>
      </c>
      <c r="CB189">
        <v>1828182</v>
      </c>
      <c r="CC189">
        <v>95000</v>
      </c>
      <c r="CD189">
        <v>0</v>
      </c>
      <c r="CE189">
        <v>5</v>
      </c>
      <c r="CF189">
        <v>-303</v>
      </c>
      <c r="CG189">
        <v>0</v>
      </c>
      <c r="CH189">
        <v>0</v>
      </c>
      <c r="CI189">
        <v>-298</v>
      </c>
      <c r="CJ189">
        <v>53830</v>
      </c>
      <c r="CK189">
        <v>0</v>
      </c>
      <c r="CL189">
        <v>0</v>
      </c>
      <c r="CM189">
        <v>0</v>
      </c>
      <c r="CN189">
        <v>53830</v>
      </c>
      <c r="CO189">
        <v>586868</v>
      </c>
      <c r="CP189">
        <v>735400</v>
      </c>
      <c r="CQ189">
        <v>0</v>
      </c>
      <c r="CR189">
        <v>0</v>
      </c>
      <c r="CS189">
        <v>536692</v>
      </c>
      <c r="CT189">
        <v>280580</v>
      </c>
      <c r="CU189">
        <v>7523</v>
      </c>
      <c r="CV189">
        <v>0</v>
      </c>
      <c r="CW189">
        <v>824795</v>
      </c>
      <c r="CX189">
        <v>3732</v>
      </c>
      <c r="CY189">
        <v>0</v>
      </c>
      <c r="CZ189">
        <v>0</v>
      </c>
      <c r="DA189">
        <v>3732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18123</v>
      </c>
      <c r="DJ189">
        <v>0</v>
      </c>
      <c r="DK189">
        <v>1912</v>
      </c>
      <c r="DL189">
        <v>0</v>
      </c>
      <c r="DM189">
        <v>185435</v>
      </c>
      <c r="DN189">
        <v>205470</v>
      </c>
      <c r="DO189">
        <v>58785</v>
      </c>
      <c r="DP189">
        <v>1828182</v>
      </c>
    </row>
    <row r="190" spans="1:120" x14ac:dyDescent="0.25">
      <c r="A190">
        <v>51949</v>
      </c>
      <c r="B190">
        <v>200612</v>
      </c>
      <c r="C190">
        <v>175481</v>
      </c>
      <c r="D190">
        <v>-1841</v>
      </c>
      <c r="E190">
        <v>-5813</v>
      </c>
      <c r="F190">
        <v>0</v>
      </c>
      <c r="G190">
        <v>167827</v>
      </c>
      <c r="H190">
        <v>3610</v>
      </c>
      <c r="I190">
        <v>-43884</v>
      </c>
      <c r="J190">
        <v>2889</v>
      </c>
      <c r="K190">
        <v>-75385</v>
      </c>
      <c r="L190">
        <v>-869</v>
      </c>
      <c r="M190">
        <v>-117249</v>
      </c>
      <c r="N190">
        <v>0</v>
      </c>
      <c r="O190">
        <v>0</v>
      </c>
      <c r="P190">
        <v>-12022</v>
      </c>
      <c r="Q190">
        <v>-3894</v>
      </c>
      <c r="R190">
        <v>0</v>
      </c>
      <c r="S190">
        <v>0</v>
      </c>
      <c r="T190">
        <v>-15916</v>
      </c>
      <c r="U190">
        <v>38272</v>
      </c>
      <c r="V190">
        <v>0</v>
      </c>
      <c r="W190">
        <v>0</v>
      </c>
      <c r="X190">
        <v>0</v>
      </c>
      <c r="Y190">
        <v>20394</v>
      </c>
      <c r="Z190">
        <v>13915</v>
      </c>
      <c r="AA190">
        <v>0</v>
      </c>
      <c r="AB190">
        <v>-441</v>
      </c>
      <c r="AC190">
        <v>33868</v>
      </c>
      <c r="AD190">
        <v>-16558</v>
      </c>
      <c r="AE190">
        <v>17310</v>
      </c>
      <c r="AF190">
        <v>1220</v>
      </c>
      <c r="AG190">
        <v>-744</v>
      </c>
      <c r="AH190">
        <v>0</v>
      </c>
      <c r="AI190">
        <v>56058</v>
      </c>
      <c r="AJ190">
        <v>-15175</v>
      </c>
      <c r="AK190">
        <v>40883</v>
      </c>
      <c r="AL190">
        <v>0</v>
      </c>
      <c r="AM190">
        <v>418</v>
      </c>
      <c r="AN190">
        <v>0</v>
      </c>
      <c r="AO190">
        <v>418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68</v>
      </c>
      <c r="AW190">
        <v>161129</v>
      </c>
      <c r="AX190">
        <v>430018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627611</v>
      </c>
      <c r="BE190">
        <v>0</v>
      </c>
      <c r="BF190">
        <v>627611</v>
      </c>
      <c r="BG190">
        <v>0</v>
      </c>
      <c r="BH190">
        <v>116854</v>
      </c>
      <c r="BI190">
        <v>0</v>
      </c>
      <c r="BJ190">
        <v>116854</v>
      </c>
      <c r="BK190">
        <v>14042</v>
      </c>
      <c r="BL190">
        <v>0</v>
      </c>
      <c r="BM190">
        <v>14042</v>
      </c>
      <c r="BN190">
        <v>0</v>
      </c>
      <c r="BO190">
        <v>0</v>
      </c>
      <c r="BP190">
        <v>0</v>
      </c>
      <c r="BQ190">
        <v>0</v>
      </c>
      <c r="BR190">
        <v>130896</v>
      </c>
      <c r="BS190">
        <v>0</v>
      </c>
      <c r="BT190">
        <v>0</v>
      </c>
      <c r="BU190">
        <v>0</v>
      </c>
      <c r="BV190">
        <v>36396</v>
      </c>
      <c r="BW190">
        <v>45</v>
      </c>
      <c r="BX190">
        <v>45</v>
      </c>
      <c r="BY190">
        <v>8404</v>
      </c>
      <c r="BZ190">
        <v>0</v>
      </c>
      <c r="CA190">
        <v>8404</v>
      </c>
      <c r="CB190">
        <v>767374</v>
      </c>
      <c r="CC190">
        <v>4300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11723</v>
      </c>
      <c r="CK190">
        <v>0</v>
      </c>
      <c r="CL190">
        <v>0</v>
      </c>
      <c r="CM190">
        <v>0</v>
      </c>
      <c r="CN190">
        <v>11723</v>
      </c>
      <c r="CO190">
        <v>132039</v>
      </c>
      <c r="CP190">
        <v>148062</v>
      </c>
      <c r="CQ190">
        <v>0</v>
      </c>
      <c r="CR190">
        <v>2275</v>
      </c>
      <c r="CS190">
        <v>42043</v>
      </c>
      <c r="CT190">
        <v>543384</v>
      </c>
      <c r="CU190">
        <v>0</v>
      </c>
      <c r="CV190">
        <v>0</v>
      </c>
      <c r="CW190">
        <v>585427</v>
      </c>
      <c r="CX190">
        <v>0</v>
      </c>
      <c r="CY190">
        <v>3652</v>
      </c>
      <c r="CZ190">
        <v>0</v>
      </c>
      <c r="DA190">
        <v>3652</v>
      </c>
      <c r="DB190">
        <v>0</v>
      </c>
      <c r="DC190">
        <v>12023</v>
      </c>
      <c r="DD190">
        <v>179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4817</v>
      </c>
      <c r="DL190">
        <v>0</v>
      </c>
      <c r="DM190">
        <v>10939</v>
      </c>
      <c r="DN190">
        <v>27958</v>
      </c>
      <c r="DO190">
        <v>0</v>
      </c>
      <c r="DP190">
        <v>767374</v>
      </c>
    </row>
    <row r="191" spans="1:120" x14ac:dyDescent="0.25">
      <c r="A191">
        <v>52009</v>
      </c>
      <c r="B191">
        <v>200612</v>
      </c>
      <c r="C191">
        <v>6282132</v>
      </c>
      <c r="D191">
        <v>-659113</v>
      </c>
      <c r="E191">
        <v>18057</v>
      </c>
      <c r="F191">
        <v>-12545</v>
      </c>
      <c r="G191">
        <v>5628531</v>
      </c>
      <c r="H191">
        <v>87435</v>
      </c>
      <c r="I191">
        <v>-3757501</v>
      </c>
      <c r="J191">
        <v>442244</v>
      </c>
      <c r="K191">
        <v>-166120</v>
      </c>
      <c r="L191">
        <v>-158772</v>
      </c>
      <c r="M191">
        <v>-3640149</v>
      </c>
      <c r="N191">
        <v>0</v>
      </c>
      <c r="O191">
        <v>-41535</v>
      </c>
      <c r="P191">
        <v>-664855</v>
      </c>
      <c r="Q191">
        <v>-643423</v>
      </c>
      <c r="R191">
        <v>322367</v>
      </c>
      <c r="S191">
        <v>75960</v>
      </c>
      <c r="T191">
        <v>-909951</v>
      </c>
      <c r="U191">
        <v>1124331</v>
      </c>
      <c r="V191">
        <v>824962</v>
      </c>
      <c r="W191">
        <v>3135</v>
      </c>
      <c r="X191">
        <v>0</v>
      </c>
      <c r="Y191">
        <v>448125</v>
      </c>
      <c r="Z191">
        <v>-36741</v>
      </c>
      <c r="AA191">
        <v>-55824</v>
      </c>
      <c r="AB191">
        <v>-32558</v>
      </c>
      <c r="AC191">
        <v>1151099</v>
      </c>
      <c r="AD191">
        <v>-274764</v>
      </c>
      <c r="AE191">
        <v>876335</v>
      </c>
      <c r="AF191">
        <v>6592</v>
      </c>
      <c r="AG191">
        <v>0</v>
      </c>
      <c r="AH191">
        <v>0</v>
      </c>
      <c r="AI191">
        <v>2007258</v>
      </c>
      <c r="AJ191">
        <v>-496325</v>
      </c>
      <c r="AK191">
        <v>1510933</v>
      </c>
      <c r="AL191">
        <v>441129</v>
      </c>
      <c r="AM191">
        <v>37921</v>
      </c>
      <c r="AN191">
        <v>0</v>
      </c>
      <c r="AO191">
        <v>37921</v>
      </c>
      <c r="AP191">
        <v>0</v>
      </c>
      <c r="AQ191">
        <v>4061056</v>
      </c>
      <c r="AR191">
        <v>300000</v>
      </c>
      <c r="AS191">
        <v>16078</v>
      </c>
      <c r="AT191">
        <v>0</v>
      </c>
      <c r="AU191">
        <v>4377134</v>
      </c>
      <c r="AV191">
        <v>164803</v>
      </c>
      <c r="AW191">
        <v>0</v>
      </c>
      <c r="AX191">
        <v>7017343</v>
      </c>
      <c r="AY191">
        <v>0</v>
      </c>
      <c r="AZ191">
        <v>15429</v>
      </c>
      <c r="BA191">
        <v>0</v>
      </c>
      <c r="BB191">
        <v>595000</v>
      </c>
      <c r="BC191">
        <v>15906</v>
      </c>
      <c r="BD191">
        <v>7844531</v>
      </c>
      <c r="BE191">
        <v>59</v>
      </c>
      <c r="BF191">
        <v>12221724</v>
      </c>
      <c r="BG191">
        <v>80521</v>
      </c>
      <c r="BH191">
        <v>501943</v>
      </c>
      <c r="BI191">
        <v>0</v>
      </c>
      <c r="BJ191">
        <v>582464</v>
      </c>
      <c r="BK191">
        <v>150656</v>
      </c>
      <c r="BL191">
        <v>0</v>
      </c>
      <c r="BM191">
        <v>150656</v>
      </c>
      <c r="BN191">
        <v>144900</v>
      </c>
      <c r="BO191">
        <v>1443487</v>
      </c>
      <c r="BP191">
        <v>2689</v>
      </c>
      <c r="BQ191">
        <v>68165</v>
      </c>
      <c r="BR191">
        <v>2392361</v>
      </c>
      <c r="BS191">
        <v>0</v>
      </c>
      <c r="BT191">
        <v>0</v>
      </c>
      <c r="BU191">
        <v>8504</v>
      </c>
      <c r="BV191">
        <v>36050</v>
      </c>
      <c r="BW191">
        <v>25405</v>
      </c>
      <c r="BX191">
        <v>33909</v>
      </c>
      <c r="BY191">
        <v>122407</v>
      </c>
      <c r="BZ191">
        <v>40977</v>
      </c>
      <c r="CA191">
        <v>163384</v>
      </c>
      <c r="CB191">
        <v>15290428</v>
      </c>
      <c r="CC191">
        <v>100200</v>
      </c>
      <c r="CD191">
        <v>0</v>
      </c>
      <c r="CE191">
        <v>657575</v>
      </c>
      <c r="CF191">
        <v>0</v>
      </c>
      <c r="CG191">
        <v>0</v>
      </c>
      <c r="CH191">
        <v>0</v>
      </c>
      <c r="CI191">
        <v>657575</v>
      </c>
      <c r="CJ191">
        <v>1452000</v>
      </c>
      <c r="CK191">
        <v>0</v>
      </c>
      <c r="CL191">
        <v>0</v>
      </c>
      <c r="CM191">
        <v>0</v>
      </c>
      <c r="CN191">
        <v>1452000</v>
      </c>
      <c r="CO191">
        <v>2481005</v>
      </c>
      <c r="CP191">
        <v>4690780</v>
      </c>
      <c r="CQ191">
        <v>800000</v>
      </c>
      <c r="CR191">
        <v>249475</v>
      </c>
      <c r="CS191">
        <v>1843004</v>
      </c>
      <c r="CT191">
        <v>5950797</v>
      </c>
      <c r="CU191">
        <v>54510</v>
      </c>
      <c r="CV191">
        <v>0</v>
      </c>
      <c r="CW191">
        <v>7848311</v>
      </c>
      <c r="CX191">
        <v>53076</v>
      </c>
      <c r="CY191">
        <v>0</v>
      </c>
      <c r="CZ191">
        <v>0</v>
      </c>
      <c r="DA191">
        <v>53076</v>
      </c>
      <c r="DB191">
        <v>0</v>
      </c>
      <c r="DC191">
        <v>2621</v>
      </c>
      <c r="DD191">
        <v>20947</v>
      </c>
      <c r="DE191">
        <v>0</v>
      </c>
      <c r="DF191">
        <v>0</v>
      </c>
      <c r="DG191">
        <v>0</v>
      </c>
      <c r="DH191">
        <v>534802</v>
      </c>
      <c r="DI191">
        <v>1329937</v>
      </c>
      <c r="DJ191">
        <v>4782</v>
      </c>
      <c r="DK191">
        <v>0</v>
      </c>
      <c r="DL191">
        <v>0</v>
      </c>
      <c r="DM191">
        <v>517778</v>
      </c>
      <c r="DN191">
        <v>2410867</v>
      </c>
      <c r="DO191">
        <v>37919</v>
      </c>
      <c r="DP191">
        <v>15290428</v>
      </c>
    </row>
    <row r="192" spans="1:120" x14ac:dyDescent="0.25">
      <c r="A192">
        <v>52035</v>
      </c>
      <c r="B192">
        <v>200612</v>
      </c>
      <c r="C192">
        <v>4890</v>
      </c>
      <c r="D192">
        <v>-826</v>
      </c>
      <c r="E192">
        <v>570</v>
      </c>
      <c r="F192">
        <v>0</v>
      </c>
      <c r="G192">
        <v>4634</v>
      </c>
      <c r="H192">
        <v>1329</v>
      </c>
      <c r="I192">
        <v>-11628</v>
      </c>
      <c r="J192">
        <v>367</v>
      </c>
      <c r="K192">
        <v>8417</v>
      </c>
      <c r="L192">
        <v>-725</v>
      </c>
      <c r="M192">
        <v>-3569</v>
      </c>
      <c r="N192">
        <v>0</v>
      </c>
      <c r="O192">
        <v>0</v>
      </c>
      <c r="P192">
        <v>-2595</v>
      </c>
      <c r="Q192">
        <v>-1014</v>
      </c>
      <c r="R192">
        <v>0</v>
      </c>
      <c r="S192">
        <v>-1</v>
      </c>
      <c r="T192">
        <v>-3610</v>
      </c>
      <c r="U192">
        <v>-1216</v>
      </c>
      <c r="V192">
        <v>0</v>
      </c>
      <c r="W192">
        <v>0</v>
      </c>
      <c r="X192">
        <v>0</v>
      </c>
      <c r="Y192">
        <v>3857</v>
      </c>
      <c r="Z192">
        <v>20126</v>
      </c>
      <c r="AA192">
        <v>0</v>
      </c>
      <c r="AB192">
        <v>-197</v>
      </c>
      <c r="AC192">
        <v>23786</v>
      </c>
      <c r="AD192">
        <v>-1728</v>
      </c>
      <c r="AE192">
        <v>22058</v>
      </c>
      <c r="AF192">
        <v>0</v>
      </c>
      <c r="AG192">
        <v>0</v>
      </c>
      <c r="AH192">
        <v>0</v>
      </c>
      <c r="AI192">
        <v>20842</v>
      </c>
      <c r="AJ192">
        <v>-6844</v>
      </c>
      <c r="AK192">
        <v>13998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59353</v>
      </c>
      <c r="AW192">
        <v>13521</v>
      </c>
      <c r="AX192">
        <v>87494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167657</v>
      </c>
      <c r="BE192">
        <v>772</v>
      </c>
      <c r="BF192">
        <v>168429</v>
      </c>
      <c r="BG192">
        <v>0</v>
      </c>
      <c r="BH192">
        <v>3122</v>
      </c>
      <c r="BI192">
        <v>0</v>
      </c>
      <c r="BJ192">
        <v>3122</v>
      </c>
      <c r="BK192">
        <v>0</v>
      </c>
      <c r="BL192">
        <v>0</v>
      </c>
      <c r="BM192">
        <v>0</v>
      </c>
      <c r="BN192">
        <v>2756</v>
      </c>
      <c r="BO192">
        <v>0</v>
      </c>
      <c r="BP192">
        <v>0</v>
      </c>
      <c r="BQ192">
        <v>0</v>
      </c>
      <c r="BR192">
        <v>5878</v>
      </c>
      <c r="BS192">
        <v>0</v>
      </c>
      <c r="BT192">
        <v>575</v>
      </c>
      <c r="BU192">
        <v>0</v>
      </c>
      <c r="BV192">
        <v>7289</v>
      </c>
      <c r="BW192">
        <v>0</v>
      </c>
      <c r="BX192">
        <v>575</v>
      </c>
      <c r="BY192">
        <v>773</v>
      </c>
      <c r="BZ192">
        <v>0</v>
      </c>
      <c r="CA192">
        <v>773</v>
      </c>
      <c r="CB192">
        <v>175655</v>
      </c>
      <c r="CC192">
        <v>7000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104515</v>
      </c>
      <c r="CP192">
        <v>111515</v>
      </c>
      <c r="CQ192">
        <v>0</v>
      </c>
      <c r="CR192">
        <v>0</v>
      </c>
      <c r="CS192">
        <v>561</v>
      </c>
      <c r="CT192">
        <v>46895</v>
      </c>
      <c r="CU192">
        <v>0</v>
      </c>
      <c r="CV192">
        <v>0</v>
      </c>
      <c r="CW192">
        <v>47456</v>
      </c>
      <c r="CX192">
        <v>0</v>
      </c>
      <c r="CY192">
        <v>1030</v>
      </c>
      <c r="CZ192">
        <v>0</v>
      </c>
      <c r="DA192">
        <v>1030</v>
      </c>
      <c r="DB192">
        <v>0</v>
      </c>
      <c r="DC192">
        <v>0</v>
      </c>
      <c r="DD192">
        <v>1562</v>
      </c>
      <c r="DE192">
        <v>0</v>
      </c>
      <c r="DF192">
        <v>0</v>
      </c>
      <c r="DG192">
        <v>0</v>
      </c>
      <c r="DH192">
        <v>0</v>
      </c>
      <c r="DI192">
        <v>67</v>
      </c>
      <c r="DJ192">
        <v>0</v>
      </c>
      <c r="DK192">
        <v>13894</v>
      </c>
      <c r="DL192">
        <v>0</v>
      </c>
      <c r="DM192">
        <v>131</v>
      </c>
      <c r="DN192">
        <v>15654</v>
      </c>
      <c r="DO192">
        <v>0</v>
      </c>
      <c r="DP192">
        <v>175655</v>
      </c>
    </row>
    <row r="193" spans="1:120" x14ac:dyDescent="0.25">
      <c r="A193">
        <v>52036</v>
      </c>
      <c r="B193">
        <v>200612</v>
      </c>
      <c r="C193">
        <v>972</v>
      </c>
      <c r="D193">
        <v>0</v>
      </c>
      <c r="E193">
        <v>0</v>
      </c>
      <c r="F193">
        <v>0</v>
      </c>
      <c r="G193">
        <v>972</v>
      </c>
      <c r="H193">
        <v>3</v>
      </c>
      <c r="I193">
        <v>-157</v>
      </c>
      <c r="J193">
        <v>0</v>
      </c>
      <c r="K193">
        <v>116</v>
      </c>
      <c r="L193">
        <v>0</v>
      </c>
      <c r="M193">
        <v>-41</v>
      </c>
      <c r="N193">
        <v>0</v>
      </c>
      <c r="O193">
        <v>0</v>
      </c>
      <c r="P193">
        <v>-30</v>
      </c>
      <c r="Q193">
        <v>-1128</v>
      </c>
      <c r="R193">
        <v>0</v>
      </c>
      <c r="S193">
        <v>0</v>
      </c>
      <c r="T193">
        <v>-1158</v>
      </c>
      <c r="U193">
        <v>-224</v>
      </c>
      <c r="V193">
        <v>0</v>
      </c>
      <c r="W193">
        <v>0</v>
      </c>
      <c r="X193">
        <v>0</v>
      </c>
      <c r="Y193">
        <v>322</v>
      </c>
      <c r="Z193">
        <v>-107</v>
      </c>
      <c r="AA193">
        <v>-9</v>
      </c>
      <c r="AB193">
        <v>0</v>
      </c>
      <c r="AC193">
        <v>206</v>
      </c>
      <c r="AD193">
        <v>-3</v>
      </c>
      <c r="AE193">
        <v>203</v>
      </c>
      <c r="AF193">
        <v>0</v>
      </c>
      <c r="AG193">
        <v>0</v>
      </c>
      <c r="AH193">
        <v>0</v>
      </c>
      <c r="AI193">
        <v>-21</v>
      </c>
      <c r="AJ193">
        <v>0</v>
      </c>
      <c r="AK193">
        <v>-21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167</v>
      </c>
      <c r="AW193">
        <v>6135</v>
      </c>
      <c r="AX193">
        <v>191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6741</v>
      </c>
      <c r="BE193">
        <v>0</v>
      </c>
      <c r="BF193">
        <v>6741</v>
      </c>
      <c r="BG193">
        <v>0</v>
      </c>
      <c r="BH193">
        <v>0</v>
      </c>
      <c r="BI193">
        <v>0</v>
      </c>
      <c r="BJ193">
        <v>0</v>
      </c>
      <c r="BK193">
        <v>43</v>
      </c>
      <c r="BL193">
        <v>0</v>
      </c>
      <c r="BM193">
        <v>43</v>
      </c>
      <c r="BN193">
        <v>0</v>
      </c>
      <c r="BO193">
        <v>0</v>
      </c>
      <c r="BP193">
        <v>0</v>
      </c>
      <c r="BQ193">
        <v>0</v>
      </c>
      <c r="BR193">
        <v>43</v>
      </c>
      <c r="BS193">
        <v>0</v>
      </c>
      <c r="BT193">
        <v>0</v>
      </c>
      <c r="BU193">
        <v>0</v>
      </c>
      <c r="BV193">
        <v>248</v>
      </c>
      <c r="BW193">
        <v>0</v>
      </c>
      <c r="BX193">
        <v>0</v>
      </c>
      <c r="BY193">
        <v>309</v>
      </c>
      <c r="BZ193">
        <v>0</v>
      </c>
      <c r="CA193">
        <v>309</v>
      </c>
      <c r="CB193">
        <v>7093</v>
      </c>
      <c r="CC193">
        <v>600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900</v>
      </c>
      <c r="CK193">
        <v>0</v>
      </c>
      <c r="CL193">
        <v>0</v>
      </c>
      <c r="CM193">
        <v>0</v>
      </c>
      <c r="CN193">
        <v>900</v>
      </c>
      <c r="CO193">
        <v>5314</v>
      </c>
      <c r="CP193">
        <v>6814</v>
      </c>
      <c r="CQ193">
        <v>22</v>
      </c>
      <c r="CR193">
        <v>0</v>
      </c>
      <c r="CS193">
        <v>0</v>
      </c>
      <c r="CT193">
        <v>21</v>
      </c>
      <c r="CU193">
        <v>0</v>
      </c>
      <c r="CV193">
        <v>0</v>
      </c>
      <c r="CW193">
        <v>21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280</v>
      </c>
      <c r="DN193">
        <v>280</v>
      </c>
      <c r="DO193">
        <v>0</v>
      </c>
      <c r="DP193">
        <v>7093</v>
      </c>
    </row>
    <row r="194" spans="1:120" x14ac:dyDescent="0.25">
      <c r="A194">
        <v>52042</v>
      </c>
      <c r="B194">
        <v>200612</v>
      </c>
      <c r="C194">
        <v>5525086</v>
      </c>
      <c r="D194">
        <v>-377698</v>
      </c>
      <c r="E194">
        <v>-88899</v>
      </c>
      <c r="F194">
        <v>-4237</v>
      </c>
      <c r="G194">
        <v>5054252</v>
      </c>
      <c r="H194">
        <v>143143</v>
      </c>
      <c r="I194">
        <v>-3314787</v>
      </c>
      <c r="J194">
        <v>284212</v>
      </c>
      <c r="K194">
        <v>873851</v>
      </c>
      <c r="L194">
        <v>-246463</v>
      </c>
      <c r="M194">
        <v>-2403187</v>
      </c>
      <c r="N194">
        <v>0</v>
      </c>
      <c r="O194">
        <v>-73068</v>
      </c>
      <c r="P194">
        <v>-633745</v>
      </c>
      <c r="Q194">
        <v>-564942</v>
      </c>
      <c r="R194">
        <v>154355</v>
      </c>
      <c r="S194">
        <v>9165</v>
      </c>
      <c r="T194">
        <v>-1035167</v>
      </c>
      <c r="U194">
        <v>1685973</v>
      </c>
      <c r="V194">
        <v>161164</v>
      </c>
      <c r="W194">
        <v>280</v>
      </c>
      <c r="X194">
        <v>-5</v>
      </c>
      <c r="Y194">
        <v>535484</v>
      </c>
      <c r="Z194">
        <v>-182432</v>
      </c>
      <c r="AA194">
        <v>-13713</v>
      </c>
      <c r="AB194">
        <v>-24074</v>
      </c>
      <c r="AC194">
        <v>476704</v>
      </c>
      <c r="AD194">
        <v>-296607</v>
      </c>
      <c r="AE194">
        <v>180097</v>
      </c>
      <c r="AF194">
        <v>0</v>
      </c>
      <c r="AG194">
        <v>0</v>
      </c>
      <c r="AH194">
        <v>9182</v>
      </c>
      <c r="AI194">
        <v>1875252</v>
      </c>
      <c r="AJ194">
        <v>-488000</v>
      </c>
      <c r="AK194">
        <v>1387252</v>
      </c>
      <c r="AL194">
        <v>177413</v>
      </c>
      <c r="AM194">
        <v>92822</v>
      </c>
      <c r="AN194">
        <v>41120</v>
      </c>
      <c r="AO194">
        <v>133942</v>
      </c>
      <c r="AP194">
        <v>0</v>
      </c>
      <c r="AQ194">
        <v>472921</v>
      </c>
      <c r="AR194">
        <v>310000</v>
      </c>
      <c r="AS194">
        <v>0</v>
      </c>
      <c r="AT194">
        <v>0</v>
      </c>
      <c r="AU194">
        <v>782921</v>
      </c>
      <c r="AV194">
        <v>4045</v>
      </c>
      <c r="AW194">
        <v>0</v>
      </c>
      <c r="AX194">
        <v>10910965</v>
      </c>
      <c r="AY194">
        <v>0</v>
      </c>
      <c r="AZ194">
        <v>0</v>
      </c>
      <c r="BA194">
        <v>137872</v>
      </c>
      <c r="BB194">
        <v>0</v>
      </c>
      <c r="BC194">
        <v>0</v>
      </c>
      <c r="BD194">
        <v>11052882</v>
      </c>
      <c r="BE194">
        <v>7130</v>
      </c>
      <c r="BF194">
        <v>11842933</v>
      </c>
      <c r="BG194">
        <v>53817</v>
      </c>
      <c r="BH194">
        <v>962775</v>
      </c>
      <c r="BI194">
        <v>0</v>
      </c>
      <c r="BJ194">
        <v>1016592</v>
      </c>
      <c r="BK194">
        <v>411087</v>
      </c>
      <c r="BL194">
        <v>30440</v>
      </c>
      <c r="BM194">
        <v>441527</v>
      </c>
      <c r="BN194">
        <v>56975</v>
      </c>
      <c r="BO194">
        <v>509322</v>
      </c>
      <c r="BP194">
        <v>0</v>
      </c>
      <c r="BQ194">
        <v>392657</v>
      </c>
      <c r="BR194">
        <v>2417073</v>
      </c>
      <c r="BS194">
        <v>454</v>
      </c>
      <c r="BT194">
        <v>0</v>
      </c>
      <c r="BU194">
        <v>52807</v>
      </c>
      <c r="BV194">
        <v>0</v>
      </c>
      <c r="BW194">
        <v>309186</v>
      </c>
      <c r="BX194">
        <v>362447</v>
      </c>
      <c r="BY194">
        <v>168094</v>
      </c>
      <c r="BZ194">
        <v>6398</v>
      </c>
      <c r="CA194">
        <v>174492</v>
      </c>
      <c r="CB194">
        <v>15108300</v>
      </c>
      <c r="CC194">
        <v>15000</v>
      </c>
      <c r="CD194">
        <v>1732</v>
      </c>
      <c r="CE194">
        <v>11382</v>
      </c>
      <c r="CF194">
        <v>0</v>
      </c>
      <c r="CG194">
        <v>0</v>
      </c>
      <c r="CH194">
        <v>0</v>
      </c>
      <c r="CI194">
        <v>11382</v>
      </c>
      <c r="CJ194">
        <v>2082106</v>
      </c>
      <c r="CK194">
        <v>52723</v>
      </c>
      <c r="CL194">
        <v>0</v>
      </c>
      <c r="CM194">
        <v>0</v>
      </c>
      <c r="CN194">
        <v>2134829</v>
      </c>
      <c r="CO194">
        <v>2283544</v>
      </c>
      <c r="CP194">
        <v>4446487</v>
      </c>
      <c r="CQ194">
        <v>0</v>
      </c>
      <c r="CR194">
        <v>0</v>
      </c>
      <c r="CS194">
        <v>1764577</v>
      </c>
      <c r="CT194">
        <v>6769335</v>
      </c>
      <c r="CU194">
        <v>44875</v>
      </c>
      <c r="CV194">
        <v>0</v>
      </c>
      <c r="CW194">
        <v>8578787</v>
      </c>
      <c r="CX194">
        <v>4920</v>
      </c>
      <c r="CY194">
        <v>0</v>
      </c>
      <c r="CZ194">
        <v>0</v>
      </c>
      <c r="DA194">
        <v>4920</v>
      </c>
      <c r="DB194">
        <v>1843</v>
      </c>
      <c r="DC194">
        <v>14709</v>
      </c>
      <c r="DD194">
        <v>130171</v>
      </c>
      <c r="DE194">
        <v>0</v>
      </c>
      <c r="DF194">
        <v>0</v>
      </c>
      <c r="DG194">
        <v>0</v>
      </c>
      <c r="DH194">
        <v>0</v>
      </c>
      <c r="DI194">
        <v>232220</v>
      </c>
      <c r="DJ194">
        <v>0</v>
      </c>
      <c r="DK194">
        <v>304988</v>
      </c>
      <c r="DL194">
        <v>0</v>
      </c>
      <c r="DM194">
        <v>1329619</v>
      </c>
      <c r="DN194">
        <v>2011707</v>
      </c>
      <c r="DO194">
        <v>64556</v>
      </c>
      <c r="DP194">
        <v>15108300</v>
      </c>
    </row>
    <row r="195" spans="1:120" x14ac:dyDescent="0.25">
      <c r="A195">
        <v>52070</v>
      </c>
      <c r="B195">
        <v>200612</v>
      </c>
      <c r="C195">
        <v>463313</v>
      </c>
      <c r="D195">
        <v>-2602</v>
      </c>
      <c r="E195">
        <v>-15085</v>
      </c>
      <c r="F195">
        <v>0</v>
      </c>
      <c r="G195">
        <v>445626</v>
      </c>
      <c r="H195">
        <v>8974</v>
      </c>
      <c r="I195">
        <v>-315202</v>
      </c>
      <c r="J195">
        <v>7017</v>
      </c>
      <c r="K195">
        <v>-150476</v>
      </c>
      <c r="L195">
        <v>-7017</v>
      </c>
      <c r="M195">
        <v>-465678</v>
      </c>
      <c r="N195">
        <v>0</v>
      </c>
      <c r="O195">
        <v>0</v>
      </c>
      <c r="P195">
        <v>0</v>
      </c>
      <c r="Q195">
        <v>-18716</v>
      </c>
      <c r="R195">
        <v>0</v>
      </c>
      <c r="S195">
        <v>0</v>
      </c>
      <c r="T195">
        <v>-18716</v>
      </c>
      <c r="U195">
        <v>-29794</v>
      </c>
      <c r="V195">
        <v>0</v>
      </c>
      <c r="W195">
        <v>0</v>
      </c>
      <c r="X195">
        <v>0</v>
      </c>
      <c r="Y195">
        <v>95094</v>
      </c>
      <c r="Z195">
        <v>18001</v>
      </c>
      <c r="AA195">
        <v>-5259</v>
      </c>
      <c r="AB195">
        <v>-4325</v>
      </c>
      <c r="AC195">
        <v>103511</v>
      </c>
      <c r="AD195">
        <v>-77002</v>
      </c>
      <c r="AE195">
        <v>26509</v>
      </c>
      <c r="AF195">
        <v>1820</v>
      </c>
      <c r="AG195">
        <v>0</v>
      </c>
      <c r="AH195">
        <v>0</v>
      </c>
      <c r="AI195">
        <v>-1465</v>
      </c>
      <c r="AJ195">
        <v>456</v>
      </c>
      <c r="AK195">
        <v>-1009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18</v>
      </c>
      <c r="AW195">
        <v>0</v>
      </c>
      <c r="AX195">
        <v>2162460</v>
      </c>
      <c r="AY195">
        <v>0</v>
      </c>
      <c r="AZ195">
        <v>0</v>
      </c>
      <c r="BA195">
        <v>0</v>
      </c>
      <c r="BB195">
        <v>112000</v>
      </c>
      <c r="BC195">
        <v>0</v>
      </c>
      <c r="BD195">
        <v>2274834</v>
      </c>
      <c r="BE195">
        <v>0</v>
      </c>
      <c r="BF195">
        <v>2274834</v>
      </c>
      <c r="BG195">
        <v>0</v>
      </c>
      <c r="BH195">
        <v>42241</v>
      </c>
      <c r="BI195">
        <v>0</v>
      </c>
      <c r="BJ195">
        <v>42241</v>
      </c>
      <c r="BK195">
        <v>11560</v>
      </c>
      <c r="BL195">
        <v>0</v>
      </c>
      <c r="BM195">
        <v>11560</v>
      </c>
      <c r="BN195">
        <v>96</v>
      </c>
      <c r="BO195">
        <v>184992</v>
      </c>
      <c r="BP195">
        <v>0</v>
      </c>
      <c r="BQ195">
        <v>0</v>
      </c>
      <c r="BR195">
        <v>238889</v>
      </c>
      <c r="BS195">
        <v>0</v>
      </c>
      <c r="BT195">
        <v>0</v>
      </c>
      <c r="BU195">
        <v>6296</v>
      </c>
      <c r="BV195">
        <v>356</v>
      </c>
      <c r="BW195">
        <v>0</v>
      </c>
      <c r="BX195">
        <v>6296</v>
      </c>
      <c r="BY195">
        <v>32532</v>
      </c>
      <c r="BZ195">
        <v>0</v>
      </c>
      <c r="CA195">
        <v>32532</v>
      </c>
      <c r="CB195">
        <v>2552551</v>
      </c>
      <c r="CC195">
        <v>60000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215960</v>
      </c>
      <c r="CP195">
        <v>275960</v>
      </c>
      <c r="CQ195">
        <v>0</v>
      </c>
      <c r="CR195">
        <v>0</v>
      </c>
      <c r="CS195">
        <v>21031</v>
      </c>
      <c r="CT195">
        <v>1960094</v>
      </c>
      <c r="CU195">
        <v>0</v>
      </c>
      <c r="CV195">
        <v>0</v>
      </c>
      <c r="CW195">
        <v>1981125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266402</v>
      </c>
      <c r="DI195">
        <v>1393</v>
      </c>
      <c r="DJ195">
        <v>0</v>
      </c>
      <c r="DK195">
        <v>0</v>
      </c>
      <c r="DL195">
        <v>0</v>
      </c>
      <c r="DM195">
        <v>23256</v>
      </c>
      <c r="DN195">
        <v>291051</v>
      </c>
      <c r="DO195">
        <v>4415</v>
      </c>
      <c r="DP195">
        <v>2552551</v>
      </c>
    </row>
    <row r="196" spans="1:120" x14ac:dyDescent="0.25">
      <c r="A196">
        <v>52071</v>
      </c>
      <c r="B196">
        <v>200612</v>
      </c>
      <c r="C196">
        <v>575920</v>
      </c>
      <c r="D196">
        <v>-7640</v>
      </c>
      <c r="E196">
        <v>-25</v>
      </c>
      <c r="F196">
        <v>0</v>
      </c>
      <c r="G196">
        <v>568255</v>
      </c>
      <c r="H196">
        <v>6759</v>
      </c>
      <c r="I196">
        <v>-392604</v>
      </c>
      <c r="J196">
        <v>0</v>
      </c>
      <c r="K196">
        <v>-177717</v>
      </c>
      <c r="L196">
        <v>0</v>
      </c>
      <c r="M196">
        <v>-570321</v>
      </c>
      <c r="N196">
        <v>0</v>
      </c>
      <c r="O196">
        <v>0</v>
      </c>
      <c r="P196">
        <v>-6517</v>
      </c>
      <c r="Q196">
        <v>-11315</v>
      </c>
      <c r="R196">
        <v>0</v>
      </c>
      <c r="S196">
        <v>0</v>
      </c>
      <c r="T196">
        <v>-17832</v>
      </c>
      <c r="U196">
        <v>-13139</v>
      </c>
      <c r="V196">
        <v>0</v>
      </c>
      <c r="W196">
        <v>0</v>
      </c>
      <c r="X196">
        <v>0</v>
      </c>
      <c r="Y196">
        <v>88911</v>
      </c>
      <c r="Z196">
        <v>29165</v>
      </c>
      <c r="AA196">
        <v>-4080</v>
      </c>
      <c r="AB196">
        <v>-1458</v>
      </c>
      <c r="AC196">
        <v>112538</v>
      </c>
      <c r="AD196">
        <v>-103557</v>
      </c>
      <c r="AE196">
        <v>8981</v>
      </c>
      <c r="AF196">
        <v>7416</v>
      </c>
      <c r="AG196">
        <v>-4522</v>
      </c>
      <c r="AH196">
        <v>0</v>
      </c>
      <c r="AI196">
        <v>-1264</v>
      </c>
      <c r="AJ196">
        <v>349</v>
      </c>
      <c r="AK196">
        <v>-915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3251941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3302651</v>
      </c>
      <c r="BE196">
        <v>0</v>
      </c>
      <c r="BF196">
        <v>3302651</v>
      </c>
      <c r="BG196">
        <v>0</v>
      </c>
      <c r="BH196">
        <v>0</v>
      </c>
      <c r="BI196">
        <v>0</v>
      </c>
      <c r="BJ196">
        <v>0</v>
      </c>
      <c r="BK196">
        <v>20284</v>
      </c>
      <c r="BL196">
        <v>0</v>
      </c>
      <c r="BM196">
        <v>20284</v>
      </c>
      <c r="BN196">
        <v>0</v>
      </c>
      <c r="BO196">
        <v>0</v>
      </c>
      <c r="BP196">
        <v>0</v>
      </c>
      <c r="BQ196">
        <v>10192</v>
      </c>
      <c r="BR196">
        <v>30476</v>
      </c>
      <c r="BS196">
        <v>0</v>
      </c>
      <c r="BT196">
        <v>4304</v>
      </c>
      <c r="BU196">
        <v>0</v>
      </c>
      <c r="BV196">
        <v>50710</v>
      </c>
      <c r="BW196">
        <v>0</v>
      </c>
      <c r="BX196">
        <v>4304</v>
      </c>
      <c r="BY196">
        <v>107968</v>
      </c>
      <c r="BZ196">
        <v>3187</v>
      </c>
      <c r="CA196">
        <v>111155</v>
      </c>
      <c r="CB196">
        <v>3448586</v>
      </c>
      <c r="CC196">
        <v>50000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38000</v>
      </c>
      <c r="CK196">
        <v>0</v>
      </c>
      <c r="CL196">
        <v>0</v>
      </c>
      <c r="CM196">
        <v>0</v>
      </c>
      <c r="CN196">
        <v>38000</v>
      </c>
      <c r="CO196">
        <v>208679</v>
      </c>
      <c r="CP196">
        <v>296679</v>
      </c>
      <c r="CQ196">
        <v>0</v>
      </c>
      <c r="CR196">
        <v>35000</v>
      </c>
      <c r="CS196">
        <v>206</v>
      </c>
      <c r="CT196">
        <v>2912460</v>
      </c>
      <c r="CU196">
        <v>0</v>
      </c>
      <c r="CV196">
        <v>0</v>
      </c>
      <c r="CW196">
        <v>2912666</v>
      </c>
      <c r="CX196">
        <v>0</v>
      </c>
      <c r="CY196">
        <v>2566</v>
      </c>
      <c r="CZ196">
        <v>6860</v>
      </c>
      <c r="DA196">
        <v>9426</v>
      </c>
      <c r="DB196">
        <v>0</v>
      </c>
      <c r="DC196">
        <v>12554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21524</v>
      </c>
      <c r="DJ196">
        <v>0</v>
      </c>
      <c r="DK196">
        <v>0</v>
      </c>
      <c r="DL196">
        <v>0</v>
      </c>
      <c r="DM196">
        <v>160737</v>
      </c>
      <c r="DN196">
        <v>194815</v>
      </c>
      <c r="DO196">
        <v>0</v>
      </c>
      <c r="DP196">
        <v>3448586</v>
      </c>
    </row>
    <row r="197" spans="1:120" x14ac:dyDescent="0.25">
      <c r="A197">
        <v>52094</v>
      </c>
      <c r="B197">
        <v>200612</v>
      </c>
      <c r="C197">
        <v>168095</v>
      </c>
      <c r="D197">
        <v>-31000</v>
      </c>
      <c r="E197">
        <v>-2677</v>
      </c>
      <c r="F197">
        <v>294</v>
      </c>
      <c r="G197">
        <v>134712</v>
      </c>
      <c r="H197">
        <v>5204</v>
      </c>
      <c r="I197">
        <v>-108428</v>
      </c>
      <c r="J197">
        <v>16048</v>
      </c>
      <c r="K197">
        <v>-1858</v>
      </c>
      <c r="L197">
        <v>6449</v>
      </c>
      <c r="M197">
        <v>-87789</v>
      </c>
      <c r="N197">
        <v>0</v>
      </c>
      <c r="O197">
        <v>-1844</v>
      </c>
      <c r="P197">
        <v>-7640</v>
      </c>
      <c r="Q197">
        <v>-10393</v>
      </c>
      <c r="R197">
        <v>0</v>
      </c>
      <c r="S197">
        <v>2899</v>
      </c>
      <c r="T197">
        <v>-15134</v>
      </c>
      <c r="U197">
        <v>35149</v>
      </c>
      <c r="V197">
        <v>0</v>
      </c>
      <c r="W197">
        <v>0</v>
      </c>
      <c r="X197">
        <v>0</v>
      </c>
      <c r="Y197">
        <v>11754</v>
      </c>
      <c r="Z197">
        <v>6355</v>
      </c>
      <c r="AA197">
        <v>-10</v>
      </c>
      <c r="AB197">
        <v>-507</v>
      </c>
      <c r="AC197">
        <v>17592</v>
      </c>
      <c r="AD197">
        <v>-5355</v>
      </c>
      <c r="AE197">
        <v>12237</v>
      </c>
      <c r="AF197">
        <v>147</v>
      </c>
      <c r="AG197">
        <v>-353</v>
      </c>
      <c r="AH197">
        <v>0</v>
      </c>
      <c r="AI197">
        <v>47180</v>
      </c>
      <c r="AJ197">
        <v>-11616</v>
      </c>
      <c r="AK197">
        <v>35564</v>
      </c>
      <c r="AL197">
        <v>948</v>
      </c>
      <c r="AM197">
        <v>1231</v>
      </c>
      <c r="AN197">
        <v>0</v>
      </c>
      <c r="AO197">
        <v>1231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72142</v>
      </c>
      <c r="AW197">
        <v>0</v>
      </c>
      <c r="AX197">
        <v>202012</v>
      </c>
      <c r="AY197">
        <v>0</v>
      </c>
      <c r="AZ197">
        <v>0</v>
      </c>
      <c r="BA197">
        <v>0</v>
      </c>
      <c r="BB197">
        <v>6018</v>
      </c>
      <c r="BC197">
        <v>0</v>
      </c>
      <c r="BD197">
        <v>284010</v>
      </c>
      <c r="BE197">
        <v>0</v>
      </c>
      <c r="BF197">
        <v>284010</v>
      </c>
      <c r="BG197">
        <v>5444</v>
      </c>
      <c r="BH197">
        <v>25620</v>
      </c>
      <c r="BI197">
        <v>0</v>
      </c>
      <c r="BJ197">
        <v>31064</v>
      </c>
      <c r="BK197">
        <v>5098</v>
      </c>
      <c r="BL197">
        <v>0</v>
      </c>
      <c r="BM197">
        <v>5098</v>
      </c>
      <c r="BN197">
        <v>4082</v>
      </c>
      <c r="BO197">
        <v>269</v>
      </c>
      <c r="BP197">
        <v>0</v>
      </c>
      <c r="BQ197">
        <v>50</v>
      </c>
      <c r="BR197">
        <v>40563</v>
      </c>
      <c r="BS197">
        <v>0</v>
      </c>
      <c r="BT197">
        <v>0</v>
      </c>
      <c r="BU197">
        <v>1131</v>
      </c>
      <c r="BV197">
        <v>3838</v>
      </c>
      <c r="BW197">
        <v>98</v>
      </c>
      <c r="BX197">
        <v>1229</v>
      </c>
      <c r="BY197">
        <v>2415</v>
      </c>
      <c r="BZ197">
        <v>304</v>
      </c>
      <c r="CA197">
        <v>2719</v>
      </c>
      <c r="CB197">
        <v>330700</v>
      </c>
      <c r="CC197">
        <v>77591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244</v>
      </c>
      <c r="CK197">
        <v>0</v>
      </c>
      <c r="CL197">
        <v>19674</v>
      </c>
      <c r="CM197">
        <v>0</v>
      </c>
      <c r="CN197">
        <v>19918</v>
      </c>
      <c r="CO197">
        <v>41630</v>
      </c>
      <c r="CP197">
        <v>139139</v>
      </c>
      <c r="CQ197">
        <v>0</v>
      </c>
      <c r="CR197">
        <v>0</v>
      </c>
      <c r="CS197">
        <v>67917</v>
      </c>
      <c r="CT197">
        <v>101542</v>
      </c>
      <c r="CU197">
        <v>0</v>
      </c>
      <c r="CV197">
        <v>0</v>
      </c>
      <c r="CW197">
        <v>169459</v>
      </c>
      <c r="CX197">
        <v>0</v>
      </c>
      <c r="CY197">
        <v>0</v>
      </c>
      <c r="CZ197">
        <v>1000</v>
      </c>
      <c r="DA197">
        <v>1000</v>
      </c>
      <c r="DB197">
        <v>0</v>
      </c>
      <c r="DC197">
        <v>3739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938</v>
      </c>
      <c r="DJ197">
        <v>0</v>
      </c>
      <c r="DK197">
        <v>11883</v>
      </c>
      <c r="DL197">
        <v>0</v>
      </c>
      <c r="DM197">
        <v>4387</v>
      </c>
      <c r="DN197">
        <v>20947</v>
      </c>
      <c r="DO197">
        <v>155</v>
      </c>
      <c r="DP197">
        <v>330700</v>
      </c>
    </row>
    <row r="198" spans="1:120" x14ac:dyDescent="0.25">
      <c r="A198">
        <v>53000</v>
      </c>
      <c r="B198">
        <v>200612</v>
      </c>
      <c r="C198">
        <v>728289</v>
      </c>
      <c r="D198">
        <v>-7553</v>
      </c>
      <c r="E198">
        <v>-2030</v>
      </c>
      <c r="F198">
        <v>0</v>
      </c>
      <c r="G198">
        <v>718706</v>
      </c>
      <c r="H198">
        <v>12114</v>
      </c>
      <c r="I198">
        <v>-445975</v>
      </c>
      <c r="J198">
        <v>4990</v>
      </c>
      <c r="K198">
        <v>-33489</v>
      </c>
      <c r="L198">
        <v>-6835</v>
      </c>
      <c r="M198">
        <v>-481309</v>
      </c>
      <c r="N198">
        <v>0</v>
      </c>
      <c r="O198">
        <v>0</v>
      </c>
      <c r="P198">
        <v>-61072</v>
      </c>
      <c r="Q198">
        <v>-44366</v>
      </c>
      <c r="R198">
        <v>0</v>
      </c>
      <c r="S198">
        <v>0</v>
      </c>
      <c r="T198">
        <v>-105438</v>
      </c>
      <c r="U198">
        <v>144073</v>
      </c>
      <c r="V198">
        <v>-2215</v>
      </c>
      <c r="W198">
        <v>0</v>
      </c>
      <c r="X198">
        <v>0</v>
      </c>
      <c r="Y198">
        <v>39282</v>
      </c>
      <c r="Z198">
        <v>-529</v>
      </c>
      <c r="AA198">
        <v>-3365</v>
      </c>
      <c r="AB198">
        <v>-1922</v>
      </c>
      <c r="AC198">
        <v>31251</v>
      </c>
      <c r="AD198">
        <v>-24103</v>
      </c>
      <c r="AE198">
        <v>7148</v>
      </c>
      <c r="AF198">
        <v>819</v>
      </c>
      <c r="AG198">
        <v>0</v>
      </c>
      <c r="AH198">
        <v>0</v>
      </c>
      <c r="AI198">
        <v>152040</v>
      </c>
      <c r="AJ198">
        <v>-43665</v>
      </c>
      <c r="AK198">
        <v>108375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740681</v>
      </c>
      <c r="AY198">
        <v>0</v>
      </c>
      <c r="AZ198">
        <v>0</v>
      </c>
      <c r="BA198">
        <v>0</v>
      </c>
      <c r="BB198">
        <v>131500</v>
      </c>
      <c r="BC198">
        <v>0</v>
      </c>
      <c r="BD198">
        <v>872603</v>
      </c>
      <c r="BE198">
        <v>0</v>
      </c>
      <c r="BF198">
        <v>872603</v>
      </c>
      <c r="BG198">
        <v>0</v>
      </c>
      <c r="BH198">
        <v>3252</v>
      </c>
      <c r="BI198">
        <v>0</v>
      </c>
      <c r="BJ198">
        <v>3252</v>
      </c>
      <c r="BK198">
        <v>17875</v>
      </c>
      <c r="BL198">
        <v>0</v>
      </c>
      <c r="BM198">
        <v>17875</v>
      </c>
      <c r="BN198">
        <v>13250</v>
      </c>
      <c r="BO198">
        <v>302956</v>
      </c>
      <c r="BP198">
        <v>0</v>
      </c>
      <c r="BQ198">
        <v>0</v>
      </c>
      <c r="BR198">
        <v>337333</v>
      </c>
      <c r="BS198">
        <v>0</v>
      </c>
      <c r="BT198">
        <v>0</v>
      </c>
      <c r="BU198">
        <v>3327</v>
      </c>
      <c r="BV198">
        <v>422</v>
      </c>
      <c r="BW198">
        <v>208</v>
      </c>
      <c r="BX198">
        <v>3535</v>
      </c>
      <c r="BY198">
        <v>20250</v>
      </c>
      <c r="BZ198">
        <v>0</v>
      </c>
      <c r="CA198">
        <v>20250</v>
      </c>
      <c r="CB198">
        <v>1233721</v>
      </c>
      <c r="CC198">
        <v>100000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364932</v>
      </c>
      <c r="CP198">
        <v>464932</v>
      </c>
      <c r="CQ198">
        <v>250000</v>
      </c>
      <c r="CR198">
        <v>0</v>
      </c>
      <c r="CS198">
        <v>324896</v>
      </c>
      <c r="CT198">
        <v>364738</v>
      </c>
      <c r="CU198">
        <v>0</v>
      </c>
      <c r="CV198">
        <v>0</v>
      </c>
      <c r="CW198">
        <v>689634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71</v>
      </c>
      <c r="DD198">
        <v>109</v>
      </c>
      <c r="DE198">
        <v>0</v>
      </c>
      <c r="DF198">
        <v>0</v>
      </c>
      <c r="DG198">
        <v>0</v>
      </c>
      <c r="DH198">
        <v>0</v>
      </c>
      <c r="DI198">
        <v>66688</v>
      </c>
      <c r="DJ198">
        <v>0</v>
      </c>
      <c r="DK198">
        <v>0</v>
      </c>
      <c r="DL198">
        <v>0</v>
      </c>
      <c r="DM198">
        <v>11593</v>
      </c>
      <c r="DN198">
        <v>78461</v>
      </c>
      <c r="DO198">
        <v>694</v>
      </c>
      <c r="DP198">
        <v>1233721</v>
      </c>
    </row>
    <row r="199" spans="1:120" x14ac:dyDescent="0.25">
      <c r="A199">
        <v>53002</v>
      </c>
      <c r="B199">
        <v>200612</v>
      </c>
      <c r="C199">
        <v>28936</v>
      </c>
      <c r="D199">
        <v>-2206</v>
      </c>
      <c r="E199">
        <v>-21</v>
      </c>
      <c r="F199">
        <v>0</v>
      </c>
      <c r="G199">
        <v>26709</v>
      </c>
      <c r="H199">
        <v>1480</v>
      </c>
      <c r="I199">
        <v>-11025</v>
      </c>
      <c r="J199">
        <v>1612</v>
      </c>
      <c r="K199">
        <v>1180</v>
      </c>
      <c r="L199">
        <v>-612</v>
      </c>
      <c r="M199">
        <v>-8845</v>
      </c>
      <c r="N199">
        <v>0</v>
      </c>
      <c r="O199">
        <v>-6264</v>
      </c>
      <c r="P199">
        <v>-4592</v>
      </c>
      <c r="Q199">
        <v>-6215</v>
      </c>
      <c r="R199">
        <v>0</v>
      </c>
      <c r="S199">
        <v>0</v>
      </c>
      <c r="T199">
        <v>-10807</v>
      </c>
      <c r="U199">
        <v>2273</v>
      </c>
      <c r="V199">
        <v>0</v>
      </c>
      <c r="W199">
        <v>0</v>
      </c>
      <c r="X199">
        <v>0</v>
      </c>
      <c r="Y199">
        <v>3119</v>
      </c>
      <c r="Z199">
        <v>-1691</v>
      </c>
      <c r="AA199">
        <v>-175</v>
      </c>
      <c r="AB199">
        <v>-510</v>
      </c>
      <c r="AC199">
        <v>743</v>
      </c>
      <c r="AD199">
        <v>-1480</v>
      </c>
      <c r="AE199">
        <v>-737</v>
      </c>
      <c r="AF199">
        <v>0</v>
      </c>
      <c r="AG199">
        <v>0</v>
      </c>
      <c r="AH199">
        <v>0</v>
      </c>
      <c r="AI199">
        <v>1536</v>
      </c>
      <c r="AJ199">
        <v>-430</v>
      </c>
      <c r="AK199">
        <v>1106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79971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80589</v>
      </c>
      <c r="BE199">
        <v>0</v>
      </c>
      <c r="BF199">
        <v>80589</v>
      </c>
      <c r="BG199">
        <v>0</v>
      </c>
      <c r="BH199">
        <v>1389</v>
      </c>
      <c r="BI199">
        <v>0</v>
      </c>
      <c r="BJ199">
        <v>1389</v>
      </c>
      <c r="BK199">
        <v>2072</v>
      </c>
      <c r="BL199">
        <v>0</v>
      </c>
      <c r="BM199">
        <v>2072</v>
      </c>
      <c r="BN199">
        <v>233</v>
      </c>
      <c r="BO199">
        <v>0</v>
      </c>
      <c r="BP199">
        <v>0</v>
      </c>
      <c r="BQ199">
        <v>0</v>
      </c>
      <c r="BR199">
        <v>3694</v>
      </c>
      <c r="BS199">
        <v>0</v>
      </c>
      <c r="BT199">
        <v>0</v>
      </c>
      <c r="BU199">
        <v>0</v>
      </c>
      <c r="BV199">
        <v>618</v>
      </c>
      <c r="BW199">
        <v>0</v>
      </c>
      <c r="BX199">
        <v>0</v>
      </c>
      <c r="BY199">
        <v>1006</v>
      </c>
      <c r="BZ199">
        <v>0</v>
      </c>
      <c r="CA199">
        <v>1006</v>
      </c>
      <c r="CB199">
        <v>85289</v>
      </c>
      <c r="CC199">
        <v>30000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5686</v>
      </c>
      <c r="CP199">
        <v>35686</v>
      </c>
      <c r="CQ199">
        <v>0</v>
      </c>
      <c r="CR199">
        <v>0</v>
      </c>
      <c r="CS199">
        <v>862</v>
      </c>
      <c r="CT199">
        <v>37666</v>
      </c>
      <c r="CU199">
        <v>6264</v>
      </c>
      <c r="CV199">
        <v>0</v>
      </c>
      <c r="CW199">
        <v>44792</v>
      </c>
      <c r="CX199">
        <v>0</v>
      </c>
      <c r="CY199">
        <v>580</v>
      </c>
      <c r="CZ199">
        <v>0</v>
      </c>
      <c r="DA199">
        <v>580</v>
      </c>
      <c r="DB199">
        <v>0</v>
      </c>
      <c r="DC199">
        <v>1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2865</v>
      </c>
      <c r="DJ199">
        <v>0</v>
      </c>
      <c r="DK199">
        <v>1016</v>
      </c>
      <c r="DL199">
        <v>0</v>
      </c>
      <c r="DM199">
        <v>349</v>
      </c>
      <c r="DN199">
        <v>4231</v>
      </c>
      <c r="DO199">
        <v>0</v>
      </c>
      <c r="DP199">
        <v>85289</v>
      </c>
    </row>
    <row r="200" spans="1:120" x14ac:dyDescent="0.25">
      <c r="A200">
        <v>53005</v>
      </c>
      <c r="B200">
        <v>200612</v>
      </c>
      <c r="C200">
        <v>26888</v>
      </c>
      <c r="D200">
        <v>-7630</v>
      </c>
      <c r="E200">
        <v>0</v>
      </c>
      <c r="F200">
        <v>0</v>
      </c>
      <c r="G200">
        <v>19258</v>
      </c>
      <c r="H200">
        <v>146</v>
      </c>
      <c r="I200">
        <v>-10825</v>
      </c>
      <c r="J200">
        <v>1051</v>
      </c>
      <c r="K200">
        <v>3612</v>
      </c>
      <c r="L200">
        <v>-3074</v>
      </c>
      <c r="M200">
        <v>-9236</v>
      </c>
      <c r="N200">
        <v>0</v>
      </c>
      <c r="O200">
        <v>-824</v>
      </c>
      <c r="P200">
        <v>-2701</v>
      </c>
      <c r="Q200">
        <v>-4759</v>
      </c>
      <c r="R200">
        <v>0</v>
      </c>
      <c r="S200">
        <v>916</v>
      </c>
      <c r="T200">
        <v>-6544</v>
      </c>
      <c r="U200">
        <v>2800</v>
      </c>
      <c r="V200">
        <v>0</v>
      </c>
      <c r="W200">
        <v>0</v>
      </c>
      <c r="X200">
        <v>0</v>
      </c>
      <c r="Y200">
        <v>2030</v>
      </c>
      <c r="Z200">
        <v>-982</v>
      </c>
      <c r="AA200">
        <v>-1</v>
      </c>
      <c r="AB200">
        <v>-36</v>
      </c>
      <c r="AC200">
        <v>1011</v>
      </c>
      <c r="AD200">
        <v>-146</v>
      </c>
      <c r="AE200">
        <v>865</v>
      </c>
      <c r="AF200">
        <v>0</v>
      </c>
      <c r="AG200">
        <v>0</v>
      </c>
      <c r="AH200">
        <v>0</v>
      </c>
      <c r="AI200">
        <v>3665</v>
      </c>
      <c r="AJ200">
        <v>0</v>
      </c>
      <c r="AK200">
        <v>3665</v>
      </c>
      <c r="AL200">
        <v>0</v>
      </c>
      <c r="AM200">
        <v>237</v>
      </c>
      <c r="AN200">
        <v>200</v>
      </c>
      <c r="AO200">
        <v>437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27</v>
      </c>
      <c r="AW200">
        <v>8339</v>
      </c>
      <c r="AX200">
        <v>28226</v>
      </c>
      <c r="AY200">
        <v>0</v>
      </c>
      <c r="AZ200">
        <v>0</v>
      </c>
      <c r="BA200">
        <v>1000</v>
      </c>
      <c r="BB200">
        <v>0</v>
      </c>
      <c r="BC200">
        <v>0</v>
      </c>
      <c r="BD200">
        <v>41267</v>
      </c>
      <c r="BE200">
        <v>0</v>
      </c>
      <c r="BF200">
        <v>41267</v>
      </c>
      <c r="BG200">
        <v>0</v>
      </c>
      <c r="BH200">
        <v>4862</v>
      </c>
      <c r="BI200">
        <v>0</v>
      </c>
      <c r="BJ200">
        <v>4862</v>
      </c>
      <c r="BK200">
        <v>75</v>
      </c>
      <c r="BL200">
        <v>0</v>
      </c>
      <c r="BM200">
        <v>75</v>
      </c>
      <c r="BN200">
        <v>806</v>
      </c>
      <c r="BO200">
        <v>0</v>
      </c>
      <c r="BP200">
        <v>0</v>
      </c>
      <c r="BQ200">
        <v>528</v>
      </c>
      <c r="BR200">
        <v>6271</v>
      </c>
      <c r="BS200">
        <v>0</v>
      </c>
      <c r="BT200">
        <v>0</v>
      </c>
      <c r="BU200">
        <v>0</v>
      </c>
      <c r="BV200">
        <v>3675</v>
      </c>
      <c r="BW200">
        <v>0</v>
      </c>
      <c r="BX200">
        <v>0</v>
      </c>
      <c r="BY200">
        <v>590</v>
      </c>
      <c r="BZ200">
        <v>312</v>
      </c>
      <c r="CA200">
        <v>902</v>
      </c>
      <c r="CB200">
        <v>48877</v>
      </c>
      <c r="CC200">
        <v>4700</v>
      </c>
      <c r="CD200">
        <v>0</v>
      </c>
      <c r="CE200">
        <v>10</v>
      </c>
      <c r="CF200">
        <v>0</v>
      </c>
      <c r="CG200">
        <v>0</v>
      </c>
      <c r="CH200">
        <v>0</v>
      </c>
      <c r="CI200">
        <v>10</v>
      </c>
      <c r="CJ200">
        <v>0</v>
      </c>
      <c r="CK200">
        <v>0</v>
      </c>
      <c r="CL200">
        <v>0</v>
      </c>
      <c r="CM200">
        <v>29350</v>
      </c>
      <c r="CN200">
        <v>29350</v>
      </c>
      <c r="CO200">
        <v>1</v>
      </c>
      <c r="CP200">
        <v>34061</v>
      </c>
      <c r="CQ200">
        <v>0</v>
      </c>
      <c r="CR200">
        <v>0</v>
      </c>
      <c r="CS200">
        <v>0</v>
      </c>
      <c r="CT200">
        <v>8202</v>
      </c>
      <c r="CU200">
        <v>738</v>
      </c>
      <c r="CV200">
        <v>0</v>
      </c>
      <c r="CW200">
        <v>8940</v>
      </c>
      <c r="CX200">
        <v>2361</v>
      </c>
      <c r="CY200">
        <v>0</v>
      </c>
      <c r="CZ200">
        <v>0</v>
      </c>
      <c r="DA200">
        <v>2361</v>
      </c>
      <c r="DB200">
        <v>0</v>
      </c>
      <c r="DC200">
        <v>917</v>
      </c>
      <c r="DD200">
        <v>1461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1137</v>
      </c>
      <c r="DN200">
        <v>3515</v>
      </c>
      <c r="DO200">
        <v>0</v>
      </c>
      <c r="DP200">
        <v>48877</v>
      </c>
    </row>
    <row r="201" spans="1:120" x14ac:dyDescent="0.25">
      <c r="A201">
        <v>53006</v>
      </c>
      <c r="B201">
        <v>200612</v>
      </c>
      <c r="C201">
        <v>1281723</v>
      </c>
      <c r="D201">
        <v>-71785</v>
      </c>
      <c r="E201">
        <v>-26648</v>
      </c>
      <c r="F201">
        <v>-3</v>
      </c>
      <c r="G201">
        <v>1183287</v>
      </c>
      <c r="H201">
        <v>38808</v>
      </c>
      <c r="I201">
        <v>-868155</v>
      </c>
      <c r="J201">
        <v>61835</v>
      </c>
      <c r="K201">
        <v>-48378</v>
      </c>
      <c r="L201">
        <v>-40950</v>
      </c>
      <c r="M201">
        <v>-895648</v>
      </c>
      <c r="N201">
        <v>0</v>
      </c>
      <c r="O201">
        <v>0</v>
      </c>
      <c r="P201">
        <v>-91204</v>
      </c>
      <c r="Q201">
        <v>-130127</v>
      </c>
      <c r="R201">
        <v>0</v>
      </c>
      <c r="S201">
        <v>157</v>
      </c>
      <c r="T201">
        <v>-221174</v>
      </c>
      <c r="U201">
        <v>105273</v>
      </c>
      <c r="V201">
        <v>2</v>
      </c>
      <c r="W201">
        <v>0</v>
      </c>
      <c r="X201">
        <v>60</v>
      </c>
      <c r="Y201">
        <v>139405</v>
      </c>
      <c r="Z201">
        <v>52363</v>
      </c>
      <c r="AA201">
        <v>-907</v>
      </c>
      <c r="AB201">
        <v>-2229</v>
      </c>
      <c r="AC201">
        <v>188694</v>
      </c>
      <c r="AD201">
        <v>-58899</v>
      </c>
      <c r="AE201">
        <v>129795</v>
      </c>
      <c r="AF201">
        <v>0</v>
      </c>
      <c r="AG201">
        <v>0</v>
      </c>
      <c r="AH201">
        <v>0</v>
      </c>
      <c r="AI201">
        <v>235068</v>
      </c>
      <c r="AJ201">
        <v>-64691</v>
      </c>
      <c r="AK201">
        <v>170377</v>
      </c>
      <c r="AL201">
        <v>0</v>
      </c>
      <c r="AM201">
        <v>577</v>
      </c>
      <c r="AN201">
        <v>0</v>
      </c>
      <c r="AO201">
        <v>577</v>
      </c>
      <c r="AP201">
        <v>0</v>
      </c>
      <c r="AQ201">
        <v>0</v>
      </c>
      <c r="AR201">
        <v>0</v>
      </c>
      <c r="AS201">
        <v>242</v>
      </c>
      <c r="AT201">
        <v>0</v>
      </c>
      <c r="AU201">
        <v>242</v>
      </c>
      <c r="AV201">
        <v>266972</v>
      </c>
      <c r="AW201">
        <v>0</v>
      </c>
      <c r="AX201">
        <v>2127785</v>
      </c>
      <c r="AY201">
        <v>0</v>
      </c>
      <c r="AZ201">
        <v>342</v>
      </c>
      <c r="BA201">
        <v>600000</v>
      </c>
      <c r="BB201">
        <v>0</v>
      </c>
      <c r="BC201">
        <v>0</v>
      </c>
      <c r="BD201">
        <v>3452501</v>
      </c>
      <c r="BE201">
        <v>0</v>
      </c>
      <c r="BF201">
        <v>3452743</v>
      </c>
      <c r="BG201">
        <v>513</v>
      </c>
      <c r="BH201">
        <v>74007</v>
      </c>
      <c r="BI201">
        <v>0</v>
      </c>
      <c r="BJ201">
        <v>74520</v>
      </c>
      <c r="BK201">
        <v>57154</v>
      </c>
      <c r="BL201">
        <v>0</v>
      </c>
      <c r="BM201">
        <v>57154</v>
      </c>
      <c r="BN201">
        <v>1442</v>
      </c>
      <c r="BO201">
        <v>0</v>
      </c>
      <c r="BP201">
        <v>4256</v>
      </c>
      <c r="BQ201">
        <v>7983</v>
      </c>
      <c r="BR201">
        <v>145355</v>
      </c>
      <c r="BS201">
        <v>0</v>
      </c>
      <c r="BT201">
        <v>0</v>
      </c>
      <c r="BU201">
        <v>3406</v>
      </c>
      <c r="BV201">
        <v>457402</v>
      </c>
      <c r="BW201">
        <v>0</v>
      </c>
      <c r="BX201">
        <v>3406</v>
      </c>
      <c r="BY201">
        <v>35628</v>
      </c>
      <c r="BZ201">
        <v>0</v>
      </c>
      <c r="CA201">
        <v>35628</v>
      </c>
      <c r="CB201">
        <v>3637709</v>
      </c>
      <c r="CC201">
        <v>500000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1300694</v>
      </c>
      <c r="CP201">
        <v>1800694</v>
      </c>
      <c r="CQ201">
        <v>800000</v>
      </c>
      <c r="CR201">
        <v>0</v>
      </c>
      <c r="CS201">
        <v>575595</v>
      </c>
      <c r="CT201">
        <v>1120008</v>
      </c>
      <c r="CU201">
        <v>0</v>
      </c>
      <c r="CV201">
        <v>0</v>
      </c>
      <c r="CW201">
        <v>1695603</v>
      </c>
      <c r="CX201">
        <v>1800</v>
      </c>
      <c r="CY201">
        <v>0</v>
      </c>
      <c r="CZ201">
        <v>0</v>
      </c>
      <c r="DA201">
        <v>1800</v>
      </c>
      <c r="DB201">
        <v>0</v>
      </c>
      <c r="DC201">
        <v>3209</v>
      </c>
      <c r="DD201">
        <v>10798</v>
      </c>
      <c r="DE201">
        <v>0</v>
      </c>
      <c r="DF201">
        <v>0</v>
      </c>
      <c r="DG201">
        <v>0</v>
      </c>
      <c r="DH201">
        <v>0</v>
      </c>
      <c r="DI201">
        <v>61600</v>
      </c>
      <c r="DJ201">
        <v>0</v>
      </c>
      <c r="DK201">
        <v>0</v>
      </c>
      <c r="DL201">
        <v>0</v>
      </c>
      <c r="DM201">
        <v>64005</v>
      </c>
      <c r="DN201">
        <v>139612</v>
      </c>
      <c r="DO201">
        <v>0</v>
      </c>
      <c r="DP201">
        <v>3637709</v>
      </c>
    </row>
    <row r="202" spans="1:120" x14ac:dyDescent="0.25">
      <c r="A202">
        <v>53013</v>
      </c>
      <c r="B202">
        <v>200612</v>
      </c>
      <c r="C202">
        <v>99389</v>
      </c>
      <c r="D202">
        <v>-48993</v>
      </c>
      <c r="E202">
        <v>-9149</v>
      </c>
      <c r="F202">
        <v>4257</v>
      </c>
      <c r="G202">
        <v>45504</v>
      </c>
      <c r="H202">
        <v>1600</v>
      </c>
      <c r="I202">
        <v>-102934</v>
      </c>
      <c r="J202">
        <v>75755</v>
      </c>
      <c r="K202">
        <v>-4875</v>
      </c>
      <c r="L202">
        <v>-964</v>
      </c>
      <c r="M202">
        <v>-33018</v>
      </c>
      <c r="N202">
        <v>0</v>
      </c>
      <c r="O202">
        <v>0</v>
      </c>
      <c r="P202">
        <v>-12735</v>
      </c>
      <c r="Q202">
        <v>-11919</v>
      </c>
      <c r="R202">
        <v>1877</v>
      </c>
      <c r="S202">
        <v>10236</v>
      </c>
      <c r="T202">
        <v>-12541</v>
      </c>
      <c r="U202">
        <v>1545</v>
      </c>
      <c r="V202">
        <v>0</v>
      </c>
      <c r="W202">
        <v>0</v>
      </c>
      <c r="X202">
        <v>0</v>
      </c>
      <c r="Y202">
        <v>3270</v>
      </c>
      <c r="Z202">
        <v>-676</v>
      </c>
      <c r="AA202">
        <v>-432</v>
      </c>
      <c r="AB202">
        <v>-28</v>
      </c>
      <c r="AC202">
        <v>2134</v>
      </c>
      <c r="AD202">
        <v>-1600</v>
      </c>
      <c r="AE202">
        <v>534</v>
      </c>
      <c r="AF202">
        <v>0</v>
      </c>
      <c r="AG202">
        <v>0</v>
      </c>
      <c r="AH202">
        <v>0</v>
      </c>
      <c r="AI202">
        <v>2079</v>
      </c>
      <c r="AJ202">
        <v>-590</v>
      </c>
      <c r="AK202">
        <v>1489</v>
      </c>
      <c r="AL202">
        <v>0</v>
      </c>
      <c r="AM202">
        <v>961</v>
      </c>
      <c r="AN202">
        <v>0</v>
      </c>
      <c r="AO202">
        <v>961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118</v>
      </c>
      <c r="AW202">
        <v>0</v>
      </c>
      <c r="AX202">
        <v>51270</v>
      </c>
      <c r="AY202">
        <v>0</v>
      </c>
      <c r="AZ202">
        <v>0</v>
      </c>
      <c r="BA202">
        <v>0</v>
      </c>
      <c r="BB202">
        <v>28158</v>
      </c>
      <c r="BC202">
        <v>0</v>
      </c>
      <c r="BD202">
        <v>86387</v>
      </c>
      <c r="BE202">
        <v>0</v>
      </c>
      <c r="BF202">
        <v>86387</v>
      </c>
      <c r="BG202">
        <v>18485</v>
      </c>
      <c r="BH202">
        <v>8348</v>
      </c>
      <c r="BI202">
        <v>0</v>
      </c>
      <c r="BJ202">
        <v>26833</v>
      </c>
      <c r="BK202">
        <v>6777</v>
      </c>
      <c r="BL202">
        <v>141</v>
      </c>
      <c r="BM202">
        <v>6918</v>
      </c>
      <c r="BN202">
        <v>10</v>
      </c>
      <c r="BO202">
        <v>0</v>
      </c>
      <c r="BP202">
        <v>0</v>
      </c>
      <c r="BQ202">
        <v>217</v>
      </c>
      <c r="BR202">
        <v>33978</v>
      </c>
      <c r="BS202">
        <v>0</v>
      </c>
      <c r="BT202">
        <v>0</v>
      </c>
      <c r="BU202">
        <v>101</v>
      </c>
      <c r="BV202">
        <v>6841</v>
      </c>
      <c r="BW202">
        <v>37</v>
      </c>
      <c r="BX202">
        <v>138</v>
      </c>
      <c r="BY202">
        <v>751</v>
      </c>
      <c r="BZ202">
        <v>2079</v>
      </c>
      <c r="CA202">
        <v>2830</v>
      </c>
      <c r="CB202">
        <v>124294</v>
      </c>
      <c r="CC202">
        <v>50000</v>
      </c>
      <c r="CD202">
        <v>5000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-2537</v>
      </c>
      <c r="CP202">
        <v>52463</v>
      </c>
      <c r="CQ202">
        <v>0</v>
      </c>
      <c r="CR202">
        <v>0</v>
      </c>
      <c r="CS202">
        <v>33350</v>
      </c>
      <c r="CT202">
        <v>25254</v>
      </c>
      <c r="CU202">
        <v>0</v>
      </c>
      <c r="CV202">
        <v>0</v>
      </c>
      <c r="CW202">
        <v>58604</v>
      </c>
      <c r="CX202">
        <v>0</v>
      </c>
      <c r="CY202">
        <v>55</v>
      </c>
      <c r="CZ202">
        <v>0</v>
      </c>
      <c r="DA202">
        <v>55</v>
      </c>
      <c r="DB202">
        <v>0</v>
      </c>
      <c r="DC202">
        <v>0</v>
      </c>
      <c r="DD202">
        <v>1216</v>
      </c>
      <c r="DE202">
        <v>0</v>
      </c>
      <c r="DF202">
        <v>0</v>
      </c>
      <c r="DG202">
        <v>0</v>
      </c>
      <c r="DH202">
        <v>0</v>
      </c>
      <c r="DI202">
        <v>6994</v>
      </c>
      <c r="DJ202">
        <v>0</v>
      </c>
      <c r="DK202">
        <v>509</v>
      </c>
      <c r="DL202">
        <v>0</v>
      </c>
      <c r="DM202">
        <v>4445</v>
      </c>
      <c r="DN202">
        <v>13164</v>
      </c>
      <c r="DO202">
        <v>8</v>
      </c>
      <c r="DP202">
        <v>124294</v>
      </c>
    </row>
    <row r="203" spans="1:120" x14ac:dyDescent="0.25">
      <c r="A203">
        <v>53028</v>
      </c>
      <c r="B203">
        <v>200612</v>
      </c>
      <c r="C203">
        <v>88991</v>
      </c>
      <c r="D203">
        <v>-15992</v>
      </c>
      <c r="E203">
        <v>-413</v>
      </c>
      <c r="F203">
        <v>197</v>
      </c>
      <c r="G203">
        <v>72783</v>
      </c>
      <c r="H203">
        <v>1525</v>
      </c>
      <c r="I203">
        <v>-43098</v>
      </c>
      <c r="J203">
        <v>5706</v>
      </c>
      <c r="K203">
        <v>-8841</v>
      </c>
      <c r="L203">
        <v>2108</v>
      </c>
      <c r="M203">
        <v>-44125</v>
      </c>
      <c r="N203">
        <v>0</v>
      </c>
      <c r="O203">
        <v>0</v>
      </c>
      <c r="P203">
        <v>-5146</v>
      </c>
      <c r="Q203">
        <v>-15432</v>
      </c>
      <c r="R203">
        <v>0</v>
      </c>
      <c r="S203">
        <v>3071</v>
      </c>
      <c r="T203">
        <v>-17507</v>
      </c>
      <c r="U203">
        <v>12676</v>
      </c>
      <c r="V203">
        <v>-2669</v>
      </c>
      <c r="W203">
        <v>2</v>
      </c>
      <c r="X203">
        <v>0</v>
      </c>
      <c r="Y203">
        <v>3699</v>
      </c>
      <c r="Z203">
        <v>1225</v>
      </c>
      <c r="AA203">
        <v>-99</v>
      </c>
      <c r="AB203">
        <v>0</v>
      </c>
      <c r="AC203">
        <v>2158</v>
      </c>
      <c r="AD203">
        <v>-2473</v>
      </c>
      <c r="AE203">
        <v>-315</v>
      </c>
      <c r="AF203">
        <v>893</v>
      </c>
      <c r="AG203">
        <v>0</v>
      </c>
      <c r="AH203">
        <v>0</v>
      </c>
      <c r="AI203">
        <v>13254</v>
      </c>
      <c r="AJ203">
        <v>-2519</v>
      </c>
      <c r="AK203">
        <v>10735</v>
      </c>
      <c r="AL203">
        <v>0</v>
      </c>
      <c r="AM203">
        <v>1103</v>
      </c>
      <c r="AN203">
        <v>10842</v>
      </c>
      <c r="AO203">
        <v>11945</v>
      </c>
      <c r="AP203">
        <v>0</v>
      </c>
      <c r="AQ203">
        <v>4438</v>
      </c>
      <c r="AR203">
        <v>0</v>
      </c>
      <c r="AS203">
        <v>1600</v>
      </c>
      <c r="AT203">
        <v>0</v>
      </c>
      <c r="AU203">
        <v>6038</v>
      </c>
      <c r="AV203">
        <v>18707</v>
      </c>
      <c r="AW203">
        <v>4797</v>
      </c>
      <c r="AX203">
        <v>30106</v>
      </c>
      <c r="AY203">
        <v>0</v>
      </c>
      <c r="AZ203">
        <v>0</v>
      </c>
      <c r="BA203">
        <v>0</v>
      </c>
      <c r="BB203">
        <v>59206</v>
      </c>
      <c r="BC203">
        <v>0</v>
      </c>
      <c r="BD203">
        <v>112945</v>
      </c>
      <c r="BE203">
        <v>0</v>
      </c>
      <c r="BF203">
        <v>118983</v>
      </c>
      <c r="BG203">
        <v>3384</v>
      </c>
      <c r="BH203">
        <v>12413</v>
      </c>
      <c r="BI203">
        <v>0</v>
      </c>
      <c r="BJ203">
        <v>15797</v>
      </c>
      <c r="BK203">
        <v>1268</v>
      </c>
      <c r="BL203">
        <v>0</v>
      </c>
      <c r="BM203">
        <v>1268</v>
      </c>
      <c r="BN203">
        <v>890</v>
      </c>
      <c r="BO203">
        <v>137</v>
      </c>
      <c r="BP203">
        <v>0</v>
      </c>
      <c r="BQ203">
        <v>96</v>
      </c>
      <c r="BR203">
        <v>18188</v>
      </c>
      <c r="BS203">
        <v>0</v>
      </c>
      <c r="BT203">
        <v>409</v>
      </c>
      <c r="BU203">
        <v>240</v>
      </c>
      <c r="BV203">
        <v>129</v>
      </c>
      <c r="BW203">
        <v>0</v>
      </c>
      <c r="BX203">
        <v>649</v>
      </c>
      <c r="BY203">
        <v>563</v>
      </c>
      <c r="BZ203">
        <v>470</v>
      </c>
      <c r="CA203">
        <v>1033</v>
      </c>
      <c r="CB203">
        <v>150798</v>
      </c>
      <c r="CC203">
        <v>25000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37907</v>
      </c>
      <c r="CP203">
        <v>62907</v>
      </c>
      <c r="CQ203">
        <v>0</v>
      </c>
      <c r="CR203">
        <v>0</v>
      </c>
      <c r="CS203">
        <v>29040</v>
      </c>
      <c r="CT203">
        <v>50311</v>
      </c>
      <c r="CU203">
        <v>0</v>
      </c>
      <c r="CV203">
        <v>0</v>
      </c>
      <c r="CW203">
        <v>79351</v>
      </c>
      <c r="CX203">
        <v>0</v>
      </c>
      <c r="CY203">
        <v>0</v>
      </c>
      <c r="CZ203">
        <v>800</v>
      </c>
      <c r="DA203">
        <v>800</v>
      </c>
      <c r="DB203">
        <v>0</v>
      </c>
      <c r="DC203">
        <v>263</v>
      </c>
      <c r="DD203">
        <v>833</v>
      </c>
      <c r="DE203">
        <v>0</v>
      </c>
      <c r="DF203">
        <v>0</v>
      </c>
      <c r="DG203">
        <v>0</v>
      </c>
      <c r="DH203">
        <v>0</v>
      </c>
      <c r="DI203">
        <v>825</v>
      </c>
      <c r="DJ203">
        <v>0</v>
      </c>
      <c r="DK203">
        <v>0</v>
      </c>
      <c r="DL203">
        <v>0</v>
      </c>
      <c r="DM203">
        <v>4896</v>
      </c>
      <c r="DN203">
        <v>6817</v>
      </c>
      <c r="DO203">
        <v>923</v>
      </c>
      <c r="DP203">
        <v>150798</v>
      </c>
    </row>
    <row r="204" spans="1:120" x14ac:dyDescent="0.25">
      <c r="A204">
        <v>53038</v>
      </c>
      <c r="B204">
        <v>200612</v>
      </c>
      <c r="C204">
        <v>270909</v>
      </c>
      <c r="D204">
        <v>-370</v>
      </c>
      <c r="E204">
        <v>-5659</v>
      </c>
      <c r="F204">
        <v>0</v>
      </c>
      <c r="G204">
        <v>264880</v>
      </c>
      <c r="H204">
        <v>9602</v>
      </c>
      <c r="I204">
        <v>-136203</v>
      </c>
      <c r="J204">
        <v>-74</v>
      </c>
      <c r="K204">
        <v>-2212</v>
      </c>
      <c r="L204">
        <v>0</v>
      </c>
      <c r="M204">
        <v>-138489</v>
      </c>
      <c r="N204">
        <v>0</v>
      </c>
      <c r="O204">
        <v>-130770</v>
      </c>
      <c r="P204">
        <v>-201</v>
      </c>
      <c r="Q204">
        <v>-4110</v>
      </c>
      <c r="R204">
        <v>0</v>
      </c>
      <c r="S204">
        <v>0</v>
      </c>
      <c r="T204">
        <v>-4311</v>
      </c>
      <c r="U204">
        <v>912</v>
      </c>
      <c r="V204">
        <v>0</v>
      </c>
      <c r="W204">
        <v>0</v>
      </c>
      <c r="X204">
        <v>0</v>
      </c>
      <c r="Y204">
        <v>15518</v>
      </c>
      <c r="Z204">
        <v>-14990</v>
      </c>
      <c r="AA204">
        <v>0</v>
      </c>
      <c r="AB204">
        <v>-450</v>
      </c>
      <c r="AC204">
        <v>78</v>
      </c>
      <c r="AD204">
        <v>-9612</v>
      </c>
      <c r="AE204">
        <v>-9534</v>
      </c>
      <c r="AF204">
        <v>0</v>
      </c>
      <c r="AG204">
        <v>0</v>
      </c>
      <c r="AH204">
        <v>0</v>
      </c>
      <c r="AI204">
        <v>-8622</v>
      </c>
      <c r="AJ204">
        <v>2345</v>
      </c>
      <c r="AK204">
        <v>-6277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391768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408058</v>
      </c>
      <c r="BE204">
        <v>0</v>
      </c>
      <c r="BF204">
        <v>408058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145</v>
      </c>
      <c r="BR204">
        <v>145</v>
      </c>
      <c r="BS204">
        <v>0</v>
      </c>
      <c r="BT204">
        <v>0</v>
      </c>
      <c r="BU204">
        <v>3023</v>
      </c>
      <c r="BV204">
        <v>16290</v>
      </c>
      <c r="BW204">
        <v>0</v>
      </c>
      <c r="BX204">
        <v>3023</v>
      </c>
      <c r="BY204">
        <v>6411</v>
      </c>
      <c r="BZ204">
        <v>0</v>
      </c>
      <c r="CA204">
        <v>6411</v>
      </c>
      <c r="CB204">
        <v>417637</v>
      </c>
      <c r="CC204">
        <v>12800</v>
      </c>
      <c r="CD204">
        <v>40500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57923</v>
      </c>
      <c r="CP204">
        <v>111223</v>
      </c>
      <c r="CQ204">
        <v>0</v>
      </c>
      <c r="CR204">
        <v>0</v>
      </c>
      <c r="CS204">
        <v>248504</v>
      </c>
      <c r="CT204">
        <v>31640</v>
      </c>
      <c r="CU204">
        <v>0</v>
      </c>
      <c r="CV204">
        <v>0</v>
      </c>
      <c r="CW204">
        <v>280144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21991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3066</v>
      </c>
      <c r="DJ204">
        <v>0</v>
      </c>
      <c r="DK204">
        <v>794</v>
      </c>
      <c r="DL204">
        <v>0</v>
      </c>
      <c r="DM204">
        <v>419</v>
      </c>
      <c r="DN204">
        <v>26270</v>
      </c>
      <c r="DO204">
        <v>0</v>
      </c>
      <c r="DP204">
        <v>417637</v>
      </c>
    </row>
    <row r="205" spans="1:120" x14ac:dyDescent="0.25">
      <c r="A205">
        <v>53040</v>
      </c>
      <c r="B205">
        <v>200612</v>
      </c>
      <c r="C205">
        <v>105433</v>
      </c>
      <c r="D205">
        <v>-13525</v>
      </c>
      <c r="E205">
        <v>-2136</v>
      </c>
      <c r="F205">
        <v>0</v>
      </c>
      <c r="G205">
        <v>89772</v>
      </c>
      <c r="H205">
        <v>2316</v>
      </c>
      <c r="I205">
        <v>-79680</v>
      </c>
      <c r="J205">
        <v>17903</v>
      </c>
      <c r="K205">
        <v>-11193</v>
      </c>
      <c r="L205">
        <v>-7940</v>
      </c>
      <c r="M205">
        <v>-80910</v>
      </c>
      <c r="N205">
        <v>0</v>
      </c>
      <c r="O205">
        <v>0</v>
      </c>
      <c r="P205">
        <v>-8222</v>
      </c>
      <c r="Q205">
        <v>-1789</v>
      </c>
      <c r="R205">
        <v>0</v>
      </c>
      <c r="S205">
        <v>0</v>
      </c>
      <c r="T205">
        <v>-10011</v>
      </c>
      <c r="U205">
        <v>1167</v>
      </c>
      <c r="V205">
        <v>0</v>
      </c>
      <c r="W205">
        <v>0</v>
      </c>
      <c r="X205">
        <v>0</v>
      </c>
      <c r="Y205">
        <v>9610</v>
      </c>
      <c r="Z205">
        <v>12021</v>
      </c>
      <c r="AA205">
        <v>-14</v>
      </c>
      <c r="AB205">
        <v>-240</v>
      </c>
      <c r="AC205">
        <v>21377</v>
      </c>
      <c r="AD205">
        <v>-4162</v>
      </c>
      <c r="AE205">
        <v>17215</v>
      </c>
      <c r="AF205">
        <v>0</v>
      </c>
      <c r="AG205">
        <v>0</v>
      </c>
      <c r="AH205">
        <v>0</v>
      </c>
      <c r="AI205">
        <v>18382</v>
      </c>
      <c r="AJ205">
        <v>-3913</v>
      </c>
      <c r="AK205">
        <v>14469</v>
      </c>
      <c r="AL205">
        <v>18</v>
      </c>
      <c r="AM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78977</v>
      </c>
      <c r="AW205">
        <v>0</v>
      </c>
      <c r="AX205">
        <v>149969</v>
      </c>
      <c r="AY205">
        <v>0</v>
      </c>
      <c r="AZ205">
        <v>0</v>
      </c>
      <c r="BA205">
        <v>0</v>
      </c>
      <c r="BB205">
        <v>21397</v>
      </c>
      <c r="BC205">
        <v>0</v>
      </c>
      <c r="BD205">
        <v>256321</v>
      </c>
      <c r="BE205">
        <v>0</v>
      </c>
      <c r="BF205">
        <v>256321</v>
      </c>
      <c r="BG205">
        <v>0</v>
      </c>
      <c r="BH205">
        <v>24054</v>
      </c>
      <c r="BI205">
        <v>0</v>
      </c>
      <c r="BJ205">
        <v>24054</v>
      </c>
      <c r="BK205">
        <v>0</v>
      </c>
      <c r="BL205">
        <v>0</v>
      </c>
      <c r="BM205">
        <v>0</v>
      </c>
      <c r="BN205">
        <v>9114</v>
      </c>
      <c r="BO205">
        <v>1688</v>
      </c>
      <c r="BP205">
        <v>0</v>
      </c>
      <c r="BQ205">
        <v>0</v>
      </c>
      <c r="BR205">
        <v>34856</v>
      </c>
      <c r="BS205">
        <v>0</v>
      </c>
      <c r="BT205">
        <v>0</v>
      </c>
      <c r="BU205">
        <v>844</v>
      </c>
      <c r="BV205">
        <v>5978</v>
      </c>
      <c r="BW205">
        <v>0</v>
      </c>
      <c r="BX205">
        <v>844</v>
      </c>
      <c r="BY205">
        <v>1686</v>
      </c>
      <c r="BZ205">
        <v>41</v>
      </c>
      <c r="CA205">
        <v>1727</v>
      </c>
      <c r="CB205">
        <v>293767</v>
      </c>
      <c r="CC205">
        <v>65000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25844</v>
      </c>
      <c r="CM205">
        <v>0</v>
      </c>
      <c r="CN205">
        <v>25844</v>
      </c>
      <c r="CO205">
        <v>51019</v>
      </c>
      <c r="CP205">
        <v>141863</v>
      </c>
      <c r="CQ205">
        <v>0</v>
      </c>
      <c r="CR205">
        <v>0</v>
      </c>
      <c r="CS205">
        <v>14708</v>
      </c>
      <c r="CT205">
        <v>125693</v>
      </c>
      <c r="CU205">
        <v>0</v>
      </c>
      <c r="CV205">
        <v>0</v>
      </c>
      <c r="CW205">
        <v>140401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9050</v>
      </c>
      <c r="DJ205">
        <v>0</v>
      </c>
      <c r="DK205">
        <v>2099</v>
      </c>
      <c r="DL205">
        <v>0</v>
      </c>
      <c r="DM205">
        <v>354</v>
      </c>
      <c r="DN205">
        <v>11503</v>
      </c>
      <c r="DO205">
        <v>0</v>
      </c>
      <c r="DP205">
        <v>293767</v>
      </c>
    </row>
    <row r="206" spans="1:120" x14ac:dyDescent="0.25">
      <c r="A206">
        <v>53045</v>
      </c>
      <c r="B206">
        <v>200612</v>
      </c>
      <c r="C206">
        <v>0</v>
      </c>
      <c r="D206">
        <v>-67</v>
      </c>
      <c r="E206">
        <v>992</v>
      </c>
      <c r="F206">
        <v>0</v>
      </c>
      <c r="G206">
        <v>925</v>
      </c>
      <c r="H206">
        <v>-53</v>
      </c>
      <c r="I206">
        <v>-4059</v>
      </c>
      <c r="J206">
        <v>0</v>
      </c>
      <c r="K206">
        <v>3857</v>
      </c>
      <c r="L206">
        <v>0</v>
      </c>
      <c r="M206">
        <v>-202</v>
      </c>
      <c r="N206">
        <v>0</v>
      </c>
      <c r="O206">
        <v>0</v>
      </c>
      <c r="P206">
        <v>0</v>
      </c>
      <c r="Q206">
        <v>-149</v>
      </c>
      <c r="R206">
        <v>0</v>
      </c>
      <c r="S206">
        <v>0</v>
      </c>
      <c r="T206">
        <v>-149</v>
      </c>
      <c r="U206">
        <v>521</v>
      </c>
      <c r="V206">
        <v>0</v>
      </c>
      <c r="W206">
        <v>0</v>
      </c>
      <c r="X206">
        <v>0</v>
      </c>
      <c r="Y206">
        <v>3081</v>
      </c>
      <c r="Z206">
        <v>-140</v>
      </c>
      <c r="AA206">
        <v>-1</v>
      </c>
      <c r="AB206">
        <v>-72</v>
      </c>
      <c r="AC206">
        <v>2868</v>
      </c>
      <c r="AD206">
        <v>-1968</v>
      </c>
      <c r="AE206">
        <v>900</v>
      </c>
      <c r="AF206">
        <v>0</v>
      </c>
      <c r="AG206">
        <v>0</v>
      </c>
      <c r="AH206">
        <v>0</v>
      </c>
      <c r="AI206">
        <v>1421</v>
      </c>
      <c r="AJ206">
        <v>-397</v>
      </c>
      <c r="AK206">
        <v>1024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63440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68310</v>
      </c>
      <c r="BE206">
        <v>0</v>
      </c>
      <c r="BF206">
        <v>68310</v>
      </c>
      <c r="BG206">
        <v>16</v>
      </c>
      <c r="BH206">
        <v>0</v>
      </c>
      <c r="BI206">
        <v>0</v>
      </c>
      <c r="BJ206">
        <v>16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16</v>
      </c>
      <c r="BS206">
        <v>0</v>
      </c>
      <c r="BT206">
        <v>0</v>
      </c>
      <c r="BU206">
        <v>0</v>
      </c>
      <c r="BV206">
        <v>4870</v>
      </c>
      <c r="BW206">
        <v>0</v>
      </c>
      <c r="BX206">
        <v>0</v>
      </c>
      <c r="BY206">
        <v>1280</v>
      </c>
      <c r="BZ206">
        <v>295</v>
      </c>
      <c r="CA206">
        <v>1575</v>
      </c>
      <c r="CB206">
        <v>69901</v>
      </c>
      <c r="CC206">
        <v>5000</v>
      </c>
      <c r="CD206">
        <v>3048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7631</v>
      </c>
      <c r="CP206">
        <v>15679</v>
      </c>
      <c r="CQ206">
        <v>0</v>
      </c>
      <c r="CR206">
        <v>0</v>
      </c>
      <c r="CS206">
        <v>33536</v>
      </c>
      <c r="CT206">
        <v>20361</v>
      </c>
      <c r="CU206">
        <v>0</v>
      </c>
      <c r="CV206">
        <v>0</v>
      </c>
      <c r="CW206">
        <v>53897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295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30</v>
      </c>
      <c r="DL206">
        <v>0</v>
      </c>
      <c r="DM206">
        <v>0</v>
      </c>
      <c r="DN206">
        <v>325</v>
      </c>
      <c r="DO206">
        <v>0</v>
      </c>
      <c r="DP206">
        <v>69901</v>
      </c>
    </row>
    <row r="207" spans="1:120" x14ac:dyDescent="0.25">
      <c r="A207">
        <v>53046</v>
      </c>
      <c r="B207">
        <v>200612</v>
      </c>
      <c r="C207">
        <v>0</v>
      </c>
      <c r="D207">
        <v>-92</v>
      </c>
      <c r="E207">
        <v>15195</v>
      </c>
      <c r="F207">
        <v>0</v>
      </c>
      <c r="G207">
        <v>15103</v>
      </c>
      <c r="H207">
        <v>-433</v>
      </c>
      <c r="I207">
        <v>-20637</v>
      </c>
      <c r="J207">
        <v>0</v>
      </c>
      <c r="K207">
        <v>8472</v>
      </c>
      <c r="L207">
        <v>0</v>
      </c>
      <c r="M207">
        <v>-12165</v>
      </c>
      <c r="N207">
        <v>0</v>
      </c>
      <c r="O207">
        <v>0</v>
      </c>
      <c r="P207">
        <v>0</v>
      </c>
      <c r="Q207">
        <v>-1292</v>
      </c>
      <c r="R207">
        <v>0</v>
      </c>
      <c r="S207">
        <v>0</v>
      </c>
      <c r="T207">
        <v>-1292</v>
      </c>
      <c r="U207">
        <v>1213</v>
      </c>
      <c r="V207">
        <v>0</v>
      </c>
      <c r="W207">
        <v>0</v>
      </c>
      <c r="X207">
        <v>0</v>
      </c>
      <c r="Y207">
        <v>14248</v>
      </c>
      <c r="Z207">
        <v>2410</v>
      </c>
      <c r="AA207">
        <v>-1</v>
      </c>
      <c r="AB207">
        <v>-349</v>
      </c>
      <c r="AC207">
        <v>16308</v>
      </c>
      <c r="AD207">
        <v>-10454</v>
      </c>
      <c r="AE207">
        <v>5854</v>
      </c>
      <c r="AF207">
        <v>0</v>
      </c>
      <c r="AG207">
        <v>0</v>
      </c>
      <c r="AH207">
        <v>0</v>
      </c>
      <c r="AI207">
        <v>7067</v>
      </c>
      <c r="AJ207">
        <v>-1976</v>
      </c>
      <c r="AK207">
        <v>5091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311562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314978</v>
      </c>
      <c r="BE207">
        <v>0</v>
      </c>
      <c r="BF207">
        <v>314978</v>
      </c>
      <c r="BG207">
        <v>28</v>
      </c>
      <c r="BH207">
        <v>0</v>
      </c>
      <c r="BI207">
        <v>0</v>
      </c>
      <c r="BJ207">
        <v>28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28</v>
      </c>
      <c r="BS207">
        <v>0</v>
      </c>
      <c r="BT207">
        <v>25</v>
      </c>
      <c r="BU207">
        <v>0</v>
      </c>
      <c r="BV207">
        <v>3416</v>
      </c>
      <c r="BW207">
        <v>0</v>
      </c>
      <c r="BX207">
        <v>25</v>
      </c>
      <c r="BY207">
        <v>5934</v>
      </c>
      <c r="BZ207">
        <v>1449</v>
      </c>
      <c r="CA207">
        <v>7383</v>
      </c>
      <c r="CB207">
        <v>322414</v>
      </c>
      <c r="CC207">
        <v>7500</v>
      </c>
      <c r="CD207">
        <v>7500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19371</v>
      </c>
      <c r="CP207">
        <v>34371</v>
      </c>
      <c r="CQ207">
        <v>0</v>
      </c>
      <c r="CR207">
        <v>0</v>
      </c>
      <c r="CS207">
        <v>177979</v>
      </c>
      <c r="CT207">
        <v>108615</v>
      </c>
      <c r="CU207">
        <v>0</v>
      </c>
      <c r="CV207">
        <v>0</v>
      </c>
      <c r="CW207">
        <v>286594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1449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1449</v>
      </c>
      <c r="DO207">
        <v>0</v>
      </c>
      <c r="DP207">
        <v>322414</v>
      </c>
    </row>
    <row r="208" spans="1:120" x14ac:dyDescent="0.25">
      <c r="A208">
        <v>53047</v>
      </c>
      <c r="B208">
        <v>200612</v>
      </c>
      <c r="C208">
        <v>0</v>
      </c>
      <c r="D208">
        <v>-54</v>
      </c>
      <c r="E208">
        <v>8460</v>
      </c>
      <c r="F208">
        <v>0</v>
      </c>
      <c r="G208">
        <v>8406</v>
      </c>
      <c r="H208">
        <v>-345</v>
      </c>
      <c r="I208">
        <v>-10784</v>
      </c>
      <c r="J208">
        <v>0</v>
      </c>
      <c r="K208">
        <v>11840</v>
      </c>
      <c r="L208">
        <v>0</v>
      </c>
      <c r="M208">
        <v>1056</v>
      </c>
      <c r="N208">
        <v>0</v>
      </c>
      <c r="O208">
        <v>0</v>
      </c>
      <c r="P208">
        <v>0</v>
      </c>
      <c r="Q208">
        <v>-875</v>
      </c>
      <c r="R208">
        <v>0</v>
      </c>
      <c r="S208">
        <v>0</v>
      </c>
      <c r="T208">
        <v>-875</v>
      </c>
      <c r="U208">
        <v>8242</v>
      </c>
      <c r="V208">
        <v>0</v>
      </c>
      <c r="W208">
        <v>0</v>
      </c>
      <c r="X208">
        <v>0</v>
      </c>
      <c r="Y208">
        <v>7931</v>
      </c>
      <c r="Z208">
        <v>1307</v>
      </c>
      <c r="AA208">
        <v>0</v>
      </c>
      <c r="AB208">
        <v>-190</v>
      </c>
      <c r="AC208">
        <v>9048</v>
      </c>
      <c r="AD208">
        <v>-5981</v>
      </c>
      <c r="AE208">
        <v>3067</v>
      </c>
      <c r="AF208">
        <v>0</v>
      </c>
      <c r="AG208">
        <v>0</v>
      </c>
      <c r="AH208">
        <v>0</v>
      </c>
      <c r="AI208">
        <v>11309</v>
      </c>
      <c r="AJ208">
        <v>-3166</v>
      </c>
      <c r="AK208">
        <v>8143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170332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179944</v>
      </c>
      <c r="BE208">
        <v>0</v>
      </c>
      <c r="BF208">
        <v>179944</v>
      </c>
      <c r="BG208">
        <v>13</v>
      </c>
      <c r="BH208">
        <v>0</v>
      </c>
      <c r="BI208">
        <v>0</v>
      </c>
      <c r="BJ208">
        <v>13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13</v>
      </c>
      <c r="BS208">
        <v>0</v>
      </c>
      <c r="BT208">
        <v>0</v>
      </c>
      <c r="BU208">
        <v>0</v>
      </c>
      <c r="BV208">
        <v>9612</v>
      </c>
      <c r="BW208">
        <v>0</v>
      </c>
      <c r="BX208">
        <v>0</v>
      </c>
      <c r="BY208">
        <v>2953</v>
      </c>
      <c r="BZ208">
        <v>788</v>
      </c>
      <c r="CA208">
        <v>3741</v>
      </c>
      <c r="CB208">
        <v>183698</v>
      </c>
      <c r="CC208">
        <v>5000</v>
      </c>
      <c r="CD208">
        <v>1129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15927</v>
      </c>
      <c r="CP208">
        <v>22056</v>
      </c>
      <c r="CQ208">
        <v>0</v>
      </c>
      <c r="CR208">
        <v>0</v>
      </c>
      <c r="CS208">
        <v>100197</v>
      </c>
      <c r="CT208">
        <v>60587</v>
      </c>
      <c r="CU208">
        <v>0</v>
      </c>
      <c r="CV208">
        <v>0</v>
      </c>
      <c r="CW208">
        <v>160784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787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71</v>
      </c>
      <c r="DL208">
        <v>0</v>
      </c>
      <c r="DM208">
        <v>0</v>
      </c>
      <c r="DN208">
        <v>858</v>
      </c>
      <c r="DO208">
        <v>0</v>
      </c>
      <c r="DP208">
        <v>183698</v>
      </c>
    </row>
    <row r="209" spans="1:120" x14ac:dyDescent="0.25">
      <c r="A209">
        <v>53048</v>
      </c>
      <c r="B209">
        <v>200612</v>
      </c>
      <c r="C209">
        <v>0</v>
      </c>
      <c r="D209">
        <v>-181</v>
      </c>
      <c r="E209">
        <v>39354</v>
      </c>
      <c r="F209">
        <v>0</v>
      </c>
      <c r="G209">
        <v>39173</v>
      </c>
      <c r="H209">
        <v>400</v>
      </c>
      <c r="I209">
        <v>-56094</v>
      </c>
      <c r="J209">
        <v>0</v>
      </c>
      <c r="K209">
        <v>6891</v>
      </c>
      <c r="L209">
        <v>0</v>
      </c>
      <c r="M209">
        <v>-49203</v>
      </c>
      <c r="N209">
        <v>0</v>
      </c>
      <c r="O209">
        <v>0</v>
      </c>
      <c r="P209">
        <v>0</v>
      </c>
      <c r="Q209">
        <v>-631</v>
      </c>
      <c r="R209">
        <v>0</v>
      </c>
      <c r="S209">
        <v>0</v>
      </c>
      <c r="T209">
        <v>-631</v>
      </c>
      <c r="U209">
        <v>-10261</v>
      </c>
      <c r="V209">
        <v>0</v>
      </c>
      <c r="W209">
        <v>0</v>
      </c>
      <c r="X209">
        <v>0</v>
      </c>
      <c r="Y209">
        <v>15741</v>
      </c>
      <c r="Z209">
        <v>1711</v>
      </c>
      <c r="AA209">
        <v>-72</v>
      </c>
      <c r="AB209">
        <v>-388</v>
      </c>
      <c r="AC209">
        <v>16992</v>
      </c>
      <c r="AD209">
        <v>-11667</v>
      </c>
      <c r="AE209">
        <v>5325</v>
      </c>
      <c r="AF209">
        <v>0</v>
      </c>
      <c r="AG209">
        <v>0</v>
      </c>
      <c r="AH209">
        <v>0</v>
      </c>
      <c r="AI209">
        <v>-4936</v>
      </c>
      <c r="AJ209">
        <v>1362</v>
      </c>
      <c r="AK209">
        <v>-3574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339981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339981</v>
      </c>
      <c r="BE209">
        <v>0</v>
      </c>
      <c r="BF209">
        <v>339981</v>
      </c>
      <c r="BG209">
        <v>40</v>
      </c>
      <c r="BH209">
        <v>0</v>
      </c>
      <c r="BI209">
        <v>0</v>
      </c>
      <c r="BJ209">
        <v>40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40</v>
      </c>
      <c r="BS209">
        <v>0</v>
      </c>
      <c r="BT209">
        <v>80</v>
      </c>
      <c r="BU209">
        <v>1362</v>
      </c>
      <c r="BV209">
        <v>0</v>
      </c>
      <c r="BW209">
        <v>0</v>
      </c>
      <c r="BX209">
        <v>1442</v>
      </c>
      <c r="BY209">
        <v>6671</v>
      </c>
      <c r="BZ209">
        <v>1775</v>
      </c>
      <c r="CA209">
        <v>8446</v>
      </c>
      <c r="CB209">
        <v>349909</v>
      </c>
      <c r="CC209">
        <v>6000</v>
      </c>
      <c r="CD209">
        <v>6000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22427</v>
      </c>
      <c r="CP209">
        <v>34427</v>
      </c>
      <c r="CQ209">
        <v>0</v>
      </c>
      <c r="CR209">
        <v>0</v>
      </c>
      <c r="CS209">
        <v>193316</v>
      </c>
      <c r="CT209">
        <v>116481</v>
      </c>
      <c r="CU209">
        <v>0</v>
      </c>
      <c r="CV209">
        <v>0</v>
      </c>
      <c r="CW209">
        <v>309797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5684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1</v>
      </c>
      <c r="DN209">
        <v>5685</v>
      </c>
      <c r="DO209">
        <v>0</v>
      </c>
      <c r="DP209">
        <v>349909</v>
      </c>
    </row>
    <row r="210" spans="1:120" x14ac:dyDescent="0.25">
      <c r="A210">
        <v>53049</v>
      </c>
      <c r="B210">
        <v>200612</v>
      </c>
      <c r="C210">
        <v>0</v>
      </c>
      <c r="D210">
        <v>0</v>
      </c>
      <c r="E210">
        <v>20999</v>
      </c>
      <c r="F210">
        <v>0</v>
      </c>
      <c r="G210">
        <v>20999</v>
      </c>
      <c r="H210">
        <v>-758</v>
      </c>
      <c r="I210">
        <v>-20132</v>
      </c>
      <c r="J210">
        <v>0</v>
      </c>
      <c r="K210">
        <v>14501</v>
      </c>
      <c r="L210">
        <v>0</v>
      </c>
      <c r="M210">
        <v>-5631</v>
      </c>
      <c r="N210">
        <v>0</v>
      </c>
      <c r="O210">
        <v>0</v>
      </c>
      <c r="P210">
        <v>0</v>
      </c>
      <c r="Q210">
        <v>-3827</v>
      </c>
      <c r="R210">
        <v>0</v>
      </c>
      <c r="S210">
        <v>0</v>
      </c>
      <c r="T210">
        <v>-3827</v>
      </c>
      <c r="U210">
        <v>10783</v>
      </c>
      <c r="V210">
        <v>0</v>
      </c>
      <c r="W210">
        <v>0</v>
      </c>
      <c r="X210">
        <v>0</v>
      </c>
      <c r="Y210">
        <v>16620</v>
      </c>
      <c r="Z210">
        <v>2616</v>
      </c>
      <c r="AA210">
        <v>0</v>
      </c>
      <c r="AB210">
        <v>-405</v>
      </c>
      <c r="AC210">
        <v>18831</v>
      </c>
      <c r="AD210">
        <v>-11849</v>
      </c>
      <c r="AE210">
        <v>6982</v>
      </c>
      <c r="AF210">
        <v>0</v>
      </c>
      <c r="AG210">
        <v>0</v>
      </c>
      <c r="AH210">
        <v>0</v>
      </c>
      <c r="AI210">
        <v>17765</v>
      </c>
      <c r="AJ210">
        <v>-4972</v>
      </c>
      <c r="AK210">
        <v>12793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362120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369318</v>
      </c>
      <c r="BE210">
        <v>0</v>
      </c>
      <c r="BF210">
        <v>369318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174</v>
      </c>
      <c r="BU210">
        <v>0</v>
      </c>
      <c r="BV210">
        <v>7198</v>
      </c>
      <c r="BW210">
        <v>0</v>
      </c>
      <c r="BX210">
        <v>174</v>
      </c>
      <c r="BY210">
        <v>6922</v>
      </c>
      <c r="BZ210">
        <v>1544</v>
      </c>
      <c r="CA210">
        <v>8466</v>
      </c>
      <c r="CB210">
        <v>377958</v>
      </c>
      <c r="CC210">
        <v>15000</v>
      </c>
      <c r="CD210">
        <v>2806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38050</v>
      </c>
      <c r="CP210">
        <v>55856</v>
      </c>
      <c r="CQ210">
        <v>0</v>
      </c>
      <c r="CR210">
        <v>0</v>
      </c>
      <c r="CS210">
        <v>196600</v>
      </c>
      <c r="CT210">
        <v>123961</v>
      </c>
      <c r="CU210">
        <v>0</v>
      </c>
      <c r="CV210">
        <v>0</v>
      </c>
      <c r="CW210">
        <v>320561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1541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1541</v>
      </c>
      <c r="DO210">
        <v>0</v>
      </c>
      <c r="DP210">
        <v>377958</v>
      </c>
    </row>
    <row r="211" spans="1:120" x14ac:dyDescent="0.25">
      <c r="A211">
        <v>53050</v>
      </c>
      <c r="B211">
        <v>200612</v>
      </c>
      <c r="C211">
        <v>0</v>
      </c>
      <c r="D211">
        <v>-106</v>
      </c>
      <c r="E211">
        <v>11950</v>
      </c>
      <c r="F211">
        <v>0</v>
      </c>
      <c r="G211">
        <v>11844</v>
      </c>
      <c r="H211">
        <v>-698</v>
      </c>
      <c r="I211">
        <v>-19484</v>
      </c>
      <c r="J211">
        <v>0</v>
      </c>
      <c r="K211">
        <v>13796</v>
      </c>
      <c r="L211">
        <v>0</v>
      </c>
      <c r="M211">
        <v>-5688</v>
      </c>
      <c r="N211">
        <v>0</v>
      </c>
      <c r="O211">
        <v>0</v>
      </c>
      <c r="P211">
        <v>0</v>
      </c>
      <c r="Q211">
        <v>-1047</v>
      </c>
      <c r="R211">
        <v>0</v>
      </c>
      <c r="S211">
        <v>0</v>
      </c>
      <c r="T211">
        <v>-1047</v>
      </c>
      <c r="U211">
        <v>4411</v>
      </c>
      <c r="V211">
        <v>0</v>
      </c>
      <c r="W211">
        <v>0</v>
      </c>
      <c r="X211">
        <v>0</v>
      </c>
      <c r="Y211">
        <v>16753</v>
      </c>
      <c r="Z211">
        <v>2685</v>
      </c>
      <c r="AA211">
        <v>0</v>
      </c>
      <c r="AB211">
        <v>-409</v>
      </c>
      <c r="AC211">
        <v>19029</v>
      </c>
      <c r="AD211">
        <v>-12221</v>
      </c>
      <c r="AE211">
        <v>6808</v>
      </c>
      <c r="AF211">
        <v>0</v>
      </c>
      <c r="AG211">
        <v>0</v>
      </c>
      <c r="AH211">
        <v>0</v>
      </c>
      <c r="AI211">
        <v>11219</v>
      </c>
      <c r="AJ211">
        <v>-3138</v>
      </c>
      <c r="AK211">
        <v>8081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365729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373310</v>
      </c>
      <c r="BE211">
        <v>0</v>
      </c>
      <c r="BF211">
        <v>373310</v>
      </c>
      <c r="BG211">
        <v>20</v>
      </c>
      <c r="BH211">
        <v>0</v>
      </c>
      <c r="BI211">
        <v>0</v>
      </c>
      <c r="BJ211">
        <v>20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20</v>
      </c>
      <c r="BS211">
        <v>0</v>
      </c>
      <c r="BT211">
        <v>0</v>
      </c>
      <c r="BU211">
        <v>0</v>
      </c>
      <c r="BV211">
        <v>7581</v>
      </c>
      <c r="BW211">
        <v>0</v>
      </c>
      <c r="BX211">
        <v>0</v>
      </c>
      <c r="BY211">
        <v>6883</v>
      </c>
      <c r="BZ211">
        <v>1362</v>
      </c>
      <c r="CA211">
        <v>8245</v>
      </c>
      <c r="CB211">
        <v>381575</v>
      </c>
      <c r="CC211">
        <v>5000</v>
      </c>
      <c r="CD211">
        <v>3481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35607</v>
      </c>
      <c r="CP211">
        <v>44088</v>
      </c>
      <c r="CQ211">
        <v>0</v>
      </c>
      <c r="CR211">
        <v>0</v>
      </c>
      <c r="CS211">
        <v>240057</v>
      </c>
      <c r="CT211">
        <v>96034</v>
      </c>
      <c r="CU211">
        <v>0</v>
      </c>
      <c r="CV211">
        <v>0</v>
      </c>
      <c r="CW211">
        <v>336091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1362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34</v>
      </c>
      <c r="DL211">
        <v>0</v>
      </c>
      <c r="DM211">
        <v>0</v>
      </c>
      <c r="DN211">
        <v>1396</v>
      </c>
      <c r="DO211">
        <v>0</v>
      </c>
      <c r="DP211">
        <v>381575</v>
      </c>
    </row>
    <row r="212" spans="1:120" x14ac:dyDescent="0.25">
      <c r="A212">
        <v>53051</v>
      </c>
      <c r="B212">
        <v>200612</v>
      </c>
      <c r="C212">
        <v>0</v>
      </c>
      <c r="D212">
        <v>-81</v>
      </c>
      <c r="E212">
        <v>11824</v>
      </c>
      <c r="F212">
        <v>0</v>
      </c>
      <c r="G212">
        <v>11743</v>
      </c>
      <c r="H212">
        <v>-429</v>
      </c>
      <c r="I212">
        <v>-21746</v>
      </c>
      <c r="J212">
        <v>0</v>
      </c>
      <c r="K212">
        <v>14439</v>
      </c>
      <c r="L212">
        <v>0</v>
      </c>
      <c r="M212">
        <v>-7307</v>
      </c>
      <c r="N212">
        <v>0</v>
      </c>
      <c r="O212">
        <v>0</v>
      </c>
      <c r="P212">
        <v>0</v>
      </c>
      <c r="Q212">
        <v>-1071</v>
      </c>
      <c r="R212">
        <v>0</v>
      </c>
      <c r="S212">
        <v>0</v>
      </c>
      <c r="T212">
        <v>-1071</v>
      </c>
      <c r="U212">
        <v>2936</v>
      </c>
      <c r="V212">
        <v>0</v>
      </c>
      <c r="W212">
        <v>0</v>
      </c>
      <c r="X212">
        <v>0</v>
      </c>
      <c r="Y212">
        <v>14030</v>
      </c>
      <c r="Z212">
        <v>2178</v>
      </c>
      <c r="AA212">
        <v>-2</v>
      </c>
      <c r="AB212">
        <v>-347</v>
      </c>
      <c r="AC212">
        <v>15859</v>
      </c>
      <c r="AD212">
        <v>-10311</v>
      </c>
      <c r="AE212">
        <v>5548</v>
      </c>
      <c r="AF212">
        <v>0</v>
      </c>
      <c r="AG212">
        <v>0</v>
      </c>
      <c r="AH212">
        <v>0</v>
      </c>
      <c r="AI212">
        <v>8484</v>
      </c>
      <c r="AJ212">
        <v>-2373</v>
      </c>
      <c r="AK212">
        <v>6111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308725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311616</v>
      </c>
      <c r="BE212">
        <v>0</v>
      </c>
      <c r="BF212">
        <v>311616</v>
      </c>
      <c r="BG212">
        <v>15</v>
      </c>
      <c r="BH212">
        <v>0</v>
      </c>
      <c r="BI212">
        <v>0</v>
      </c>
      <c r="BJ212">
        <v>15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15</v>
      </c>
      <c r="BS212">
        <v>0</v>
      </c>
      <c r="BT212">
        <v>0</v>
      </c>
      <c r="BU212">
        <v>0</v>
      </c>
      <c r="BV212">
        <v>2891</v>
      </c>
      <c r="BW212">
        <v>0</v>
      </c>
      <c r="BX212">
        <v>0</v>
      </c>
      <c r="BY212">
        <v>5935</v>
      </c>
      <c r="BZ212">
        <v>1518</v>
      </c>
      <c r="CA212">
        <v>7453</v>
      </c>
      <c r="CB212">
        <v>319084</v>
      </c>
      <c r="CC212">
        <v>8500</v>
      </c>
      <c r="CD212">
        <v>8500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19208</v>
      </c>
      <c r="CP212">
        <v>36208</v>
      </c>
      <c r="CQ212">
        <v>0</v>
      </c>
      <c r="CR212">
        <v>0</v>
      </c>
      <c r="CS212">
        <v>179547</v>
      </c>
      <c r="CT212">
        <v>101786</v>
      </c>
      <c r="CU212">
        <v>0</v>
      </c>
      <c r="CV212">
        <v>0</v>
      </c>
      <c r="CW212">
        <v>281333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1518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25</v>
      </c>
      <c r="DL212">
        <v>0</v>
      </c>
      <c r="DM212">
        <v>0</v>
      </c>
      <c r="DN212">
        <v>1543</v>
      </c>
      <c r="DO212">
        <v>0</v>
      </c>
      <c r="DP212">
        <v>319084</v>
      </c>
    </row>
    <row r="213" spans="1:120" x14ac:dyDescent="0.25">
      <c r="A213">
        <v>53052</v>
      </c>
      <c r="B213">
        <v>200612</v>
      </c>
      <c r="C213">
        <v>0</v>
      </c>
      <c r="D213">
        <v>0</v>
      </c>
      <c r="E213">
        <v>86303</v>
      </c>
      <c r="F213">
        <v>0</v>
      </c>
      <c r="G213">
        <v>86303</v>
      </c>
      <c r="H213">
        <v>-3993</v>
      </c>
      <c r="I213">
        <v>-118961</v>
      </c>
      <c r="J213">
        <v>0</v>
      </c>
      <c r="K213">
        <v>51586</v>
      </c>
      <c r="L213">
        <v>0</v>
      </c>
      <c r="M213">
        <v>-67375</v>
      </c>
      <c r="N213">
        <v>0</v>
      </c>
      <c r="O213">
        <v>0</v>
      </c>
      <c r="P213">
        <v>0</v>
      </c>
      <c r="Q213">
        <v>-5122</v>
      </c>
      <c r="R213">
        <v>0</v>
      </c>
      <c r="S213">
        <v>0</v>
      </c>
      <c r="T213">
        <v>-5122</v>
      </c>
      <c r="U213">
        <v>9813</v>
      </c>
      <c r="V213">
        <v>0</v>
      </c>
      <c r="W213">
        <v>0</v>
      </c>
      <c r="X213">
        <v>0</v>
      </c>
      <c r="Y213">
        <v>91373</v>
      </c>
      <c r="Z213">
        <v>22661</v>
      </c>
      <c r="AA213">
        <v>-8</v>
      </c>
      <c r="AB213">
        <v>-2258</v>
      </c>
      <c r="AC213">
        <v>111768</v>
      </c>
      <c r="AD213">
        <v>-68739</v>
      </c>
      <c r="AE213">
        <v>43029</v>
      </c>
      <c r="AF213">
        <v>0</v>
      </c>
      <c r="AG213">
        <v>0</v>
      </c>
      <c r="AH213">
        <v>0</v>
      </c>
      <c r="AI213">
        <v>52842</v>
      </c>
      <c r="AJ213">
        <v>-14789</v>
      </c>
      <c r="AK213">
        <v>38053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2007634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2037962</v>
      </c>
      <c r="BE213">
        <v>0</v>
      </c>
      <c r="BF213">
        <v>2037962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93</v>
      </c>
      <c r="BU213">
        <v>0</v>
      </c>
      <c r="BV213">
        <v>30328</v>
      </c>
      <c r="BW213">
        <v>0</v>
      </c>
      <c r="BX213">
        <v>93</v>
      </c>
      <c r="BY213">
        <v>37178</v>
      </c>
      <c r="BZ213">
        <v>8905</v>
      </c>
      <c r="CA213">
        <v>46083</v>
      </c>
      <c r="CB213">
        <v>2084138</v>
      </c>
      <c r="CC213">
        <v>40000</v>
      </c>
      <c r="CD213">
        <v>40000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103358</v>
      </c>
      <c r="CP213">
        <v>183358</v>
      </c>
      <c r="CQ213">
        <v>0</v>
      </c>
      <c r="CR213">
        <v>0</v>
      </c>
      <c r="CS213">
        <v>1209836</v>
      </c>
      <c r="CT213">
        <v>681722</v>
      </c>
      <c r="CU213">
        <v>0</v>
      </c>
      <c r="CV213">
        <v>0</v>
      </c>
      <c r="CW213">
        <v>1891558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8847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174</v>
      </c>
      <c r="DL213">
        <v>0</v>
      </c>
      <c r="DM213">
        <v>201</v>
      </c>
      <c r="DN213">
        <v>9222</v>
      </c>
      <c r="DO213">
        <v>0</v>
      </c>
      <c r="DP213">
        <v>2084138</v>
      </c>
    </row>
    <row r="214" spans="1:120" x14ac:dyDescent="0.25">
      <c r="A214">
        <v>53053</v>
      </c>
      <c r="B214">
        <v>200612</v>
      </c>
      <c r="C214">
        <v>101325</v>
      </c>
      <c r="D214">
        <v>-2056</v>
      </c>
      <c r="E214">
        <v>-8999</v>
      </c>
      <c r="F214">
        <v>0</v>
      </c>
      <c r="G214">
        <v>90270</v>
      </c>
      <c r="H214">
        <v>4036</v>
      </c>
      <c r="I214">
        <v>-94379</v>
      </c>
      <c r="J214">
        <v>438</v>
      </c>
      <c r="K214">
        <v>8575</v>
      </c>
      <c r="L214">
        <v>-214</v>
      </c>
      <c r="M214">
        <v>-85580</v>
      </c>
      <c r="N214">
        <v>0</v>
      </c>
      <c r="O214">
        <v>3000</v>
      </c>
      <c r="P214">
        <v>0</v>
      </c>
      <c r="Q214">
        <v>-15013</v>
      </c>
      <c r="R214">
        <v>0</v>
      </c>
      <c r="S214">
        <v>72</v>
      </c>
      <c r="T214">
        <v>-14941</v>
      </c>
      <c r="U214">
        <v>-3215</v>
      </c>
      <c r="V214">
        <v>0</v>
      </c>
      <c r="W214">
        <v>0</v>
      </c>
      <c r="X214">
        <v>0</v>
      </c>
      <c r="Y214">
        <v>8691</v>
      </c>
      <c r="Z214">
        <v>15810</v>
      </c>
      <c r="AA214">
        <v>-245</v>
      </c>
      <c r="AB214">
        <v>-413</v>
      </c>
      <c r="AC214">
        <v>23843</v>
      </c>
      <c r="AD214">
        <v>-5145</v>
      </c>
      <c r="AE214">
        <v>18698</v>
      </c>
      <c r="AF214">
        <v>0</v>
      </c>
      <c r="AG214">
        <v>0</v>
      </c>
      <c r="AH214">
        <v>0</v>
      </c>
      <c r="AI214">
        <v>15483</v>
      </c>
      <c r="AJ214">
        <v>-2995</v>
      </c>
      <c r="AK214">
        <v>12488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10109</v>
      </c>
      <c r="AW214">
        <v>151770</v>
      </c>
      <c r="AX214">
        <v>117378</v>
      </c>
      <c r="AY214">
        <v>0</v>
      </c>
      <c r="AZ214">
        <v>0</v>
      </c>
      <c r="BA214">
        <v>0</v>
      </c>
      <c r="BB214">
        <v>0</v>
      </c>
      <c r="BC214">
        <v>19</v>
      </c>
      <c r="BD214">
        <v>280665</v>
      </c>
      <c r="BE214">
        <v>0</v>
      </c>
      <c r="BF214">
        <v>280665</v>
      </c>
      <c r="BG214">
        <v>0</v>
      </c>
      <c r="BH214">
        <v>402</v>
      </c>
      <c r="BI214">
        <v>0</v>
      </c>
      <c r="BJ214">
        <v>402</v>
      </c>
      <c r="BK214">
        <v>60</v>
      </c>
      <c r="BL214">
        <v>0</v>
      </c>
      <c r="BM214">
        <v>60</v>
      </c>
      <c r="BN214">
        <v>0</v>
      </c>
      <c r="BO214">
        <v>0</v>
      </c>
      <c r="BP214">
        <v>0</v>
      </c>
      <c r="BQ214">
        <v>0</v>
      </c>
      <c r="BR214">
        <v>462</v>
      </c>
      <c r="BS214">
        <v>0</v>
      </c>
      <c r="BT214">
        <v>11959</v>
      </c>
      <c r="BU214">
        <v>0</v>
      </c>
      <c r="BV214">
        <v>1389</v>
      </c>
      <c r="BW214">
        <v>0</v>
      </c>
      <c r="BX214">
        <v>11959</v>
      </c>
      <c r="BY214">
        <v>1466</v>
      </c>
      <c r="BZ214">
        <v>3176</v>
      </c>
      <c r="CA214">
        <v>4642</v>
      </c>
      <c r="CB214">
        <v>297728</v>
      </c>
      <c r="CC214">
        <v>25000</v>
      </c>
      <c r="CD214">
        <v>297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106117</v>
      </c>
      <c r="CP214">
        <v>131414</v>
      </c>
      <c r="CQ214">
        <v>770</v>
      </c>
      <c r="CR214">
        <v>0</v>
      </c>
      <c r="CS214">
        <v>11106</v>
      </c>
      <c r="CT214">
        <v>98684</v>
      </c>
      <c r="CU214">
        <v>37519</v>
      </c>
      <c r="CV214">
        <v>0</v>
      </c>
      <c r="CW214">
        <v>147309</v>
      </c>
      <c r="CX214">
        <v>0</v>
      </c>
      <c r="CY214">
        <v>1217</v>
      </c>
      <c r="CZ214">
        <v>0</v>
      </c>
      <c r="DA214">
        <v>1217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15823</v>
      </c>
      <c r="DN214">
        <v>15823</v>
      </c>
      <c r="DO214">
        <v>1965</v>
      </c>
      <c r="DP214">
        <v>297728</v>
      </c>
    </row>
    <row r="215" spans="1:120" x14ac:dyDescent="0.25">
      <c r="A215">
        <v>53055</v>
      </c>
      <c r="B215">
        <v>200612</v>
      </c>
      <c r="C215">
        <v>74777</v>
      </c>
      <c r="D215">
        <v>-21960</v>
      </c>
      <c r="E215">
        <v>-899</v>
      </c>
      <c r="F215">
        <v>423</v>
      </c>
      <c r="G215">
        <v>52341</v>
      </c>
      <c r="H215">
        <v>1956</v>
      </c>
      <c r="I215">
        <v>-35380</v>
      </c>
      <c r="J215">
        <v>7122</v>
      </c>
      <c r="K215">
        <v>-2132</v>
      </c>
      <c r="L215">
        <v>-1456</v>
      </c>
      <c r="M215">
        <v>-31846</v>
      </c>
      <c r="N215">
        <v>0</v>
      </c>
      <c r="O215">
        <v>0</v>
      </c>
      <c r="P215">
        <v>-4302</v>
      </c>
      <c r="Q215">
        <v>-8670</v>
      </c>
      <c r="R215">
        <v>0</v>
      </c>
      <c r="S215">
        <v>2177</v>
      </c>
      <c r="T215">
        <v>-10795</v>
      </c>
      <c r="U215">
        <v>11656</v>
      </c>
      <c r="V215">
        <v>-1598</v>
      </c>
      <c r="W215">
        <v>0</v>
      </c>
      <c r="X215">
        <v>0</v>
      </c>
      <c r="Y215">
        <v>3286</v>
      </c>
      <c r="Z215">
        <v>-298</v>
      </c>
      <c r="AA215">
        <v>-241</v>
      </c>
      <c r="AB215">
        <v>-27</v>
      </c>
      <c r="AC215">
        <v>1122</v>
      </c>
      <c r="AD215">
        <v>-1956</v>
      </c>
      <c r="AE215">
        <v>-834</v>
      </c>
      <c r="AF215">
        <v>0</v>
      </c>
      <c r="AG215">
        <v>0</v>
      </c>
      <c r="AH215">
        <v>0</v>
      </c>
      <c r="AI215">
        <v>10822</v>
      </c>
      <c r="AJ215">
        <v>-2903</v>
      </c>
      <c r="AK215">
        <v>7919</v>
      </c>
      <c r="AL215">
        <v>0</v>
      </c>
      <c r="AM215">
        <v>378</v>
      </c>
      <c r="AN215">
        <v>8255</v>
      </c>
      <c r="AO215">
        <v>8633</v>
      </c>
      <c r="AP215">
        <v>0</v>
      </c>
      <c r="AQ215">
        <v>3563</v>
      </c>
      <c r="AR215">
        <v>361</v>
      </c>
      <c r="AS215">
        <v>0</v>
      </c>
      <c r="AT215">
        <v>0</v>
      </c>
      <c r="AU215">
        <v>3924</v>
      </c>
      <c r="AV215">
        <v>2934</v>
      </c>
      <c r="AW215">
        <v>0</v>
      </c>
      <c r="AX215">
        <v>57385</v>
      </c>
      <c r="AY215">
        <v>0</v>
      </c>
      <c r="AZ215">
        <v>0</v>
      </c>
      <c r="BA215">
        <v>0</v>
      </c>
      <c r="BB215">
        <v>32186</v>
      </c>
      <c r="BC215">
        <v>0</v>
      </c>
      <c r="BD215">
        <v>98713</v>
      </c>
      <c r="BE215">
        <v>0</v>
      </c>
      <c r="BF215">
        <v>102637</v>
      </c>
      <c r="BG215">
        <v>6940</v>
      </c>
      <c r="BH215">
        <v>6754</v>
      </c>
      <c r="BI215">
        <v>0</v>
      </c>
      <c r="BJ215">
        <v>13694</v>
      </c>
      <c r="BK215">
        <v>649</v>
      </c>
      <c r="BL215">
        <v>0</v>
      </c>
      <c r="BM215">
        <v>649</v>
      </c>
      <c r="BN215">
        <v>265</v>
      </c>
      <c r="BO215">
        <v>0</v>
      </c>
      <c r="BP215">
        <v>0</v>
      </c>
      <c r="BQ215">
        <v>0</v>
      </c>
      <c r="BR215">
        <v>14608</v>
      </c>
      <c r="BS215">
        <v>0</v>
      </c>
      <c r="BT215">
        <v>0</v>
      </c>
      <c r="BU215">
        <v>38</v>
      </c>
      <c r="BV215">
        <v>6208</v>
      </c>
      <c r="BW215">
        <v>30</v>
      </c>
      <c r="BX215">
        <v>68</v>
      </c>
      <c r="BY215">
        <v>1223</v>
      </c>
      <c r="BZ215">
        <v>89</v>
      </c>
      <c r="CA215">
        <v>1312</v>
      </c>
      <c r="CB215">
        <v>127258</v>
      </c>
      <c r="CC215">
        <v>25000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25736</v>
      </c>
      <c r="CP215">
        <v>50736</v>
      </c>
      <c r="CQ215">
        <v>0</v>
      </c>
      <c r="CR215">
        <v>0</v>
      </c>
      <c r="CS215">
        <v>24139</v>
      </c>
      <c r="CT215">
        <v>38792</v>
      </c>
      <c r="CU215">
        <v>0</v>
      </c>
      <c r="CV215">
        <v>0</v>
      </c>
      <c r="CW215">
        <v>62931</v>
      </c>
      <c r="CX215">
        <v>0</v>
      </c>
      <c r="CY215">
        <v>122</v>
      </c>
      <c r="CZ215">
        <v>0</v>
      </c>
      <c r="DA215">
        <v>122</v>
      </c>
      <c r="DB215">
        <v>0</v>
      </c>
      <c r="DC215">
        <v>92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8142</v>
      </c>
      <c r="DJ215">
        <v>0</v>
      </c>
      <c r="DK215">
        <v>3492</v>
      </c>
      <c r="DL215">
        <v>0</v>
      </c>
      <c r="DM215">
        <v>1743</v>
      </c>
      <c r="DN215">
        <v>13469</v>
      </c>
      <c r="DO215">
        <v>0</v>
      </c>
      <c r="DP215">
        <v>127258</v>
      </c>
    </row>
    <row r="216" spans="1:120" x14ac:dyDescent="0.25">
      <c r="A216">
        <v>53061</v>
      </c>
      <c r="B216">
        <v>200612</v>
      </c>
      <c r="C216">
        <v>1017160</v>
      </c>
      <c r="D216">
        <v>-38938</v>
      </c>
      <c r="E216">
        <v>-1620</v>
      </c>
      <c r="F216">
        <v>3794</v>
      </c>
      <c r="G216">
        <v>980396</v>
      </c>
      <c r="H216">
        <v>14806</v>
      </c>
      <c r="I216">
        <v>-597944</v>
      </c>
      <c r="J216">
        <v>19160</v>
      </c>
      <c r="K216">
        <v>-60430</v>
      </c>
      <c r="L216">
        <v>-12032</v>
      </c>
      <c r="M216">
        <v>-651246</v>
      </c>
      <c r="N216">
        <v>0</v>
      </c>
      <c r="O216">
        <v>0</v>
      </c>
      <c r="P216">
        <v>-75296</v>
      </c>
      <c r="Q216">
        <v>-76250</v>
      </c>
      <c r="R216">
        <v>0</v>
      </c>
      <c r="S216">
        <v>5609</v>
      </c>
      <c r="T216">
        <v>-145937</v>
      </c>
      <c r="U216">
        <v>198019</v>
      </c>
      <c r="V216">
        <v>148578</v>
      </c>
      <c r="W216">
        <v>0</v>
      </c>
      <c r="X216">
        <v>0</v>
      </c>
      <c r="Y216">
        <v>46379</v>
      </c>
      <c r="Z216">
        <v>408156</v>
      </c>
      <c r="AA216">
        <v>-16923</v>
      </c>
      <c r="AB216">
        <v>-17072</v>
      </c>
      <c r="AC216">
        <v>569118</v>
      </c>
      <c r="AD216">
        <v>-47176</v>
      </c>
      <c r="AE216">
        <v>521942</v>
      </c>
      <c r="AF216">
        <v>2727</v>
      </c>
      <c r="AG216">
        <v>0</v>
      </c>
      <c r="AH216">
        <v>0</v>
      </c>
      <c r="AI216">
        <v>722688</v>
      </c>
      <c r="AJ216">
        <v>-147692</v>
      </c>
      <c r="AK216">
        <v>574996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464932</v>
      </c>
      <c r="AR216">
        <v>0</v>
      </c>
      <c r="AS216">
        <v>0</v>
      </c>
      <c r="AT216">
        <v>0</v>
      </c>
      <c r="AU216">
        <v>464932</v>
      </c>
      <c r="AV216">
        <v>1136178</v>
      </c>
      <c r="AW216">
        <v>0</v>
      </c>
      <c r="AX216">
        <v>1326199</v>
      </c>
      <c r="AY216">
        <v>0</v>
      </c>
      <c r="AZ216">
        <v>0</v>
      </c>
      <c r="BA216">
        <v>0</v>
      </c>
      <c r="BB216">
        <v>85000</v>
      </c>
      <c r="BC216">
        <v>6813</v>
      </c>
      <c r="BD216">
        <v>2558217</v>
      </c>
      <c r="BE216">
        <v>0</v>
      </c>
      <c r="BF216">
        <v>3023149</v>
      </c>
      <c r="BG216">
        <v>7745</v>
      </c>
      <c r="BH216">
        <v>11508</v>
      </c>
      <c r="BI216">
        <v>0</v>
      </c>
      <c r="BJ216">
        <v>19253</v>
      </c>
      <c r="BK216">
        <v>26733</v>
      </c>
      <c r="BL216">
        <v>0</v>
      </c>
      <c r="BM216">
        <v>26733</v>
      </c>
      <c r="BN216">
        <v>8876</v>
      </c>
      <c r="BO216">
        <v>229163</v>
      </c>
      <c r="BP216">
        <v>0</v>
      </c>
      <c r="BQ216">
        <v>259</v>
      </c>
      <c r="BR216">
        <v>284284</v>
      </c>
      <c r="BS216">
        <v>0</v>
      </c>
      <c r="BT216">
        <v>0</v>
      </c>
      <c r="BU216">
        <v>844</v>
      </c>
      <c r="BV216">
        <v>4027</v>
      </c>
      <c r="BW216">
        <v>737</v>
      </c>
      <c r="BX216">
        <v>1581</v>
      </c>
      <c r="BY216">
        <v>7490</v>
      </c>
      <c r="BZ216">
        <v>0</v>
      </c>
      <c r="CA216">
        <v>7490</v>
      </c>
      <c r="CB216">
        <v>3316504</v>
      </c>
      <c r="CC216">
        <v>100005</v>
      </c>
      <c r="CD216">
        <v>0</v>
      </c>
      <c r="CE216">
        <v>375347</v>
      </c>
      <c r="CF216">
        <v>0</v>
      </c>
      <c r="CG216">
        <v>0</v>
      </c>
      <c r="CH216">
        <v>0</v>
      </c>
      <c r="CI216">
        <v>375347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1115564</v>
      </c>
      <c r="CP216">
        <v>1590916</v>
      </c>
      <c r="CQ216">
        <v>800000</v>
      </c>
      <c r="CR216">
        <v>0</v>
      </c>
      <c r="CS216">
        <v>376910</v>
      </c>
      <c r="CT216">
        <v>994382</v>
      </c>
      <c r="CU216">
        <v>0</v>
      </c>
      <c r="CV216">
        <v>0</v>
      </c>
      <c r="CW216">
        <v>1371292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244</v>
      </c>
      <c r="DD216">
        <v>2126</v>
      </c>
      <c r="DE216">
        <v>0</v>
      </c>
      <c r="DF216">
        <v>0</v>
      </c>
      <c r="DG216">
        <v>0</v>
      </c>
      <c r="DH216">
        <v>23861</v>
      </c>
      <c r="DI216">
        <v>303842</v>
      </c>
      <c r="DJ216">
        <v>0</v>
      </c>
      <c r="DK216">
        <v>0</v>
      </c>
      <c r="DL216">
        <v>0</v>
      </c>
      <c r="DM216">
        <v>21164</v>
      </c>
      <c r="DN216">
        <v>351237</v>
      </c>
      <c r="DO216">
        <v>3059</v>
      </c>
      <c r="DP216">
        <v>3316504</v>
      </c>
    </row>
    <row r="217" spans="1:120" x14ac:dyDescent="0.25">
      <c r="A217">
        <v>53063</v>
      </c>
      <c r="B217">
        <v>200612</v>
      </c>
      <c r="C217">
        <v>7507</v>
      </c>
      <c r="D217">
        <v>0</v>
      </c>
      <c r="E217">
        <v>-1524</v>
      </c>
      <c r="F217">
        <v>0</v>
      </c>
      <c r="G217">
        <v>5983</v>
      </c>
      <c r="H217">
        <v>705</v>
      </c>
      <c r="I217">
        <v>-4295</v>
      </c>
      <c r="J217">
        <v>0</v>
      </c>
      <c r="K217">
        <v>71</v>
      </c>
      <c r="L217">
        <v>0</v>
      </c>
      <c r="M217">
        <v>-4224</v>
      </c>
      <c r="N217">
        <v>0</v>
      </c>
      <c r="O217">
        <v>0</v>
      </c>
      <c r="P217">
        <v>-449</v>
      </c>
      <c r="Q217">
        <v>-770</v>
      </c>
      <c r="R217">
        <v>0</v>
      </c>
      <c r="S217">
        <v>0</v>
      </c>
      <c r="T217">
        <v>-1219</v>
      </c>
      <c r="U217">
        <v>1245</v>
      </c>
      <c r="V217">
        <v>0</v>
      </c>
      <c r="W217">
        <v>0</v>
      </c>
      <c r="X217">
        <v>0</v>
      </c>
      <c r="Y217">
        <v>1194</v>
      </c>
      <c r="Z217">
        <v>-974</v>
      </c>
      <c r="AA217">
        <v>0</v>
      </c>
      <c r="AB217">
        <v>-62</v>
      </c>
      <c r="AC217">
        <v>158</v>
      </c>
      <c r="AD217">
        <v>-705</v>
      </c>
      <c r="AE217">
        <v>-547</v>
      </c>
      <c r="AF217">
        <v>0</v>
      </c>
      <c r="AG217">
        <v>0</v>
      </c>
      <c r="AH217">
        <v>0</v>
      </c>
      <c r="AI217">
        <v>698</v>
      </c>
      <c r="AJ217">
        <v>-366</v>
      </c>
      <c r="AK217">
        <v>332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2816</v>
      </c>
      <c r="AX217">
        <v>29989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33038</v>
      </c>
      <c r="BE217">
        <v>0</v>
      </c>
      <c r="BF217">
        <v>33038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968</v>
      </c>
      <c r="BO217">
        <v>0</v>
      </c>
      <c r="BP217">
        <v>0</v>
      </c>
      <c r="BQ217">
        <v>0</v>
      </c>
      <c r="BR217">
        <v>968</v>
      </c>
      <c r="BS217">
        <v>0</v>
      </c>
      <c r="BT217">
        <v>0</v>
      </c>
      <c r="BU217">
        <v>0</v>
      </c>
      <c r="BV217">
        <v>233</v>
      </c>
      <c r="BW217">
        <v>0</v>
      </c>
      <c r="BX217">
        <v>0</v>
      </c>
      <c r="BY217">
        <v>468</v>
      </c>
      <c r="BZ217">
        <v>0</v>
      </c>
      <c r="CA217">
        <v>468</v>
      </c>
      <c r="CB217">
        <v>34474</v>
      </c>
      <c r="CC217">
        <v>10000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2756</v>
      </c>
      <c r="CP217">
        <v>12756</v>
      </c>
      <c r="CQ217">
        <v>0</v>
      </c>
      <c r="CR217">
        <v>0</v>
      </c>
      <c r="CS217">
        <v>20460</v>
      </c>
      <c r="CT217">
        <v>462</v>
      </c>
      <c r="CU217">
        <v>0</v>
      </c>
      <c r="CV217">
        <v>0</v>
      </c>
      <c r="CW217">
        <v>20922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796</v>
      </c>
      <c r="DN217">
        <v>796</v>
      </c>
      <c r="DO217">
        <v>0</v>
      </c>
      <c r="DP217">
        <v>34474</v>
      </c>
    </row>
    <row r="218" spans="1:120" x14ac:dyDescent="0.25">
      <c r="A218">
        <v>53065</v>
      </c>
      <c r="B218">
        <v>200612</v>
      </c>
      <c r="C218">
        <v>162477</v>
      </c>
      <c r="D218">
        <v>-128848</v>
      </c>
      <c r="E218">
        <v>-1639</v>
      </c>
      <c r="F218">
        <v>-1982</v>
      </c>
      <c r="G218">
        <v>30008</v>
      </c>
      <c r="H218">
        <v>715</v>
      </c>
      <c r="I218">
        <v>-4805</v>
      </c>
      <c r="J218">
        <v>0</v>
      </c>
      <c r="K218">
        <v>-2041</v>
      </c>
      <c r="L218">
        <v>0</v>
      </c>
      <c r="M218">
        <v>-6846</v>
      </c>
      <c r="N218">
        <v>0</v>
      </c>
      <c r="O218">
        <v>0</v>
      </c>
      <c r="P218">
        <v>-164</v>
      </c>
      <c r="Q218">
        <v>-1468</v>
      </c>
      <c r="R218">
        <v>0</v>
      </c>
      <c r="S218">
        <v>0</v>
      </c>
      <c r="T218">
        <v>-1632</v>
      </c>
      <c r="U218">
        <v>22245</v>
      </c>
      <c r="V218">
        <v>0</v>
      </c>
      <c r="W218">
        <v>0</v>
      </c>
      <c r="X218">
        <v>0</v>
      </c>
      <c r="Y218">
        <v>11622</v>
      </c>
      <c r="Z218">
        <v>-6020</v>
      </c>
      <c r="AA218">
        <v>-10</v>
      </c>
      <c r="AB218">
        <v>0</v>
      </c>
      <c r="AC218">
        <v>5592</v>
      </c>
      <c r="AD218">
        <v>-715</v>
      </c>
      <c r="AE218">
        <v>4877</v>
      </c>
      <c r="AF218">
        <v>0</v>
      </c>
      <c r="AG218">
        <v>0</v>
      </c>
      <c r="AH218">
        <v>0</v>
      </c>
      <c r="AI218">
        <v>27122</v>
      </c>
      <c r="AJ218">
        <v>-5432</v>
      </c>
      <c r="AK218">
        <v>21690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163088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170523</v>
      </c>
      <c r="BE218">
        <v>0</v>
      </c>
      <c r="BF218">
        <v>170523</v>
      </c>
      <c r="BG218">
        <v>50735</v>
      </c>
      <c r="BH218">
        <v>0</v>
      </c>
      <c r="BI218">
        <v>0</v>
      </c>
      <c r="BJ218">
        <v>50735</v>
      </c>
      <c r="BK218">
        <v>0</v>
      </c>
      <c r="BL218">
        <v>0</v>
      </c>
      <c r="BM218">
        <v>0</v>
      </c>
      <c r="BN218">
        <v>0</v>
      </c>
      <c r="BO218">
        <v>111750</v>
      </c>
      <c r="BP218">
        <v>0</v>
      </c>
      <c r="BQ218">
        <v>2161</v>
      </c>
      <c r="BR218">
        <v>164646</v>
      </c>
      <c r="BS218">
        <v>0</v>
      </c>
      <c r="BT218">
        <v>0</v>
      </c>
      <c r="BU218">
        <v>0</v>
      </c>
      <c r="BV218">
        <v>7435</v>
      </c>
      <c r="BW218">
        <v>0</v>
      </c>
      <c r="BX218">
        <v>0</v>
      </c>
      <c r="BY218">
        <v>6198</v>
      </c>
      <c r="BZ218">
        <v>0</v>
      </c>
      <c r="CA218">
        <v>6198</v>
      </c>
      <c r="CB218">
        <v>341367</v>
      </c>
      <c r="CC218">
        <v>52833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206037</v>
      </c>
      <c r="CP218">
        <v>258870</v>
      </c>
      <c r="CQ218">
        <v>0</v>
      </c>
      <c r="CR218">
        <v>0</v>
      </c>
      <c r="CS218">
        <v>58199</v>
      </c>
      <c r="CT218">
        <v>15980</v>
      </c>
      <c r="CU218">
        <v>0</v>
      </c>
      <c r="CV218">
        <v>0</v>
      </c>
      <c r="CW218">
        <v>74179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279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7592</v>
      </c>
      <c r="DL218">
        <v>0</v>
      </c>
      <c r="DM218">
        <v>447</v>
      </c>
      <c r="DN218">
        <v>8318</v>
      </c>
      <c r="DO218">
        <v>0</v>
      </c>
      <c r="DP218">
        <v>341367</v>
      </c>
    </row>
    <row r="219" spans="1:120" x14ac:dyDescent="0.25">
      <c r="A219">
        <v>53066</v>
      </c>
      <c r="B219">
        <v>200612</v>
      </c>
      <c r="C219">
        <v>335734</v>
      </c>
      <c r="D219">
        <v>-10598</v>
      </c>
      <c r="E219">
        <v>-5843</v>
      </c>
      <c r="F219">
        <v>0</v>
      </c>
      <c r="G219">
        <v>319293</v>
      </c>
      <c r="H219">
        <v>8694</v>
      </c>
      <c r="I219">
        <v>-170456</v>
      </c>
      <c r="J219">
        <v>5752</v>
      </c>
      <c r="K219">
        <v>-27800</v>
      </c>
      <c r="L219">
        <v>4736</v>
      </c>
      <c r="M219">
        <v>-187768</v>
      </c>
      <c r="N219">
        <v>0</v>
      </c>
      <c r="O219">
        <v>0</v>
      </c>
      <c r="P219">
        <v>0</v>
      </c>
      <c r="Q219">
        <v>-170369</v>
      </c>
      <c r="R219">
        <v>0</v>
      </c>
      <c r="S219">
        <v>0</v>
      </c>
      <c r="T219">
        <v>-170369</v>
      </c>
      <c r="U219">
        <v>-30150</v>
      </c>
      <c r="V219">
        <v>0</v>
      </c>
      <c r="W219">
        <v>0</v>
      </c>
      <c r="X219">
        <v>0</v>
      </c>
      <c r="Y219">
        <v>8873</v>
      </c>
      <c r="Z219">
        <v>4789</v>
      </c>
      <c r="AA219">
        <v>-13</v>
      </c>
      <c r="AB219">
        <v>-426</v>
      </c>
      <c r="AC219">
        <v>13223</v>
      </c>
      <c r="AD219">
        <v>-11608</v>
      </c>
      <c r="AE219">
        <v>1615</v>
      </c>
      <c r="AF219">
        <v>0</v>
      </c>
      <c r="AG219">
        <v>0</v>
      </c>
      <c r="AH219">
        <v>0</v>
      </c>
      <c r="AI219">
        <v>-28535</v>
      </c>
      <c r="AJ219">
        <v>6692</v>
      </c>
      <c r="AK219">
        <v>-21843</v>
      </c>
      <c r="AL219">
        <v>12560</v>
      </c>
      <c r="AM219">
        <v>7919</v>
      </c>
      <c r="AN219">
        <v>0</v>
      </c>
      <c r="AO219">
        <v>7919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18</v>
      </c>
      <c r="AW219">
        <v>0</v>
      </c>
      <c r="AX219">
        <v>416273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433302</v>
      </c>
      <c r="BE219">
        <v>0</v>
      </c>
      <c r="BF219">
        <v>433302</v>
      </c>
      <c r="BG219">
        <v>0</v>
      </c>
      <c r="BH219">
        <v>27364</v>
      </c>
      <c r="BI219">
        <v>0</v>
      </c>
      <c r="BJ219">
        <v>27364</v>
      </c>
      <c r="BK219">
        <v>35842</v>
      </c>
      <c r="BL219">
        <v>0</v>
      </c>
      <c r="BM219">
        <v>35842</v>
      </c>
      <c r="BN219">
        <v>21094</v>
      </c>
      <c r="BO219">
        <v>0</v>
      </c>
      <c r="BP219">
        <v>0</v>
      </c>
      <c r="BQ219">
        <v>32</v>
      </c>
      <c r="BR219">
        <v>84332</v>
      </c>
      <c r="BS219">
        <v>0</v>
      </c>
      <c r="BT219">
        <v>0</v>
      </c>
      <c r="BU219">
        <v>70975</v>
      </c>
      <c r="BV219">
        <v>17011</v>
      </c>
      <c r="BW219">
        <v>0</v>
      </c>
      <c r="BX219">
        <v>70975</v>
      </c>
      <c r="BY219">
        <v>1440</v>
      </c>
      <c r="BZ219">
        <v>4756</v>
      </c>
      <c r="CA219">
        <v>6196</v>
      </c>
      <c r="CB219">
        <v>615284</v>
      </c>
      <c r="CC219">
        <v>49650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170588</v>
      </c>
      <c r="CP219">
        <v>220238</v>
      </c>
      <c r="CQ219">
        <v>0</v>
      </c>
      <c r="CR219">
        <v>0</v>
      </c>
      <c r="CS219">
        <v>109200</v>
      </c>
      <c r="CT219">
        <v>242099</v>
      </c>
      <c r="CU219">
        <v>0</v>
      </c>
      <c r="CV219">
        <v>0</v>
      </c>
      <c r="CW219">
        <v>351299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4886</v>
      </c>
      <c r="DD219">
        <v>5320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33541</v>
      </c>
      <c r="DN219">
        <v>43747</v>
      </c>
      <c r="DO219">
        <v>0</v>
      </c>
      <c r="DP219">
        <v>615284</v>
      </c>
    </row>
    <row r="220" spans="1:120" x14ac:dyDescent="0.25">
      <c r="A220">
        <v>53067</v>
      </c>
      <c r="B220">
        <v>200612</v>
      </c>
      <c r="C220">
        <v>68187</v>
      </c>
      <c r="D220">
        <v>-32632</v>
      </c>
      <c r="E220">
        <v>-2220</v>
      </c>
      <c r="F220">
        <v>1672</v>
      </c>
      <c r="G220">
        <v>35007</v>
      </c>
      <c r="H220">
        <v>1036</v>
      </c>
      <c r="I220">
        <v>-37472</v>
      </c>
      <c r="J220">
        <v>18763</v>
      </c>
      <c r="K220">
        <v>-1061</v>
      </c>
      <c r="L220">
        <v>-2723</v>
      </c>
      <c r="M220">
        <v>-22493</v>
      </c>
      <c r="N220">
        <v>0</v>
      </c>
      <c r="O220">
        <v>0</v>
      </c>
      <c r="P220">
        <v>-6928</v>
      </c>
      <c r="Q220">
        <v>-10163</v>
      </c>
      <c r="R220">
        <v>0</v>
      </c>
      <c r="S220">
        <v>7990</v>
      </c>
      <c r="T220">
        <v>-9101</v>
      </c>
      <c r="U220">
        <v>4449</v>
      </c>
      <c r="V220">
        <v>0</v>
      </c>
      <c r="W220">
        <v>0</v>
      </c>
      <c r="X220">
        <v>0</v>
      </c>
      <c r="Y220">
        <v>3610</v>
      </c>
      <c r="Z220">
        <v>-368</v>
      </c>
      <c r="AA220">
        <v>-3</v>
      </c>
      <c r="AB220">
        <v>-6</v>
      </c>
      <c r="AC220">
        <v>3233</v>
      </c>
      <c r="AD220">
        <v>-1136</v>
      </c>
      <c r="AE220">
        <v>2097</v>
      </c>
      <c r="AF220">
        <v>477</v>
      </c>
      <c r="AG220">
        <v>0</v>
      </c>
      <c r="AH220">
        <v>0</v>
      </c>
      <c r="AI220">
        <v>7023</v>
      </c>
      <c r="AJ220">
        <v>-1674</v>
      </c>
      <c r="AK220">
        <v>5349</v>
      </c>
      <c r="AL220">
        <v>516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2547</v>
      </c>
      <c r="AW220">
        <v>0</v>
      </c>
      <c r="AX220">
        <v>45475</v>
      </c>
      <c r="AY220">
        <v>50</v>
      </c>
      <c r="AZ220">
        <v>0</v>
      </c>
      <c r="BA220">
        <v>0</v>
      </c>
      <c r="BB220">
        <v>49946</v>
      </c>
      <c r="BC220">
        <v>0</v>
      </c>
      <c r="BD220">
        <v>98362</v>
      </c>
      <c r="BE220">
        <v>0</v>
      </c>
      <c r="BF220">
        <v>98362</v>
      </c>
      <c r="BG220">
        <v>11906</v>
      </c>
      <c r="BH220">
        <v>12258</v>
      </c>
      <c r="BI220">
        <v>0</v>
      </c>
      <c r="BJ220">
        <v>24164</v>
      </c>
      <c r="BK220">
        <v>2314</v>
      </c>
      <c r="BL220">
        <v>0</v>
      </c>
      <c r="BM220">
        <v>2314</v>
      </c>
      <c r="BN220">
        <v>1200</v>
      </c>
      <c r="BO220">
        <v>0</v>
      </c>
      <c r="BP220">
        <v>0</v>
      </c>
      <c r="BQ220">
        <v>0</v>
      </c>
      <c r="BR220">
        <v>27678</v>
      </c>
      <c r="BS220">
        <v>0</v>
      </c>
      <c r="BT220">
        <v>0</v>
      </c>
      <c r="BU220">
        <v>204</v>
      </c>
      <c r="BV220">
        <v>344</v>
      </c>
      <c r="BW220">
        <v>0</v>
      </c>
      <c r="BX220">
        <v>204</v>
      </c>
      <c r="BY220">
        <v>607</v>
      </c>
      <c r="BZ220">
        <v>658</v>
      </c>
      <c r="CA220">
        <v>1265</v>
      </c>
      <c r="CB220">
        <v>128025</v>
      </c>
      <c r="CC220">
        <v>40000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25927</v>
      </c>
      <c r="CP220">
        <v>65927</v>
      </c>
      <c r="CQ220">
        <v>0</v>
      </c>
      <c r="CR220">
        <v>0</v>
      </c>
      <c r="CS220">
        <v>28367</v>
      </c>
      <c r="CT220">
        <v>27180</v>
      </c>
      <c r="CU220">
        <v>0</v>
      </c>
      <c r="CV220">
        <v>0</v>
      </c>
      <c r="CW220">
        <v>55547</v>
      </c>
      <c r="CX220">
        <v>756</v>
      </c>
      <c r="CY220">
        <v>0</v>
      </c>
      <c r="CZ220">
        <v>0</v>
      </c>
      <c r="DA220">
        <v>756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1994</v>
      </c>
      <c r="DJ220">
        <v>0</v>
      </c>
      <c r="DK220">
        <v>0</v>
      </c>
      <c r="DL220">
        <v>0</v>
      </c>
      <c r="DM220">
        <v>2364</v>
      </c>
      <c r="DN220">
        <v>4358</v>
      </c>
      <c r="DO220">
        <v>1437</v>
      </c>
      <c r="DP220">
        <v>128025</v>
      </c>
    </row>
    <row r="221" spans="1:120" x14ac:dyDescent="0.25">
      <c r="A221">
        <v>53068</v>
      </c>
      <c r="B221">
        <v>200612</v>
      </c>
      <c r="C221">
        <v>252551</v>
      </c>
      <c r="D221">
        <v>-61142</v>
      </c>
      <c r="E221">
        <v>-11717</v>
      </c>
      <c r="F221">
        <v>1465</v>
      </c>
      <c r="G221">
        <v>181157</v>
      </c>
      <c r="H221">
        <v>-7852</v>
      </c>
      <c r="I221">
        <v>-126780</v>
      </c>
      <c r="J221">
        <v>66961</v>
      </c>
      <c r="K221">
        <v>18458</v>
      </c>
      <c r="L221">
        <v>-49290</v>
      </c>
      <c r="M221">
        <v>-90651</v>
      </c>
      <c r="N221">
        <v>0</v>
      </c>
      <c r="O221">
        <v>0</v>
      </c>
      <c r="P221">
        <v>-34061</v>
      </c>
      <c r="Q221">
        <v>-16617</v>
      </c>
      <c r="R221">
        <v>0</v>
      </c>
      <c r="S221">
        <v>0</v>
      </c>
      <c r="T221">
        <v>-50678</v>
      </c>
      <c r="U221">
        <v>31976</v>
      </c>
      <c r="V221">
        <v>0</v>
      </c>
      <c r="W221">
        <v>0</v>
      </c>
      <c r="X221">
        <v>0</v>
      </c>
      <c r="Y221">
        <v>7547</v>
      </c>
      <c r="Z221">
        <v>-23549</v>
      </c>
      <c r="AA221">
        <v>-2159</v>
      </c>
      <c r="AB221">
        <v>-25</v>
      </c>
      <c r="AC221">
        <v>-18186</v>
      </c>
      <c r="AD221">
        <v>-15297</v>
      </c>
      <c r="AE221">
        <v>-33483</v>
      </c>
      <c r="AF221">
        <v>3364</v>
      </c>
      <c r="AG221">
        <v>0</v>
      </c>
      <c r="AH221">
        <v>0</v>
      </c>
      <c r="AI221">
        <v>1857</v>
      </c>
      <c r="AJ221">
        <v>-869</v>
      </c>
      <c r="AK221">
        <v>988</v>
      </c>
      <c r="AL221">
        <v>0</v>
      </c>
      <c r="AM221">
        <v>854</v>
      </c>
      <c r="AN221">
        <v>0</v>
      </c>
      <c r="AO221">
        <v>854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433963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505373</v>
      </c>
      <c r="BE221">
        <v>0</v>
      </c>
      <c r="BF221">
        <v>505373</v>
      </c>
      <c r="BG221">
        <v>10632</v>
      </c>
      <c r="BH221">
        <v>93616</v>
      </c>
      <c r="BI221">
        <v>0</v>
      </c>
      <c r="BJ221">
        <v>104248</v>
      </c>
      <c r="BK221">
        <v>48409</v>
      </c>
      <c r="BL221">
        <v>0</v>
      </c>
      <c r="BM221">
        <v>48409</v>
      </c>
      <c r="BN221">
        <v>0</v>
      </c>
      <c r="BO221">
        <v>0</v>
      </c>
      <c r="BP221">
        <v>0</v>
      </c>
      <c r="BQ221">
        <v>886</v>
      </c>
      <c r="BR221">
        <v>153543</v>
      </c>
      <c r="BS221">
        <v>0</v>
      </c>
      <c r="BT221">
        <v>0</v>
      </c>
      <c r="BU221">
        <v>3394</v>
      </c>
      <c r="BV221">
        <v>71410</v>
      </c>
      <c r="BW221">
        <v>0</v>
      </c>
      <c r="BX221">
        <v>3394</v>
      </c>
      <c r="BY221">
        <v>2353</v>
      </c>
      <c r="BZ221">
        <v>29</v>
      </c>
      <c r="CA221">
        <v>2382</v>
      </c>
      <c r="CB221">
        <v>665546</v>
      </c>
      <c r="CC221">
        <v>66500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988</v>
      </c>
      <c r="CP221">
        <v>67488</v>
      </c>
      <c r="CQ221">
        <v>0</v>
      </c>
      <c r="CR221">
        <v>29000</v>
      </c>
      <c r="CS221">
        <v>36311</v>
      </c>
      <c r="CT221">
        <v>475396</v>
      </c>
      <c r="CU221">
        <v>0</v>
      </c>
      <c r="CV221">
        <v>0</v>
      </c>
      <c r="CW221">
        <v>511707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9004</v>
      </c>
      <c r="DD221">
        <v>0</v>
      </c>
      <c r="DE221">
        <v>0</v>
      </c>
      <c r="DF221">
        <v>0</v>
      </c>
      <c r="DG221">
        <v>0</v>
      </c>
      <c r="DH221">
        <v>78</v>
      </c>
      <c r="DI221">
        <v>6305</v>
      </c>
      <c r="DJ221">
        <v>0</v>
      </c>
      <c r="DK221">
        <v>0</v>
      </c>
      <c r="DL221">
        <v>0</v>
      </c>
      <c r="DM221">
        <v>41964</v>
      </c>
      <c r="DN221">
        <v>57351</v>
      </c>
      <c r="DO221">
        <v>0</v>
      </c>
      <c r="DP221">
        <v>665546</v>
      </c>
    </row>
    <row r="222" spans="1:120" x14ac:dyDescent="0.25">
      <c r="A222">
        <v>53070</v>
      </c>
      <c r="B222">
        <v>200612</v>
      </c>
      <c r="C222">
        <v>9450086</v>
      </c>
      <c r="D222">
        <v>-420901</v>
      </c>
      <c r="E222">
        <v>-84219</v>
      </c>
      <c r="F222">
        <v>436</v>
      </c>
      <c r="G222">
        <v>8945402</v>
      </c>
      <c r="H222">
        <v>307853</v>
      </c>
      <c r="I222">
        <v>-5748062</v>
      </c>
      <c r="J222">
        <v>224619</v>
      </c>
      <c r="K222">
        <v>-651075</v>
      </c>
      <c r="L222">
        <v>-144331</v>
      </c>
      <c r="M222">
        <v>-6318849</v>
      </c>
      <c r="N222">
        <v>0</v>
      </c>
      <c r="O222">
        <v>-214042</v>
      </c>
      <c r="P222">
        <v>-1052277</v>
      </c>
      <c r="Q222">
        <v>-487737</v>
      </c>
      <c r="R222">
        <v>0</v>
      </c>
      <c r="S222">
        <v>30309</v>
      </c>
      <c r="T222">
        <v>-1509705</v>
      </c>
      <c r="U222">
        <v>1210659</v>
      </c>
      <c r="V222">
        <v>1538820</v>
      </c>
      <c r="W222">
        <v>0</v>
      </c>
      <c r="X222">
        <v>42952</v>
      </c>
      <c r="Y222">
        <v>632718</v>
      </c>
      <c r="Z222">
        <v>725020</v>
      </c>
      <c r="AA222">
        <v>-58317</v>
      </c>
      <c r="AB222">
        <v>-44686</v>
      </c>
      <c r="AC222">
        <v>2836507</v>
      </c>
      <c r="AD222">
        <v>-585415</v>
      </c>
      <c r="AE222">
        <v>2251092</v>
      </c>
      <c r="AF222">
        <v>65151</v>
      </c>
      <c r="AG222">
        <v>-63375</v>
      </c>
      <c r="AH222">
        <v>126349</v>
      </c>
      <c r="AI222">
        <v>3589876</v>
      </c>
      <c r="AJ222">
        <v>-245658</v>
      </c>
      <c r="AK222">
        <v>3344218</v>
      </c>
      <c r="AL222">
        <v>14680</v>
      </c>
      <c r="AM222">
        <v>85124</v>
      </c>
      <c r="AN222">
        <v>24155</v>
      </c>
      <c r="AO222">
        <v>109279</v>
      </c>
      <c r="AP222">
        <v>1025250</v>
      </c>
      <c r="AQ222">
        <v>6140620</v>
      </c>
      <c r="AR222">
        <v>0</v>
      </c>
      <c r="AS222">
        <v>0</v>
      </c>
      <c r="AT222">
        <v>0</v>
      </c>
      <c r="AU222">
        <v>6140620</v>
      </c>
      <c r="AV222">
        <v>3527221</v>
      </c>
      <c r="AW222">
        <v>305961</v>
      </c>
      <c r="AX222">
        <v>17222048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21117835</v>
      </c>
      <c r="BE222">
        <v>2862</v>
      </c>
      <c r="BF222">
        <v>28286567</v>
      </c>
      <c r="BG222">
        <v>38604</v>
      </c>
      <c r="BH222">
        <v>156303</v>
      </c>
      <c r="BI222">
        <v>0</v>
      </c>
      <c r="BJ222">
        <v>194907</v>
      </c>
      <c r="BK222">
        <v>379926</v>
      </c>
      <c r="BL222">
        <v>0</v>
      </c>
      <c r="BM222">
        <v>379926</v>
      </c>
      <c r="BN222">
        <v>553345</v>
      </c>
      <c r="BO222">
        <v>0</v>
      </c>
      <c r="BP222">
        <v>0</v>
      </c>
      <c r="BQ222">
        <v>193479</v>
      </c>
      <c r="BR222">
        <v>1321657</v>
      </c>
      <c r="BS222">
        <v>0</v>
      </c>
      <c r="BT222">
        <v>37092</v>
      </c>
      <c r="BU222">
        <v>0</v>
      </c>
      <c r="BV222">
        <v>62605</v>
      </c>
      <c r="BW222">
        <v>4229</v>
      </c>
      <c r="BX222">
        <v>41321</v>
      </c>
      <c r="BY222">
        <v>302444</v>
      </c>
      <c r="BZ222">
        <v>45664</v>
      </c>
      <c r="CA222">
        <v>348108</v>
      </c>
      <c r="CB222">
        <v>30121612</v>
      </c>
      <c r="CC222">
        <v>1100000</v>
      </c>
      <c r="CD222">
        <v>0</v>
      </c>
      <c r="CE222">
        <v>2</v>
      </c>
      <c r="CF222">
        <v>-10000</v>
      </c>
      <c r="CG222">
        <v>-11804</v>
      </c>
      <c r="CH222">
        <v>0</v>
      </c>
      <c r="CI222">
        <v>-21802</v>
      </c>
      <c r="CJ222">
        <v>670418</v>
      </c>
      <c r="CK222">
        <v>0</v>
      </c>
      <c r="CL222">
        <v>0</v>
      </c>
      <c r="CM222">
        <v>1794000</v>
      </c>
      <c r="CN222">
        <v>2464418</v>
      </c>
      <c r="CO222">
        <v>7100525</v>
      </c>
      <c r="CP222">
        <v>10643141</v>
      </c>
      <c r="CQ222">
        <v>2318000</v>
      </c>
      <c r="CR222">
        <v>1099208</v>
      </c>
      <c r="CS222">
        <v>3029652</v>
      </c>
      <c r="CT222">
        <v>11935855</v>
      </c>
      <c r="CU222">
        <v>373252</v>
      </c>
      <c r="CV222">
        <v>0</v>
      </c>
      <c r="CW222">
        <v>15338759</v>
      </c>
      <c r="CX222">
        <v>16852</v>
      </c>
      <c r="CY222">
        <v>36788</v>
      </c>
      <c r="CZ222">
        <v>1590</v>
      </c>
      <c r="DA222">
        <v>55230</v>
      </c>
      <c r="DB222">
        <v>0</v>
      </c>
      <c r="DC222">
        <v>81832</v>
      </c>
      <c r="DD222">
        <v>124644</v>
      </c>
      <c r="DE222">
        <v>0</v>
      </c>
      <c r="DF222">
        <v>0</v>
      </c>
      <c r="DG222">
        <v>0</v>
      </c>
      <c r="DH222">
        <v>68976</v>
      </c>
      <c r="DI222">
        <v>219047</v>
      </c>
      <c r="DJ222">
        <v>0</v>
      </c>
      <c r="DK222">
        <v>0</v>
      </c>
      <c r="DL222">
        <v>0</v>
      </c>
      <c r="DM222">
        <v>2446309</v>
      </c>
      <c r="DN222">
        <v>2940808</v>
      </c>
      <c r="DO222">
        <v>44466</v>
      </c>
      <c r="DP222">
        <v>30121612</v>
      </c>
    </row>
    <row r="223" spans="1:120" x14ac:dyDescent="0.25">
      <c r="A223">
        <v>53072</v>
      </c>
      <c r="B223">
        <v>200612</v>
      </c>
      <c r="C223">
        <v>181695</v>
      </c>
      <c r="D223">
        <v>-13</v>
      </c>
      <c r="E223">
        <v>-283</v>
      </c>
      <c r="F223">
        <v>-1</v>
      </c>
      <c r="G223">
        <v>181398</v>
      </c>
      <c r="H223">
        <v>-1924</v>
      </c>
      <c r="I223">
        <v>-231684</v>
      </c>
      <c r="J223">
        <v>718</v>
      </c>
      <c r="K223">
        <v>77127</v>
      </c>
      <c r="L223">
        <v>14</v>
      </c>
      <c r="M223">
        <v>-153825</v>
      </c>
      <c r="N223">
        <v>0</v>
      </c>
      <c r="O223">
        <v>5114</v>
      </c>
      <c r="P223">
        <v>-5498</v>
      </c>
      <c r="Q223">
        <v>-24113</v>
      </c>
      <c r="R223">
        <v>0</v>
      </c>
      <c r="S223">
        <v>0</v>
      </c>
      <c r="T223">
        <v>-29611</v>
      </c>
      <c r="U223">
        <v>1152</v>
      </c>
      <c r="V223">
        <v>1594855</v>
      </c>
      <c r="W223">
        <v>0</v>
      </c>
      <c r="X223">
        <v>0</v>
      </c>
      <c r="Y223">
        <v>78271</v>
      </c>
      <c r="Z223">
        <v>-14016</v>
      </c>
      <c r="AA223">
        <v>-9627</v>
      </c>
      <c r="AB223">
        <v>-1080</v>
      </c>
      <c r="AC223">
        <v>1648403</v>
      </c>
      <c r="AD223">
        <v>-8067</v>
      </c>
      <c r="AE223">
        <v>1640336</v>
      </c>
      <c r="AF223">
        <v>55474</v>
      </c>
      <c r="AG223">
        <v>-41713</v>
      </c>
      <c r="AH223">
        <v>0</v>
      </c>
      <c r="AI223">
        <v>1655249</v>
      </c>
      <c r="AJ223">
        <v>-440805</v>
      </c>
      <c r="AK223">
        <v>1214444</v>
      </c>
      <c r="AL223">
        <v>92055</v>
      </c>
      <c r="AM223">
        <v>752</v>
      </c>
      <c r="AN223">
        <v>0</v>
      </c>
      <c r="AO223">
        <v>752</v>
      </c>
      <c r="AP223">
        <v>0</v>
      </c>
      <c r="AQ223">
        <v>15179908</v>
      </c>
      <c r="AR223">
        <v>0</v>
      </c>
      <c r="AS223">
        <v>0</v>
      </c>
      <c r="AT223">
        <v>0</v>
      </c>
      <c r="AU223">
        <v>15179908</v>
      </c>
      <c r="AV223">
        <v>0</v>
      </c>
      <c r="AW223">
        <v>0</v>
      </c>
      <c r="AX223">
        <v>2390609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2390719</v>
      </c>
      <c r="BE223">
        <v>0</v>
      </c>
      <c r="BF223">
        <v>17570627</v>
      </c>
      <c r="BG223">
        <v>1</v>
      </c>
      <c r="BH223">
        <v>27</v>
      </c>
      <c r="BI223">
        <v>0</v>
      </c>
      <c r="BJ223">
        <v>28</v>
      </c>
      <c r="BK223">
        <v>12475</v>
      </c>
      <c r="BL223">
        <v>0</v>
      </c>
      <c r="BM223">
        <v>12475</v>
      </c>
      <c r="BN223">
        <v>0</v>
      </c>
      <c r="BO223">
        <v>0</v>
      </c>
      <c r="BP223">
        <v>0</v>
      </c>
      <c r="BQ223">
        <v>287</v>
      </c>
      <c r="BR223">
        <v>12790</v>
      </c>
      <c r="BS223">
        <v>0</v>
      </c>
      <c r="BT223">
        <v>0</v>
      </c>
      <c r="BU223">
        <v>3516</v>
      </c>
      <c r="BV223">
        <v>110</v>
      </c>
      <c r="BW223">
        <v>0</v>
      </c>
      <c r="BX223">
        <v>3516</v>
      </c>
      <c r="BY223">
        <v>35212</v>
      </c>
      <c r="BZ223">
        <v>4635</v>
      </c>
      <c r="CA223">
        <v>39847</v>
      </c>
      <c r="CB223">
        <v>17719587</v>
      </c>
      <c r="CC223">
        <v>1000000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9243820</v>
      </c>
      <c r="CN223">
        <v>9243820</v>
      </c>
      <c r="CO223">
        <v>6430199</v>
      </c>
      <c r="CP223">
        <v>16674019</v>
      </c>
      <c r="CQ223">
        <v>0</v>
      </c>
      <c r="CR223">
        <v>0</v>
      </c>
      <c r="CS223">
        <v>5968</v>
      </c>
      <c r="CT223">
        <v>698701</v>
      </c>
      <c r="CU223">
        <v>8404</v>
      </c>
      <c r="CV223">
        <v>0</v>
      </c>
      <c r="CW223">
        <v>713073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820</v>
      </c>
      <c r="DD223">
        <v>0</v>
      </c>
      <c r="DE223">
        <v>0</v>
      </c>
      <c r="DF223">
        <v>0</v>
      </c>
      <c r="DG223">
        <v>0</v>
      </c>
      <c r="DH223">
        <v>306745</v>
      </c>
      <c r="DI223">
        <v>9547</v>
      </c>
      <c r="DJ223">
        <v>0</v>
      </c>
      <c r="DK223">
        <v>5852</v>
      </c>
      <c r="DL223">
        <v>0</v>
      </c>
      <c r="DM223">
        <v>9151</v>
      </c>
      <c r="DN223">
        <v>332115</v>
      </c>
      <c r="DO223">
        <v>380</v>
      </c>
      <c r="DP223">
        <v>17719587</v>
      </c>
    </row>
    <row r="224" spans="1:120" x14ac:dyDescent="0.25">
      <c r="A224">
        <v>53073</v>
      </c>
      <c r="B224">
        <v>200612</v>
      </c>
      <c r="C224">
        <v>55284</v>
      </c>
      <c r="D224">
        <v>0</v>
      </c>
      <c r="E224">
        <v>-2591</v>
      </c>
      <c r="F224">
        <v>0</v>
      </c>
      <c r="G224">
        <v>52693</v>
      </c>
      <c r="H224">
        <v>816</v>
      </c>
      <c r="I224">
        <v>-37186</v>
      </c>
      <c r="J224">
        <v>0</v>
      </c>
      <c r="K224">
        <v>4103</v>
      </c>
      <c r="L224">
        <v>0</v>
      </c>
      <c r="M224">
        <v>-33083</v>
      </c>
      <c r="N224">
        <v>0</v>
      </c>
      <c r="O224">
        <v>-79</v>
      </c>
      <c r="P224">
        <v>-4903</v>
      </c>
      <c r="Q224">
        <v>-1984</v>
      </c>
      <c r="R224">
        <v>0</v>
      </c>
      <c r="S224">
        <v>0</v>
      </c>
      <c r="T224">
        <v>-6887</v>
      </c>
      <c r="U224">
        <v>13460</v>
      </c>
      <c r="V224">
        <v>0</v>
      </c>
      <c r="W224">
        <v>0</v>
      </c>
      <c r="X224">
        <v>0</v>
      </c>
      <c r="Y224">
        <v>1689</v>
      </c>
      <c r="Z224">
        <v>-621</v>
      </c>
      <c r="AA224">
        <v>0</v>
      </c>
      <c r="AB224">
        <v>-24</v>
      </c>
      <c r="AC224">
        <v>1044</v>
      </c>
      <c r="AD224">
        <v>-816</v>
      </c>
      <c r="AE224">
        <v>228</v>
      </c>
      <c r="AF224">
        <v>0</v>
      </c>
      <c r="AG224">
        <v>0</v>
      </c>
      <c r="AH224">
        <v>0</v>
      </c>
      <c r="AI224">
        <v>13688</v>
      </c>
      <c r="AJ224">
        <v>-3856</v>
      </c>
      <c r="AK224">
        <v>9832</v>
      </c>
      <c r="AL224">
        <v>0</v>
      </c>
      <c r="AM224">
        <v>70</v>
      </c>
      <c r="AN224">
        <v>0</v>
      </c>
      <c r="AO224">
        <v>70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8046</v>
      </c>
      <c r="AW224">
        <v>0</v>
      </c>
      <c r="AX224">
        <v>33931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47260</v>
      </c>
      <c r="BE224">
        <v>0</v>
      </c>
      <c r="BF224">
        <v>47260</v>
      </c>
      <c r="BG224">
        <v>0</v>
      </c>
      <c r="BH224">
        <v>0</v>
      </c>
      <c r="BI224">
        <v>0</v>
      </c>
      <c r="BJ224">
        <v>0</v>
      </c>
      <c r="BK224">
        <v>2429</v>
      </c>
      <c r="BL224">
        <v>0</v>
      </c>
      <c r="BM224">
        <v>2429</v>
      </c>
      <c r="BN224">
        <v>0</v>
      </c>
      <c r="BO224">
        <v>0</v>
      </c>
      <c r="BP224">
        <v>0</v>
      </c>
      <c r="BQ224">
        <v>27</v>
      </c>
      <c r="BR224">
        <v>2456</v>
      </c>
      <c r="BS224">
        <v>0</v>
      </c>
      <c r="BT224">
        <v>0</v>
      </c>
      <c r="BU224">
        <v>0</v>
      </c>
      <c r="BV224">
        <v>5283</v>
      </c>
      <c r="BW224">
        <v>0</v>
      </c>
      <c r="BX224">
        <v>0</v>
      </c>
      <c r="BY224">
        <v>742</v>
      </c>
      <c r="BZ224">
        <v>1194</v>
      </c>
      <c r="CA224">
        <v>1936</v>
      </c>
      <c r="CB224">
        <v>51722</v>
      </c>
      <c r="CC224">
        <v>10000</v>
      </c>
      <c r="CD224">
        <v>12458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22458</v>
      </c>
      <c r="CQ224">
        <v>2200</v>
      </c>
      <c r="CR224">
        <v>0</v>
      </c>
      <c r="CS224">
        <v>10840</v>
      </c>
      <c r="CT224">
        <v>12255</v>
      </c>
      <c r="CU224">
        <v>0</v>
      </c>
      <c r="CV224">
        <v>0</v>
      </c>
      <c r="CW224">
        <v>23095</v>
      </c>
      <c r="CX224">
        <v>0</v>
      </c>
      <c r="CY224">
        <v>331</v>
      </c>
      <c r="CZ224">
        <v>0</v>
      </c>
      <c r="DA224">
        <v>331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126</v>
      </c>
      <c r="DJ224">
        <v>0</v>
      </c>
      <c r="DK224">
        <v>138</v>
      </c>
      <c r="DL224">
        <v>0</v>
      </c>
      <c r="DM224">
        <v>5574</v>
      </c>
      <c r="DN224">
        <v>5838</v>
      </c>
      <c r="DO224">
        <v>0</v>
      </c>
      <c r="DP224">
        <v>51722</v>
      </c>
    </row>
    <row r="225" spans="1:120" x14ac:dyDescent="0.25">
      <c r="A225">
        <v>53074</v>
      </c>
      <c r="B225">
        <v>200612</v>
      </c>
      <c r="C225">
        <v>278450</v>
      </c>
      <c r="D225">
        <v>-2853</v>
      </c>
      <c r="E225">
        <v>-4467</v>
      </c>
      <c r="F225">
        <v>0</v>
      </c>
      <c r="G225">
        <v>271130</v>
      </c>
      <c r="H225">
        <v>3896</v>
      </c>
      <c r="I225">
        <v>-154172</v>
      </c>
      <c r="J225">
        <v>2099</v>
      </c>
      <c r="K225">
        <v>14768</v>
      </c>
      <c r="L225">
        <v>-4489</v>
      </c>
      <c r="M225">
        <v>-141794</v>
      </c>
      <c r="N225">
        <v>0</v>
      </c>
      <c r="O225">
        <v>0</v>
      </c>
      <c r="P225">
        <v>-43151</v>
      </c>
      <c r="Q225">
        <v>-5422</v>
      </c>
      <c r="R225">
        <v>0</v>
      </c>
      <c r="S225">
        <v>-185</v>
      </c>
      <c r="T225">
        <v>-48758</v>
      </c>
      <c r="U225">
        <v>84474</v>
      </c>
      <c r="V225">
        <v>0</v>
      </c>
      <c r="W225">
        <v>0</v>
      </c>
      <c r="X225">
        <v>0</v>
      </c>
      <c r="Y225">
        <v>20188</v>
      </c>
      <c r="Z225">
        <v>-11691</v>
      </c>
      <c r="AA225">
        <v>0</v>
      </c>
      <c r="AB225">
        <v>-161</v>
      </c>
      <c r="AC225">
        <v>8336</v>
      </c>
      <c r="AD225">
        <v>-9620</v>
      </c>
      <c r="AE225">
        <v>-1284</v>
      </c>
      <c r="AF225">
        <v>0</v>
      </c>
      <c r="AG225">
        <v>0</v>
      </c>
      <c r="AH225">
        <v>0</v>
      </c>
      <c r="AI225">
        <v>83190</v>
      </c>
      <c r="AJ225">
        <v>-23008</v>
      </c>
      <c r="AK225">
        <v>60182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623002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642344</v>
      </c>
      <c r="BE225">
        <v>0</v>
      </c>
      <c r="BF225">
        <v>642344</v>
      </c>
      <c r="BG225">
        <v>0</v>
      </c>
      <c r="BH225">
        <v>1996</v>
      </c>
      <c r="BI225">
        <v>0</v>
      </c>
      <c r="BJ225">
        <v>1996</v>
      </c>
      <c r="BK225">
        <v>3812</v>
      </c>
      <c r="BL225">
        <v>0</v>
      </c>
      <c r="BM225">
        <v>3812</v>
      </c>
      <c r="BN225">
        <v>0</v>
      </c>
      <c r="BO225">
        <v>0</v>
      </c>
      <c r="BP225">
        <v>0</v>
      </c>
      <c r="BQ225">
        <v>0</v>
      </c>
      <c r="BR225">
        <v>5808</v>
      </c>
      <c r="BS225">
        <v>0</v>
      </c>
      <c r="BT225">
        <v>0</v>
      </c>
      <c r="BU225">
        <v>3653</v>
      </c>
      <c r="BV225">
        <v>19342</v>
      </c>
      <c r="BW225">
        <v>0</v>
      </c>
      <c r="BX225">
        <v>3653</v>
      </c>
      <c r="BY225">
        <v>8707</v>
      </c>
      <c r="BZ225">
        <v>0</v>
      </c>
      <c r="CA225">
        <v>8707</v>
      </c>
      <c r="CB225">
        <v>660512</v>
      </c>
      <c r="CC225">
        <v>1000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144418</v>
      </c>
      <c r="CP225">
        <v>145418</v>
      </c>
      <c r="CQ225">
        <v>0</v>
      </c>
      <c r="CR225">
        <v>0</v>
      </c>
      <c r="CS225">
        <v>30169</v>
      </c>
      <c r="CT225">
        <v>171919</v>
      </c>
      <c r="CU225">
        <v>0</v>
      </c>
      <c r="CV225">
        <v>0</v>
      </c>
      <c r="CW225">
        <v>202088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1001</v>
      </c>
      <c r="DD225">
        <v>0</v>
      </c>
      <c r="DE225">
        <v>0</v>
      </c>
      <c r="DF225">
        <v>0</v>
      </c>
      <c r="DG225">
        <v>0</v>
      </c>
      <c r="DH225">
        <v>220</v>
      </c>
      <c r="DI225">
        <v>12687</v>
      </c>
      <c r="DJ225">
        <v>0</v>
      </c>
      <c r="DK225">
        <v>4124</v>
      </c>
      <c r="DL225">
        <v>0</v>
      </c>
      <c r="DM225">
        <v>293641</v>
      </c>
      <c r="DN225">
        <v>311673</v>
      </c>
      <c r="DO225">
        <v>1333</v>
      </c>
      <c r="DP225">
        <v>660512</v>
      </c>
    </row>
    <row r="226" spans="1:120" x14ac:dyDescent="0.25">
      <c r="A226">
        <v>53079</v>
      </c>
      <c r="B226">
        <v>200612</v>
      </c>
      <c r="C226">
        <v>673126</v>
      </c>
      <c r="D226">
        <v>-53447</v>
      </c>
      <c r="E226">
        <v>2010</v>
      </c>
      <c r="F226">
        <v>0</v>
      </c>
      <c r="G226">
        <v>621689</v>
      </c>
      <c r="H226">
        <v>29465</v>
      </c>
      <c r="I226">
        <v>-429312</v>
      </c>
      <c r="J226">
        <v>20346</v>
      </c>
      <c r="K226">
        <v>-5962</v>
      </c>
      <c r="L226">
        <v>-25843</v>
      </c>
      <c r="M226">
        <v>-440771</v>
      </c>
      <c r="N226">
        <v>0</v>
      </c>
      <c r="O226">
        <v>-2245</v>
      </c>
      <c r="P226">
        <v>-43260</v>
      </c>
      <c r="Q226">
        <v>-60827</v>
      </c>
      <c r="R226">
        <v>0</v>
      </c>
      <c r="S226">
        <v>461</v>
      </c>
      <c r="T226">
        <v>-103626</v>
      </c>
      <c r="U226">
        <v>104512</v>
      </c>
      <c r="V226">
        <v>-915</v>
      </c>
      <c r="W226">
        <v>0</v>
      </c>
      <c r="X226">
        <v>0</v>
      </c>
      <c r="Y226">
        <v>57041</v>
      </c>
      <c r="Z226">
        <v>60511</v>
      </c>
      <c r="AA226">
        <v>-175</v>
      </c>
      <c r="AB226">
        <v>-5403</v>
      </c>
      <c r="AC226">
        <v>111059</v>
      </c>
      <c r="AD226">
        <v>-38996</v>
      </c>
      <c r="AE226">
        <v>72063</v>
      </c>
      <c r="AF226">
        <v>5452</v>
      </c>
      <c r="AG226">
        <v>-1844</v>
      </c>
      <c r="AH226">
        <v>0</v>
      </c>
      <c r="AI226">
        <v>180183</v>
      </c>
      <c r="AJ226">
        <v>-49759</v>
      </c>
      <c r="AK226">
        <v>130424</v>
      </c>
      <c r="AL226">
        <v>0</v>
      </c>
      <c r="AM226">
        <v>4139</v>
      </c>
      <c r="AN226">
        <v>83067</v>
      </c>
      <c r="AO226">
        <v>87206</v>
      </c>
      <c r="AP226">
        <v>0</v>
      </c>
      <c r="AQ226">
        <v>296679</v>
      </c>
      <c r="AR226">
        <v>35000</v>
      </c>
      <c r="AS226">
        <v>0</v>
      </c>
      <c r="AT226">
        <v>0</v>
      </c>
      <c r="AU226">
        <v>331679</v>
      </c>
      <c r="AV226">
        <v>310065</v>
      </c>
      <c r="AW226">
        <v>68351</v>
      </c>
      <c r="AX226">
        <v>1090946</v>
      </c>
      <c r="AY226">
        <v>0</v>
      </c>
      <c r="AZ226">
        <v>0</v>
      </c>
      <c r="BA226">
        <v>1065</v>
      </c>
      <c r="BB226">
        <v>0</v>
      </c>
      <c r="BC226">
        <v>3733</v>
      </c>
      <c r="BD226">
        <v>1520416</v>
      </c>
      <c r="BE226">
        <v>0</v>
      </c>
      <c r="BF226">
        <v>1852095</v>
      </c>
      <c r="BG226">
        <v>0</v>
      </c>
      <c r="BH226">
        <v>15948</v>
      </c>
      <c r="BI226">
        <v>0</v>
      </c>
      <c r="BJ226">
        <v>15948</v>
      </c>
      <c r="BK226">
        <v>26011</v>
      </c>
      <c r="BL226">
        <v>0</v>
      </c>
      <c r="BM226">
        <v>26011</v>
      </c>
      <c r="BN226">
        <v>8946</v>
      </c>
      <c r="BO226">
        <v>21524</v>
      </c>
      <c r="BP226">
        <v>0</v>
      </c>
      <c r="BQ226">
        <v>1284</v>
      </c>
      <c r="BR226">
        <v>73713</v>
      </c>
      <c r="BS226">
        <v>0</v>
      </c>
      <c r="BT226">
        <v>0</v>
      </c>
      <c r="BU226">
        <v>60202</v>
      </c>
      <c r="BV226">
        <v>46256</v>
      </c>
      <c r="BW226">
        <v>0</v>
      </c>
      <c r="BX226">
        <v>60202</v>
      </c>
      <c r="BY226">
        <v>17067</v>
      </c>
      <c r="BZ226">
        <v>353</v>
      </c>
      <c r="CA226">
        <v>17420</v>
      </c>
      <c r="CB226">
        <v>2090636</v>
      </c>
      <c r="CC226">
        <v>59000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1216903</v>
      </c>
      <c r="CP226">
        <v>1275903</v>
      </c>
      <c r="CQ226">
        <v>0</v>
      </c>
      <c r="CR226">
        <v>0</v>
      </c>
      <c r="CS226">
        <v>21398</v>
      </c>
      <c r="CT226">
        <v>702177</v>
      </c>
      <c r="CU226">
        <v>0</v>
      </c>
      <c r="CV226">
        <v>0</v>
      </c>
      <c r="CW226">
        <v>723575</v>
      </c>
      <c r="CX226">
        <v>13586</v>
      </c>
      <c r="CY226">
        <v>0</v>
      </c>
      <c r="CZ226">
        <v>0</v>
      </c>
      <c r="DA226">
        <v>13586</v>
      </c>
      <c r="DB226">
        <v>0</v>
      </c>
      <c r="DC226">
        <v>16120</v>
      </c>
      <c r="DD226">
        <v>0</v>
      </c>
      <c r="DE226">
        <v>2946</v>
      </c>
      <c r="DF226">
        <v>0</v>
      </c>
      <c r="DG226">
        <v>0</v>
      </c>
      <c r="DH226">
        <v>0</v>
      </c>
      <c r="DI226">
        <v>1870</v>
      </c>
      <c r="DJ226">
        <v>0</v>
      </c>
      <c r="DK226">
        <v>1728</v>
      </c>
      <c r="DL226">
        <v>0</v>
      </c>
      <c r="DM226">
        <v>54908</v>
      </c>
      <c r="DN226">
        <v>77572</v>
      </c>
      <c r="DO226">
        <v>0</v>
      </c>
      <c r="DP226">
        <v>2090636</v>
      </c>
    </row>
    <row r="227" spans="1:120" x14ac:dyDescent="0.25">
      <c r="A227">
        <v>53080</v>
      </c>
      <c r="B227">
        <v>200612</v>
      </c>
      <c r="C227">
        <v>25836</v>
      </c>
      <c r="D227">
        <v>-11530</v>
      </c>
      <c r="E227">
        <v>4586</v>
      </c>
      <c r="F227">
        <v>-1903</v>
      </c>
      <c r="G227">
        <v>16989</v>
      </c>
      <c r="H227">
        <v>931</v>
      </c>
      <c r="I227">
        <v>-32891</v>
      </c>
      <c r="J227">
        <v>0</v>
      </c>
      <c r="K227">
        <v>-25587</v>
      </c>
      <c r="L227">
        <v>9141</v>
      </c>
      <c r="M227">
        <v>-49337</v>
      </c>
      <c r="N227">
        <v>0</v>
      </c>
      <c r="O227">
        <v>0</v>
      </c>
      <c r="P227">
        <v>0</v>
      </c>
      <c r="Q227">
        <v>-1150</v>
      </c>
      <c r="R227">
        <v>0</v>
      </c>
      <c r="S227">
        <v>2394</v>
      </c>
      <c r="T227">
        <v>1244</v>
      </c>
      <c r="U227">
        <v>-30173</v>
      </c>
      <c r="V227">
        <v>0</v>
      </c>
      <c r="W227">
        <v>0</v>
      </c>
      <c r="X227">
        <v>0</v>
      </c>
      <c r="Y227">
        <v>714</v>
      </c>
      <c r="Z227">
        <v>409</v>
      </c>
      <c r="AA227">
        <v>0</v>
      </c>
      <c r="AB227">
        <v>-122</v>
      </c>
      <c r="AC227">
        <v>1001</v>
      </c>
      <c r="AD227">
        <v>-931</v>
      </c>
      <c r="AE227">
        <v>70</v>
      </c>
      <c r="AF227">
        <v>354</v>
      </c>
      <c r="AG227">
        <v>0</v>
      </c>
      <c r="AH227">
        <v>0</v>
      </c>
      <c r="AI227">
        <v>-29749</v>
      </c>
      <c r="AJ227">
        <v>8403</v>
      </c>
      <c r="AK227">
        <v>-21346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35420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48117</v>
      </c>
      <c r="BE227">
        <v>0</v>
      </c>
      <c r="BF227">
        <v>48117</v>
      </c>
      <c r="BG227">
        <v>5765</v>
      </c>
      <c r="BH227">
        <v>9141</v>
      </c>
      <c r="BI227">
        <v>0</v>
      </c>
      <c r="BJ227">
        <v>14906</v>
      </c>
      <c r="BK227">
        <v>1346</v>
      </c>
      <c r="BL227">
        <v>0</v>
      </c>
      <c r="BM227">
        <v>1346</v>
      </c>
      <c r="BN227">
        <v>12347</v>
      </c>
      <c r="BO227">
        <v>0</v>
      </c>
      <c r="BP227">
        <v>0</v>
      </c>
      <c r="BQ227">
        <v>0</v>
      </c>
      <c r="BR227">
        <v>28599</v>
      </c>
      <c r="BS227">
        <v>0</v>
      </c>
      <c r="BT227">
        <v>9498</v>
      </c>
      <c r="BU227">
        <v>0</v>
      </c>
      <c r="BV227">
        <v>12697</v>
      </c>
      <c r="BW227">
        <v>0</v>
      </c>
      <c r="BX227">
        <v>9498</v>
      </c>
      <c r="BY227">
        <v>1029</v>
      </c>
      <c r="BZ227">
        <v>0</v>
      </c>
      <c r="CA227">
        <v>1029</v>
      </c>
      <c r="CB227">
        <v>87243</v>
      </c>
      <c r="CC227">
        <v>15000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14231</v>
      </c>
      <c r="CP227">
        <v>29231</v>
      </c>
      <c r="CQ227">
        <v>0</v>
      </c>
      <c r="CR227">
        <v>0</v>
      </c>
      <c r="CS227">
        <v>10430</v>
      </c>
      <c r="CT227">
        <v>26812</v>
      </c>
      <c r="CU227">
        <v>0</v>
      </c>
      <c r="CV227">
        <v>0</v>
      </c>
      <c r="CW227">
        <v>37242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13299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7237</v>
      </c>
      <c r="DL227">
        <v>0</v>
      </c>
      <c r="DM227">
        <v>234</v>
      </c>
      <c r="DN227">
        <v>20770</v>
      </c>
      <c r="DO227">
        <v>0</v>
      </c>
      <c r="DP227">
        <v>87243</v>
      </c>
    </row>
    <row r="228" spans="1:120" x14ac:dyDescent="0.25">
      <c r="A228">
        <v>53082</v>
      </c>
      <c r="B228">
        <v>200612</v>
      </c>
      <c r="C228">
        <v>31306</v>
      </c>
      <c r="D228">
        <v>0</v>
      </c>
      <c r="E228">
        <v>0</v>
      </c>
      <c r="F228">
        <v>0</v>
      </c>
      <c r="G228">
        <v>31306</v>
      </c>
      <c r="H228">
        <v>1234</v>
      </c>
      <c r="I228">
        <v>-12700</v>
      </c>
      <c r="J228">
        <v>0</v>
      </c>
      <c r="K228">
        <v>-12622</v>
      </c>
      <c r="L228">
        <v>0</v>
      </c>
      <c r="M228">
        <v>-25322</v>
      </c>
      <c r="N228">
        <v>0</v>
      </c>
      <c r="O228">
        <v>0</v>
      </c>
      <c r="P228">
        <v>-1987</v>
      </c>
      <c r="Q228">
        <v>-1256</v>
      </c>
      <c r="R228">
        <v>0</v>
      </c>
      <c r="S228">
        <v>0</v>
      </c>
      <c r="T228">
        <v>-3243</v>
      </c>
      <c r="U228">
        <v>3975</v>
      </c>
      <c r="V228">
        <v>0</v>
      </c>
      <c r="W228">
        <v>0</v>
      </c>
      <c r="X228">
        <v>0</v>
      </c>
      <c r="Y228">
        <v>2374</v>
      </c>
      <c r="Z228">
        <v>-629</v>
      </c>
      <c r="AA228">
        <v>0</v>
      </c>
      <c r="AB228">
        <v>0</v>
      </c>
      <c r="AC228">
        <v>1745</v>
      </c>
      <c r="AD228">
        <v>-1234</v>
      </c>
      <c r="AE228">
        <v>511</v>
      </c>
      <c r="AF228">
        <v>0</v>
      </c>
      <c r="AG228">
        <v>0</v>
      </c>
      <c r="AH228">
        <v>0</v>
      </c>
      <c r="AI228">
        <v>4486</v>
      </c>
      <c r="AJ228">
        <v>-1220</v>
      </c>
      <c r="AK228">
        <v>3266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58651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76004</v>
      </c>
      <c r="BE228">
        <v>0</v>
      </c>
      <c r="BF228">
        <v>76004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17353</v>
      </c>
      <c r="BW228">
        <v>0</v>
      </c>
      <c r="BX228">
        <v>0</v>
      </c>
      <c r="BY228">
        <v>466</v>
      </c>
      <c r="BZ228">
        <v>0</v>
      </c>
      <c r="CA228">
        <v>466</v>
      </c>
      <c r="CB228">
        <v>76470</v>
      </c>
      <c r="CC228">
        <v>25000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6423</v>
      </c>
      <c r="CP228">
        <v>31423</v>
      </c>
      <c r="CQ228">
        <v>0</v>
      </c>
      <c r="CR228">
        <v>0</v>
      </c>
      <c r="CS228">
        <v>0</v>
      </c>
      <c r="CT228">
        <v>39621</v>
      </c>
      <c r="CU228">
        <v>0</v>
      </c>
      <c r="CV228">
        <v>0</v>
      </c>
      <c r="CW228">
        <v>39621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670</v>
      </c>
      <c r="DL228">
        <v>0</v>
      </c>
      <c r="DM228">
        <v>4756</v>
      </c>
      <c r="DN228">
        <v>5426</v>
      </c>
      <c r="DO228">
        <v>0</v>
      </c>
      <c r="DP228">
        <v>76470</v>
      </c>
    </row>
    <row r="229" spans="1:120" x14ac:dyDescent="0.25">
      <c r="A229">
        <v>53084</v>
      </c>
      <c r="B229">
        <v>200612</v>
      </c>
      <c r="C229">
        <v>24080</v>
      </c>
      <c r="D229">
        <v>-2076</v>
      </c>
      <c r="E229">
        <v>-33</v>
      </c>
      <c r="F229">
        <v>2</v>
      </c>
      <c r="G229">
        <v>21973</v>
      </c>
      <c r="H229">
        <v>472</v>
      </c>
      <c r="I229">
        <v>-14381</v>
      </c>
      <c r="J229">
        <v>125</v>
      </c>
      <c r="K229">
        <v>-5511</v>
      </c>
      <c r="L229">
        <v>2168</v>
      </c>
      <c r="M229">
        <v>-17599</v>
      </c>
      <c r="N229">
        <v>0</v>
      </c>
      <c r="O229">
        <v>0</v>
      </c>
      <c r="P229">
        <v>-785</v>
      </c>
      <c r="Q229">
        <v>-4036</v>
      </c>
      <c r="R229">
        <v>0</v>
      </c>
      <c r="S229">
        <v>6</v>
      </c>
      <c r="T229">
        <v>-4815</v>
      </c>
      <c r="U229">
        <v>31</v>
      </c>
      <c r="V229">
        <v>0</v>
      </c>
      <c r="W229">
        <v>0</v>
      </c>
      <c r="X229">
        <v>0</v>
      </c>
      <c r="Y229">
        <v>2491</v>
      </c>
      <c r="Z229">
        <v>-429</v>
      </c>
      <c r="AA229">
        <v>-2</v>
      </c>
      <c r="AB229">
        <v>-19</v>
      </c>
      <c r="AC229">
        <v>2041</v>
      </c>
      <c r="AD229">
        <v>-472</v>
      </c>
      <c r="AE229">
        <v>1569</v>
      </c>
      <c r="AF229">
        <v>0</v>
      </c>
      <c r="AG229">
        <v>0</v>
      </c>
      <c r="AH229">
        <v>0</v>
      </c>
      <c r="AI229">
        <v>1600</v>
      </c>
      <c r="AJ229">
        <v>523</v>
      </c>
      <c r="AK229">
        <v>2123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26409</v>
      </c>
      <c r="AX229">
        <v>38125</v>
      </c>
      <c r="AY229">
        <v>0</v>
      </c>
      <c r="AZ229">
        <v>0</v>
      </c>
      <c r="BA229">
        <v>0</v>
      </c>
      <c r="BB229">
        <v>44</v>
      </c>
      <c r="BC229">
        <v>0</v>
      </c>
      <c r="BD229">
        <v>64994</v>
      </c>
      <c r="BE229">
        <v>0</v>
      </c>
      <c r="BF229">
        <v>64994</v>
      </c>
      <c r="BG229">
        <v>458</v>
      </c>
      <c r="BH229">
        <v>3417</v>
      </c>
      <c r="BI229">
        <v>0</v>
      </c>
      <c r="BJ229">
        <v>3875</v>
      </c>
      <c r="BK229">
        <v>941</v>
      </c>
      <c r="BL229">
        <v>0</v>
      </c>
      <c r="BM229">
        <v>941</v>
      </c>
      <c r="BN229">
        <v>194</v>
      </c>
      <c r="BO229">
        <v>0</v>
      </c>
      <c r="BP229">
        <v>0</v>
      </c>
      <c r="BQ229">
        <v>228</v>
      </c>
      <c r="BR229">
        <v>5238</v>
      </c>
      <c r="BS229">
        <v>0</v>
      </c>
      <c r="BT229">
        <v>0</v>
      </c>
      <c r="BU229">
        <v>231</v>
      </c>
      <c r="BV229">
        <v>416</v>
      </c>
      <c r="BW229">
        <v>0</v>
      </c>
      <c r="BX229">
        <v>231</v>
      </c>
      <c r="BY229">
        <v>641</v>
      </c>
      <c r="BZ229">
        <v>945</v>
      </c>
      <c r="CA229">
        <v>1586</v>
      </c>
      <c r="CB229">
        <v>72049</v>
      </c>
      <c r="CC229">
        <v>40000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5847</v>
      </c>
      <c r="CP229">
        <v>45847</v>
      </c>
      <c r="CQ229">
        <v>0</v>
      </c>
      <c r="CR229">
        <v>0</v>
      </c>
      <c r="CS229">
        <v>10279</v>
      </c>
      <c r="CT229">
        <v>12882</v>
      </c>
      <c r="CU229">
        <v>0</v>
      </c>
      <c r="CV229">
        <v>0</v>
      </c>
      <c r="CW229">
        <v>23161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28</v>
      </c>
      <c r="DD229">
        <v>0</v>
      </c>
      <c r="DE229">
        <v>0</v>
      </c>
      <c r="DF229">
        <v>0</v>
      </c>
      <c r="DG229">
        <v>0</v>
      </c>
      <c r="DH229">
        <v>248</v>
      </c>
      <c r="DI229">
        <v>2076</v>
      </c>
      <c r="DJ229">
        <v>0</v>
      </c>
      <c r="DK229">
        <v>374</v>
      </c>
      <c r="DL229">
        <v>0</v>
      </c>
      <c r="DM229">
        <v>315</v>
      </c>
      <c r="DN229">
        <v>3041</v>
      </c>
      <c r="DO229">
        <v>0</v>
      </c>
      <c r="DP229">
        <v>72049</v>
      </c>
    </row>
    <row r="230" spans="1:120" x14ac:dyDescent="0.25">
      <c r="A230">
        <v>53086</v>
      </c>
      <c r="B230">
        <v>200612</v>
      </c>
      <c r="C230">
        <v>4323102</v>
      </c>
      <c r="D230">
        <v>-175393</v>
      </c>
      <c r="E230">
        <v>-100198</v>
      </c>
      <c r="F230">
        <v>68</v>
      </c>
      <c r="G230">
        <v>4047579</v>
      </c>
      <c r="H230">
        <v>89658</v>
      </c>
      <c r="I230">
        <v>-2695163</v>
      </c>
      <c r="J230">
        <v>152336</v>
      </c>
      <c r="K230">
        <v>-4208</v>
      </c>
      <c r="L230">
        <v>-136737</v>
      </c>
      <c r="M230">
        <v>-2683772</v>
      </c>
      <c r="N230">
        <v>0</v>
      </c>
      <c r="O230">
        <v>-116</v>
      </c>
      <c r="P230">
        <v>-326771</v>
      </c>
      <c r="Q230">
        <v>-742605</v>
      </c>
      <c r="R230">
        <v>209645</v>
      </c>
      <c r="S230">
        <v>-13</v>
      </c>
      <c r="T230">
        <v>-859744</v>
      </c>
      <c r="U230">
        <v>593605</v>
      </c>
      <c r="V230">
        <v>189773</v>
      </c>
      <c r="W230">
        <v>0</v>
      </c>
      <c r="X230">
        <v>1295</v>
      </c>
      <c r="Y230">
        <v>223342</v>
      </c>
      <c r="Z230">
        <v>80880</v>
      </c>
      <c r="AA230">
        <v>449</v>
      </c>
      <c r="AB230">
        <v>-11147</v>
      </c>
      <c r="AC230">
        <v>484592</v>
      </c>
      <c r="AD230">
        <v>-200890</v>
      </c>
      <c r="AE230">
        <v>283702</v>
      </c>
      <c r="AF230">
        <v>27707</v>
      </c>
      <c r="AG230">
        <v>-39300</v>
      </c>
      <c r="AH230">
        <v>0</v>
      </c>
      <c r="AI230">
        <v>865714</v>
      </c>
      <c r="AJ230">
        <v>-189702</v>
      </c>
      <c r="AK230">
        <v>676012</v>
      </c>
      <c r="AL230">
        <v>210</v>
      </c>
      <c r="AM230">
        <v>51219</v>
      </c>
      <c r="AN230">
        <v>6310</v>
      </c>
      <c r="AO230">
        <v>57529</v>
      </c>
      <c r="AP230">
        <v>21492</v>
      </c>
      <c r="AQ230">
        <v>2619672</v>
      </c>
      <c r="AR230">
        <v>150000</v>
      </c>
      <c r="AS230">
        <v>0</v>
      </c>
      <c r="AT230">
        <v>0</v>
      </c>
      <c r="AU230">
        <v>2769672</v>
      </c>
      <c r="AV230">
        <v>23004</v>
      </c>
      <c r="AW230">
        <v>0</v>
      </c>
      <c r="AX230">
        <v>5582460</v>
      </c>
      <c r="AY230">
        <v>0</v>
      </c>
      <c r="AZ230">
        <v>23</v>
      </c>
      <c r="BA230">
        <v>0</v>
      </c>
      <c r="BB230">
        <v>647</v>
      </c>
      <c r="BC230">
        <v>0</v>
      </c>
      <c r="BD230">
        <v>5671075</v>
      </c>
      <c r="BE230">
        <v>0</v>
      </c>
      <c r="BF230">
        <v>8462239</v>
      </c>
      <c r="BG230">
        <v>180</v>
      </c>
      <c r="BH230">
        <v>112813</v>
      </c>
      <c r="BI230">
        <v>0</v>
      </c>
      <c r="BJ230">
        <v>112993</v>
      </c>
      <c r="BK230">
        <v>180210</v>
      </c>
      <c r="BL230">
        <v>3120</v>
      </c>
      <c r="BM230">
        <v>183330</v>
      </c>
      <c r="BN230">
        <v>51695</v>
      </c>
      <c r="BO230">
        <v>83907</v>
      </c>
      <c r="BP230">
        <v>0</v>
      </c>
      <c r="BQ230">
        <v>16668</v>
      </c>
      <c r="BR230">
        <v>448593</v>
      </c>
      <c r="BS230">
        <v>198873</v>
      </c>
      <c r="BT230">
        <v>0</v>
      </c>
      <c r="BU230">
        <v>0</v>
      </c>
      <c r="BV230">
        <v>64941</v>
      </c>
      <c r="BW230">
        <v>0</v>
      </c>
      <c r="BX230">
        <v>198873</v>
      </c>
      <c r="BY230">
        <v>145653</v>
      </c>
      <c r="BZ230">
        <v>19120</v>
      </c>
      <c r="CA230">
        <v>164773</v>
      </c>
      <c r="CB230">
        <v>9332217</v>
      </c>
      <c r="CC230">
        <v>1032000</v>
      </c>
      <c r="CD230">
        <v>304284</v>
      </c>
      <c r="CE230">
        <v>3229</v>
      </c>
      <c r="CF230">
        <v>0</v>
      </c>
      <c r="CG230">
        <v>0</v>
      </c>
      <c r="CH230">
        <v>0</v>
      </c>
      <c r="CI230">
        <v>3229</v>
      </c>
      <c r="CJ230">
        <v>80856</v>
      </c>
      <c r="CK230">
        <v>0</v>
      </c>
      <c r="CL230">
        <v>0</v>
      </c>
      <c r="CM230">
        <v>0</v>
      </c>
      <c r="CN230">
        <v>80856</v>
      </c>
      <c r="CO230">
        <v>2074118</v>
      </c>
      <c r="CP230">
        <v>3494487</v>
      </c>
      <c r="CQ230">
        <v>0</v>
      </c>
      <c r="CR230">
        <v>0</v>
      </c>
      <c r="CS230">
        <v>1551460</v>
      </c>
      <c r="CT230">
        <v>3864357</v>
      </c>
      <c r="CU230">
        <v>0</v>
      </c>
      <c r="CV230">
        <v>0</v>
      </c>
      <c r="CW230">
        <v>5415817</v>
      </c>
      <c r="CX230">
        <v>37969</v>
      </c>
      <c r="CY230">
        <v>0</v>
      </c>
      <c r="CZ230">
        <v>55800</v>
      </c>
      <c r="DA230">
        <v>93769</v>
      </c>
      <c r="DB230">
        <v>0</v>
      </c>
      <c r="DC230">
        <v>13685</v>
      </c>
      <c r="DD230">
        <v>3285</v>
      </c>
      <c r="DE230">
        <v>0</v>
      </c>
      <c r="DF230">
        <v>0</v>
      </c>
      <c r="DG230">
        <v>0</v>
      </c>
      <c r="DH230">
        <v>0</v>
      </c>
      <c r="DI230">
        <v>17213</v>
      </c>
      <c r="DJ230">
        <v>0</v>
      </c>
      <c r="DK230">
        <v>69713</v>
      </c>
      <c r="DL230">
        <v>0</v>
      </c>
      <c r="DM230">
        <v>224248</v>
      </c>
      <c r="DN230">
        <v>328144</v>
      </c>
      <c r="DO230">
        <v>0</v>
      </c>
      <c r="DP230">
        <v>9332217</v>
      </c>
    </row>
    <row r="231" spans="1:120" x14ac:dyDescent="0.25">
      <c r="A231">
        <v>53087</v>
      </c>
      <c r="B231">
        <v>200612</v>
      </c>
      <c r="C231">
        <v>42637</v>
      </c>
      <c r="D231">
        <v>-7471</v>
      </c>
      <c r="E231">
        <v>-3117</v>
      </c>
      <c r="F231">
        <v>593</v>
      </c>
      <c r="G231">
        <v>32642</v>
      </c>
      <c r="H231">
        <v>3121</v>
      </c>
      <c r="I231">
        <v>-30605</v>
      </c>
      <c r="J231">
        <v>6863</v>
      </c>
      <c r="K231">
        <v>-2466</v>
      </c>
      <c r="L231">
        <v>544</v>
      </c>
      <c r="M231">
        <v>-25664</v>
      </c>
      <c r="N231">
        <v>0</v>
      </c>
      <c r="O231">
        <v>0</v>
      </c>
      <c r="P231">
        <v>-8726</v>
      </c>
      <c r="Q231">
        <v>-3366</v>
      </c>
      <c r="R231">
        <v>0</v>
      </c>
      <c r="S231">
        <v>-81</v>
      </c>
      <c r="T231">
        <v>-12173</v>
      </c>
      <c r="U231">
        <v>-2074</v>
      </c>
      <c r="V231">
        <v>0</v>
      </c>
      <c r="W231">
        <v>0</v>
      </c>
      <c r="X231">
        <v>0</v>
      </c>
      <c r="Y231">
        <v>1495</v>
      </c>
      <c r="Z231">
        <v>1438</v>
      </c>
      <c r="AA231">
        <v>-651</v>
      </c>
      <c r="AB231">
        <v>-9</v>
      </c>
      <c r="AC231">
        <v>2273</v>
      </c>
      <c r="AD231">
        <v>-1396</v>
      </c>
      <c r="AE231">
        <v>877</v>
      </c>
      <c r="AF231">
        <v>0</v>
      </c>
      <c r="AG231">
        <v>0</v>
      </c>
      <c r="AH231">
        <v>0</v>
      </c>
      <c r="AI231">
        <v>-1197</v>
      </c>
      <c r="AJ231">
        <v>323</v>
      </c>
      <c r="AK231">
        <v>-874</v>
      </c>
      <c r="AL231">
        <v>2158</v>
      </c>
      <c r="AM231">
        <v>1664</v>
      </c>
      <c r="AN231">
        <v>1790</v>
      </c>
      <c r="AO231">
        <v>3454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99</v>
      </c>
      <c r="AW231">
        <v>75</v>
      </c>
      <c r="AX231">
        <v>43157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58950</v>
      </c>
      <c r="BE231">
        <v>0</v>
      </c>
      <c r="BF231">
        <v>58950</v>
      </c>
      <c r="BG231">
        <v>8298</v>
      </c>
      <c r="BH231">
        <v>4388</v>
      </c>
      <c r="BI231">
        <v>0</v>
      </c>
      <c r="BJ231">
        <v>12686</v>
      </c>
      <c r="BK231">
        <v>2775</v>
      </c>
      <c r="BL231">
        <v>0</v>
      </c>
      <c r="BM231">
        <v>2775</v>
      </c>
      <c r="BN231">
        <v>4316</v>
      </c>
      <c r="BO231">
        <v>6</v>
      </c>
      <c r="BP231">
        <v>0</v>
      </c>
      <c r="BQ231">
        <v>279</v>
      </c>
      <c r="BR231">
        <v>20062</v>
      </c>
      <c r="BS231">
        <v>0</v>
      </c>
      <c r="BT231">
        <v>0</v>
      </c>
      <c r="BU231">
        <v>2972</v>
      </c>
      <c r="BV231">
        <v>15619</v>
      </c>
      <c r="BW231">
        <v>1000</v>
      </c>
      <c r="BX231">
        <v>3972</v>
      </c>
      <c r="BY231">
        <v>523</v>
      </c>
      <c r="BZ231">
        <v>0</v>
      </c>
      <c r="CA231">
        <v>523</v>
      </c>
      <c r="CB231">
        <v>89119</v>
      </c>
      <c r="CC231">
        <v>26000</v>
      </c>
      <c r="CD231">
        <v>0</v>
      </c>
      <c r="CE231">
        <v>216</v>
      </c>
      <c r="CF231">
        <v>0</v>
      </c>
      <c r="CG231">
        <v>0</v>
      </c>
      <c r="CH231">
        <v>0</v>
      </c>
      <c r="CI231">
        <v>216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-6750</v>
      </c>
      <c r="CP231">
        <v>19466</v>
      </c>
      <c r="CQ231">
        <v>0</v>
      </c>
      <c r="CR231">
        <v>9000</v>
      </c>
      <c r="CS231">
        <v>34465</v>
      </c>
      <c r="CT231">
        <v>19548</v>
      </c>
      <c r="CU231">
        <v>0</v>
      </c>
      <c r="CV231">
        <v>0</v>
      </c>
      <c r="CW231">
        <v>54013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54</v>
      </c>
      <c r="DD231">
        <v>2564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4022</v>
      </c>
      <c r="DN231">
        <v>6640</v>
      </c>
      <c r="DO231">
        <v>0</v>
      </c>
      <c r="DP231">
        <v>89119</v>
      </c>
    </row>
    <row r="232" spans="1:120" x14ac:dyDescent="0.25">
      <c r="A232">
        <v>53088</v>
      </c>
      <c r="B232">
        <v>200612</v>
      </c>
      <c r="C232">
        <v>3435</v>
      </c>
      <c r="D232">
        <v>-835</v>
      </c>
      <c r="E232">
        <v>0</v>
      </c>
      <c r="F232">
        <v>0</v>
      </c>
      <c r="G232">
        <v>2600</v>
      </c>
      <c r="H232">
        <v>6</v>
      </c>
      <c r="I232">
        <v>-969</v>
      </c>
      <c r="J232">
        <v>0</v>
      </c>
      <c r="K232">
        <v>-164</v>
      </c>
      <c r="L232">
        <v>0</v>
      </c>
      <c r="M232">
        <v>-1133</v>
      </c>
      <c r="N232">
        <v>0</v>
      </c>
      <c r="O232">
        <v>0</v>
      </c>
      <c r="P232">
        <v>0</v>
      </c>
      <c r="Q232">
        <v>-941</v>
      </c>
      <c r="R232">
        <v>0</v>
      </c>
      <c r="S232">
        <v>0</v>
      </c>
      <c r="T232">
        <v>-941</v>
      </c>
      <c r="U232">
        <v>532</v>
      </c>
      <c r="V232">
        <v>0</v>
      </c>
      <c r="W232">
        <v>0</v>
      </c>
      <c r="X232">
        <v>0</v>
      </c>
      <c r="Y232">
        <v>1691</v>
      </c>
      <c r="Z232">
        <v>-458</v>
      </c>
      <c r="AA232">
        <v>-383</v>
      </c>
      <c r="AB232">
        <v>-15</v>
      </c>
      <c r="AC232">
        <v>835</v>
      </c>
      <c r="AD232">
        <v>-6</v>
      </c>
      <c r="AE232">
        <v>829</v>
      </c>
      <c r="AF232">
        <v>0</v>
      </c>
      <c r="AG232">
        <v>0</v>
      </c>
      <c r="AH232">
        <v>0</v>
      </c>
      <c r="AI232">
        <v>1361</v>
      </c>
      <c r="AJ232">
        <v>-381</v>
      </c>
      <c r="AK232">
        <v>980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34741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34741</v>
      </c>
      <c r="BE232">
        <v>0</v>
      </c>
      <c r="BF232">
        <v>34741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623</v>
      </c>
      <c r="BZ232">
        <v>35</v>
      </c>
      <c r="CA232">
        <v>658</v>
      </c>
      <c r="CB232">
        <v>35399</v>
      </c>
      <c r="CC232">
        <v>15000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5454</v>
      </c>
      <c r="CP232">
        <v>20454</v>
      </c>
      <c r="CQ232">
        <v>0</v>
      </c>
      <c r="CR232">
        <v>0</v>
      </c>
      <c r="CS232">
        <v>0</v>
      </c>
      <c r="CT232">
        <v>321</v>
      </c>
      <c r="CU232">
        <v>0</v>
      </c>
      <c r="CV232">
        <v>0</v>
      </c>
      <c r="CW232">
        <v>321</v>
      </c>
      <c r="CX232">
        <v>0</v>
      </c>
      <c r="CY232">
        <v>162</v>
      </c>
      <c r="CZ232">
        <v>0</v>
      </c>
      <c r="DA232">
        <v>162</v>
      </c>
      <c r="DB232">
        <v>0</v>
      </c>
      <c r="DC232">
        <v>413</v>
      </c>
      <c r="DD232">
        <v>0</v>
      </c>
      <c r="DE232">
        <v>0</v>
      </c>
      <c r="DF232">
        <v>0</v>
      </c>
      <c r="DG232">
        <v>0</v>
      </c>
      <c r="DH232">
        <v>12553</v>
      </c>
      <c r="DI232">
        <v>1067</v>
      </c>
      <c r="DJ232">
        <v>0</v>
      </c>
      <c r="DK232">
        <v>207</v>
      </c>
      <c r="DL232">
        <v>0</v>
      </c>
      <c r="DM232">
        <v>222</v>
      </c>
      <c r="DN232">
        <v>14462</v>
      </c>
      <c r="DO232">
        <v>0</v>
      </c>
      <c r="DP232">
        <v>35399</v>
      </c>
    </row>
    <row r="233" spans="1:120" x14ac:dyDescent="0.25">
      <c r="A233">
        <v>53089</v>
      </c>
      <c r="B233">
        <v>200612</v>
      </c>
      <c r="C233">
        <v>119073</v>
      </c>
      <c r="D233">
        <v>-19679</v>
      </c>
      <c r="E233">
        <v>0</v>
      </c>
      <c r="F233">
        <v>0</v>
      </c>
      <c r="G233">
        <v>99394</v>
      </c>
      <c r="H233">
        <v>298</v>
      </c>
      <c r="I233">
        <v>-30292</v>
      </c>
      <c r="J233">
        <v>0</v>
      </c>
      <c r="K233">
        <v>-62726</v>
      </c>
      <c r="L233">
        <v>0</v>
      </c>
      <c r="M233">
        <v>-93018</v>
      </c>
      <c r="N233">
        <v>0</v>
      </c>
      <c r="O233">
        <v>-9067</v>
      </c>
      <c r="P233">
        <v>-7435</v>
      </c>
      <c r="Q233">
        <v>-1495</v>
      </c>
      <c r="R233">
        <v>0</v>
      </c>
      <c r="S233">
        <v>0</v>
      </c>
      <c r="T233">
        <v>-8930</v>
      </c>
      <c r="U233">
        <v>-11323</v>
      </c>
      <c r="V233">
        <v>0</v>
      </c>
      <c r="W233">
        <v>0</v>
      </c>
      <c r="X233">
        <v>0</v>
      </c>
      <c r="Y233">
        <v>7942</v>
      </c>
      <c r="Z233">
        <v>5794</v>
      </c>
      <c r="AA233">
        <v>0</v>
      </c>
      <c r="AB233">
        <v>-64</v>
      </c>
      <c r="AC233">
        <v>13672</v>
      </c>
      <c r="AD233">
        <v>-3110</v>
      </c>
      <c r="AE233">
        <v>10562</v>
      </c>
      <c r="AF233">
        <v>0</v>
      </c>
      <c r="AG233">
        <v>0</v>
      </c>
      <c r="AH233">
        <v>0</v>
      </c>
      <c r="AI233">
        <v>-761</v>
      </c>
      <c r="AJ233">
        <v>2699</v>
      </c>
      <c r="AK233">
        <v>1938</v>
      </c>
      <c r="AL233">
        <v>0</v>
      </c>
      <c r="AM233">
        <v>1035</v>
      </c>
      <c r="AN233">
        <v>0</v>
      </c>
      <c r="AO233">
        <v>1035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11555</v>
      </c>
      <c r="AW233">
        <v>0</v>
      </c>
      <c r="AX233">
        <v>111271</v>
      </c>
      <c r="AY233">
        <v>0</v>
      </c>
      <c r="AZ233">
        <v>0</v>
      </c>
      <c r="BA233">
        <v>0</v>
      </c>
      <c r="BB233">
        <v>85000</v>
      </c>
      <c r="BC233">
        <v>0</v>
      </c>
      <c r="BD233">
        <v>210060</v>
      </c>
      <c r="BE233">
        <v>0</v>
      </c>
      <c r="BF233">
        <v>210060</v>
      </c>
      <c r="BG233">
        <v>0</v>
      </c>
      <c r="BH233">
        <v>0</v>
      </c>
      <c r="BI233">
        <v>0</v>
      </c>
      <c r="BJ233">
        <v>0</v>
      </c>
      <c r="BK233">
        <v>2068</v>
      </c>
      <c r="BL233">
        <v>0</v>
      </c>
      <c r="BM233">
        <v>2068</v>
      </c>
      <c r="BN233">
        <v>975</v>
      </c>
      <c r="BO233">
        <v>1059</v>
      </c>
      <c r="BP233">
        <v>0</v>
      </c>
      <c r="BQ233">
        <v>1403</v>
      </c>
      <c r="BR233">
        <v>5505</v>
      </c>
      <c r="BS233">
        <v>0</v>
      </c>
      <c r="BT233">
        <v>0</v>
      </c>
      <c r="BU233">
        <v>0</v>
      </c>
      <c r="BV233">
        <v>2234</v>
      </c>
      <c r="BW233">
        <v>0</v>
      </c>
      <c r="BX233">
        <v>0</v>
      </c>
      <c r="BY233">
        <v>2798</v>
      </c>
      <c r="BZ233">
        <v>0</v>
      </c>
      <c r="CA233">
        <v>2798</v>
      </c>
      <c r="CB233">
        <v>219398</v>
      </c>
      <c r="CC233">
        <v>10000</v>
      </c>
      <c r="CD233">
        <v>30000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14965</v>
      </c>
      <c r="CP233">
        <v>54965</v>
      </c>
      <c r="CQ233">
        <v>0</v>
      </c>
      <c r="CR233">
        <v>0</v>
      </c>
      <c r="CS233">
        <v>0</v>
      </c>
      <c r="CT233">
        <v>159765</v>
      </c>
      <c r="CU233">
        <v>1289</v>
      </c>
      <c r="CV233">
        <v>0</v>
      </c>
      <c r="CW233">
        <v>161054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1587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180</v>
      </c>
      <c r="DJ233">
        <v>0</v>
      </c>
      <c r="DK233">
        <v>0</v>
      </c>
      <c r="DL233">
        <v>0</v>
      </c>
      <c r="DM233">
        <v>1612</v>
      </c>
      <c r="DN233">
        <v>3379</v>
      </c>
      <c r="DO233">
        <v>0</v>
      </c>
      <c r="DP233">
        <v>219398</v>
      </c>
    </row>
    <row r="234" spans="1:120" x14ac:dyDescent="0.25">
      <c r="A234">
        <v>53090</v>
      </c>
      <c r="B234">
        <v>200612</v>
      </c>
      <c r="C234">
        <v>5808</v>
      </c>
      <c r="D234">
        <v>0</v>
      </c>
      <c r="E234">
        <v>-265</v>
      </c>
      <c r="F234">
        <v>0</v>
      </c>
      <c r="G234">
        <v>5543</v>
      </c>
      <c r="H234">
        <v>50</v>
      </c>
      <c r="I234">
        <v>-416</v>
      </c>
      <c r="J234">
        <v>0</v>
      </c>
      <c r="K234">
        <v>0</v>
      </c>
      <c r="L234">
        <v>0</v>
      </c>
      <c r="M234">
        <v>-416</v>
      </c>
      <c r="N234">
        <v>0</v>
      </c>
      <c r="O234">
        <v>0</v>
      </c>
      <c r="P234">
        <v>-1246</v>
      </c>
      <c r="Q234">
        <v>-992</v>
      </c>
      <c r="R234">
        <v>0</v>
      </c>
      <c r="S234">
        <v>0</v>
      </c>
      <c r="T234">
        <v>-2238</v>
      </c>
      <c r="U234">
        <v>2939</v>
      </c>
      <c r="V234">
        <v>260</v>
      </c>
      <c r="W234">
        <v>0</v>
      </c>
      <c r="X234">
        <v>0</v>
      </c>
      <c r="Y234">
        <v>800</v>
      </c>
      <c r="Z234">
        <v>-273</v>
      </c>
      <c r="AA234">
        <v>0</v>
      </c>
      <c r="AB234">
        <v>0</v>
      </c>
      <c r="AC234">
        <v>787</v>
      </c>
      <c r="AD234">
        <v>-50</v>
      </c>
      <c r="AE234">
        <v>737</v>
      </c>
      <c r="AF234">
        <v>0</v>
      </c>
      <c r="AG234">
        <v>0</v>
      </c>
      <c r="AH234">
        <v>0</v>
      </c>
      <c r="AI234">
        <v>3676</v>
      </c>
      <c r="AJ234">
        <v>-1340</v>
      </c>
      <c r="AK234">
        <v>2336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15445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19765</v>
      </c>
      <c r="BE234">
        <v>0</v>
      </c>
      <c r="BF234">
        <v>19765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9000</v>
      </c>
      <c r="BP234">
        <v>0</v>
      </c>
      <c r="BQ234">
        <v>0</v>
      </c>
      <c r="BR234">
        <v>9000</v>
      </c>
      <c r="BS234">
        <v>0</v>
      </c>
      <c r="BT234">
        <v>0</v>
      </c>
      <c r="BU234">
        <v>0</v>
      </c>
      <c r="BV234">
        <v>4320</v>
      </c>
      <c r="BW234">
        <v>0</v>
      </c>
      <c r="BX234">
        <v>0</v>
      </c>
      <c r="BY234">
        <v>320</v>
      </c>
      <c r="BZ234">
        <v>311</v>
      </c>
      <c r="CA234">
        <v>631</v>
      </c>
      <c r="CB234">
        <v>29396</v>
      </c>
      <c r="CC234">
        <v>21000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5613</v>
      </c>
      <c r="CP234">
        <v>26613</v>
      </c>
      <c r="CQ234">
        <v>0</v>
      </c>
      <c r="CR234">
        <v>0</v>
      </c>
      <c r="CS234">
        <v>1448</v>
      </c>
      <c r="CT234">
        <v>0</v>
      </c>
      <c r="CU234">
        <v>0</v>
      </c>
      <c r="CV234">
        <v>0</v>
      </c>
      <c r="CW234">
        <v>1448</v>
      </c>
      <c r="CX234">
        <v>0</v>
      </c>
      <c r="CY234">
        <v>101</v>
      </c>
      <c r="CZ234">
        <v>0</v>
      </c>
      <c r="DA234">
        <v>101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954</v>
      </c>
      <c r="DJ234">
        <v>0</v>
      </c>
      <c r="DK234">
        <v>209</v>
      </c>
      <c r="DL234">
        <v>0</v>
      </c>
      <c r="DM234">
        <v>71</v>
      </c>
      <c r="DN234">
        <v>1234</v>
      </c>
      <c r="DO234">
        <v>0</v>
      </c>
      <c r="DP234">
        <v>29396</v>
      </c>
    </row>
    <row r="235" spans="1:120" x14ac:dyDescent="0.25">
      <c r="A235">
        <v>53092</v>
      </c>
      <c r="B235">
        <v>200612</v>
      </c>
      <c r="C235">
        <v>5300</v>
      </c>
      <c r="D235">
        <v>0</v>
      </c>
      <c r="E235">
        <v>0</v>
      </c>
      <c r="F235">
        <v>0</v>
      </c>
      <c r="G235">
        <v>5300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-1500</v>
      </c>
      <c r="Q235">
        <v>-396</v>
      </c>
      <c r="R235">
        <v>0</v>
      </c>
      <c r="S235">
        <v>0</v>
      </c>
      <c r="T235">
        <v>-1896</v>
      </c>
      <c r="U235">
        <v>3404</v>
      </c>
      <c r="V235">
        <v>0</v>
      </c>
      <c r="W235">
        <v>0</v>
      </c>
      <c r="X235">
        <v>0</v>
      </c>
      <c r="Y235">
        <v>1000</v>
      </c>
      <c r="Z235">
        <v>-32</v>
      </c>
      <c r="AA235">
        <v>0</v>
      </c>
      <c r="AB235">
        <v>0</v>
      </c>
      <c r="AC235">
        <v>968</v>
      </c>
      <c r="AD235">
        <v>0</v>
      </c>
      <c r="AE235">
        <v>968</v>
      </c>
      <c r="AF235">
        <v>0</v>
      </c>
      <c r="AG235">
        <v>0</v>
      </c>
      <c r="AH235">
        <v>0</v>
      </c>
      <c r="AI235">
        <v>4372</v>
      </c>
      <c r="AJ235">
        <v>-1224</v>
      </c>
      <c r="AK235">
        <v>3148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3834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16720</v>
      </c>
      <c r="BE235">
        <v>0</v>
      </c>
      <c r="BF235">
        <v>16720</v>
      </c>
      <c r="BG235">
        <v>0</v>
      </c>
      <c r="BH235">
        <v>0</v>
      </c>
      <c r="BI235">
        <v>0</v>
      </c>
      <c r="BJ235">
        <v>0</v>
      </c>
      <c r="BK235">
        <v>35</v>
      </c>
      <c r="BL235">
        <v>15500</v>
      </c>
      <c r="BM235">
        <v>15535</v>
      </c>
      <c r="BN235">
        <v>0</v>
      </c>
      <c r="BO235">
        <v>0</v>
      </c>
      <c r="BP235">
        <v>0</v>
      </c>
      <c r="BQ235">
        <v>0</v>
      </c>
      <c r="BR235">
        <v>15535</v>
      </c>
      <c r="BS235">
        <v>0</v>
      </c>
      <c r="BT235">
        <v>0</v>
      </c>
      <c r="BU235">
        <v>0</v>
      </c>
      <c r="BV235">
        <v>12886</v>
      </c>
      <c r="BW235">
        <v>0</v>
      </c>
      <c r="BX235">
        <v>0</v>
      </c>
      <c r="BY235">
        <v>362</v>
      </c>
      <c r="BZ235">
        <v>0</v>
      </c>
      <c r="CA235">
        <v>362</v>
      </c>
      <c r="CB235">
        <v>32617</v>
      </c>
      <c r="CC235">
        <v>25000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6411</v>
      </c>
      <c r="CP235">
        <v>31411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1165</v>
      </c>
      <c r="DL235">
        <v>0</v>
      </c>
      <c r="DM235">
        <v>41</v>
      </c>
      <c r="DN235">
        <v>1206</v>
      </c>
      <c r="DO235">
        <v>0</v>
      </c>
      <c r="DP235">
        <v>32617</v>
      </c>
    </row>
    <row r="236" spans="1:120" x14ac:dyDescent="0.25">
      <c r="A236">
        <v>53093</v>
      </c>
      <c r="B236">
        <v>200612</v>
      </c>
      <c r="C236">
        <v>10000</v>
      </c>
      <c r="D236">
        <v>-1170</v>
      </c>
      <c r="E236">
        <v>0</v>
      </c>
      <c r="F236">
        <v>0</v>
      </c>
      <c r="G236">
        <v>8830</v>
      </c>
      <c r="H236">
        <v>233</v>
      </c>
      <c r="I236">
        <v>-1291</v>
      </c>
      <c r="J236">
        <v>0</v>
      </c>
      <c r="K236">
        <v>1129</v>
      </c>
      <c r="L236">
        <v>0</v>
      </c>
      <c r="M236">
        <v>-162</v>
      </c>
      <c r="N236">
        <v>0</v>
      </c>
      <c r="O236">
        <v>0</v>
      </c>
      <c r="P236">
        <v>0</v>
      </c>
      <c r="Q236">
        <v>-572</v>
      </c>
      <c r="R236">
        <v>0</v>
      </c>
      <c r="S236">
        <v>0</v>
      </c>
      <c r="T236">
        <v>-572</v>
      </c>
      <c r="U236">
        <v>8329</v>
      </c>
      <c r="V236">
        <v>0</v>
      </c>
      <c r="W236">
        <v>0</v>
      </c>
      <c r="X236">
        <v>0</v>
      </c>
      <c r="Y236">
        <v>1440</v>
      </c>
      <c r="Z236">
        <v>-457</v>
      </c>
      <c r="AA236">
        <v>0</v>
      </c>
      <c r="AB236">
        <v>-25</v>
      </c>
      <c r="AC236">
        <v>958</v>
      </c>
      <c r="AD236">
        <v>-233</v>
      </c>
      <c r="AE236">
        <v>725</v>
      </c>
      <c r="AF236">
        <v>0</v>
      </c>
      <c r="AG236">
        <v>0</v>
      </c>
      <c r="AH236">
        <v>0</v>
      </c>
      <c r="AI236">
        <v>9054</v>
      </c>
      <c r="AJ236">
        <v>0</v>
      </c>
      <c r="AK236">
        <v>9054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35936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45370</v>
      </c>
      <c r="BE236">
        <v>0</v>
      </c>
      <c r="BF236">
        <v>45370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9434</v>
      </c>
      <c r="BW236">
        <v>0</v>
      </c>
      <c r="BX236">
        <v>0</v>
      </c>
      <c r="BY236">
        <v>535</v>
      </c>
      <c r="BZ236">
        <v>0</v>
      </c>
      <c r="CA236">
        <v>535</v>
      </c>
      <c r="CB236">
        <v>45905</v>
      </c>
      <c r="CC236">
        <v>20000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18560</v>
      </c>
      <c r="CP236">
        <v>38560</v>
      </c>
      <c r="CQ236">
        <v>0</v>
      </c>
      <c r="CR236">
        <v>0</v>
      </c>
      <c r="CS236">
        <v>0</v>
      </c>
      <c r="CT236">
        <v>7159</v>
      </c>
      <c r="CU236">
        <v>0</v>
      </c>
      <c r="CV236">
        <v>0</v>
      </c>
      <c r="CW236">
        <v>7159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186</v>
      </c>
      <c r="DN236">
        <v>186</v>
      </c>
      <c r="DO236">
        <v>0</v>
      </c>
      <c r="DP236">
        <v>45905</v>
      </c>
    </row>
    <row r="237" spans="1:120" x14ac:dyDescent="0.25">
      <c r="A237">
        <v>53094</v>
      </c>
      <c r="B237">
        <v>200612</v>
      </c>
      <c r="C237">
        <v>44843</v>
      </c>
      <c r="D237">
        <v>-17754</v>
      </c>
      <c r="E237">
        <v>2876</v>
      </c>
      <c r="F237">
        <v>-2683</v>
      </c>
      <c r="G237">
        <v>27282</v>
      </c>
      <c r="H237">
        <v>1283</v>
      </c>
      <c r="I237">
        <v>-14261</v>
      </c>
      <c r="J237">
        <v>0</v>
      </c>
      <c r="K237">
        <v>3339</v>
      </c>
      <c r="L237">
        <v>0</v>
      </c>
      <c r="M237">
        <v>-10922</v>
      </c>
      <c r="N237">
        <v>0</v>
      </c>
      <c r="O237">
        <v>0</v>
      </c>
      <c r="P237">
        <v>-11230</v>
      </c>
      <c r="Q237">
        <v>-8812</v>
      </c>
      <c r="R237">
        <v>0</v>
      </c>
      <c r="S237">
        <v>0</v>
      </c>
      <c r="T237">
        <v>-20042</v>
      </c>
      <c r="U237">
        <v>-2399</v>
      </c>
      <c r="V237">
        <v>0</v>
      </c>
      <c r="W237">
        <v>0</v>
      </c>
      <c r="X237">
        <v>0</v>
      </c>
      <c r="Y237">
        <v>1603</v>
      </c>
      <c r="Z237">
        <v>-242</v>
      </c>
      <c r="AA237">
        <v>0</v>
      </c>
      <c r="AB237">
        <v>0</v>
      </c>
      <c r="AC237">
        <v>1361</v>
      </c>
      <c r="AD237">
        <v>-1283</v>
      </c>
      <c r="AE237">
        <v>78</v>
      </c>
      <c r="AF237">
        <v>0</v>
      </c>
      <c r="AG237">
        <v>0</v>
      </c>
      <c r="AH237">
        <v>0</v>
      </c>
      <c r="AI237">
        <v>-2321</v>
      </c>
      <c r="AJ237">
        <v>7962</v>
      </c>
      <c r="AK237">
        <v>5641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54177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72917</v>
      </c>
      <c r="BE237">
        <v>0</v>
      </c>
      <c r="BF237">
        <v>72917</v>
      </c>
      <c r="BG237">
        <v>8877</v>
      </c>
      <c r="BH237">
        <v>0</v>
      </c>
      <c r="BI237">
        <v>0</v>
      </c>
      <c r="BJ237">
        <v>8877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8877</v>
      </c>
      <c r="BS237">
        <v>0</v>
      </c>
      <c r="BT237">
        <v>6605</v>
      </c>
      <c r="BU237">
        <v>0</v>
      </c>
      <c r="BV237">
        <v>18740</v>
      </c>
      <c r="BW237">
        <v>0</v>
      </c>
      <c r="BX237">
        <v>6605</v>
      </c>
      <c r="BY237">
        <v>195</v>
      </c>
      <c r="BZ237">
        <v>1942</v>
      </c>
      <c r="CA237">
        <v>2137</v>
      </c>
      <c r="CB237">
        <v>90536</v>
      </c>
      <c r="CC237">
        <v>25000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14659</v>
      </c>
      <c r="CP237">
        <v>39659</v>
      </c>
      <c r="CQ237">
        <v>0</v>
      </c>
      <c r="CR237">
        <v>0</v>
      </c>
      <c r="CS237">
        <v>22422</v>
      </c>
      <c r="CT237">
        <v>21563</v>
      </c>
      <c r="CU237">
        <v>0</v>
      </c>
      <c r="CV237">
        <v>0</v>
      </c>
      <c r="CW237">
        <v>43985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2728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4044</v>
      </c>
      <c r="DJ237">
        <v>0</v>
      </c>
      <c r="DK237">
        <v>0</v>
      </c>
      <c r="DL237">
        <v>0</v>
      </c>
      <c r="DM237">
        <v>120</v>
      </c>
      <c r="DN237">
        <v>6892</v>
      </c>
      <c r="DO237">
        <v>0</v>
      </c>
      <c r="DP237">
        <v>90536</v>
      </c>
    </row>
    <row r="238" spans="1:120" x14ac:dyDescent="0.25">
      <c r="A238">
        <v>53095</v>
      </c>
      <c r="B238">
        <v>200612</v>
      </c>
      <c r="C238">
        <v>6062</v>
      </c>
      <c r="D238">
        <v>-125</v>
      </c>
      <c r="E238">
        <v>0</v>
      </c>
      <c r="F238">
        <v>0</v>
      </c>
      <c r="G238">
        <v>5937</v>
      </c>
      <c r="H238">
        <v>21</v>
      </c>
      <c r="I238">
        <v>-3308</v>
      </c>
      <c r="J238">
        <v>0</v>
      </c>
      <c r="K238">
        <v>5</v>
      </c>
      <c r="L238">
        <v>0</v>
      </c>
      <c r="M238">
        <v>-3303</v>
      </c>
      <c r="N238">
        <v>0</v>
      </c>
      <c r="O238">
        <v>0</v>
      </c>
      <c r="P238">
        <v>0</v>
      </c>
      <c r="Q238">
        <v>-2090</v>
      </c>
      <c r="R238">
        <v>0</v>
      </c>
      <c r="S238">
        <v>0</v>
      </c>
      <c r="T238">
        <v>-2090</v>
      </c>
      <c r="U238">
        <v>565</v>
      </c>
      <c r="V238">
        <v>0</v>
      </c>
      <c r="W238">
        <v>0</v>
      </c>
      <c r="X238">
        <v>0</v>
      </c>
      <c r="Y238">
        <v>99</v>
      </c>
      <c r="Z238">
        <v>-72</v>
      </c>
      <c r="AA238">
        <v>-155</v>
      </c>
      <c r="AB238">
        <v>-3</v>
      </c>
      <c r="AC238">
        <v>-131</v>
      </c>
      <c r="AD238">
        <v>-21</v>
      </c>
      <c r="AE238">
        <v>-152</v>
      </c>
      <c r="AF238">
        <v>7</v>
      </c>
      <c r="AG238">
        <v>0</v>
      </c>
      <c r="AH238">
        <v>0</v>
      </c>
      <c r="AI238">
        <v>420</v>
      </c>
      <c r="AJ238">
        <v>0</v>
      </c>
      <c r="AK238">
        <v>420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2727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3282</v>
      </c>
      <c r="BE238">
        <v>0</v>
      </c>
      <c r="BF238">
        <v>3282</v>
      </c>
      <c r="BG238">
        <v>0</v>
      </c>
      <c r="BH238">
        <v>0</v>
      </c>
      <c r="BI238">
        <v>0</v>
      </c>
      <c r="BJ238">
        <v>0</v>
      </c>
      <c r="BK238">
        <v>9</v>
      </c>
      <c r="BL238">
        <v>0</v>
      </c>
      <c r="BM238">
        <v>9</v>
      </c>
      <c r="BN238">
        <v>0</v>
      </c>
      <c r="BO238">
        <v>0</v>
      </c>
      <c r="BP238">
        <v>0</v>
      </c>
      <c r="BQ238">
        <v>426</v>
      </c>
      <c r="BR238">
        <v>435</v>
      </c>
      <c r="BS238">
        <v>0</v>
      </c>
      <c r="BT238">
        <v>0</v>
      </c>
      <c r="BU238">
        <v>0</v>
      </c>
      <c r="BV238">
        <v>555</v>
      </c>
      <c r="BW238">
        <v>0</v>
      </c>
      <c r="BX238">
        <v>0</v>
      </c>
      <c r="BY238">
        <v>50</v>
      </c>
      <c r="BZ238">
        <v>35</v>
      </c>
      <c r="CA238">
        <v>85</v>
      </c>
      <c r="CB238">
        <v>3802</v>
      </c>
      <c r="CC238">
        <v>2000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874</v>
      </c>
      <c r="CP238">
        <v>2874</v>
      </c>
      <c r="CQ238">
        <v>0</v>
      </c>
      <c r="CR238">
        <v>0</v>
      </c>
      <c r="CS238">
        <v>0</v>
      </c>
      <c r="CT238">
        <v>600</v>
      </c>
      <c r="CU238">
        <v>0</v>
      </c>
      <c r="CV238">
        <v>0</v>
      </c>
      <c r="CW238">
        <v>600</v>
      </c>
      <c r="CX238">
        <v>0</v>
      </c>
      <c r="CY238">
        <v>0</v>
      </c>
      <c r="CZ238">
        <v>155</v>
      </c>
      <c r="DA238">
        <v>155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173</v>
      </c>
      <c r="DN238">
        <v>173</v>
      </c>
      <c r="DO238">
        <v>0</v>
      </c>
      <c r="DP238">
        <v>3802</v>
      </c>
    </row>
    <row r="239" spans="1:120" x14ac:dyDescent="0.25">
      <c r="A239">
        <v>53096</v>
      </c>
      <c r="B239">
        <v>200612</v>
      </c>
      <c r="C239">
        <v>7449</v>
      </c>
      <c r="D239">
        <v>-1907</v>
      </c>
      <c r="E239">
        <v>-3351</v>
      </c>
      <c r="F239">
        <v>1635</v>
      </c>
      <c r="G239">
        <v>3826</v>
      </c>
      <c r="H239">
        <v>109</v>
      </c>
      <c r="I239">
        <v>-1022</v>
      </c>
      <c r="J239">
        <v>0</v>
      </c>
      <c r="K239">
        <v>316</v>
      </c>
      <c r="L239">
        <v>0</v>
      </c>
      <c r="M239">
        <v>-706</v>
      </c>
      <c r="N239">
        <v>0</v>
      </c>
      <c r="O239">
        <v>0</v>
      </c>
      <c r="P239">
        <v>-254</v>
      </c>
      <c r="Q239">
        <v>-757</v>
      </c>
      <c r="R239">
        <v>0</v>
      </c>
      <c r="S239">
        <v>0</v>
      </c>
      <c r="T239">
        <v>-1011</v>
      </c>
      <c r="U239">
        <v>2218</v>
      </c>
      <c r="V239">
        <v>0</v>
      </c>
      <c r="W239">
        <v>0</v>
      </c>
      <c r="X239">
        <v>0</v>
      </c>
      <c r="Y239">
        <v>1392</v>
      </c>
      <c r="Z239">
        <v>-688</v>
      </c>
      <c r="AA239">
        <v>-22</v>
      </c>
      <c r="AB239">
        <v>0</v>
      </c>
      <c r="AC239">
        <v>682</v>
      </c>
      <c r="AD239">
        <v>-109</v>
      </c>
      <c r="AE239">
        <v>573</v>
      </c>
      <c r="AF239">
        <v>0</v>
      </c>
      <c r="AG239">
        <v>0</v>
      </c>
      <c r="AH239">
        <v>0</v>
      </c>
      <c r="AI239">
        <v>2791</v>
      </c>
      <c r="AJ239">
        <v>-789</v>
      </c>
      <c r="AK239">
        <v>2002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29498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29668</v>
      </c>
      <c r="BE239">
        <v>0</v>
      </c>
      <c r="BF239">
        <v>29668</v>
      </c>
      <c r="BG239">
        <v>1635</v>
      </c>
      <c r="BH239">
        <v>0</v>
      </c>
      <c r="BI239">
        <v>0</v>
      </c>
      <c r="BJ239">
        <v>1635</v>
      </c>
      <c r="BK239">
        <v>0</v>
      </c>
      <c r="BL239">
        <v>0</v>
      </c>
      <c r="BM239">
        <v>0</v>
      </c>
      <c r="BN239">
        <v>4339</v>
      </c>
      <c r="BO239">
        <v>0</v>
      </c>
      <c r="BP239">
        <v>0</v>
      </c>
      <c r="BQ239">
        <v>0</v>
      </c>
      <c r="BR239">
        <v>5974</v>
      </c>
      <c r="BS239">
        <v>0</v>
      </c>
      <c r="BT239">
        <v>120</v>
      </c>
      <c r="BU239">
        <v>0</v>
      </c>
      <c r="BV239">
        <v>170</v>
      </c>
      <c r="BW239">
        <v>0</v>
      </c>
      <c r="BX239">
        <v>120</v>
      </c>
      <c r="BY239">
        <v>700</v>
      </c>
      <c r="BZ239">
        <v>64</v>
      </c>
      <c r="CA239">
        <v>764</v>
      </c>
      <c r="CB239">
        <v>36526</v>
      </c>
      <c r="CC239">
        <v>25000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4548</v>
      </c>
      <c r="CP239">
        <v>29548</v>
      </c>
      <c r="CQ239">
        <v>2000</v>
      </c>
      <c r="CR239">
        <v>0</v>
      </c>
      <c r="CS239">
        <v>4476</v>
      </c>
      <c r="CT239">
        <v>184</v>
      </c>
      <c r="CU239">
        <v>0</v>
      </c>
      <c r="CV239">
        <v>0</v>
      </c>
      <c r="CW239">
        <v>4660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1908</v>
      </c>
      <c r="DF239">
        <v>0</v>
      </c>
      <c r="DG239">
        <v>0</v>
      </c>
      <c r="DH239">
        <v>0</v>
      </c>
      <c r="DI239">
        <v>94</v>
      </c>
      <c r="DJ239">
        <v>0</v>
      </c>
      <c r="DK239">
        <v>59</v>
      </c>
      <c r="DL239">
        <v>0</v>
      </c>
      <c r="DM239">
        <v>257</v>
      </c>
      <c r="DN239">
        <v>2318</v>
      </c>
      <c r="DO239">
        <v>0</v>
      </c>
      <c r="DP239">
        <v>36526</v>
      </c>
    </row>
    <row r="240" spans="1:120" x14ac:dyDescent="0.25">
      <c r="A240">
        <v>53097</v>
      </c>
      <c r="B240">
        <v>200612</v>
      </c>
      <c r="C240">
        <v>62483</v>
      </c>
      <c r="D240">
        <v>-15306</v>
      </c>
      <c r="E240">
        <v>-14346</v>
      </c>
      <c r="F240">
        <v>1481</v>
      </c>
      <c r="G240">
        <v>34312</v>
      </c>
      <c r="H240">
        <v>1134</v>
      </c>
      <c r="I240">
        <v>-21914</v>
      </c>
      <c r="J240">
        <v>4141</v>
      </c>
      <c r="K240">
        <v>-12146</v>
      </c>
      <c r="L240">
        <v>2941</v>
      </c>
      <c r="M240">
        <v>-26978</v>
      </c>
      <c r="N240">
        <v>0</v>
      </c>
      <c r="O240">
        <v>0</v>
      </c>
      <c r="P240">
        <v>-6719</v>
      </c>
      <c r="Q240">
        <v>-3482</v>
      </c>
      <c r="R240">
        <v>0</v>
      </c>
      <c r="S240">
        <v>1463</v>
      </c>
      <c r="T240">
        <v>-8738</v>
      </c>
      <c r="U240">
        <v>-270</v>
      </c>
      <c r="V240">
        <v>0</v>
      </c>
      <c r="W240">
        <v>0</v>
      </c>
      <c r="X240">
        <v>0</v>
      </c>
      <c r="Y240">
        <v>5327</v>
      </c>
      <c r="Z240">
        <v>4815</v>
      </c>
      <c r="AA240">
        <v>-3</v>
      </c>
      <c r="AB240">
        <v>-216</v>
      </c>
      <c r="AC240">
        <v>9923</v>
      </c>
      <c r="AD240">
        <v>-1134</v>
      </c>
      <c r="AE240">
        <v>8789</v>
      </c>
      <c r="AF240">
        <v>0</v>
      </c>
      <c r="AG240">
        <v>-66</v>
      </c>
      <c r="AH240">
        <v>0</v>
      </c>
      <c r="AI240">
        <v>8453</v>
      </c>
      <c r="AJ240">
        <v>-2619</v>
      </c>
      <c r="AK240">
        <v>5834</v>
      </c>
      <c r="AL240">
        <v>714</v>
      </c>
      <c r="AM240">
        <v>541</v>
      </c>
      <c r="AN240">
        <v>0</v>
      </c>
      <c r="AO240">
        <v>541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45407</v>
      </c>
      <c r="AW240">
        <v>0</v>
      </c>
      <c r="AX240">
        <v>86582</v>
      </c>
      <c r="AY240">
        <v>0</v>
      </c>
      <c r="AZ240">
        <v>0</v>
      </c>
      <c r="BA240">
        <v>0</v>
      </c>
      <c r="BB240">
        <v>2572</v>
      </c>
      <c r="BC240">
        <v>0</v>
      </c>
      <c r="BD240">
        <v>144692</v>
      </c>
      <c r="BE240">
        <v>0</v>
      </c>
      <c r="BF240">
        <v>144692</v>
      </c>
      <c r="BG240">
        <v>2289</v>
      </c>
      <c r="BH240">
        <v>4428</v>
      </c>
      <c r="BI240">
        <v>0</v>
      </c>
      <c r="BJ240">
        <v>6717</v>
      </c>
      <c r="BK240">
        <v>2251</v>
      </c>
      <c r="BL240">
        <v>0</v>
      </c>
      <c r="BM240">
        <v>2251</v>
      </c>
      <c r="BN240">
        <v>1749</v>
      </c>
      <c r="BO240">
        <v>0</v>
      </c>
      <c r="BP240">
        <v>0</v>
      </c>
      <c r="BQ240">
        <v>14</v>
      </c>
      <c r="BR240">
        <v>10731</v>
      </c>
      <c r="BS240">
        <v>0</v>
      </c>
      <c r="BT240">
        <v>0</v>
      </c>
      <c r="BU240">
        <v>81</v>
      </c>
      <c r="BV240">
        <v>10131</v>
      </c>
      <c r="BW240">
        <v>24</v>
      </c>
      <c r="BX240">
        <v>105</v>
      </c>
      <c r="BY240">
        <v>952</v>
      </c>
      <c r="BZ240">
        <v>152</v>
      </c>
      <c r="CA240">
        <v>1104</v>
      </c>
      <c r="CB240">
        <v>157887</v>
      </c>
      <c r="CC240">
        <v>100000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3470</v>
      </c>
      <c r="CP240">
        <v>103470</v>
      </c>
      <c r="CQ240">
        <v>0</v>
      </c>
      <c r="CR240">
        <v>0</v>
      </c>
      <c r="CS240">
        <v>24441</v>
      </c>
      <c r="CT240">
        <v>22119</v>
      </c>
      <c r="CU240">
        <v>0</v>
      </c>
      <c r="CV240">
        <v>0</v>
      </c>
      <c r="CW240">
        <v>46560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286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3414</v>
      </c>
      <c r="DJ240">
        <v>0</v>
      </c>
      <c r="DK240">
        <v>2465</v>
      </c>
      <c r="DL240">
        <v>0</v>
      </c>
      <c r="DM240">
        <v>1692</v>
      </c>
      <c r="DN240">
        <v>7857</v>
      </c>
      <c r="DO240">
        <v>0</v>
      </c>
      <c r="DP240">
        <v>157887</v>
      </c>
    </row>
    <row r="241" spans="1:120" x14ac:dyDescent="0.25">
      <c r="A241">
        <v>53098</v>
      </c>
      <c r="B241">
        <v>200612</v>
      </c>
      <c r="C241">
        <v>81780</v>
      </c>
      <c r="D241">
        <v>-30248</v>
      </c>
      <c r="E241">
        <v>-2163</v>
      </c>
      <c r="F241">
        <v>-2498</v>
      </c>
      <c r="G241">
        <v>46871</v>
      </c>
      <c r="H241">
        <v>996</v>
      </c>
      <c r="I241">
        <v>-30832</v>
      </c>
      <c r="J241">
        <v>8861</v>
      </c>
      <c r="K241">
        <v>-29556</v>
      </c>
      <c r="L241">
        <v>16563</v>
      </c>
      <c r="M241">
        <v>-34964</v>
      </c>
      <c r="N241">
        <v>0</v>
      </c>
      <c r="O241">
        <v>-2724</v>
      </c>
      <c r="P241">
        <v>-7929</v>
      </c>
      <c r="Q241">
        <v>-10717</v>
      </c>
      <c r="R241">
        <v>0</v>
      </c>
      <c r="S241">
        <v>1712</v>
      </c>
      <c r="T241">
        <v>-16934</v>
      </c>
      <c r="U241">
        <v>-6755</v>
      </c>
      <c r="V241">
        <v>0</v>
      </c>
      <c r="W241">
        <v>0</v>
      </c>
      <c r="X241">
        <v>0</v>
      </c>
      <c r="Y241">
        <v>2238</v>
      </c>
      <c r="Z241">
        <v>-784</v>
      </c>
      <c r="AA241">
        <v>-20</v>
      </c>
      <c r="AB241">
        <v>-64</v>
      </c>
      <c r="AC241">
        <v>1370</v>
      </c>
      <c r="AD241">
        <v>-996</v>
      </c>
      <c r="AE241">
        <v>374</v>
      </c>
      <c r="AF241">
        <v>3840</v>
      </c>
      <c r="AG241">
        <v>-3840</v>
      </c>
      <c r="AH241">
        <v>0</v>
      </c>
      <c r="AI241">
        <v>-6381</v>
      </c>
      <c r="AJ241">
        <v>1772</v>
      </c>
      <c r="AK241">
        <v>-4609</v>
      </c>
      <c r="AL241">
        <v>6258</v>
      </c>
      <c r="AM241">
        <v>1009</v>
      </c>
      <c r="AN241">
        <v>0</v>
      </c>
      <c r="AO241">
        <v>1009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39956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71538</v>
      </c>
      <c r="BE241">
        <v>0</v>
      </c>
      <c r="BF241">
        <v>71538</v>
      </c>
      <c r="BG241">
        <v>2518</v>
      </c>
      <c r="BH241">
        <v>16630</v>
      </c>
      <c r="BI241">
        <v>0</v>
      </c>
      <c r="BJ241">
        <v>19148</v>
      </c>
      <c r="BK241">
        <v>1023</v>
      </c>
      <c r="BL241">
        <v>1427</v>
      </c>
      <c r="BM241">
        <v>2450</v>
      </c>
      <c r="BN241">
        <v>2067</v>
      </c>
      <c r="BO241">
        <v>0</v>
      </c>
      <c r="BP241">
        <v>0</v>
      </c>
      <c r="BQ241">
        <v>545</v>
      </c>
      <c r="BR241">
        <v>24210</v>
      </c>
      <c r="BS241">
        <v>0</v>
      </c>
      <c r="BT241">
        <v>0</v>
      </c>
      <c r="BU241">
        <v>2840</v>
      </c>
      <c r="BV241">
        <v>31582</v>
      </c>
      <c r="BW241">
        <v>0</v>
      </c>
      <c r="BX241">
        <v>2840</v>
      </c>
      <c r="BY241">
        <v>768</v>
      </c>
      <c r="BZ241">
        <v>763</v>
      </c>
      <c r="CA241">
        <v>1531</v>
      </c>
      <c r="CB241">
        <v>107386</v>
      </c>
      <c r="CC241">
        <v>10000</v>
      </c>
      <c r="CD241">
        <v>39466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-6519</v>
      </c>
      <c r="CP241">
        <v>42947</v>
      </c>
      <c r="CQ241">
        <v>0</v>
      </c>
      <c r="CR241">
        <v>0</v>
      </c>
      <c r="CS241">
        <v>15125</v>
      </c>
      <c r="CT241">
        <v>39478</v>
      </c>
      <c r="CU241">
        <v>1970</v>
      </c>
      <c r="CV241">
        <v>0</v>
      </c>
      <c r="CW241">
        <v>56573</v>
      </c>
      <c r="CX241">
        <v>0</v>
      </c>
      <c r="CY241">
        <v>127</v>
      </c>
      <c r="CZ241">
        <v>0</v>
      </c>
      <c r="DA241">
        <v>127</v>
      </c>
      <c r="DB241">
        <v>0</v>
      </c>
      <c r="DC241">
        <v>150</v>
      </c>
      <c r="DD241">
        <v>4187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3207</v>
      </c>
      <c r="DN241">
        <v>7544</v>
      </c>
      <c r="DO241">
        <v>195</v>
      </c>
      <c r="DP241">
        <v>107386</v>
      </c>
    </row>
    <row r="242" spans="1:120" x14ac:dyDescent="0.25">
      <c r="A242">
        <v>53099</v>
      </c>
      <c r="B242">
        <v>200612</v>
      </c>
      <c r="C242">
        <v>87123</v>
      </c>
      <c r="D242">
        <v>-2400</v>
      </c>
      <c r="E242">
        <v>0</v>
      </c>
      <c r="F242">
        <v>0</v>
      </c>
      <c r="G242">
        <v>84723</v>
      </c>
      <c r="H242">
        <v>651</v>
      </c>
      <c r="I242">
        <v>-26435</v>
      </c>
      <c r="J242">
        <v>0</v>
      </c>
      <c r="K242">
        <v>-12322</v>
      </c>
      <c r="L242">
        <v>0</v>
      </c>
      <c r="M242">
        <v>-38757</v>
      </c>
      <c r="N242">
        <v>0</v>
      </c>
      <c r="O242">
        <v>-11112</v>
      </c>
      <c r="P242">
        <v>0</v>
      </c>
      <c r="Q242">
        <v>-2331</v>
      </c>
      <c r="R242">
        <v>0</v>
      </c>
      <c r="S242">
        <v>0</v>
      </c>
      <c r="T242">
        <v>-2331</v>
      </c>
      <c r="U242">
        <v>33174</v>
      </c>
      <c r="V242">
        <v>0</v>
      </c>
      <c r="W242">
        <v>0</v>
      </c>
      <c r="X242">
        <v>0</v>
      </c>
      <c r="Y242">
        <v>8768</v>
      </c>
      <c r="Z242">
        <v>-6737</v>
      </c>
      <c r="AA242">
        <v>0</v>
      </c>
      <c r="AB242">
        <v>0</v>
      </c>
      <c r="AC242">
        <v>2031</v>
      </c>
      <c r="AD242">
        <v>-651</v>
      </c>
      <c r="AE242">
        <v>1380</v>
      </c>
      <c r="AF242">
        <v>0</v>
      </c>
      <c r="AG242">
        <v>0</v>
      </c>
      <c r="AH242">
        <v>0</v>
      </c>
      <c r="AI242">
        <v>34554</v>
      </c>
      <c r="AJ242">
        <v>-8174</v>
      </c>
      <c r="AK242">
        <v>26380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40947</v>
      </c>
      <c r="AY242">
        <v>0</v>
      </c>
      <c r="AZ242">
        <v>0</v>
      </c>
      <c r="BA242">
        <v>0</v>
      </c>
      <c r="BB242">
        <v>7111</v>
      </c>
      <c r="BC242">
        <v>0</v>
      </c>
      <c r="BD242">
        <v>72346</v>
      </c>
      <c r="BE242">
        <v>0</v>
      </c>
      <c r="BF242">
        <v>72346</v>
      </c>
      <c r="BG242">
        <v>0</v>
      </c>
      <c r="BH242">
        <v>0</v>
      </c>
      <c r="BI242">
        <v>0</v>
      </c>
      <c r="BJ242">
        <v>0</v>
      </c>
      <c r="BK242">
        <v>21706</v>
      </c>
      <c r="BL242">
        <v>0</v>
      </c>
      <c r="BM242">
        <v>21706</v>
      </c>
      <c r="BN242">
        <v>0</v>
      </c>
      <c r="BO242">
        <v>20492</v>
      </c>
      <c r="BP242">
        <v>0</v>
      </c>
      <c r="BQ242">
        <v>1501</v>
      </c>
      <c r="BR242">
        <v>43699</v>
      </c>
      <c r="BS242">
        <v>0</v>
      </c>
      <c r="BT242">
        <v>0</v>
      </c>
      <c r="BU242">
        <v>0</v>
      </c>
      <c r="BV242">
        <v>24288</v>
      </c>
      <c r="BW242">
        <v>0</v>
      </c>
      <c r="BX242">
        <v>0</v>
      </c>
      <c r="BY242">
        <v>1237</v>
      </c>
      <c r="BZ242">
        <v>0</v>
      </c>
      <c r="CA242">
        <v>1237</v>
      </c>
      <c r="CB242">
        <v>117282</v>
      </c>
      <c r="CC242">
        <v>23398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45343</v>
      </c>
      <c r="CP242">
        <v>68741</v>
      </c>
      <c r="CQ242">
        <v>0</v>
      </c>
      <c r="CR242">
        <v>0</v>
      </c>
      <c r="CS242">
        <v>0</v>
      </c>
      <c r="CT242">
        <v>35192</v>
      </c>
      <c r="CU242">
        <v>2235</v>
      </c>
      <c r="CV242">
        <v>0</v>
      </c>
      <c r="CW242">
        <v>37427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1504</v>
      </c>
      <c r="DD242">
        <v>254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8130</v>
      </c>
      <c r="DL242">
        <v>0</v>
      </c>
      <c r="DM242">
        <v>1126</v>
      </c>
      <c r="DN242">
        <v>11014</v>
      </c>
      <c r="DO242">
        <v>100</v>
      </c>
      <c r="DP242">
        <v>117282</v>
      </c>
    </row>
    <row r="243" spans="1:120" x14ac:dyDescent="0.25">
      <c r="A243">
        <v>53100</v>
      </c>
      <c r="B243">
        <v>200612</v>
      </c>
      <c r="C243">
        <v>54705</v>
      </c>
      <c r="D243">
        <v>-56167</v>
      </c>
      <c r="E243">
        <v>25788</v>
      </c>
      <c r="F243">
        <v>-10399</v>
      </c>
      <c r="G243">
        <v>13927</v>
      </c>
      <c r="H243">
        <v>1316</v>
      </c>
      <c r="I243">
        <v>0</v>
      </c>
      <c r="J243">
        <v>0</v>
      </c>
      <c r="K243">
        <v>-11659</v>
      </c>
      <c r="L243">
        <v>0</v>
      </c>
      <c r="M243">
        <v>-11659</v>
      </c>
      <c r="N243">
        <v>0</v>
      </c>
      <c r="O243">
        <v>0</v>
      </c>
      <c r="P243">
        <v>-642</v>
      </c>
      <c r="Q243">
        <v>-1179</v>
      </c>
      <c r="R243">
        <v>0</v>
      </c>
      <c r="S243">
        <v>0</v>
      </c>
      <c r="T243">
        <v>-1821</v>
      </c>
      <c r="U243">
        <v>1763</v>
      </c>
      <c r="V243">
        <v>0</v>
      </c>
      <c r="W243">
        <v>0</v>
      </c>
      <c r="X243">
        <v>0</v>
      </c>
      <c r="Y243">
        <v>3764</v>
      </c>
      <c r="Z243">
        <v>-2775</v>
      </c>
      <c r="AA243">
        <v>-83</v>
      </c>
      <c r="AB243">
        <v>-46</v>
      </c>
      <c r="AC243">
        <v>860</v>
      </c>
      <c r="AD243">
        <v>-1316</v>
      </c>
      <c r="AE243">
        <v>-456</v>
      </c>
      <c r="AF243">
        <v>0</v>
      </c>
      <c r="AG243">
        <v>0</v>
      </c>
      <c r="AH243">
        <v>0</v>
      </c>
      <c r="AI243">
        <v>1307</v>
      </c>
      <c r="AJ243">
        <v>232</v>
      </c>
      <c r="AK243">
        <v>1539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45631</v>
      </c>
      <c r="AY243">
        <v>0</v>
      </c>
      <c r="AZ243">
        <v>0</v>
      </c>
      <c r="BA243">
        <v>0</v>
      </c>
      <c r="BB243">
        <v>28126</v>
      </c>
      <c r="BC243">
        <v>0</v>
      </c>
      <c r="BD243">
        <v>73757</v>
      </c>
      <c r="BE243">
        <v>0</v>
      </c>
      <c r="BF243">
        <v>73757</v>
      </c>
      <c r="BG243">
        <v>15369</v>
      </c>
      <c r="BH243">
        <v>20959</v>
      </c>
      <c r="BI243">
        <v>0</v>
      </c>
      <c r="BJ243">
        <v>36328</v>
      </c>
      <c r="BK243">
        <v>0</v>
      </c>
      <c r="BL243">
        <v>0</v>
      </c>
      <c r="BM243">
        <v>0</v>
      </c>
      <c r="BN243">
        <v>0</v>
      </c>
      <c r="BO243">
        <v>6</v>
      </c>
      <c r="BP243">
        <v>0</v>
      </c>
      <c r="BQ243">
        <v>0</v>
      </c>
      <c r="BR243">
        <v>36334</v>
      </c>
      <c r="BS243">
        <v>0</v>
      </c>
      <c r="BT243">
        <v>0</v>
      </c>
      <c r="BU243">
        <v>576</v>
      </c>
      <c r="BV243">
        <v>0</v>
      </c>
      <c r="BW243">
        <v>0</v>
      </c>
      <c r="BX243">
        <v>576</v>
      </c>
      <c r="BY243">
        <v>1511</v>
      </c>
      <c r="BZ243">
        <v>10324</v>
      </c>
      <c r="CA243">
        <v>11835</v>
      </c>
      <c r="CB243">
        <v>122502</v>
      </c>
      <c r="CC243">
        <v>1000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34138</v>
      </c>
      <c r="CP243">
        <v>35138</v>
      </c>
      <c r="CQ243">
        <v>0</v>
      </c>
      <c r="CR243">
        <v>0</v>
      </c>
      <c r="CS243">
        <v>36180</v>
      </c>
      <c r="CT243">
        <v>36321</v>
      </c>
      <c r="CU243">
        <v>0</v>
      </c>
      <c r="CV243">
        <v>0</v>
      </c>
      <c r="CW243">
        <v>72501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3577</v>
      </c>
      <c r="DE243">
        <v>0</v>
      </c>
      <c r="DF243">
        <v>0</v>
      </c>
      <c r="DG243">
        <v>0</v>
      </c>
      <c r="DH243">
        <v>0</v>
      </c>
      <c r="DI243">
        <v>10548</v>
      </c>
      <c r="DJ243">
        <v>0</v>
      </c>
      <c r="DK243">
        <v>61</v>
      </c>
      <c r="DL243">
        <v>0</v>
      </c>
      <c r="DM243">
        <v>677</v>
      </c>
      <c r="DN243">
        <v>14863</v>
      </c>
      <c r="DO243">
        <v>0</v>
      </c>
      <c r="DP243">
        <v>122502</v>
      </c>
    </row>
    <row r="244" spans="1:120" x14ac:dyDescent="0.25">
      <c r="A244">
        <v>53101</v>
      </c>
      <c r="B244">
        <v>200612</v>
      </c>
      <c r="C244">
        <v>67187</v>
      </c>
      <c r="D244">
        <v>-18658</v>
      </c>
      <c r="E244">
        <v>0</v>
      </c>
      <c r="F244">
        <v>0</v>
      </c>
      <c r="G244">
        <v>48529</v>
      </c>
      <c r="H244">
        <v>1084</v>
      </c>
      <c r="I244">
        <v>-2112</v>
      </c>
      <c r="J244">
        <v>0</v>
      </c>
      <c r="K244">
        <v>-29355</v>
      </c>
      <c r="L244">
        <v>0</v>
      </c>
      <c r="M244">
        <v>-31467</v>
      </c>
      <c r="N244">
        <v>0</v>
      </c>
      <c r="O244">
        <v>-10236</v>
      </c>
      <c r="P244">
        <v>0</v>
      </c>
      <c r="Q244">
        <v>-3037</v>
      </c>
      <c r="R244">
        <v>0</v>
      </c>
      <c r="S244">
        <v>0</v>
      </c>
      <c r="T244">
        <v>-3037</v>
      </c>
      <c r="U244">
        <v>4873</v>
      </c>
      <c r="V244">
        <v>0</v>
      </c>
      <c r="W244">
        <v>0</v>
      </c>
      <c r="X244">
        <v>0</v>
      </c>
      <c r="Y244">
        <v>10223</v>
      </c>
      <c r="Z244">
        <v>3151</v>
      </c>
      <c r="AA244">
        <v>-490</v>
      </c>
      <c r="AB244">
        <v>-882</v>
      </c>
      <c r="AC244">
        <v>12002</v>
      </c>
      <c r="AD244">
        <v>-1084</v>
      </c>
      <c r="AE244">
        <v>10918</v>
      </c>
      <c r="AF244">
        <v>0</v>
      </c>
      <c r="AG244">
        <v>0</v>
      </c>
      <c r="AH244">
        <v>0</v>
      </c>
      <c r="AI244">
        <v>15791</v>
      </c>
      <c r="AJ244">
        <v>4726</v>
      </c>
      <c r="AK244">
        <v>20517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479066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479144</v>
      </c>
      <c r="BE244">
        <v>0</v>
      </c>
      <c r="BF244">
        <v>479144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18</v>
      </c>
      <c r="BR244">
        <v>18</v>
      </c>
      <c r="BS244">
        <v>0</v>
      </c>
      <c r="BT244">
        <v>0</v>
      </c>
      <c r="BU244">
        <v>5861</v>
      </c>
      <c r="BV244">
        <v>78</v>
      </c>
      <c r="BW244">
        <v>0</v>
      </c>
      <c r="BX244">
        <v>5861</v>
      </c>
      <c r="BY244">
        <v>12972</v>
      </c>
      <c r="BZ244">
        <v>0</v>
      </c>
      <c r="CA244">
        <v>12972</v>
      </c>
      <c r="CB244">
        <v>497995</v>
      </c>
      <c r="CC244">
        <v>50000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381363</v>
      </c>
      <c r="CP244">
        <v>431363</v>
      </c>
      <c r="CQ244">
        <v>0</v>
      </c>
      <c r="CR244">
        <v>0</v>
      </c>
      <c r="CS244">
        <v>0</v>
      </c>
      <c r="CT244">
        <v>30654</v>
      </c>
      <c r="CU244">
        <v>0</v>
      </c>
      <c r="CV244">
        <v>0</v>
      </c>
      <c r="CW244">
        <v>30654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510</v>
      </c>
      <c r="DE244">
        <v>0</v>
      </c>
      <c r="DF244">
        <v>0</v>
      </c>
      <c r="DG244">
        <v>0</v>
      </c>
      <c r="DH244">
        <v>0</v>
      </c>
      <c r="DI244">
        <v>34362</v>
      </c>
      <c r="DJ244">
        <v>0</v>
      </c>
      <c r="DK244">
        <v>1069</v>
      </c>
      <c r="DL244">
        <v>0</v>
      </c>
      <c r="DM244">
        <v>37</v>
      </c>
      <c r="DN244">
        <v>35978</v>
      </c>
      <c r="DO244">
        <v>0</v>
      </c>
      <c r="DP244">
        <v>497995</v>
      </c>
    </row>
    <row r="245" spans="1:120" x14ac:dyDescent="0.25">
      <c r="A245">
        <v>53102</v>
      </c>
      <c r="B245">
        <v>200612</v>
      </c>
      <c r="C245">
        <v>18199</v>
      </c>
      <c r="D245">
        <v>-13595</v>
      </c>
      <c r="E245">
        <v>-5026</v>
      </c>
      <c r="F245">
        <v>3017</v>
      </c>
      <c r="G245">
        <v>2595</v>
      </c>
      <c r="H245">
        <v>54</v>
      </c>
      <c r="I245">
        <v>-1683</v>
      </c>
      <c r="J245">
        <v>1683</v>
      </c>
      <c r="K245">
        <v>-2166</v>
      </c>
      <c r="L245">
        <v>1054</v>
      </c>
      <c r="M245">
        <v>-1112</v>
      </c>
      <c r="N245">
        <v>0</v>
      </c>
      <c r="O245">
        <v>0</v>
      </c>
      <c r="P245">
        <v>-768</v>
      </c>
      <c r="Q245">
        <v>-3678</v>
      </c>
      <c r="R245">
        <v>0</v>
      </c>
      <c r="S245">
        <v>807</v>
      </c>
      <c r="T245">
        <v>-3639</v>
      </c>
      <c r="U245">
        <v>-2102</v>
      </c>
      <c r="V245">
        <v>0</v>
      </c>
      <c r="W245">
        <v>0</v>
      </c>
      <c r="X245">
        <v>0</v>
      </c>
      <c r="Y245">
        <v>1639</v>
      </c>
      <c r="Z245">
        <v>-1166</v>
      </c>
      <c r="AA245">
        <v>0</v>
      </c>
      <c r="AB245">
        <v>-110</v>
      </c>
      <c r="AC245">
        <v>363</v>
      </c>
      <c r="AD245">
        <v>-54</v>
      </c>
      <c r="AE245">
        <v>309</v>
      </c>
      <c r="AF245">
        <v>3281</v>
      </c>
      <c r="AG245">
        <v>0</v>
      </c>
      <c r="AH245">
        <v>0</v>
      </c>
      <c r="AI245">
        <v>1488</v>
      </c>
      <c r="AJ245">
        <v>-417</v>
      </c>
      <c r="AK245">
        <v>1071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8082</v>
      </c>
      <c r="AX245">
        <v>20795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37142</v>
      </c>
      <c r="BE245">
        <v>0</v>
      </c>
      <c r="BF245">
        <v>37142</v>
      </c>
      <c r="BG245">
        <v>3017</v>
      </c>
      <c r="BH245">
        <v>1054</v>
      </c>
      <c r="BI245">
        <v>0</v>
      </c>
      <c r="BJ245">
        <v>4071</v>
      </c>
      <c r="BK245">
        <v>0</v>
      </c>
      <c r="BL245">
        <v>5474</v>
      </c>
      <c r="BM245">
        <v>5474</v>
      </c>
      <c r="BN245">
        <v>0</v>
      </c>
      <c r="BO245">
        <v>2157</v>
      </c>
      <c r="BP245">
        <v>0</v>
      </c>
      <c r="BQ245">
        <v>0</v>
      </c>
      <c r="BR245">
        <v>11702</v>
      </c>
      <c r="BS245">
        <v>0</v>
      </c>
      <c r="BT245">
        <v>0</v>
      </c>
      <c r="BU245">
        <v>243</v>
      </c>
      <c r="BV245">
        <v>8265</v>
      </c>
      <c r="BW245">
        <v>0</v>
      </c>
      <c r="BX245">
        <v>243</v>
      </c>
      <c r="BY245">
        <v>371</v>
      </c>
      <c r="BZ245">
        <v>17</v>
      </c>
      <c r="CA245">
        <v>388</v>
      </c>
      <c r="CB245">
        <v>49475</v>
      </c>
      <c r="CC245">
        <v>24151</v>
      </c>
      <c r="CD245">
        <v>9849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1071</v>
      </c>
      <c r="CP245">
        <v>35071</v>
      </c>
      <c r="CQ245">
        <v>0</v>
      </c>
      <c r="CR245">
        <v>0</v>
      </c>
      <c r="CS245">
        <v>5026</v>
      </c>
      <c r="CT245">
        <v>2166</v>
      </c>
      <c r="CU245">
        <v>0</v>
      </c>
      <c r="CV245">
        <v>0</v>
      </c>
      <c r="CW245">
        <v>7192</v>
      </c>
      <c r="CX245">
        <v>0</v>
      </c>
      <c r="CY245">
        <v>0</v>
      </c>
      <c r="CZ245">
        <v>0</v>
      </c>
      <c r="DA245">
        <v>0</v>
      </c>
      <c r="DB245">
        <v>3810</v>
      </c>
      <c r="DC245">
        <v>0</v>
      </c>
      <c r="DD245">
        <v>1497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660</v>
      </c>
      <c r="DL245">
        <v>0</v>
      </c>
      <c r="DM245">
        <v>764</v>
      </c>
      <c r="DN245">
        <v>2921</v>
      </c>
      <c r="DO245">
        <v>481</v>
      </c>
      <c r="DP245">
        <v>49475</v>
      </c>
    </row>
    <row r="246" spans="1:120" x14ac:dyDescent="0.25">
      <c r="A246">
        <v>50018</v>
      </c>
      <c r="B246">
        <v>200712</v>
      </c>
      <c r="C246">
        <v>78437</v>
      </c>
      <c r="D246">
        <v>-961</v>
      </c>
      <c r="E246">
        <v>0</v>
      </c>
      <c r="F246">
        <v>0</v>
      </c>
      <c r="G246">
        <v>77476</v>
      </c>
      <c r="H246">
        <v>2278</v>
      </c>
      <c r="I246">
        <v>-55831</v>
      </c>
      <c r="J246">
        <v>0</v>
      </c>
      <c r="K246">
        <v>10628</v>
      </c>
      <c r="L246">
        <v>0</v>
      </c>
      <c r="M246">
        <v>-45203</v>
      </c>
      <c r="N246">
        <v>0</v>
      </c>
      <c r="O246">
        <v>0</v>
      </c>
      <c r="P246">
        <v>0</v>
      </c>
      <c r="Q246">
        <v>-6067</v>
      </c>
      <c r="R246">
        <v>0</v>
      </c>
      <c r="S246">
        <v>0</v>
      </c>
      <c r="T246">
        <v>-6067</v>
      </c>
      <c r="U246">
        <v>28484</v>
      </c>
      <c r="V246">
        <v>0</v>
      </c>
      <c r="W246">
        <v>0</v>
      </c>
      <c r="X246">
        <v>0</v>
      </c>
      <c r="Y246">
        <v>16535</v>
      </c>
      <c r="Z246">
        <v>-5744</v>
      </c>
      <c r="AA246">
        <v>0</v>
      </c>
      <c r="AB246">
        <v>-613</v>
      </c>
      <c r="AC246">
        <v>10178</v>
      </c>
      <c r="AD246">
        <v>-14187</v>
      </c>
      <c r="AE246">
        <v>-4009</v>
      </c>
      <c r="AF246">
        <v>0</v>
      </c>
      <c r="AG246">
        <v>0</v>
      </c>
      <c r="AH246">
        <v>0</v>
      </c>
      <c r="AI246">
        <v>24475</v>
      </c>
      <c r="AJ246">
        <v>-8423</v>
      </c>
      <c r="AK246">
        <v>16052</v>
      </c>
      <c r="AL246">
        <v>0</v>
      </c>
      <c r="AM246">
        <v>486</v>
      </c>
      <c r="AN246">
        <v>0</v>
      </c>
      <c r="AO246">
        <v>486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144375</v>
      </c>
      <c r="AX246">
        <v>293927</v>
      </c>
      <c r="AY246">
        <v>0</v>
      </c>
      <c r="AZ246">
        <v>0</v>
      </c>
      <c r="BA246">
        <v>0</v>
      </c>
      <c r="BB246">
        <v>26000</v>
      </c>
      <c r="BC246">
        <v>-14163</v>
      </c>
      <c r="BD246">
        <v>450139</v>
      </c>
      <c r="BE246">
        <v>0</v>
      </c>
      <c r="BF246">
        <v>450139</v>
      </c>
      <c r="BG246">
        <v>0</v>
      </c>
      <c r="BH246">
        <v>0</v>
      </c>
      <c r="BI246">
        <v>0</v>
      </c>
      <c r="BJ246">
        <v>0</v>
      </c>
      <c r="BK246">
        <v>40</v>
      </c>
      <c r="BL246">
        <v>0</v>
      </c>
      <c r="BM246">
        <v>40</v>
      </c>
      <c r="BN246">
        <v>0</v>
      </c>
      <c r="BO246">
        <v>0</v>
      </c>
      <c r="BP246">
        <v>0</v>
      </c>
      <c r="BQ246">
        <v>1251</v>
      </c>
      <c r="BR246">
        <v>1291</v>
      </c>
      <c r="BS246">
        <v>0</v>
      </c>
      <c r="BT246">
        <v>0</v>
      </c>
      <c r="BU246">
        <v>1806</v>
      </c>
      <c r="BV246">
        <v>2766</v>
      </c>
      <c r="BW246">
        <v>0</v>
      </c>
      <c r="BX246">
        <v>4572</v>
      </c>
      <c r="BY246">
        <v>5420</v>
      </c>
      <c r="BZ246">
        <v>1577</v>
      </c>
      <c r="CA246">
        <v>6997</v>
      </c>
      <c r="CB246">
        <v>463485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106661</v>
      </c>
      <c r="CK246">
        <v>0</v>
      </c>
      <c r="CL246">
        <v>0</v>
      </c>
      <c r="CM246">
        <v>0</v>
      </c>
      <c r="CN246">
        <v>106661</v>
      </c>
      <c r="CO246">
        <v>16052</v>
      </c>
      <c r="CP246">
        <v>122713</v>
      </c>
      <c r="CQ246">
        <v>0</v>
      </c>
      <c r="CR246">
        <v>0</v>
      </c>
      <c r="CS246">
        <v>0</v>
      </c>
      <c r="CT246">
        <v>318673</v>
      </c>
      <c r="CU246">
        <v>0</v>
      </c>
      <c r="CV246">
        <v>0</v>
      </c>
      <c r="CW246">
        <v>318673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8515</v>
      </c>
      <c r="DL246">
        <v>0</v>
      </c>
      <c r="DM246">
        <v>13584</v>
      </c>
      <c r="DN246">
        <v>22099</v>
      </c>
      <c r="DO246">
        <v>0</v>
      </c>
      <c r="DP246">
        <v>463485</v>
      </c>
    </row>
    <row r="247" spans="1:120" x14ac:dyDescent="0.25">
      <c r="A247">
        <v>50035</v>
      </c>
      <c r="B247">
        <v>200712</v>
      </c>
      <c r="C247">
        <v>689305</v>
      </c>
      <c r="D247">
        <v>-629007</v>
      </c>
      <c r="E247">
        <v>-127446</v>
      </c>
      <c r="F247">
        <v>114329</v>
      </c>
      <c r="G247">
        <v>47181</v>
      </c>
      <c r="H247">
        <v>7851</v>
      </c>
      <c r="I247">
        <v>-196266</v>
      </c>
      <c r="J247">
        <v>177250</v>
      </c>
      <c r="K247">
        <v>19154</v>
      </c>
      <c r="L247">
        <v>-21322</v>
      </c>
      <c r="M247">
        <v>-21184</v>
      </c>
      <c r="N247">
        <v>0</v>
      </c>
      <c r="O247">
        <v>0</v>
      </c>
      <c r="P247">
        <v>-100295</v>
      </c>
      <c r="Q247">
        <v>-92</v>
      </c>
      <c r="R247">
        <v>-4686</v>
      </c>
      <c r="S247">
        <v>99196</v>
      </c>
      <c r="T247">
        <v>-5877</v>
      </c>
      <c r="U247">
        <v>27971</v>
      </c>
      <c r="V247">
        <v>0</v>
      </c>
      <c r="W247">
        <v>0</v>
      </c>
      <c r="X247">
        <v>0</v>
      </c>
      <c r="Y247">
        <v>32674</v>
      </c>
      <c r="Z247">
        <v>-18789</v>
      </c>
      <c r="AA247">
        <v>0</v>
      </c>
      <c r="AB247">
        <v>0</v>
      </c>
      <c r="AC247">
        <v>13885</v>
      </c>
      <c r="AD247">
        <v>-2967</v>
      </c>
      <c r="AE247">
        <v>10918</v>
      </c>
      <c r="AF247">
        <v>0</v>
      </c>
      <c r="AG247">
        <v>0</v>
      </c>
      <c r="AH247">
        <v>0</v>
      </c>
      <c r="AI247">
        <v>38889</v>
      </c>
      <c r="AJ247">
        <v>-15590</v>
      </c>
      <c r="AK247">
        <v>23299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605397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605397</v>
      </c>
      <c r="BE247">
        <v>42</v>
      </c>
      <c r="BF247">
        <v>605439</v>
      </c>
      <c r="BG247">
        <v>391002</v>
      </c>
      <c r="BH247">
        <v>345448</v>
      </c>
      <c r="BI247">
        <v>0</v>
      </c>
      <c r="BJ247">
        <v>736450</v>
      </c>
      <c r="BK247">
        <v>0</v>
      </c>
      <c r="BL247">
        <v>47570</v>
      </c>
      <c r="BM247">
        <v>47570</v>
      </c>
      <c r="BN247">
        <v>0</v>
      </c>
      <c r="BO247">
        <v>0</v>
      </c>
      <c r="BP247">
        <v>0</v>
      </c>
      <c r="BQ247">
        <v>414733</v>
      </c>
      <c r="BR247">
        <v>1198753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1470</v>
      </c>
      <c r="BZ247">
        <v>0</v>
      </c>
      <c r="CA247">
        <v>1470</v>
      </c>
      <c r="CB247">
        <v>1805662</v>
      </c>
      <c r="CC247">
        <v>156983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39240</v>
      </c>
      <c r="CL247">
        <v>0</v>
      </c>
      <c r="CM247">
        <v>0</v>
      </c>
      <c r="CN247">
        <v>39240</v>
      </c>
      <c r="CO247">
        <v>181827</v>
      </c>
      <c r="CP247">
        <v>378050</v>
      </c>
      <c r="CQ247">
        <v>0</v>
      </c>
      <c r="CR247">
        <v>0</v>
      </c>
      <c r="CS247">
        <v>420009</v>
      </c>
      <c r="CT247">
        <v>381277</v>
      </c>
      <c r="CU247">
        <v>0</v>
      </c>
      <c r="CV247">
        <v>0</v>
      </c>
      <c r="CW247">
        <v>801286</v>
      </c>
      <c r="CX247">
        <v>0</v>
      </c>
      <c r="CY247">
        <v>9810</v>
      </c>
      <c r="CZ247">
        <v>0</v>
      </c>
      <c r="DA247">
        <v>9810</v>
      </c>
      <c r="DB247">
        <v>0</v>
      </c>
      <c r="DC247">
        <v>3712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609077</v>
      </c>
      <c r="DJ247">
        <v>0</v>
      </c>
      <c r="DK247">
        <v>0</v>
      </c>
      <c r="DL247">
        <v>0</v>
      </c>
      <c r="DM247">
        <v>3342</v>
      </c>
      <c r="DN247">
        <v>616131</v>
      </c>
      <c r="DO247">
        <v>385</v>
      </c>
      <c r="DP247">
        <v>1805662</v>
      </c>
    </row>
    <row r="248" spans="1:120" x14ac:dyDescent="0.25">
      <c r="A248">
        <v>50043</v>
      </c>
      <c r="B248">
        <v>200712</v>
      </c>
      <c r="C248">
        <v>1550940</v>
      </c>
      <c r="D248">
        <v>-56845</v>
      </c>
      <c r="E248">
        <v>-39523</v>
      </c>
      <c r="F248">
        <v>-5899</v>
      </c>
      <c r="G248">
        <v>1448673</v>
      </c>
      <c r="H248">
        <v>44038</v>
      </c>
      <c r="I248">
        <v>-1031123</v>
      </c>
      <c r="J248">
        <v>17563</v>
      </c>
      <c r="K248">
        <v>14317</v>
      </c>
      <c r="L248">
        <v>-14851</v>
      </c>
      <c r="M248">
        <v>-1014094</v>
      </c>
      <c r="N248">
        <v>0</v>
      </c>
      <c r="O248">
        <v>0</v>
      </c>
      <c r="P248">
        <v>-168439</v>
      </c>
      <c r="Q248">
        <v>-100926</v>
      </c>
      <c r="R248">
        <v>0</v>
      </c>
      <c r="S248">
        <v>-3000</v>
      </c>
      <c r="T248">
        <v>-272365</v>
      </c>
      <c r="U248">
        <v>206252</v>
      </c>
      <c r="V248">
        <v>34111</v>
      </c>
      <c r="W248">
        <v>0</v>
      </c>
      <c r="X248">
        <v>-935</v>
      </c>
      <c r="Y248">
        <v>140317</v>
      </c>
      <c r="Z248">
        <v>-64293</v>
      </c>
      <c r="AA248">
        <v>-6605</v>
      </c>
      <c r="AB248">
        <v>-16116</v>
      </c>
      <c r="AC248">
        <v>86479</v>
      </c>
      <c r="AD248">
        <v>-94263</v>
      </c>
      <c r="AE248">
        <v>-7784</v>
      </c>
      <c r="AF248">
        <v>0</v>
      </c>
      <c r="AG248">
        <v>0</v>
      </c>
      <c r="AH248">
        <v>0</v>
      </c>
      <c r="AI248">
        <v>198468</v>
      </c>
      <c r="AJ248">
        <v>-42183</v>
      </c>
      <c r="AK248">
        <v>156285</v>
      </c>
      <c r="AL248">
        <v>16374</v>
      </c>
      <c r="AM248">
        <v>12611</v>
      </c>
      <c r="AN248">
        <v>0</v>
      </c>
      <c r="AO248">
        <v>12611</v>
      </c>
      <c r="AP248">
        <v>3120</v>
      </c>
      <c r="AQ248">
        <v>632659</v>
      </c>
      <c r="AR248">
        <v>0</v>
      </c>
      <c r="AS248">
        <v>2140</v>
      </c>
      <c r="AT248">
        <v>0</v>
      </c>
      <c r="AU248">
        <v>634799</v>
      </c>
      <c r="AV248">
        <v>385063</v>
      </c>
      <c r="AW248">
        <v>24927</v>
      </c>
      <c r="AX248">
        <v>2177119</v>
      </c>
      <c r="AY248">
        <v>0</v>
      </c>
      <c r="AZ248">
        <v>0</v>
      </c>
      <c r="BA248">
        <v>258</v>
      </c>
      <c r="BB248">
        <v>0</v>
      </c>
      <c r="BC248">
        <v>0</v>
      </c>
      <c r="BD248">
        <v>2587367</v>
      </c>
      <c r="BE248">
        <v>649</v>
      </c>
      <c r="BF248">
        <v>3225935</v>
      </c>
      <c r="BG248">
        <v>13494</v>
      </c>
      <c r="BH248">
        <v>21225</v>
      </c>
      <c r="BI248">
        <v>0</v>
      </c>
      <c r="BJ248">
        <v>34719</v>
      </c>
      <c r="BK248">
        <v>71230</v>
      </c>
      <c r="BL248">
        <v>3124</v>
      </c>
      <c r="BM248">
        <v>74354</v>
      </c>
      <c r="BN248">
        <v>19975</v>
      </c>
      <c r="BO248">
        <v>7064</v>
      </c>
      <c r="BP248">
        <v>0</v>
      </c>
      <c r="BQ248">
        <v>14210</v>
      </c>
      <c r="BR248">
        <v>150322</v>
      </c>
      <c r="BS248">
        <v>0</v>
      </c>
      <c r="BT248">
        <v>0</v>
      </c>
      <c r="BU248">
        <v>18776</v>
      </c>
      <c r="BV248">
        <v>103723</v>
      </c>
      <c r="BW248">
        <v>0</v>
      </c>
      <c r="BX248">
        <v>122499</v>
      </c>
      <c r="BY248">
        <v>47871</v>
      </c>
      <c r="BZ248">
        <v>6386</v>
      </c>
      <c r="CA248">
        <v>54257</v>
      </c>
      <c r="CB248">
        <v>3581998</v>
      </c>
      <c r="CC248">
        <v>88099</v>
      </c>
      <c r="CD248">
        <v>0</v>
      </c>
      <c r="CE248">
        <v>55443</v>
      </c>
      <c r="CF248">
        <v>0</v>
      </c>
      <c r="CG248">
        <v>0</v>
      </c>
      <c r="CH248">
        <v>0</v>
      </c>
      <c r="CI248">
        <v>55443</v>
      </c>
      <c r="CJ248">
        <v>194801</v>
      </c>
      <c r="CK248">
        <v>0</v>
      </c>
      <c r="CL248">
        <v>0</v>
      </c>
      <c r="CM248">
        <v>0</v>
      </c>
      <c r="CN248">
        <v>194801</v>
      </c>
      <c r="CO248">
        <v>862467</v>
      </c>
      <c r="CP248">
        <v>1200810</v>
      </c>
      <c r="CQ248">
        <v>23443</v>
      </c>
      <c r="CR248">
        <v>71312</v>
      </c>
      <c r="CS248">
        <v>463572</v>
      </c>
      <c r="CT248">
        <v>1681448</v>
      </c>
      <c r="CU248">
        <v>0</v>
      </c>
      <c r="CV248">
        <v>0</v>
      </c>
      <c r="CW248">
        <v>2145020</v>
      </c>
      <c r="CX248">
        <v>0</v>
      </c>
      <c r="CY248">
        <v>0</v>
      </c>
      <c r="CZ248">
        <v>0</v>
      </c>
      <c r="DA248">
        <v>0</v>
      </c>
      <c r="DB248">
        <v>3843</v>
      </c>
      <c r="DC248">
        <v>11410</v>
      </c>
      <c r="DD248">
        <v>8633</v>
      </c>
      <c r="DE248">
        <v>2268</v>
      </c>
      <c r="DF248">
        <v>0</v>
      </c>
      <c r="DG248">
        <v>0</v>
      </c>
      <c r="DH248">
        <v>0</v>
      </c>
      <c r="DI248">
        <v>0</v>
      </c>
      <c r="DJ248">
        <v>98</v>
      </c>
      <c r="DK248">
        <v>8950</v>
      </c>
      <c r="DL248">
        <v>0</v>
      </c>
      <c r="DM248">
        <v>126134</v>
      </c>
      <c r="DN248">
        <v>157493</v>
      </c>
      <c r="DO248">
        <v>3520</v>
      </c>
      <c r="DP248">
        <v>3581998</v>
      </c>
    </row>
    <row r="249" spans="1:120" x14ac:dyDescent="0.25">
      <c r="A249">
        <v>50052</v>
      </c>
      <c r="B249">
        <v>200712</v>
      </c>
      <c r="C249">
        <v>71147</v>
      </c>
      <c r="D249">
        <v>-26495</v>
      </c>
      <c r="E249">
        <v>-1308</v>
      </c>
      <c r="F249">
        <v>-1496</v>
      </c>
      <c r="G249">
        <v>41848</v>
      </c>
      <c r="H249">
        <v>1882</v>
      </c>
      <c r="I249">
        <v>-40183</v>
      </c>
      <c r="J249">
        <v>14753</v>
      </c>
      <c r="K249">
        <v>359</v>
      </c>
      <c r="L249">
        <v>-1308</v>
      </c>
      <c r="M249">
        <v>-26379</v>
      </c>
      <c r="N249">
        <v>0</v>
      </c>
      <c r="O249">
        <v>-1405</v>
      </c>
      <c r="P249">
        <v>-9652</v>
      </c>
      <c r="Q249">
        <v>-9885</v>
      </c>
      <c r="R249">
        <v>0</v>
      </c>
      <c r="S249">
        <v>5648</v>
      </c>
      <c r="T249">
        <v>-13889</v>
      </c>
      <c r="U249">
        <v>2057</v>
      </c>
      <c r="V249">
        <v>0</v>
      </c>
      <c r="W249">
        <v>0</v>
      </c>
      <c r="X249">
        <v>0</v>
      </c>
      <c r="Y249">
        <v>2372</v>
      </c>
      <c r="Z249">
        <v>-5</v>
      </c>
      <c r="AA249">
        <v>-100</v>
      </c>
      <c r="AB249">
        <v>-75</v>
      </c>
      <c r="AC249">
        <v>2192</v>
      </c>
      <c r="AD249">
        <v>-1646</v>
      </c>
      <c r="AE249">
        <v>546</v>
      </c>
      <c r="AF249">
        <v>132</v>
      </c>
      <c r="AG249">
        <v>-183</v>
      </c>
      <c r="AH249">
        <v>0</v>
      </c>
      <c r="AI249">
        <v>2552</v>
      </c>
      <c r="AJ249">
        <v>-779</v>
      </c>
      <c r="AK249">
        <v>1773</v>
      </c>
      <c r="AL249">
        <v>92</v>
      </c>
      <c r="AM249">
        <v>1902</v>
      </c>
      <c r="AN249">
        <v>8910</v>
      </c>
      <c r="AO249">
        <v>10812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6195</v>
      </c>
      <c r="AW249">
        <v>87205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93400</v>
      </c>
      <c r="BE249">
        <v>0</v>
      </c>
      <c r="BF249">
        <v>93400</v>
      </c>
      <c r="BG249">
        <v>11829</v>
      </c>
      <c r="BH249">
        <v>18992</v>
      </c>
      <c r="BI249">
        <v>0</v>
      </c>
      <c r="BJ249">
        <v>30821</v>
      </c>
      <c r="BK249">
        <v>563</v>
      </c>
      <c r="BL249">
        <v>0</v>
      </c>
      <c r="BM249">
        <v>563</v>
      </c>
      <c r="BN249">
        <v>1</v>
      </c>
      <c r="BO249">
        <v>0</v>
      </c>
      <c r="BP249">
        <v>0</v>
      </c>
      <c r="BQ249">
        <v>0</v>
      </c>
      <c r="BR249">
        <v>31385</v>
      </c>
      <c r="BS249">
        <v>0</v>
      </c>
      <c r="BT249">
        <v>0</v>
      </c>
      <c r="BU249">
        <v>181</v>
      </c>
      <c r="BV249">
        <v>7082</v>
      </c>
      <c r="BW249">
        <v>3225</v>
      </c>
      <c r="BX249">
        <v>10488</v>
      </c>
      <c r="BY249">
        <v>0</v>
      </c>
      <c r="BZ249">
        <v>57</v>
      </c>
      <c r="CA249">
        <v>57</v>
      </c>
      <c r="CB249">
        <v>146234</v>
      </c>
      <c r="CC249">
        <v>40000</v>
      </c>
      <c r="CD249">
        <v>6131</v>
      </c>
      <c r="CE249">
        <v>169</v>
      </c>
      <c r="CF249">
        <v>0</v>
      </c>
      <c r="CG249">
        <v>0</v>
      </c>
      <c r="CH249">
        <v>0</v>
      </c>
      <c r="CI249">
        <v>169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18001</v>
      </c>
      <c r="CP249">
        <v>64301</v>
      </c>
      <c r="CQ249">
        <v>0</v>
      </c>
      <c r="CR249">
        <v>0</v>
      </c>
      <c r="CS249">
        <v>35613</v>
      </c>
      <c r="CT249">
        <v>38154</v>
      </c>
      <c r="CU249">
        <v>360</v>
      </c>
      <c r="CV249">
        <v>0</v>
      </c>
      <c r="CW249">
        <v>74127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3742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973</v>
      </c>
      <c r="DL249">
        <v>0</v>
      </c>
      <c r="DM249">
        <v>3091</v>
      </c>
      <c r="DN249">
        <v>7806</v>
      </c>
      <c r="DO249">
        <v>0</v>
      </c>
      <c r="DP249">
        <v>146234</v>
      </c>
    </row>
    <row r="250" spans="1:120" x14ac:dyDescent="0.25">
      <c r="A250">
        <v>50053</v>
      </c>
      <c r="B250">
        <v>200712</v>
      </c>
      <c r="C250">
        <v>140000</v>
      </c>
      <c r="D250">
        <v>-86200</v>
      </c>
      <c r="E250">
        <v>0</v>
      </c>
      <c r="F250">
        <v>120</v>
      </c>
      <c r="G250">
        <v>53920</v>
      </c>
      <c r="H250">
        <v>3800</v>
      </c>
      <c r="I250">
        <v>-3600</v>
      </c>
      <c r="J250">
        <v>10900</v>
      </c>
      <c r="K250">
        <v>4300</v>
      </c>
      <c r="L250">
        <v>-1200</v>
      </c>
      <c r="M250">
        <v>10400</v>
      </c>
      <c r="N250">
        <v>0</v>
      </c>
      <c r="O250">
        <v>0</v>
      </c>
      <c r="P250">
        <v>0</v>
      </c>
      <c r="Q250">
        <v>-39500</v>
      </c>
      <c r="R250">
        <v>0</v>
      </c>
      <c r="S250">
        <v>44000</v>
      </c>
      <c r="T250">
        <v>4500</v>
      </c>
      <c r="U250">
        <v>72620</v>
      </c>
      <c r="V250">
        <v>0</v>
      </c>
      <c r="W250">
        <v>0</v>
      </c>
      <c r="X250">
        <v>0</v>
      </c>
      <c r="Y250">
        <v>22300</v>
      </c>
      <c r="Z250">
        <v>100</v>
      </c>
      <c r="AA250">
        <v>0</v>
      </c>
      <c r="AB250">
        <v>-900</v>
      </c>
      <c r="AC250">
        <v>21500</v>
      </c>
      <c r="AD250">
        <v>-4000</v>
      </c>
      <c r="AE250">
        <v>17500</v>
      </c>
      <c r="AF250">
        <v>0</v>
      </c>
      <c r="AG250">
        <v>0</v>
      </c>
      <c r="AH250">
        <v>0</v>
      </c>
      <c r="AI250">
        <v>90120</v>
      </c>
      <c r="AJ250">
        <v>-20900</v>
      </c>
      <c r="AK250">
        <v>69220</v>
      </c>
      <c r="AL250">
        <v>8500</v>
      </c>
      <c r="AM250">
        <v>0</v>
      </c>
      <c r="AN250">
        <v>0</v>
      </c>
      <c r="AO250">
        <v>0</v>
      </c>
      <c r="AP250">
        <v>2400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470300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470300</v>
      </c>
      <c r="BE250">
        <v>900</v>
      </c>
      <c r="BF250">
        <v>473600</v>
      </c>
      <c r="BG250">
        <v>1700</v>
      </c>
      <c r="BH250">
        <v>62300</v>
      </c>
      <c r="BI250">
        <v>0</v>
      </c>
      <c r="BJ250">
        <v>64000</v>
      </c>
      <c r="BK250">
        <v>2100</v>
      </c>
      <c r="BL250">
        <v>0</v>
      </c>
      <c r="BM250">
        <v>2100</v>
      </c>
      <c r="BN250">
        <v>2900</v>
      </c>
      <c r="BO250">
        <v>0</v>
      </c>
      <c r="BP250">
        <v>0</v>
      </c>
      <c r="BQ250">
        <v>9400</v>
      </c>
      <c r="BR250">
        <v>78400</v>
      </c>
      <c r="BS250">
        <v>0</v>
      </c>
      <c r="BT250">
        <v>100</v>
      </c>
      <c r="BU250">
        <v>0</v>
      </c>
      <c r="BV250">
        <v>32700</v>
      </c>
      <c r="BW250">
        <v>0</v>
      </c>
      <c r="BX250">
        <v>32800</v>
      </c>
      <c r="BY250">
        <v>11800</v>
      </c>
      <c r="BZ250">
        <v>0</v>
      </c>
      <c r="CA250">
        <v>11800</v>
      </c>
      <c r="CB250">
        <v>605100</v>
      </c>
      <c r="CC250">
        <v>45000</v>
      </c>
      <c r="CD250">
        <v>0</v>
      </c>
      <c r="CE250">
        <v>1100</v>
      </c>
      <c r="CF250">
        <v>0</v>
      </c>
      <c r="CG250">
        <v>0</v>
      </c>
      <c r="CH250">
        <v>0</v>
      </c>
      <c r="CI250">
        <v>1100</v>
      </c>
      <c r="CJ250">
        <v>139000</v>
      </c>
      <c r="CK250">
        <v>0</v>
      </c>
      <c r="CL250">
        <v>0</v>
      </c>
      <c r="CM250">
        <v>80400</v>
      </c>
      <c r="CN250">
        <v>219400</v>
      </c>
      <c r="CO250">
        <v>128900</v>
      </c>
      <c r="CP250">
        <v>394400</v>
      </c>
      <c r="CQ250">
        <v>50000</v>
      </c>
      <c r="CR250">
        <v>0</v>
      </c>
      <c r="CS250">
        <v>3400</v>
      </c>
      <c r="CT250">
        <v>138000</v>
      </c>
      <c r="CU250">
        <v>0</v>
      </c>
      <c r="CV250">
        <v>0</v>
      </c>
      <c r="CW250">
        <v>141400</v>
      </c>
      <c r="CX250">
        <v>0</v>
      </c>
      <c r="CY250">
        <v>19300</v>
      </c>
      <c r="CZ250">
        <v>0</v>
      </c>
      <c r="DA250">
        <v>19300</v>
      </c>
      <c r="DB250">
        <v>0</v>
      </c>
      <c r="DC250">
        <v>600</v>
      </c>
      <c r="DD250">
        <v>2000</v>
      </c>
      <c r="DE250">
        <v>0</v>
      </c>
      <c r="DF250">
        <v>0</v>
      </c>
      <c r="DG250">
        <v>0</v>
      </c>
      <c r="DH250">
        <v>0</v>
      </c>
      <c r="DI250">
        <v>24500</v>
      </c>
      <c r="DJ250">
        <v>0</v>
      </c>
      <c r="DK250">
        <v>6400</v>
      </c>
      <c r="DL250">
        <v>0</v>
      </c>
      <c r="DM250">
        <v>16500</v>
      </c>
      <c r="DN250">
        <v>50000</v>
      </c>
      <c r="DO250">
        <v>0</v>
      </c>
      <c r="DP250">
        <v>605100</v>
      </c>
    </row>
    <row r="251" spans="1:120" x14ac:dyDescent="0.25">
      <c r="A251">
        <v>50060</v>
      </c>
      <c r="B251">
        <v>200712</v>
      </c>
      <c r="C251">
        <v>53373</v>
      </c>
      <c r="D251">
        <v>-13074</v>
      </c>
      <c r="E251">
        <v>81</v>
      </c>
      <c r="F251">
        <v>1</v>
      </c>
      <c r="G251">
        <v>40381</v>
      </c>
      <c r="H251">
        <v>1631</v>
      </c>
      <c r="I251">
        <v>-35732</v>
      </c>
      <c r="J251">
        <v>9559</v>
      </c>
      <c r="K251">
        <v>790</v>
      </c>
      <c r="L251">
        <v>-1759</v>
      </c>
      <c r="M251">
        <v>-27142</v>
      </c>
      <c r="N251">
        <v>0</v>
      </c>
      <c r="O251">
        <v>0</v>
      </c>
      <c r="P251">
        <v>-6607</v>
      </c>
      <c r="Q251">
        <v>-13566</v>
      </c>
      <c r="R251">
        <v>0</v>
      </c>
      <c r="S251">
        <v>2662</v>
      </c>
      <c r="T251">
        <v>-17511</v>
      </c>
      <c r="U251">
        <v>-2641</v>
      </c>
      <c r="V251">
        <v>0</v>
      </c>
      <c r="W251">
        <v>400</v>
      </c>
      <c r="X251">
        <v>0</v>
      </c>
      <c r="Y251">
        <v>2686</v>
      </c>
      <c r="Z251">
        <v>1301</v>
      </c>
      <c r="AA251">
        <v>-19</v>
      </c>
      <c r="AB251">
        <v>-163</v>
      </c>
      <c r="AC251">
        <v>4205</v>
      </c>
      <c r="AD251">
        <v>-1631</v>
      </c>
      <c r="AE251">
        <v>2574</v>
      </c>
      <c r="AF251">
        <v>159</v>
      </c>
      <c r="AG251">
        <v>-84</v>
      </c>
      <c r="AH251">
        <v>0</v>
      </c>
      <c r="AI251">
        <v>8</v>
      </c>
      <c r="AJ251">
        <v>1067</v>
      </c>
      <c r="AK251">
        <v>1075</v>
      </c>
      <c r="AL251">
        <v>0</v>
      </c>
      <c r="AM251">
        <v>1022</v>
      </c>
      <c r="AN251">
        <v>10421</v>
      </c>
      <c r="AO251">
        <v>11443</v>
      </c>
      <c r="AP251">
        <v>0</v>
      </c>
      <c r="AQ251">
        <v>0</v>
      </c>
      <c r="AR251">
        <v>0</v>
      </c>
      <c r="AS251">
        <v>732</v>
      </c>
      <c r="AT251">
        <v>0</v>
      </c>
      <c r="AU251">
        <v>732</v>
      </c>
      <c r="AV251">
        <v>23306</v>
      </c>
      <c r="AW251">
        <v>2738</v>
      </c>
      <c r="AX251">
        <v>41947</v>
      </c>
      <c r="AY251">
        <v>0</v>
      </c>
      <c r="AZ251">
        <v>0</v>
      </c>
      <c r="BA251">
        <v>250</v>
      </c>
      <c r="BB251">
        <v>5000</v>
      </c>
      <c r="BC251">
        <v>0</v>
      </c>
      <c r="BD251">
        <v>73241</v>
      </c>
      <c r="BE251">
        <v>0</v>
      </c>
      <c r="BF251">
        <v>73973</v>
      </c>
      <c r="BG251">
        <v>1</v>
      </c>
      <c r="BH251">
        <v>8279</v>
      </c>
      <c r="BI251">
        <v>0</v>
      </c>
      <c r="BJ251">
        <v>8280</v>
      </c>
      <c r="BK251">
        <v>1934</v>
      </c>
      <c r="BL251">
        <v>0</v>
      </c>
      <c r="BM251">
        <v>1934</v>
      </c>
      <c r="BN251">
        <v>3645</v>
      </c>
      <c r="BO251">
        <v>0</v>
      </c>
      <c r="BP251">
        <v>0</v>
      </c>
      <c r="BQ251">
        <v>866</v>
      </c>
      <c r="BR251">
        <v>14725</v>
      </c>
      <c r="BS251">
        <v>0</v>
      </c>
      <c r="BT251">
        <v>516</v>
      </c>
      <c r="BU251">
        <v>886</v>
      </c>
      <c r="BV251">
        <v>2971</v>
      </c>
      <c r="BW251">
        <v>0</v>
      </c>
      <c r="BX251">
        <v>4373</v>
      </c>
      <c r="BY251">
        <v>1117</v>
      </c>
      <c r="BZ251">
        <v>198</v>
      </c>
      <c r="CA251">
        <v>1315</v>
      </c>
      <c r="CB251">
        <v>105829</v>
      </c>
      <c r="CC251">
        <v>10000</v>
      </c>
      <c r="CD251">
        <v>0</v>
      </c>
      <c r="CE251">
        <v>1985</v>
      </c>
      <c r="CF251">
        <v>0</v>
      </c>
      <c r="CG251">
        <v>0</v>
      </c>
      <c r="CH251">
        <v>0</v>
      </c>
      <c r="CI251">
        <v>1985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43827</v>
      </c>
      <c r="CP251">
        <v>55812</v>
      </c>
      <c r="CQ251">
        <v>0</v>
      </c>
      <c r="CR251">
        <v>0</v>
      </c>
      <c r="CS251">
        <v>16757</v>
      </c>
      <c r="CT251">
        <v>29553</v>
      </c>
      <c r="CU251">
        <v>0</v>
      </c>
      <c r="CV251">
        <v>0</v>
      </c>
      <c r="CW251">
        <v>46310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3707</v>
      </c>
      <c r="DN251">
        <v>3707</v>
      </c>
      <c r="DO251">
        <v>0</v>
      </c>
      <c r="DP251">
        <v>105829</v>
      </c>
    </row>
    <row r="252" spans="1:120" x14ac:dyDescent="0.25">
      <c r="A252">
        <v>50074</v>
      </c>
      <c r="B252">
        <v>200712</v>
      </c>
      <c r="C252">
        <v>213</v>
      </c>
      <c r="D252">
        <v>-101</v>
      </c>
      <c r="E252">
        <v>0</v>
      </c>
      <c r="F252">
        <v>0</v>
      </c>
      <c r="G252">
        <v>112</v>
      </c>
      <c r="H252">
        <v>3</v>
      </c>
      <c r="I252">
        <v>-193</v>
      </c>
      <c r="J252">
        <v>8</v>
      </c>
      <c r="K252">
        <v>28</v>
      </c>
      <c r="L252">
        <v>0</v>
      </c>
      <c r="M252">
        <v>-157</v>
      </c>
      <c r="N252">
        <v>0</v>
      </c>
      <c r="O252">
        <v>0</v>
      </c>
      <c r="P252">
        <v>0</v>
      </c>
      <c r="Q252">
        <v>-320</v>
      </c>
      <c r="R252">
        <v>0</v>
      </c>
      <c r="S252">
        <v>0</v>
      </c>
      <c r="T252">
        <v>-320</v>
      </c>
      <c r="U252">
        <v>-362</v>
      </c>
      <c r="V252">
        <v>0</v>
      </c>
      <c r="W252">
        <v>0</v>
      </c>
      <c r="X252">
        <v>0</v>
      </c>
      <c r="Y252">
        <v>805</v>
      </c>
      <c r="Z252">
        <v>-300</v>
      </c>
      <c r="AA252">
        <v>0</v>
      </c>
      <c r="AB252">
        <v>0</v>
      </c>
      <c r="AC252">
        <v>505</v>
      </c>
      <c r="AD252">
        <v>-3</v>
      </c>
      <c r="AE252">
        <v>502</v>
      </c>
      <c r="AF252">
        <v>0</v>
      </c>
      <c r="AG252">
        <v>0</v>
      </c>
      <c r="AH252">
        <v>0</v>
      </c>
      <c r="AI252">
        <v>140</v>
      </c>
      <c r="AJ252">
        <v>0</v>
      </c>
      <c r="AK252">
        <v>140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7658</v>
      </c>
      <c r="AX252">
        <v>12961</v>
      </c>
      <c r="AY252">
        <v>0</v>
      </c>
      <c r="AZ252">
        <v>0</v>
      </c>
      <c r="BA252">
        <v>0</v>
      </c>
      <c r="BB252">
        <v>1529</v>
      </c>
      <c r="BC252">
        <v>0</v>
      </c>
      <c r="BD252">
        <v>22148</v>
      </c>
      <c r="BE252">
        <v>0</v>
      </c>
      <c r="BF252">
        <v>22148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2</v>
      </c>
      <c r="BO252">
        <v>0</v>
      </c>
      <c r="BP252">
        <v>0</v>
      </c>
      <c r="BQ252">
        <v>0</v>
      </c>
      <c r="BR252">
        <v>2</v>
      </c>
      <c r="BS252">
        <v>0</v>
      </c>
      <c r="BT252">
        <v>0</v>
      </c>
      <c r="BU252">
        <v>0</v>
      </c>
      <c r="BV252">
        <v>159</v>
      </c>
      <c r="BW252">
        <v>0</v>
      </c>
      <c r="BX252">
        <v>159</v>
      </c>
      <c r="BY252">
        <v>262</v>
      </c>
      <c r="BZ252">
        <v>0</v>
      </c>
      <c r="CA252">
        <v>262</v>
      </c>
      <c r="CB252">
        <v>22571</v>
      </c>
      <c r="CC252">
        <v>15000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7214</v>
      </c>
      <c r="CP252">
        <v>22214</v>
      </c>
      <c r="CQ252">
        <v>0</v>
      </c>
      <c r="CR252">
        <v>0</v>
      </c>
      <c r="CS252">
        <v>0</v>
      </c>
      <c r="CT252">
        <v>2</v>
      </c>
      <c r="CU252">
        <v>0</v>
      </c>
      <c r="CV252">
        <v>0</v>
      </c>
      <c r="CW252">
        <v>2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110</v>
      </c>
      <c r="DN252">
        <v>110</v>
      </c>
      <c r="DO252">
        <v>245</v>
      </c>
      <c r="DP252">
        <v>22571</v>
      </c>
    </row>
    <row r="253" spans="1:120" x14ac:dyDescent="0.25">
      <c r="A253">
        <v>50080</v>
      </c>
      <c r="B253">
        <v>200712</v>
      </c>
      <c r="C253">
        <v>2788</v>
      </c>
      <c r="D253">
        <v>-220</v>
      </c>
      <c r="E253">
        <v>0</v>
      </c>
      <c r="F253">
        <v>0</v>
      </c>
      <c r="G253">
        <v>2568</v>
      </c>
      <c r="H253">
        <v>38</v>
      </c>
      <c r="I253">
        <v>-1966</v>
      </c>
      <c r="J253">
        <v>0</v>
      </c>
      <c r="K253">
        <v>56</v>
      </c>
      <c r="L253">
        <v>0</v>
      </c>
      <c r="M253">
        <v>-1910</v>
      </c>
      <c r="N253">
        <v>0</v>
      </c>
      <c r="O253">
        <v>0</v>
      </c>
      <c r="P253">
        <v>-1113</v>
      </c>
      <c r="Q253">
        <v>-1473</v>
      </c>
      <c r="R253">
        <v>0</v>
      </c>
      <c r="S253">
        <v>325</v>
      </c>
      <c r="T253">
        <v>-2261</v>
      </c>
      <c r="U253">
        <v>-1565</v>
      </c>
      <c r="V253">
        <v>0</v>
      </c>
      <c r="W253">
        <v>0</v>
      </c>
      <c r="X253">
        <v>0</v>
      </c>
      <c r="Y253">
        <v>679</v>
      </c>
      <c r="Z253">
        <v>-744</v>
      </c>
      <c r="AA253">
        <v>0</v>
      </c>
      <c r="AB253">
        <v>0</v>
      </c>
      <c r="AC253">
        <v>-65</v>
      </c>
      <c r="AD253">
        <v>-38</v>
      </c>
      <c r="AE253">
        <v>-103</v>
      </c>
      <c r="AF253">
        <v>0</v>
      </c>
      <c r="AG253">
        <v>0</v>
      </c>
      <c r="AH253">
        <v>0</v>
      </c>
      <c r="AI253">
        <v>-1668</v>
      </c>
      <c r="AJ253">
        <v>0</v>
      </c>
      <c r="AK253">
        <v>-1668</v>
      </c>
      <c r="AL253">
        <v>0</v>
      </c>
      <c r="AM253">
        <v>706</v>
      </c>
      <c r="AN253">
        <v>1845</v>
      </c>
      <c r="AO253">
        <v>2551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185</v>
      </c>
      <c r="AW253">
        <v>9463</v>
      </c>
      <c r="AX253">
        <v>4016</v>
      </c>
      <c r="AY253">
        <v>0</v>
      </c>
      <c r="AZ253">
        <v>0</v>
      </c>
      <c r="BA253">
        <v>0</v>
      </c>
      <c r="BB253">
        <v>0</v>
      </c>
      <c r="BC253">
        <v>653</v>
      </c>
      <c r="BD253">
        <v>14317</v>
      </c>
      <c r="BE253">
        <v>0</v>
      </c>
      <c r="BF253">
        <v>14317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287</v>
      </c>
      <c r="BO253">
        <v>0</v>
      </c>
      <c r="BP253">
        <v>0</v>
      </c>
      <c r="BQ253">
        <v>110</v>
      </c>
      <c r="BR253">
        <v>397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65</v>
      </c>
      <c r="BZ253">
        <v>165</v>
      </c>
      <c r="CA253">
        <v>230</v>
      </c>
      <c r="CB253">
        <v>17495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2500</v>
      </c>
      <c r="CM253">
        <v>0</v>
      </c>
      <c r="CN253">
        <v>2500</v>
      </c>
      <c r="CO253">
        <v>13053</v>
      </c>
      <c r="CP253">
        <v>15553</v>
      </c>
      <c r="CQ253">
        <v>0</v>
      </c>
      <c r="CR253">
        <v>0</v>
      </c>
      <c r="CS253">
        <v>0</v>
      </c>
      <c r="CT253">
        <v>849</v>
      </c>
      <c r="CU253">
        <v>0</v>
      </c>
      <c r="CV253">
        <v>0</v>
      </c>
      <c r="CW253">
        <v>849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990</v>
      </c>
      <c r="DN253">
        <v>990</v>
      </c>
      <c r="DO253">
        <v>103</v>
      </c>
      <c r="DP253">
        <v>17495</v>
      </c>
    </row>
    <row r="254" spans="1:120" x14ac:dyDescent="0.25">
      <c r="A254">
        <v>50088</v>
      </c>
      <c r="B254">
        <v>200712</v>
      </c>
      <c r="C254">
        <v>412</v>
      </c>
      <c r="D254">
        <v>-32</v>
      </c>
      <c r="E254">
        <v>-28</v>
      </c>
      <c r="F254">
        <v>0</v>
      </c>
      <c r="G254">
        <v>352</v>
      </c>
      <c r="H254">
        <v>9</v>
      </c>
      <c r="I254">
        <v>-103</v>
      </c>
      <c r="J254">
        <v>4</v>
      </c>
      <c r="K254">
        <v>-114</v>
      </c>
      <c r="L254">
        <v>81</v>
      </c>
      <c r="M254">
        <v>-132</v>
      </c>
      <c r="N254">
        <v>0</v>
      </c>
      <c r="O254">
        <v>0</v>
      </c>
      <c r="P254">
        <v>-19</v>
      </c>
      <c r="Q254">
        <v>-1983</v>
      </c>
      <c r="R254">
        <v>0</v>
      </c>
      <c r="S254">
        <v>0</v>
      </c>
      <c r="T254">
        <v>-2002</v>
      </c>
      <c r="U254">
        <v>-1773</v>
      </c>
      <c r="V254">
        <v>0</v>
      </c>
      <c r="W254">
        <v>0</v>
      </c>
      <c r="X254">
        <v>0</v>
      </c>
      <c r="Y254">
        <v>1108</v>
      </c>
      <c r="Z254">
        <v>3881</v>
      </c>
      <c r="AA254">
        <v>0</v>
      </c>
      <c r="AB254">
        <v>-764</v>
      </c>
      <c r="AC254">
        <v>4225</v>
      </c>
      <c r="AD254">
        <v>-9</v>
      </c>
      <c r="AE254">
        <v>4216</v>
      </c>
      <c r="AF254">
        <v>40</v>
      </c>
      <c r="AG254">
        <v>0</v>
      </c>
      <c r="AH254">
        <v>0</v>
      </c>
      <c r="AI254">
        <v>2483</v>
      </c>
      <c r="AJ254">
        <v>905</v>
      </c>
      <c r="AK254">
        <v>3388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63465</v>
      </c>
      <c r="AW254">
        <v>0</v>
      </c>
      <c r="AX254">
        <v>89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63554</v>
      </c>
      <c r="BE254">
        <v>0</v>
      </c>
      <c r="BF254">
        <v>63554</v>
      </c>
      <c r="BG254">
        <v>0</v>
      </c>
      <c r="BH254">
        <v>81</v>
      </c>
      <c r="BI254">
        <v>0</v>
      </c>
      <c r="BJ254">
        <v>81</v>
      </c>
      <c r="BK254">
        <v>40</v>
      </c>
      <c r="BL254">
        <v>0</v>
      </c>
      <c r="BM254">
        <v>40</v>
      </c>
      <c r="BN254">
        <v>0</v>
      </c>
      <c r="BO254">
        <v>0</v>
      </c>
      <c r="BP254">
        <v>0</v>
      </c>
      <c r="BQ254">
        <v>38</v>
      </c>
      <c r="BR254">
        <v>159</v>
      </c>
      <c r="BS254">
        <v>0</v>
      </c>
      <c r="BT254">
        <v>103</v>
      </c>
      <c r="BU254">
        <v>0</v>
      </c>
      <c r="BV254">
        <v>4374</v>
      </c>
      <c r="BW254">
        <v>0</v>
      </c>
      <c r="BX254">
        <v>4477</v>
      </c>
      <c r="BY254">
        <v>0</v>
      </c>
      <c r="BZ254">
        <v>0</v>
      </c>
      <c r="CA254">
        <v>0</v>
      </c>
      <c r="CB254">
        <v>68190</v>
      </c>
      <c r="CC254">
        <v>2500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61752</v>
      </c>
      <c r="CK254">
        <v>0</v>
      </c>
      <c r="CL254">
        <v>0</v>
      </c>
      <c r="CM254">
        <v>0</v>
      </c>
      <c r="CN254">
        <v>61752</v>
      </c>
      <c r="CO254">
        <v>0</v>
      </c>
      <c r="CP254">
        <v>64252</v>
      </c>
      <c r="CQ254">
        <v>0</v>
      </c>
      <c r="CR254">
        <v>0</v>
      </c>
      <c r="CS254">
        <v>124</v>
      </c>
      <c r="CT254">
        <v>157</v>
      </c>
      <c r="CU254">
        <v>0</v>
      </c>
      <c r="CV254">
        <v>0</v>
      </c>
      <c r="CW254">
        <v>281</v>
      </c>
      <c r="CX254">
        <v>0</v>
      </c>
      <c r="CY254">
        <v>2643</v>
      </c>
      <c r="CZ254">
        <v>0</v>
      </c>
      <c r="DA254">
        <v>2643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1014</v>
      </c>
      <c r="DN254">
        <v>1014</v>
      </c>
      <c r="DO254">
        <v>0</v>
      </c>
      <c r="DP254">
        <v>68190</v>
      </c>
    </row>
    <row r="255" spans="1:120" x14ac:dyDescent="0.25">
      <c r="A255">
        <v>50091</v>
      </c>
      <c r="B255">
        <v>200712</v>
      </c>
      <c r="C255">
        <v>31240</v>
      </c>
      <c r="D255">
        <v>-12812</v>
      </c>
      <c r="E255">
        <v>2164</v>
      </c>
      <c r="F255">
        <v>3084</v>
      </c>
      <c r="G255">
        <v>23676</v>
      </c>
      <c r="H255">
        <v>920</v>
      </c>
      <c r="I255">
        <v>-15633</v>
      </c>
      <c r="J255">
        <v>3736</v>
      </c>
      <c r="K255">
        <v>-6994</v>
      </c>
      <c r="L255">
        <v>3887</v>
      </c>
      <c r="M255">
        <v>-15004</v>
      </c>
      <c r="N255">
        <v>0</v>
      </c>
      <c r="O255">
        <v>0</v>
      </c>
      <c r="P255">
        <v>-2563</v>
      </c>
      <c r="Q255">
        <v>-6845</v>
      </c>
      <c r="R255">
        <v>0</v>
      </c>
      <c r="S255">
        <v>1953</v>
      </c>
      <c r="T255">
        <v>-7455</v>
      </c>
      <c r="U255">
        <v>2137</v>
      </c>
      <c r="V255">
        <v>0</v>
      </c>
      <c r="W255">
        <v>0</v>
      </c>
      <c r="X255">
        <v>0</v>
      </c>
      <c r="Y255">
        <v>2827</v>
      </c>
      <c r="Z255">
        <v>1046</v>
      </c>
      <c r="AA255">
        <v>-26</v>
      </c>
      <c r="AB255">
        <v>-12</v>
      </c>
      <c r="AC255">
        <v>3835</v>
      </c>
      <c r="AD255">
        <v>-920</v>
      </c>
      <c r="AE255">
        <v>2915</v>
      </c>
      <c r="AF255">
        <v>0</v>
      </c>
      <c r="AG255">
        <v>0</v>
      </c>
      <c r="AH255">
        <v>0</v>
      </c>
      <c r="AI255">
        <v>5052</v>
      </c>
      <c r="AJ255">
        <v>-432</v>
      </c>
      <c r="AK255">
        <v>4620</v>
      </c>
      <c r="AL255">
        <v>5000</v>
      </c>
      <c r="AM255">
        <v>994</v>
      </c>
      <c r="AN255">
        <v>6030</v>
      </c>
      <c r="AO255">
        <v>7024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11676</v>
      </c>
      <c r="AW255">
        <v>20008</v>
      </c>
      <c r="AX255">
        <v>12362</v>
      </c>
      <c r="AY255">
        <v>0</v>
      </c>
      <c r="AZ255">
        <v>0</v>
      </c>
      <c r="BA255">
        <v>0</v>
      </c>
      <c r="BB255">
        <v>44082</v>
      </c>
      <c r="BC255">
        <v>0</v>
      </c>
      <c r="BD255">
        <v>88128</v>
      </c>
      <c r="BE255">
        <v>0</v>
      </c>
      <c r="BF255">
        <v>88128</v>
      </c>
      <c r="BG255">
        <v>3084</v>
      </c>
      <c r="BH255">
        <v>8242</v>
      </c>
      <c r="BI255">
        <v>0</v>
      </c>
      <c r="BJ255">
        <v>11326</v>
      </c>
      <c r="BK255">
        <v>684</v>
      </c>
      <c r="BL255">
        <v>0</v>
      </c>
      <c r="BM255">
        <v>684</v>
      </c>
      <c r="BN255">
        <v>69</v>
      </c>
      <c r="BO255">
        <v>0</v>
      </c>
      <c r="BP255">
        <v>0</v>
      </c>
      <c r="BQ255">
        <v>16</v>
      </c>
      <c r="BR255">
        <v>12095</v>
      </c>
      <c r="BS255">
        <v>0</v>
      </c>
      <c r="BT255">
        <v>95</v>
      </c>
      <c r="BU255">
        <v>0</v>
      </c>
      <c r="BV255">
        <v>8</v>
      </c>
      <c r="BW255">
        <v>0</v>
      </c>
      <c r="BX255">
        <v>103</v>
      </c>
      <c r="BY255">
        <v>633</v>
      </c>
      <c r="BZ255">
        <v>0</v>
      </c>
      <c r="CA255">
        <v>633</v>
      </c>
      <c r="CB255">
        <v>112983</v>
      </c>
      <c r="CC255">
        <v>47000</v>
      </c>
      <c r="CD255">
        <v>20680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4620</v>
      </c>
      <c r="CP255">
        <v>72300</v>
      </c>
      <c r="CQ255">
        <v>0</v>
      </c>
      <c r="CR255">
        <v>0</v>
      </c>
      <c r="CS255">
        <v>17886</v>
      </c>
      <c r="CT255">
        <v>15328</v>
      </c>
      <c r="CU255">
        <v>0</v>
      </c>
      <c r="CV255">
        <v>0</v>
      </c>
      <c r="CW255">
        <v>33214</v>
      </c>
      <c r="CX255">
        <v>0</v>
      </c>
      <c r="CY255">
        <v>2214</v>
      </c>
      <c r="CZ255">
        <v>0</v>
      </c>
      <c r="DA255">
        <v>2214</v>
      </c>
      <c r="DB255">
        <v>0</v>
      </c>
      <c r="DC255">
        <v>79</v>
      </c>
      <c r="DD255">
        <v>4181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995</v>
      </c>
      <c r="DN255">
        <v>5255</v>
      </c>
      <c r="DO255">
        <v>0</v>
      </c>
      <c r="DP255">
        <v>112983</v>
      </c>
    </row>
    <row r="256" spans="1:120" x14ac:dyDescent="0.25">
      <c r="A256">
        <v>50092</v>
      </c>
      <c r="B256">
        <v>200712</v>
      </c>
      <c r="C256">
        <v>255023</v>
      </c>
      <c r="D256">
        <v>-38223</v>
      </c>
      <c r="E256">
        <v>-7777</v>
      </c>
      <c r="F256">
        <v>260</v>
      </c>
      <c r="G256">
        <v>209283</v>
      </c>
      <c r="H256">
        <v>6325</v>
      </c>
      <c r="I256">
        <v>-182226</v>
      </c>
      <c r="J256">
        <v>26335</v>
      </c>
      <c r="K256">
        <v>-7299</v>
      </c>
      <c r="L256">
        <v>-54</v>
      </c>
      <c r="M256">
        <v>-163244</v>
      </c>
      <c r="N256">
        <v>0</v>
      </c>
      <c r="O256">
        <v>0</v>
      </c>
      <c r="P256">
        <v>-9586</v>
      </c>
      <c r="Q256">
        <v>-18337</v>
      </c>
      <c r="R256">
        <v>0</v>
      </c>
      <c r="S256">
        <v>4250</v>
      </c>
      <c r="T256">
        <v>-23673</v>
      </c>
      <c r="U256">
        <v>28691</v>
      </c>
      <c r="V256">
        <v>0</v>
      </c>
      <c r="W256">
        <v>0</v>
      </c>
      <c r="X256">
        <v>0</v>
      </c>
      <c r="Y256">
        <v>20619</v>
      </c>
      <c r="Z256">
        <v>4107</v>
      </c>
      <c r="AA256">
        <v>-59</v>
      </c>
      <c r="AB256">
        <v>-959</v>
      </c>
      <c r="AC256">
        <v>23708</v>
      </c>
      <c r="AD256">
        <v>-10517</v>
      </c>
      <c r="AE256">
        <v>13191</v>
      </c>
      <c r="AF256">
        <v>0</v>
      </c>
      <c r="AG256">
        <v>-632</v>
      </c>
      <c r="AH256">
        <v>0</v>
      </c>
      <c r="AI256">
        <v>41250</v>
      </c>
      <c r="AJ256">
        <v>-9178</v>
      </c>
      <c r="AK256">
        <v>32072</v>
      </c>
      <c r="AL256">
        <v>1338</v>
      </c>
      <c r="AM256">
        <v>1799</v>
      </c>
      <c r="AN256">
        <v>0</v>
      </c>
      <c r="AO256">
        <v>1799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172799</v>
      </c>
      <c r="AW256">
        <v>0</v>
      </c>
      <c r="AX256">
        <v>289386</v>
      </c>
      <c r="AY256">
        <v>0</v>
      </c>
      <c r="AZ256">
        <v>0</v>
      </c>
      <c r="BA256">
        <v>0</v>
      </c>
      <c r="BB256">
        <v>561</v>
      </c>
      <c r="BC256">
        <v>0</v>
      </c>
      <c r="BD256">
        <v>462746</v>
      </c>
      <c r="BE256">
        <v>0</v>
      </c>
      <c r="BF256">
        <v>462746</v>
      </c>
      <c r="BG256">
        <v>7235</v>
      </c>
      <c r="BH256">
        <v>27181</v>
      </c>
      <c r="BI256">
        <v>0</v>
      </c>
      <c r="BJ256">
        <v>34416</v>
      </c>
      <c r="BK256">
        <v>5135</v>
      </c>
      <c r="BL256">
        <v>0</v>
      </c>
      <c r="BM256">
        <v>5135</v>
      </c>
      <c r="BN256">
        <v>5656</v>
      </c>
      <c r="BO256">
        <v>2553</v>
      </c>
      <c r="BP256">
        <v>0</v>
      </c>
      <c r="BQ256">
        <v>373</v>
      </c>
      <c r="BR256">
        <v>48133</v>
      </c>
      <c r="BS256">
        <v>0</v>
      </c>
      <c r="BT256">
        <v>0</v>
      </c>
      <c r="BU256">
        <v>1092</v>
      </c>
      <c r="BV256">
        <v>7682</v>
      </c>
      <c r="BW256">
        <v>0</v>
      </c>
      <c r="BX256">
        <v>8774</v>
      </c>
      <c r="BY256">
        <v>3649</v>
      </c>
      <c r="BZ256">
        <v>542</v>
      </c>
      <c r="CA256">
        <v>4191</v>
      </c>
      <c r="CB256">
        <v>526981</v>
      </c>
      <c r="CC256">
        <v>37010</v>
      </c>
      <c r="CD256">
        <v>7991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15982</v>
      </c>
      <c r="CK256">
        <v>0</v>
      </c>
      <c r="CL256">
        <v>54273</v>
      </c>
      <c r="CM256">
        <v>0</v>
      </c>
      <c r="CN256">
        <v>70255</v>
      </c>
      <c r="CO256">
        <v>128484</v>
      </c>
      <c r="CP256">
        <v>243740</v>
      </c>
      <c r="CQ256">
        <v>0</v>
      </c>
      <c r="CR256">
        <v>0</v>
      </c>
      <c r="CS256">
        <v>107967</v>
      </c>
      <c r="CT256">
        <v>160532</v>
      </c>
      <c r="CU256">
        <v>0</v>
      </c>
      <c r="CV256">
        <v>0</v>
      </c>
      <c r="CW256">
        <v>268499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715</v>
      </c>
      <c r="DD256">
        <v>4</v>
      </c>
      <c r="DE256">
        <v>0</v>
      </c>
      <c r="DF256">
        <v>0</v>
      </c>
      <c r="DG256">
        <v>0</v>
      </c>
      <c r="DH256">
        <v>0</v>
      </c>
      <c r="DI256">
        <v>1147</v>
      </c>
      <c r="DJ256">
        <v>0</v>
      </c>
      <c r="DK256">
        <v>7211</v>
      </c>
      <c r="DL256">
        <v>0</v>
      </c>
      <c r="DM256">
        <v>5665</v>
      </c>
      <c r="DN256">
        <v>14742</v>
      </c>
      <c r="DO256">
        <v>0</v>
      </c>
      <c r="DP256">
        <v>526981</v>
      </c>
    </row>
    <row r="257" spans="1:120" x14ac:dyDescent="0.25">
      <c r="A257">
        <v>50095</v>
      </c>
      <c r="B257">
        <v>200712</v>
      </c>
      <c r="C257">
        <v>76</v>
      </c>
      <c r="D257">
        <v>-27</v>
      </c>
      <c r="E257">
        <v>0</v>
      </c>
      <c r="F257">
        <v>0</v>
      </c>
      <c r="G257">
        <v>49</v>
      </c>
      <c r="H257">
        <v>0</v>
      </c>
      <c r="I257">
        <v>-4</v>
      </c>
      <c r="J257">
        <v>0</v>
      </c>
      <c r="K257">
        <v>0</v>
      </c>
      <c r="L257">
        <v>0</v>
      </c>
      <c r="M257">
        <v>-4</v>
      </c>
      <c r="N257">
        <v>0</v>
      </c>
      <c r="O257">
        <v>0</v>
      </c>
      <c r="P257">
        <v>-649</v>
      </c>
      <c r="Q257">
        <v>0</v>
      </c>
      <c r="R257">
        <v>0</v>
      </c>
      <c r="S257">
        <v>0</v>
      </c>
      <c r="T257">
        <v>-649</v>
      </c>
      <c r="U257">
        <v>-604</v>
      </c>
      <c r="V257">
        <v>0</v>
      </c>
      <c r="W257">
        <v>0</v>
      </c>
      <c r="X257">
        <v>0</v>
      </c>
      <c r="Y257">
        <v>1315</v>
      </c>
      <c r="Z257">
        <v>-1044</v>
      </c>
      <c r="AA257">
        <v>-6</v>
      </c>
      <c r="AB257">
        <v>0</v>
      </c>
      <c r="AC257">
        <v>265</v>
      </c>
      <c r="AD257">
        <v>0</v>
      </c>
      <c r="AE257">
        <v>265</v>
      </c>
      <c r="AF257">
        <v>0</v>
      </c>
      <c r="AG257">
        <v>0</v>
      </c>
      <c r="AH257">
        <v>0</v>
      </c>
      <c r="AI257">
        <v>-339</v>
      </c>
      <c r="AJ257">
        <v>58</v>
      </c>
      <c r="AK257">
        <v>-281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2179</v>
      </c>
      <c r="AW257">
        <v>16558</v>
      </c>
      <c r="AX257">
        <v>11522</v>
      </c>
      <c r="AY257">
        <v>0</v>
      </c>
      <c r="AZ257">
        <v>0</v>
      </c>
      <c r="BA257">
        <v>0</v>
      </c>
      <c r="BB257">
        <v>852</v>
      </c>
      <c r="BC257">
        <v>0</v>
      </c>
      <c r="BD257">
        <v>31111</v>
      </c>
      <c r="BE257">
        <v>0</v>
      </c>
      <c r="BF257">
        <v>31111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149</v>
      </c>
      <c r="BR257">
        <v>149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31260</v>
      </c>
      <c r="CC257">
        <v>4000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27218</v>
      </c>
      <c r="CP257">
        <v>31218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42</v>
      </c>
      <c r="DN257">
        <v>42</v>
      </c>
      <c r="DO257">
        <v>0</v>
      </c>
      <c r="DP257">
        <v>31260</v>
      </c>
    </row>
    <row r="258" spans="1:120" x14ac:dyDescent="0.25">
      <c r="A258">
        <v>50099</v>
      </c>
      <c r="B258">
        <v>200712</v>
      </c>
      <c r="C258">
        <v>178634</v>
      </c>
      <c r="D258">
        <v>-58730</v>
      </c>
      <c r="E258">
        <v>1109</v>
      </c>
      <c r="F258">
        <v>0</v>
      </c>
      <c r="G258">
        <v>121013</v>
      </c>
      <c r="H258">
        <v>6426</v>
      </c>
      <c r="I258">
        <v>-110460</v>
      </c>
      <c r="J258">
        <v>29176</v>
      </c>
      <c r="K258">
        <v>4564</v>
      </c>
      <c r="L258">
        <v>-10539</v>
      </c>
      <c r="M258">
        <v>-87259</v>
      </c>
      <c r="N258">
        <v>0</v>
      </c>
      <c r="O258">
        <v>0</v>
      </c>
      <c r="P258">
        <v>-25565</v>
      </c>
      <c r="Q258">
        <v>-36560</v>
      </c>
      <c r="R258">
        <v>0</v>
      </c>
      <c r="S258">
        <v>13614</v>
      </c>
      <c r="T258">
        <v>-48511</v>
      </c>
      <c r="U258">
        <v>-8331</v>
      </c>
      <c r="V258">
        <v>-5594</v>
      </c>
      <c r="W258">
        <v>0</v>
      </c>
      <c r="X258">
        <v>1436</v>
      </c>
      <c r="Y258">
        <v>12534</v>
      </c>
      <c r="Z258">
        <v>-2450</v>
      </c>
      <c r="AA258">
        <v>-1142</v>
      </c>
      <c r="AB258">
        <v>-209</v>
      </c>
      <c r="AC258">
        <v>4575</v>
      </c>
      <c r="AD258">
        <v>-6426</v>
      </c>
      <c r="AE258">
        <v>-1851</v>
      </c>
      <c r="AF258">
        <v>107</v>
      </c>
      <c r="AG258">
        <v>-78</v>
      </c>
      <c r="AH258">
        <v>0</v>
      </c>
      <c r="AI258">
        <v>-10153</v>
      </c>
      <c r="AJ258">
        <v>3</v>
      </c>
      <c r="AK258">
        <v>-10150</v>
      </c>
      <c r="AL258">
        <v>7588</v>
      </c>
      <c r="AM258">
        <v>4159</v>
      </c>
      <c r="AN258">
        <v>31096</v>
      </c>
      <c r="AO258">
        <v>35255</v>
      </c>
      <c r="AP258">
        <v>0</v>
      </c>
      <c r="AQ258">
        <v>-777</v>
      </c>
      <c r="AR258">
        <v>0</v>
      </c>
      <c r="AS258">
        <v>0</v>
      </c>
      <c r="AT258">
        <v>0</v>
      </c>
      <c r="AU258">
        <v>-777</v>
      </c>
      <c r="AV258">
        <v>15686</v>
      </c>
      <c r="AW258">
        <v>161328</v>
      </c>
      <c r="AX258">
        <v>78118</v>
      </c>
      <c r="AY258">
        <v>0</v>
      </c>
      <c r="AZ258">
        <v>0</v>
      </c>
      <c r="BA258">
        <v>690</v>
      </c>
      <c r="BB258">
        <v>4312</v>
      </c>
      <c r="BC258">
        <v>0</v>
      </c>
      <c r="BD258">
        <v>260134</v>
      </c>
      <c r="BE258">
        <v>0</v>
      </c>
      <c r="BF258">
        <v>259357</v>
      </c>
      <c r="BG258">
        <v>0</v>
      </c>
      <c r="BH258">
        <v>27445</v>
      </c>
      <c r="BI258">
        <v>0</v>
      </c>
      <c r="BJ258">
        <v>27445</v>
      </c>
      <c r="BK258">
        <v>10980</v>
      </c>
      <c r="BL258">
        <v>470</v>
      </c>
      <c r="BM258">
        <v>11450</v>
      </c>
      <c r="BN258">
        <v>1052</v>
      </c>
      <c r="BO258">
        <v>27756</v>
      </c>
      <c r="BP258">
        <v>0</v>
      </c>
      <c r="BQ258">
        <v>123</v>
      </c>
      <c r="BR258">
        <v>67826</v>
      </c>
      <c r="BS258">
        <v>0</v>
      </c>
      <c r="BT258">
        <v>2997</v>
      </c>
      <c r="BU258">
        <v>0</v>
      </c>
      <c r="BV258">
        <v>2987</v>
      </c>
      <c r="BW258">
        <v>0</v>
      </c>
      <c r="BX258">
        <v>5984</v>
      </c>
      <c r="BY258">
        <v>1178</v>
      </c>
      <c r="BZ258">
        <v>5507</v>
      </c>
      <c r="CA258">
        <v>6685</v>
      </c>
      <c r="CB258">
        <v>382695</v>
      </c>
      <c r="CC258">
        <v>25000</v>
      </c>
      <c r="CD258">
        <v>0</v>
      </c>
      <c r="CE258">
        <v>19239</v>
      </c>
      <c r="CF258">
        <v>0</v>
      </c>
      <c r="CG258">
        <v>0</v>
      </c>
      <c r="CH258">
        <v>0</v>
      </c>
      <c r="CI258">
        <v>19239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127302</v>
      </c>
      <c r="CP258">
        <v>171541</v>
      </c>
      <c r="CQ258">
        <v>0</v>
      </c>
      <c r="CR258">
        <v>10000</v>
      </c>
      <c r="CS258">
        <v>66407</v>
      </c>
      <c r="CT258">
        <v>97449</v>
      </c>
      <c r="CU258">
        <v>0</v>
      </c>
      <c r="CV258">
        <v>0</v>
      </c>
      <c r="CW258">
        <v>163856</v>
      </c>
      <c r="CX258">
        <v>0</v>
      </c>
      <c r="CY258">
        <v>5308</v>
      </c>
      <c r="CZ258">
        <v>1350</v>
      </c>
      <c r="DA258">
        <v>6658</v>
      </c>
      <c r="DB258">
        <v>0</v>
      </c>
      <c r="DC258">
        <v>1677</v>
      </c>
      <c r="DD258">
        <v>0</v>
      </c>
      <c r="DE258">
        <v>4257</v>
      </c>
      <c r="DF258">
        <v>0</v>
      </c>
      <c r="DG258">
        <v>0</v>
      </c>
      <c r="DH258">
        <v>14690</v>
      </c>
      <c r="DI258">
        <v>0</v>
      </c>
      <c r="DJ258">
        <v>0</v>
      </c>
      <c r="DK258">
        <v>0</v>
      </c>
      <c r="DL258">
        <v>0</v>
      </c>
      <c r="DM258">
        <v>8563</v>
      </c>
      <c r="DN258">
        <v>29187</v>
      </c>
      <c r="DO258">
        <v>1453</v>
      </c>
      <c r="DP258">
        <v>382695</v>
      </c>
    </row>
    <row r="259" spans="1:120" x14ac:dyDescent="0.25">
      <c r="A259">
        <v>50102</v>
      </c>
      <c r="B259">
        <v>200712</v>
      </c>
      <c r="C259">
        <v>150195</v>
      </c>
      <c r="D259">
        <v>-44680</v>
      </c>
      <c r="E259">
        <v>-6409</v>
      </c>
      <c r="F259">
        <v>0</v>
      </c>
      <c r="G259">
        <v>99106</v>
      </c>
      <c r="H259">
        <v>3918</v>
      </c>
      <c r="I259">
        <v>-95034</v>
      </c>
      <c r="J259">
        <v>26320</v>
      </c>
      <c r="K259">
        <v>-55</v>
      </c>
      <c r="L259">
        <v>-664</v>
      </c>
      <c r="M259">
        <v>-69433</v>
      </c>
      <c r="N259">
        <v>0</v>
      </c>
      <c r="O259">
        <v>0</v>
      </c>
      <c r="P259">
        <v>-6710</v>
      </c>
      <c r="Q259">
        <v>-16823</v>
      </c>
      <c r="R259">
        <v>0</v>
      </c>
      <c r="S259">
        <v>11244</v>
      </c>
      <c r="T259">
        <v>-12289</v>
      </c>
      <c r="U259">
        <v>21302</v>
      </c>
      <c r="V259">
        <v>0</v>
      </c>
      <c r="W259">
        <v>0</v>
      </c>
      <c r="X259">
        <v>0</v>
      </c>
      <c r="Y259">
        <v>13298</v>
      </c>
      <c r="Z259">
        <v>-4045</v>
      </c>
      <c r="AA259">
        <v>-33</v>
      </c>
      <c r="AB259">
        <v>-118</v>
      </c>
      <c r="AC259">
        <v>9102</v>
      </c>
      <c r="AD259">
        <v>-6839</v>
      </c>
      <c r="AE259">
        <v>2263</v>
      </c>
      <c r="AF259">
        <v>0</v>
      </c>
      <c r="AG259">
        <v>0</v>
      </c>
      <c r="AH259">
        <v>0</v>
      </c>
      <c r="AI259">
        <v>23565</v>
      </c>
      <c r="AJ259">
        <v>-4211</v>
      </c>
      <c r="AK259">
        <v>19354</v>
      </c>
      <c r="AL259">
        <v>0</v>
      </c>
      <c r="AM259">
        <v>1094</v>
      </c>
      <c r="AN259">
        <v>11463</v>
      </c>
      <c r="AO259">
        <v>12557</v>
      </c>
      <c r="AP259">
        <v>0</v>
      </c>
      <c r="AQ259">
        <v>104</v>
      </c>
      <c r="AR259">
        <v>0</v>
      </c>
      <c r="AS259">
        <v>0</v>
      </c>
      <c r="AT259">
        <v>0</v>
      </c>
      <c r="AU259">
        <v>104</v>
      </c>
      <c r="AV259">
        <v>11894</v>
      </c>
      <c r="AW259">
        <v>119480</v>
      </c>
      <c r="AX259">
        <v>80373</v>
      </c>
      <c r="AY259">
        <v>0</v>
      </c>
      <c r="AZ259">
        <v>193</v>
      </c>
      <c r="BA259">
        <v>0</v>
      </c>
      <c r="BB259">
        <v>0</v>
      </c>
      <c r="BC259">
        <v>0</v>
      </c>
      <c r="BD259">
        <v>211940</v>
      </c>
      <c r="BE259">
        <v>0</v>
      </c>
      <c r="BF259">
        <v>212044</v>
      </c>
      <c r="BG259">
        <v>0</v>
      </c>
      <c r="BH259">
        <v>36332</v>
      </c>
      <c r="BI259">
        <v>0</v>
      </c>
      <c r="BJ259">
        <v>36332</v>
      </c>
      <c r="BK259">
        <v>4189</v>
      </c>
      <c r="BL259">
        <v>0</v>
      </c>
      <c r="BM259">
        <v>4189</v>
      </c>
      <c r="BN259">
        <v>5291</v>
      </c>
      <c r="BO259">
        <v>0</v>
      </c>
      <c r="BP259">
        <v>0</v>
      </c>
      <c r="BQ259">
        <v>0</v>
      </c>
      <c r="BR259">
        <v>45812</v>
      </c>
      <c r="BS259">
        <v>0</v>
      </c>
      <c r="BT259">
        <v>1824</v>
      </c>
      <c r="BU259">
        <v>0</v>
      </c>
      <c r="BV259">
        <v>108400</v>
      </c>
      <c r="BW259">
        <v>0</v>
      </c>
      <c r="BX259">
        <v>110224</v>
      </c>
      <c r="BY259">
        <v>2308</v>
      </c>
      <c r="BZ259">
        <v>1059</v>
      </c>
      <c r="CA259">
        <v>3367</v>
      </c>
      <c r="CB259">
        <v>384004</v>
      </c>
      <c r="CC259">
        <v>10000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162889</v>
      </c>
      <c r="CP259">
        <v>172889</v>
      </c>
      <c r="CQ259">
        <v>0</v>
      </c>
      <c r="CR259">
        <v>0</v>
      </c>
      <c r="CS259">
        <v>108568</v>
      </c>
      <c r="CT259">
        <v>90108</v>
      </c>
      <c r="CU259">
        <v>0</v>
      </c>
      <c r="CV259">
        <v>0</v>
      </c>
      <c r="CW259">
        <v>198676</v>
      </c>
      <c r="CX259">
        <v>0</v>
      </c>
      <c r="CY259">
        <v>2196</v>
      </c>
      <c r="CZ259">
        <v>0</v>
      </c>
      <c r="DA259">
        <v>2196</v>
      </c>
      <c r="DB259">
        <v>0</v>
      </c>
      <c r="DC259">
        <v>238</v>
      </c>
      <c r="DD259">
        <v>6915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3090</v>
      </c>
      <c r="DN259">
        <v>10243</v>
      </c>
      <c r="DO259">
        <v>0</v>
      </c>
      <c r="DP259">
        <v>384004</v>
      </c>
    </row>
    <row r="260" spans="1:120" x14ac:dyDescent="0.25">
      <c r="A260">
        <v>50105</v>
      </c>
      <c r="B260">
        <v>200712</v>
      </c>
      <c r="C260">
        <v>870</v>
      </c>
      <c r="D260">
        <v>-324</v>
      </c>
      <c r="E260">
        <v>90</v>
      </c>
      <c r="F260">
        <v>-50</v>
      </c>
      <c r="G260">
        <v>586</v>
      </c>
      <c r="H260">
        <v>29</v>
      </c>
      <c r="I260">
        <v>-664</v>
      </c>
      <c r="J260">
        <v>41</v>
      </c>
      <c r="K260">
        <v>194</v>
      </c>
      <c r="L260">
        <v>-62</v>
      </c>
      <c r="M260">
        <v>-491</v>
      </c>
      <c r="N260">
        <v>0</v>
      </c>
      <c r="O260">
        <v>0</v>
      </c>
      <c r="P260">
        <v>-411</v>
      </c>
      <c r="Q260">
        <v>-1359</v>
      </c>
      <c r="R260">
        <v>0</v>
      </c>
      <c r="S260">
        <v>43</v>
      </c>
      <c r="T260">
        <v>-1727</v>
      </c>
      <c r="U260">
        <v>-1603</v>
      </c>
      <c r="V260">
        <v>0</v>
      </c>
      <c r="W260">
        <v>0</v>
      </c>
      <c r="X260">
        <v>13</v>
      </c>
      <c r="Y260">
        <v>426</v>
      </c>
      <c r="Z260">
        <v>-2</v>
      </c>
      <c r="AA260">
        <v>-1</v>
      </c>
      <c r="AB260">
        <v>-60</v>
      </c>
      <c r="AC260">
        <v>376</v>
      </c>
      <c r="AD260">
        <v>-29</v>
      </c>
      <c r="AE260">
        <v>347</v>
      </c>
      <c r="AF260">
        <v>3</v>
      </c>
      <c r="AG260">
        <v>0</v>
      </c>
      <c r="AH260">
        <v>0</v>
      </c>
      <c r="AI260">
        <v>-1253</v>
      </c>
      <c r="AJ260">
        <v>0</v>
      </c>
      <c r="AK260">
        <v>-1253</v>
      </c>
      <c r="AL260">
        <v>0</v>
      </c>
      <c r="AM260">
        <v>214</v>
      </c>
      <c r="AN260">
        <v>0</v>
      </c>
      <c r="AO260">
        <v>214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1034</v>
      </c>
      <c r="AW260">
        <v>2509</v>
      </c>
      <c r="AX260">
        <v>13482</v>
      </c>
      <c r="AY260">
        <v>0</v>
      </c>
      <c r="AZ260">
        <v>0</v>
      </c>
      <c r="BA260">
        <v>0</v>
      </c>
      <c r="BB260">
        <v>2124</v>
      </c>
      <c r="BC260">
        <v>0</v>
      </c>
      <c r="BD260">
        <v>19149</v>
      </c>
      <c r="BE260">
        <v>0</v>
      </c>
      <c r="BF260">
        <v>19149</v>
      </c>
      <c r="BG260">
        <v>19</v>
      </c>
      <c r="BH260">
        <v>5</v>
      </c>
      <c r="BI260">
        <v>0</v>
      </c>
      <c r="BJ260">
        <v>24</v>
      </c>
      <c r="BK260">
        <v>17</v>
      </c>
      <c r="BL260">
        <v>0</v>
      </c>
      <c r="BM260">
        <v>17</v>
      </c>
      <c r="BN260">
        <v>0</v>
      </c>
      <c r="BO260">
        <v>0</v>
      </c>
      <c r="BP260">
        <v>0</v>
      </c>
      <c r="BQ260">
        <v>43</v>
      </c>
      <c r="BR260">
        <v>84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89</v>
      </c>
      <c r="BZ260">
        <v>0</v>
      </c>
      <c r="CA260">
        <v>89</v>
      </c>
      <c r="CB260">
        <v>19536</v>
      </c>
      <c r="CC260">
        <v>4000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15000</v>
      </c>
      <c r="CN260">
        <v>15000</v>
      </c>
      <c r="CO260">
        <v>-387</v>
      </c>
      <c r="CP260">
        <v>18613</v>
      </c>
      <c r="CQ260">
        <v>0</v>
      </c>
      <c r="CR260">
        <v>0</v>
      </c>
      <c r="CS260">
        <v>434</v>
      </c>
      <c r="CT260">
        <v>51</v>
      </c>
      <c r="CU260">
        <v>0</v>
      </c>
      <c r="CV260">
        <v>0</v>
      </c>
      <c r="CW260">
        <v>485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197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241</v>
      </c>
      <c r="DN260">
        <v>438</v>
      </c>
      <c r="DO260">
        <v>0</v>
      </c>
      <c r="DP260">
        <v>19536</v>
      </c>
    </row>
    <row r="261" spans="1:120" x14ac:dyDescent="0.25">
      <c r="A261">
        <v>50134</v>
      </c>
      <c r="B261">
        <v>200712</v>
      </c>
      <c r="C261">
        <v>84093</v>
      </c>
      <c r="D261">
        <v>-3120</v>
      </c>
      <c r="E261">
        <v>46</v>
      </c>
      <c r="F261">
        <v>-2</v>
      </c>
      <c r="G261">
        <v>81017</v>
      </c>
      <c r="H261">
        <v>3678</v>
      </c>
      <c r="I261">
        <v>-65543</v>
      </c>
      <c r="J261">
        <v>858</v>
      </c>
      <c r="K261">
        <v>3022</v>
      </c>
      <c r="L261">
        <v>-289</v>
      </c>
      <c r="M261">
        <v>-61952</v>
      </c>
      <c r="N261">
        <v>0</v>
      </c>
      <c r="O261">
        <v>0</v>
      </c>
      <c r="P261">
        <v>0</v>
      </c>
      <c r="Q261">
        <v>-5873</v>
      </c>
      <c r="R261">
        <v>0</v>
      </c>
      <c r="S261">
        <v>0</v>
      </c>
      <c r="T261">
        <v>-5873</v>
      </c>
      <c r="U261">
        <v>16870</v>
      </c>
      <c r="V261">
        <v>0</v>
      </c>
      <c r="W261">
        <v>0</v>
      </c>
      <c r="X261">
        <v>0</v>
      </c>
      <c r="Y261">
        <v>9977</v>
      </c>
      <c r="Z261">
        <v>-4524</v>
      </c>
      <c r="AA261">
        <v>-768</v>
      </c>
      <c r="AB261">
        <v>-128</v>
      </c>
      <c r="AC261">
        <v>4557</v>
      </c>
      <c r="AD261">
        <v>-3539</v>
      </c>
      <c r="AE261">
        <v>1018</v>
      </c>
      <c r="AF261">
        <v>3036</v>
      </c>
      <c r="AG261">
        <v>0</v>
      </c>
      <c r="AH261">
        <v>0</v>
      </c>
      <c r="AI261">
        <v>20924</v>
      </c>
      <c r="AJ261">
        <v>-4895</v>
      </c>
      <c r="AK261">
        <v>16029</v>
      </c>
      <c r="AL261">
        <v>0</v>
      </c>
      <c r="AM261">
        <v>832</v>
      </c>
      <c r="AN261">
        <v>7325</v>
      </c>
      <c r="AO261">
        <v>8157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5932</v>
      </c>
      <c r="AW261">
        <v>0</v>
      </c>
      <c r="AX261">
        <v>198702</v>
      </c>
      <c r="AY261">
        <v>0</v>
      </c>
      <c r="AZ261">
        <v>0</v>
      </c>
      <c r="BA261">
        <v>21</v>
      </c>
      <c r="BB261">
        <v>21296</v>
      </c>
      <c r="BC261">
        <v>0</v>
      </c>
      <c r="BD261">
        <v>225951</v>
      </c>
      <c r="BE261">
        <v>0</v>
      </c>
      <c r="BF261">
        <v>225951</v>
      </c>
      <c r="BG261">
        <v>3</v>
      </c>
      <c r="BH261">
        <v>3023</v>
      </c>
      <c r="BI261">
        <v>0</v>
      </c>
      <c r="BJ261">
        <v>3026</v>
      </c>
      <c r="BK261">
        <v>1635</v>
      </c>
      <c r="BL261">
        <v>0</v>
      </c>
      <c r="BM261">
        <v>1635</v>
      </c>
      <c r="BN261">
        <v>8990</v>
      </c>
      <c r="BO261">
        <v>0</v>
      </c>
      <c r="BP261">
        <v>0</v>
      </c>
      <c r="BQ261">
        <v>145</v>
      </c>
      <c r="BR261">
        <v>13796</v>
      </c>
      <c r="BS261">
        <v>0</v>
      </c>
      <c r="BT261">
        <v>0</v>
      </c>
      <c r="BU261">
        <v>0</v>
      </c>
      <c r="BV261">
        <v>17</v>
      </c>
      <c r="BW261">
        <v>0</v>
      </c>
      <c r="BX261">
        <v>17</v>
      </c>
      <c r="BY261">
        <v>2492</v>
      </c>
      <c r="BZ261">
        <v>229</v>
      </c>
      <c r="CA261">
        <v>2721</v>
      </c>
      <c r="CB261">
        <v>250642</v>
      </c>
      <c r="CC261">
        <v>0</v>
      </c>
      <c r="CD261">
        <v>0</v>
      </c>
      <c r="CE261">
        <v>3013</v>
      </c>
      <c r="CF261">
        <v>0</v>
      </c>
      <c r="CG261">
        <v>0</v>
      </c>
      <c r="CH261">
        <v>0</v>
      </c>
      <c r="CI261">
        <v>3013</v>
      </c>
      <c r="CJ261">
        <v>0</v>
      </c>
      <c r="CK261">
        <v>0</v>
      </c>
      <c r="CL261">
        <v>75000</v>
      </c>
      <c r="CM261">
        <v>0</v>
      </c>
      <c r="CN261">
        <v>75000</v>
      </c>
      <c r="CO261">
        <v>65453</v>
      </c>
      <c r="CP261">
        <v>143466</v>
      </c>
      <c r="CQ261">
        <v>0</v>
      </c>
      <c r="CR261">
        <v>0</v>
      </c>
      <c r="CS261">
        <v>100</v>
      </c>
      <c r="CT261">
        <v>80670</v>
      </c>
      <c r="CU261">
        <v>0</v>
      </c>
      <c r="CV261">
        <v>0</v>
      </c>
      <c r="CW261">
        <v>80770</v>
      </c>
      <c r="CX261">
        <v>0</v>
      </c>
      <c r="CY261">
        <v>701</v>
      </c>
      <c r="CZ261">
        <v>0</v>
      </c>
      <c r="DA261">
        <v>701</v>
      </c>
      <c r="DB261">
        <v>0</v>
      </c>
      <c r="DC261">
        <v>11722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927</v>
      </c>
      <c r="DL261">
        <v>0</v>
      </c>
      <c r="DM261">
        <v>13056</v>
      </c>
      <c r="DN261">
        <v>25705</v>
      </c>
      <c r="DO261">
        <v>0</v>
      </c>
      <c r="DP261">
        <v>250642</v>
      </c>
    </row>
    <row r="262" spans="1:120" x14ac:dyDescent="0.25">
      <c r="A262">
        <v>50140</v>
      </c>
      <c r="B262">
        <v>200712</v>
      </c>
      <c r="C262">
        <v>54577</v>
      </c>
      <c r="D262">
        <v>-8013</v>
      </c>
      <c r="E262">
        <v>613</v>
      </c>
      <c r="F262">
        <v>0</v>
      </c>
      <c r="G262">
        <v>47177</v>
      </c>
      <c r="H262">
        <v>1950</v>
      </c>
      <c r="I262">
        <v>-33082</v>
      </c>
      <c r="J262">
        <v>2252</v>
      </c>
      <c r="K262">
        <v>-3150</v>
      </c>
      <c r="L262">
        <v>112</v>
      </c>
      <c r="M262">
        <v>-33868</v>
      </c>
      <c r="N262">
        <v>0</v>
      </c>
      <c r="O262">
        <v>0</v>
      </c>
      <c r="P262">
        <v>-3655</v>
      </c>
      <c r="Q262">
        <v>-6858</v>
      </c>
      <c r="R262">
        <v>0</v>
      </c>
      <c r="S262">
        <v>1003</v>
      </c>
      <c r="T262">
        <v>-9510</v>
      </c>
      <c r="U262">
        <v>5749</v>
      </c>
      <c r="V262">
        <v>-1009</v>
      </c>
      <c r="W262">
        <v>0</v>
      </c>
      <c r="X262">
        <v>971</v>
      </c>
      <c r="Y262">
        <v>2275</v>
      </c>
      <c r="Z262">
        <v>84</v>
      </c>
      <c r="AA262">
        <v>-68</v>
      </c>
      <c r="AB262">
        <v>-128</v>
      </c>
      <c r="AC262">
        <v>2125</v>
      </c>
      <c r="AD262">
        <v>-1950</v>
      </c>
      <c r="AE262">
        <v>175</v>
      </c>
      <c r="AF262">
        <v>1</v>
      </c>
      <c r="AG262">
        <v>-14</v>
      </c>
      <c r="AH262">
        <v>0</v>
      </c>
      <c r="AI262">
        <v>5911</v>
      </c>
      <c r="AJ262">
        <v>-1454</v>
      </c>
      <c r="AK262">
        <v>4457</v>
      </c>
      <c r="AL262">
        <v>0</v>
      </c>
      <c r="AM262">
        <v>71</v>
      </c>
      <c r="AN262">
        <v>4900</v>
      </c>
      <c r="AO262">
        <v>4971</v>
      </c>
      <c r="AP262">
        <v>18300</v>
      </c>
      <c r="AQ262">
        <v>3325</v>
      </c>
      <c r="AR262">
        <v>0</v>
      </c>
      <c r="AS262">
        <v>0</v>
      </c>
      <c r="AT262">
        <v>0</v>
      </c>
      <c r="AU262">
        <v>3325</v>
      </c>
      <c r="AV262">
        <v>9175</v>
      </c>
      <c r="AW262">
        <v>4173</v>
      </c>
      <c r="AX262">
        <v>41190</v>
      </c>
      <c r="AY262">
        <v>0</v>
      </c>
      <c r="AZ262">
        <v>0</v>
      </c>
      <c r="BA262">
        <v>63</v>
      </c>
      <c r="BB262">
        <v>17586</v>
      </c>
      <c r="BC262">
        <v>6</v>
      </c>
      <c r="BD262">
        <v>72193</v>
      </c>
      <c r="BE262">
        <v>0</v>
      </c>
      <c r="BF262">
        <v>93818</v>
      </c>
      <c r="BG262">
        <v>0</v>
      </c>
      <c r="BH262">
        <v>2879</v>
      </c>
      <c r="BI262">
        <v>0</v>
      </c>
      <c r="BJ262">
        <v>2879</v>
      </c>
      <c r="BK262">
        <v>4479</v>
      </c>
      <c r="BL262">
        <v>0</v>
      </c>
      <c r="BM262">
        <v>4479</v>
      </c>
      <c r="BN262">
        <v>426</v>
      </c>
      <c r="BO262">
        <v>0</v>
      </c>
      <c r="BP262">
        <v>0</v>
      </c>
      <c r="BQ262">
        <v>92</v>
      </c>
      <c r="BR262">
        <v>7876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723</v>
      </c>
      <c r="BZ262">
        <v>369</v>
      </c>
      <c r="CA262">
        <v>1092</v>
      </c>
      <c r="CB262">
        <v>107757</v>
      </c>
      <c r="CC262">
        <v>5000</v>
      </c>
      <c r="CD262">
        <v>0</v>
      </c>
      <c r="CE262">
        <v>1297</v>
      </c>
      <c r="CF262">
        <v>0</v>
      </c>
      <c r="CG262">
        <v>0</v>
      </c>
      <c r="CH262">
        <v>0</v>
      </c>
      <c r="CI262">
        <v>1297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46057</v>
      </c>
      <c r="CP262">
        <v>52354</v>
      </c>
      <c r="CQ262">
        <v>0</v>
      </c>
      <c r="CR262">
        <v>0</v>
      </c>
      <c r="CS262">
        <v>18980</v>
      </c>
      <c r="CT262">
        <v>28995</v>
      </c>
      <c r="CU262">
        <v>0</v>
      </c>
      <c r="CV262">
        <v>0</v>
      </c>
      <c r="CW262">
        <v>47975</v>
      </c>
      <c r="CX262">
        <v>0</v>
      </c>
      <c r="CY262">
        <v>2621</v>
      </c>
      <c r="CZ262">
        <v>19</v>
      </c>
      <c r="DA262">
        <v>2640</v>
      </c>
      <c r="DB262">
        <v>0</v>
      </c>
      <c r="DC262">
        <v>0</v>
      </c>
      <c r="DD262">
        <v>210</v>
      </c>
      <c r="DE262">
        <v>0</v>
      </c>
      <c r="DF262">
        <v>0</v>
      </c>
      <c r="DG262">
        <v>0</v>
      </c>
      <c r="DH262">
        <v>471</v>
      </c>
      <c r="DI262">
        <v>2108</v>
      </c>
      <c r="DJ262">
        <v>0</v>
      </c>
      <c r="DK262">
        <v>-120</v>
      </c>
      <c r="DL262">
        <v>2119</v>
      </c>
      <c r="DM262">
        <v>0</v>
      </c>
      <c r="DN262">
        <v>4788</v>
      </c>
      <c r="DO262">
        <v>0</v>
      </c>
      <c r="DP262">
        <v>107757</v>
      </c>
    </row>
    <row r="263" spans="1:120" x14ac:dyDescent="0.25">
      <c r="A263">
        <v>50149</v>
      </c>
      <c r="B263">
        <v>200712</v>
      </c>
      <c r="C263">
        <v>390835</v>
      </c>
      <c r="D263">
        <v>-89409</v>
      </c>
      <c r="E263">
        <v>-14524</v>
      </c>
      <c r="F263">
        <v>1436</v>
      </c>
      <c r="G263">
        <v>288338</v>
      </c>
      <c r="H263">
        <v>5414</v>
      </c>
      <c r="I263">
        <v>-193381</v>
      </c>
      <c r="J263">
        <v>38831</v>
      </c>
      <c r="K263">
        <v>19598</v>
      </c>
      <c r="L263">
        <v>-11276</v>
      </c>
      <c r="M263">
        <v>-146228</v>
      </c>
      <c r="N263">
        <v>0</v>
      </c>
      <c r="O263">
        <v>-2494</v>
      </c>
      <c r="P263">
        <v>-71255</v>
      </c>
      <c r="Q263">
        <v>-91459</v>
      </c>
      <c r="R263">
        <v>21530</v>
      </c>
      <c r="S263">
        <v>21843</v>
      </c>
      <c r="T263">
        <v>-119341</v>
      </c>
      <c r="U263">
        <v>25689</v>
      </c>
      <c r="V263">
        <v>-1931</v>
      </c>
      <c r="W263">
        <v>458</v>
      </c>
      <c r="X263">
        <v>2207</v>
      </c>
      <c r="Y263">
        <v>8388</v>
      </c>
      <c r="Z263">
        <v>-4951</v>
      </c>
      <c r="AA263">
        <v>-243</v>
      </c>
      <c r="AB263">
        <v>-696</v>
      </c>
      <c r="AC263">
        <v>3232</v>
      </c>
      <c r="AD263">
        <v>-5477</v>
      </c>
      <c r="AE263">
        <v>-2245</v>
      </c>
      <c r="AF263">
        <v>35633</v>
      </c>
      <c r="AG263">
        <v>-35622</v>
      </c>
      <c r="AH263">
        <v>0</v>
      </c>
      <c r="AI263">
        <v>23455</v>
      </c>
      <c r="AJ263">
        <v>-4611</v>
      </c>
      <c r="AK263">
        <v>18844</v>
      </c>
      <c r="AL263">
        <v>11936</v>
      </c>
      <c r="AM263">
        <v>12056</v>
      </c>
      <c r="AN263">
        <v>94829</v>
      </c>
      <c r="AO263">
        <v>106885</v>
      </c>
      <c r="AP263">
        <v>0</v>
      </c>
      <c r="AQ263">
        <v>32443</v>
      </c>
      <c r="AR263">
        <v>0</v>
      </c>
      <c r="AS263">
        <v>1620</v>
      </c>
      <c r="AT263">
        <v>0</v>
      </c>
      <c r="AU263">
        <v>34063</v>
      </c>
      <c r="AV263">
        <v>54</v>
      </c>
      <c r="AW263">
        <v>19738</v>
      </c>
      <c r="AX263">
        <v>114607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134399</v>
      </c>
      <c r="BE263">
        <v>0</v>
      </c>
      <c r="BF263">
        <v>168462</v>
      </c>
      <c r="BG263">
        <v>22962</v>
      </c>
      <c r="BH263">
        <v>22594</v>
      </c>
      <c r="BI263">
        <v>0</v>
      </c>
      <c r="BJ263">
        <v>45556</v>
      </c>
      <c r="BK263">
        <v>324</v>
      </c>
      <c r="BL263">
        <v>13065</v>
      </c>
      <c r="BM263">
        <v>13389</v>
      </c>
      <c r="BN263">
        <v>1943</v>
      </c>
      <c r="BO263">
        <v>8307</v>
      </c>
      <c r="BP263">
        <v>2470</v>
      </c>
      <c r="BQ263">
        <v>37145</v>
      </c>
      <c r="BR263">
        <v>108810</v>
      </c>
      <c r="BS263">
        <v>0</v>
      </c>
      <c r="BT263">
        <v>936</v>
      </c>
      <c r="BU263">
        <v>0</v>
      </c>
      <c r="BV263">
        <v>42356</v>
      </c>
      <c r="BW263">
        <v>4206</v>
      </c>
      <c r="BX263">
        <v>47498</v>
      </c>
      <c r="BY263">
        <v>2898</v>
      </c>
      <c r="BZ263">
        <v>4051</v>
      </c>
      <c r="CA263">
        <v>6949</v>
      </c>
      <c r="CB263">
        <v>450540</v>
      </c>
      <c r="CC263">
        <v>10000</v>
      </c>
      <c r="CD263">
        <v>0</v>
      </c>
      <c r="CE263">
        <v>7141</v>
      </c>
      <c r="CF263">
        <v>0</v>
      </c>
      <c r="CG263">
        <v>0</v>
      </c>
      <c r="CH263">
        <v>0</v>
      </c>
      <c r="CI263">
        <v>7141</v>
      </c>
      <c r="CJ263">
        <v>115000</v>
      </c>
      <c r="CK263">
        <v>0</v>
      </c>
      <c r="CL263">
        <v>0</v>
      </c>
      <c r="CM263">
        <v>20493</v>
      </c>
      <c r="CN263">
        <v>135493</v>
      </c>
      <c r="CO263">
        <v>69618</v>
      </c>
      <c r="CP263">
        <v>222252</v>
      </c>
      <c r="CQ263">
        <v>9000</v>
      </c>
      <c r="CR263">
        <v>0</v>
      </c>
      <c r="CS263">
        <v>99254</v>
      </c>
      <c r="CT263">
        <v>74844</v>
      </c>
      <c r="CU263">
        <v>0</v>
      </c>
      <c r="CV263">
        <v>0</v>
      </c>
      <c r="CW263">
        <v>174098</v>
      </c>
      <c r="CX263">
        <v>0</v>
      </c>
      <c r="CY263">
        <v>3191</v>
      </c>
      <c r="CZ263">
        <v>0</v>
      </c>
      <c r="DA263">
        <v>3191</v>
      </c>
      <c r="DB263">
        <v>0</v>
      </c>
      <c r="DC263">
        <v>10623</v>
      </c>
      <c r="DD263">
        <v>5924</v>
      </c>
      <c r="DE263">
        <v>0</v>
      </c>
      <c r="DF263">
        <v>0</v>
      </c>
      <c r="DG263">
        <v>0</v>
      </c>
      <c r="DH263">
        <v>2965</v>
      </c>
      <c r="DI263">
        <v>288</v>
      </c>
      <c r="DJ263">
        <v>9</v>
      </c>
      <c r="DK263">
        <v>114</v>
      </c>
      <c r="DL263">
        <v>0</v>
      </c>
      <c r="DM263">
        <v>31076</v>
      </c>
      <c r="DN263">
        <v>50999</v>
      </c>
      <c r="DO263">
        <v>0</v>
      </c>
      <c r="DP263">
        <v>450540</v>
      </c>
    </row>
    <row r="264" spans="1:120" x14ac:dyDescent="0.25">
      <c r="A264">
        <v>50154</v>
      </c>
      <c r="B264">
        <v>200712</v>
      </c>
      <c r="C264">
        <v>6500</v>
      </c>
      <c r="D264">
        <v>-1415</v>
      </c>
      <c r="E264">
        <v>-170</v>
      </c>
      <c r="F264">
        <v>0</v>
      </c>
      <c r="G264">
        <v>4915</v>
      </c>
      <c r="H264">
        <v>132</v>
      </c>
      <c r="I264">
        <v>-2844</v>
      </c>
      <c r="J264">
        <v>283</v>
      </c>
      <c r="K264">
        <v>723</v>
      </c>
      <c r="L264">
        <v>-173</v>
      </c>
      <c r="M264">
        <v>-2011</v>
      </c>
      <c r="N264">
        <v>0</v>
      </c>
      <c r="O264">
        <v>0</v>
      </c>
      <c r="P264">
        <v>-1350</v>
      </c>
      <c r="Q264">
        <v>-2973</v>
      </c>
      <c r="R264">
        <v>0</v>
      </c>
      <c r="S264">
        <v>388</v>
      </c>
      <c r="T264">
        <v>-3935</v>
      </c>
      <c r="U264">
        <v>-899</v>
      </c>
      <c r="V264">
        <v>0</v>
      </c>
      <c r="W264">
        <v>0</v>
      </c>
      <c r="X264">
        <v>0</v>
      </c>
      <c r="Y264">
        <v>726</v>
      </c>
      <c r="Z264">
        <v>-259</v>
      </c>
      <c r="AA264">
        <v>0</v>
      </c>
      <c r="AB264">
        <v>-26</v>
      </c>
      <c r="AC264">
        <v>441</v>
      </c>
      <c r="AD264">
        <v>-132</v>
      </c>
      <c r="AE264">
        <v>309</v>
      </c>
      <c r="AF264">
        <v>0</v>
      </c>
      <c r="AG264">
        <v>0</v>
      </c>
      <c r="AH264">
        <v>0</v>
      </c>
      <c r="AI264">
        <v>-590</v>
      </c>
      <c r="AJ264">
        <v>0</v>
      </c>
      <c r="AK264">
        <v>-590</v>
      </c>
      <c r="AL264">
        <v>0</v>
      </c>
      <c r="AM264">
        <v>83</v>
      </c>
      <c r="AN264">
        <v>2057</v>
      </c>
      <c r="AO264">
        <v>2140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3156</v>
      </c>
      <c r="AW264">
        <v>7417</v>
      </c>
      <c r="AX264">
        <v>2475</v>
      </c>
      <c r="AY264">
        <v>0</v>
      </c>
      <c r="AZ264">
        <v>0</v>
      </c>
      <c r="BA264">
        <v>0</v>
      </c>
      <c r="BB264">
        <v>0</v>
      </c>
      <c r="BC264">
        <v>24</v>
      </c>
      <c r="BD264">
        <v>13072</v>
      </c>
      <c r="BE264">
        <v>0</v>
      </c>
      <c r="BF264">
        <v>13072</v>
      </c>
      <c r="BG264">
        <v>0</v>
      </c>
      <c r="BH264">
        <v>64</v>
      </c>
      <c r="BI264">
        <v>0</v>
      </c>
      <c r="BJ264">
        <v>64</v>
      </c>
      <c r="BK264">
        <v>125</v>
      </c>
      <c r="BL264">
        <v>0</v>
      </c>
      <c r="BM264">
        <v>125</v>
      </c>
      <c r="BN264">
        <v>130</v>
      </c>
      <c r="BO264">
        <v>0</v>
      </c>
      <c r="BP264">
        <v>0</v>
      </c>
      <c r="BQ264">
        <v>77</v>
      </c>
      <c r="BR264">
        <v>396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102</v>
      </c>
      <c r="BZ264">
        <v>57</v>
      </c>
      <c r="CA264">
        <v>159</v>
      </c>
      <c r="CB264">
        <v>15767</v>
      </c>
      <c r="CC264">
        <v>2500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10498</v>
      </c>
      <c r="CK264">
        <v>0</v>
      </c>
      <c r="CL264">
        <v>0</v>
      </c>
      <c r="CM264">
        <v>0</v>
      </c>
      <c r="CN264">
        <v>10498</v>
      </c>
      <c r="CO264">
        <v>-590</v>
      </c>
      <c r="CP264">
        <v>12408</v>
      </c>
      <c r="CQ264">
        <v>0</v>
      </c>
      <c r="CR264">
        <v>0</v>
      </c>
      <c r="CS264">
        <v>2074</v>
      </c>
      <c r="CT264">
        <v>330</v>
      </c>
      <c r="CU264">
        <v>0</v>
      </c>
      <c r="CV264">
        <v>0</v>
      </c>
      <c r="CW264">
        <v>2404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42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737</v>
      </c>
      <c r="DN264">
        <v>779</v>
      </c>
      <c r="DO264">
        <v>176</v>
      </c>
      <c r="DP264">
        <v>15767</v>
      </c>
    </row>
    <row r="265" spans="1:120" x14ac:dyDescent="0.25">
      <c r="A265">
        <v>50167</v>
      </c>
      <c r="B265">
        <v>200712</v>
      </c>
      <c r="C265">
        <v>48342</v>
      </c>
      <c r="D265">
        <v>-18044</v>
      </c>
      <c r="E265">
        <v>38</v>
      </c>
      <c r="F265">
        <v>0</v>
      </c>
      <c r="G265">
        <v>30336</v>
      </c>
      <c r="H265">
        <v>1654</v>
      </c>
      <c r="I265">
        <v>-30062</v>
      </c>
      <c r="J265">
        <v>12235</v>
      </c>
      <c r="K265">
        <v>3984</v>
      </c>
      <c r="L265">
        <v>-5224</v>
      </c>
      <c r="M265">
        <v>-19067</v>
      </c>
      <c r="N265">
        <v>0</v>
      </c>
      <c r="O265">
        <v>0</v>
      </c>
      <c r="P265">
        <v>-3411</v>
      </c>
      <c r="Q265">
        <v>-7095</v>
      </c>
      <c r="R265">
        <v>0</v>
      </c>
      <c r="S265">
        <v>3799</v>
      </c>
      <c r="T265">
        <v>-6707</v>
      </c>
      <c r="U265">
        <v>6216</v>
      </c>
      <c r="V265">
        <v>0</v>
      </c>
      <c r="W265">
        <v>0</v>
      </c>
      <c r="X265">
        <v>0</v>
      </c>
      <c r="Y265">
        <v>2123</v>
      </c>
      <c r="Z265">
        <v>-77</v>
      </c>
      <c r="AA265">
        <v>-16</v>
      </c>
      <c r="AB265">
        <v>0</v>
      </c>
      <c r="AC265">
        <v>2030</v>
      </c>
      <c r="AD265">
        <v>-1654</v>
      </c>
      <c r="AE265">
        <v>376</v>
      </c>
      <c r="AF265">
        <v>0</v>
      </c>
      <c r="AG265">
        <v>0</v>
      </c>
      <c r="AH265">
        <v>0</v>
      </c>
      <c r="AI265">
        <v>6592</v>
      </c>
      <c r="AJ265">
        <v>-1430</v>
      </c>
      <c r="AK265">
        <v>5162</v>
      </c>
      <c r="AL265">
        <v>0</v>
      </c>
      <c r="AM265">
        <v>384</v>
      </c>
      <c r="AN265">
        <v>3858</v>
      </c>
      <c r="AO265">
        <v>4242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4714</v>
      </c>
      <c r="AW265">
        <v>52680</v>
      </c>
      <c r="AX265">
        <v>9965</v>
      </c>
      <c r="AY265">
        <v>0</v>
      </c>
      <c r="AZ265">
        <v>0</v>
      </c>
      <c r="BA265">
        <v>0</v>
      </c>
      <c r="BB265">
        <v>7084</v>
      </c>
      <c r="BC265">
        <v>0</v>
      </c>
      <c r="BD265">
        <v>74443</v>
      </c>
      <c r="BE265">
        <v>0</v>
      </c>
      <c r="BF265">
        <v>74443</v>
      </c>
      <c r="BG265">
        <v>0</v>
      </c>
      <c r="BH265">
        <v>8388</v>
      </c>
      <c r="BI265">
        <v>0</v>
      </c>
      <c r="BJ265">
        <v>8388</v>
      </c>
      <c r="BK265">
        <v>755</v>
      </c>
      <c r="BL265">
        <v>0</v>
      </c>
      <c r="BM265">
        <v>755</v>
      </c>
      <c r="BN265">
        <v>1960</v>
      </c>
      <c r="BO265">
        <v>0</v>
      </c>
      <c r="BP265">
        <v>0</v>
      </c>
      <c r="BQ265">
        <v>494</v>
      </c>
      <c r="BR265">
        <v>11597</v>
      </c>
      <c r="BS265">
        <v>0</v>
      </c>
      <c r="BT265">
        <v>0</v>
      </c>
      <c r="BU265">
        <v>0</v>
      </c>
      <c r="BV265">
        <v>20</v>
      </c>
      <c r="BW265">
        <v>0</v>
      </c>
      <c r="BX265">
        <v>20</v>
      </c>
      <c r="BY265">
        <v>399</v>
      </c>
      <c r="BZ265">
        <v>1378</v>
      </c>
      <c r="CA265">
        <v>1777</v>
      </c>
      <c r="CB265">
        <v>92079</v>
      </c>
      <c r="CC265">
        <v>7000</v>
      </c>
      <c r="CD265">
        <v>0</v>
      </c>
      <c r="CE265">
        <v>1356</v>
      </c>
      <c r="CF265">
        <v>0</v>
      </c>
      <c r="CG265">
        <v>0</v>
      </c>
      <c r="CH265">
        <v>0</v>
      </c>
      <c r="CI265">
        <v>1356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46146</v>
      </c>
      <c r="CP265">
        <v>54502</v>
      </c>
      <c r="CQ265">
        <v>0</v>
      </c>
      <c r="CR265">
        <v>0</v>
      </c>
      <c r="CS265">
        <v>15836</v>
      </c>
      <c r="CT265">
        <v>20157</v>
      </c>
      <c r="CU265">
        <v>0</v>
      </c>
      <c r="CV265">
        <v>0</v>
      </c>
      <c r="CW265">
        <v>35993</v>
      </c>
      <c r="CX265">
        <v>0</v>
      </c>
      <c r="CY265">
        <v>222</v>
      </c>
      <c r="CZ265">
        <v>0</v>
      </c>
      <c r="DA265">
        <v>222</v>
      </c>
      <c r="DB265">
        <v>0</v>
      </c>
      <c r="DC265">
        <v>0</v>
      </c>
      <c r="DD265">
        <v>329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1033</v>
      </c>
      <c r="DN265">
        <v>1362</v>
      </c>
      <c r="DO265">
        <v>0</v>
      </c>
      <c r="DP265">
        <v>92079</v>
      </c>
    </row>
    <row r="266" spans="1:120" x14ac:dyDescent="0.25">
      <c r="A266">
        <v>50175</v>
      </c>
      <c r="B266">
        <v>200712</v>
      </c>
      <c r="C266">
        <v>407153</v>
      </c>
      <c r="D266">
        <v>-2679</v>
      </c>
      <c r="E266">
        <v>-12311</v>
      </c>
      <c r="F266">
        <v>0</v>
      </c>
      <c r="G266">
        <v>392163</v>
      </c>
      <c r="H266">
        <v>12811</v>
      </c>
      <c r="I266">
        <v>-257022</v>
      </c>
      <c r="J266">
        <v>5025</v>
      </c>
      <c r="K266">
        <v>-17638</v>
      </c>
      <c r="L266">
        <v>-4523</v>
      </c>
      <c r="M266">
        <v>-274158</v>
      </c>
      <c r="N266">
        <v>0</v>
      </c>
      <c r="O266">
        <v>0</v>
      </c>
      <c r="P266">
        <v>-65155</v>
      </c>
      <c r="Q266">
        <v>-30254</v>
      </c>
      <c r="R266">
        <v>0</v>
      </c>
      <c r="S266">
        <v>-92</v>
      </c>
      <c r="T266">
        <v>-95501</v>
      </c>
      <c r="U266">
        <v>35315</v>
      </c>
      <c r="V266">
        <v>0</v>
      </c>
      <c r="W266">
        <v>0</v>
      </c>
      <c r="X266">
        <v>0</v>
      </c>
      <c r="Y266">
        <v>29204</v>
      </c>
      <c r="Z266">
        <v>-6453</v>
      </c>
      <c r="AA266">
        <v>-1183</v>
      </c>
      <c r="AB266">
        <v>-415</v>
      </c>
      <c r="AC266">
        <v>21153</v>
      </c>
      <c r="AD266">
        <v>-16202</v>
      </c>
      <c r="AE266">
        <v>4951</v>
      </c>
      <c r="AF266">
        <v>0</v>
      </c>
      <c r="AG266">
        <v>0</v>
      </c>
      <c r="AH266">
        <v>0</v>
      </c>
      <c r="AI266">
        <v>40266</v>
      </c>
      <c r="AJ266">
        <v>-10840</v>
      </c>
      <c r="AK266">
        <v>29426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606115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606115</v>
      </c>
      <c r="BE266">
        <v>2947</v>
      </c>
      <c r="BF266">
        <v>609062</v>
      </c>
      <c r="BG266">
        <v>0</v>
      </c>
      <c r="BH266">
        <v>2665</v>
      </c>
      <c r="BI266">
        <v>0</v>
      </c>
      <c r="BJ266">
        <v>2665</v>
      </c>
      <c r="BK266">
        <v>17487</v>
      </c>
      <c r="BL266">
        <v>442</v>
      </c>
      <c r="BM266">
        <v>17929</v>
      </c>
      <c r="BN266">
        <v>0</v>
      </c>
      <c r="BO266">
        <v>0</v>
      </c>
      <c r="BP266">
        <v>0</v>
      </c>
      <c r="BQ266">
        <v>4</v>
      </c>
      <c r="BR266">
        <v>20598</v>
      </c>
      <c r="BS266">
        <v>0</v>
      </c>
      <c r="BT266">
        <v>78</v>
      </c>
      <c r="BU266">
        <v>1309</v>
      </c>
      <c r="BV266">
        <v>18890</v>
      </c>
      <c r="BW266">
        <v>0</v>
      </c>
      <c r="BX266">
        <v>20277</v>
      </c>
      <c r="BY266">
        <v>7780</v>
      </c>
      <c r="BZ266">
        <v>0</v>
      </c>
      <c r="CA266">
        <v>7780</v>
      </c>
      <c r="CB266">
        <v>657717</v>
      </c>
      <c r="CC266">
        <v>65000</v>
      </c>
      <c r="CD266">
        <v>45000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121560</v>
      </c>
      <c r="CP266">
        <v>231560</v>
      </c>
      <c r="CQ266">
        <v>0</v>
      </c>
      <c r="CR266">
        <v>0</v>
      </c>
      <c r="CS266">
        <v>172696</v>
      </c>
      <c r="CT266">
        <v>207843</v>
      </c>
      <c r="CU266">
        <v>0</v>
      </c>
      <c r="CV266">
        <v>0</v>
      </c>
      <c r="CW266">
        <v>380539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1825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33527</v>
      </c>
      <c r="DJ266">
        <v>0</v>
      </c>
      <c r="DK266">
        <v>0</v>
      </c>
      <c r="DL266">
        <v>0</v>
      </c>
      <c r="DM266">
        <v>9084</v>
      </c>
      <c r="DN266">
        <v>44436</v>
      </c>
      <c r="DO266">
        <v>1182</v>
      </c>
      <c r="DP266">
        <v>657717</v>
      </c>
    </row>
    <row r="267" spans="1:120" x14ac:dyDescent="0.25">
      <c r="A267">
        <v>50179</v>
      </c>
      <c r="B267">
        <v>200712</v>
      </c>
      <c r="C267">
        <v>67</v>
      </c>
      <c r="D267">
        <v>-10</v>
      </c>
      <c r="E267">
        <v>0</v>
      </c>
      <c r="F267">
        <v>0</v>
      </c>
      <c r="G267">
        <v>57</v>
      </c>
      <c r="H267">
        <v>0</v>
      </c>
      <c r="I267">
        <v>-16</v>
      </c>
      <c r="J267">
        <v>0</v>
      </c>
      <c r="K267">
        <v>0</v>
      </c>
      <c r="L267">
        <v>0</v>
      </c>
      <c r="M267">
        <v>-16</v>
      </c>
      <c r="N267">
        <v>0</v>
      </c>
      <c r="O267">
        <v>0</v>
      </c>
      <c r="P267">
        <v>0</v>
      </c>
      <c r="Q267">
        <v>-248</v>
      </c>
      <c r="R267">
        <v>0</v>
      </c>
      <c r="S267">
        <v>0</v>
      </c>
      <c r="T267">
        <v>-248</v>
      </c>
      <c r="U267">
        <v>-207</v>
      </c>
      <c r="V267">
        <v>0</v>
      </c>
      <c r="W267">
        <v>0</v>
      </c>
      <c r="X267">
        <v>0</v>
      </c>
      <c r="Y267">
        <v>382</v>
      </c>
      <c r="Z267">
        <v>-572</v>
      </c>
      <c r="AA267">
        <v>0</v>
      </c>
      <c r="AB267">
        <v>0</v>
      </c>
      <c r="AC267">
        <v>-190</v>
      </c>
      <c r="AD267">
        <v>0</v>
      </c>
      <c r="AE267">
        <v>-190</v>
      </c>
      <c r="AF267">
        <v>0</v>
      </c>
      <c r="AG267">
        <v>0</v>
      </c>
      <c r="AH267">
        <v>0</v>
      </c>
      <c r="AI267">
        <v>-397</v>
      </c>
      <c r="AJ267">
        <v>0</v>
      </c>
      <c r="AK267">
        <v>-397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15685</v>
      </c>
      <c r="AX267">
        <v>146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15831</v>
      </c>
      <c r="BE267">
        <v>0</v>
      </c>
      <c r="BF267">
        <v>15831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90</v>
      </c>
      <c r="BW267">
        <v>0</v>
      </c>
      <c r="BX267">
        <v>90</v>
      </c>
      <c r="BY267">
        <v>0</v>
      </c>
      <c r="BZ267">
        <v>1</v>
      </c>
      <c r="CA267">
        <v>1</v>
      </c>
      <c r="CB267">
        <v>15922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2000</v>
      </c>
      <c r="CK267">
        <v>0</v>
      </c>
      <c r="CL267">
        <v>0</v>
      </c>
      <c r="CM267">
        <v>14209</v>
      </c>
      <c r="CN267">
        <v>16209</v>
      </c>
      <c r="CO267">
        <v>-397</v>
      </c>
      <c r="CP267">
        <v>15812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110</v>
      </c>
      <c r="DN267">
        <v>110</v>
      </c>
      <c r="DO267">
        <v>0</v>
      </c>
      <c r="DP267">
        <v>15922</v>
      </c>
    </row>
    <row r="268" spans="1:120" x14ac:dyDescent="0.25">
      <c r="A268">
        <v>50184</v>
      </c>
      <c r="B268">
        <v>200712</v>
      </c>
      <c r="C268">
        <v>1046180</v>
      </c>
      <c r="D268">
        <v>-30491</v>
      </c>
      <c r="E268">
        <v>-24296</v>
      </c>
      <c r="F268">
        <v>0</v>
      </c>
      <c r="G268">
        <v>991393</v>
      </c>
      <c r="H268">
        <v>32015</v>
      </c>
      <c r="I268">
        <v>-908473</v>
      </c>
      <c r="J268">
        <v>43219</v>
      </c>
      <c r="K268">
        <v>-81977</v>
      </c>
      <c r="L268">
        <v>-2452</v>
      </c>
      <c r="M268">
        <v>-949683</v>
      </c>
      <c r="N268">
        <v>0</v>
      </c>
      <c r="O268">
        <v>0</v>
      </c>
      <c r="P268">
        <v>-34350</v>
      </c>
      <c r="Q268">
        <v>-85701</v>
      </c>
      <c r="R268">
        <v>0</v>
      </c>
      <c r="S268">
        <v>703</v>
      </c>
      <c r="T268">
        <v>-119348</v>
      </c>
      <c r="U268">
        <v>-45623</v>
      </c>
      <c r="V268">
        <v>152919</v>
      </c>
      <c r="W268">
        <v>10728</v>
      </c>
      <c r="X268">
        <v>4211</v>
      </c>
      <c r="Y268">
        <v>92681</v>
      </c>
      <c r="Z268">
        <v>150457</v>
      </c>
      <c r="AA268">
        <v>-191</v>
      </c>
      <c r="AB268">
        <v>-4397</v>
      </c>
      <c r="AC268">
        <v>406408</v>
      </c>
      <c r="AD268">
        <v>-52024</v>
      </c>
      <c r="AE268">
        <v>354384</v>
      </c>
      <c r="AF268">
        <v>2837</v>
      </c>
      <c r="AG268">
        <v>-4869</v>
      </c>
      <c r="AH268">
        <v>0</v>
      </c>
      <c r="AI268">
        <v>306729</v>
      </c>
      <c r="AJ268">
        <v>-35910</v>
      </c>
      <c r="AK268">
        <v>270819</v>
      </c>
      <c r="AL268">
        <v>6461</v>
      </c>
      <c r="AM268">
        <v>19690</v>
      </c>
      <c r="AN268">
        <v>75183</v>
      </c>
      <c r="AO268">
        <v>94873</v>
      </c>
      <c r="AP268">
        <v>471921</v>
      </c>
      <c r="AQ268">
        <v>884183</v>
      </c>
      <c r="AR268">
        <v>0</v>
      </c>
      <c r="AS268">
        <v>87584</v>
      </c>
      <c r="AT268">
        <v>0</v>
      </c>
      <c r="AU268">
        <v>971767</v>
      </c>
      <c r="AV268">
        <v>1014641</v>
      </c>
      <c r="AW268">
        <v>0</v>
      </c>
      <c r="AX268">
        <v>1149415</v>
      </c>
      <c r="AY268">
        <v>0</v>
      </c>
      <c r="AZ268">
        <v>0</v>
      </c>
      <c r="BA268">
        <v>250</v>
      </c>
      <c r="BB268">
        <v>151834</v>
      </c>
      <c r="BC268">
        <v>0</v>
      </c>
      <c r="BD268">
        <v>2316140</v>
      </c>
      <c r="BE268">
        <v>0</v>
      </c>
      <c r="BF268">
        <v>3759828</v>
      </c>
      <c r="BG268">
        <v>0</v>
      </c>
      <c r="BH268">
        <v>67130</v>
      </c>
      <c r="BI268">
        <v>0</v>
      </c>
      <c r="BJ268">
        <v>67130</v>
      </c>
      <c r="BK268">
        <v>25330</v>
      </c>
      <c r="BL268">
        <v>0</v>
      </c>
      <c r="BM268">
        <v>25330</v>
      </c>
      <c r="BN268">
        <v>26684</v>
      </c>
      <c r="BO268">
        <v>7895</v>
      </c>
      <c r="BP268">
        <v>0</v>
      </c>
      <c r="BQ268">
        <v>8641</v>
      </c>
      <c r="BR268">
        <v>135680</v>
      </c>
      <c r="BS268">
        <v>0</v>
      </c>
      <c r="BT268">
        <v>0</v>
      </c>
      <c r="BU268">
        <v>0</v>
      </c>
      <c r="BV268">
        <v>54446</v>
      </c>
      <c r="BW268">
        <v>230</v>
      </c>
      <c r="BX268">
        <v>54676</v>
      </c>
      <c r="BY268">
        <v>14806</v>
      </c>
      <c r="BZ268">
        <v>7149</v>
      </c>
      <c r="CA268">
        <v>21955</v>
      </c>
      <c r="CB268">
        <v>4073473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2212745</v>
      </c>
      <c r="CM268">
        <v>520128</v>
      </c>
      <c r="CN268">
        <v>2732873</v>
      </c>
      <c r="CO268">
        <v>0</v>
      </c>
      <c r="CP268">
        <v>2732873</v>
      </c>
      <c r="CQ268">
        <v>0</v>
      </c>
      <c r="CR268">
        <v>0</v>
      </c>
      <c r="CS268">
        <v>498992</v>
      </c>
      <c r="CT268">
        <v>760799</v>
      </c>
      <c r="CU268">
        <v>0</v>
      </c>
      <c r="CV268">
        <v>0</v>
      </c>
      <c r="CW268">
        <v>1259791</v>
      </c>
      <c r="CX268">
        <v>2752</v>
      </c>
      <c r="CY268">
        <v>5541</v>
      </c>
      <c r="CZ268">
        <v>0</v>
      </c>
      <c r="DA268">
        <v>8293</v>
      </c>
      <c r="DB268">
        <v>0</v>
      </c>
      <c r="DC268">
        <v>2051</v>
      </c>
      <c r="DD268">
        <v>0</v>
      </c>
      <c r="DE268">
        <v>7508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6147</v>
      </c>
      <c r="DL268">
        <v>0</v>
      </c>
      <c r="DM268">
        <v>56810</v>
      </c>
      <c r="DN268">
        <v>72516</v>
      </c>
      <c r="DO268">
        <v>0</v>
      </c>
      <c r="DP268">
        <v>4073473</v>
      </c>
    </row>
    <row r="269" spans="1:120" x14ac:dyDescent="0.25">
      <c r="A269">
        <v>50192</v>
      </c>
      <c r="B269">
        <v>200712</v>
      </c>
      <c r="C269">
        <v>20521</v>
      </c>
      <c r="D269">
        <v>0</v>
      </c>
      <c r="E269">
        <v>0</v>
      </c>
      <c r="F269">
        <v>0</v>
      </c>
      <c r="G269">
        <v>20521</v>
      </c>
      <c r="H269">
        <v>44</v>
      </c>
      <c r="I269">
        <v>-20090</v>
      </c>
      <c r="J269">
        <v>0</v>
      </c>
      <c r="K269">
        <v>329</v>
      </c>
      <c r="L269">
        <v>0</v>
      </c>
      <c r="M269">
        <v>-19761</v>
      </c>
      <c r="N269">
        <v>0</v>
      </c>
      <c r="O269">
        <v>0</v>
      </c>
      <c r="P269">
        <v>-647</v>
      </c>
      <c r="Q269">
        <v>-6157</v>
      </c>
      <c r="R269">
        <v>0</v>
      </c>
      <c r="S269">
        <v>0</v>
      </c>
      <c r="T269">
        <v>-6804</v>
      </c>
      <c r="U269">
        <v>-6000</v>
      </c>
      <c r="V269">
        <v>0</v>
      </c>
      <c r="W269">
        <v>0</v>
      </c>
      <c r="X269">
        <v>414</v>
      </c>
      <c r="Y269">
        <v>2987</v>
      </c>
      <c r="Z269">
        <v>1872</v>
      </c>
      <c r="AA269">
        <v>0</v>
      </c>
      <c r="AB269">
        <v>0</v>
      </c>
      <c r="AC269">
        <v>5273</v>
      </c>
      <c r="AD269">
        <v>-44</v>
      </c>
      <c r="AE269">
        <v>5229</v>
      </c>
      <c r="AF269">
        <v>0</v>
      </c>
      <c r="AG269">
        <v>0</v>
      </c>
      <c r="AH269">
        <v>0</v>
      </c>
      <c r="AI269">
        <v>-771</v>
      </c>
      <c r="AJ269">
        <v>-135</v>
      </c>
      <c r="AK269">
        <v>-906</v>
      </c>
      <c r="AL269">
        <v>0</v>
      </c>
      <c r="AM269">
        <v>245</v>
      </c>
      <c r="AN269">
        <v>2530</v>
      </c>
      <c r="AO269">
        <v>2775</v>
      </c>
      <c r="AP269">
        <v>8360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140</v>
      </c>
      <c r="AW269">
        <v>11752</v>
      </c>
      <c r="AX269">
        <v>51197</v>
      </c>
      <c r="AY269">
        <v>0</v>
      </c>
      <c r="AZ269">
        <v>0</v>
      </c>
      <c r="BA269">
        <v>0</v>
      </c>
      <c r="BB269">
        <v>489</v>
      </c>
      <c r="BC269">
        <v>0</v>
      </c>
      <c r="BD269">
        <v>63578</v>
      </c>
      <c r="BE269">
        <v>0</v>
      </c>
      <c r="BF269">
        <v>71938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11</v>
      </c>
      <c r="BR269">
        <v>11</v>
      </c>
      <c r="BS269">
        <v>0</v>
      </c>
      <c r="BT269">
        <v>114</v>
      </c>
      <c r="BU269">
        <v>725</v>
      </c>
      <c r="BV269">
        <v>2</v>
      </c>
      <c r="BW269">
        <v>0</v>
      </c>
      <c r="BX269">
        <v>841</v>
      </c>
      <c r="BY269">
        <v>572</v>
      </c>
      <c r="BZ269">
        <v>144</v>
      </c>
      <c r="CA269">
        <v>716</v>
      </c>
      <c r="CB269">
        <v>76281</v>
      </c>
      <c r="CC269">
        <v>0</v>
      </c>
      <c r="CD269">
        <v>0</v>
      </c>
      <c r="CE269">
        <v>1649</v>
      </c>
      <c r="CF269">
        <v>0</v>
      </c>
      <c r="CG269">
        <v>0</v>
      </c>
      <c r="CH269">
        <v>0</v>
      </c>
      <c r="CI269">
        <v>1649</v>
      </c>
      <c r="CJ269">
        <v>1500</v>
      </c>
      <c r="CK269">
        <v>0</v>
      </c>
      <c r="CL269">
        <v>0</v>
      </c>
      <c r="CM269">
        <v>0</v>
      </c>
      <c r="CN269">
        <v>1500</v>
      </c>
      <c r="CO269">
        <v>70796</v>
      </c>
      <c r="CP269">
        <v>73945</v>
      </c>
      <c r="CQ269">
        <v>0</v>
      </c>
      <c r="CR269">
        <v>0</v>
      </c>
      <c r="CS269">
        <v>0</v>
      </c>
      <c r="CT269">
        <v>860</v>
      </c>
      <c r="CU269">
        <v>0</v>
      </c>
      <c r="CV269">
        <v>0</v>
      </c>
      <c r="CW269">
        <v>860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1041</v>
      </c>
      <c r="DN269">
        <v>1041</v>
      </c>
      <c r="DO269">
        <v>435</v>
      </c>
      <c r="DP269">
        <v>76281</v>
      </c>
    </row>
    <row r="270" spans="1:120" x14ac:dyDescent="0.25">
      <c r="A270">
        <v>50220</v>
      </c>
      <c r="B270">
        <v>200712</v>
      </c>
      <c r="C270">
        <v>8090</v>
      </c>
      <c r="D270">
        <v>-835</v>
      </c>
      <c r="E270">
        <v>-750</v>
      </c>
      <c r="F270">
        <v>0</v>
      </c>
      <c r="G270">
        <v>6505</v>
      </c>
      <c r="H270">
        <v>27</v>
      </c>
      <c r="I270">
        <v>-6091</v>
      </c>
      <c r="J270">
        <v>53</v>
      </c>
      <c r="K270">
        <v>415</v>
      </c>
      <c r="L270">
        <v>0</v>
      </c>
      <c r="M270">
        <v>-5623</v>
      </c>
      <c r="N270">
        <v>0</v>
      </c>
      <c r="O270">
        <v>0</v>
      </c>
      <c r="P270">
        <v>-209</v>
      </c>
      <c r="Q270">
        <v>-1804</v>
      </c>
      <c r="R270">
        <v>0</v>
      </c>
      <c r="S270">
        <v>111</v>
      </c>
      <c r="T270">
        <v>-1902</v>
      </c>
      <c r="U270">
        <v>-993</v>
      </c>
      <c r="V270">
        <v>0</v>
      </c>
      <c r="W270">
        <v>0</v>
      </c>
      <c r="X270">
        <v>0</v>
      </c>
      <c r="Y270">
        <v>2315</v>
      </c>
      <c r="Z270">
        <v>-487</v>
      </c>
      <c r="AA270">
        <v>0</v>
      </c>
      <c r="AB270">
        <v>-6</v>
      </c>
      <c r="AC270">
        <v>1822</v>
      </c>
      <c r="AD270">
        <v>-27</v>
      </c>
      <c r="AE270">
        <v>1795</v>
      </c>
      <c r="AF270">
        <v>0</v>
      </c>
      <c r="AG270">
        <v>0</v>
      </c>
      <c r="AH270">
        <v>0</v>
      </c>
      <c r="AI270">
        <v>802</v>
      </c>
      <c r="AJ270">
        <v>0</v>
      </c>
      <c r="AK270">
        <v>802</v>
      </c>
      <c r="AL270">
        <v>0</v>
      </c>
      <c r="AM270">
        <v>291</v>
      </c>
      <c r="AN270">
        <v>0</v>
      </c>
      <c r="AO270">
        <v>291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54326</v>
      </c>
      <c r="AY270">
        <v>0</v>
      </c>
      <c r="AZ270">
        <v>0</v>
      </c>
      <c r="BA270">
        <v>0</v>
      </c>
      <c r="BB270">
        <v>335</v>
      </c>
      <c r="BC270">
        <v>0</v>
      </c>
      <c r="BD270">
        <v>54661</v>
      </c>
      <c r="BE270">
        <v>0</v>
      </c>
      <c r="BF270">
        <v>54661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87</v>
      </c>
      <c r="BO270">
        <v>0</v>
      </c>
      <c r="BP270">
        <v>0</v>
      </c>
      <c r="BQ270">
        <v>35</v>
      </c>
      <c r="BR270">
        <v>122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1548</v>
      </c>
      <c r="BZ270">
        <v>0</v>
      </c>
      <c r="CA270">
        <v>1548</v>
      </c>
      <c r="CB270">
        <v>56622</v>
      </c>
      <c r="CC270">
        <v>2400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6404</v>
      </c>
      <c r="CK270">
        <v>0</v>
      </c>
      <c r="CL270">
        <v>0</v>
      </c>
      <c r="CM270">
        <v>0</v>
      </c>
      <c r="CN270">
        <v>6404</v>
      </c>
      <c r="CO270">
        <v>46378</v>
      </c>
      <c r="CP270">
        <v>55182</v>
      </c>
      <c r="CQ270">
        <v>0</v>
      </c>
      <c r="CR270">
        <v>0</v>
      </c>
      <c r="CS270">
        <v>750</v>
      </c>
      <c r="CT270">
        <v>425</v>
      </c>
      <c r="CU270">
        <v>0</v>
      </c>
      <c r="CV270">
        <v>0</v>
      </c>
      <c r="CW270">
        <v>1175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265</v>
      </c>
      <c r="DN270">
        <v>265</v>
      </c>
      <c r="DO270">
        <v>0</v>
      </c>
      <c r="DP270">
        <v>56622</v>
      </c>
    </row>
    <row r="271" spans="1:120" x14ac:dyDescent="0.25">
      <c r="A271">
        <v>50230</v>
      </c>
      <c r="B271">
        <v>200712</v>
      </c>
      <c r="C271">
        <v>48888</v>
      </c>
      <c r="D271">
        <v>-16116</v>
      </c>
      <c r="E271">
        <v>-4</v>
      </c>
      <c r="F271">
        <v>0</v>
      </c>
      <c r="G271">
        <v>32768</v>
      </c>
      <c r="H271">
        <v>1240</v>
      </c>
      <c r="I271">
        <v>-26147</v>
      </c>
      <c r="J271">
        <v>7517</v>
      </c>
      <c r="K271">
        <v>-668</v>
      </c>
      <c r="L271">
        <v>-1293</v>
      </c>
      <c r="M271">
        <v>-20591</v>
      </c>
      <c r="N271">
        <v>0</v>
      </c>
      <c r="O271">
        <v>0</v>
      </c>
      <c r="P271">
        <v>-3740</v>
      </c>
      <c r="Q271">
        <v>-7060</v>
      </c>
      <c r="R271">
        <v>0</v>
      </c>
      <c r="S271">
        <v>4714</v>
      </c>
      <c r="T271">
        <v>-6086</v>
      </c>
      <c r="U271">
        <v>7331</v>
      </c>
      <c r="V271">
        <v>0</v>
      </c>
      <c r="W271">
        <v>880</v>
      </c>
      <c r="X271">
        <v>0</v>
      </c>
      <c r="Y271">
        <v>6754</v>
      </c>
      <c r="Z271">
        <v>-1839</v>
      </c>
      <c r="AA271">
        <v>-18</v>
      </c>
      <c r="AB271">
        <v>-135</v>
      </c>
      <c r="AC271">
        <v>5642</v>
      </c>
      <c r="AD271">
        <v>-1240</v>
      </c>
      <c r="AE271">
        <v>4402</v>
      </c>
      <c r="AF271">
        <v>213</v>
      </c>
      <c r="AG271">
        <v>0</v>
      </c>
      <c r="AH271">
        <v>0</v>
      </c>
      <c r="AI271">
        <v>11946</v>
      </c>
      <c r="AJ271">
        <v>-1277</v>
      </c>
      <c r="AK271">
        <v>10669</v>
      </c>
      <c r="AL271">
        <v>152</v>
      </c>
      <c r="AM271">
        <v>972</v>
      </c>
      <c r="AN271">
        <v>18700</v>
      </c>
      <c r="AO271">
        <v>19672</v>
      </c>
      <c r="AP271">
        <v>0</v>
      </c>
      <c r="AQ271">
        <v>0</v>
      </c>
      <c r="AR271">
        <v>0</v>
      </c>
      <c r="AS271">
        <v>4300</v>
      </c>
      <c r="AT271">
        <v>50</v>
      </c>
      <c r="AU271">
        <v>4350</v>
      </c>
      <c r="AV271">
        <v>170</v>
      </c>
      <c r="AW271">
        <v>22597</v>
      </c>
      <c r="AX271">
        <v>114967</v>
      </c>
      <c r="AY271">
        <v>0</v>
      </c>
      <c r="AZ271">
        <v>0</v>
      </c>
      <c r="BA271">
        <v>428</v>
      </c>
      <c r="BB271">
        <v>166</v>
      </c>
      <c r="BC271">
        <v>0</v>
      </c>
      <c r="BD271">
        <v>138328</v>
      </c>
      <c r="BE271">
        <v>0</v>
      </c>
      <c r="BF271">
        <v>142678</v>
      </c>
      <c r="BG271">
        <v>0</v>
      </c>
      <c r="BH271">
        <v>8592</v>
      </c>
      <c r="BI271">
        <v>0</v>
      </c>
      <c r="BJ271">
        <v>8592</v>
      </c>
      <c r="BK271">
        <v>218</v>
      </c>
      <c r="BL271">
        <v>0</v>
      </c>
      <c r="BM271">
        <v>218</v>
      </c>
      <c r="BN271">
        <v>3351</v>
      </c>
      <c r="BO271">
        <v>0</v>
      </c>
      <c r="BP271">
        <v>0</v>
      </c>
      <c r="BQ271">
        <v>2482</v>
      </c>
      <c r="BR271">
        <v>14643</v>
      </c>
      <c r="BS271">
        <v>0</v>
      </c>
      <c r="BT271">
        <v>514</v>
      </c>
      <c r="BU271">
        <v>386</v>
      </c>
      <c r="BV271">
        <v>16351</v>
      </c>
      <c r="BW271">
        <v>0</v>
      </c>
      <c r="BX271">
        <v>17251</v>
      </c>
      <c r="BY271">
        <v>2582</v>
      </c>
      <c r="BZ271">
        <v>504</v>
      </c>
      <c r="CA271">
        <v>3086</v>
      </c>
      <c r="CB271">
        <v>197482</v>
      </c>
      <c r="CC271">
        <v>20000</v>
      </c>
      <c r="CD271">
        <v>0</v>
      </c>
      <c r="CE271">
        <v>196</v>
      </c>
      <c r="CF271">
        <v>0</v>
      </c>
      <c r="CG271">
        <v>0</v>
      </c>
      <c r="CH271">
        <v>0</v>
      </c>
      <c r="CI271">
        <v>196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150142</v>
      </c>
      <c r="CP271">
        <v>170338</v>
      </c>
      <c r="CQ271">
        <v>0</v>
      </c>
      <c r="CR271">
        <v>0</v>
      </c>
      <c r="CS271">
        <v>37</v>
      </c>
      <c r="CT271">
        <v>24845</v>
      </c>
      <c r="CU271">
        <v>0</v>
      </c>
      <c r="CV271">
        <v>0</v>
      </c>
      <c r="CW271">
        <v>24882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1721</v>
      </c>
      <c r="DN271">
        <v>1721</v>
      </c>
      <c r="DO271">
        <v>541</v>
      </c>
      <c r="DP271">
        <v>197482</v>
      </c>
    </row>
    <row r="272" spans="1:120" x14ac:dyDescent="0.25">
      <c r="A272">
        <v>50234</v>
      </c>
      <c r="B272">
        <v>200712</v>
      </c>
      <c r="C272">
        <v>4573</v>
      </c>
      <c r="D272">
        <v>0</v>
      </c>
      <c r="E272">
        <v>0</v>
      </c>
      <c r="F272">
        <v>0</v>
      </c>
      <c r="G272">
        <v>4573</v>
      </c>
      <c r="H272">
        <v>363</v>
      </c>
      <c r="I272">
        <v>-3051</v>
      </c>
      <c r="J272">
        <v>0</v>
      </c>
      <c r="K272">
        <v>-5070</v>
      </c>
      <c r="L272">
        <v>0</v>
      </c>
      <c r="M272">
        <v>-8121</v>
      </c>
      <c r="N272">
        <v>0</v>
      </c>
      <c r="O272">
        <v>0</v>
      </c>
      <c r="P272">
        <v>0</v>
      </c>
      <c r="Q272">
        <v>-816</v>
      </c>
      <c r="R272">
        <v>0</v>
      </c>
      <c r="S272">
        <v>0</v>
      </c>
      <c r="T272">
        <v>-816</v>
      </c>
      <c r="U272">
        <v>-4001</v>
      </c>
      <c r="V272">
        <v>0</v>
      </c>
      <c r="W272">
        <v>0</v>
      </c>
      <c r="X272">
        <v>0</v>
      </c>
      <c r="Y272">
        <v>1768</v>
      </c>
      <c r="Z272">
        <v>-110</v>
      </c>
      <c r="AA272">
        <v>0</v>
      </c>
      <c r="AB272">
        <v>0</v>
      </c>
      <c r="AC272">
        <v>1658</v>
      </c>
      <c r="AD272">
        <v>-363</v>
      </c>
      <c r="AE272">
        <v>1295</v>
      </c>
      <c r="AF272">
        <v>0</v>
      </c>
      <c r="AG272">
        <v>0</v>
      </c>
      <c r="AH272">
        <v>0</v>
      </c>
      <c r="AI272">
        <v>-2706</v>
      </c>
      <c r="AJ272">
        <v>0</v>
      </c>
      <c r="AK272">
        <v>-2706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50</v>
      </c>
      <c r="AW272">
        <v>14581</v>
      </c>
      <c r="AX272">
        <v>17925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32556</v>
      </c>
      <c r="BE272">
        <v>0</v>
      </c>
      <c r="BF272">
        <v>32556</v>
      </c>
      <c r="BG272">
        <v>0</v>
      </c>
      <c r="BH272">
        <v>0</v>
      </c>
      <c r="BI272">
        <v>0</v>
      </c>
      <c r="BJ272">
        <v>0</v>
      </c>
      <c r="BK272">
        <v>101</v>
      </c>
      <c r="BL272">
        <v>0</v>
      </c>
      <c r="BM272">
        <v>101</v>
      </c>
      <c r="BN272">
        <v>0</v>
      </c>
      <c r="BO272">
        <v>0</v>
      </c>
      <c r="BP272">
        <v>0</v>
      </c>
      <c r="BQ272">
        <v>0</v>
      </c>
      <c r="BR272">
        <v>101</v>
      </c>
      <c r="BS272">
        <v>0</v>
      </c>
      <c r="BT272">
        <v>177</v>
      </c>
      <c r="BU272">
        <v>0</v>
      </c>
      <c r="BV272">
        <v>1648</v>
      </c>
      <c r="BW272">
        <v>0</v>
      </c>
      <c r="BX272">
        <v>1825</v>
      </c>
      <c r="BY272">
        <v>629</v>
      </c>
      <c r="BZ272">
        <v>0</v>
      </c>
      <c r="CA272">
        <v>629</v>
      </c>
      <c r="CB272">
        <v>35111</v>
      </c>
      <c r="CC272">
        <v>3000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20432</v>
      </c>
      <c r="CN272">
        <v>20432</v>
      </c>
      <c r="CO272">
        <v>0</v>
      </c>
      <c r="CP272">
        <v>23432</v>
      </c>
      <c r="CQ272">
        <v>0</v>
      </c>
      <c r="CR272">
        <v>0</v>
      </c>
      <c r="CS272">
        <v>0</v>
      </c>
      <c r="CT272">
        <v>10890</v>
      </c>
      <c r="CU272">
        <v>0</v>
      </c>
      <c r="CV272">
        <v>0</v>
      </c>
      <c r="CW272">
        <v>10890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65</v>
      </c>
      <c r="DL272">
        <v>0</v>
      </c>
      <c r="DM272">
        <v>724</v>
      </c>
      <c r="DN272">
        <v>789</v>
      </c>
      <c r="DO272">
        <v>0</v>
      </c>
      <c r="DP272">
        <v>35111</v>
      </c>
    </row>
    <row r="273" spans="1:120" x14ac:dyDescent="0.25">
      <c r="A273">
        <v>50240</v>
      </c>
      <c r="B273">
        <v>200712</v>
      </c>
      <c r="C273">
        <v>187778</v>
      </c>
      <c r="D273">
        <v>-19646</v>
      </c>
      <c r="E273">
        <v>-613</v>
      </c>
      <c r="F273">
        <v>0</v>
      </c>
      <c r="G273">
        <v>167519</v>
      </c>
      <c r="H273">
        <v>7056</v>
      </c>
      <c r="I273">
        <v>-139561</v>
      </c>
      <c r="J273">
        <v>16503</v>
      </c>
      <c r="K273">
        <v>-13285</v>
      </c>
      <c r="L273">
        <v>-1634</v>
      </c>
      <c r="M273">
        <v>-137977</v>
      </c>
      <c r="N273">
        <v>0</v>
      </c>
      <c r="O273">
        <v>0</v>
      </c>
      <c r="P273">
        <v>-23714</v>
      </c>
      <c r="Q273">
        <v>-17389</v>
      </c>
      <c r="R273">
        <v>63</v>
      </c>
      <c r="S273">
        <v>0</v>
      </c>
      <c r="T273">
        <v>-41040</v>
      </c>
      <c r="U273">
        <v>-4442</v>
      </c>
      <c r="V273">
        <v>-859</v>
      </c>
      <c r="W273">
        <v>178</v>
      </c>
      <c r="X273">
        <v>0</v>
      </c>
      <c r="Y273">
        <v>16726</v>
      </c>
      <c r="Z273">
        <v>1385</v>
      </c>
      <c r="AA273">
        <v>-498</v>
      </c>
      <c r="AB273">
        <v>-630</v>
      </c>
      <c r="AC273">
        <v>16302</v>
      </c>
      <c r="AD273">
        <v>-9133</v>
      </c>
      <c r="AE273">
        <v>7169</v>
      </c>
      <c r="AF273">
        <v>1124</v>
      </c>
      <c r="AG273">
        <v>0</v>
      </c>
      <c r="AH273">
        <v>0</v>
      </c>
      <c r="AI273">
        <v>3851</v>
      </c>
      <c r="AJ273">
        <v>127</v>
      </c>
      <c r="AK273">
        <v>3978</v>
      </c>
      <c r="AL273">
        <v>0</v>
      </c>
      <c r="AM273">
        <v>2875</v>
      </c>
      <c r="AN273">
        <v>0</v>
      </c>
      <c r="AO273">
        <v>2875</v>
      </c>
      <c r="AP273">
        <v>0</v>
      </c>
      <c r="AQ273">
        <v>29589</v>
      </c>
      <c r="AR273">
        <v>0</v>
      </c>
      <c r="AS273">
        <v>732</v>
      </c>
      <c r="AT273">
        <v>0</v>
      </c>
      <c r="AU273">
        <v>30321</v>
      </c>
      <c r="AV273">
        <v>31869</v>
      </c>
      <c r="AW273">
        <v>40473</v>
      </c>
      <c r="AX273">
        <v>190867</v>
      </c>
      <c r="AY273">
        <v>0</v>
      </c>
      <c r="AZ273">
        <v>0</v>
      </c>
      <c r="BA273">
        <v>250</v>
      </c>
      <c r="BB273">
        <v>0</v>
      </c>
      <c r="BC273">
        <v>0</v>
      </c>
      <c r="BD273">
        <v>263459</v>
      </c>
      <c r="BE273">
        <v>0</v>
      </c>
      <c r="BF273">
        <v>293780</v>
      </c>
      <c r="BG273">
        <v>0</v>
      </c>
      <c r="BH273">
        <v>16441</v>
      </c>
      <c r="BI273">
        <v>0</v>
      </c>
      <c r="BJ273">
        <v>16441</v>
      </c>
      <c r="BK273">
        <v>2291</v>
      </c>
      <c r="BL273">
        <v>0</v>
      </c>
      <c r="BM273">
        <v>2291</v>
      </c>
      <c r="BN273">
        <v>2076</v>
      </c>
      <c r="BO273">
        <v>0</v>
      </c>
      <c r="BP273">
        <v>0</v>
      </c>
      <c r="BQ273">
        <v>450</v>
      </c>
      <c r="BR273">
        <v>21258</v>
      </c>
      <c r="BS273">
        <v>0</v>
      </c>
      <c r="BT273">
        <v>2324</v>
      </c>
      <c r="BU273">
        <v>2268</v>
      </c>
      <c r="BV273">
        <v>24679</v>
      </c>
      <c r="BW273">
        <v>0</v>
      </c>
      <c r="BX273">
        <v>29271</v>
      </c>
      <c r="BY273">
        <v>3410</v>
      </c>
      <c r="BZ273">
        <v>0</v>
      </c>
      <c r="CA273">
        <v>3410</v>
      </c>
      <c r="CB273">
        <v>350594</v>
      </c>
      <c r="CC273">
        <v>5000</v>
      </c>
      <c r="CD273">
        <v>0</v>
      </c>
      <c r="CE273">
        <v>6097</v>
      </c>
      <c r="CF273">
        <v>0</v>
      </c>
      <c r="CG273">
        <v>0</v>
      </c>
      <c r="CH273">
        <v>0</v>
      </c>
      <c r="CI273">
        <v>6097</v>
      </c>
      <c r="CJ273">
        <v>0</v>
      </c>
      <c r="CK273">
        <v>0</v>
      </c>
      <c r="CL273">
        <v>0</v>
      </c>
      <c r="CM273">
        <v>169611</v>
      </c>
      <c r="CN273">
        <v>169611</v>
      </c>
      <c r="CO273">
        <v>4659</v>
      </c>
      <c r="CP273">
        <v>185367</v>
      </c>
      <c r="CQ273">
        <v>0</v>
      </c>
      <c r="CR273">
        <v>0</v>
      </c>
      <c r="CS273">
        <v>2587</v>
      </c>
      <c r="CT273">
        <v>143877</v>
      </c>
      <c r="CU273">
        <v>0</v>
      </c>
      <c r="CV273">
        <v>0</v>
      </c>
      <c r="CW273">
        <v>146464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12443</v>
      </c>
      <c r="DI273">
        <v>0</v>
      </c>
      <c r="DJ273">
        <v>0</v>
      </c>
      <c r="DK273">
        <v>0</v>
      </c>
      <c r="DL273">
        <v>0</v>
      </c>
      <c r="DM273">
        <v>6320</v>
      </c>
      <c r="DN273">
        <v>18763</v>
      </c>
      <c r="DO273">
        <v>0</v>
      </c>
      <c r="DP273">
        <v>350594</v>
      </c>
    </row>
    <row r="274" spans="1:120" x14ac:dyDescent="0.25">
      <c r="A274">
        <v>50253</v>
      </c>
      <c r="B274">
        <v>200712</v>
      </c>
      <c r="C274">
        <v>127127</v>
      </c>
      <c r="D274">
        <v>-5461</v>
      </c>
      <c r="E274">
        <v>1588</v>
      </c>
      <c r="F274">
        <v>0</v>
      </c>
      <c r="G274">
        <v>123254</v>
      </c>
      <c r="H274">
        <v>5460</v>
      </c>
      <c r="I274">
        <v>-81557</v>
      </c>
      <c r="J274">
        <v>1914</v>
      </c>
      <c r="K274">
        <v>-4748</v>
      </c>
      <c r="L274">
        <v>3044</v>
      </c>
      <c r="M274">
        <v>-81347</v>
      </c>
      <c r="N274">
        <v>0</v>
      </c>
      <c r="O274">
        <v>0</v>
      </c>
      <c r="P274">
        <v>-19100</v>
      </c>
      <c r="Q274">
        <v>-14764</v>
      </c>
      <c r="R274">
        <v>0</v>
      </c>
      <c r="S274">
        <v>0</v>
      </c>
      <c r="T274">
        <v>-33864</v>
      </c>
      <c r="U274">
        <v>13503</v>
      </c>
      <c r="V274">
        <v>0</v>
      </c>
      <c r="W274">
        <v>69</v>
      </c>
      <c r="X274">
        <v>3064</v>
      </c>
      <c r="Y274">
        <v>5676</v>
      </c>
      <c r="Z274">
        <v>-4421</v>
      </c>
      <c r="AA274">
        <v>0</v>
      </c>
      <c r="AB274">
        <v>-2</v>
      </c>
      <c r="AC274">
        <v>4386</v>
      </c>
      <c r="AD274">
        <v>-5460</v>
      </c>
      <c r="AE274">
        <v>-1074</v>
      </c>
      <c r="AF274">
        <v>141</v>
      </c>
      <c r="AG274">
        <v>0</v>
      </c>
      <c r="AH274">
        <v>0</v>
      </c>
      <c r="AI274">
        <v>12570</v>
      </c>
      <c r="AJ274">
        <v>1633</v>
      </c>
      <c r="AK274">
        <v>14203</v>
      </c>
      <c r="AL274">
        <v>100</v>
      </c>
      <c r="AM274">
        <v>499</v>
      </c>
      <c r="AN274">
        <v>0</v>
      </c>
      <c r="AO274">
        <v>499</v>
      </c>
      <c r="AP274">
        <v>84600</v>
      </c>
      <c r="AQ274">
        <v>0</v>
      </c>
      <c r="AR274">
        <v>0</v>
      </c>
      <c r="AS274">
        <v>732</v>
      </c>
      <c r="AT274">
        <v>0</v>
      </c>
      <c r="AU274">
        <v>732</v>
      </c>
      <c r="AV274">
        <v>56158</v>
      </c>
      <c r="AW274">
        <v>0</v>
      </c>
      <c r="AX274">
        <v>49129</v>
      </c>
      <c r="AY274">
        <v>0</v>
      </c>
      <c r="AZ274">
        <v>300</v>
      </c>
      <c r="BA274">
        <v>600</v>
      </c>
      <c r="BB274">
        <v>69949</v>
      </c>
      <c r="BC274">
        <v>0</v>
      </c>
      <c r="BD274">
        <v>176136</v>
      </c>
      <c r="BE274">
        <v>0</v>
      </c>
      <c r="BF274">
        <v>261468</v>
      </c>
      <c r="BG274">
        <v>0</v>
      </c>
      <c r="BH274">
        <v>9854</v>
      </c>
      <c r="BI274">
        <v>0</v>
      </c>
      <c r="BJ274">
        <v>9854</v>
      </c>
      <c r="BK274">
        <v>4580</v>
      </c>
      <c r="BL274">
        <v>0</v>
      </c>
      <c r="BM274">
        <v>4580</v>
      </c>
      <c r="BN274">
        <v>0</v>
      </c>
      <c r="BO274">
        <v>0</v>
      </c>
      <c r="BP274">
        <v>0</v>
      </c>
      <c r="BQ274">
        <v>126</v>
      </c>
      <c r="BR274">
        <v>14560</v>
      </c>
      <c r="BS274">
        <v>0</v>
      </c>
      <c r="BT274">
        <v>50</v>
      </c>
      <c r="BU274">
        <v>0</v>
      </c>
      <c r="BV274">
        <v>0</v>
      </c>
      <c r="BW274">
        <v>0</v>
      </c>
      <c r="BX274">
        <v>50</v>
      </c>
      <c r="BY274">
        <v>1186</v>
      </c>
      <c r="BZ274">
        <v>345</v>
      </c>
      <c r="CA274">
        <v>1531</v>
      </c>
      <c r="CB274">
        <v>278208</v>
      </c>
      <c r="CC274">
        <v>0</v>
      </c>
      <c r="CD274">
        <v>0</v>
      </c>
      <c r="CE274">
        <v>6429</v>
      </c>
      <c r="CF274">
        <v>0</v>
      </c>
      <c r="CG274">
        <v>0</v>
      </c>
      <c r="CH274">
        <v>451</v>
      </c>
      <c r="CI274">
        <v>6880</v>
      </c>
      <c r="CJ274">
        <v>0</v>
      </c>
      <c r="CK274">
        <v>0</v>
      </c>
      <c r="CL274">
        <v>0</v>
      </c>
      <c r="CM274">
        <v>19000</v>
      </c>
      <c r="CN274">
        <v>19000</v>
      </c>
      <c r="CO274">
        <v>102541</v>
      </c>
      <c r="CP274">
        <v>128421</v>
      </c>
      <c r="CQ274">
        <v>0</v>
      </c>
      <c r="CR274">
        <v>0</v>
      </c>
      <c r="CS274">
        <v>51259</v>
      </c>
      <c r="CT274">
        <v>84454</v>
      </c>
      <c r="CU274">
        <v>0</v>
      </c>
      <c r="CV274">
        <v>0</v>
      </c>
      <c r="CW274">
        <v>135713</v>
      </c>
      <c r="CX274">
        <v>0</v>
      </c>
      <c r="CY274">
        <v>6115</v>
      </c>
      <c r="CZ274">
        <v>0</v>
      </c>
      <c r="DA274">
        <v>6115</v>
      </c>
      <c r="DB274">
        <v>0</v>
      </c>
      <c r="DC274">
        <v>0</v>
      </c>
      <c r="DD274">
        <v>292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7667</v>
      </c>
      <c r="DN274">
        <v>7959</v>
      </c>
      <c r="DO274">
        <v>0</v>
      </c>
      <c r="DP274">
        <v>278208</v>
      </c>
    </row>
    <row r="275" spans="1:120" x14ac:dyDescent="0.25">
      <c r="A275">
        <v>50257</v>
      </c>
      <c r="B275">
        <v>200712</v>
      </c>
      <c r="C275">
        <v>27182</v>
      </c>
      <c r="D275">
        <v>0</v>
      </c>
      <c r="E275">
        <v>86</v>
      </c>
      <c r="F275">
        <v>0</v>
      </c>
      <c r="G275">
        <v>27268</v>
      </c>
      <c r="H275">
        <v>614</v>
      </c>
      <c r="I275">
        <v>-18621</v>
      </c>
      <c r="J275">
        <v>0</v>
      </c>
      <c r="K275">
        <v>52</v>
      </c>
      <c r="L275">
        <v>0</v>
      </c>
      <c r="M275">
        <v>-18569</v>
      </c>
      <c r="N275">
        <v>0</v>
      </c>
      <c r="O275">
        <v>0</v>
      </c>
      <c r="P275">
        <v>-4476</v>
      </c>
      <c r="Q275">
        <v>-3923</v>
      </c>
      <c r="R275">
        <v>0</v>
      </c>
      <c r="S275">
        <v>0</v>
      </c>
      <c r="T275">
        <v>-8399</v>
      </c>
      <c r="U275">
        <v>914</v>
      </c>
      <c r="V275">
        <v>0</v>
      </c>
      <c r="W275">
        <v>0</v>
      </c>
      <c r="X275">
        <v>0</v>
      </c>
      <c r="Y275">
        <v>2029</v>
      </c>
      <c r="Z275">
        <v>-564</v>
      </c>
      <c r="AA275">
        <v>-26</v>
      </c>
      <c r="AB275">
        <v>-331</v>
      </c>
      <c r="AC275">
        <v>1108</v>
      </c>
      <c r="AD275">
        <v>-614</v>
      </c>
      <c r="AE275">
        <v>494</v>
      </c>
      <c r="AF275">
        <v>0</v>
      </c>
      <c r="AG275">
        <v>0</v>
      </c>
      <c r="AH275">
        <v>0</v>
      </c>
      <c r="AI275">
        <v>1408</v>
      </c>
      <c r="AJ275">
        <v>-284</v>
      </c>
      <c r="AK275">
        <v>1124</v>
      </c>
      <c r="AL275">
        <v>0</v>
      </c>
      <c r="AM275">
        <v>591</v>
      </c>
      <c r="AN275">
        <v>4136</v>
      </c>
      <c r="AO275">
        <v>4727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3798</v>
      </c>
      <c r="AW275">
        <v>2699</v>
      </c>
      <c r="AX275">
        <v>42105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48602</v>
      </c>
      <c r="BE275">
        <v>0</v>
      </c>
      <c r="BF275">
        <v>48602</v>
      </c>
      <c r="BG275">
        <v>0</v>
      </c>
      <c r="BH275">
        <v>0</v>
      </c>
      <c r="BI275">
        <v>0</v>
      </c>
      <c r="BJ275">
        <v>0</v>
      </c>
      <c r="BK275">
        <v>1588</v>
      </c>
      <c r="BL275">
        <v>16</v>
      </c>
      <c r="BM275">
        <v>1604</v>
      </c>
      <c r="BN275">
        <v>0</v>
      </c>
      <c r="BO275">
        <v>0</v>
      </c>
      <c r="BP275">
        <v>0</v>
      </c>
      <c r="BQ275">
        <v>29</v>
      </c>
      <c r="BR275">
        <v>1633</v>
      </c>
      <c r="BS275">
        <v>0</v>
      </c>
      <c r="BT275">
        <v>0</v>
      </c>
      <c r="BU275">
        <v>0</v>
      </c>
      <c r="BV275">
        <v>105</v>
      </c>
      <c r="BW275">
        <v>0</v>
      </c>
      <c r="BX275">
        <v>105</v>
      </c>
      <c r="BY275">
        <v>518</v>
      </c>
      <c r="BZ275">
        <v>121</v>
      </c>
      <c r="CA275">
        <v>639</v>
      </c>
      <c r="CB275">
        <v>55706</v>
      </c>
      <c r="CC275">
        <v>5400</v>
      </c>
      <c r="CD275">
        <v>1065</v>
      </c>
      <c r="CE275">
        <v>170</v>
      </c>
      <c r="CF275">
        <v>0</v>
      </c>
      <c r="CG275">
        <v>0</v>
      </c>
      <c r="CH275">
        <v>0</v>
      </c>
      <c r="CI275">
        <v>170</v>
      </c>
      <c r="CJ275">
        <v>15000</v>
      </c>
      <c r="CK275">
        <v>0</v>
      </c>
      <c r="CL275">
        <v>0</v>
      </c>
      <c r="CM275">
        <v>7895</v>
      </c>
      <c r="CN275">
        <v>22895</v>
      </c>
      <c r="CO275">
        <v>8498</v>
      </c>
      <c r="CP275">
        <v>38028</v>
      </c>
      <c r="CQ275">
        <v>1890</v>
      </c>
      <c r="CR275">
        <v>0</v>
      </c>
      <c r="CS275">
        <v>9678</v>
      </c>
      <c r="CT275">
        <v>3620</v>
      </c>
      <c r="CU275">
        <v>0</v>
      </c>
      <c r="CV275">
        <v>0</v>
      </c>
      <c r="CW275">
        <v>13298</v>
      </c>
      <c r="CX275">
        <v>0</v>
      </c>
      <c r="CY275">
        <v>1234</v>
      </c>
      <c r="CZ275">
        <v>0</v>
      </c>
      <c r="DA275">
        <v>1234</v>
      </c>
      <c r="DB275">
        <v>0</v>
      </c>
      <c r="DC275">
        <v>235</v>
      </c>
      <c r="DD275">
        <v>0</v>
      </c>
      <c r="DE275">
        <v>0</v>
      </c>
      <c r="DF275">
        <v>0</v>
      </c>
      <c r="DG275">
        <v>0</v>
      </c>
      <c r="DH275">
        <v>1599</v>
      </c>
      <c r="DI275">
        <v>0</v>
      </c>
      <c r="DJ275">
        <v>0</v>
      </c>
      <c r="DK275">
        <v>194</v>
      </c>
      <c r="DL275">
        <v>0</v>
      </c>
      <c r="DM275">
        <v>1067</v>
      </c>
      <c r="DN275">
        <v>3095</v>
      </c>
      <c r="DO275">
        <v>51</v>
      </c>
      <c r="DP275">
        <v>55706</v>
      </c>
    </row>
    <row r="276" spans="1:120" x14ac:dyDescent="0.25">
      <c r="A276">
        <v>50275</v>
      </c>
      <c r="B276">
        <v>200712</v>
      </c>
      <c r="C276">
        <v>1660</v>
      </c>
      <c r="D276">
        <v>-55</v>
      </c>
      <c r="E276">
        <v>-23</v>
      </c>
      <c r="F276">
        <v>0</v>
      </c>
      <c r="G276">
        <v>1582</v>
      </c>
      <c r="H276">
        <v>42</v>
      </c>
      <c r="I276">
        <v>-889</v>
      </c>
      <c r="J276">
        <v>0</v>
      </c>
      <c r="K276">
        <v>349</v>
      </c>
      <c r="L276">
        <v>0</v>
      </c>
      <c r="M276">
        <v>-540</v>
      </c>
      <c r="N276">
        <v>0</v>
      </c>
      <c r="O276">
        <v>0</v>
      </c>
      <c r="P276">
        <v>0</v>
      </c>
      <c r="Q276">
        <v>-2184</v>
      </c>
      <c r="R276">
        <v>0</v>
      </c>
      <c r="S276">
        <v>0</v>
      </c>
      <c r="T276">
        <v>-2184</v>
      </c>
      <c r="U276">
        <v>-1100</v>
      </c>
      <c r="V276">
        <v>0</v>
      </c>
      <c r="W276">
        <v>0</v>
      </c>
      <c r="X276">
        <v>0</v>
      </c>
      <c r="Y276">
        <v>576</v>
      </c>
      <c r="Z276">
        <v>-486</v>
      </c>
      <c r="AA276">
        <v>0</v>
      </c>
      <c r="AB276">
        <v>-3</v>
      </c>
      <c r="AC276">
        <v>87</v>
      </c>
      <c r="AD276">
        <v>-42</v>
      </c>
      <c r="AE276">
        <v>45</v>
      </c>
      <c r="AF276">
        <v>0</v>
      </c>
      <c r="AG276">
        <v>0</v>
      </c>
      <c r="AH276">
        <v>0</v>
      </c>
      <c r="AI276">
        <v>-1055</v>
      </c>
      <c r="AJ276">
        <v>30</v>
      </c>
      <c r="AK276">
        <v>-1025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2334</v>
      </c>
      <c r="AW276">
        <v>12058</v>
      </c>
      <c r="AX276">
        <v>10159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24551</v>
      </c>
      <c r="BE276">
        <v>0</v>
      </c>
      <c r="BF276">
        <v>24551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56</v>
      </c>
      <c r="BR276">
        <v>56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158</v>
      </c>
      <c r="BZ276">
        <v>196</v>
      </c>
      <c r="CA276">
        <v>354</v>
      </c>
      <c r="CB276">
        <v>24961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3000</v>
      </c>
      <c r="CM276">
        <v>21625</v>
      </c>
      <c r="CN276">
        <v>24625</v>
      </c>
      <c r="CO276">
        <v>-1025</v>
      </c>
      <c r="CP276">
        <v>23600</v>
      </c>
      <c r="CQ276">
        <v>0</v>
      </c>
      <c r="CR276">
        <v>0</v>
      </c>
      <c r="CS276">
        <v>521</v>
      </c>
      <c r="CT276">
        <v>359</v>
      </c>
      <c r="CU276">
        <v>0</v>
      </c>
      <c r="CV276">
        <v>0</v>
      </c>
      <c r="CW276">
        <v>880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118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8</v>
      </c>
      <c r="DL276">
        <v>0</v>
      </c>
      <c r="DM276">
        <v>355</v>
      </c>
      <c r="DN276">
        <v>481</v>
      </c>
      <c r="DO276">
        <v>0</v>
      </c>
      <c r="DP276">
        <v>24961</v>
      </c>
    </row>
    <row r="277" spans="1:120" x14ac:dyDescent="0.25">
      <c r="A277">
        <v>50295</v>
      </c>
      <c r="B277">
        <v>200712</v>
      </c>
      <c r="C277">
        <v>147992</v>
      </c>
      <c r="D277">
        <v>-23129</v>
      </c>
      <c r="E277">
        <v>1723</v>
      </c>
      <c r="F277">
        <v>15</v>
      </c>
      <c r="G277">
        <v>126601</v>
      </c>
      <c r="H277">
        <v>3026</v>
      </c>
      <c r="I277">
        <v>-98653</v>
      </c>
      <c r="J277">
        <v>6683</v>
      </c>
      <c r="K277">
        <v>11333</v>
      </c>
      <c r="L277">
        <v>-4463</v>
      </c>
      <c r="M277">
        <v>-85100</v>
      </c>
      <c r="N277">
        <v>0</v>
      </c>
      <c r="O277">
        <v>0</v>
      </c>
      <c r="P277">
        <v>-5355</v>
      </c>
      <c r="Q277">
        <v>-25935</v>
      </c>
      <c r="R277">
        <v>60</v>
      </c>
      <c r="S277">
        <v>40</v>
      </c>
      <c r="T277">
        <v>-31190</v>
      </c>
      <c r="U277">
        <v>13337</v>
      </c>
      <c r="V277">
        <v>1037</v>
      </c>
      <c r="W277">
        <v>0</v>
      </c>
      <c r="X277">
        <v>0</v>
      </c>
      <c r="Y277">
        <v>10143</v>
      </c>
      <c r="Z277">
        <v>-3163</v>
      </c>
      <c r="AA277">
        <v>-97</v>
      </c>
      <c r="AB277">
        <v>-174</v>
      </c>
      <c r="AC277">
        <v>7746</v>
      </c>
      <c r="AD277">
        <v>-7143</v>
      </c>
      <c r="AE277">
        <v>603</v>
      </c>
      <c r="AF277">
        <v>0</v>
      </c>
      <c r="AG277">
        <v>0</v>
      </c>
      <c r="AH277">
        <v>0</v>
      </c>
      <c r="AI277">
        <v>13940</v>
      </c>
      <c r="AJ277">
        <v>-3101</v>
      </c>
      <c r="AK277">
        <v>10839</v>
      </c>
      <c r="AL277">
        <v>7884</v>
      </c>
      <c r="AM277">
        <v>3242</v>
      </c>
      <c r="AN277">
        <v>0</v>
      </c>
      <c r="AO277">
        <v>3242</v>
      </c>
      <c r="AP277">
        <v>0</v>
      </c>
      <c r="AQ277">
        <v>33841</v>
      </c>
      <c r="AR277">
        <v>0</v>
      </c>
      <c r="AS277">
        <v>0</v>
      </c>
      <c r="AT277">
        <v>0</v>
      </c>
      <c r="AU277">
        <v>33841</v>
      </c>
      <c r="AV277">
        <v>28700</v>
      </c>
      <c r="AW277">
        <v>1917</v>
      </c>
      <c r="AX277">
        <v>161642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192259</v>
      </c>
      <c r="BE277">
        <v>0</v>
      </c>
      <c r="BF277">
        <v>226100</v>
      </c>
      <c r="BG277">
        <v>240</v>
      </c>
      <c r="BH277">
        <v>16951</v>
      </c>
      <c r="BI277">
        <v>0</v>
      </c>
      <c r="BJ277">
        <v>17191</v>
      </c>
      <c r="BK277">
        <v>810</v>
      </c>
      <c r="BL277">
        <v>0</v>
      </c>
      <c r="BM277">
        <v>810</v>
      </c>
      <c r="BN277">
        <v>0</v>
      </c>
      <c r="BO277">
        <v>0</v>
      </c>
      <c r="BP277">
        <v>0</v>
      </c>
      <c r="BQ277">
        <v>499</v>
      </c>
      <c r="BR277">
        <v>18500</v>
      </c>
      <c r="BS277">
        <v>0</v>
      </c>
      <c r="BT277">
        <v>2438</v>
      </c>
      <c r="BU277">
        <v>1846</v>
      </c>
      <c r="BV277">
        <v>76</v>
      </c>
      <c r="BW277">
        <v>0</v>
      </c>
      <c r="BX277">
        <v>4360</v>
      </c>
      <c r="BY277">
        <v>2638</v>
      </c>
      <c r="BZ277">
        <v>1009</v>
      </c>
      <c r="CA277">
        <v>3647</v>
      </c>
      <c r="CB277">
        <v>263733</v>
      </c>
      <c r="CC277">
        <v>22500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2697</v>
      </c>
      <c r="CK277">
        <v>0</v>
      </c>
      <c r="CL277">
        <v>0</v>
      </c>
      <c r="CM277">
        <v>0</v>
      </c>
      <c r="CN277">
        <v>2697</v>
      </c>
      <c r="CO277">
        <v>53307</v>
      </c>
      <c r="CP277">
        <v>78504</v>
      </c>
      <c r="CQ277">
        <v>0</v>
      </c>
      <c r="CR277">
        <v>0</v>
      </c>
      <c r="CS277">
        <v>31934</v>
      </c>
      <c r="CT277">
        <v>143774</v>
      </c>
      <c r="CU277">
        <v>0</v>
      </c>
      <c r="CV277">
        <v>0</v>
      </c>
      <c r="CW277">
        <v>175708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3847</v>
      </c>
      <c r="DE277">
        <v>0</v>
      </c>
      <c r="DF277">
        <v>0</v>
      </c>
      <c r="DG277">
        <v>0</v>
      </c>
      <c r="DH277">
        <v>648</v>
      </c>
      <c r="DI277">
        <v>0</v>
      </c>
      <c r="DJ277">
        <v>0</v>
      </c>
      <c r="DK277">
        <v>0</v>
      </c>
      <c r="DL277">
        <v>0</v>
      </c>
      <c r="DM277">
        <v>5026</v>
      </c>
      <c r="DN277">
        <v>9521</v>
      </c>
      <c r="DO277">
        <v>0</v>
      </c>
      <c r="DP277">
        <v>263733</v>
      </c>
    </row>
    <row r="278" spans="1:120" x14ac:dyDescent="0.25">
      <c r="A278">
        <v>50421</v>
      </c>
      <c r="B278">
        <v>200712</v>
      </c>
      <c r="C278">
        <v>463</v>
      </c>
      <c r="D278">
        <v>0</v>
      </c>
      <c r="E278">
        <v>155</v>
      </c>
      <c r="F278">
        <v>0</v>
      </c>
      <c r="G278">
        <v>618</v>
      </c>
      <c r="H278">
        <v>23</v>
      </c>
      <c r="I278">
        <v>-559</v>
      </c>
      <c r="J278">
        <v>0</v>
      </c>
      <c r="K278">
        <v>555</v>
      </c>
      <c r="L278">
        <v>0</v>
      </c>
      <c r="M278">
        <v>-4</v>
      </c>
      <c r="N278">
        <v>0</v>
      </c>
      <c r="O278">
        <v>0</v>
      </c>
      <c r="P278">
        <v>0</v>
      </c>
      <c r="Q278">
        <v>-1025</v>
      </c>
      <c r="R278">
        <v>0</v>
      </c>
      <c r="S278">
        <v>0</v>
      </c>
      <c r="T278">
        <v>-1025</v>
      </c>
      <c r="U278">
        <v>-388</v>
      </c>
      <c r="V278">
        <v>0</v>
      </c>
      <c r="W278">
        <v>0</v>
      </c>
      <c r="X278">
        <v>0</v>
      </c>
      <c r="Y278">
        <v>1674</v>
      </c>
      <c r="Z278">
        <v>383</v>
      </c>
      <c r="AA278">
        <v>0</v>
      </c>
      <c r="AB278">
        <v>-104</v>
      </c>
      <c r="AC278">
        <v>1953</v>
      </c>
      <c r="AD278">
        <v>-23</v>
      </c>
      <c r="AE278">
        <v>1930</v>
      </c>
      <c r="AF278">
        <v>0</v>
      </c>
      <c r="AG278">
        <v>0</v>
      </c>
      <c r="AH278">
        <v>0</v>
      </c>
      <c r="AI278">
        <v>1542</v>
      </c>
      <c r="AJ278">
        <v>-7</v>
      </c>
      <c r="AK278">
        <v>1535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6621</v>
      </c>
      <c r="AW278">
        <v>0</v>
      </c>
      <c r="AX278">
        <v>29716</v>
      </c>
      <c r="AY278">
        <v>0</v>
      </c>
      <c r="AZ278">
        <v>0</v>
      </c>
      <c r="BA278">
        <v>0</v>
      </c>
      <c r="BB278">
        <v>9792</v>
      </c>
      <c r="BC278">
        <v>0</v>
      </c>
      <c r="BD278">
        <v>46129</v>
      </c>
      <c r="BE278">
        <v>0</v>
      </c>
      <c r="BF278">
        <v>46129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246</v>
      </c>
      <c r="BU278">
        <v>0</v>
      </c>
      <c r="BV278">
        <v>0</v>
      </c>
      <c r="BW278">
        <v>0</v>
      </c>
      <c r="BX278">
        <v>246</v>
      </c>
      <c r="BY278">
        <v>824</v>
      </c>
      <c r="BZ278">
        <v>1</v>
      </c>
      <c r="CA278">
        <v>825</v>
      </c>
      <c r="CB278">
        <v>47200</v>
      </c>
      <c r="CC278">
        <v>2000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44484</v>
      </c>
      <c r="CP278">
        <v>46484</v>
      </c>
      <c r="CQ278">
        <v>0</v>
      </c>
      <c r="CR278">
        <v>0</v>
      </c>
      <c r="CS278">
        <v>0</v>
      </c>
      <c r="CT278">
        <v>165</v>
      </c>
      <c r="CU278">
        <v>0</v>
      </c>
      <c r="CV278">
        <v>0</v>
      </c>
      <c r="CW278">
        <v>165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551</v>
      </c>
      <c r="DN278">
        <v>551</v>
      </c>
      <c r="DO278">
        <v>0</v>
      </c>
      <c r="DP278">
        <v>47200</v>
      </c>
    </row>
    <row r="279" spans="1:120" x14ac:dyDescent="0.25">
      <c r="A279">
        <v>50431</v>
      </c>
      <c r="B279">
        <v>200712</v>
      </c>
      <c r="C279">
        <v>2307</v>
      </c>
      <c r="D279">
        <v>-76</v>
      </c>
      <c r="E279">
        <v>-24</v>
      </c>
      <c r="F279">
        <v>0</v>
      </c>
      <c r="G279">
        <v>2207</v>
      </c>
      <c r="H279">
        <v>84</v>
      </c>
      <c r="I279">
        <v>-1647</v>
      </c>
      <c r="J279">
        <v>0</v>
      </c>
      <c r="K279">
        <v>780</v>
      </c>
      <c r="L279">
        <v>0</v>
      </c>
      <c r="M279">
        <v>-867</v>
      </c>
      <c r="N279">
        <v>0</v>
      </c>
      <c r="O279">
        <v>0</v>
      </c>
      <c r="P279">
        <v>0</v>
      </c>
      <c r="Q279">
        <v>-2455</v>
      </c>
      <c r="R279">
        <v>0</v>
      </c>
      <c r="S279">
        <v>0</v>
      </c>
      <c r="T279">
        <v>-2455</v>
      </c>
      <c r="U279">
        <v>-1031</v>
      </c>
      <c r="V279">
        <v>0</v>
      </c>
      <c r="W279">
        <v>0</v>
      </c>
      <c r="X279">
        <v>0</v>
      </c>
      <c r="Y279">
        <v>938</v>
      </c>
      <c r="Z279">
        <v>-666</v>
      </c>
      <c r="AA279">
        <v>-8</v>
      </c>
      <c r="AB279">
        <v>-3</v>
      </c>
      <c r="AC279">
        <v>261</v>
      </c>
      <c r="AD279">
        <v>-84</v>
      </c>
      <c r="AE279">
        <v>177</v>
      </c>
      <c r="AF279">
        <v>0</v>
      </c>
      <c r="AG279">
        <v>0</v>
      </c>
      <c r="AH279">
        <v>0</v>
      </c>
      <c r="AI279">
        <v>-854</v>
      </c>
      <c r="AJ279">
        <v>0</v>
      </c>
      <c r="AK279">
        <v>-854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9046</v>
      </c>
      <c r="AW279">
        <v>9063</v>
      </c>
      <c r="AX279">
        <v>8991</v>
      </c>
      <c r="AY279">
        <v>0</v>
      </c>
      <c r="AZ279">
        <v>0</v>
      </c>
      <c r="BA279">
        <v>0</v>
      </c>
      <c r="BB279">
        <v>2723</v>
      </c>
      <c r="BC279">
        <v>0</v>
      </c>
      <c r="BD279">
        <v>29823</v>
      </c>
      <c r="BE279">
        <v>0</v>
      </c>
      <c r="BF279">
        <v>29823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32</v>
      </c>
      <c r="BO279">
        <v>0</v>
      </c>
      <c r="BP279">
        <v>0</v>
      </c>
      <c r="BQ279">
        <v>0</v>
      </c>
      <c r="BR279">
        <v>32</v>
      </c>
      <c r="BS279">
        <v>0</v>
      </c>
      <c r="BT279">
        <v>37</v>
      </c>
      <c r="BU279">
        <v>0</v>
      </c>
      <c r="BV279">
        <v>2666</v>
      </c>
      <c r="BW279">
        <v>0</v>
      </c>
      <c r="BX279">
        <v>2703</v>
      </c>
      <c r="BY279">
        <v>178</v>
      </c>
      <c r="BZ279">
        <v>0</v>
      </c>
      <c r="CA279">
        <v>178</v>
      </c>
      <c r="CB279">
        <v>32736</v>
      </c>
      <c r="CC279">
        <v>3000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28181</v>
      </c>
      <c r="CP279">
        <v>31181</v>
      </c>
      <c r="CQ279">
        <v>0</v>
      </c>
      <c r="CR279">
        <v>0</v>
      </c>
      <c r="CS279">
        <v>582</v>
      </c>
      <c r="CT279">
        <v>380</v>
      </c>
      <c r="CU279">
        <v>0</v>
      </c>
      <c r="CV279">
        <v>0</v>
      </c>
      <c r="CW279">
        <v>962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593</v>
      </c>
      <c r="DN279">
        <v>593</v>
      </c>
      <c r="DO279">
        <v>0</v>
      </c>
      <c r="DP279">
        <v>32736</v>
      </c>
    </row>
    <row r="280" spans="1:120" x14ac:dyDescent="0.25">
      <c r="A280">
        <v>50441</v>
      </c>
      <c r="B280">
        <v>200712</v>
      </c>
      <c r="C280">
        <v>23387</v>
      </c>
      <c r="D280">
        <v>-17952</v>
      </c>
      <c r="E280">
        <v>0</v>
      </c>
      <c r="F280">
        <v>0</v>
      </c>
      <c r="G280">
        <v>5435</v>
      </c>
      <c r="H280">
        <v>204</v>
      </c>
      <c r="I280">
        <v>-20860</v>
      </c>
      <c r="J280">
        <v>14331</v>
      </c>
      <c r="K280">
        <v>-4670</v>
      </c>
      <c r="L280">
        <v>4184</v>
      </c>
      <c r="M280">
        <v>-7015</v>
      </c>
      <c r="N280">
        <v>0</v>
      </c>
      <c r="O280">
        <v>0</v>
      </c>
      <c r="P280">
        <v>-960</v>
      </c>
      <c r="Q280">
        <v>-2272</v>
      </c>
      <c r="R280">
        <v>0</v>
      </c>
      <c r="S280">
        <v>1804</v>
      </c>
      <c r="T280">
        <v>-1428</v>
      </c>
      <c r="U280">
        <v>-2804</v>
      </c>
      <c r="V280">
        <v>0</v>
      </c>
      <c r="W280">
        <v>0</v>
      </c>
      <c r="X280">
        <v>0</v>
      </c>
      <c r="Y280">
        <v>651</v>
      </c>
      <c r="Z280">
        <v>-19</v>
      </c>
      <c r="AA280">
        <v>0</v>
      </c>
      <c r="AB280">
        <v>0</v>
      </c>
      <c r="AC280">
        <v>632</v>
      </c>
      <c r="AD280">
        <v>-204</v>
      </c>
      <c r="AE280">
        <v>428</v>
      </c>
      <c r="AF280">
        <v>2381</v>
      </c>
      <c r="AG280">
        <v>0</v>
      </c>
      <c r="AH280">
        <v>0</v>
      </c>
      <c r="AI280">
        <v>5</v>
      </c>
      <c r="AJ280">
        <v>-12</v>
      </c>
      <c r="AK280">
        <v>-7</v>
      </c>
      <c r="AL280">
        <v>0</v>
      </c>
      <c r="AM280">
        <v>0</v>
      </c>
      <c r="AN280">
        <v>1757</v>
      </c>
      <c r="AO280">
        <v>1757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9484</v>
      </c>
      <c r="AY280">
        <v>0</v>
      </c>
      <c r="AZ280">
        <v>0</v>
      </c>
      <c r="BA280">
        <v>0</v>
      </c>
      <c r="BB280">
        <v>0</v>
      </c>
      <c r="BC280">
        <v>4753</v>
      </c>
      <c r="BD280">
        <v>14237</v>
      </c>
      <c r="BE280">
        <v>0</v>
      </c>
      <c r="BF280">
        <v>14237</v>
      </c>
      <c r="BG280">
        <v>0</v>
      </c>
      <c r="BH280">
        <v>13036</v>
      </c>
      <c r="BI280">
        <v>0</v>
      </c>
      <c r="BJ280">
        <v>13036</v>
      </c>
      <c r="BK280">
        <v>2126</v>
      </c>
      <c r="BL280">
        <v>0</v>
      </c>
      <c r="BM280">
        <v>2126</v>
      </c>
      <c r="BN280">
        <v>5313</v>
      </c>
      <c r="BO280">
        <v>0</v>
      </c>
      <c r="BP280">
        <v>0</v>
      </c>
      <c r="BQ280">
        <v>195</v>
      </c>
      <c r="BR280">
        <v>20670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308</v>
      </c>
      <c r="BZ280">
        <v>0</v>
      </c>
      <c r="CA280">
        <v>308</v>
      </c>
      <c r="CB280">
        <v>36972</v>
      </c>
      <c r="CC280">
        <v>2000</v>
      </c>
      <c r="CD280">
        <v>0</v>
      </c>
      <c r="CE280">
        <v>711</v>
      </c>
      <c r="CF280">
        <v>0</v>
      </c>
      <c r="CG280">
        <v>0</v>
      </c>
      <c r="CH280">
        <v>0</v>
      </c>
      <c r="CI280">
        <v>711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11344</v>
      </c>
      <c r="CP280">
        <v>14055</v>
      </c>
      <c r="CQ280">
        <v>0</v>
      </c>
      <c r="CR280">
        <v>0</v>
      </c>
      <c r="CS280">
        <v>0</v>
      </c>
      <c r="CT280">
        <v>15124</v>
      </c>
      <c r="CU280">
        <v>0</v>
      </c>
      <c r="CV280">
        <v>0</v>
      </c>
      <c r="CW280">
        <v>15124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5399</v>
      </c>
      <c r="DE280">
        <v>0</v>
      </c>
      <c r="DF280">
        <v>0</v>
      </c>
      <c r="DG280">
        <v>0</v>
      </c>
      <c r="DH280">
        <v>2000</v>
      </c>
      <c r="DI280">
        <v>0</v>
      </c>
      <c r="DJ280">
        <v>0</v>
      </c>
      <c r="DK280">
        <v>7</v>
      </c>
      <c r="DL280">
        <v>0</v>
      </c>
      <c r="DM280">
        <v>387</v>
      </c>
      <c r="DN280">
        <v>7793</v>
      </c>
      <c r="DO280">
        <v>0</v>
      </c>
      <c r="DP280">
        <v>36972</v>
      </c>
    </row>
    <row r="281" spans="1:120" x14ac:dyDescent="0.25">
      <c r="A281">
        <v>50447</v>
      </c>
      <c r="B281">
        <v>200712</v>
      </c>
      <c r="C281">
        <v>123</v>
      </c>
      <c r="D281">
        <v>-43</v>
      </c>
      <c r="E281">
        <v>0</v>
      </c>
      <c r="F281">
        <v>0</v>
      </c>
      <c r="G281">
        <v>80</v>
      </c>
      <c r="H281">
        <v>0</v>
      </c>
      <c r="I281">
        <v>-79</v>
      </c>
      <c r="J281">
        <v>0</v>
      </c>
      <c r="K281">
        <v>0</v>
      </c>
      <c r="L281">
        <v>0</v>
      </c>
      <c r="M281">
        <v>-79</v>
      </c>
      <c r="N281">
        <v>0</v>
      </c>
      <c r="O281">
        <v>0</v>
      </c>
      <c r="P281">
        <v>-22</v>
      </c>
      <c r="Q281">
        <v>-467</v>
      </c>
      <c r="R281">
        <v>0</v>
      </c>
      <c r="S281">
        <v>0</v>
      </c>
      <c r="T281">
        <v>-489</v>
      </c>
      <c r="U281">
        <v>-488</v>
      </c>
      <c r="V281">
        <v>0</v>
      </c>
      <c r="W281">
        <v>0</v>
      </c>
      <c r="X281">
        <v>0</v>
      </c>
      <c r="Y281">
        <v>793</v>
      </c>
      <c r="Z281">
        <v>-449</v>
      </c>
      <c r="AA281">
        <v>0</v>
      </c>
      <c r="AB281">
        <v>-2</v>
      </c>
      <c r="AC281">
        <v>342</v>
      </c>
      <c r="AD281">
        <v>0</v>
      </c>
      <c r="AE281">
        <v>342</v>
      </c>
      <c r="AF281">
        <v>0</v>
      </c>
      <c r="AG281">
        <v>0</v>
      </c>
      <c r="AH281">
        <v>0</v>
      </c>
      <c r="AI281">
        <v>-146</v>
      </c>
      <c r="AJ281">
        <v>0</v>
      </c>
      <c r="AK281">
        <v>-146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16415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16415</v>
      </c>
      <c r="BE281">
        <v>0</v>
      </c>
      <c r="BF281">
        <v>16415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8</v>
      </c>
      <c r="BW281">
        <v>0</v>
      </c>
      <c r="BX281">
        <v>8</v>
      </c>
      <c r="BY281">
        <v>198</v>
      </c>
      <c r="BZ281">
        <v>0</v>
      </c>
      <c r="CA281">
        <v>198</v>
      </c>
      <c r="CB281">
        <v>16621</v>
      </c>
      <c r="CC281">
        <v>2000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14535</v>
      </c>
      <c r="CN281">
        <v>14535</v>
      </c>
      <c r="CO281">
        <v>0</v>
      </c>
      <c r="CP281">
        <v>16535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86</v>
      </c>
      <c r="DN281">
        <v>86</v>
      </c>
      <c r="DO281">
        <v>0</v>
      </c>
      <c r="DP281">
        <v>16621</v>
      </c>
    </row>
    <row r="282" spans="1:120" x14ac:dyDescent="0.25">
      <c r="A282">
        <v>50452</v>
      </c>
      <c r="B282">
        <v>200712</v>
      </c>
      <c r="C282">
        <v>445</v>
      </c>
      <c r="D282">
        <v>0</v>
      </c>
      <c r="E282">
        <v>0</v>
      </c>
      <c r="F282">
        <v>0</v>
      </c>
      <c r="G282">
        <v>445</v>
      </c>
      <c r="H282">
        <v>19</v>
      </c>
      <c r="I282">
        <v>-609</v>
      </c>
      <c r="J282">
        <v>0</v>
      </c>
      <c r="K282">
        <v>632</v>
      </c>
      <c r="L282">
        <v>0</v>
      </c>
      <c r="M282">
        <v>23</v>
      </c>
      <c r="N282">
        <v>0</v>
      </c>
      <c r="O282">
        <v>0</v>
      </c>
      <c r="P282">
        <v>0</v>
      </c>
      <c r="Q282">
        <v>-721</v>
      </c>
      <c r="R282">
        <v>0</v>
      </c>
      <c r="S282">
        <v>0</v>
      </c>
      <c r="T282">
        <v>-721</v>
      </c>
      <c r="U282">
        <v>-234</v>
      </c>
      <c r="V282">
        <v>0</v>
      </c>
      <c r="W282">
        <v>0</v>
      </c>
      <c r="X282">
        <v>0</v>
      </c>
      <c r="Y282">
        <v>295</v>
      </c>
      <c r="Z282">
        <v>-111</v>
      </c>
      <c r="AA282">
        <v>-44</v>
      </c>
      <c r="AB282">
        <v>0</v>
      </c>
      <c r="AC282">
        <v>140</v>
      </c>
      <c r="AD282">
        <v>-19</v>
      </c>
      <c r="AE282">
        <v>121</v>
      </c>
      <c r="AF282">
        <v>0</v>
      </c>
      <c r="AG282">
        <v>0</v>
      </c>
      <c r="AH282">
        <v>0</v>
      </c>
      <c r="AI282">
        <v>-113</v>
      </c>
      <c r="AJ282">
        <v>0</v>
      </c>
      <c r="AK282">
        <v>-113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4920</v>
      </c>
      <c r="AY282">
        <v>0</v>
      </c>
      <c r="AZ282">
        <v>0</v>
      </c>
      <c r="BA282">
        <v>0</v>
      </c>
      <c r="BB282">
        <v>2622</v>
      </c>
      <c r="BC282">
        <v>0</v>
      </c>
      <c r="BD282">
        <v>7542</v>
      </c>
      <c r="BE282">
        <v>0</v>
      </c>
      <c r="BF282">
        <v>7542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2</v>
      </c>
      <c r="BR282">
        <v>2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186</v>
      </c>
      <c r="BZ282">
        <v>0</v>
      </c>
      <c r="CA282">
        <v>186</v>
      </c>
      <c r="CB282">
        <v>7730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2000</v>
      </c>
      <c r="CN282">
        <v>2000</v>
      </c>
      <c r="CO282">
        <v>4801</v>
      </c>
      <c r="CP282">
        <v>6801</v>
      </c>
      <c r="CQ282">
        <v>289</v>
      </c>
      <c r="CR282">
        <v>519</v>
      </c>
      <c r="CS282">
        <v>120</v>
      </c>
      <c r="CT282">
        <v>0</v>
      </c>
      <c r="CU282">
        <v>0</v>
      </c>
      <c r="CV282">
        <v>0</v>
      </c>
      <c r="CW282">
        <v>120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290</v>
      </c>
      <c r="DN282">
        <v>290</v>
      </c>
      <c r="DO282">
        <v>0</v>
      </c>
      <c r="DP282">
        <v>7730</v>
      </c>
    </row>
    <row r="283" spans="1:120" x14ac:dyDescent="0.25">
      <c r="A283">
        <v>50453</v>
      </c>
      <c r="B283">
        <v>200712</v>
      </c>
      <c r="C283">
        <v>2222</v>
      </c>
      <c r="D283">
        <v>-73</v>
      </c>
      <c r="E283">
        <v>-74</v>
      </c>
      <c r="F283">
        <v>0</v>
      </c>
      <c r="G283">
        <v>2075</v>
      </c>
      <c r="H283">
        <v>109</v>
      </c>
      <c r="I283">
        <v>-2159</v>
      </c>
      <c r="J283">
        <v>488</v>
      </c>
      <c r="K283">
        <v>-970</v>
      </c>
      <c r="L283">
        <v>0</v>
      </c>
      <c r="M283">
        <v>-2641</v>
      </c>
      <c r="N283">
        <v>0</v>
      </c>
      <c r="O283">
        <v>0</v>
      </c>
      <c r="P283">
        <v>0</v>
      </c>
      <c r="Q283">
        <v>-1954</v>
      </c>
      <c r="R283">
        <v>0</v>
      </c>
      <c r="S283">
        <v>0</v>
      </c>
      <c r="T283">
        <v>-1954</v>
      </c>
      <c r="U283">
        <v>-2411</v>
      </c>
      <c r="V283">
        <v>0</v>
      </c>
      <c r="W283">
        <v>0</v>
      </c>
      <c r="X283">
        <v>0</v>
      </c>
      <c r="Y283">
        <v>1763</v>
      </c>
      <c r="Z283">
        <v>-1042</v>
      </c>
      <c r="AA283">
        <v>-7</v>
      </c>
      <c r="AB283">
        <v>-4</v>
      </c>
      <c r="AC283">
        <v>710</v>
      </c>
      <c r="AD283">
        <v>-109</v>
      </c>
      <c r="AE283">
        <v>601</v>
      </c>
      <c r="AF283">
        <v>0</v>
      </c>
      <c r="AG283">
        <v>0</v>
      </c>
      <c r="AH283">
        <v>0</v>
      </c>
      <c r="AI283">
        <v>-1810</v>
      </c>
      <c r="AJ283">
        <v>8</v>
      </c>
      <c r="AK283">
        <v>-1802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9650</v>
      </c>
      <c r="AW283">
        <v>3520</v>
      </c>
      <c r="AX283">
        <v>12651</v>
      </c>
      <c r="AY283">
        <v>0</v>
      </c>
      <c r="AZ283">
        <v>0</v>
      </c>
      <c r="BA283">
        <v>0</v>
      </c>
      <c r="BB283">
        <v>13503</v>
      </c>
      <c r="BC283">
        <v>150</v>
      </c>
      <c r="BD283">
        <v>39474</v>
      </c>
      <c r="BE283">
        <v>0</v>
      </c>
      <c r="BF283">
        <v>39474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537</v>
      </c>
      <c r="BO283">
        <v>0</v>
      </c>
      <c r="BP283">
        <v>0</v>
      </c>
      <c r="BQ283">
        <v>724</v>
      </c>
      <c r="BR283">
        <v>1261</v>
      </c>
      <c r="BS283">
        <v>0</v>
      </c>
      <c r="BT283">
        <v>125</v>
      </c>
      <c r="BU283">
        <v>0</v>
      </c>
      <c r="BV283">
        <v>4885</v>
      </c>
      <c r="BW283">
        <v>0</v>
      </c>
      <c r="BX283">
        <v>5010</v>
      </c>
      <c r="BY283">
        <v>596</v>
      </c>
      <c r="BZ283">
        <v>0</v>
      </c>
      <c r="CA283">
        <v>596</v>
      </c>
      <c r="CB283">
        <v>46341</v>
      </c>
      <c r="CC283">
        <v>3000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40469</v>
      </c>
      <c r="CP283">
        <v>43469</v>
      </c>
      <c r="CQ283">
        <v>0</v>
      </c>
      <c r="CR283">
        <v>0</v>
      </c>
      <c r="CS283">
        <v>544</v>
      </c>
      <c r="CT283">
        <v>2046</v>
      </c>
      <c r="CU283">
        <v>0</v>
      </c>
      <c r="CV283">
        <v>0</v>
      </c>
      <c r="CW283">
        <v>2590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282</v>
      </c>
      <c r="DN283">
        <v>282</v>
      </c>
      <c r="DO283">
        <v>0</v>
      </c>
      <c r="DP283">
        <v>46341</v>
      </c>
    </row>
    <row r="284" spans="1:120" x14ac:dyDescent="0.25">
      <c r="A284">
        <v>50469</v>
      </c>
      <c r="B284">
        <v>200712</v>
      </c>
      <c r="C284">
        <v>7230</v>
      </c>
      <c r="D284">
        <v>-5171</v>
      </c>
      <c r="E284">
        <v>0</v>
      </c>
      <c r="F284">
        <v>0</v>
      </c>
      <c r="G284">
        <v>2059</v>
      </c>
      <c r="H284">
        <v>31</v>
      </c>
      <c r="I284">
        <v>-2612</v>
      </c>
      <c r="J284">
        <v>984</v>
      </c>
      <c r="K284">
        <v>-930</v>
      </c>
      <c r="L284">
        <v>1372</v>
      </c>
      <c r="M284">
        <v>-1186</v>
      </c>
      <c r="N284">
        <v>0</v>
      </c>
      <c r="O284">
        <v>0</v>
      </c>
      <c r="P284">
        <v>0</v>
      </c>
      <c r="Q284">
        <v>-1256</v>
      </c>
      <c r="R284">
        <v>0</v>
      </c>
      <c r="S284">
        <v>418</v>
      </c>
      <c r="T284">
        <v>-838</v>
      </c>
      <c r="U284">
        <v>66</v>
      </c>
      <c r="V284">
        <v>0</v>
      </c>
      <c r="W284">
        <v>104</v>
      </c>
      <c r="X284">
        <v>0</v>
      </c>
      <c r="Y284">
        <v>1021</v>
      </c>
      <c r="Z284">
        <v>-376</v>
      </c>
      <c r="AA284">
        <v>-74</v>
      </c>
      <c r="AB284">
        <v>0</v>
      </c>
      <c r="AC284">
        <v>675</v>
      </c>
      <c r="AD284">
        <v>-31</v>
      </c>
      <c r="AE284">
        <v>644</v>
      </c>
      <c r="AF284">
        <v>0</v>
      </c>
      <c r="AG284">
        <v>0</v>
      </c>
      <c r="AH284">
        <v>0</v>
      </c>
      <c r="AI284">
        <v>710</v>
      </c>
      <c r="AJ284">
        <v>0</v>
      </c>
      <c r="AK284">
        <v>710</v>
      </c>
      <c r="AL284">
        <v>0</v>
      </c>
      <c r="AM284">
        <v>0</v>
      </c>
      <c r="AN284">
        <v>345</v>
      </c>
      <c r="AO284">
        <v>345</v>
      </c>
      <c r="AP284">
        <v>0</v>
      </c>
      <c r="AQ284">
        <v>0</v>
      </c>
      <c r="AR284">
        <v>0</v>
      </c>
      <c r="AS284">
        <v>358</v>
      </c>
      <c r="AT284">
        <v>0</v>
      </c>
      <c r="AU284">
        <v>358</v>
      </c>
      <c r="AV284">
        <v>15</v>
      </c>
      <c r="AW284">
        <v>0</v>
      </c>
      <c r="AX284">
        <v>16498</v>
      </c>
      <c r="AY284">
        <v>0</v>
      </c>
      <c r="AZ284">
        <v>0</v>
      </c>
      <c r="BA284">
        <v>1000</v>
      </c>
      <c r="BB284">
        <v>5457</v>
      </c>
      <c r="BC284">
        <v>0</v>
      </c>
      <c r="BD284">
        <v>22970</v>
      </c>
      <c r="BE284">
        <v>0</v>
      </c>
      <c r="BF284">
        <v>23328</v>
      </c>
      <c r="BG284">
        <v>0</v>
      </c>
      <c r="BH284">
        <v>2816</v>
      </c>
      <c r="BI284">
        <v>0</v>
      </c>
      <c r="BJ284">
        <v>2816</v>
      </c>
      <c r="BK284">
        <v>508</v>
      </c>
      <c r="BL284">
        <v>0</v>
      </c>
      <c r="BM284">
        <v>508</v>
      </c>
      <c r="BN284">
        <v>989</v>
      </c>
      <c r="BO284">
        <v>0</v>
      </c>
      <c r="BP284">
        <v>0</v>
      </c>
      <c r="BQ284">
        <v>0</v>
      </c>
      <c r="BR284">
        <v>4313</v>
      </c>
      <c r="BS284">
        <v>0</v>
      </c>
      <c r="BT284">
        <v>0</v>
      </c>
      <c r="BU284">
        <v>0</v>
      </c>
      <c r="BV284">
        <v>0</v>
      </c>
      <c r="BW284">
        <v>24</v>
      </c>
      <c r="BX284">
        <v>24</v>
      </c>
      <c r="BY284">
        <v>187</v>
      </c>
      <c r="BZ284">
        <v>0</v>
      </c>
      <c r="CA284">
        <v>187</v>
      </c>
      <c r="CB284">
        <v>28197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1000</v>
      </c>
      <c r="CK284">
        <v>0</v>
      </c>
      <c r="CL284">
        <v>21448</v>
      </c>
      <c r="CM284">
        <v>0</v>
      </c>
      <c r="CN284">
        <v>22448</v>
      </c>
      <c r="CO284">
        <v>0</v>
      </c>
      <c r="CP284">
        <v>22448</v>
      </c>
      <c r="CQ284">
        <v>0</v>
      </c>
      <c r="CR284">
        <v>2138</v>
      </c>
      <c r="CS284">
        <v>0</v>
      </c>
      <c r="CT284">
        <v>3300</v>
      </c>
      <c r="CU284">
        <v>0</v>
      </c>
      <c r="CV284">
        <v>0</v>
      </c>
      <c r="CW284">
        <v>3300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311</v>
      </c>
      <c r="DN284">
        <v>311</v>
      </c>
      <c r="DO284">
        <v>0</v>
      </c>
      <c r="DP284">
        <v>28197</v>
      </c>
    </row>
    <row r="285" spans="1:120" x14ac:dyDescent="0.25">
      <c r="A285">
        <v>50479</v>
      </c>
      <c r="B285">
        <v>200712</v>
      </c>
      <c r="C285">
        <v>12117</v>
      </c>
      <c r="D285">
        <v>-4902</v>
      </c>
      <c r="E285">
        <v>0</v>
      </c>
      <c r="F285">
        <v>0</v>
      </c>
      <c r="G285">
        <v>7215</v>
      </c>
      <c r="H285">
        <v>381</v>
      </c>
      <c r="I285">
        <v>-18249</v>
      </c>
      <c r="J285">
        <v>6628</v>
      </c>
      <c r="K285">
        <v>4221</v>
      </c>
      <c r="L285">
        <v>-2938</v>
      </c>
      <c r="M285">
        <v>-10338</v>
      </c>
      <c r="N285">
        <v>0</v>
      </c>
      <c r="O285">
        <v>0</v>
      </c>
      <c r="P285">
        <v>0</v>
      </c>
      <c r="Q285">
        <v>-3048</v>
      </c>
      <c r="R285">
        <v>0</v>
      </c>
      <c r="S285">
        <v>702</v>
      </c>
      <c r="T285">
        <v>-2346</v>
      </c>
      <c r="U285">
        <v>-5088</v>
      </c>
      <c r="V285">
        <v>0</v>
      </c>
      <c r="W285">
        <v>0</v>
      </c>
      <c r="X285">
        <v>0</v>
      </c>
      <c r="Y285">
        <v>2920</v>
      </c>
      <c r="Z285">
        <v>-1181</v>
      </c>
      <c r="AA285">
        <v>0</v>
      </c>
      <c r="AB285">
        <v>0</v>
      </c>
      <c r="AC285">
        <v>1739</v>
      </c>
      <c r="AD285">
        <v>-381</v>
      </c>
      <c r="AE285">
        <v>1358</v>
      </c>
      <c r="AF285">
        <v>0</v>
      </c>
      <c r="AG285">
        <v>0</v>
      </c>
      <c r="AH285">
        <v>0</v>
      </c>
      <c r="AI285">
        <v>-3730</v>
      </c>
      <c r="AJ285">
        <v>0</v>
      </c>
      <c r="AK285">
        <v>-3730</v>
      </c>
      <c r="AL285">
        <v>0</v>
      </c>
      <c r="AM285">
        <v>442</v>
      </c>
      <c r="AN285">
        <v>1836</v>
      </c>
      <c r="AO285">
        <v>2278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53</v>
      </c>
      <c r="AW285">
        <v>0</v>
      </c>
      <c r="AX285">
        <v>52184</v>
      </c>
      <c r="AY285">
        <v>0</v>
      </c>
      <c r="AZ285">
        <v>0</v>
      </c>
      <c r="BA285">
        <v>250</v>
      </c>
      <c r="BB285">
        <v>1809</v>
      </c>
      <c r="BC285">
        <v>0</v>
      </c>
      <c r="BD285">
        <v>54296</v>
      </c>
      <c r="BE285">
        <v>0</v>
      </c>
      <c r="BF285">
        <v>54296</v>
      </c>
      <c r="BG285">
        <v>0</v>
      </c>
      <c r="BH285">
        <v>1703</v>
      </c>
      <c r="BI285">
        <v>0</v>
      </c>
      <c r="BJ285">
        <v>1703</v>
      </c>
      <c r="BK285">
        <v>88</v>
      </c>
      <c r="BL285">
        <v>0</v>
      </c>
      <c r="BM285">
        <v>88</v>
      </c>
      <c r="BN285">
        <v>2766</v>
      </c>
      <c r="BO285">
        <v>0</v>
      </c>
      <c r="BP285">
        <v>0</v>
      </c>
      <c r="BQ285">
        <v>25</v>
      </c>
      <c r="BR285">
        <v>4582</v>
      </c>
      <c r="BS285">
        <v>0</v>
      </c>
      <c r="BT285">
        <v>4</v>
      </c>
      <c r="BU285">
        <v>0</v>
      </c>
      <c r="BV285">
        <v>1</v>
      </c>
      <c r="BW285">
        <v>0</v>
      </c>
      <c r="BX285">
        <v>5</v>
      </c>
      <c r="BY285">
        <v>718</v>
      </c>
      <c r="BZ285">
        <v>0</v>
      </c>
      <c r="CA285">
        <v>718</v>
      </c>
      <c r="CB285">
        <v>61879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3000</v>
      </c>
      <c r="CK285">
        <v>0</v>
      </c>
      <c r="CL285">
        <v>48958</v>
      </c>
      <c r="CM285">
        <v>0</v>
      </c>
      <c r="CN285">
        <v>51958</v>
      </c>
      <c r="CO285">
        <v>0</v>
      </c>
      <c r="CP285">
        <v>51958</v>
      </c>
      <c r="CQ285">
        <v>0</v>
      </c>
      <c r="CR285">
        <v>0</v>
      </c>
      <c r="CS285">
        <v>0</v>
      </c>
      <c r="CT285">
        <v>9398</v>
      </c>
      <c r="CU285">
        <v>0</v>
      </c>
      <c r="CV285">
        <v>0</v>
      </c>
      <c r="CW285">
        <v>9398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523</v>
      </c>
      <c r="DN285">
        <v>523</v>
      </c>
      <c r="DO285">
        <v>0</v>
      </c>
      <c r="DP285">
        <v>61879</v>
      </c>
    </row>
    <row r="286" spans="1:120" x14ac:dyDescent="0.25">
      <c r="A286">
        <v>50480</v>
      </c>
      <c r="B286">
        <v>200712</v>
      </c>
      <c r="C286">
        <v>382</v>
      </c>
      <c r="D286">
        <v>-109</v>
      </c>
      <c r="E286">
        <v>0</v>
      </c>
      <c r="F286">
        <v>0</v>
      </c>
      <c r="G286">
        <v>273</v>
      </c>
      <c r="H286">
        <v>1</v>
      </c>
      <c r="I286">
        <v>-1455</v>
      </c>
      <c r="J286">
        <v>966</v>
      </c>
      <c r="K286">
        <v>-60</v>
      </c>
      <c r="L286">
        <v>39</v>
      </c>
      <c r="M286">
        <v>-510</v>
      </c>
      <c r="N286">
        <v>0</v>
      </c>
      <c r="O286">
        <v>0</v>
      </c>
      <c r="P286">
        <v>-60</v>
      </c>
      <c r="Q286">
        <v>-179</v>
      </c>
      <c r="R286">
        <v>0</v>
      </c>
      <c r="S286">
        <v>15</v>
      </c>
      <c r="T286">
        <v>-224</v>
      </c>
      <c r="U286">
        <v>-460</v>
      </c>
      <c r="V286">
        <v>0</v>
      </c>
      <c r="W286">
        <v>0</v>
      </c>
      <c r="X286">
        <v>0</v>
      </c>
      <c r="Y286">
        <v>220</v>
      </c>
      <c r="Z286">
        <v>-70</v>
      </c>
      <c r="AA286">
        <v>0</v>
      </c>
      <c r="AB286">
        <v>-60</v>
      </c>
      <c r="AC286">
        <v>90</v>
      </c>
      <c r="AD286">
        <v>-1</v>
      </c>
      <c r="AE286">
        <v>89</v>
      </c>
      <c r="AF286">
        <v>0</v>
      </c>
      <c r="AG286">
        <v>0</v>
      </c>
      <c r="AH286">
        <v>0</v>
      </c>
      <c r="AI286">
        <v>-371</v>
      </c>
      <c r="AJ286">
        <v>0</v>
      </c>
      <c r="AK286">
        <v>-371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379</v>
      </c>
      <c r="AW286">
        <v>620</v>
      </c>
      <c r="AX286">
        <v>0</v>
      </c>
      <c r="AY286">
        <v>0</v>
      </c>
      <c r="AZ286">
        <v>0</v>
      </c>
      <c r="BA286">
        <v>0</v>
      </c>
      <c r="BB286">
        <v>4759</v>
      </c>
      <c r="BC286">
        <v>0</v>
      </c>
      <c r="BD286">
        <v>5758</v>
      </c>
      <c r="BE286">
        <v>0</v>
      </c>
      <c r="BF286">
        <v>5758</v>
      </c>
      <c r="BG286">
        <v>0</v>
      </c>
      <c r="BH286">
        <v>39</v>
      </c>
      <c r="BI286">
        <v>0</v>
      </c>
      <c r="BJ286">
        <v>39</v>
      </c>
      <c r="BK286">
        <v>1</v>
      </c>
      <c r="BL286">
        <v>0</v>
      </c>
      <c r="BM286">
        <v>1</v>
      </c>
      <c r="BN286">
        <v>-5</v>
      </c>
      <c r="BO286">
        <v>0</v>
      </c>
      <c r="BP286">
        <v>0</v>
      </c>
      <c r="BQ286">
        <v>1</v>
      </c>
      <c r="BR286">
        <v>36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15</v>
      </c>
      <c r="BZ286">
        <v>0</v>
      </c>
      <c r="CA286">
        <v>15</v>
      </c>
      <c r="CB286">
        <v>5809</v>
      </c>
      <c r="CC286">
        <v>1200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4385</v>
      </c>
      <c r="CM286">
        <v>0</v>
      </c>
      <c r="CN286">
        <v>4385</v>
      </c>
      <c r="CO286">
        <v>0</v>
      </c>
      <c r="CP286">
        <v>5585</v>
      </c>
      <c r="CQ286">
        <v>0</v>
      </c>
      <c r="CR286">
        <v>0</v>
      </c>
      <c r="CS286">
        <v>0</v>
      </c>
      <c r="CT286">
        <v>60</v>
      </c>
      <c r="CU286">
        <v>0</v>
      </c>
      <c r="CV286">
        <v>0</v>
      </c>
      <c r="CW286">
        <v>60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164</v>
      </c>
      <c r="DN286">
        <v>164</v>
      </c>
      <c r="DO286">
        <v>0</v>
      </c>
      <c r="DP286">
        <v>5809</v>
      </c>
    </row>
    <row r="287" spans="1:120" x14ac:dyDescent="0.25">
      <c r="A287">
        <v>50516</v>
      </c>
      <c r="B287">
        <v>200712</v>
      </c>
      <c r="C287">
        <v>664</v>
      </c>
      <c r="D287">
        <v>-423</v>
      </c>
      <c r="E287">
        <v>0</v>
      </c>
      <c r="F287">
        <v>0</v>
      </c>
      <c r="G287">
        <v>241</v>
      </c>
      <c r="H287">
        <v>7</v>
      </c>
      <c r="I287">
        <v>-236</v>
      </c>
      <c r="J287">
        <v>125</v>
      </c>
      <c r="K287">
        <v>-317</v>
      </c>
      <c r="L287">
        <v>145</v>
      </c>
      <c r="M287">
        <v>-283</v>
      </c>
      <c r="N287">
        <v>0</v>
      </c>
      <c r="O287">
        <v>0</v>
      </c>
      <c r="P287">
        <v>-13</v>
      </c>
      <c r="Q287">
        <v>-323</v>
      </c>
      <c r="R287">
        <v>0</v>
      </c>
      <c r="S287">
        <v>0</v>
      </c>
      <c r="T287">
        <v>-336</v>
      </c>
      <c r="U287">
        <v>-371</v>
      </c>
      <c r="V287">
        <v>0</v>
      </c>
      <c r="W287">
        <v>0</v>
      </c>
      <c r="X287">
        <v>0</v>
      </c>
      <c r="Y287">
        <v>463</v>
      </c>
      <c r="Z287">
        <v>-303</v>
      </c>
      <c r="AA287">
        <v>-7</v>
      </c>
      <c r="AB287">
        <v>-1</v>
      </c>
      <c r="AC287">
        <v>152</v>
      </c>
      <c r="AD287">
        <v>0</v>
      </c>
      <c r="AE287">
        <v>152</v>
      </c>
      <c r="AF287">
        <v>0</v>
      </c>
      <c r="AG287">
        <v>-8</v>
      </c>
      <c r="AH287">
        <v>0</v>
      </c>
      <c r="AI287">
        <v>-227</v>
      </c>
      <c r="AJ287">
        <v>0</v>
      </c>
      <c r="AK287">
        <v>-227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537</v>
      </c>
      <c r="AW287">
        <v>3276</v>
      </c>
      <c r="AX287">
        <v>4302</v>
      </c>
      <c r="AY287">
        <v>0</v>
      </c>
      <c r="AZ287">
        <v>0</v>
      </c>
      <c r="BA287">
        <v>0</v>
      </c>
      <c r="BB287">
        <v>167</v>
      </c>
      <c r="BC287">
        <v>0</v>
      </c>
      <c r="BD287">
        <v>8282</v>
      </c>
      <c r="BE287">
        <v>0</v>
      </c>
      <c r="BF287">
        <v>8282</v>
      </c>
      <c r="BG287">
        <v>0</v>
      </c>
      <c r="BH287">
        <v>179</v>
      </c>
      <c r="BI287">
        <v>0</v>
      </c>
      <c r="BJ287">
        <v>179</v>
      </c>
      <c r="BK287">
        <v>2</v>
      </c>
      <c r="BL287">
        <v>0</v>
      </c>
      <c r="BM287">
        <v>2</v>
      </c>
      <c r="BN287">
        <v>11</v>
      </c>
      <c r="BO287">
        <v>0</v>
      </c>
      <c r="BP287">
        <v>0</v>
      </c>
      <c r="BQ287">
        <v>1</v>
      </c>
      <c r="BR287">
        <v>193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153</v>
      </c>
      <c r="BZ287">
        <v>1</v>
      </c>
      <c r="CA287">
        <v>154</v>
      </c>
      <c r="CB287">
        <v>8629</v>
      </c>
      <c r="CC287">
        <v>0</v>
      </c>
      <c r="CD287">
        <v>0</v>
      </c>
      <c r="CE287">
        <v>381</v>
      </c>
      <c r="CF287">
        <v>0</v>
      </c>
      <c r="CG287">
        <v>0</v>
      </c>
      <c r="CH287">
        <v>0</v>
      </c>
      <c r="CI287">
        <v>381</v>
      </c>
      <c r="CJ287">
        <v>0</v>
      </c>
      <c r="CK287">
        <v>0</v>
      </c>
      <c r="CL287">
        <v>6822</v>
      </c>
      <c r="CM287">
        <v>0</v>
      </c>
      <c r="CN287">
        <v>6822</v>
      </c>
      <c r="CO287">
        <v>0</v>
      </c>
      <c r="CP287">
        <v>7203</v>
      </c>
      <c r="CQ287">
        <v>0</v>
      </c>
      <c r="CR287">
        <v>0</v>
      </c>
      <c r="CS287">
        <v>0</v>
      </c>
      <c r="CT287">
        <v>367</v>
      </c>
      <c r="CU287">
        <v>0</v>
      </c>
      <c r="CV287">
        <v>0</v>
      </c>
      <c r="CW287">
        <v>367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980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79</v>
      </c>
      <c r="DN287">
        <v>1059</v>
      </c>
      <c r="DO287">
        <v>0</v>
      </c>
      <c r="DP287">
        <v>8629</v>
      </c>
    </row>
    <row r="288" spans="1:120" x14ac:dyDescent="0.25">
      <c r="A288">
        <v>50540</v>
      </c>
      <c r="B288">
        <v>200712</v>
      </c>
      <c r="C288">
        <v>4956</v>
      </c>
      <c r="D288">
        <v>-980</v>
      </c>
      <c r="E288">
        <v>-607</v>
      </c>
      <c r="F288">
        <v>-30</v>
      </c>
      <c r="G288">
        <v>3339</v>
      </c>
      <c r="H288">
        <v>318</v>
      </c>
      <c r="I288">
        <v>-2296</v>
      </c>
      <c r="J288">
        <v>0</v>
      </c>
      <c r="K288">
        <v>1888</v>
      </c>
      <c r="L288">
        <v>-656</v>
      </c>
      <c r="M288">
        <v>-1064</v>
      </c>
      <c r="N288">
        <v>0</v>
      </c>
      <c r="O288">
        <v>0</v>
      </c>
      <c r="P288">
        <v>0</v>
      </c>
      <c r="Q288">
        <v>-1968</v>
      </c>
      <c r="R288">
        <v>0</v>
      </c>
      <c r="S288">
        <v>0</v>
      </c>
      <c r="T288">
        <v>-1968</v>
      </c>
      <c r="U288">
        <v>625</v>
      </c>
      <c r="V288">
        <v>0</v>
      </c>
      <c r="W288">
        <v>0</v>
      </c>
      <c r="X288">
        <v>0</v>
      </c>
      <c r="Y288">
        <v>1291</v>
      </c>
      <c r="Z288">
        <v>-738</v>
      </c>
      <c r="AA288">
        <v>0</v>
      </c>
      <c r="AB288">
        <v>0</v>
      </c>
      <c r="AC288">
        <v>553</v>
      </c>
      <c r="AD288">
        <v>-318</v>
      </c>
      <c r="AE288">
        <v>235</v>
      </c>
      <c r="AF288">
        <v>0</v>
      </c>
      <c r="AG288">
        <v>0</v>
      </c>
      <c r="AH288">
        <v>0</v>
      </c>
      <c r="AI288">
        <v>860</v>
      </c>
      <c r="AJ288">
        <v>-281</v>
      </c>
      <c r="AK288">
        <v>579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32068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32068</v>
      </c>
      <c r="BE288">
        <v>0</v>
      </c>
      <c r="BF288">
        <v>32068</v>
      </c>
      <c r="BG288">
        <v>245</v>
      </c>
      <c r="BH288">
        <v>2950</v>
      </c>
      <c r="BI288">
        <v>0</v>
      </c>
      <c r="BJ288">
        <v>3195</v>
      </c>
      <c r="BK288">
        <v>26</v>
      </c>
      <c r="BL288">
        <v>0</v>
      </c>
      <c r="BM288">
        <v>26</v>
      </c>
      <c r="BN288">
        <v>0</v>
      </c>
      <c r="BO288">
        <v>0</v>
      </c>
      <c r="BP288">
        <v>0</v>
      </c>
      <c r="BQ288">
        <v>1</v>
      </c>
      <c r="BR288">
        <v>3222</v>
      </c>
      <c r="BS288">
        <v>0</v>
      </c>
      <c r="BT288">
        <v>44</v>
      </c>
      <c r="BU288">
        <v>338</v>
      </c>
      <c r="BV288">
        <v>274</v>
      </c>
      <c r="BW288">
        <v>0</v>
      </c>
      <c r="BX288">
        <v>656</v>
      </c>
      <c r="BY288">
        <v>479</v>
      </c>
      <c r="BZ288">
        <v>0</v>
      </c>
      <c r="CA288">
        <v>479</v>
      </c>
      <c r="CB288">
        <v>36425</v>
      </c>
      <c r="CC288">
        <v>500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17780</v>
      </c>
      <c r="CK288">
        <v>0</v>
      </c>
      <c r="CL288">
        <v>0</v>
      </c>
      <c r="CM288">
        <v>0</v>
      </c>
      <c r="CN288">
        <v>17780</v>
      </c>
      <c r="CO288">
        <v>7151</v>
      </c>
      <c r="CP288">
        <v>25431</v>
      </c>
      <c r="CQ288">
        <v>0</v>
      </c>
      <c r="CR288">
        <v>0</v>
      </c>
      <c r="CS288">
        <v>1225</v>
      </c>
      <c r="CT288">
        <v>9009</v>
      </c>
      <c r="CU288">
        <v>0</v>
      </c>
      <c r="CV288">
        <v>0</v>
      </c>
      <c r="CW288">
        <v>10234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470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290</v>
      </c>
      <c r="DN288">
        <v>760</v>
      </c>
      <c r="DO288">
        <v>0</v>
      </c>
      <c r="DP288">
        <v>36425</v>
      </c>
    </row>
    <row r="289" spans="1:120" x14ac:dyDescent="0.25">
      <c r="A289">
        <v>50544</v>
      </c>
      <c r="B289">
        <v>200712</v>
      </c>
      <c r="C289">
        <v>1034</v>
      </c>
      <c r="D289">
        <v>0</v>
      </c>
      <c r="E289">
        <v>0</v>
      </c>
      <c r="F289">
        <v>0</v>
      </c>
      <c r="G289">
        <v>1034</v>
      </c>
      <c r="H289">
        <v>1</v>
      </c>
      <c r="I289">
        <v>-607</v>
      </c>
      <c r="J289">
        <v>0</v>
      </c>
      <c r="K289">
        <v>-40</v>
      </c>
      <c r="L289">
        <v>0</v>
      </c>
      <c r="M289">
        <v>-647</v>
      </c>
      <c r="N289">
        <v>0</v>
      </c>
      <c r="O289">
        <v>0</v>
      </c>
      <c r="P289">
        <v>0</v>
      </c>
      <c r="Q289">
        <v>-574</v>
      </c>
      <c r="R289">
        <v>0</v>
      </c>
      <c r="S289">
        <v>0</v>
      </c>
      <c r="T289">
        <v>-574</v>
      </c>
      <c r="U289">
        <v>-186</v>
      </c>
      <c r="V289">
        <v>0</v>
      </c>
      <c r="W289">
        <v>0</v>
      </c>
      <c r="X289">
        <v>0</v>
      </c>
      <c r="Y289">
        <v>119</v>
      </c>
      <c r="Z289">
        <v>-85</v>
      </c>
      <c r="AA289">
        <v>0</v>
      </c>
      <c r="AB289">
        <v>0</v>
      </c>
      <c r="AC289">
        <v>34</v>
      </c>
      <c r="AD289">
        <v>-1</v>
      </c>
      <c r="AE289">
        <v>33</v>
      </c>
      <c r="AF289">
        <v>0</v>
      </c>
      <c r="AG289">
        <v>0</v>
      </c>
      <c r="AH289">
        <v>0</v>
      </c>
      <c r="AI289">
        <v>-153</v>
      </c>
      <c r="AJ289">
        <v>0</v>
      </c>
      <c r="AK289">
        <v>-153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1282</v>
      </c>
      <c r="AX289">
        <v>1147</v>
      </c>
      <c r="AY289">
        <v>0</v>
      </c>
      <c r="AZ289">
        <v>0</v>
      </c>
      <c r="BA289">
        <v>0</v>
      </c>
      <c r="BB289">
        <v>94</v>
      </c>
      <c r="BC289">
        <v>0</v>
      </c>
      <c r="BD289">
        <v>2523</v>
      </c>
      <c r="BE289">
        <v>0</v>
      </c>
      <c r="BF289">
        <v>2523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600</v>
      </c>
      <c r="BM289">
        <v>600</v>
      </c>
      <c r="BN289">
        <v>0</v>
      </c>
      <c r="BO289">
        <v>0</v>
      </c>
      <c r="BP289">
        <v>0</v>
      </c>
      <c r="BQ289">
        <v>0</v>
      </c>
      <c r="BR289">
        <v>600</v>
      </c>
      <c r="BS289">
        <v>0</v>
      </c>
      <c r="BT289">
        <v>14</v>
      </c>
      <c r="BU289">
        <v>0</v>
      </c>
      <c r="BV289">
        <v>0</v>
      </c>
      <c r="BW289">
        <v>0</v>
      </c>
      <c r="BX289">
        <v>14</v>
      </c>
      <c r="BY289">
        <v>0</v>
      </c>
      <c r="BZ289">
        <v>0</v>
      </c>
      <c r="CA289">
        <v>0</v>
      </c>
      <c r="CB289">
        <v>3137</v>
      </c>
      <c r="CC289">
        <v>1500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1536</v>
      </c>
      <c r="CP289">
        <v>3036</v>
      </c>
      <c r="CQ289">
        <v>0</v>
      </c>
      <c r="CR289">
        <v>0</v>
      </c>
      <c r="CS289">
        <v>0</v>
      </c>
      <c r="CT289">
        <v>50</v>
      </c>
      <c r="CU289">
        <v>0</v>
      </c>
      <c r="CV289">
        <v>0</v>
      </c>
      <c r="CW289">
        <v>50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51</v>
      </c>
      <c r="DN289">
        <v>51</v>
      </c>
      <c r="DO289">
        <v>0</v>
      </c>
      <c r="DP289">
        <v>3137</v>
      </c>
    </row>
    <row r="290" spans="1:120" x14ac:dyDescent="0.25">
      <c r="A290">
        <v>50568</v>
      </c>
      <c r="B290">
        <v>200712</v>
      </c>
      <c r="C290">
        <v>12696</v>
      </c>
      <c r="D290">
        <v>-4562</v>
      </c>
      <c r="E290">
        <v>0</v>
      </c>
      <c r="F290">
        <v>0</v>
      </c>
      <c r="G290">
        <v>8134</v>
      </c>
      <c r="H290">
        <v>545</v>
      </c>
      <c r="I290">
        <v>-4640</v>
      </c>
      <c r="J290">
        <v>0</v>
      </c>
      <c r="K290">
        <v>1600</v>
      </c>
      <c r="L290">
        <v>0</v>
      </c>
      <c r="M290">
        <v>-3040</v>
      </c>
      <c r="N290">
        <v>0</v>
      </c>
      <c r="O290">
        <v>0</v>
      </c>
      <c r="P290">
        <v>0</v>
      </c>
      <c r="Q290">
        <v>-864</v>
      </c>
      <c r="R290">
        <v>0</v>
      </c>
      <c r="S290">
        <v>0</v>
      </c>
      <c r="T290">
        <v>-864</v>
      </c>
      <c r="U290">
        <v>4775</v>
      </c>
      <c r="V290">
        <v>0</v>
      </c>
      <c r="W290">
        <v>0</v>
      </c>
      <c r="X290">
        <v>0</v>
      </c>
      <c r="Y290">
        <v>1263</v>
      </c>
      <c r="Z290">
        <v>-701</v>
      </c>
      <c r="AA290">
        <v>0</v>
      </c>
      <c r="AB290">
        <v>-1</v>
      </c>
      <c r="AC290">
        <v>561</v>
      </c>
      <c r="AD290">
        <v>-545</v>
      </c>
      <c r="AE290">
        <v>16</v>
      </c>
      <c r="AF290">
        <v>0</v>
      </c>
      <c r="AG290">
        <v>0</v>
      </c>
      <c r="AH290">
        <v>0</v>
      </c>
      <c r="AI290">
        <v>4791</v>
      </c>
      <c r="AJ290">
        <v>-963</v>
      </c>
      <c r="AK290">
        <v>3828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28282</v>
      </c>
      <c r="AY290">
        <v>0</v>
      </c>
      <c r="AZ290">
        <v>0</v>
      </c>
      <c r="BA290">
        <v>0</v>
      </c>
      <c r="BB290">
        <v>7099</v>
      </c>
      <c r="BC290">
        <v>0</v>
      </c>
      <c r="BD290">
        <v>35381</v>
      </c>
      <c r="BE290">
        <v>0</v>
      </c>
      <c r="BF290">
        <v>35381</v>
      </c>
      <c r="BG290">
        <v>0</v>
      </c>
      <c r="BH290">
        <v>0</v>
      </c>
      <c r="BI290">
        <v>0</v>
      </c>
      <c r="BJ290">
        <v>0</v>
      </c>
      <c r="BK290">
        <v>40</v>
      </c>
      <c r="BL290">
        <v>0</v>
      </c>
      <c r="BM290">
        <v>40</v>
      </c>
      <c r="BN290">
        <v>0</v>
      </c>
      <c r="BO290">
        <v>0</v>
      </c>
      <c r="BP290">
        <v>0</v>
      </c>
      <c r="BQ290">
        <v>0</v>
      </c>
      <c r="BR290">
        <v>40</v>
      </c>
      <c r="BS290">
        <v>0</v>
      </c>
      <c r="BT290">
        <v>0</v>
      </c>
      <c r="BU290">
        <v>248</v>
      </c>
      <c r="BV290">
        <v>0</v>
      </c>
      <c r="BW290">
        <v>0</v>
      </c>
      <c r="BX290">
        <v>248</v>
      </c>
      <c r="BY290">
        <v>229</v>
      </c>
      <c r="BZ290">
        <v>53</v>
      </c>
      <c r="CA290">
        <v>282</v>
      </c>
      <c r="CB290">
        <v>35951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23293</v>
      </c>
      <c r="CP290">
        <v>23293</v>
      </c>
      <c r="CQ290">
        <v>0</v>
      </c>
      <c r="CR290">
        <v>0</v>
      </c>
      <c r="CS290">
        <v>0</v>
      </c>
      <c r="CT290">
        <v>11750</v>
      </c>
      <c r="CU290">
        <v>0</v>
      </c>
      <c r="CV290">
        <v>0</v>
      </c>
      <c r="CW290">
        <v>11750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720</v>
      </c>
      <c r="DL290">
        <v>0</v>
      </c>
      <c r="DM290">
        <v>188</v>
      </c>
      <c r="DN290">
        <v>908</v>
      </c>
      <c r="DO290">
        <v>0</v>
      </c>
      <c r="DP290">
        <v>35951</v>
      </c>
    </row>
    <row r="291" spans="1:120" x14ac:dyDescent="0.25">
      <c r="A291">
        <v>50580</v>
      </c>
      <c r="B291">
        <v>200712</v>
      </c>
      <c r="C291">
        <v>6628</v>
      </c>
      <c r="D291">
        <v>-4966</v>
      </c>
      <c r="E291">
        <v>0</v>
      </c>
      <c r="F291">
        <v>0</v>
      </c>
      <c r="G291">
        <v>1662</v>
      </c>
      <c r="H291">
        <v>77</v>
      </c>
      <c r="I291">
        <v>-2813</v>
      </c>
      <c r="J291">
        <v>1883</v>
      </c>
      <c r="K291">
        <v>-4220</v>
      </c>
      <c r="L291">
        <v>4626</v>
      </c>
      <c r="M291">
        <v>-524</v>
      </c>
      <c r="N291">
        <v>0</v>
      </c>
      <c r="O291">
        <v>-450</v>
      </c>
      <c r="P291">
        <v>0</v>
      </c>
      <c r="Q291">
        <v>-1262</v>
      </c>
      <c r="R291">
        <v>0</v>
      </c>
      <c r="S291">
        <v>461</v>
      </c>
      <c r="T291">
        <v>-801</v>
      </c>
      <c r="U291">
        <v>-37</v>
      </c>
      <c r="V291">
        <v>0</v>
      </c>
      <c r="W291">
        <v>0</v>
      </c>
      <c r="X291">
        <v>182</v>
      </c>
      <c r="Y291">
        <v>423</v>
      </c>
      <c r="Z291">
        <v>-741</v>
      </c>
      <c r="AA291">
        <v>0</v>
      </c>
      <c r="AB291">
        <v>0</v>
      </c>
      <c r="AC291">
        <v>-136</v>
      </c>
      <c r="AD291">
        <v>-77</v>
      </c>
      <c r="AE291">
        <v>-213</v>
      </c>
      <c r="AF291">
        <v>0</v>
      </c>
      <c r="AG291">
        <v>0</v>
      </c>
      <c r="AH291">
        <v>0</v>
      </c>
      <c r="AI291">
        <v>-250</v>
      </c>
      <c r="AJ291">
        <v>221</v>
      </c>
      <c r="AK291">
        <v>-29</v>
      </c>
      <c r="AL291">
        <v>0</v>
      </c>
      <c r="AM291">
        <v>0</v>
      </c>
      <c r="AN291">
        <v>0</v>
      </c>
      <c r="AO291">
        <v>0</v>
      </c>
      <c r="AP291">
        <v>5000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2934</v>
      </c>
      <c r="AW291">
        <v>2664</v>
      </c>
      <c r="AX291">
        <v>5847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11445</v>
      </c>
      <c r="BE291">
        <v>0</v>
      </c>
      <c r="BF291">
        <v>16445</v>
      </c>
      <c r="BG291">
        <v>0</v>
      </c>
      <c r="BH291">
        <v>20609</v>
      </c>
      <c r="BI291">
        <v>0</v>
      </c>
      <c r="BJ291">
        <v>20609</v>
      </c>
      <c r="BK291">
        <v>0</v>
      </c>
      <c r="BL291">
        <v>0</v>
      </c>
      <c r="BM291">
        <v>0</v>
      </c>
      <c r="BN291">
        <v>15</v>
      </c>
      <c r="BO291">
        <v>0</v>
      </c>
      <c r="BP291">
        <v>0</v>
      </c>
      <c r="BQ291">
        <v>4722</v>
      </c>
      <c r="BR291">
        <v>25346</v>
      </c>
      <c r="BS291">
        <v>0</v>
      </c>
      <c r="BT291">
        <v>0</v>
      </c>
      <c r="BU291">
        <v>0</v>
      </c>
      <c r="BV291">
        <v>613</v>
      </c>
      <c r="BW291">
        <v>0</v>
      </c>
      <c r="BX291">
        <v>613</v>
      </c>
      <c r="BY291">
        <v>99</v>
      </c>
      <c r="BZ291">
        <v>0</v>
      </c>
      <c r="CA291">
        <v>99</v>
      </c>
      <c r="CB291">
        <v>42503</v>
      </c>
      <c r="CC291">
        <v>0</v>
      </c>
      <c r="CD291">
        <v>0</v>
      </c>
      <c r="CE291">
        <v>3655</v>
      </c>
      <c r="CF291">
        <v>0</v>
      </c>
      <c r="CG291">
        <v>0</v>
      </c>
      <c r="CH291">
        <v>0</v>
      </c>
      <c r="CI291">
        <v>3655</v>
      </c>
      <c r="CJ291">
        <v>2000</v>
      </c>
      <c r="CK291">
        <v>0</v>
      </c>
      <c r="CL291">
        <v>0</v>
      </c>
      <c r="CM291">
        <v>13788</v>
      </c>
      <c r="CN291">
        <v>15788</v>
      </c>
      <c r="CO291">
        <v>-29</v>
      </c>
      <c r="CP291">
        <v>19414</v>
      </c>
      <c r="CQ291">
        <v>0</v>
      </c>
      <c r="CR291">
        <v>0</v>
      </c>
      <c r="CS291">
        <v>0</v>
      </c>
      <c r="CT291">
        <v>22175</v>
      </c>
      <c r="CU291">
        <v>440</v>
      </c>
      <c r="CV291">
        <v>0</v>
      </c>
      <c r="CW291">
        <v>22615</v>
      </c>
      <c r="CX291">
        <v>0</v>
      </c>
      <c r="CY291">
        <v>193</v>
      </c>
      <c r="CZ291">
        <v>0</v>
      </c>
      <c r="DA291">
        <v>193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281</v>
      </c>
      <c r="DN291">
        <v>281</v>
      </c>
      <c r="DO291">
        <v>0</v>
      </c>
      <c r="DP291">
        <v>42503</v>
      </c>
    </row>
    <row r="292" spans="1:120" x14ac:dyDescent="0.25">
      <c r="A292">
        <v>50633</v>
      </c>
      <c r="B292">
        <v>200712</v>
      </c>
      <c r="C292">
        <v>773</v>
      </c>
      <c r="D292">
        <v>-26</v>
      </c>
      <c r="E292">
        <v>-3</v>
      </c>
      <c r="F292">
        <v>0</v>
      </c>
      <c r="G292">
        <v>744</v>
      </c>
      <c r="H292">
        <v>27</v>
      </c>
      <c r="I292">
        <v>-219</v>
      </c>
      <c r="J292">
        <v>0</v>
      </c>
      <c r="K292">
        <v>6</v>
      </c>
      <c r="L292">
        <v>0</v>
      </c>
      <c r="M292">
        <v>-213</v>
      </c>
      <c r="N292">
        <v>0</v>
      </c>
      <c r="O292">
        <v>0</v>
      </c>
      <c r="P292">
        <v>0</v>
      </c>
      <c r="Q292">
        <v>-2858</v>
      </c>
      <c r="R292">
        <v>0</v>
      </c>
      <c r="S292">
        <v>0</v>
      </c>
      <c r="T292">
        <v>-2858</v>
      </c>
      <c r="U292">
        <v>-2300</v>
      </c>
      <c r="V292">
        <v>0</v>
      </c>
      <c r="W292">
        <v>0</v>
      </c>
      <c r="X292">
        <v>0</v>
      </c>
      <c r="Y292">
        <v>857</v>
      </c>
      <c r="Z292">
        <v>3670</v>
      </c>
      <c r="AA292">
        <v>-30</v>
      </c>
      <c r="AB292">
        <v>0</v>
      </c>
      <c r="AC292">
        <v>4497</v>
      </c>
      <c r="AD292">
        <v>-27</v>
      </c>
      <c r="AE292">
        <v>4470</v>
      </c>
      <c r="AF292">
        <v>0</v>
      </c>
      <c r="AG292">
        <v>0</v>
      </c>
      <c r="AH292">
        <v>0</v>
      </c>
      <c r="AI292">
        <v>2170</v>
      </c>
      <c r="AJ292">
        <v>-262</v>
      </c>
      <c r="AK292">
        <v>1908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18363</v>
      </c>
      <c r="AW292">
        <v>3213</v>
      </c>
      <c r="AX292">
        <v>1492</v>
      </c>
      <c r="AY292">
        <v>0</v>
      </c>
      <c r="AZ292">
        <v>0</v>
      </c>
      <c r="BA292">
        <v>0</v>
      </c>
      <c r="BB292">
        <v>10847</v>
      </c>
      <c r="BC292">
        <v>0</v>
      </c>
      <c r="BD292">
        <v>33915</v>
      </c>
      <c r="BE292">
        <v>0</v>
      </c>
      <c r="BF292">
        <v>33915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5</v>
      </c>
      <c r="BO292">
        <v>0</v>
      </c>
      <c r="BP292">
        <v>0</v>
      </c>
      <c r="BQ292">
        <v>348</v>
      </c>
      <c r="BR292">
        <v>353</v>
      </c>
      <c r="BS292">
        <v>0</v>
      </c>
      <c r="BT292">
        <v>457</v>
      </c>
      <c r="BU292">
        <v>0</v>
      </c>
      <c r="BV292">
        <v>658</v>
      </c>
      <c r="BW292">
        <v>0</v>
      </c>
      <c r="BX292">
        <v>1115</v>
      </c>
      <c r="BY292">
        <v>426</v>
      </c>
      <c r="BZ292">
        <v>0</v>
      </c>
      <c r="CA292">
        <v>426</v>
      </c>
      <c r="CB292">
        <v>35809</v>
      </c>
      <c r="CC292">
        <v>3000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31248</v>
      </c>
      <c r="CP292">
        <v>34248</v>
      </c>
      <c r="CQ292">
        <v>0</v>
      </c>
      <c r="CR292">
        <v>0</v>
      </c>
      <c r="CS292">
        <v>133</v>
      </c>
      <c r="CT292">
        <v>57</v>
      </c>
      <c r="CU292">
        <v>0</v>
      </c>
      <c r="CV292">
        <v>0</v>
      </c>
      <c r="CW292">
        <v>190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1371</v>
      </c>
      <c r="DN292">
        <v>1371</v>
      </c>
      <c r="DO292">
        <v>0</v>
      </c>
      <c r="DP292">
        <v>35809</v>
      </c>
    </row>
    <row r="293" spans="1:120" x14ac:dyDescent="0.25">
      <c r="A293">
        <v>50635</v>
      </c>
      <c r="B293">
        <v>200712</v>
      </c>
      <c r="C293">
        <v>23184</v>
      </c>
      <c r="D293">
        <v>0</v>
      </c>
      <c r="E293">
        <v>0</v>
      </c>
      <c r="F293">
        <v>0</v>
      </c>
      <c r="G293">
        <v>23184</v>
      </c>
      <c r="H293">
        <v>4148</v>
      </c>
      <c r="I293">
        <v>-41518</v>
      </c>
      <c r="J293">
        <v>0</v>
      </c>
      <c r="K293">
        <v>22244</v>
      </c>
      <c r="L293">
        <v>0</v>
      </c>
      <c r="M293">
        <v>-19274</v>
      </c>
      <c r="N293">
        <v>0</v>
      </c>
      <c r="O293">
        <v>0</v>
      </c>
      <c r="P293">
        <v>-85</v>
      </c>
      <c r="Q293">
        <v>-3159</v>
      </c>
      <c r="R293">
        <v>0</v>
      </c>
      <c r="S293">
        <v>0</v>
      </c>
      <c r="T293">
        <v>-3244</v>
      </c>
      <c r="U293">
        <v>4814</v>
      </c>
      <c r="V293">
        <v>0</v>
      </c>
      <c r="W293">
        <v>0</v>
      </c>
      <c r="X293">
        <v>0</v>
      </c>
      <c r="Y293">
        <v>12506</v>
      </c>
      <c r="Z293">
        <v>-4492</v>
      </c>
      <c r="AA293">
        <v>0</v>
      </c>
      <c r="AB293">
        <v>-238</v>
      </c>
      <c r="AC293">
        <v>7776</v>
      </c>
      <c r="AD293">
        <v>-11149</v>
      </c>
      <c r="AE293">
        <v>-3373</v>
      </c>
      <c r="AF293">
        <v>0</v>
      </c>
      <c r="AG293">
        <v>0</v>
      </c>
      <c r="AH293">
        <v>0</v>
      </c>
      <c r="AI293">
        <v>1441</v>
      </c>
      <c r="AJ293">
        <v>-310</v>
      </c>
      <c r="AK293">
        <v>1131</v>
      </c>
      <c r="AL293">
        <v>0</v>
      </c>
      <c r="AM293">
        <v>69</v>
      </c>
      <c r="AN293">
        <v>9800</v>
      </c>
      <c r="AO293">
        <v>9869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14782</v>
      </c>
      <c r="AW293">
        <v>0</v>
      </c>
      <c r="AX293">
        <v>268970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283752</v>
      </c>
      <c r="BE293">
        <v>0</v>
      </c>
      <c r="BF293">
        <v>283752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117</v>
      </c>
      <c r="BR293">
        <v>117</v>
      </c>
      <c r="BS293">
        <v>0</v>
      </c>
      <c r="BT293">
        <v>0</v>
      </c>
      <c r="BU293">
        <v>2580</v>
      </c>
      <c r="BV293">
        <v>2077</v>
      </c>
      <c r="BW293">
        <v>0</v>
      </c>
      <c r="BX293">
        <v>4657</v>
      </c>
      <c r="BY293">
        <v>7004</v>
      </c>
      <c r="BZ293">
        <v>1293</v>
      </c>
      <c r="CA293">
        <v>8297</v>
      </c>
      <c r="CB293">
        <v>306692</v>
      </c>
      <c r="CC293">
        <v>0</v>
      </c>
      <c r="CD293">
        <v>0</v>
      </c>
      <c r="CE293">
        <v>7260</v>
      </c>
      <c r="CF293">
        <v>0</v>
      </c>
      <c r="CG293">
        <v>0</v>
      </c>
      <c r="CH293">
        <v>0</v>
      </c>
      <c r="CI293">
        <v>7260</v>
      </c>
      <c r="CJ293">
        <v>0</v>
      </c>
      <c r="CK293">
        <v>0</v>
      </c>
      <c r="CL293">
        <v>0</v>
      </c>
      <c r="CM293">
        <v>10000</v>
      </c>
      <c r="CN293">
        <v>10000</v>
      </c>
      <c r="CO293">
        <v>38865</v>
      </c>
      <c r="CP293">
        <v>56125</v>
      </c>
      <c r="CQ293">
        <v>0</v>
      </c>
      <c r="CR293">
        <v>0</v>
      </c>
      <c r="CS293">
        <v>0</v>
      </c>
      <c r="CT293">
        <v>249375</v>
      </c>
      <c r="CU293">
        <v>0</v>
      </c>
      <c r="CV293">
        <v>0</v>
      </c>
      <c r="CW293">
        <v>249375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102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1090</v>
      </c>
      <c r="DN293">
        <v>1192</v>
      </c>
      <c r="DO293">
        <v>0</v>
      </c>
      <c r="DP293">
        <v>306692</v>
      </c>
    </row>
    <row r="294" spans="1:120" x14ac:dyDescent="0.25">
      <c r="A294">
        <v>50826</v>
      </c>
      <c r="B294">
        <v>200712</v>
      </c>
      <c r="C294">
        <v>5402</v>
      </c>
      <c r="D294">
        <v>-1492</v>
      </c>
      <c r="E294">
        <v>0</v>
      </c>
      <c r="F294">
        <v>0</v>
      </c>
      <c r="G294">
        <v>3910</v>
      </c>
      <c r="H294">
        <v>18</v>
      </c>
      <c r="I294">
        <v>-1165</v>
      </c>
      <c r="J294">
        <v>0</v>
      </c>
      <c r="K294">
        <v>-579</v>
      </c>
      <c r="L294">
        <v>0</v>
      </c>
      <c r="M294">
        <v>-1744</v>
      </c>
      <c r="N294">
        <v>0</v>
      </c>
      <c r="O294">
        <v>-386</v>
      </c>
      <c r="P294">
        <v>0</v>
      </c>
      <c r="Q294">
        <v>-1301</v>
      </c>
      <c r="R294">
        <v>0</v>
      </c>
      <c r="S294">
        <v>0</v>
      </c>
      <c r="T294">
        <v>-1301</v>
      </c>
      <c r="U294">
        <v>497</v>
      </c>
      <c r="V294">
        <v>0</v>
      </c>
      <c r="W294">
        <v>0</v>
      </c>
      <c r="X294">
        <v>0</v>
      </c>
      <c r="Y294">
        <v>1463</v>
      </c>
      <c r="Z294">
        <v>-839</v>
      </c>
      <c r="AA294">
        <v>-278</v>
      </c>
      <c r="AB294">
        <v>0</v>
      </c>
      <c r="AC294">
        <v>346</v>
      </c>
      <c r="AD294">
        <v>-18</v>
      </c>
      <c r="AE294">
        <v>328</v>
      </c>
      <c r="AF294">
        <v>74</v>
      </c>
      <c r="AG294">
        <v>0</v>
      </c>
      <c r="AH294">
        <v>0</v>
      </c>
      <c r="AI294">
        <v>899</v>
      </c>
      <c r="AJ294">
        <v>0</v>
      </c>
      <c r="AK294">
        <v>899</v>
      </c>
      <c r="AL294">
        <v>0</v>
      </c>
      <c r="AM294">
        <v>0</v>
      </c>
      <c r="AN294">
        <v>1327</v>
      </c>
      <c r="AO294">
        <v>1327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500</v>
      </c>
      <c r="AW294">
        <v>0</v>
      </c>
      <c r="AX294">
        <v>26732</v>
      </c>
      <c r="AY294">
        <v>0</v>
      </c>
      <c r="AZ294">
        <v>0</v>
      </c>
      <c r="BA294">
        <v>0</v>
      </c>
      <c r="BB294">
        <v>4530</v>
      </c>
      <c r="BC294">
        <v>0</v>
      </c>
      <c r="BD294">
        <v>31762</v>
      </c>
      <c r="BE294">
        <v>0</v>
      </c>
      <c r="BF294">
        <v>31762</v>
      </c>
      <c r="BG294">
        <v>0</v>
      </c>
      <c r="BH294">
        <v>0</v>
      </c>
      <c r="BI294">
        <v>0</v>
      </c>
      <c r="BJ294">
        <v>0</v>
      </c>
      <c r="BK294">
        <v>360</v>
      </c>
      <c r="BL294">
        <v>0</v>
      </c>
      <c r="BM294">
        <v>360</v>
      </c>
      <c r="BN294">
        <v>713</v>
      </c>
      <c r="BO294">
        <v>0</v>
      </c>
      <c r="BP294">
        <v>0</v>
      </c>
      <c r="BQ294">
        <v>0</v>
      </c>
      <c r="BR294">
        <v>1073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317</v>
      </c>
      <c r="BZ294">
        <v>0</v>
      </c>
      <c r="CA294">
        <v>317</v>
      </c>
      <c r="CB294">
        <v>34479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27442</v>
      </c>
      <c r="CM294">
        <v>0</v>
      </c>
      <c r="CN294">
        <v>27442</v>
      </c>
      <c r="CO294">
        <v>0</v>
      </c>
      <c r="CP294">
        <v>27442</v>
      </c>
      <c r="CQ294">
        <v>0</v>
      </c>
      <c r="CR294">
        <v>3004</v>
      </c>
      <c r="CS294">
        <v>0</v>
      </c>
      <c r="CT294">
        <v>705</v>
      </c>
      <c r="CU294">
        <v>0</v>
      </c>
      <c r="CV294">
        <v>0</v>
      </c>
      <c r="CW294">
        <v>705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2185</v>
      </c>
      <c r="DD294">
        <v>0</v>
      </c>
      <c r="DE294">
        <v>0</v>
      </c>
      <c r="DF294">
        <v>0</v>
      </c>
      <c r="DG294">
        <v>0</v>
      </c>
      <c r="DH294">
        <v>1000</v>
      </c>
      <c r="DI294">
        <v>0</v>
      </c>
      <c r="DJ294">
        <v>0</v>
      </c>
      <c r="DK294">
        <v>0</v>
      </c>
      <c r="DL294">
        <v>0</v>
      </c>
      <c r="DM294">
        <v>143</v>
      </c>
      <c r="DN294">
        <v>3328</v>
      </c>
      <c r="DO294">
        <v>0</v>
      </c>
      <c r="DP294">
        <v>34479</v>
      </c>
    </row>
    <row r="295" spans="1:120" x14ac:dyDescent="0.25">
      <c r="A295">
        <v>51063</v>
      </c>
      <c r="B295">
        <v>200712</v>
      </c>
      <c r="C295">
        <v>13</v>
      </c>
      <c r="D295">
        <v>-3</v>
      </c>
      <c r="E295">
        <v>0</v>
      </c>
      <c r="F295">
        <v>0</v>
      </c>
      <c r="G295">
        <v>10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-53</v>
      </c>
      <c r="R295">
        <v>0</v>
      </c>
      <c r="S295">
        <v>0</v>
      </c>
      <c r="T295">
        <v>-53</v>
      </c>
      <c r="U295">
        <v>-43</v>
      </c>
      <c r="V295">
        <v>0</v>
      </c>
      <c r="W295">
        <v>0</v>
      </c>
      <c r="X295">
        <v>0</v>
      </c>
      <c r="Y295">
        <v>256</v>
      </c>
      <c r="Z295">
        <v>0</v>
      </c>
      <c r="AA295">
        <v>0</v>
      </c>
      <c r="AB295">
        <v>0</v>
      </c>
      <c r="AC295">
        <v>256</v>
      </c>
      <c r="AD295">
        <v>0</v>
      </c>
      <c r="AE295">
        <v>256</v>
      </c>
      <c r="AF295">
        <v>0</v>
      </c>
      <c r="AG295">
        <v>0</v>
      </c>
      <c r="AH295">
        <v>0</v>
      </c>
      <c r="AI295">
        <v>213</v>
      </c>
      <c r="AJ295">
        <v>0</v>
      </c>
      <c r="AK295">
        <v>213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6174</v>
      </c>
      <c r="BC295">
        <v>44</v>
      </c>
      <c r="BD295">
        <v>6218</v>
      </c>
      <c r="BE295">
        <v>0</v>
      </c>
      <c r="BF295">
        <v>6218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37</v>
      </c>
      <c r="BZ295">
        <v>0</v>
      </c>
      <c r="CA295">
        <v>37</v>
      </c>
      <c r="CB295">
        <v>6255</v>
      </c>
      <c r="CC295">
        <v>1200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5031</v>
      </c>
      <c r="CP295">
        <v>6231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24</v>
      </c>
      <c r="DN295">
        <v>24</v>
      </c>
      <c r="DO295">
        <v>0</v>
      </c>
      <c r="DP295">
        <v>6255</v>
      </c>
    </row>
    <row r="296" spans="1:120" x14ac:dyDescent="0.25">
      <c r="A296">
        <v>51086</v>
      </c>
      <c r="B296">
        <v>200712</v>
      </c>
      <c r="C296">
        <v>77</v>
      </c>
      <c r="D296">
        <v>0</v>
      </c>
      <c r="E296">
        <v>-1</v>
      </c>
      <c r="F296">
        <v>0</v>
      </c>
      <c r="G296">
        <v>76</v>
      </c>
      <c r="H296">
        <v>2</v>
      </c>
      <c r="I296">
        <v>-3</v>
      </c>
      <c r="J296">
        <v>0</v>
      </c>
      <c r="K296">
        <v>0</v>
      </c>
      <c r="L296">
        <v>0</v>
      </c>
      <c r="M296">
        <v>-3</v>
      </c>
      <c r="N296">
        <v>0</v>
      </c>
      <c r="O296">
        <v>0</v>
      </c>
      <c r="P296">
        <v>138</v>
      </c>
      <c r="Q296">
        <v>-381</v>
      </c>
      <c r="R296">
        <v>0</v>
      </c>
      <c r="S296">
        <v>0</v>
      </c>
      <c r="T296">
        <v>-243</v>
      </c>
      <c r="U296">
        <v>-168</v>
      </c>
      <c r="V296">
        <v>0</v>
      </c>
      <c r="W296">
        <v>0</v>
      </c>
      <c r="X296">
        <v>0</v>
      </c>
      <c r="Y296">
        <v>446</v>
      </c>
      <c r="Z296">
        <v>-121</v>
      </c>
      <c r="AA296">
        <v>0</v>
      </c>
      <c r="AB296">
        <v>-22</v>
      </c>
      <c r="AC296">
        <v>303</v>
      </c>
      <c r="AD296">
        <v>-2</v>
      </c>
      <c r="AE296">
        <v>301</v>
      </c>
      <c r="AF296">
        <v>0</v>
      </c>
      <c r="AG296">
        <v>0</v>
      </c>
      <c r="AH296">
        <v>0</v>
      </c>
      <c r="AI296">
        <v>133</v>
      </c>
      <c r="AJ296">
        <v>0</v>
      </c>
      <c r="AK296">
        <v>133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70</v>
      </c>
      <c r="AW296">
        <v>495</v>
      </c>
      <c r="AX296">
        <v>9206</v>
      </c>
      <c r="AY296">
        <v>0</v>
      </c>
      <c r="AZ296">
        <v>0</v>
      </c>
      <c r="BA296">
        <v>0</v>
      </c>
      <c r="BB296">
        <v>1930</v>
      </c>
      <c r="BC296">
        <v>0</v>
      </c>
      <c r="BD296">
        <v>11701</v>
      </c>
      <c r="BE296">
        <v>0</v>
      </c>
      <c r="BF296">
        <v>11701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11701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1700</v>
      </c>
      <c r="CK296">
        <v>0</v>
      </c>
      <c r="CL296">
        <v>0</v>
      </c>
      <c r="CM296">
        <v>0</v>
      </c>
      <c r="CN296">
        <v>1700</v>
      </c>
      <c r="CO296">
        <v>9872</v>
      </c>
      <c r="CP296">
        <v>11572</v>
      </c>
      <c r="CQ296">
        <v>0</v>
      </c>
      <c r="CR296">
        <v>0</v>
      </c>
      <c r="CS296">
        <v>57</v>
      </c>
      <c r="CT296">
        <v>0</v>
      </c>
      <c r="CU296">
        <v>0</v>
      </c>
      <c r="CV296">
        <v>0</v>
      </c>
      <c r="CW296">
        <v>57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72</v>
      </c>
      <c r="DN296">
        <v>72</v>
      </c>
      <c r="DO296">
        <v>0</v>
      </c>
      <c r="DP296">
        <v>11701</v>
      </c>
    </row>
    <row r="297" spans="1:120" x14ac:dyDescent="0.25">
      <c r="A297">
        <v>51519</v>
      </c>
      <c r="B297">
        <v>200712</v>
      </c>
      <c r="C297">
        <v>165149</v>
      </c>
      <c r="D297">
        <v>-5853</v>
      </c>
      <c r="E297">
        <v>0</v>
      </c>
      <c r="F297">
        <v>0</v>
      </c>
      <c r="G297">
        <v>159296</v>
      </c>
      <c r="H297">
        <v>13490</v>
      </c>
      <c r="I297">
        <v>-128560</v>
      </c>
      <c r="J297">
        <v>-91</v>
      </c>
      <c r="K297">
        <v>-545</v>
      </c>
      <c r="L297">
        <v>-1173</v>
      </c>
      <c r="M297">
        <v>-130369</v>
      </c>
      <c r="N297">
        <v>0</v>
      </c>
      <c r="O297">
        <v>0</v>
      </c>
      <c r="P297">
        <v>0</v>
      </c>
      <c r="Q297">
        <v>-9365</v>
      </c>
      <c r="R297">
        <v>0</v>
      </c>
      <c r="S297">
        <v>0</v>
      </c>
      <c r="T297">
        <v>-9365</v>
      </c>
      <c r="U297">
        <v>33052</v>
      </c>
      <c r="V297">
        <v>0</v>
      </c>
      <c r="W297">
        <v>0</v>
      </c>
      <c r="X297">
        <v>0</v>
      </c>
      <c r="Y297">
        <v>17473</v>
      </c>
      <c r="Z297">
        <v>-9218</v>
      </c>
      <c r="AA297">
        <v>-378</v>
      </c>
      <c r="AB297">
        <v>-439</v>
      </c>
      <c r="AC297">
        <v>7438</v>
      </c>
      <c r="AD297">
        <v>-10912</v>
      </c>
      <c r="AE297">
        <v>-3474</v>
      </c>
      <c r="AF297">
        <v>0</v>
      </c>
      <c r="AG297">
        <v>0</v>
      </c>
      <c r="AH297">
        <v>0</v>
      </c>
      <c r="AI297">
        <v>29578</v>
      </c>
      <c r="AJ297">
        <v>-7320</v>
      </c>
      <c r="AK297">
        <v>22258</v>
      </c>
      <c r="AL297">
        <v>0</v>
      </c>
      <c r="AM297">
        <v>3801</v>
      </c>
      <c r="AN297">
        <v>26024</v>
      </c>
      <c r="AO297">
        <v>29825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33610</v>
      </c>
      <c r="AW297">
        <v>138287</v>
      </c>
      <c r="AX297">
        <v>206550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378447</v>
      </c>
      <c r="BE297">
        <v>0</v>
      </c>
      <c r="BF297">
        <v>378447</v>
      </c>
      <c r="BG297">
        <v>0</v>
      </c>
      <c r="BH297">
        <v>4912</v>
      </c>
      <c r="BI297">
        <v>0</v>
      </c>
      <c r="BJ297">
        <v>4912</v>
      </c>
      <c r="BK297">
        <v>2977</v>
      </c>
      <c r="BL297">
        <v>0</v>
      </c>
      <c r="BM297">
        <v>2977</v>
      </c>
      <c r="BN297">
        <v>5015</v>
      </c>
      <c r="BO297">
        <v>0</v>
      </c>
      <c r="BP297">
        <v>0</v>
      </c>
      <c r="BQ297">
        <v>768</v>
      </c>
      <c r="BR297">
        <v>13672</v>
      </c>
      <c r="BS297">
        <v>0</v>
      </c>
      <c r="BT297">
        <v>0</v>
      </c>
      <c r="BU297">
        <v>98</v>
      </c>
      <c r="BV297">
        <v>12341</v>
      </c>
      <c r="BW297">
        <v>0</v>
      </c>
      <c r="BX297">
        <v>12439</v>
      </c>
      <c r="BY297">
        <v>3548</v>
      </c>
      <c r="BZ297">
        <v>802</v>
      </c>
      <c r="CA297">
        <v>4350</v>
      </c>
      <c r="CB297">
        <v>438733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247743</v>
      </c>
      <c r="CN297">
        <v>247743</v>
      </c>
      <c r="CO297">
        <v>22258</v>
      </c>
      <c r="CP297">
        <v>270001</v>
      </c>
      <c r="CQ297">
        <v>0</v>
      </c>
      <c r="CR297">
        <v>0</v>
      </c>
      <c r="CS297">
        <v>0</v>
      </c>
      <c r="CT297">
        <v>160943</v>
      </c>
      <c r="CU297">
        <v>0</v>
      </c>
      <c r="CV297">
        <v>-2066</v>
      </c>
      <c r="CW297">
        <v>158877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676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4031</v>
      </c>
      <c r="DL297">
        <v>0</v>
      </c>
      <c r="DM297">
        <v>4023</v>
      </c>
      <c r="DN297">
        <v>8730</v>
      </c>
      <c r="DO297">
        <v>1125</v>
      </c>
      <c r="DP297">
        <v>438733</v>
      </c>
    </row>
    <row r="298" spans="1:120" x14ac:dyDescent="0.25">
      <c r="A298">
        <v>51571</v>
      </c>
      <c r="B298">
        <v>200712</v>
      </c>
      <c r="C298">
        <v>196584</v>
      </c>
      <c r="D298">
        <v>-63444</v>
      </c>
      <c r="E298">
        <v>-7158</v>
      </c>
      <c r="F298">
        <v>3007</v>
      </c>
      <c r="G298">
        <v>128989</v>
      </c>
      <c r="H298">
        <v>5812</v>
      </c>
      <c r="I298">
        <v>-106110</v>
      </c>
      <c r="J298">
        <v>22289</v>
      </c>
      <c r="K298">
        <v>-7433</v>
      </c>
      <c r="L298">
        <v>12603</v>
      </c>
      <c r="M298">
        <v>-78651</v>
      </c>
      <c r="N298">
        <v>0</v>
      </c>
      <c r="O298">
        <v>0</v>
      </c>
      <c r="P298">
        <v>-27116</v>
      </c>
      <c r="Q298">
        <v>-12296</v>
      </c>
      <c r="R298">
        <v>0</v>
      </c>
      <c r="S298">
        <v>8666</v>
      </c>
      <c r="T298">
        <v>-30746</v>
      </c>
      <c r="U298">
        <v>25404</v>
      </c>
      <c r="V298">
        <v>-2089</v>
      </c>
      <c r="W298">
        <v>-249</v>
      </c>
      <c r="X298">
        <v>-14</v>
      </c>
      <c r="Y298">
        <v>14342</v>
      </c>
      <c r="Z298">
        <v>11980</v>
      </c>
      <c r="AA298">
        <v>-9</v>
      </c>
      <c r="AB298">
        <v>-1343</v>
      </c>
      <c r="AC298">
        <v>22618</v>
      </c>
      <c r="AD298">
        <v>-5812</v>
      </c>
      <c r="AE298">
        <v>16806</v>
      </c>
      <c r="AF298">
        <v>0</v>
      </c>
      <c r="AG298">
        <v>0</v>
      </c>
      <c r="AH298">
        <v>0</v>
      </c>
      <c r="AI298">
        <v>42210</v>
      </c>
      <c r="AJ298">
        <v>-8235</v>
      </c>
      <c r="AK298">
        <v>33975</v>
      </c>
      <c r="AL298">
        <v>0</v>
      </c>
      <c r="AM298">
        <v>2537</v>
      </c>
      <c r="AN298">
        <v>8439</v>
      </c>
      <c r="AO298">
        <v>10976</v>
      </c>
      <c r="AP298">
        <v>280</v>
      </c>
      <c r="AQ298">
        <v>136269</v>
      </c>
      <c r="AR298">
        <v>80833</v>
      </c>
      <c r="AS298">
        <v>2656</v>
      </c>
      <c r="AT298">
        <v>0</v>
      </c>
      <c r="AU298">
        <v>219758</v>
      </c>
      <c r="AV298">
        <v>93520</v>
      </c>
      <c r="AW298">
        <v>12247</v>
      </c>
      <c r="AX298">
        <v>105689</v>
      </c>
      <c r="AY298">
        <v>0</v>
      </c>
      <c r="AZ298">
        <v>10328</v>
      </c>
      <c r="BA298">
        <v>0</v>
      </c>
      <c r="BB298">
        <v>103615</v>
      </c>
      <c r="BC298">
        <v>1800</v>
      </c>
      <c r="BD298">
        <v>327199</v>
      </c>
      <c r="BE298">
        <v>0</v>
      </c>
      <c r="BF298">
        <v>547237</v>
      </c>
      <c r="BG298">
        <v>29138</v>
      </c>
      <c r="BH298">
        <v>34350</v>
      </c>
      <c r="BI298">
        <v>0</v>
      </c>
      <c r="BJ298">
        <v>63488</v>
      </c>
      <c r="BK298">
        <v>3423</v>
      </c>
      <c r="BL298">
        <v>0</v>
      </c>
      <c r="BM298">
        <v>3423</v>
      </c>
      <c r="BN298">
        <v>1817</v>
      </c>
      <c r="BO298">
        <v>0</v>
      </c>
      <c r="BP298">
        <v>0</v>
      </c>
      <c r="BQ298">
        <v>0</v>
      </c>
      <c r="BR298">
        <v>68728</v>
      </c>
      <c r="BS298">
        <v>0</v>
      </c>
      <c r="BT298">
        <v>1237</v>
      </c>
      <c r="BU298">
        <v>485</v>
      </c>
      <c r="BV298">
        <v>30665</v>
      </c>
      <c r="BW298">
        <v>470</v>
      </c>
      <c r="BX298">
        <v>32857</v>
      </c>
      <c r="BY298">
        <v>1405</v>
      </c>
      <c r="BZ298">
        <v>181</v>
      </c>
      <c r="CA298">
        <v>1586</v>
      </c>
      <c r="CB298">
        <v>661384</v>
      </c>
      <c r="CC298">
        <v>25000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300000</v>
      </c>
      <c r="CN298">
        <v>300000</v>
      </c>
      <c r="CO298">
        <v>95497</v>
      </c>
      <c r="CP298">
        <v>420497</v>
      </c>
      <c r="CQ298">
        <v>0</v>
      </c>
      <c r="CR298">
        <v>0</v>
      </c>
      <c r="CS298">
        <v>91465</v>
      </c>
      <c r="CT298">
        <v>108978</v>
      </c>
      <c r="CU298">
        <v>0</v>
      </c>
      <c r="CV298">
        <v>0</v>
      </c>
      <c r="CW298">
        <v>200443</v>
      </c>
      <c r="CX298">
        <v>0</v>
      </c>
      <c r="CY298">
        <v>157</v>
      </c>
      <c r="CZ298">
        <v>0</v>
      </c>
      <c r="DA298">
        <v>157</v>
      </c>
      <c r="DB298">
        <v>0</v>
      </c>
      <c r="DC298">
        <v>1919</v>
      </c>
      <c r="DD298">
        <v>30446</v>
      </c>
      <c r="DE298">
        <v>292</v>
      </c>
      <c r="DF298">
        <v>0</v>
      </c>
      <c r="DG298">
        <v>0</v>
      </c>
      <c r="DH298">
        <v>59</v>
      </c>
      <c r="DI298">
        <v>0</v>
      </c>
      <c r="DJ298">
        <v>0</v>
      </c>
      <c r="DK298">
        <v>0</v>
      </c>
      <c r="DL298">
        <v>0</v>
      </c>
      <c r="DM298">
        <v>7571</v>
      </c>
      <c r="DN298">
        <v>40287</v>
      </c>
      <c r="DO298">
        <v>0</v>
      </c>
      <c r="DP298">
        <v>661384</v>
      </c>
    </row>
    <row r="299" spans="1:120" x14ac:dyDescent="0.25">
      <c r="A299">
        <v>51609</v>
      </c>
      <c r="B299">
        <v>200712</v>
      </c>
      <c r="C299">
        <v>937</v>
      </c>
      <c r="D299">
        <v>-646</v>
      </c>
      <c r="E299">
        <v>0</v>
      </c>
      <c r="F299">
        <v>0</v>
      </c>
      <c r="G299">
        <v>291</v>
      </c>
      <c r="H299">
        <v>8</v>
      </c>
      <c r="I299">
        <v>-569</v>
      </c>
      <c r="J299">
        <v>454</v>
      </c>
      <c r="K299">
        <v>-208</v>
      </c>
      <c r="L299">
        <v>109</v>
      </c>
      <c r="M299">
        <v>-214</v>
      </c>
      <c r="N299">
        <v>0</v>
      </c>
      <c r="O299">
        <v>-206</v>
      </c>
      <c r="P299">
        <v>-56</v>
      </c>
      <c r="Q299">
        <v>-170</v>
      </c>
      <c r="R299">
        <v>0</v>
      </c>
      <c r="S299">
        <v>21</v>
      </c>
      <c r="T299">
        <v>-205</v>
      </c>
      <c r="U299">
        <v>-326</v>
      </c>
      <c r="V299">
        <v>0</v>
      </c>
      <c r="W299">
        <v>0</v>
      </c>
      <c r="X299">
        <v>0</v>
      </c>
      <c r="Y299">
        <v>203</v>
      </c>
      <c r="Z299">
        <v>-62</v>
      </c>
      <c r="AA299">
        <v>0</v>
      </c>
      <c r="AB299">
        <v>-57</v>
      </c>
      <c r="AC299">
        <v>84</v>
      </c>
      <c r="AD299">
        <v>-8</v>
      </c>
      <c r="AE299">
        <v>76</v>
      </c>
      <c r="AF299">
        <v>0</v>
      </c>
      <c r="AG299">
        <v>0</v>
      </c>
      <c r="AH299">
        <v>0</v>
      </c>
      <c r="AI299">
        <v>-250</v>
      </c>
      <c r="AJ299">
        <v>0</v>
      </c>
      <c r="AK299">
        <v>-250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741</v>
      </c>
      <c r="AW299">
        <v>0</v>
      </c>
      <c r="AX299">
        <v>1527</v>
      </c>
      <c r="AY299">
        <v>0</v>
      </c>
      <c r="AZ299">
        <v>0</v>
      </c>
      <c r="BA299">
        <v>0</v>
      </c>
      <c r="BB299">
        <v>4110</v>
      </c>
      <c r="BC299">
        <v>0</v>
      </c>
      <c r="BD299">
        <v>6378</v>
      </c>
      <c r="BE299">
        <v>0</v>
      </c>
      <c r="BF299">
        <v>6378</v>
      </c>
      <c r="BG299">
        <v>0</v>
      </c>
      <c r="BH299">
        <v>149</v>
      </c>
      <c r="BI299">
        <v>0</v>
      </c>
      <c r="BJ299">
        <v>149</v>
      </c>
      <c r="BK299">
        <v>37</v>
      </c>
      <c r="BL299">
        <v>0</v>
      </c>
      <c r="BM299">
        <v>37</v>
      </c>
      <c r="BN299">
        <v>374</v>
      </c>
      <c r="BO299">
        <v>0</v>
      </c>
      <c r="BP299">
        <v>0</v>
      </c>
      <c r="BQ299">
        <v>5</v>
      </c>
      <c r="BR299">
        <v>565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20</v>
      </c>
      <c r="BZ299">
        <v>0</v>
      </c>
      <c r="CA299">
        <v>20</v>
      </c>
      <c r="CB299">
        <v>6963</v>
      </c>
      <c r="CC299">
        <v>1200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4750</v>
      </c>
      <c r="CM299">
        <v>450</v>
      </c>
      <c r="CN299">
        <v>5200</v>
      </c>
      <c r="CO299">
        <v>0</v>
      </c>
      <c r="CP299">
        <v>6400</v>
      </c>
      <c r="CQ299">
        <v>0</v>
      </c>
      <c r="CR299">
        <v>0</v>
      </c>
      <c r="CS299">
        <v>0</v>
      </c>
      <c r="CT299">
        <v>295</v>
      </c>
      <c r="CU299">
        <v>206</v>
      </c>
      <c r="CV299">
        <v>0</v>
      </c>
      <c r="CW299">
        <v>501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62</v>
      </c>
      <c r="DN299">
        <v>62</v>
      </c>
      <c r="DO299">
        <v>0</v>
      </c>
      <c r="DP299">
        <v>6963</v>
      </c>
    </row>
    <row r="300" spans="1:120" x14ac:dyDescent="0.25">
      <c r="A300">
        <v>51619</v>
      </c>
      <c r="B300">
        <v>200712</v>
      </c>
      <c r="C300">
        <v>1211224</v>
      </c>
      <c r="D300">
        <v>-38135</v>
      </c>
      <c r="E300">
        <v>-15651</v>
      </c>
      <c r="F300">
        <v>-37</v>
      </c>
      <c r="G300">
        <v>1157401</v>
      </c>
      <c r="H300">
        <v>71395</v>
      </c>
      <c r="I300">
        <v>-851978</v>
      </c>
      <c r="J300">
        <v>8454</v>
      </c>
      <c r="K300">
        <v>-98258</v>
      </c>
      <c r="L300">
        <v>10236</v>
      </c>
      <c r="M300">
        <v>-931546</v>
      </c>
      <c r="N300">
        <v>0</v>
      </c>
      <c r="O300">
        <v>0</v>
      </c>
      <c r="P300">
        <v>-58827</v>
      </c>
      <c r="Q300">
        <v>-172752</v>
      </c>
      <c r="R300">
        <v>3069</v>
      </c>
      <c r="S300">
        <v>421</v>
      </c>
      <c r="T300">
        <v>-228089</v>
      </c>
      <c r="U300">
        <v>69161</v>
      </c>
      <c r="V300">
        <v>-4628</v>
      </c>
      <c r="W300">
        <v>-18</v>
      </c>
      <c r="X300">
        <v>-619</v>
      </c>
      <c r="Y300">
        <v>108585</v>
      </c>
      <c r="Z300">
        <v>-87008</v>
      </c>
      <c r="AA300">
        <v>-7184</v>
      </c>
      <c r="AB300">
        <v>-874</v>
      </c>
      <c r="AC300">
        <v>8254</v>
      </c>
      <c r="AD300">
        <v>-65415</v>
      </c>
      <c r="AE300">
        <v>-57161</v>
      </c>
      <c r="AF300">
        <v>793</v>
      </c>
      <c r="AG300">
        <v>0</v>
      </c>
      <c r="AH300">
        <v>0</v>
      </c>
      <c r="AI300">
        <v>12793</v>
      </c>
      <c r="AJ300">
        <v>-13437</v>
      </c>
      <c r="AK300">
        <v>-644</v>
      </c>
      <c r="AL300">
        <v>0</v>
      </c>
      <c r="AM300">
        <v>14896</v>
      </c>
      <c r="AN300">
        <v>0</v>
      </c>
      <c r="AO300">
        <v>14896</v>
      </c>
      <c r="AP300">
        <v>23827</v>
      </c>
      <c r="AQ300">
        <v>112897</v>
      </c>
      <c r="AR300">
        <v>199</v>
      </c>
      <c r="AS300">
        <v>0</v>
      </c>
      <c r="AT300">
        <v>0</v>
      </c>
      <c r="AU300">
        <v>113096</v>
      </c>
      <c r="AV300">
        <v>139693</v>
      </c>
      <c r="AW300">
        <v>1519050</v>
      </c>
      <c r="AX300">
        <v>690355</v>
      </c>
      <c r="AY300">
        <v>0</v>
      </c>
      <c r="AZ300">
        <v>0</v>
      </c>
      <c r="BA300">
        <v>254</v>
      </c>
      <c r="BB300">
        <v>14573</v>
      </c>
      <c r="BC300">
        <v>0</v>
      </c>
      <c r="BD300">
        <v>2363925</v>
      </c>
      <c r="BE300">
        <v>0</v>
      </c>
      <c r="BF300">
        <v>2500848</v>
      </c>
      <c r="BG300">
        <v>13</v>
      </c>
      <c r="BH300">
        <v>44753</v>
      </c>
      <c r="BI300">
        <v>0</v>
      </c>
      <c r="BJ300">
        <v>44766</v>
      </c>
      <c r="BK300">
        <v>17797</v>
      </c>
      <c r="BL300">
        <v>0</v>
      </c>
      <c r="BM300">
        <v>17797</v>
      </c>
      <c r="BN300">
        <v>23069</v>
      </c>
      <c r="BO300">
        <v>4670</v>
      </c>
      <c r="BP300">
        <v>3324</v>
      </c>
      <c r="BQ300">
        <v>59467</v>
      </c>
      <c r="BR300">
        <v>153093</v>
      </c>
      <c r="BS300">
        <v>0</v>
      </c>
      <c r="BT300">
        <v>20981</v>
      </c>
      <c r="BU300">
        <v>0</v>
      </c>
      <c r="BV300">
        <v>57</v>
      </c>
      <c r="BW300">
        <v>0</v>
      </c>
      <c r="BX300">
        <v>21038</v>
      </c>
      <c r="BY300">
        <v>10998</v>
      </c>
      <c r="BZ300">
        <v>41744</v>
      </c>
      <c r="CA300">
        <v>52742</v>
      </c>
      <c r="CB300">
        <v>2742617</v>
      </c>
      <c r="CC300">
        <v>17774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138753</v>
      </c>
      <c r="CK300">
        <v>0</v>
      </c>
      <c r="CL300">
        <v>0</v>
      </c>
      <c r="CM300">
        <v>1099169</v>
      </c>
      <c r="CN300">
        <v>1237922</v>
      </c>
      <c r="CO300">
        <v>-644</v>
      </c>
      <c r="CP300">
        <v>1255052</v>
      </c>
      <c r="CQ300">
        <v>0</v>
      </c>
      <c r="CR300">
        <v>0</v>
      </c>
      <c r="CS300">
        <v>251139</v>
      </c>
      <c r="CT300">
        <v>779041</v>
      </c>
      <c r="CU300">
        <v>0</v>
      </c>
      <c r="CV300">
        <v>0</v>
      </c>
      <c r="CW300">
        <v>1030180</v>
      </c>
      <c r="CX300">
        <v>0</v>
      </c>
      <c r="CY300">
        <v>4531</v>
      </c>
      <c r="CZ300">
        <v>0</v>
      </c>
      <c r="DA300">
        <v>4531</v>
      </c>
      <c r="DB300">
        <v>0</v>
      </c>
      <c r="DC300">
        <v>333424</v>
      </c>
      <c r="DD300">
        <v>8471</v>
      </c>
      <c r="DE300">
        <v>0</v>
      </c>
      <c r="DF300">
        <v>0</v>
      </c>
      <c r="DG300">
        <v>0</v>
      </c>
      <c r="DH300">
        <v>59073</v>
      </c>
      <c r="DI300">
        <v>0</v>
      </c>
      <c r="DJ300">
        <v>0</v>
      </c>
      <c r="DK300">
        <v>0</v>
      </c>
      <c r="DL300">
        <v>0</v>
      </c>
      <c r="DM300">
        <v>40177</v>
      </c>
      <c r="DN300">
        <v>441145</v>
      </c>
      <c r="DO300">
        <v>11709</v>
      </c>
      <c r="DP300">
        <v>2742617</v>
      </c>
    </row>
    <row r="301" spans="1:120" x14ac:dyDescent="0.25">
      <c r="A301">
        <v>51659</v>
      </c>
      <c r="B301">
        <v>200712</v>
      </c>
      <c r="C301">
        <v>311</v>
      </c>
      <c r="D301">
        <v>0</v>
      </c>
      <c r="E301">
        <v>0</v>
      </c>
      <c r="F301">
        <v>0</v>
      </c>
      <c r="G301">
        <v>311</v>
      </c>
      <c r="H301">
        <v>8</v>
      </c>
      <c r="I301">
        <v>-120</v>
      </c>
      <c r="J301">
        <v>0</v>
      </c>
      <c r="K301">
        <v>-84</v>
      </c>
      <c r="L301">
        <v>0</v>
      </c>
      <c r="M301">
        <v>-204</v>
      </c>
      <c r="N301">
        <v>0</v>
      </c>
      <c r="O301">
        <v>-131</v>
      </c>
      <c r="P301">
        <v>0</v>
      </c>
      <c r="Q301">
        <v>-174</v>
      </c>
      <c r="R301">
        <v>0</v>
      </c>
      <c r="S301">
        <v>0</v>
      </c>
      <c r="T301">
        <v>-174</v>
      </c>
      <c r="U301">
        <v>-190</v>
      </c>
      <c r="V301">
        <v>0</v>
      </c>
      <c r="W301">
        <v>0</v>
      </c>
      <c r="X301">
        <v>0</v>
      </c>
      <c r="Y301">
        <v>207</v>
      </c>
      <c r="Z301">
        <v>-104</v>
      </c>
      <c r="AA301">
        <v>0</v>
      </c>
      <c r="AB301">
        <v>-15</v>
      </c>
      <c r="AC301">
        <v>88</v>
      </c>
      <c r="AD301">
        <v>-8</v>
      </c>
      <c r="AE301">
        <v>80</v>
      </c>
      <c r="AF301">
        <v>0</v>
      </c>
      <c r="AG301">
        <v>0</v>
      </c>
      <c r="AH301">
        <v>0</v>
      </c>
      <c r="AI301">
        <v>-110</v>
      </c>
      <c r="AJ301">
        <v>0</v>
      </c>
      <c r="AK301">
        <v>-110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5232</v>
      </c>
      <c r="AX301">
        <v>420</v>
      </c>
      <c r="AY301">
        <v>0</v>
      </c>
      <c r="AZ301">
        <v>0</v>
      </c>
      <c r="BA301">
        <v>0</v>
      </c>
      <c r="BB301">
        <v>409</v>
      </c>
      <c r="BC301">
        <v>0</v>
      </c>
      <c r="BD301">
        <v>6061</v>
      </c>
      <c r="BE301">
        <v>0</v>
      </c>
      <c r="BF301">
        <v>6061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2</v>
      </c>
      <c r="BX301">
        <v>2</v>
      </c>
      <c r="BY301">
        <v>0</v>
      </c>
      <c r="BZ301">
        <v>0</v>
      </c>
      <c r="CA301">
        <v>0</v>
      </c>
      <c r="CB301">
        <v>6063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3000</v>
      </c>
      <c r="CK301">
        <v>0</v>
      </c>
      <c r="CL301">
        <v>0</v>
      </c>
      <c r="CM301">
        <v>0</v>
      </c>
      <c r="CN301">
        <v>3000</v>
      </c>
      <c r="CO301">
        <v>2835</v>
      </c>
      <c r="CP301">
        <v>5835</v>
      </c>
      <c r="CQ301">
        <v>0</v>
      </c>
      <c r="CR301">
        <v>0</v>
      </c>
      <c r="CS301">
        <v>0</v>
      </c>
      <c r="CT301">
        <v>84</v>
      </c>
      <c r="CU301">
        <v>136</v>
      </c>
      <c r="CV301">
        <v>0</v>
      </c>
      <c r="CW301">
        <v>220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8</v>
      </c>
      <c r="DN301">
        <v>8</v>
      </c>
      <c r="DO301">
        <v>0</v>
      </c>
      <c r="DP301">
        <v>6063</v>
      </c>
    </row>
    <row r="302" spans="1:120" x14ac:dyDescent="0.25">
      <c r="A302">
        <v>51706</v>
      </c>
      <c r="B302">
        <v>200712</v>
      </c>
      <c r="C302">
        <v>2071039</v>
      </c>
      <c r="D302">
        <v>0</v>
      </c>
      <c r="E302">
        <v>-231</v>
      </c>
      <c r="F302">
        <v>0</v>
      </c>
      <c r="G302">
        <v>2070808</v>
      </c>
      <c r="H302">
        <v>34381</v>
      </c>
      <c r="I302">
        <v>-2085673</v>
      </c>
      <c r="J302">
        <v>0</v>
      </c>
      <c r="K302">
        <v>-6065</v>
      </c>
      <c r="L302">
        <v>0</v>
      </c>
      <c r="M302">
        <v>-2091738</v>
      </c>
      <c r="N302">
        <v>0</v>
      </c>
      <c r="O302">
        <v>0</v>
      </c>
      <c r="P302">
        <v>-20002</v>
      </c>
      <c r="Q302">
        <v>-82334</v>
      </c>
      <c r="R302">
        <v>0</v>
      </c>
      <c r="S302">
        <v>0</v>
      </c>
      <c r="T302">
        <v>-102336</v>
      </c>
      <c r="U302">
        <v>-88885</v>
      </c>
      <c r="V302">
        <v>0</v>
      </c>
      <c r="W302">
        <v>-6</v>
      </c>
      <c r="X302">
        <v>8521</v>
      </c>
      <c r="Y302">
        <v>134224</v>
      </c>
      <c r="Z302">
        <v>81262</v>
      </c>
      <c r="AA302">
        <v>-2012</v>
      </c>
      <c r="AB302">
        <v>-2419</v>
      </c>
      <c r="AC302">
        <v>219570</v>
      </c>
      <c r="AD302">
        <v>-34381</v>
      </c>
      <c r="AE302">
        <v>185189</v>
      </c>
      <c r="AF302">
        <v>1699</v>
      </c>
      <c r="AG302">
        <v>0</v>
      </c>
      <c r="AH302">
        <v>0</v>
      </c>
      <c r="AI302">
        <v>98003</v>
      </c>
      <c r="AJ302">
        <v>-23648</v>
      </c>
      <c r="AK302">
        <v>74355</v>
      </c>
      <c r="AL302">
        <v>5097</v>
      </c>
      <c r="AM302">
        <v>2320</v>
      </c>
      <c r="AN302">
        <v>14300</v>
      </c>
      <c r="AO302">
        <v>16620</v>
      </c>
      <c r="AP302">
        <v>361800</v>
      </c>
      <c r="AQ302">
        <v>0</v>
      </c>
      <c r="AR302">
        <v>0</v>
      </c>
      <c r="AS302">
        <v>237</v>
      </c>
      <c r="AT302">
        <v>0</v>
      </c>
      <c r="AU302">
        <v>237</v>
      </c>
      <c r="AV302">
        <v>18206</v>
      </c>
      <c r="AW302">
        <v>2603062</v>
      </c>
      <c r="AX302">
        <v>401390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3022658</v>
      </c>
      <c r="BE302">
        <v>0</v>
      </c>
      <c r="BF302">
        <v>3384695</v>
      </c>
      <c r="BG302">
        <v>0</v>
      </c>
      <c r="BH302">
        <v>0</v>
      </c>
      <c r="BI302">
        <v>0</v>
      </c>
      <c r="BJ302">
        <v>0</v>
      </c>
      <c r="BK302">
        <v>2624</v>
      </c>
      <c r="BL302">
        <v>0</v>
      </c>
      <c r="BM302">
        <v>2624</v>
      </c>
      <c r="BN302">
        <v>25261</v>
      </c>
      <c r="BO302">
        <v>0</v>
      </c>
      <c r="BP302">
        <v>0</v>
      </c>
      <c r="BQ302">
        <v>2680</v>
      </c>
      <c r="BR302">
        <v>30565</v>
      </c>
      <c r="BS302">
        <v>0</v>
      </c>
      <c r="BT302">
        <v>770</v>
      </c>
      <c r="BU302">
        <v>0</v>
      </c>
      <c r="BV302">
        <v>13540</v>
      </c>
      <c r="BW302">
        <v>0</v>
      </c>
      <c r="BX302">
        <v>14310</v>
      </c>
      <c r="BY302">
        <v>5163</v>
      </c>
      <c r="BZ302">
        <v>2262</v>
      </c>
      <c r="CA302">
        <v>7425</v>
      </c>
      <c r="CB302">
        <v>3458712</v>
      </c>
      <c r="CC302">
        <v>12350</v>
      </c>
      <c r="CD302">
        <v>0</v>
      </c>
      <c r="CE302">
        <v>4055</v>
      </c>
      <c r="CF302">
        <v>0</v>
      </c>
      <c r="CG302">
        <v>0</v>
      </c>
      <c r="CH302">
        <v>0</v>
      </c>
      <c r="CI302">
        <v>4055</v>
      </c>
      <c r="CJ302">
        <v>0</v>
      </c>
      <c r="CK302">
        <v>0</v>
      </c>
      <c r="CL302">
        <v>0</v>
      </c>
      <c r="CM302">
        <v>2000000</v>
      </c>
      <c r="CN302">
        <v>2000000</v>
      </c>
      <c r="CO302">
        <v>577262</v>
      </c>
      <c r="CP302">
        <v>2593667</v>
      </c>
      <c r="CQ302">
        <v>0</v>
      </c>
      <c r="CR302">
        <v>0</v>
      </c>
      <c r="CS302">
        <v>1588</v>
      </c>
      <c r="CT302">
        <v>369361</v>
      </c>
      <c r="CU302">
        <v>0</v>
      </c>
      <c r="CV302">
        <v>0</v>
      </c>
      <c r="CW302">
        <v>370949</v>
      </c>
      <c r="CX302">
        <v>2309</v>
      </c>
      <c r="CY302">
        <v>24827</v>
      </c>
      <c r="CZ302">
        <v>0</v>
      </c>
      <c r="DA302">
        <v>27136</v>
      </c>
      <c r="DB302">
        <v>0</v>
      </c>
      <c r="DC302">
        <v>2152</v>
      </c>
      <c r="DD302">
        <v>0</v>
      </c>
      <c r="DE302">
        <v>0</v>
      </c>
      <c r="DF302">
        <v>0</v>
      </c>
      <c r="DG302">
        <v>0</v>
      </c>
      <c r="DH302">
        <v>424264</v>
      </c>
      <c r="DI302">
        <v>0</v>
      </c>
      <c r="DJ302">
        <v>3476</v>
      </c>
      <c r="DK302">
        <v>0</v>
      </c>
      <c r="DL302">
        <v>0</v>
      </c>
      <c r="DM302">
        <v>25838</v>
      </c>
      <c r="DN302">
        <v>455730</v>
      </c>
      <c r="DO302">
        <v>11230</v>
      </c>
      <c r="DP302">
        <v>3458712</v>
      </c>
    </row>
    <row r="303" spans="1:120" x14ac:dyDescent="0.25">
      <c r="A303">
        <v>51777</v>
      </c>
      <c r="B303">
        <v>200712</v>
      </c>
      <c r="C303">
        <v>285621</v>
      </c>
      <c r="D303">
        <v>-19212</v>
      </c>
      <c r="E303">
        <v>-5125</v>
      </c>
      <c r="F303">
        <v>0</v>
      </c>
      <c r="G303">
        <v>261284</v>
      </c>
      <c r="H303">
        <v>9142</v>
      </c>
      <c r="I303">
        <v>-199461</v>
      </c>
      <c r="J303">
        <v>5285</v>
      </c>
      <c r="K303">
        <v>-20565</v>
      </c>
      <c r="L303">
        <v>-1966</v>
      </c>
      <c r="M303">
        <v>-216707</v>
      </c>
      <c r="N303">
        <v>0</v>
      </c>
      <c r="O303">
        <v>0</v>
      </c>
      <c r="P303">
        <v>-15183</v>
      </c>
      <c r="Q303">
        <v>-39974</v>
      </c>
      <c r="R303">
        <v>0</v>
      </c>
      <c r="S303">
        <v>0</v>
      </c>
      <c r="T303">
        <v>-55157</v>
      </c>
      <c r="U303">
        <v>-1438</v>
      </c>
      <c r="V303">
        <v>5</v>
      </c>
      <c r="W303">
        <v>5648</v>
      </c>
      <c r="X303">
        <v>250</v>
      </c>
      <c r="Y303">
        <v>18470</v>
      </c>
      <c r="Z303">
        <v>-6922</v>
      </c>
      <c r="AA303">
        <v>-89</v>
      </c>
      <c r="AB303">
        <v>-675</v>
      </c>
      <c r="AC303">
        <v>16687</v>
      </c>
      <c r="AD303">
        <v>-12679</v>
      </c>
      <c r="AE303">
        <v>4008</v>
      </c>
      <c r="AF303">
        <v>0</v>
      </c>
      <c r="AG303">
        <v>0</v>
      </c>
      <c r="AH303">
        <v>0</v>
      </c>
      <c r="AI303">
        <v>2570</v>
      </c>
      <c r="AJ303">
        <v>4982</v>
      </c>
      <c r="AK303">
        <v>7552</v>
      </c>
      <c r="AL303">
        <v>0</v>
      </c>
      <c r="AM303">
        <v>3137</v>
      </c>
      <c r="AN303">
        <v>7369</v>
      </c>
      <c r="AO303">
        <v>10506</v>
      </c>
      <c r="AP303">
        <v>6405</v>
      </c>
      <c r="AQ303">
        <v>988</v>
      </c>
      <c r="AR303">
        <v>3358</v>
      </c>
      <c r="AS303">
        <v>24330</v>
      </c>
      <c r="AT303">
        <v>250</v>
      </c>
      <c r="AU303">
        <v>28926</v>
      </c>
      <c r="AV303">
        <v>17816</v>
      </c>
      <c r="AW303">
        <v>336968</v>
      </c>
      <c r="AX303">
        <v>85176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439960</v>
      </c>
      <c r="BE303">
        <v>0</v>
      </c>
      <c r="BF303">
        <v>475291</v>
      </c>
      <c r="BG303">
        <v>0</v>
      </c>
      <c r="BH303">
        <v>23981</v>
      </c>
      <c r="BI303">
        <v>0</v>
      </c>
      <c r="BJ303">
        <v>23981</v>
      </c>
      <c r="BK303">
        <v>16414</v>
      </c>
      <c r="BL303">
        <v>0</v>
      </c>
      <c r="BM303">
        <v>16414</v>
      </c>
      <c r="BN303">
        <v>2716</v>
      </c>
      <c r="BO303">
        <v>3239</v>
      </c>
      <c r="BP303">
        <v>1685</v>
      </c>
      <c r="BQ303">
        <v>327</v>
      </c>
      <c r="BR303">
        <v>48362</v>
      </c>
      <c r="BS303">
        <v>0</v>
      </c>
      <c r="BT303">
        <v>3886</v>
      </c>
      <c r="BU303">
        <v>0</v>
      </c>
      <c r="BV303">
        <v>12250</v>
      </c>
      <c r="BW303">
        <v>0</v>
      </c>
      <c r="BX303">
        <v>16136</v>
      </c>
      <c r="BY303">
        <v>1920</v>
      </c>
      <c r="BZ303">
        <v>3914</v>
      </c>
      <c r="CA303">
        <v>5834</v>
      </c>
      <c r="CB303">
        <v>556129</v>
      </c>
      <c r="CC303">
        <v>10000</v>
      </c>
      <c r="CD303">
        <v>0</v>
      </c>
      <c r="CE303">
        <v>496</v>
      </c>
      <c r="CF303">
        <v>0</v>
      </c>
      <c r="CG303">
        <v>0</v>
      </c>
      <c r="CH303">
        <v>23777</v>
      </c>
      <c r="CI303">
        <v>24273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183210</v>
      </c>
      <c r="CP303">
        <v>217483</v>
      </c>
      <c r="CQ303">
        <v>0</v>
      </c>
      <c r="CR303">
        <v>0</v>
      </c>
      <c r="CS303">
        <v>104684</v>
      </c>
      <c r="CT303">
        <v>216184</v>
      </c>
      <c r="CU303">
        <v>0</v>
      </c>
      <c r="CV303">
        <v>0</v>
      </c>
      <c r="CW303">
        <v>320868</v>
      </c>
      <c r="CX303">
        <v>0</v>
      </c>
      <c r="CY303">
        <v>1281</v>
      </c>
      <c r="CZ303">
        <v>0</v>
      </c>
      <c r="DA303">
        <v>1281</v>
      </c>
      <c r="DB303">
        <v>0</v>
      </c>
      <c r="DC303">
        <v>0</v>
      </c>
      <c r="DD303">
        <v>5479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11018</v>
      </c>
      <c r="DN303">
        <v>16497</v>
      </c>
      <c r="DO303">
        <v>0</v>
      </c>
      <c r="DP303">
        <v>556129</v>
      </c>
    </row>
    <row r="304" spans="1:120" x14ac:dyDescent="0.25">
      <c r="A304">
        <v>51778</v>
      </c>
      <c r="B304">
        <v>200712</v>
      </c>
      <c r="C304">
        <v>588942</v>
      </c>
      <c r="D304">
        <v>-55921</v>
      </c>
      <c r="E304">
        <v>13911</v>
      </c>
      <c r="F304">
        <v>-26</v>
      </c>
      <c r="G304">
        <v>546906</v>
      </c>
      <c r="H304">
        <v>29249</v>
      </c>
      <c r="I304">
        <v>-487341</v>
      </c>
      <c r="J304">
        <v>27892</v>
      </c>
      <c r="K304">
        <v>70638</v>
      </c>
      <c r="L304">
        <v>-30571</v>
      </c>
      <c r="M304">
        <v>-419382</v>
      </c>
      <c r="N304">
        <v>0</v>
      </c>
      <c r="O304">
        <v>-53</v>
      </c>
      <c r="P304">
        <v>-79794</v>
      </c>
      <c r="Q304">
        <v>-54829</v>
      </c>
      <c r="R304">
        <v>2804</v>
      </c>
      <c r="S304">
        <v>4834</v>
      </c>
      <c r="T304">
        <v>-126985</v>
      </c>
      <c r="U304">
        <v>29735</v>
      </c>
      <c r="V304">
        <v>16580</v>
      </c>
      <c r="W304">
        <v>0</v>
      </c>
      <c r="X304">
        <v>766</v>
      </c>
      <c r="Y304">
        <v>60624</v>
      </c>
      <c r="Z304">
        <v>-80600</v>
      </c>
      <c r="AA304">
        <v>-510</v>
      </c>
      <c r="AB304">
        <v>-11907</v>
      </c>
      <c r="AC304">
        <v>-15047</v>
      </c>
      <c r="AD304">
        <v>-26732</v>
      </c>
      <c r="AE304">
        <v>-41779</v>
      </c>
      <c r="AF304">
        <v>0</v>
      </c>
      <c r="AG304">
        <v>0</v>
      </c>
      <c r="AH304">
        <v>0</v>
      </c>
      <c r="AI304">
        <v>-12044</v>
      </c>
      <c r="AJ304">
        <v>15534</v>
      </c>
      <c r="AK304">
        <v>3490</v>
      </c>
      <c r="AL304">
        <v>3050</v>
      </c>
      <c r="AM304">
        <v>3099</v>
      </c>
      <c r="AN304">
        <v>106728</v>
      </c>
      <c r="AO304">
        <v>109827</v>
      </c>
      <c r="AP304">
        <v>2136</v>
      </c>
      <c r="AQ304">
        <v>193005</v>
      </c>
      <c r="AR304">
        <v>0</v>
      </c>
      <c r="AS304">
        <v>0</v>
      </c>
      <c r="AT304">
        <v>0</v>
      </c>
      <c r="AU304">
        <v>193005</v>
      </c>
      <c r="AV304">
        <v>1033396</v>
      </c>
      <c r="AW304">
        <v>169123</v>
      </c>
      <c r="AX304">
        <v>749691</v>
      </c>
      <c r="AY304">
        <v>0</v>
      </c>
      <c r="AZ304">
        <v>4155</v>
      </c>
      <c r="BA304">
        <v>154</v>
      </c>
      <c r="BB304">
        <v>0</v>
      </c>
      <c r="BC304">
        <v>0</v>
      </c>
      <c r="BD304">
        <v>1956519</v>
      </c>
      <c r="BE304">
        <v>505</v>
      </c>
      <c r="BF304">
        <v>2152165</v>
      </c>
      <c r="BG304">
        <v>142</v>
      </c>
      <c r="BH304">
        <v>156660</v>
      </c>
      <c r="BI304">
        <v>0</v>
      </c>
      <c r="BJ304">
        <v>156802</v>
      </c>
      <c r="BK304">
        <v>18924</v>
      </c>
      <c r="BL304">
        <v>0</v>
      </c>
      <c r="BM304">
        <v>18924</v>
      </c>
      <c r="BN304">
        <v>14554</v>
      </c>
      <c r="BO304">
        <v>8196</v>
      </c>
      <c r="BP304">
        <v>0</v>
      </c>
      <c r="BQ304">
        <v>4968</v>
      </c>
      <c r="BR304">
        <v>203444</v>
      </c>
      <c r="BS304">
        <v>0</v>
      </c>
      <c r="BT304">
        <v>12185</v>
      </c>
      <c r="BU304">
        <v>0</v>
      </c>
      <c r="BV304">
        <v>0</v>
      </c>
      <c r="BW304">
        <v>0</v>
      </c>
      <c r="BX304">
        <v>12185</v>
      </c>
      <c r="BY304">
        <v>12263</v>
      </c>
      <c r="BZ304">
        <v>5566</v>
      </c>
      <c r="CA304">
        <v>17829</v>
      </c>
      <c r="CB304">
        <v>2498500</v>
      </c>
      <c r="CC304">
        <v>0</v>
      </c>
      <c r="CD304">
        <v>0</v>
      </c>
      <c r="CE304">
        <v>89832</v>
      </c>
      <c r="CF304">
        <v>0</v>
      </c>
      <c r="CG304">
        <v>0</v>
      </c>
      <c r="CH304">
        <v>0</v>
      </c>
      <c r="CI304">
        <v>89832</v>
      </c>
      <c r="CJ304">
        <v>0</v>
      </c>
      <c r="CK304">
        <v>0</v>
      </c>
      <c r="CL304">
        <v>50000</v>
      </c>
      <c r="CM304">
        <v>450000</v>
      </c>
      <c r="CN304">
        <v>500000</v>
      </c>
      <c r="CO304">
        <v>740594</v>
      </c>
      <c r="CP304">
        <v>1330426</v>
      </c>
      <c r="CQ304">
        <v>0</v>
      </c>
      <c r="CR304">
        <v>0</v>
      </c>
      <c r="CS304">
        <v>195089</v>
      </c>
      <c r="CT304">
        <v>825149</v>
      </c>
      <c r="CU304">
        <v>53</v>
      </c>
      <c r="CV304">
        <v>0</v>
      </c>
      <c r="CW304">
        <v>1020291</v>
      </c>
      <c r="CX304">
        <v>0</v>
      </c>
      <c r="CY304">
        <v>75880</v>
      </c>
      <c r="CZ304">
        <v>0</v>
      </c>
      <c r="DA304">
        <v>75880</v>
      </c>
      <c r="DB304">
        <v>0</v>
      </c>
      <c r="DC304">
        <v>0</v>
      </c>
      <c r="DD304">
        <v>39092</v>
      </c>
      <c r="DE304">
        <v>0</v>
      </c>
      <c r="DF304">
        <v>0</v>
      </c>
      <c r="DG304">
        <v>0</v>
      </c>
      <c r="DH304">
        <v>7518</v>
      </c>
      <c r="DI304">
        <v>0</v>
      </c>
      <c r="DJ304">
        <v>0</v>
      </c>
      <c r="DK304">
        <v>0</v>
      </c>
      <c r="DL304">
        <v>0</v>
      </c>
      <c r="DM304">
        <v>24577</v>
      </c>
      <c r="DN304">
        <v>71187</v>
      </c>
      <c r="DO304">
        <v>716</v>
      </c>
      <c r="DP304">
        <v>2498500</v>
      </c>
    </row>
    <row r="305" spans="1:120" x14ac:dyDescent="0.25">
      <c r="A305">
        <v>51809</v>
      </c>
      <c r="B305">
        <v>200712</v>
      </c>
      <c r="C305">
        <v>16975</v>
      </c>
      <c r="D305">
        <v>1179</v>
      </c>
      <c r="E305">
        <v>-632</v>
      </c>
      <c r="F305">
        <v>0</v>
      </c>
      <c r="G305">
        <v>17522</v>
      </c>
      <c r="H305">
        <v>43310</v>
      </c>
      <c r="I305">
        <v>-194149</v>
      </c>
      <c r="J305">
        <v>23549</v>
      </c>
      <c r="K305">
        <v>180695</v>
      </c>
      <c r="L305">
        <v>7762</v>
      </c>
      <c r="M305">
        <v>17857</v>
      </c>
      <c r="N305">
        <v>0</v>
      </c>
      <c r="O305">
        <v>0</v>
      </c>
      <c r="P305">
        <v>-533</v>
      </c>
      <c r="Q305">
        <v>-45885</v>
      </c>
      <c r="R305">
        <v>0</v>
      </c>
      <c r="S305">
        <v>-230</v>
      </c>
      <c r="T305">
        <v>-46648</v>
      </c>
      <c r="U305">
        <v>32041</v>
      </c>
      <c r="V305">
        <v>36949</v>
      </c>
      <c r="W305">
        <v>0</v>
      </c>
      <c r="X305">
        <v>0</v>
      </c>
      <c r="Y305">
        <v>50579</v>
      </c>
      <c r="Z305">
        <v>38996</v>
      </c>
      <c r="AA305">
        <v>0</v>
      </c>
      <c r="AB305">
        <v>-2122</v>
      </c>
      <c r="AC305">
        <v>124402</v>
      </c>
      <c r="AD305">
        <v>-43310</v>
      </c>
      <c r="AE305">
        <v>81092</v>
      </c>
      <c r="AF305">
        <v>0</v>
      </c>
      <c r="AG305">
        <v>0</v>
      </c>
      <c r="AH305">
        <v>0</v>
      </c>
      <c r="AI305">
        <v>113133</v>
      </c>
      <c r="AJ305">
        <v>-21198</v>
      </c>
      <c r="AK305">
        <v>91935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488305</v>
      </c>
      <c r="AR305">
        <v>0</v>
      </c>
      <c r="AS305">
        <v>0</v>
      </c>
      <c r="AT305">
        <v>0</v>
      </c>
      <c r="AU305">
        <v>488305</v>
      </c>
      <c r="AV305">
        <v>16870</v>
      </c>
      <c r="AW305">
        <v>0</v>
      </c>
      <c r="AX305">
        <v>544212</v>
      </c>
      <c r="AY305">
        <v>0</v>
      </c>
      <c r="AZ305">
        <v>0</v>
      </c>
      <c r="BA305">
        <v>0</v>
      </c>
      <c r="BB305">
        <v>120818</v>
      </c>
      <c r="BC305">
        <v>239139</v>
      </c>
      <c r="BD305">
        <v>921039</v>
      </c>
      <c r="BE305">
        <v>44047</v>
      </c>
      <c r="BF305">
        <v>1453391</v>
      </c>
      <c r="BG305">
        <v>0</v>
      </c>
      <c r="BH305">
        <v>187399</v>
      </c>
      <c r="BI305">
        <v>0</v>
      </c>
      <c r="BJ305">
        <v>187399</v>
      </c>
      <c r="BK305">
        <v>0</v>
      </c>
      <c r="BL305">
        <v>0</v>
      </c>
      <c r="BM305">
        <v>0</v>
      </c>
      <c r="BN305">
        <v>45577</v>
      </c>
      <c r="BO305">
        <v>20486</v>
      </c>
      <c r="BP305">
        <v>0</v>
      </c>
      <c r="BQ305">
        <v>5725</v>
      </c>
      <c r="BR305">
        <v>259187</v>
      </c>
      <c r="BS305">
        <v>0</v>
      </c>
      <c r="BT305">
        <v>93</v>
      </c>
      <c r="BU305">
        <v>8646</v>
      </c>
      <c r="BV305">
        <v>0</v>
      </c>
      <c r="BW305">
        <v>0</v>
      </c>
      <c r="BX305">
        <v>8739</v>
      </c>
      <c r="BY305">
        <v>7149</v>
      </c>
      <c r="BZ305">
        <v>0</v>
      </c>
      <c r="CA305">
        <v>7149</v>
      </c>
      <c r="CB305">
        <v>1728466</v>
      </c>
      <c r="CC305">
        <v>140000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19186</v>
      </c>
      <c r="CN305">
        <v>19186</v>
      </c>
      <c r="CO305">
        <v>101826</v>
      </c>
      <c r="CP305">
        <v>261012</v>
      </c>
      <c r="CQ305">
        <v>0</v>
      </c>
      <c r="CR305">
        <v>0</v>
      </c>
      <c r="CS305">
        <v>12288</v>
      </c>
      <c r="CT305">
        <v>1131051</v>
      </c>
      <c r="CU305">
        <v>0</v>
      </c>
      <c r="CV305">
        <v>0</v>
      </c>
      <c r="CW305">
        <v>1143339</v>
      </c>
      <c r="CX305">
        <v>0</v>
      </c>
      <c r="CY305">
        <v>0</v>
      </c>
      <c r="CZ305">
        <v>30200</v>
      </c>
      <c r="DA305">
        <v>30200</v>
      </c>
      <c r="DB305">
        <v>55666</v>
      </c>
      <c r="DC305">
        <v>0</v>
      </c>
      <c r="DD305">
        <v>153374</v>
      </c>
      <c r="DE305">
        <v>0</v>
      </c>
      <c r="DF305">
        <v>0</v>
      </c>
      <c r="DG305">
        <v>0</v>
      </c>
      <c r="DH305">
        <v>0</v>
      </c>
      <c r="DI305">
        <v>29481</v>
      </c>
      <c r="DJ305">
        <v>0</v>
      </c>
      <c r="DK305">
        <v>0</v>
      </c>
      <c r="DL305">
        <v>0</v>
      </c>
      <c r="DM305">
        <v>54272</v>
      </c>
      <c r="DN305">
        <v>237127</v>
      </c>
      <c r="DO305">
        <v>1122</v>
      </c>
      <c r="DP305">
        <v>1728466</v>
      </c>
    </row>
    <row r="306" spans="1:120" x14ac:dyDescent="0.25">
      <c r="A306">
        <v>51856</v>
      </c>
      <c r="B306">
        <v>200712</v>
      </c>
      <c r="C306">
        <v>2047167</v>
      </c>
      <c r="D306">
        <v>-6333</v>
      </c>
      <c r="E306">
        <v>1210</v>
      </c>
      <c r="F306">
        <v>4</v>
      </c>
      <c r="G306">
        <v>2042048</v>
      </c>
      <c r="H306">
        <v>36275</v>
      </c>
      <c r="I306">
        <v>-1177476</v>
      </c>
      <c r="J306">
        <v>2713</v>
      </c>
      <c r="K306">
        <v>-92332</v>
      </c>
      <c r="L306">
        <v>0</v>
      </c>
      <c r="M306">
        <v>-1267095</v>
      </c>
      <c r="N306">
        <v>0</v>
      </c>
      <c r="O306">
        <v>-5842</v>
      </c>
      <c r="P306">
        <v>-401406</v>
      </c>
      <c r="Q306">
        <v>-210681</v>
      </c>
      <c r="R306">
        <v>0</v>
      </c>
      <c r="S306">
        <v>1178</v>
      </c>
      <c r="T306">
        <v>-610909</v>
      </c>
      <c r="U306">
        <v>194477</v>
      </c>
      <c r="V306">
        <v>-296</v>
      </c>
      <c r="W306">
        <v>-4</v>
      </c>
      <c r="X306">
        <v>0</v>
      </c>
      <c r="Y306">
        <v>76927</v>
      </c>
      <c r="Z306">
        <v>-35521</v>
      </c>
      <c r="AA306">
        <v>0</v>
      </c>
      <c r="AB306">
        <v>-1560</v>
      </c>
      <c r="AC306">
        <v>39546</v>
      </c>
      <c r="AD306">
        <v>-36275</v>
      </c>
      <c r="AE306">
        <v>3271</v>
      </c>
      <c r="AF306">
        <v>0</v>
      </c>
      <c r="AG306">
        <v>0</v>
      </c>
      <c r="AH306">
        <v>0</v>
      </c>
      <c r="AI306">
        <v>197748</v>
      </c>
      <c r="AJ306">
        <v>-49269</v>
      </c>
      <c r="AK306">
        <v>148479</v>
      </c>
      <c r="AL306">
        <v>18621</v>
      </c>
      <c r="AM306">
        <v>10532</v>
      </c>
      <c r="AN306">
        <v>0</v>
      </c>
      <c r="AO306">
        <v>10532</v>
      </c>
      <c r="AP306">
        <v>0</v>
      </c>
      <c r="AQ306">
        <v>3244</v>
      </c>
      <c r="AR306">
        <v>0</v>
      </c>
      <c r="AS306">
        <v>236</v>
      </c>
      <c r="AT306">
        <v>0</v>
      </c>
      <c r="AU306">
        <v>3480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1530574</v>
      </c>
      <c r="BC306">
        <v>0</v>
      </c>
      <c r="BD306">
        <v>1530574</v>
      </c>
      <c r="BE306">
        <v>0</v>
      </c>
      <c r="BF306">
        <v>1534054</v>
      </c>
      <c r="BG306">
        <v>125</v>
      </c>
      <c r="BH306">
        <v>0</v>
      </c>
      <c r="BI306">
        <v>0</v>
      </c>
      <c r="BJ306">
        <v>125</v>
      </c>
      <c r="BK306">
        <v>72898</v>
      </c>
      <c r="BL306">
        <v>0</v>
      </c>
      <c r="BM306">
        <v>72898</v>
      </c>
      <c r="BN306">
        <v>0</v>
      </c>
      <c r="BO306">
        <v>300188</v>
      </c>
      <c r="BP306">
        <v>0</v>
      </c>
      <c r="BQ306">
        <v>53673</v>
      </c>
      <c r="BR306">
        <v>426884</v>
      </c>
      <c r="BS306">
        <v>0</v>
      </c>
      <c r="BT306">
        <v>0</v>
      </c>
      <c r="BU306">
        <v>7812</v>
      </c>
      <c r="BV306">
        <v>0</v>
      </c>
      <c r="BW306">
        <v>0</v>
      </c>
      <c r="BX306">
        <v>7812</v>
      </c>
      <c r="BY306">
        <v>1682</v>
      </c>
      <c r="BZ306">
        <v>9692</v>
      </c>
      <c r="CA306">
        <v>11374</v>
      </c>
      <c r="CB306">
        <v>2009277</v>
      </c>
      <c r="CC306">
        <v>95000</v>
      </c>
      <c r="CD306">
        <v>0</v>
      </c>
      <c r="CE306">
        <v>0</v>
      </c>
      <c r="CF306">
        <v>-792</v>
      </c>
      <c r="CG306">
        <v>0</v>
      </c>
      <c r="CH306">
        <v>0</v>
      </c>
      <c r="CI306">
        <v>-792</v>
      </c>
      <c r="CJ306">
        <v>53830</v>
      </c>
      <c r="CK306">
        <v>0</v>
      </c>
      <c r="CL306">
        <v>0</v>
      </c>
      <c r="CM306">
        <v>0</v>
      </c>
      <c r="CN306">
        <v>53830</v>
      </c>
      <c r="CO306">
        <v>735351</v>
      </c>
      <c r="CP306">
        <v>883389</v>
      </c>
      <c r="CQ306">
        <v>0</v>
      </c>
      <c r="CR306">
        <v>0</v>
      </c>
      <c r="CS306">
        <v>506404</v>
      </c>
      <c r="CT306">
        <v>347566</v>
      </c>
      <c r="CU306">
        <v>7626</v>
      </c>
      <c r="CV306">
        <v>0</v>
      </c>
      <c r="CW306">
        <v>861596</v>
      </c>
      <c r="CX306">
        <v>3978</v>
      </c>
      <c r="CY306">
        <v>0</v>
      </c>
      <c r="CZ306">
        <v>0</v>
      </c>
      <c r="DA306">
        <v>3978</v>
      </c>
      <c r="DB306">
        <v>0</v>
      </c>
      <c r="DC306">
        <v>0</v>
      </c>
      <c r="DD306">
        <v>5883</v>
      </c>
      <c r="DE306">
        <v>0</v>
      </c>
      <c r="DF306">
        <v>0</v>
      </c>
      <c r="DG306">
        <v>0</v>
      </c>
      <c r="DH306">
        <v>0</v>
      </c>
      <c r="DI306">
        <v>33166</v>
      </c>
      <c r="DJ306">
        <v>0</v>
      </c>
      <c r="DK306">
        <v>787</v>
      </c>
      <c r="DL306">
        <v>0</v>
      </c>
      <c r="DM306">
        <v>149891</v>
      </c>
      <c r="DN306">
        <v>189727</v>
      </c>
      <c r="DO306">
        <v>70587</v>
      </c>
      <c r="DP306">
        <v>2009277</v>
      </c>
    </row>
    <row r="307" spans="1:120" x14ac:dyDescent="0.25">
      <c r="A307">
        <v>51949</v>
      </c>
      <c r="B307">
        <v>200712</v>
      </c>
      <c r="C307">
        <v>184553</v>
      </c>
      <c r="D307">
        <v>-1314</v>
      </c>
      <c r="E307">
        <v>-3003</v>
      </c>
      <c r="F307">
        <v>0</v>
      </c>
      <c r="G307">
        <v>180236</v>
      </c>
      <c r="H307">
        <v>1096</v>
      </c>
      <c r="I307">
        <v>-79043</v>
      </c>
      <c r="J307">
        <v>4167</v>
      </c>
      <c r="K307">
        <v>-49940</v>
      </c>
      <c r="L307">
        <v>-29338</v>
      </c>
      <c r="M307">
        <v>-154154</v>
      </c>
      <c r="N307">
        <v>0</v>
      </c>
      <c r="O307">
        <v>0</v>
      </c>
      <c r="P307">
        <v>-10455</v>
      </c>
      <c r="Q307">
        <v>-4137</v>
      </c>
      <c r="R307">
        <v>0</v>
      </c>
      <c r="S307">
        <v>0</v>
      </c>
      <c r="T307">
        <v>-14592</v>
      </c>
      <c r="U307">
        <v>12586</v>
      </c>
      <c r="V307">
        <v>0</v>
      </c>
      <c r="W307">
        <v>0</v>
      </c>
      <c r="X307">
        <v>0</v>
      </c>
      <c r="Y307">
        <v>30627</v>
      </c>
      <c r="Z307">
        <v>14831</v>
      </c>
      <c r="AA307">
        <v>0</v>
      </c>
      <c r="AB307">
        <v>-415</v>
      </c>
      <c r="AC307">
        <v>45043</v>
      </c>
      <c r="AD307">
        <v>-22700</v>
      </c>
      <c r="AE307">
        <v>22343</v>
      </c>
      <c r="AF307">
        <v>700</v>
      </c>
      <c r="AG307">
        <v>-539</v>
      </c>
      <c r="AH307">
        <v>0</v>
      </c>
      <c r="AI307">
        <v>35090</v>
      </c>
      <c r="AJ307">
        <v>-7919</v>
      </c>
      <c r="AK307">
        <v>27171</v>
      </c>
      <c r="AL307">
        <v>0</v>
      </c>
      <c r="AM307">
        <v>322</v>
      </c>
      <c r="AN307">
        <v>0</v>
      </c>
      <c r="AO307">
        <v>322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39</v>
      </c>
      <c r="AW307">
        <v>237369</v>
      </c>
      <c r="AX307">
        <v>443531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680939</v>
      </c>
      <c r="BE307">
        <v>0</v>
      </c>
      <c r="BF307">
        <v>680939</v>
      </c>
      <c r="BG307">
        <v>0</v>
      </c>
      <c r="BH307">
        <v>87516</v>
      </c>
      <c r="BI307">
        <v>0</v>
      </c>
      <c r="BJ307">
        <v>87516</v>
      </c>
      <c r="BK307">
        <v>13969</v>
      </c>
      <c r="BL307">
        <v>0</v>
      </c>
      <c r="BM307">
        <v>13969</v>
      </c>
      <c r="BN307">
        <v>0</v>
      </c>
      <c r="BO307">
        <v>0</v>
      </c>
      <c r="BP307">
        <v>0</v>
      </c>
      <c r="BQ307">
        <v>0</v>
      </c>
      <c r="BR307">
        <v>101485</v>
      </c>
      <c r="BS307">
        <v>0</v>
      </c>
      <c r="BT307">
        <v>1728</v>
      </c>
      <c r="BU307">
        <v>0</v>
      </c>
      <c r="BV307">
        <v>29659</v>
      </c>
      <c r="BW307">
        <v>0</v>
      </c>
      <c r="BX307">
        <v>31387</v>
      </c>
      <c r="BY307">
        <v>10598</v>
      </c>
      <c r="BZ307">
        <v>110</v>
      </c>
      <c r="CA307">
        <v>10708</v>
      </c>
      <c r="CB307">
        <v>824841</v>
      </c>
      <c r="CC307">
        <v>4300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11723</v>
      </c>
      <c r="CK307">
        <v>0</v>
      </c>
      <c r="CL307">
        <v>0</v>
      </c>
      <c r="CM307">
        <v>0</v>
      </c>
      <c r="CN307">
        <v>11723</v>
      </c>
      <c r="CO307">
        <v>161986</v>
      </c>
      <c r="CP307">
        <v>178009</v>
      </c>
      <c r="CQ307">
        <v>0</v>
      </c>
      <c r="CR307">
        <v>2275</v>
      </c>
      <c r="CS307">
        <v>45046</v>
      </c>
      <c r="CT307">
        <v>578317</v>
      </c>
      <c r="CU307">
        <v>0</v>
      </c>
      <c r="CV307">
        <v>0</v>
      </c>
      <c r="CW307">
        <v>623363</v>
      </c>
      <c r="CX307">
        <v>0</v>
      </c>
      <c r="CY307">
        <v>1562</v>
      </c>
      <c r="CZ307">
        <v>0</v>
      </c>
      <c r="DA307">
        <v>1562</v>
      </c>
      <c r="DB307">
        <v>0</v>
      </c>
      <c r="DC307">
        <v>10455</v>
      </c>
      <c r="DD307">
        <v>77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9100</v>
      </c>
      <c r="DN307">
        <v>19632</v>
      </c>
      <c r="DO307">
        <v>0</v>
      </c>
      <c r="DP307">
        <v>824841</v>
      </c>
    </row>
    <row r="308" spans="1:120" x14ac:dyDescent="0.25">
      <c r="A308">
        <v>52009</v>
      </c>
      <c r="B308">
        <v>200712</v>
      </c>
      <c r="C308">
        <v>6286810</v>
      </c>
      <c r="D308">
        <v>-656037</v>
      </c>
      <c r="E308">
        <v>139</v>
      </c>
      <c r="F308">
        <v>4397</v>
      </c>
      <c r="G308">
        <v>5635309</v>
      </c>
      <c r="H308">
        <v>127701</v>
      </c>
      <c r="I308">
        <v>-3906887</v>
      </c>
      <c r="J308">
        <v>323825</v>
      </c>
      <c r="K308">
        <v>44793</v>
      </c>
      <c r="L308">
        <v>-76613</v>
      </c>
      <c r="M308">
        <v>-3614882</v>
      </c>
      <c r="N308">
        <v>0</v>
      </c>
      <c r="O308">
        <v>-49654</v>
      </c>
      <c r="P308">
        <v>-643542</v>
      </c>
      <c r="Q308">
        <v>-668912</v>
      </c>
      <c r="R308">
        <v>345151</v>
      </c>
      <c r="S308">
        <v>78693</v>
      </c>
      <c r="T308">
        <v>-888610</v>
      </c>
      <c r="U308">
        <v>1209864</v>
      </c>
      <c r="V308">
        <v>473751</v>
      </c>
      <c r="W308">
        <v>2822</v>
      </c>
      <c r="X308">
        <v>0</v>
      </c>
      <c r="Y308">
        <v>551618</v>
      </c>
      <c r="Z308">
        <v>-283205</v>
      </c>
      <c r="AA308">
        <v>-71360</v>
      </c>
      <c r="AB308">
        <v>-28453</v>
      </c>
      <c r="AC308">
        <v>645173</v>
      </c>
      <c r="AD308">
        <v>-356700</v>
      </c>
      <c r="AE308">
        <v>288473</v>
      </c>
      <c r="AF308">
        <v>10297</v>
      </c>
      <c r="AG308">
        <v>0</v>
      </c>
      <c r="AH308">
        <v>0</v>
      </c>
      <c r="AI308">
        <v>1508634</v>
      </c>
      <c r="AJ308">
        <v>-260748</v>
      </c>
      <c r="AK308">
        <v>1247886</v>
      </c>
      <c r="AL308">
        <v>441129</v>
      </c>
      <c r="AM308">
        <v>57737</v>
      </c>
      <c r="AN308">
        <v>0</v>
      </c>
      <c r="AO308">
        <v>57737</v>
      </c>
      <c r="AP308">
        <v>0</v>
      </c>
      <c r="AQ308">
        <v>3090691</v>
      </c>
      <c r="AR308">
        <v>300000</v>
      </c>
      <c r="AS308">
        <v>16938</v>
      </c>
      <c r="AT308">
        <v>0</v>
      </c>
      <c r="AU308">
        <v>3407629</v>
      </c>
      <c r="AV308">
        <v>403590</v>
      </c>
      <c r="AW308">
        <v>0</v>
      </c>
      <c r="AX308">
        <v>5905415</v>
      </c>
      <c r="AY308">
        <v>0</v>
      </c>
      <c r="AZ308">
        <v>9285</v>
      </c>
      <c r="BA308">
        <v>0</v>
      </c>
      <c r="BB308">
        <v>1108000</v>
      </c>
      <c r="BC308">
        <v>37380</v>
      </c>
      <c r="BD308">
        <v>7463670</v>
      </c>
      <c r="BE308">
        <v>50</v>
      </c>
      <c r="BF308">
        <v>10871349</v>
      </c>
      <c r="BG308">
        <v>90384</v>
      </c>
      <c r="BH308">
        <v>437262</v>
      </c>
      <c r="BI308">
        <v>0</v>
      </c>
      <c r="BJ308">
        <v>527646</v>
      </c>
      <c r="BK308">
        <v>157747</v>
      </c>
      <c r="BL308">
        <v>0</v>
      </c>
      <c r="BM308">
        <v>157747</v>
      </c>
      <c r="BN308">
        <v>95867</v>
      </c>
      <c r="BO308">
        <v>1778887</v>
      </c>
      <c r="BP308">
        <v>3690</v>
      </c>
      <c r="BQ308">
        <v>69285</v>
      </c>
      <c r="BR308">
        <v>2633122</v>
      </c>
      <c r="BS308">
        <v>0</v>
      </c>
      <c r="BT308">
        <v>0</v>
      </c>
      <c r="BU308">
        <v>59583</v>
      </c>
      <c r="BV308">
        <v>35322</v>
      </c>
      <c r="BW308">
        <v>13655</v>
      </c>
      <c r="BX308">
        <v>108560</v>
      </c>
      <c r="BY308">
        <v>104341</v>
      </c>
      <c r="BZ308">
        <v>55746</v>
      </c>
      <c r="CA308">
        <v>160087</v>
      </c>
      <c r="CB308">
        <v>14271984</v>
      </c>
      <c r="CC308">
        <v>100200</v>
      </c>
      <c r="CD308">
        <v>0</v>
      </c>
      <c r="CE308">
        <v>292245</v>
      </c>
      <c r="CF308">
        <v>0</v>
      </c>
      <c r="CG308">
        <v>0</v>
      </c>
      <c r="CH308">
        <v>0</v>
      </c>
      <c r="CI308">
        <v>292245</v>
      </c>
      <c r="CJ308">
        <v>1452000</v>
      </c>
      <c r="CK308">
        <v>0</v>
      </c>
      <c r="CL308">
        <v>0</v>
      </c>
      <c r="CM308">
        <v>0</v>
      </c>
      <c r="CN308">
        <v>1452000</v>
      </c>
      <c r="CO308">
        <v>2494744</v>
      </c>
      <c r="CP308">
        <v>4339189</v>
      </c>
      <c r="CQ308">
        <v>500000</v>
      </c>
      <c r="CR308">
        <v>249625</v>
      </c>
      <c r="CS308">
        <v>1846938</v>
      </c>
      <c r="CT308">
        <v>6041427</v>
      </c>
      <c r="CU308">
        <v>73075</v>
      </c>
      <c r="CV308">
        <v>0</v>
      </c>
      <c r="CW308">
        <v>7961440</v>
      </c>
      <c r="CX308">
        <v>49454</v>
      </c>
      <c r="CY308">
        <v>0</v>
      </c>
      <c r="CZ308">
        <v>0</v>
      </c>
      <c r="DA308">
        <v>49454</v>
      </c>
      <c r="DB308">
        <v>0</v>
      </c>
      <c r="DC308">
        <v>2168</v>
      </c>
      <c r="DD308">
        <v>26672</v>
      </c>
      <c r="DE308">
        <v>0</v>
      </c>
      <c r="DF308">
        <v>0</v>
      </c>
      <c r="DG308">
        <v>0</v>
      </c>
      <c r="DH308">
        <v>198028</v>
      </c>
      <c r="DI308">
        <v>968152</v>
      </c>
      <c r="DJ308">
        <v>13789</v>
      </c>
      <c r="DK308">
        <v>0</v>
      </c>
      <c r="DL308">
        <v>0</v>
      </c>
      <c r="DM308">
        <v>427535</v>
      </c>
      <c r="DN308">
        <v>1636344</v>
      </c>
      <c r="DO308">
        <v>35932</v>
      </c>
      <c r="DP308">
        <v>14271984</v>
      </c>
    </row>
    <row r="309" spans="1:120" x14ac:dyDescent="0.25">
      <c r="A309">
        <v>52035</v>
      </c>
      <c r="B309">
        <v>200712</v>
      </c>
      <c r="C309">
        <v>35220</v>
      </c>
      <c r="D309">
        <v>-408</v>
      </c>
      <c r="E309">
        <v>-7178</v>
      </c>
      <c r="F309">
        <v>0</v>
      </c>
      <c r="G309">
        <v>27634</v>
      </c>
      <c r="H309">
        <v>1978</v>
      </c>
      <c r="I309">
        <v>-17412</v>
      </c>
      <c r="J309">
        <v>887</v>
      </c>
      <c r="K309">
        <v>-992</v>
      </c>
      <c r="L309">
        <v>-1215</v>
      </c>
      <c r="M309">
        <v>-18732</v>
      </c>
      <c r="N309">
        <v>0</v>
      </c>
      <c r="O309">
        <v>0</v>
      </c>
      <c r="P309">
        <v>-6593</v>
      </c>
      <c r="Q309">
        <v>-909</v>
      </c>
      <c r="R309">
        <v>0</v>
      </c>
      <c r="S309">
        <v>8</v>
      </c>
      <c r="T309">
        <v>-7494</v>
      </c>
      <c r="U309">
        <v>3386</v>
      </c>
      <c r="V309">
        <v>0</v>
      </c>
      <c r="W309">
        <v>0</v>
      </c>
      <c r="X309">
        <v>0</v>
      </c>
      <c r="Y309">
        <v>4280</v>
      </c>
      <c r="Z309">
        <v>1696</v>
      </c>
      <c r="AA309">
        <v>-328</v>
      </c>
      <c r="AB309">
        <v>-367</v>
      </c>
      <c r="AC309">
        <v>5281</v>
      </c>
      <c r="AD309">
        <v>-1966</v>
      </c>
      <c r="AE309">
        <v>3315</v>
      </c>
      <c r="AF309">
        <v>0</v>
      </c>
      <c r="AG309">
        <v>0</v>
      </c>
      <c r="AH309">
        <v>0</v>
      </c>
      <c r="AI309">
        <v>6701</v>
      </c>
      <c r="AJ309">
        <v>-1589</v>
      </c>
      <c r="AK309">
        <v>5112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60454</v>
      </c>
      <c r="AW309">
        <v>12724</v>
      </c>
      <c r="AX309">
        <v>63327</v>
      </c>
      <c r="AY309">
        <v>0</v>
      </c>
      <c r="AZ309">
        <v>0</v>
      </c>
      <c r="BA309">
        <v>4218</v>
      </c>
      <c r="BB309">
        <v>0</v>
      </c>
      <c r="BC309">
        <v>0</v>
      </c>
      <c r="BD309">
        <v>140723</v>
      </c>
      <c r="BE309">
        <v>1153</v>
      </c>
      <c r="BF309">
        <v>141876</v>
      </c>
      <c r="BG309">
        <v>0</v>
      </c>
      <c r="BH309">
        <v>1932</v>
      </c>
      <c r="BI309">
        <v>0</v>
      </c>
      <c r="BJ309">
        <v>1932</v>
      </c>
      <c r="BK309">
        <v>0</v>
      </c>
      <c r="BL309">
        <v>0</v>
      </c>
      <c r="BM309">
        <v>0</v>
      </c>
      <c r="BN309">
        <v>13501</v>
      </c>
      <c r="BO309">
        <v>0</v>
      </c>
      <c r="BP309">
        <v>0</v>
      </c>
      <c r="BQ309">
        <v>0</v>
      </c>
      <c r="BR309">
        <v>15433</v>
      </c>
      <c r="BS309">
        <v>0</v>
      </c>
      <c r="BT309">
        <v>161</v>
      </c>
      <c r="BU309">
        <v>0</v>
      </c>
      <c r="BV309">
        <v>20542</v>
      </c>
      <c r="BW309">
        <v>0</v>
      </c>
      <c r="BX309">
        <v>20703</v>
      </c>
      <c r="BY309">
        <v>1418</v>
      </c>
      <c r="BZ309">
        <v>0</v>
      </c>
      <c r="CA309">
        <v>1418</v>
      </c>
      <c r="CB309">
        <v>179430</v>
      </c>
      <c r="CC309">
        <v>7000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109627</v>
      </c>
      <c r="CP309">
        <v>116627</v>
      </c>
      <c r="CQ309">
        <v>0</v>
      </c>
      <c r="CR309">
        <v>0</v>
      </c>
      <c r="CS309">
        <v>7738</v>
      </c>
      <c r="CT309">
        <v>45585</v>
      </c>
      <c r="CU309">
        <v>0</v>
      </c>
      <c r="CV309">
        <v>0</v>
      </c>
      <c r="CW309">
        <v>53323</v>
      </c>
      <c r="CX309">
        <v>0</v>
      </c>
      <c r="CY309">
        <v>0</v>
      </c>
      <c r="CZ309">
        <v>0</v>
      </c>
      <c r="DA309">
        <v>0</v>
      </c>
      <c r="DB309">
        <v>1679</v>
      </c>
      <c r="DC309">
        <v>0</v>
      </c>
      <c r="DD309">
        <v>1380</v>
      </c>
      <c r="DE309">
        <v>0</v>
      </c>
      <c r="DF309">
        <v>0</v>
      </c>
      <c r="DG309">
        <v>0</v>
      </c>
      <c r="DH309">
        <v>0</v>
      </c>
      <c r="DI309">
        <v>4758</v>
      </c>
      <c r="DJ309">
        <v>0</v>
      </c>
      <c r="DK309">
        <v>1042</v>
      </c>
      <c r="DL309">
        <v>0</v>
      </c>
      <c r="DM309">
        <v>621</v>
      </c>
      <c r="DN309">
        <v>7801</v>
      </c>
      <c r="DO309">
        <v>0</v>
      </c>
      <c r="DP309">
        <v>179430</v>
      </c>
    </row>
    <row r="310" spans="1:120" x14ac:dyDescent="0.25">
      <c r="A310">
        <v>52036</v>
      </c>
      <c r="B310">
        <v>200712</v>
      </c>
      <c r="C310">
        <v>840</v>
      </c>
      <c r="D310">
        <v>0</v>
      </c>
      <c r="E310">
        <v>0</v>
      </c>
      <c r="F310">
        <v>0</v>
      </c>
      <c r="G310">
        <v>840</v>
      </c>
      <c r="H310">
        <v>1</v>
      </c>
      <c r="I310">
        <v>-105</v>
      </c>
      <c r="J310">
        <v>0</v>
      </c>
      <c r="K310">
        <v>-15</v>
      </c>
      <c r="L310">
        <v>0</v>
      </c>
      <c r="M310">
        <v>-120</v>
      </c>
      <c r="N310">
        <v>0</v>
      </c>
      <c r="O310">
        <v>0</v>
      </c>
      <c r="P310">
        <v>0</v>
      </c>
      <c r="Q310">
        <v>-914</v>
      </c>
      <c r="R310">
        <v>0</v>
      </c>
      <c r="S310">
        <v>0</v>
      </c>
      <c r="T310">
        <v>-914</v>
      </c>
      <c r="U310">
        <v>-193</v>
      </c>
      <c r="V310">
        <v>0</v>
      </c>
      <c r="W310">
        <v>0</v>
      </c>
      <c r="X310">
        <v>0</v>
      </c>
      <c r="Y310">
        <v>260</v>
      </c>
      <c r="Z310">
        <v>-271</v>
      </c>
      <c r="AA310">
        <v>-2</v>
      </c>
      <c r="AB310">
        <v>0</v>
      </c>
      <c r="AC310">
        <v>-13</v>
      </c>
      <c r="AD310">
        <v>0</v>
      </c>
      <c r="AE310">
        <v>-13</v>
      </c>
      <c r="AF310">
        <v>0</v>
      </c>
      <c r="AG310">
        <v>0</v>
      </c>
      <c r="AH310">
        <v>0</v>
      </c>
      <c r="AI310">
        <v>-206</v>
      </c>
      <c r="AJ310">
        <v>0</v>
      </c>
      <c r="AK310">
        <v>-206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105</v>
      </c>
      <c r="AW310">
        <v>6209</v>
      </c>
      <c r="AX310">
        <v>188</v>
      </c>
      <c r="AY310">
        <v>0</v>
      </c>
      <c r="AZ310">
        <v>0</v>
      </c>
      <c r="BA310">
        <v>0</v>
      </c>
      <c r="BB310">
        <v>132</v>
      </c>
      <c r="BC310">
        <v>0</v>
      </c>
      <c r="BD310">
        <v>6634</v>
      </c>
      <c r="BE310">
        <v>0</v>
      </c>
      <c r="BF310">
        <v>6634</v>
      </c>
      <c r="BG310">
        <v>0</v>
      </c>
      <c r="BH310">
        <v>0</v>
      </c>
      <c r="BI310">
        <v>0</v>
      </c>
      <c r="BJ310">
        <v>0</v>
      </c>
      <c r="BK310">
        <v>31</v>
      </c>
      <c r="BL310">
        <v>0</v>
      </c>
      <c r="BM310">
        <v>31</v>
      </c>
      <c r="BN310">
        <v>0</v>
      </c>
      <c r="BO310">
        <v>0</v>
      </c>
      <c r="BP310">
        <v>0</v>
      </c>
      <c r="BQ310">
        <v>0</v>
      </c>
      <c r="BR310">
        <v>31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260</v>
      </c>
      <c r="BZ310">
        <v>0</v>
      </c>
      <c r="CA310">
        <v>260</v>
      </c>
      <c r="CB310">
        <v>6925</v>
      </c>
      <c r="CC310">
        <v>600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900</v>
      </c>
      <c r="CK310">
        <v>0</v>
      </c>
      <c r="CL310">
        <v>0</v>
      </c>
      <c r="CM310">
        <v>0</v>
      </c>
      <c r="CN310">
        <v>900</v>
      </c>
      <c r="CO310">
        <v>5085</v>
      </c>
      <c r="CP310">
        <v>6585</v>
      </c>
      <c r="CQ310">
        <v>27</v>
      </c>
      <c r="CR310">
        <v>0</v>
      </c>
      <c r="CS310">
        <v>0</v>
      </c>
      <c r="CT310">
        <v>40</v>
      </c>
      <c r="CU310">
        <v>0</v>
      </c>
      <c r="CV310">
        <v>0</v>
      </c>
      <c r="CW310">
        <v>40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300</v>
      </c>
      <c r="DN310">
        <v>300</v>
      </c>
      <c r="DO310">
        <v>0</v>
      </c>
      <c r="DP310">
        <v>6925</v>
      </c>
    </row>
    <row r="311" spans="1:120" x14ac:dyDescent="0.25">
      <c r="A311">
        <v>52042</v>
      </c>
      <c r="B311">
        <v>200712</v>
      </c>
      <c r="C311">
        <v>6211389</v>
      </c>
      <c r="D311">
        <v>-330527</v>
      </c>
      <c r="E311">
        <v>-177919</v>
      </c>
      <c r="F311">
        <v>-27875</v>
      </c>
      <c r="G311">
        <v>5675068</v>
      </c>
      <c r="H311">
        <v>268403</v>
      </c>
      <c r="I311">
        <v>-3708277</v>
      </c>
      <c r="J311">
        <v>194439</v>
      </c>
      <c r="K311">
        <v>-776654</v>
      </c>
      <c r="L311">
        <v>284090</v>
      </c>
      <c r="M311">
        <v>-4006402</v>
      </c>
      <c r="N311">
        <v>0</v>
      </c>
      <c r="O311">
        <v>-86756</v>
      </c>
      <c r="P311">
        <v>-799811</v>
      </c>
      <c r="Q311">
        <v>-602689</v>
      </c>
      <c r="R311">
        <v>160821</v>
      </c>
      <c r="S311">
        <v>12064</v>
      </c>
      <c r="T311">
        <v>-1229615</v>
      </c>
      <c r="U311">
        <v>620698</v>
      </c>
      <c r="V311">
        <v>97609</v>
      </c>
      <c r="W311">
        <v>0</v>
      </c>
      <c r="X311">
        <v>26</v>
      </c>
      <c r="Y311">
        <v>573231</v>
      </c>
      <c r="Z311">
        <v>-100108</v>
      </c>
      <c r="AA311">
        <v>-28907</v>
      </c>
      <c r="AB311">
        <v>-19175</v>
      </c>
      <c r="AC311">
        <v>522676</v>
      </c>
      <c r="AD311">
        <v>-368066</v>
      </c>
      <c r="AE311">
        <v>154610</v>
      </c>
      <c r="AF311">
        <v>7391</v>
      </c>
      <c r="AG311">
        <v>0</v>
      </c>
      <c r="AH311">
        <v>0</v>
      </c>
      <c r="AI311">
        <v>782699</v>
      </c>
      <c r="AJ311">
        <v>-190631</v>
      </c>
      <c r="AK311">
        <v>592068</v>
      </c>
      <c r="AL311">
        <v>257829</v>
      </c>
      <c r="AM311">
        <v>83456</v>
      </c>
      <c r="AN311">
        <v>5821</v>
      </c>
      <c r="AO311">
        <v>89277</v>
      </c>
      <c r="AP311">
        <v>0</v>
      </c>
      <c r="AQ311">
        <v>570531</v>
      </c>
      <c r="AR311">
        <v>310000</v>
      </c>
      <c r="AS311">
        <v>0</v>
      </c>
      <c r="AT311">
        <v>0</v>
      </c>
      <c r="AU311">
        <v>880531</v>
      </c>
      <c r="AV311">
        <v>3762</v>
      </c>
      <c r="AW311">
        <v>0</v>
      </c>
      <c r="AX311">
        <v>10449284</v>
      </c>
      <c r="AY311">
        <v>0</v>
      </c>
      <c r="AZ311">
        <v>0</v>
      </c>
      <c r="BA311">
        <v>144304</v>
      </c>
      <c r="BB311">
        <v>0</v>
      </c>
      <c r="BC311">
        <v>0</v>
      </c>
      <c r="BD311">
        <v>10597350</v>
      </c>
      <c r="BE311">
        <v>6201</v>
      </c>
      <c r="BF311">
        <v>11484082</v>
      </c>
      <c r="BG311">
        <v>35169</v>
      </c>
      <c r="BH311">
        <v>1247120</v>
      </c>
      <c r="BI311">
        <v>0</v>
      </c>
      <c r="BJ311">
        <v>1282289</v>
      </c>
      <c r="BK311">
        <v>519124</v>
      </c>
      <c r="BL311">
        <v>8206</v>
      </c>
      <c r="BM311">
        <v>527330</v>
      </c>
      <c r="BN311">
        <v>68082</v>
      </c>
      <c r="BO311">
        <v>530720</v>
      </c>
      <c r="BP311">
        <v>0</v>
      </c>
      <c r="BQ311">
        <v>158410</v>
      </c>
      <c r="BR311">
        <v>2566831</v>
      </c>
      <c r="BS311">
        <v>38</v>
      </c>
      <c r="BT311">
        <v>20575</v>
      </c>
      <c r="BU311">
        <v>33597</v>
      </c>
      <c r="BV311">
        <v>557851</v>
      </c>
      <c r="BW311">
        <v>0</v>
      </c>
      <c r="BX311">
        <v>612061</v>
      </c>
      <c r="BY311">
        <v>154240</v>
      </c>
      <c r="BZ311">
        <v>11856</v>
      </c>
      <c r="CA311">
        <v>166096</v>
      </c>
      <c r="CB311">
        <v>15176176</v>
      </c>
      <c r="CC311">
        <v>15000</v>
      </c>
      <c r="CD311">
        <v>1732</v>
      </c>
      <c r="CE311">
        <v>955</v>
      </c>
      <c r="CF311">
        <v>190</v>
      </c>
      <c r="CG311">
        <v>0</v>
      </c>
      <c r="CH311">
        <v>0</v>
      </c>
      <c r="CI311">
        <v>1145</v>
      </c>
      <c r="CJ311">
        <v>2082106</v>
      </c>
      <c r="CK311">
        <v>60135</v>
      </c>
      <c r="CL311">
        <v>0</v>
      </c>
      <c r="CM311">
        <v>0</v>
      </c>
      <c r="CN311">
        <v>2142241</v>
      </c>
      <c r="CO311">
        <v>1680123</v>
      </c>
      <c r="CP311">
        <v>3840241</v>
      </c>
      <c r="CQ311">
        <v>0</v>
      </c>
      <c r="CR311">
        <v>0</v>
      </c>
      <c r="CS311">
        <v>2026263</v>
      </c>
      <c r="CT311">
        <v>7614110</v>
      </c>
      <c r="CU311">
        <v>51591</v>
      </c>
      <c r="CV311">
        <v>0</v>
      </c>
      <c r="CW311">
        <v>9691964</v>
      </c>
      <c r="CX311">
        <v>3556</v>
      </c>
      <c r="CY311">
        <v>0</v>
      </c>
      <c r="CZ311">
        <v>931</v>
      </c>
      <c r="DA311">
        <v>4487</v>
      </c>
      <c r="DB311">
        <v>544</v>
      </c>
      <c r="DC311">
        <v>21917</v>
      </c>
      <c r="DD311">
        <v>147338</v>
      </c>
      <c r="DE311">
        <v>0</v>
      </c>
      <c r="DF311">
        <v>0</v>
      </c>
      <c r="DG311">
        <v>0</v>
      </c>
      <c r="DH311">
        <v>0</v>
      </c>
      <c r="DI311">
        <v>192255</v>
      </c>
      <c r="DJ311">
        <v>0</v>
      </c>
      <c r="DK311">
        <v>2334</v>
      </c>
      <c r="DL311">
        <v>0</v>
      </c>
      <c r="DM311">
        <v>1235147</v>
      </c>
      <c r="DN311">
        <v>1598991</v>
      </c>
      <c r="DO311">
        <v>39949</v>
      </c>
      <c r="DP311">
        <v>15176176</v>
      </c>
    </row>
    <row r="312" spans="1:120" x14ac:dyDescent="0.25">
      <c r="A312">
        <v>52070</v>
      </c>
      <c r="B312">
        <v>200712</v>
      </c>
      <c r="C312">
        <v>487216</v>
      </c>
      <c r="D312">
        <v>-2384</v>
      </c>
      <c r="E312">
        <v>-47258</v>
      </c>
      <c r="F312">
        <v>0</v>
      </c>
      <c r="G312">
        <v>437574</v>
      </c>
      <c r="H312">
        <v>11632</v>
      </c>
      <c r="I312">
        <v>-313391</v>
      </c>
      <c r="J312">
        <v>4224</v>
      </c>
      <c r="K312">
        <v>-47693</v>
      </c>
      <c r="L312">
        <v>-4224</v>
      </c>
      <c r="M312">
        <v>-361084</v>
      </c>
      <c r="N312">
        <v>0</v>
      </c>
      <c r="O312">
        <v>0</v>
      </c>
      <c r="P312">
        <v>0</v>
      </c>
      <c r="Q312">
        <v>-19333</v>
      </c>
      <c r="R312">
        <v>0</v>
      </c>
      <c r="S312">
        <v>0</v>
      </c>
      <c r="T312">
        <v>-19333</v>
      </c>
      <c r="U312">
        <v>68789</v>
      </c>
      <c r="V312">
        <v>0</v>
      </c>
      <c r="W312">
        <v>0</v>
      </c>
      <c r="X312">
        <v>0</v>
      </c>
      <c r="Y312">
        <v>124585</v>
      </c>
      <c r="Z312">
        <v>5623</v>
      </c>
      <c r="AA312">
        <v>-14202</v>
      </c>
      <c r="AB312">
        <v>-6033</v>
      </c>
      <c r="AC312">
        <v>109973</v>
      </c>
      <c r="AD312">
        <v>-93907</v>
      </c>
      <c r="AE312">
        <v>16066</v>
      </c>
      <c r="AF312">
        <v>2751</v>
      </c>
      <c r="AG312">
        <v>0</v>
      </c>
      <c r="AH312">
        <v>0</v>
      </c>
      <c r="AI312">
        <v>87606</v>
      </c>
      <c r="AJ312">
        <v>-22568</v>
      </c>
      <c r="AK312">
        <v>65038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18</v>
      </c>
      <c r="AW312">
        <v>0</v>
      </c>
      <c r="AX312">
        <v>2085481</v>
      </c>
      <c r="AY312">
        <v>0</v>
      </c>
      <c r="AZ312">
        <v>0</v>
      </c>
      <c r="BA312">
        <v>0</v>
      </c>
      <c r="BB312">
        <v>60000</v>
      </c>
      <c r="BC312">
        <v>0</v>
      </c>
      <c r="BD312">
        <v>2145499</v>
      </c>
      <c r="BE312">
        <v>0</v>
      </c>
      <c r="BF312">
        <v>2145499</v>
      </c>
      <c r="BG312">
        <v>0</v>
      </c>
      <c r="BH312">
        <v>38017</v>
      </c>
      <c r="BI312">
        <v>0</v>
      </c>
      <c r="BJ312">
        <v>38017</v>
      </c>
      <c r="BK312">
        <v>3636</v>
      </c>
      <c r="BL312">
        <v>0</v>
      </c>
      <c r="BM312">
        <v>3636</v>
      </c>
      <c r="BN312">
        <v>12</v>
      </c>
      <c r="BO312">
        <v>268376</v>
      </c>
      <c r="BP312">
        <v>0</v>
      </c>
      <c r="BQ312">
        <v>0</v>
      </c>
      <c r="BR312">
        <v>310041</v>
      </c>
      <c r="BS312">
        <v>0</v>
      </c>
      <c r="BT312">
        <v>0</v>
      </c>
      <c r="BU312">
        <v>2219</v>
      </c>
      <c r="BV312">
        <v>0</v>
      </c>
      <c r="BW312">
        <v>0</v>
      </c>
      <c r="BX312">
        <v>2219</v>
      </c>
      <c r="BY312">
        <v>38039</v>
      </c>
      <c r="BZ312">
        <v>0</v>
      </c>
      <c r="CA312">
        <v>38039</v>
      </c>
      <c r="CB312">
        <v>2495798</v>
      </c>
      <c r="CC312">
        <v>60000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280998</v>
      </c>
      <c r="CP312">
        <v>340998</v>
      </c>
      <c r="CQ312">
        <v>0</v>
      </c>
      <c r="CR312">
        <v>0</v>
      </c>
      <c r="CS312">
        <v>68289</v>
      </c>
      <c r="CT312">
        <v>2025022</v>
      </c>
      <c r="CU312">
        <v>0</v>
      </c>
      <c r="CV312">
        <v>0</v>
      </c>
      <c r="CW312">
        <v>2093311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44228</v>
      </c>
      <c r="DI312">
        <v>1839</v>
      </c>
      <c r="DJ312">
        <v>0</v>
      </c>
      <c r="DK312">
        <v>0</v>
      </c>
      <c r="DL312">
        <v>0</v>
      </c>
      <c r="DM312">
        <v>8241</v>
      </c>
      <c r="DN312">
        <v>54308</v>
      </c>
      <c r="DO312">
        <v>7181</v>
      </c>
      <c r="DP312">
        <v>2495798</v>
      </c>
    </row>
    <row r="313" spans="1:120" x14ac:dyDescent="0.25">
      <c r="A313">
        <v>52071</v>
      </c>
      <c r="B313">
        <v>200712</v>
      </c>
      <c r="C313">
        <v>372084</v>
      </c>
      <c r="D313">
        <v>-5438</v>
      </c>
      <c r="E313">
        <v>-2743</v>
      </c>
      <c r="F313">
        <v>0</v>
      </c>
      <c r="G313">
        <v>363903</v>
      </c>
      <c r="H313">
        <v>7494</v>
      </c>
      <c r="I313">
        <v>-338511</v>
      </c>
      <c r="J313">
        <v>0</v>
      </c>
      <c r="K313">
        <v>21167</v>
      </c>
      <c r="L313">
        <v>0</v>
      </c>
      <c r="M313">
        <v>-317344</v>
      </c>
      <c r="N313">
        <v>0</v>
      </c>
      <c r="O313">
        <v>0</v>
      </c>
      <c r="P313">
        <v>-6147</v>
      </c>
      <c r="Q313">
        <v>-6868</v>
      </c>
      <c r="R313">
        <v>0</v>
      </c>
      <c r="S313">
        <v>0</v>
      </c>
      <c r="T313">
        <v>-13015</v>
      </c>
      <c r="U313">
        <v>41038</v>
      </c>
      <c r="V313">
        <v>0</v>
      </c>
      <c r="W313">
        <v>0</v>
      </c>
      <c r="X313">
        <v>0</v>
      </c>
      <c r="Y313">
        <v>140185</v>
      </c>
      <c r="Z313">
        <v>44572</v>
      </c>
      <c r="AA313">
        <v>-4603</v>
      </c>
      <c r="AB313">
        <v>-1594</v>
      </c>
      <c r="AC313">
        <v>178560</v>
      </c>
      <c r="AD313">
        <v>-123303</v>
      </c>
      <c r="AE313">
        <v>55257</v>
      </c>
      <c r="AF313">
        <v>5700</v>
      </c>
      <c r="AG313">
        <v>-4606</v>
      </c>
      <c r="AH313">
        <v>0</v>
      </c>
      <c r="AI313">
        <v>97389</v>
      </c>
      <c r="AJ313">
        <v>-24073</v>
      </c>
      <c r="AK313">
        <v>73316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3380411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3380411</v>
      </c>
      <c r="BE313">
        <v>0</v>
      </c>
      <c r="BF313">
        <v>3380411</v>
      </c>
      <c r="BG313">
        <v>0</v>
      </c>
      <c r="BH313">
        <v>0</v>
      </c>
      <c r="BI313">
        <v>0</v>
      </c>
      <c r="BJ313">
        <v>0</v>
      </c>
      <c r="BK313">
        <v>35008</v>
      </c>
      <c r="BL313">
        <v>0</v>
      </c>
      <c r="BM313">
        <v>35008</v>
      </c>
      <c r="BN313">
        <v>0</v>
      </c>
      <c r="BO313">
        <v>0</v>
      </c>
      <c r="BP313">
        <v>0</v>
      </c>
      <c r="BQ313">
        <v>25433</v>
      </c>
      <c r="BR313">
        <v>60441</v>
      </c>
      <c r="BS313">
        <v>0</v>
      </c>
      <c r="BT313">
        <v>0</v>
      </c>
      <c r="BU313">
        <v>0</v>
      </c>
      <c r="BV313">
        <v>62004</v>
      </c>
      <c r="BW313">
        <v>15291</v>
      </c>
      <c r="BX313">
        <v>77295</v>
      </c>
      <c r="BY313">
        <v>116395</v>
      </c>
      <c r="BZ313">
        <v>3218</v>
      </c>
      <c r="CA313">
        <v>119613</v>
      </c>
      <c r="CB313">
        <v>3637760</v>
      </c>
      <c r="CC313">
        <v>50000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38000</v>
      </c>
      <c r="CK313">
        <v>0</v>
      </c>
      <c r="CL313">
        <v>0</v>
      </c>
      <c r="CM313">
        <v>0</v>
      </c>
      <c r="CN313">
        <v>38000</v>
      </c>
      <c r="CO313">
        <v>281996</v>
      </c>
      <c r="CP313">
        <v>369996</v>
      </c>
      <c r="CQ313">
        <v>0</v>
      </c>
      <c r="CR313">
        <v>35000</v>
      </c>
      <c r="CS313">
        <v>2948</v>
      </c>
      <c r="CT313">
        <v>2841987</v>
      </c>
      <c r="CU313">
        <v>0</v>
      </c>
      <c r="CV313">
        <v>0</v>
      </c>
      <c r="CW313">
        <v>2844935</v>
      </c>
      <c r="CX313">
        <v>0</v>
      </c>
      <c r="CY313">
        <v>191</v>
      </c>
      <c r="CZ313">
        <v>49777</v>
      </c>
      <c r="DA313">
        <v>49968</v>
      </c>
      <c r="DB313">
        <v>0</v>
      </c>
      <c r="DC313">
        <v>16701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24966</v>
      </c>
      <c r="DJ313">
        <v>0</v>
      </c>
      <c r="DK313">
        <v>22144</v>
      </c>
      <c r="DL313">
        <v>0</v>
      </c>
      <c r="DM313">
        <v>274050</v>
      </c>
      <c r="DN313">
        <v>337861</v>
      </c>
      <c r="DO313">
        <v>0</v>
      </c>
      <c r="DP313">
        <v>3637760</v>
      </c>
    </row>
    <row r="314" spans="1:120" x14ac:dyDescent="0.25">
      <c r="A314">
        <v>52094</v>
      </c>
      <c r="B314">
        <v>200712</v>
      </c>
      <c r="C314">
        <v>169465</v>
      </c>
      <c r="D314">
        <v>-28747</v>
      </c>
      <c r="E314">
        <v>-1112</v>
      </c>
      <c r="F314">
        <v>187</v>
      </c>
      <c r="G314">
        <v>139793</v>
      </c>
      <c r="H314">
        <v>4432</v>
      </c>
      <c r="I314">
        <v>-125322</v>
      </c>
      <c r="J314">
        <v>16793</v>
      </c>
      <c r="K314">
        <v>-4979</v>
      </c>
      <c r="L314">
        <v>4251</v>
      </c>
      <c r="M314">
        <v>-109257</v>
      </c>
      <c r="N314">
        <v>0</v>
      </c>
      <c r="O314">
        <v>-2681</v>
      </c>
      <c r="P314">
        <v>-7130</v>
      </c>
      <c r="Q314">
        <v>-12051</v>
      </c>
      <c r="R314">
        <v>0</v>
      </c>
      <c r="S314">
        <v>2855</v>
      </c>
      <c r="T314">
        <v>-16326</v>
      </c>
      <c r="U314">
        <v>15961</v>
      </c>
      <c r="V314">
        <v>0</v>
      </c>
      <c r="W314">
        <v>0</v>
      </c>
      <c r="X314">
        <v>0</v>
      </c>
      <c r="Y314">
        <v>14484</v>
      </c>
      <c r="Z314">
        <v>-4872</v>
      </c>
      <c r="AA314">
        <v>-34</v>
      </c>
      <c r="AB314">
        <v>-635</v>
      </c>
      <c r="AC314">
        <v>8943</v>
      </c>
      <c r="AD314">
        <v>-7049</v>
      </c>
      <c r="AE314">
        <v>1894</v>
      </c>
      <c r="AF314">
        <v>240</v>
      </c>
      <c r="AG314">
        <v>-487</v>
      </c>
      <c r="AH314">
        <v>0</v>
      </c>
      <c r="AI314">
        <v>17608</v>
      </c>
      <c r="AJ314">
        <v>-4746</v>
      </c>
      <c r="AK314">
        <v>12862</v>
      </c>
      <c r="AL314">
        <v>871</v>
      </c>
      <c r="AM314">
        <v>1390</v>
      </c>
      <c r="AN314">
        <v>0</v>
      </c>
      <c r="AO314">
        <v>1390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99288</v>
      </c>
      <c r="AW314">
        <v>0</v>
      </c>
      <c r="AX314">
        <v>184942</v>
      </c>
      <c r="AY314">
        <v>0</v>
      </c>
      <c r="AZ314">
        <v>0</v>
      </c>
      <c r="BA314">
        <v>0</v>
      </c>
      <c r="BB314">
        <v>1866</v>
      </c>
      <c r="BC314">
        <v>0</v>
      </c>
      <c r="BD314">
        <v>286096</v>
      </c>
      <c r="BE314">
        <v>0</v>
      </c>
      <c r="BF314">
        <v>286096</v>
      </c>
      <c r="BG314">
        <v>5632</v>
      </c>
      <c r="BH314">
        <v>29589</v>
      </c>
      <c r="BI314">
        <v>0</v>
      </c>
      <c r="BJ314">
        <v>35221</v>
      </c>
      <c r="BK314">
        <v>6900</v>
      </c>
      <c r="BL314">
        <v>0</v>
      </c>
      <c r="BM314">
        <v>6900</v>
      </c>
      <c r="BN314">
        <v>4426</v>
      </c>
      <c r="BO314">
        <v>0</v>
      </c>
      <c r="BP314">
        <v>0</v>
      </c>
      <c r="BQ314">
        <v>233</v>
      </c>
      <c r="BR314">
        <v>46780</v>
      </c>
      <c r="BS314">
        <v>0</v>
      </c>
      <c r="BT314">
        <v>0</v>
      </c>
      <c r="BU314">
        <v>702</v>
      </c>
      <c r="BV314">
        <v>6819</v>
      </c>
      <c r="BW314">
        <v>0</v>
      </c>
      <c r="BX314">
        <v>7521</v>
      </c>
      <c r="BY314">
        <v>2362</v>
      </c>
      <c r="BZ314">
        <v>322</v>
      </c>
      <c r="CA314">
        <v>2684</v>
      </c>
      <c r="CB314">
        <v>345342</v>
      </c>
      <c r="CC314">
        <v>77591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244</v>
      </c>
      <c r="CK314">
        <v>0</v>
      </c>
      <c r="CL314">
        <v>22974</v>
      </c>
      <c r="CM314">
        <v>0</v>
      </c>
      <c r="CN314">
        <v>23218</v>
      </c>
      <c r="CO314">
        <v>51191</v>
      </c>
      <c r="CP314">
        <v>152000</v>
      </c>
      <c r="CQ314">
        <v>0</v>
      </c>
      <c r="CR314">
        <v>0</v>
      </c>
      <c r="CS314">
        <v>69239</v>
      </c>
      <c r="CT314">
        <v>108176</v>
      </c>
      <c r="CU314">
        <v>0</v>
      </c>
      <c r="CV314">
        <v>0</v>
      </c>
      <c r="CW314">
        <v>177415</v>
      </c>
      <c r="CX314">
        <v>0</v>
      </c>
      <c r="CY314">
        <v>0</v>
      </c>
      <c r="CZ314">
        <v>1000</v>
      </c>
      <c r="DA314">
        <v>1000</v>
      </c>
      <c r="DB314">
        <v>0</v>
      </c>
      <c r="DC314">
        <v>5924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1550</v>
      </c>
      <c r="DJ314">
        <v>0</v>
      </c>
      <c r="DK314">
        <v>3045</v>
      </c>
      <c r="DL314">
        <v>0</v>
      </c>
      <c r="DM314">
        <v>4408</v>
      </c>
      <c r="DN314">
        <v>14927</v>
      </c>
      <c r="DO314">
        <v>0</v>
      </c>
      <c r="DP314">
        <v>345342</v>
      </c>
    </row>
    <row r="315" spans="1:120" x14ac:dyDescent="0.25">
      <c r="A315">
        <v>53000</v>
      </c>
      <c r="B315">
        <v>200712</v>
      </c>
      <c r="C315">
        <v>754259</v>
      </c>
      <c r="D315">
        <v>-8068</v>
      </c>
      <c r="E315">
        <v>-20816</v>
      </c>
      <c r="F315">
        <v>0</v>
      </c>
      <c r="G315">
        <v>725375</v>
      </c>
      <c r="H315">
        <v>16653</v>
      </c>
      <c r="I315">
        <v>-490221</v>
      </c>
      <c r="J315">
        <v>1294</v>
      </c>
      <c r="K315">
        <v>-1892</v>
      </c>
      <c r="L315">
        <v>6096</v>
      </c>
      <c r="M315">
        <v>-484723</v>
      </c>
      <c r="N315">
        <v>0</v>
      </c>
      <c r="O315">
        <v>0</v>
      </c>
      <c r="P315">
        <v>-71149</v>
      </c>
      <c r="Q315">
        <v>-47746</v>
      </c>
      <c r="R315">
        <v>0</v>
      </c>
      <c r="S315">
        <v>0</v>
      </c>
      <c r="T315">
        <v>-118895</v>
      </c>
      <c r="U315">
        <v>138410</v>
      </c>
      <c r="V315">
        <v>0</v>
      </c>
      <c r="W315">
        <v>0</v>
      </c>
      <c r="X315">
        <v>0</v>
      </c>
      <c r="Y315">
        <v>48005</v>
      </c>
      <c r="Z315">
        <v>-7755</v>
      </c>
      <c r="AA315">
        <v>-1919</v>
      </c>
      <c r="AB315">
        <v>-2142</v>
      </c>
      <c r="AC315">
        <v>36189</v>
      </c>
      <c r="AD315">
        <v>-31264</v>
      </c>
      <c r="AE315">
        <v>4925</v>
      </c>
      <c r="AF315">
        <v>969</v>
      </c>
      <c r="AG315">
        <v>0</v>
      </c>
      <c r="AH315">
        <v>0</v>
      </c>
      <c r="AI315">
        <v>144304</v>
      </c>
      <c r="AJ315">
        <v>-36457</v>
      </c>
      <c r="AK315">
        <v>107847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751729</v>
      </c>
      <c r="AY315">
        <v>0</v>
      </c>
      <c r="AZ315">
        <v>0</v>
      </c>
      <c r="BA315">
        <v>0</v>
      </c>
      <c r="BB315">
        <v>166000</v>
      </c>
      <c r="BC315">
        <v>0</v>
      </c>
      <c r="BD315">
        <v>917729</v>
      </c>
      <c r="BE315">
        <v>0</v>
      </c>
      <c r="BF315">
        <v>917729</v>
      </c>
      <c r="BG315">
        <v>0</v>
      </c>
      <c r="BH315">
        <v>9492</v>
      </c>
      <c r="BI315">
        <v>0</v>
      </c>
      <c r="BJ315">
        <v>9492</v>
      </c>
      <c r="BK315">
        <v>24282</v>
      </c>
      <c r="BL315">
        <v>0</v>
      </c>
      <c r="BM315">
        <v>24282</v>
      </c>
      <c r="BN315">
        <v>13846</v>
      </c>
      <c r="BO315">
        <v>150035</v>
      </c>
      <c r="BP315">
        <v>0</v>
      </c>
      <c r="BQ315">
        <v>1</v>
      </c>
      <c r="BR315">
        <v>197656</v>
      </c>
      <c r="BS315">
        <v>0</v>
      </c>
      <c r="BT315">
        <v>0</v>
      </c>
      <c r="BU315">
        <v>2509</v>
      </c>
      <c r="BV315">
        <v>452</v>
      </c>
      <c r="BW315">
        <v>828</v>
      </c>
      <c r="BX315">
        <v>3789</v>
      </c>
      <c r="BY315">
        <v>23884</v>
      </c>
      <c r="BZ315">
        <v>0</v>
      </c>
      <c r="CA315">
        <v>23884</v>
      </c>
      <c r="CB315">
        <v>1143058</v>
      </c>
      <c r="CC315">
        <v>100000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222779</v>
      </c>
      <c r="CP315">
        <v>322779</v>
      </c>
      <c r="CQ315">
        <v>100000</v>
      </c>
      <c r="CR315">
        <v>0</v>
      </c>
      <c r="CS315">
        <v>346762</v>
      </c>
      <c r="CT315">
        <v>377641</v>
      </c>
      <c r="CU315">
        <v>0</v>
      </c>
      <c r="CV315">
        <v>0</v>
      </c>
      <c r="CW315">
        <v>724403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83084</v>
      </c>
      <c r="DJ315">
        <v>0</v>
      </c>
      <c r="DK315">
        <v>0</v>
      </c>
      <c r="DL315">
        <v>0</v>
      </c>
      <c r="DM315">
        <v>12218</v>
      </c>
      <c r="DN315">
        <v>95302</v>
      </c>
      <c r="DO315">
        <v>574</v>
      </c>
      <c r="DP315">
        <v>1143058</v>
      </c>
    </row>
    <row r="316" spans="1:120" x14ac:dyDescent="0.25">
      <c r="A316">
        <v>53002</v>
      </c>
      <c r="B316">
        <v>200712</v>
      </c>
      <c r="C316">
        <v>31472</v>
      </c>
      <c r="D316">
        <v>-2467</v>
      </c>
      <c r="E316">
        <v>-51</v>
      </c>
      <c r="F316">
        <v>0</v>
      </c>
      <c r="G316">
        <v>28954</v>
      </c>
      <c r="H316">
        <v>1858</v>
      </c>
      <c r="I316">
        <v>-11471</v>
      </c>
      <c r="J316">
        <v>713</v>
      </c>
      <c r="K316">
        <v>-1459</v>
      </c>
      <c r="L316">
        <v>239</v>
      </c>
      <c r="M316">
        <v>-11978</v>
      </c>
      <c r="N316">
        <v>0</v>
      </c>
      <c r="O316">
        <v>-2999</v>
      </c>
      <c r="P316">
        <v>-4987</v>
      </c>
      <c r="Q316">
        <v>-6136</v>
      </c>
      <c r="R316">
        <v>0</v>
      </c>
      <c r="S316">
        <v>0</v>
      </c>
      <c r="T316">
        <v>-11123</v>
      </c>
      <c r="U316">
        <v>4712</v>
      </c>
      <c r="V316">
        <v>0</v>
      </c>
      <c r="W316">
        <v>0</v>
      </c>
      <c r="X316">
        <v>0</v>
      </c>
      <c r="Y316">
        <v>3955</v>
      </c>
      <c r="Z316">
        <v>-2131</v>
      </c>
      <c r="AA316">
        <v>-325</v>
      </c>
      <c r="AB316">
        <v>-909</v>
      </c>
      <c r="AC316">
        <v>590</v>
      </c>
      <c r="AD316">
        <v>-1858</v>
      </c>
      <c r="AE316">
        <v>-1268</v>
      </c>
      <c r="AF316">
        <v>0</v>
      </c>
      <c r="AG316">
        <v>0</v>
      </c>
      <c r="AH316">
        <v>0</v>
      </c>
      <c r="AI316">
        <v>3444</v>
      </c>
      <c r="AJ316">
        <v>-798</v>
      </c>
      <c r="AK316">
        <v>2646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84831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84831</v>
      </c>
      <c r="BE316">
        <v>0</v>
      </c>
      <c r="BF316">
        <v>84831</v>
      </c>
      <c r="BG316">
        <v>0</v>
      </c>
      <c r="BH316">
        <v>1628</v>
      </c>
      <c r="BI316">
        <v>0</v>
      </c>
      <c r="BJ316">
        <v>1628</v>
      </c>
      <c r="BK316">
        <v>2133</v>
      </c>
      <c r="BL316">
        <v>0</v>
      </c>
      <c r="BM316">
        <v>2133</v>
      </c>
      <c r="BN316">
        <v>0</v>
      </c>
      <c r="BO316">
        <v>0</v>
      </c>
      <c r="BP316">
        <v>0</v>
      </c>
      <c r="BQ316">
        <v>0</v>
      </c>
      <c r="BR316">
        <v>3761</v>
      </c>
      <c r="BS316">
        <v>0</v>
      </c>
      <c r="BT316">
        <v>0</v>
      </c>
      <c r="BU316">
        <v>0</v>
      </c>
      <c r="BV316">
        <v>67</v>
      </c>
      <c r="BW316">
        <v>0</v>
      </c>
      <c r="BX316">
        <v>67</v>
      </c>
      <c r="BY316">
        <v>2724</v>
      </c>
      <c r="BZ316">
        <v>0</v>
      </c>
      <c r="CA316">
        <v>2724</v>
      </c>
      <c r="CB316">
        <v>91383</v>
      </c>
      <c r="CC316">
        <v>30000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8332</v>
      </c>
      <c r="CP316">
        <v>38332</v>
      </c>
      <c r="CQ316">
        <v>0</v>
      </c>
      <c r="CR316">
        <v>0</v>
      </c>
      <c r="CS316">
        <v>913</v>
      </c>
      <c r="CT316">
        <v>39125</v>
      </c>
      <c r="CU316">
        <v>2999</v>
      </c>
      <c r="CV316">
        <v>0</v>
      </c>
      <c r="CW316">
        <v>43037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8</v>
      </c>
      <c r="DD316">
        <v>922</v>
      </c>
      <c r="DE316">
        <v>0</v>
      </c>
      <c r="DF316">
        <v>0</v>
      </c>
      <c r="DG316">
        <v>0</v>
      </c>
      <c r="DH316">
        <v>0</v>
      </c>
      <c r="DI316">
        <v>7441</v>
      </c>
      <c r="DJ316">
        <v>0</v>
      </c>
      <c r="DK316">
        <v>1378</v>
      </c>
      <c r="DL316">
        <v>0</v>
      </c>
      <c r="DM316">
        <v>265</v>
      </c>
      <c r="DN316">
        <v>10014</v>
      </c>
      <c r="DO316">
        <v>0</v>
      </c>
      <c r="DP316">
        <v>91383</v>
      </c>
    </row>
    <row r="317" spans="1:120" x14ac:dyDescent="0.25">
      <c r="A317">
        <v>53005</v>
      </c>
      <c r="B317">
        <v>200712</v>
      </c>
      <c r="C317">
        <v>19458</v>
      </c>
      <c r="D317">
        <v>-4393</v>
      </c>
      <c r="E317">
        <v>0</v>
      </c>
      <c r="F317">
        <v>0</v>
      </c>
      <c r="G317">
        <v>15065</v>
      </c>
      <c r="H317">
        <v>111</v>
      </c>
      <c r="I317">
        <v>-9152</v>
      </c>
      <c r="J317">
        <v>1790</v>
      </c>
      <c r="K317">
        <v>4647</v>
      </c>
      <c r="L317">
        <v>-3110</v>
      </c>
      <c r="M317">
        <v>-5825</v>
      </c>
      <c r="N317">
        <v>0</v>
      </c>
      <c r="O317">
        <v>-154</v>
      </c>
      <c r="P317">
        <v>-2377</v>
      </c>
      <c r="Q317">
        <v>-3963</v>
      </c>
      <c r="R317">
        <v>0</v>
      </c>
      <c r="S317">
        <v>516</v>
      </c>
      <c r="T317">
        <v>-5824</v>
      </c>
      <c r="U317">
        <v>3373</v>
      </c>
      <c r="V317">
        <v>0</v>
      </c>
      <c r="W317">
        <v>0</v>
      </c>
      <c r="X317">
        <v>0</v>
      </c>
      <c r="Y317">
        <v>2207</v>
      </c>
      <c r="Z317">
        <v>-1058</v>
      </c>
      <c r="AA317">
        <v>-40</v>
      </c>
      <c r="AB317">
        <v>-35</v>
      </c>
      <c r="AC317">
        <v>1074</v>
      </c>
      <c r="AD317">
        <v>-111</v>
      </c>
      <c r="AE317">
        <v>963</v>
      </c>
      <c r="AF317">
        <v>0</v>
      </c>
      <c r="AG317">
        <v>0</v>
      </c>
      <c r="AH317">
        <v>0</v>
      </c>
      <c r="AI317">
        <v>4336</v>
      </c>
      <c r="AJ317">
        <v>-682</v>
      </c>
      <c r="AK317">
        <v>3654</v>
      </c>
      <c r="AL317">
        <v>0</v>
      </c>
      <c r="AM317">
        <v>401</v>
      </c>
      <c r="AN317">
        <v>0</v>
      </c>
      <c r="AO317">
        <v>401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22</v>
      </c>
      <c r="AW317">
        <v>8426</v>
      </c>
      <c r="AX317">
        <v>27994</v>
      </c>
      <c r="AY317">
        <v>0</v>
      </c>
      <c r="AZ317">
        <v>0</v>
      </c>
      <c r="BA317">
        <v>1000</v>
      </c>
      <c r="BB317">
        <v>0</v>
      </c>
      <c r="BC317">
        <v>0</v>
      </c>
      <c r="BD317">
        <v>37442</v>
      </c>
      <c r="BE317">
        <v>0</v>
      </c>
      <c r="BF317">
        <v>37442</v>
      </c>
      <c r="BG317">
        <v>0</v>
      </c>
      <c r="BH317">
        <v>1751</v>
      </c>
      <c r="BI317">
        <v>0</v>
      </c>
      <c r="BJ317">
        <v>1751</v>
      </c>
      <c r="BK317">
        <v>45</v>
      </c>
      <c r="BL317">
        <v>0</v>
      </c>
      <c r="BM317">
        <v>45</v>
      </c>
      <c r="BN317">
        <v>986</v>
      </c>
      <c r="BO317">
        <v>0</v>
      </c>
      <c r="BP317">
        <v>0</v>
      </c>
      <c r="BQ317">
        <v>117</v>
      </c>
      <c r="BR317">
        <v>2899</v>
      </c>
      <c r="BS317">
        <v>0</v>
      </c>
      <c r="BT317">
        <v>0</v>
      </c>
      <c r="BU317">
        <v>0</v>
      </c>
      <c r="BV317">
        <v>5231</v>
      </c>
      <c r="BW317">
        <v>0</v>
      </c>
      <c r="BX317">
        <v>5231</v>
      </c>
      <c r="BY317">
        <v>570</v>
      </c>
      <c r="BZ317">
        <v>373</v>
      </c>
      <c r="CA317">
        <v>943</v>
      </c>
      <c r="CB317">
        <v>46916</v>
      </c>
      <c r="CC317">
        <v>4700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33014</v>
      </c>
      <c r="CN317">
        <v>33014</v>
      </c>
      <c r="CO317">
        <v>0</v>
      </c>
      <c r="CP317">
        <v>37714</v>
      </c>
      <c r="CQ317">
        <v>0</v>
      </c>
      <c r="CR317">
        <v>0</v>
      </c>
      <c r="CS317">
        <v>0</v>
      </c>
      <c r="CT317">
        <v>3555</v>
      </c>
      <c r="CU317">
        <v>175</v>
      </c>
      <c r="CV317">
        <v>0</v>
      </c>
      <c r="CW317">
        <v>3730</v>
      </c>
      <c r="CX317">
        <v>2089</v>
      </c>
      <c r="CY317">
        <v>0</v>
      </c>
      <c r="CZ317">
        <v>0</v>
      </c>
      <c r="DA317">
        <v>2089</v>
      </c>
      <c r="DB317">
        <v>0</v>
      </c>
      <c r="DC317">
        <v>659</v>
      </c>
      <c r="DD317">
        <v>932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721</v>
      </c>
      <c r="DL317">
        <v>0</v>
      </c>
      <c r="DM317">
        <v>1071</v>
      </c>
      <c r="DN317">
        <v>3383</v>
      </c>
      <c r="DO317">
        <v>0</v>
      </c>
      <c r="DP317">
        <v>46916</v>
      </c>
    </row>
    <row r="318" spans="1:120" x14ac:dyDescent="0.25">
      <c r="A318">
        <v>53006</v>
      </c>
      <c r="B318">
        <v>200712</v>
      </c>
      <c r="C318">
        <v>1325673</v>
      </c>
      <c r="D318">
        <v>-77181</v>
      </c>
      <c r="E318">
        <v>-34049</v>
      </c>
      <c r="F318">
        <v>43</v>
      </c>
      <c r="G318">
        <v>1214486</v>
      </c>
      <c r="H318">
        <v>43957</v>
      </c>
      <c r="I318">
        <v>-1013912</v>
      </c>
      <c r="J318">
        <v>36844</v>
      </c>
      <c r="K318">
        <v>52216</v>
      </c>
      <c r="L318">
        <v>29436</v>
      </c>
      <c r="M318">
        <v>-895416</v>
      </c>
      <c r="N318">
        <v>0</v>
      </c>
      <c r="O318">
        <v>0</v>
      </c>
      <c r="P318">
        <v>-81591</v>
      </c>
      <c r="Q318">
        <v>-152874</v>
      </c>
      <c r="R318">
        <v>0</v>
      </c>
      <c r="S318">
        <v>171</v>
      </c>
      <c r="T318">
        <v>-234294</v>
      </c>
      <c r="U318">
        <v>128733</v>
      </c>
      <c r="V318">
        <v>0</v>
      </c>
      <c r="W318">
        <v>-6</v>
      </c>
      <c r="X318">
        <v>0</v>
      </c>
      <c r="Y318">
        <v>155257</v>
      </c>
      <c r="Z318">
        <v>-1449</v>
      </c>
      <c r="AA318">
        <v>-1736</v>
      </c>
      <c r="AB318">
        <v>-1551</v>
      </c>
      <c r="AC318">
        <v>150515</v>
      </c>
      <c r="AD318">
        <v>-76286</v>
      </c>
      <c r="AE318">
        <v>74229</v>
      </c>
      <c r="AF318">
        <v>0</v>
      </c>
      <c r="AG318">
        <v>0</v>
      </c>
      <c r="AH318">
        <v>0</v>
      </c>
      <c r="AI318">
        <v>202962</v>
      </c>
      <c r="AJ318">
        <v>-53540</v>
      </c>
      <c r="AK318">
        <v>149422</v>
      </c>
      <c r="AL318">
        <v>0</v>
      </c>
      <c r="AM318">
        <v>389</v>
      </c>
      <c r="AN318">
        <v>0</v>
      </c>
      <c r="AO318">
        <v>389</v>
      </c>
      <c r="AP318">
        <v>0</v>
      </c>
      <c r="AQ318">
        <v>0</v>
      </c>
      <c r="AR318">
        <v>0</v>
      </c>
      <c r="AS318">
        <v>236</v>
      </c>
      <c r="AT318">
        <v>0</v>
      </c>
      <c r="AU318">
        <v>236</v>
      </c>
      <c r="AV318">
        <v>5605</v>
      </c>
      <c r="AW318">
        <v>0</v>
      </c>
      <c r="AX318">
        <v>2314591</v>
      </c>
      <c r="AY318">
        <v>0</v>
      </c>
      <c r="AZ318">
        <v>66</v>
      </c>
      <c r="BA318">
        <v>300000</v>
      </c>
      <c r="BB318">
        <v>0</v>
      </c>
      <c r="BC318">
        <v>0</v>
      </c>
      <c r="BD318">
        <v>2620262</v>
      </c>
      <c r="BE318">
        <v>0</v>
      </c>
      <c r="BF318">
        <v>2620498</v>
      </c>
      <c r="BG318">
        <v>556</v>
      </c>
      <c r="BH318">
        <v>105236</v>
      </c>
      <c r="BI318">
        <v>0</v>
      </c>
      <c r="BJ318">
        <v>105792</v>
      </c>
      <c r="BK318">
        <v>41491</v>
      </c>
      <c r="BL318">
        <v>0</v>
      </c>
      <c r="BM318">
        <v>41491</v>
      </c>
      <c r="BN318">
        <v>18316</v>
      </c>
      <c r="BO318">
        <v>0</v>
      </c>
      <c r="BP318">
        <v>0</v>
      </c>
      <c r="BQ318">
        <v>9322</v>
      </c>
      <c r="BR318">
        <v>174921</v>
      </c>
      <c r="BS318">
        <v>0</v>
      </c>
      <c r="BT318">
        <v>0</v>
      </c>
      <c r="BU318">
        <v>2633</v>
      </c>
      <c r="BV318">
        <v>96673</v>
      </c>
      <c r="BW318">
        <v>0</v>
      </c>
      <c r="BX318">
        <v>99306</v>
      </c>
      <c r="BY318">
        <v>46716</v>
      </c>
      <c r="BZ318">
        <v>0</v>
      </c>
      <c r="CA318">
        <v>46716</v>
      </c>
      <c r="CB318">
        <v>2941830</v>
      </c>
      <c r="CC318">
        <v>500000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650116</v>
      </c>
      <c r="CP318">
        <v>1150116</v>
      </c>
      <c r="CQ318">
        <v>0</v>
      </c>
      <c r="CR318">
        <v>0</v>
      </c>
      <c r="CS318">
        <v>609644</v>
      </c>
      <c r="CT318">
        <v>1092221</v>
      </c>
      <c r="CU318">
        <v>0</v>
      </c>
      <c r="CV318">
        <v>0</v>
      </c>
      <c r="CW318">
        <v>1701865</v>
      </c>
      <c r="CX318">
        <v>1700</v>
      </c>
      <c r="CY318">
        <v>0</v>
      </c>
      <c r="CZ318">
        <v>0</v>
      </c>
      <c r="DA318">
        <v>1700</v>
      </c>
      <c r="DB318">
        <v>0</v>
      </c>
      <c r="DC318">
        <v>9377</v>
      </c>
      <c r="DD318">
        <v>7616</v>
      </c>
      <c r="DE318">
        <v>0</v>
      </c>
      <c r="DF318">
        <v>0</v>
      </c>
      <c r="DG318">
        <v>0</v>
      </c>
      <c r="DH318">
        <v>0</v>
      </c>
      <c r="DI318">
        <v>751</v>
      </c>
      <c r="DJ318">
        <v>0</v>
      </c>
      <c r="DK318">
        <v>11701</v>
      </c>
      <c r="DL318">
        <v>0</v>
      </c>
      <c r="DM318">
        <v>58704</v>
      </c>
      <c r="DN318">
        <v>88149</v>
      </c>
      <c r="DO318">
        <v>0</v>
      </c>
      <c r="DP318">
        <v>2941830</v>
      </c>
    </row>
    <row r="319" spans="1:120" x14ac:dyDescent="0.25">
      <c r="A319">
        <v>53013</v>
      </c>
      <c r="B319">
        <v>200712</v>
      </c>
      <c r="C319">
        <v>119651</v>
      </c>
      <c r="D319">
        <v>-54697</v>
      </c>
      <c r="E319">
        <v>-10334</v>
      </c>
      <c r="F319">
        <v>3938</v>
      </c>
      <c r="G319">
        <v>58558</v>
      </c>
      <c r="H319">
        <v>1111</v>
      </c>
      <c r="I319">
        <v>-62912</v>
      </c>
      <c r="J319">
        <v>24192</v>
      </c>
      <c r="K319">
        <v>-16668</v>
      </c>
      <c r="L319">
        <v>10996</v>
      </c>
      <c r="M319">
        <v>-44392</v>
      </c>
      <c r="N319">
        <v>0</v>
      </c>
      <c r="O319">
        <v>0</v>
      </c>
      <c r="P319">
        <v>-14824</v>
      </c>
      <c r="Q319">
        <v>-13243</v>
      </c>
      <c r="R319">
        <v>2125</v>
      </c>
      <c r="S319">
        <v>9546</v>
      </c>
      <c r="T319">
        <v>-16396</v>
      </c>
      <c r="U319">
        <v>-1119</v>
      </c>
      <c r="V319">
        <v>0</v>
      </c>
      <c r="W319">
        <v>0</v>
      </c>
      <c r="X319">
        <v>0</v>
      </c>
      <c r="Y319">
        <v>4736</v>
      </c>
      <c r="Z319">
        <v>-321</v>
      </c>
      <c r="AA319">
        <v>-837</v>
      </c>
      <c r="AB319">
        <v>-8</v>
      </c>
      <c r="AC319">
        <v>3570</v>
      </c>
      <c r="AD319">
        <v>-1835</v>
      </c>
      <c r="AE319">
        <v>1735</v>
      </c>
      <c r="AF319">
        <v>0</v>
      </c>
      <c r="AG319">
        <v>0</v>
      </c>
      <c r="AH319">
        <v>0</v>
      </c>
      <c r="AI319">
        <v>616</v>
      </c>
      <c r="AJ319">
        <v>-172</v>
      </c>
      <c r="AK319">
        <v>444</v>
      </c>
      <c r="AL319">
        <v>0</v>
      </c>
      <c r="AM319">
        <v>1467</v>
      </c>
      <c r="AN319">
        <v>0</v>
      </c>
      <c r="AO319">
        <v>1467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128</v>
      </c>
      <c r="AW319">
        <v>0</v>
      </c>
      <c r="AX319">
        <v>50394</v>
      </c>
      <c r="AY319">
        <v>0</v>
      </c>
      <c r="AZ319">
        <v>0</v>
      </c>
      <c r="BA319">
        <v>0</v>
      </c>
      <c r="BB319">
        <v>52680</v>
      </c>
      <c r="BC319">
        <v>0</v>
      </c>
      <c r="BD319">
        <v>103202</v>
      </c>
      <c r="BE319">
        <v>0</v>
      </c>
      <c r="BF319">
        <v>103202</v>
      </c>
      <c r="BG319">
        <v>22424</v>
      </c>
      <c r="BH319">
        <v>19343</v>
      </c>
      <c r="BI319">
        <v>0</v>
      </c>
      <c r="BJ319">
        <v>41767</v>
      </c>
      <c r="BK319">
        <v>12257</v>
      </c>
      <c r="BL319">
        <v>178</v>
      </c>
      <c r="BM319">
        <v>12435</v>
      </c>
      <c r="BN319">
        <v>0</v>
      </c>
      <c r="BO319">
        <v>0</v>
      </c>
      <c r="BP319">
        <v>0</v>
      </c>
      <c r="BQ319">
        <v>185</v>
      </c>
      <c r="BR319">
        <v>54387</v>
      </c>
      <c r="BS319">
        <v>0</v>
      </c>
      <c r="BT319">
        <v>0</v>
      </c>
      <c r="BU319">
        <v>38</v>
      </c>
      <c r="BV319">
        <v>8515</v>
      </c>
      <c r="BW319">
        <v>38</v>
      </c>
      <c r="BX319">
        <v>8591</v>
      </c>
      <c r="BY319">
        <v>881</v>
      </c>
      <c r="BZ319">
        <v>1953</v>
      </c>
      <c r="CA319">
        <v>2834</v>
      </c>
      <c r="CB319">
        <v>170481</v>
      </c>
      <c r="CC319">
        <v>50000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2907</v>
      </c>
      <c r="CP319">
        <v>52907</v>
      </c>
      <c r="CQ319">
        <v>0</v>
      </c>
      <c r="CR319">
        <v>0</v>
      </c>
      <c r="CS319">
        <v>44875</v>
      </c>
      <c r="CT319">
        <v>41922</v>
      </c>
      <c r="CU319">
        <v>0</v>
      </c>
      <c r="CV319">
        <v>0</v>
      </c>
      <c r="CW319">
        <v>86797</v>
      </c>
      <c r="CX319">
        <v>0</v>
      </c>
      <c r="CY319">
        <v>63</v>
      </c>
      <c r="CZ319">
        <v>0</v>
      </c>
      <c r="DA319">
        <v>63</v>
      </c>
      <c r="DB319">
        <v>0</v>
      </c>
      <c r="DC319">
        <v>0</v>
      </c>
      <c r="DD319">
        <v>2512</v>
      </c>
      <c r="DE319">
        <v>0</v>
      </c>
      <c r="DF319">
        <v>0</v>
      </c>
      <c r="DG319">
        <v>0</v>
      </c>
      <c r="DH319">
        <v>0</v>
      </c>
      <c r="DI319">
        <v>22162</v>
      </c>
      <c r="DJ319">
        <v>0</v>
      </c>
      <c r="DK319">
        <v>101</v>
      </c>
      <c r="DL319">
        <v>0</v>
      </c>
      <c r="DM319">
        <v>5919</v>
      </c>
      <c r="DN319">
        <v>30694</v>
      </c>
      <c r="DO319">
        <v>20</v>
      </c>
      <c r="DP319">
        <v>170481</v>
      </c>
    </row>
    <row r="320" spans="1:120" x14ac:dyDescent="0.25">
      <c r="A320">
        <v>53028</v>
      </c>
      <c r="B320">
        <v>200712</v>
      </c>
      <c r="C320">
        <v>91120</v>
      </c>
      <c r="D320">
        <v>-16699</v>
      </c>
      <c r="E320">
        <v>-1408</v>
      </c>
      <c r="F320">
        <v>369</v>
      </c>
      <c r="G320">
        <v>73382</v>
      </c>
      <c r="H320">
        <v>3502</v>
      </c>
      <c r="I320">
        <v>-52593</v>
      </c>
      <c r="J320">
        <v>8231</v>
      </c>
      <c r="K320">
        <v>-8920</v>
      </c>
      <c r="L320">
        <v>8034</v>
      </c>
      <c r="M320">
        <v>-45248</v>
      </c>
      <c r="N320">
        <v>0</v>
      </c>
      <c r="O320">
        <v>0</v>
      </c>
      <c r="P320">
        <v>-5399</v>
      </c>
      <c r="Q320">
        <v>-12174</v>
      </c>
      <c r="R320">
        <v>0</v>
      </c>
      <c r="S320">
        <v>2715</v>
      </c>
      <c r="T320">
        <v>-14858</v>
      </c>
      <c r="U320">
        <v>16778</v>
      </c>
      <c r="V320">
        <v>-2066</v>
      </c>
      <c r="W320">
        <v>-137</v>
      </c>
      <c r="X320">
        <v>0</v>
      </c>
      <c r="Y320">
        <v>5461</v>
      </c>
      <c r="Z320">
        <v>-183</v>
      </c>
      <c r="AA320">
        <v>-90</v>
      </c>
      <c r="AB320">
        <v>-69</v>
      </c>
      <c r="AC320">
        <v>2916</v>
      </c>
      <c r="AD320">
        <v>-3389</v>
      </c>
      <c r="AE320">
        <v>-473</v>
      </c>
      <c r="AF320">
        <v>822</v>
      </c>
      <c r="AG320">
        <v>0</v>
      </c>
      <c r="AH320">
        <v>0</v>
      </c>
      <c r="AI320">
        <v>17127</v>
      </c>
      <c r="AJ320">
        <v>-5363</v>
      </c>
      <c r="AK320">
        <v>11764</v>
      </c>
      <c r="AL320">
        <v>0</v>
      </c>
      <c r="AM320">
        <v>736</v>
      </c>
      <c r="AN320">
        <v>10742</v>
      </c>
      <c r="AO320">
        <v>11478</v>
      </c>
      <c r="AP320">
        <v>0</v>
      </c>
      <c r="AQ320">
        <v>3820</v>
      </c>
      <c r="AR320">
        <v>0</v>
      </c>
      <c r="AS320">
        <v>1463</v>
      </c>
      <c r="AT320">
        <v>0</v>
      </c>
      <c r="AU320">
        <v>5283</v>
      </c>
      <c r="AV320">
        <v>850</v>
      </c>
      <c r="AW320">
        <v>18123</v>
      </c>
      <c r="AX320">
        <v>80527</v>
      </c>
      <c r="AY320">
        <v>0</v>
      </c>
      <c r="AZ320">
        <v>0</v>
      </c>
      <c r="BA320">
        <v>0</v>
      </c>
      <c r="BB320">
        <v>9699</v>
      </c>
      <c r="BC320">
        <v>0</v>
      </c>
      <c r="BD320">
        <v>109199</v>
      </c>
      <c r="BE320">
        <v>0</v>
      </c>
      <c r="BF320">
        <v>114482</v>
      </c>
      <c r="BG320">
        <v>3753</v>
      </c>
      <c r="BH320">
        <v>20447</v>
      </c>
      <c r="BI320">
        <v>0</v>
      </c>
      <c r="BJ320">
        <v>24200</v>
      </c>
      <c r="BK320">
        <v>1280</v>
      </c>
      <c r="BL320">
        <v>0</v>
      </c>
      <c r="BM320">
        <v>1280</v>
      </c>
      <c r="BN320">
        <v>4209</v>
      </c>
      <c r="BO320">
        <v>50</v>
      </c>
      <c r="BP320">
        <v>0</v>
      </c>
      <c r="BQ320">
        <v>182</v>
      </c>
      <c r="BR320">
        <v>29921</v>
      </c>
      <c r="BS320">
        <v>0</v>
      </c>
      <c r="BT320">
        <v>0</v>
      </c>
      <c r="BU320">
        <v>593</v>
      </c>
      <c r="BV320">
        <v>9316</v>
      </c>
      <c r="BW320">
        <v>0</v>
      </c>
      <c r="BX320">
        <v>9909</v>
      </c>
      <c r="BY320">
        <v>1662</v>
      </c>
      <c r="BZ320">
        <v>273</v>
      </c>
      <c r="CA320">
        <v>1935</v>
      </c>
      <c r="CB320">
        <v>167725</v>
      </c>
      <c r="CC320">
        <v>25000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42171</v>
      </c>
      <c r="CP320">
        <v>67171</v>
      </c>
      <c r="CQ320">
        <v>0</v>
      </c>
      <c r="CR320">
        <v>0</v>
      </c>
      <c r="CS320">
        <v>30448</v>
      </c>
      <c r="CT320">
        <v>59231</v>
      </c>
      <c r="CU320">
        <v>0</v>
      </c>
      <c r="CV320">
        <v>0</v>
      </c>
      <c r="CW320">
        <v>89679</v>
      </c>
      <c r="CX320">
        <v>800</v>
      </c>
      <c r="CY320">
        <v>0</v>
      </c>
      <c r="CZ320">
        <v>0</v>
      </c>
      <c r="DA320">
        <v>800</v>
      </c>
      <c r="DB320">
        <v>0</v>
      </c>
      <c r="DC320">
        <v>208</v>
      </c>
      <c r="DD320">
        <v>864</v>
      </c>
      <c r="DE320">
        <v>0</v>
      </c>
      <c r="DF320">
        <v>0</v>
      </c>
      <c r="DG320">
        <v>0</v>
      </c>
      <c r="DH320">
        <v>0</v>
      </c>
      <c r="DI320">
        <v>866</v>
      </c>
      <c r="DJ320">
        <v>0</v>
      </c>
      <c r="DK320">
        <v>2811</v>
      </c>
      <c r="DL320">
        <v>0</v>
      </c>
      <c r="DM320">
        <v>4317</v>
      </c>
      <c r="DN320">
        <v>9066</v>
      </c>
      <c r="DO320">
        <v>1009</v>
      </c>
      <c r="DP320">
        <v>167725</v>
      </c>
    </row>
    <row r="321" spans="1:120" x14ac:dyDescent="0.25">
      <c r="A321">
        <v>53038</v>
      </c>
      <c r="B321">
        <v>200712</v>
      </c>
      <c r="C321">
        <v>381914</v>
      </c>
      <c r="D321">
        <v>-260</v>
      </c>
      <c r="E321">
        <v>-101577</v>
      </c>
      <c r="F321">
        <v>0</v>
      </c>
      <c r="G321">
        <v>280077</v>
      </c>
      <c r="H321">
        <v>14418</v>
      </c>
      <c r="I321">
        <v>-146111</v>
      </c>
      <c r="J321">
        <v>27</v>
      </c>
      <c r="K321">
        <v>-2958</v>
      </c>
      <c r="L321">
        <v>0</v>
      </c>
      <c r="M321">
        <v>-149042</v>
      </c>
      <c r="N321">
        <v>0</v>
      </c>
      <c r="O321">
        <v>-138790</v>
      </c>
      <c r="P321">
        <v>-202</v>
      </c>
      <c r="Q321">
        <v>-4203</v>
      </c>
      <c r="R321">
        <v>0</v>
      </c>
      <c r="S321">
        <v>0</v>
      </c>
      <c r="T321">
        <v>-4405</v>
      </c>
      <c r="U321">
        <v>2258</v>
      </c>
      <c r="V321">
        <v>0</v>
      </c>
      <c r="W321">
        <v>0</v>
      </c>
      <c r="X321">
        <v>0</v>
      </c>
      <c r="Y321">
        <v>15955</v>
      </c>
      <c r="Z321">
        <v>-10267</v>
      </c>
      <c r="AA321">
        <v>-1</v>
      </c>
      <c r="AB321">
        <v>-547</v>
      </c>
      <c r="AC321">
        <v>5140</v>
      </c>
      <c r="AD321">
        <v>-14427</v>
      </c>
      <c r="AE321">
        <v>-9287</v>
      </c>
      <c r="AF321">
        <v>0</v>
      </c>
      <c r="AG321">
        <v>0</v>
      </c>
      <c r="AH321">
        <v>0</v>
      </c>
      <c r="AI321">
        <v>-7029</v>
      </c>
      <c r="AJ321">
        <v>1433</v>
      </c>
      <c r="AK321">
        <v>-5596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398138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398138</v>
      </c>
      <c r="BE321">
        <v>0</v>
      </c>
      <c r="BF321">
        <v>398138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234</v>
      </c>
      <c r="BR321">
        <v>234</v>
      </c>
      <c r="BS321">
        <v>0</v>
      </c>
      <c r="BT321">
        <v>0</v>
      </c>
      <c r="BU321">
        <v>4456</v>
      </c>
      <c r="BV321">
        <v>106217</v>
      </c>
      <c r="BW321">
        <v>0</v>
      </c>
      <c r="BX321">
        <v>110673</v>
      </c>
      <c r="BY321">
        <v>7347</v>
      </c>
      <c r="BZ321">
        <v>4186</v>
      </c>
      <c r="CA321">
        <v>11533</v>
      </c>
      <c r="CB321">
        <v>520578</v>
      </c>
      <c r="CC321">
        <v>12800</v>
      </c>
      <c r="CD321">
        <v>40500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52327</v>
      </c>
      <c r="CP321">
        <v>105627</v>
      </c>
      <c r="CQ321">
        <v>0</v>
      </c>
      <c r="CR321">
        <v>0</v>
      </c>
      <c r="CS321">
        <v>350081</v>
      </c>
      <c r="CT321">
        <v>34598</v>
      </c>
      <c r="CU321">
        <v>0</v>
      </c>
      <c r="CV321">
        <v>0</v>
      </c>
      <c r="CW321">
        <v>384679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22482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7554</v>
      </c>
      <c r="DJ321">
        <v>0</v>
      </c>
      <c r="DK321">
        <v>0</v>
      </c>
      <c r="DL321">
        <v>0</v>
      </c>
      <c r="DM321">
        <v>236</v>
      </c>
      <c r="DN321">
        <v>30272</v>
      </c>
      <c r="DO321">
        <v>0</v>
      </c>
      <c r="DP321">
        <v>520578</v>
      </c>
    </row>
    <row r="322" spans="1:120" x14ac:dyDescent="0.25">
      <c r="A322">
        <v>53040</v>
      </c>
      <c r="B322">
        <v>200712</v>
      </c>
      <c r="C322">
        <v>82229</v>
      </c>
      <c r="D322">
        <v>-11066</v>
      </c>
      <c r="E322">
        <v>-1520</v>
      </c>
      <c r="F322">
        <v>0</v>
      </c>
      <c r="G322">
        <v>69643</v>
      </c>
      <c r="H322">
        <v>5641</v>
      </c>
      <c r="I322">
        <v>-90968</v>
      </c>
      <c r="J322">
        <v>6505</v>
      </c>
      <c r="K322">
        <v>-4865</v>
      </c>
      <c r="L322">
        <v>9504</v>
      </c>
      <c r="M322">
        <v>-79824</v>
      </c>
      <c r="N322">
        <v>0</v>
      </c>
      <c r="O322">
        <v>0</v>
      </c>
      <c r="P322">
        <v>-8570</v>
      </c>
      <c r="Q322">
        <v>-2268</v>
      </c>
      <c r="R322">
        <v>0</v>
      </c>
      <c r="S322">
        <v>0</v>
      </c>
      <c r="T322">
        <v>-10838</v>
      </c>
      <c r="U322">
        <v>-15378</v>
      </c>
      <c r="V322">
        <v>0</v>
      </c>
      <c r="W322">
        <v>0</v>
      </c>
      <c r="X322">
        <v>0</v>
      </c>
      <c r="Y322">
        <v>11269</v>
      </c>
      <c r="Z322">
        <v>180</v>
      </c>
      <c r="AA322">
        <v>-13</v>
      </c>
      <c r="AB322">
        <v>-385</v>
      </c>
      <c r="AC322">
        <v>11051</v>
      </c>
      <c r="AD322">
        <v>-6649</v>
      </c>
      <c r="AE322">
        <v>4402</v>
      </c>
      <c r="AF322">
        <v>0</v>
      </c>
      <c r="AG322">
        <v>0</v>
      </c>
      <c r="AH322">
        <v>0</v>
      </c>
      <c r="AI322">
        <v>-10976</v>
      </c>
      <c r="AJ322">
        <v>2511</v>
      </c>
      <c r="AK322">
        <v>-8465</v>
      </c>
      <c r="AL322">
        <v>24</v>
      </c>
      <c r="AM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91551</v>
      </c>
      <c r="AW322">
        <v>0</v>
      </c>
      <c r="AX322">
        <v>144155</v>
      </c>
      <c r="AY322">
        <v>0</v>
      </c>
      <c r="AZ322">
        <v>0</v>
      </c>
      <c r="BA322">
        <v>0</v>
      </c>
      <c r="BB322">
        <v>6661</v>
      </c>
      <c r="BC322">
        <v>0</v>
      </c>
      <c r="BD322">
        <v>242367</v>
      </c>
      <c r="BE322">
        <v>0</v>
      </c>
      <c r="BF322">
        <v>242367</v>
      </c>
      <c r="BG322">
        <v>0</v>
      </c>
      <c r="BH322">
        <v>33489</v>
      </c>
      <c r="BI322">
        <v>0</v>
      </c>
      <c r="BJ322">
        <v>33489</v>
      </c>
      <c r="BK322">
        <v>1522</v>
      </c>
      <c r="BL322">
        <v>0</v>
      </c>
      <c r="BM322">
        <v>1522</v>
      </c>
      <c r="BN322">
        <v>0</v>
      </c>
      <c r="BO322">
        <v>867</v>
      </c>
      <c r="BP322">
        <v>0</v>
      </c>
      <c r="BQ322">
        <v>0</v>
      </c>
      <c r="BR322">
        <v>35878</v>
      </c>
      <c r="BS322">
        <v>0</v>
      </c>
      <c r="BT322">
        <v>4465</v>
      </c>
      <c r="BU322">
        <v>176</v>
      </c>
      <c r="BV322">
        <v>5464</v>
      </c>
      <c r="BW322">
        <v>0</v>
      </c>
      <c r="BX322">
        <v>10105</v>
      </c>
      <c r="BY322">
        <v>1802</v>
      </c>
      <c r="BZ322">
        <v>27</v>
      </c>
      <c r="CA322">
        <v>1829</v>
      </c>
      <c r="CB322">
        <v>290204</v>
      </c>
      <c r="CC322">
        <v>65000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25844</v>
      </c>
      <c r="CM322">
        <v>0</v>
      </c>
      <c r="CN322">
        <v>25844</v>
      </c>
      <c r="CO322">
        <v>42554</v>
      </c>
      <c r="CP322">
        <v>133398</v>
      </c>
      <c r="CQ322">
        <v>0</v>
      </c>
      <c r="CR322">
        <v>0</v>
      </c>
      <c r="CS322">
        <v>16228</v>
      </c>
      <c r="CT322">
        <v>130352</v>
      </c>
      <c r="CU322">
        <v>0</v>
      </c>
      <c r="CV322">
        <v>0</v>
      </c>
      <c r="CW322">
        <v>146580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9877</v>
      </c>
      <c r="DJ322">
        <v>0</v>
      </c>
      <c r="DK322">
        <v>0</v>
      </c>
      <c r="DL322">
        <v>0</v>
      </c>
      <c r="DM322">
        <v>349</v>
      </c>
      <c r="DN322">
        <v>10226</v>
      </c>
      <c r="DO322">
        <v>0</v>
      </c>
      <c r="DP322">
        <v>290204</v>
      </c>
    </row>
    <row r="323" spans="1:120" x14ac:dyDescent="0.25">
      <c r="A323">
        <v>53045</v>
      </c>
      <c r="B323">
        <v>200712</v>
      </c>
      <c r="C323">
        <v>0</v>
      </c>
      <c r="D323">
        <v>-66</v>
      </c>
      <c r="E323">
        <v>3174</v>
      </c>
      <c r="F323">
        <v>0</v>
      </c>
      <c r="G323">
        <v>3108</v>
      </c>
      <c r="H323">
        <v>181</v>
      </c>
      <c r="I323">
        <v>-4485</v>
      </c>
      <c r="J323">
        <v>0</v>
      </c>
      <c r="K323">
        <v>2369</v>
      </c>
      <c r="L323">
        <v>0</v>
      </c>
      <c r="M323">
        <v>-2116</v>
      </c>
      <c r="N323">
        <v>0</v>
      </c>
      <c r="O323">
        <v>0</v>
      </c>
      <c r="P323">
        <v>0</v>
      </c>
      <c r="Q323">
        <v>-127</v>
      </c>
      <c r="R323">
        <v>0</v>
      </c>
      <c r="S323">
        <v>0</v>
      </c>
      <c r="T323">
        <v>-127</v>
      </c>
      <c r="U323">
        <v>1046</v>
      </c>
      <c r="V323">
        <v>0</v>
      </c>
      <c r="W323">
        <v>0</v>
      </c>
      <c r="X323">
        <v>0</v>
      </c>
      <c r="Y323">
        <v>3025</v>
      </c>
      <c r="Z323">
        <v>943</v>
      </c>
      <c r="AA323">
        <v>-5</v>
      </c>
      <c r="AB323">
        <v>-62</v>
      </c>
      <c r="AC323">
        <v>3901</v>
      </c>
      <c r="AD323">
        <v>-2207</v>
      </c>
      <c r="AE323">
        <v>1694</v>
      </c>
      <c r="AF323">
        <v>0</v>
      </c>
      <c r="AG323">
        <v>0</v>
      </c>
      <c r="AH323">
        <v>0</v>
      </c>
      <c r="AI323">
        <v>2740</v>
      </c>
      <c r="AJ323">
        <v>-685</v>
      </c>
      <c r="AK323">
        <v>2055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63173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63173</v>
      </c>
      <c r="BE323">
        <v>0</v>
      </c>
      <c r="BF323">
        <v>63173</v>
      </c>
      <c r="BG323">
        <v>17</v>
      </c>
      <c r="BH323">
        <v>0</v>
      </c>
      <c r="BI323">
        <v>0</v>
      </c>
      <c r="BJ323">
        <v>17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17</v>
      </c>
      <c r="BS323">
        <v>0</v>
      </c>
      <c r="BT323">
        <v>0</v>
      </c>
      <c r="BU323">
        <v>0</v>
      </c>
      <c r="BV323">
        <v>1632</v>
      </c>
      <c r="BW323">
        <v>0</v>
      </c>
      <c r="BX323">
        <v>1632</v>
      </c>
      <c r="BY323">
        <v>1050</v>
      </c>
      <c r="BZ323">
        <v>293</v>
      </c>
      <c r="CA323">
        <v>1343</v>
      </c>
      <c r="CB323">
        <v>66165</v>
      </c>
      <c r="CC323">
        <v>5000</v>
      </c>
      <c r="CD323">
        <v>3048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9686</v>
      </c>
      <c r="CP323">
        <v>17734</v>
      </c>
      <c r="CQ323">
        <v>0</v>
      </c>
      <c r="CR323">
        <v>0</v>
      </c>
      <c r="CS323">
        <v>29397</v>
      </c>
      <c r="CT323">
        <v>18403</v>
      </c>
      <c r="CU323">
        <v>0</v>
      </c>
      <c r="CV323">
        <v>0</v>
      </c>
      <c r="CW323">
        <v>47800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294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148</v>
      </c>
      <c r="DJ323">
        <v>0</v>
      </c>
      <c r="DK323">
        <v>189</v>
      </c>
      <c r="DL323">
        <v>0</v>
      </c>
      <c r="DM323">
        <v>0</v>
      </c>
      <c r="DN323">
        <v>631</v>
      </c>
      <c r="DO323">
        <v>0</v>
      </c>
      <c r="DP323">
        <v>66165</v>
      </c>
    </row>
    <row r="324" spans="1:120" x14ac:dyDescent="0.25">
      <c r="A324">
        <v>53046</v>
      </c>
      <c r="B324">
        <v>200712</v>
      </c>
      <c r="C324">
        <v>0</v>
      </c>
      <c r="D324">
        <v>-74</v>
      </c>
      <c r="E324">
        <v>23795</v>
      </c>
      <c r="F324">
        <v>0</v>
      </c>
      <c r="G324">
        <v>23721</v>
      </c>
      <c r="H324">
        <v>526</v>
      </c>
      <c r="I324">
        <v>-25771</v>
      </c>
      <c r="J324">
        <v>0</v>
      </c>
      <c r="K324">
        <v>8123</v>
      </c>
      <c r="L324">
        <v>0</v>
      </c>
      <c r="M324">
        <v>-17648</v>
      </c>
      <c r="N324">
        <v>0</v>
      </c>
      <c r="O324">
        <v>0</v>
      </c>
      <c r="P324">
        <v>0</v>
      </c>
      <c r="Q324">
        <v>-1114</v>
      </c>
      <c r="R324">
        <v>0</v>
      </c>
      <c r="S324">
        <v>0</v>
      </c>
      <c r="T324">
        <v>-1114</v>
      </c>
      <c r="U324">
        <v>5485</v>
      </c>
      <c r="V324">
        <v>0</v>
      </c>
      <c r="W324">
        <v>0</v>
      </c>
      <c r="X324">
        <v>0</v>
      </c>
      <c r="Y324">
        <v>13645</v>
      </c>
      <c r="Z324">
        <v>2313</v>
      </c>
      <c r="AA324">
        <v>-10</v>
      </c>
      <c r="AB324">
        <v>-297</v>
      </c>
      <c r="AC324">
        <v>15651</v>
      </c>
      <c r="AD324">
        <v>-11763</v>
      </c>
      <c r="AE324">
        <v>3888</v>
      </c>
      <c r="AF324">
        <v>0</v>
      </c>
      <c r="AG324">
        <v>0</v>
      </c>
      <c r="AH324">
        <v>0</v>
      </c>
      <c r="AI324">
        <v>9373</v>
      </c>
      <c r="AJ324">
        <v>-2346</v>
      </c>
      <c r="AK324">
        <v>7027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287494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287494</v>
      </c>
      <c r="BE324">
        <v>0</v>
      </c>
      <c r="BF324">
        <v>287494</v>
      </c>
      <c r="BG324">
        <v>17</v>
      </c>
      <c r="BH324">
        <v>0</v>
      </c>
      <c r="BI324">
        <v>0</v>
      </c>
      <c r="BJ324">
        <v>17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17</v>
      </c>
      <c r="BS324">
        <v>0</v>
      </c>
      <c r="BT324">
        <v>0</v>
      </c>
      <c r="BU324">
        <v>0</v>
      </c>
      <c r="BV324">
        <v>6368</v>
      </c>
      <c r="BW324">
        <v>0</v>
      </c>
      <c r="BX324">
        <v>6368</v>
      </c>
      <c r="BY324">
        <v>4679</v>
      </c>
      <c r="BZ324">
        <v>1414</v>
      </c>
      <c r="CA324">
        <v>6093</v>
      </c>
      <c r="CB324">
        <v>299972</v>
      </c>
      <c r="CC324">
        <v>7500</v>
      </c>
      <c r="CD324">
        <v>7500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26398</v>
      </c>
      <c r="CP324">
        <v>41398</v>
      </c>
      <c r="CQ324">
        <v>0</v>
      </c>
      <c r="CR324">
        <v>0</v>
      </c>
      <c r="CS324">
        <v>153222</v>
      </c>
      <c r="CT324">
        <v>102265</v>
      </c>
      <c r="CU324">
        <v>0</v>
      </c>
      <c r="CV324">
        <v>0</v>
      </c>
      <c r="CW324">
        <v>255487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1415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1316</v>
      </c>
      <c r="DJ324">
        <v>0</v>
      </c>
      <c r="DK324">
        <v>356</v>
      </c>
      <c r="DL324">
        <v>0</v>
      </c>
      <c r="DM324">
        <v>0</v>
      </c>
      <c r="DN324">
        <v>3087</v>
      </c>
      <c r="DO324">
        <v>0</v>
      </c>
      <c r="DP324">
        <v>299972</v>
      </c>
    </row>
    <row r="325" spans="1:120" x14ac:dyDescent="0.25">
      <c r="A325">
        <v>53047</v>
      </c>
      <c r="B325">
        <v>200712</v>
      </c>
      <c r="C325">
        <v>0</v>
      </c>
      <c r="D325">
        <v>-46</v>
      </c>
      <c r="E325">
        <v>10081</v>
      </c>
      <c r="F325">
        <v>0</v>
      </c>
      <c r="G325">
        <v>10035</v>
      </c>
      <c r="H325">
        <v>397</v>
      </c>
      <c r="I325">
        <v>-12503</v>
      </c>
      <c r="J325">
        <v>0</v>
      </c>
      <c r="K325">
        <v>3692</v>
      </c>
      <c r="L325">
        <v>0</v>
      </c>
      <c r="M325">
        <v>-8811</v>
      </c>
      <c r="N325">
        <v>0</v>
      </c>
      <c r="O325">
        <v>0</v>
      </c>
      <c r="P325">
        <v>0</v>
      </c>
      <c r="Q325">
        <v>-747</v>
      </c>
      <c r="R325">
        <v>0</v>
      </c>
      <c r="S325">
        <v>0</v>
      </c>
      <c r="T325">
        <v>-747</v>
      </c>
      <c r="U325">
        <v>874</v>
      </c>
      <c r="V325">
        <v>0</v>
      </c>
      <c r="W325">
        <v>0</v>
      </c>
      <c r="X325">
        <v>0</v>
      </c>
      <c r="Y325">
        <v>7792</v>
      </c>
      <c r="Z325">
        <v>904</v>
      </c>
      <c r="AA325">
        <v>-8</v>
      </c>
      <c r="AB325">
        <v>-170</v>
      </c>
      <c r="AC325">
        <v>8518</v>
      </c>
      <c r="AD325">
        <v>-6695</v>
      </c>
      <c r="AE325">
        <v>1823</v>
      </c>
      <c r="AF325">
        <v>0</v>
      </c>
      <c r="AG325">
        <v>0</v>
      </c>
      <c r="AH325">
        <v>0</v>
      </c>
      <c r="AI325">
        <v>2697</v>
      </c>
      <c r="AJ325">
        <v>-676</v>
      </c>
      <c r="AK325">
        <v>2021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164528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164528</v>
      </c>
      <c r="BE325">
        <v>0</v>
      </c>
      <c r="BF325">
        <v>164528</v>
      </c>
      <c r="BG325">
        <v>11</v>
      </c>
      <c r="BH325">
        <v>0</v>
      </c>
      <c r="BI325">
        <v>0</v>
      </c>
      <c r="BJ325">
        <v>11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11</v>
      </c>
      <c r="BS325">
        <v>0</v>
      </c>
      <c r="BT325">
        <v>319</v>
      </c>
      <c r="BU325">
        <v>0</v>
      </c>
      <c r="BV325">
        <v>4707</v>
      </c>
      <c r="BW325">
        <v>0</v>
      </c>
      <c r="BX325">
        <v>5026</v>
      </c>
      <c r="BY325">
        <v>2614</v>
      </c>
      <c r="BZ325">
        <v>919</v>
      </c>
      <c r="CA325">
        <v>3533</v>
      </c>
      <c r="CB325">
        <v>173098</v>
      </c>
      <c r="CC325">
        <v>5000</v>
      </c>
      <c r="CD325">
        <v>1129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17947</v>
      </c>
      <c r="CP325">
        <v>24076</v>
      </c>
      <c r="CQ325">
        <v>0</v>
      </c>
      <c r="CR325">
        <v>0</v>
      </c>
      <c r="CS325">
        <v>89706</v>
      </c>
      <c r="CT325">
        <v>58017</v>
      </c>
      <c r="CU325">
        <v>0</v>
      </c>
      <c r="CV325">
        <v>0</v>
      </c>
      <c r="CW325">
        <v>147723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826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473</v>
      </c>
      <c r="DJ325">
        <v>0</v>
      </c>
      <c r="DK325">
        <v>0</v>
      </c>
      <c r="DL325">
        <v>0</v>
      </c>
      <c r="DM325">
        <v>0</v>
      </c>
      <c r="DN325">
        <v>1299</v>
      </c>
      <c r="DO325">
        <v>0</v>
      </c>
      <c r="DP325">
        <v>173098</v>
      </c>
    </row>
    <row r="326" spans="1:120" x14ac:dyDescent="0.25">
      <c r="A326">
        <v>53048</v>
      </c>
      <c r="B326">
        <v>200712</v>
      </c>
      <c r="C326">
        <v>0</v>
      </c>
      <c r="D326">
        <v>-189</v>
      </c>
      <c r="E326">
        <v>24048</v>
      </c>
      <c r="F326">
        <v>0</v>
      </c>
      <c r="G326">
        <v>23859</v>
      </c>
      <c r="H326">
        <v>227</v>
      </c>
      <c r="I326">
        <v>-32192</v>
      </c>
      <c r="J326">
        <v>0</v>
      </c>
      <c r="K326">
        <v>12243</v>
      </c>
      <c r="L326">
        <v>0</v>
      </c>
      <c r="M326">
        <v>-19949</v>
      </c>
      <c r="N326">
        <v>0</v>
      </c>
      <c r="O326">
        <v>0</v>
      </c>
      <c r="P326">
        <v>0</v>
      </c>
      <c r="Q326">
        <v>-551</v>
      </c>
      <c r="R326">
        <v>0</v>
      </c>
      <c r="S326">
        <v>0</v>
      </c>
      <c r="T326">
        <v>-551</v>
      </c>
      <c r="U326">
        <v>3586</v>
      </c>
      <c r="V326">
        <v>0</v>
      </c>
      <c r="W326">
        <v>0</v>
      </c>
      <c r="X326">
        <v>0</v>
      </c>
      <c r="Y326">
        <v>14600</v>
      </c>
      <c r="Z326">
        <v>1101</v>
      </c>
      <c r="AA326">
        <v>0</v>
      </c>
      <c r="AB326">
        <v>-320</v>
      </c>
      <c r="AC326">
        <v>15381</v>
      </c>
      <c r="AD326">
        <v>-12712</v>
      </c>
      <c r="AE326">
        <v>2669</v>
      </c>
      <c r="AF326">
        <v>0</v>
      </c>
      <c r="AG326">
        <v>0</v>
      </c>
      <c r="AH326">
        <v>0</v>
      </c>
      <c r="AI326">
        <v>6255</v>
      </c>
      <c r="AJ326">
        <v>-1709</v>
      </c>
      <c r="AK326">
        <v>4546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306482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306482</v>
      </c>
      <c r="BE326">
        <v>0</v>
      </c>
      <c r="BF326">
        <v>306482</v>
      </c>
      <c r="BG326">
        <v>44</v>
      </c>
      <c r="BH326">
        <v>0</v>
      </c>
      <c r="BI326">
        <v>0</v>
      </c>
      <c r="BJ326">
        <v>44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44</v>
      </c>
      <c r="BS326">
        <v>0</v>
      </c>
      <c r="BT326">
        <v>0</v>
      </c>
      <c r="BU326">
        <v>0</v>
      </c>
      <c r="BV326">
        <v>4406</v>
      </c>
      <c r="BW326">
        <v>0</v>
      </c>
      <c r="BX326">
        <v>4406</v>
      </c>
      <c r="BY326">
        <v>4853</v>
      </c>
      <c r="BZ326">
        <v>1647</v>
      </c>
      <c r="CA326">
        <v>6500</v>
      </c>
      <c r="CB326">
        <v>317432</v>
      </c>
      <c r="CC326">
        <v>6000</v>
      </c>
      <c r="CD326">
        <v>6000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26971</v>
      </c>
      <c r="CP326">
        <v>38971</v>
      </c>
      <c r="CQ326">
        <v>0</v>
      </c>
      <c r="CR326">
        <v>0</v>
      </c>
      <c r="CS326">
        <v>169514</v>
      </c>
      <c r="CT326">
        <v>106490</v>
      </c>
      <c r="CU326">
        <v>0</v>
      </c>
      <c r="CV326">
        <v>0</v>
      </c>
      <c r="CW326">
        <v>276004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1647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696</v>
      </c>
      <c r="DJ326">
        <v>0</v>
      </c>
      <c r="DK326">
        <v>114</v>
      </c>
      <c r="DL326">
        <v>0</v>
      </c>
      <c r="DM326">
        <v>0</v>
      </c>
      <c r="DN326">
        <v>2457</v>
      </c>
      <c r="DO326">
        <v>0</v>
      </c>
      <c r="DP326">
        <v>317432</v>
      </c>
    </row>
    <row r="327" spans="1:120" x14ac:dyDescent="0.25">
      <c r="A327">
        <v>53049</v>
      </c>
      <c r="B327">
        <v>200712</v>
      </c>
      <c r="C327">
        <v>0</v>
      </c>
      <c r="D327">
        <v>0</v>
      </c>
      <c r="E327">
        <v>16760</v>
      </c>
      <c r="F327">
        <v>0</v>
      </c>
      <c r="G327">
        <v>16760</v>
      </c>
      <c r="H327">
        <v>370</v>
      </c>
      <c r="I327">
        <v>-20415</v>
      </c>
      <c r="J327">
        <v>0</v>
      </c>
      <c r="K327">
        <v>12237</v>
      </c>
      <c r="L327">
        <v>0</v>
      </c>
      <c r="M327">
        <v>-8178</v>
      </c>
      <c r="N327">
        <v>0</v>
      </c>
      <c r="O327">
        <v>0</v>
      </c>
      <c r="P327">
        <v>0</v>
      </c>
      <c r="Q327">
        <v>-3325</v>
      </c>
      <c r="R327">
        <v>0</v>
      </c>
      <c r="S327">
        <v>0</v>
      </c>
      <c r="T327">
        <v>-3325</v>
      </c>
      <c r="U327">
        <v>5627</v>
      </c>
      <c r="V327">
        <v>0</v>
      </c>
      <c r="W327">
        <v>0</v>
      </c>
      <c r="X327">
        <v>0</v>
      </c>
      <c r="Y327">
        <v>16193</v>
      </c>
      <c r="Z327">
        <v>1672</v>
      </c>
      <c r="AA327">
        <v>-8</v>
      </c>
      <c r="AB327">
        <v>-352</v>
      </c>
      <c r="AC327">
        <v>17505</v>
      </c>
      <c r="AD327">
        <v>-13321</v>
      </c>
      <c r="AE327">
        <v>4184</v>
      </c>
      <c r="AF327">
        <v>0</v>
      </c>
      <c r="AG327">
        <v>0</v>
      </c>
      <c r="AH327">
        <v>0</v>
      </c>
      <c r="AI327">
        <v>9811</v>
      </c>
      <c r="AJ327">
        <v>-2454</v>
      </c>
      <c r="AK327">
        <v>7357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344322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344322</v>
      </c>
      <c r="BE327">
        <v>0</v>
      </c>
      <c r="BF327">
        <v>344322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7620</v>
      </c>
      <c r="BW327">
        <v>0</v>
      </c>
      <c r="BX327">
        <v>7620</v>
      </c>
      <c r="BY327">
        <v>5807</v>
      </c>
      <c r="BZ327">
        <v>1548</v>
      </c>
      <c r="CA327">
        <v>7355</v>
      </c>
      <c r="CB327">
        <v>359297</v>
      </c>
      <c r="CC327">
        <v>15000</v>
      </c>
      <c r="CD327">
        <v>2806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45408</v>
      </c>
      <c r="CP327">
        <v>63214</v>
      </c>
      <c r="CQ327">
        <v>0</v>
      </c>
      <c r="CR327">
        <v>0</v>
      </c>
      <c r="CS327">
        <v>179236</v>
      </c>
      <c r="CT327">
        <v>114060</v>
      </c>
      <c r="CU327">
        <v>0</v>
      </c>
      <c r="CV327">
        <v>0</v>
      </c>
      <c r="CW327">
        <v>293296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1547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778</v>
      </c>
      <c r="DJ327">
        <v>0</v>
      </c>
      <c r="DK327">
        <v>462</v>
      </c>
      <c r="DL327">
        <v>0</v>
      </c>
      <c r="DM327">
        <v>0</v>
      </c>
      <c r="DN327">
        <v>2787</v>
      </c>
      <c r="DO327">
        <v>0</v>
      </c>
      <c r="DP327">
        <v>359297</v>
      </c>
    </row>
    <row r="328" spans="1:120" x14ac:dyDescent="0.25">
      <c r="A328">
        <v>53050</v>
      </c>
      <c r="B328">
        <v>200712</v>
      </c>
      <c r="C328">
        <v>0</v>
      </c>
      <c r="D328">
        <v>-86</v>
      </c>
      <c r="E328">
        <v>23679</v>
      </c>
      <c r="F328">
        <v>0</v>
      </c>
      <c r="G328">
        <v>23593</v>
      </c>
      <c r="H328">
        <v>792</v>
      </c>
      <c r="I328">
        <v>-26965</v>
      </c>
      <c r="J328">
        <v>0</v>
      </c>
      <c r="K328">
        <v>8325</v>
      </c>
      <c r="L328">
        <v>0</v>
      </c>
      <c r="M328">
        <v>-18640</v>
      </c>
      <c r="N328">
        <v>0</v>
      </c>
      <c r="O328">
        <v>0</v>
      </c>
      <c r="P328">
        <v>0</v>
      </c>
      <c r="Q328">
        <v>-898</v>
      </c>
      <c r="R328">
        <v>0</v>
      </c>
      <c r="S328">
        <v>0</v>
      </c>
      <c r="T328">
        <v>-898</v>
      </c>
      <c r="U328">
        <v>4847</v>
      </c>
      <c r="V328">
        <v>0</v>
      </c>
      <c r="W328">
        <v>0</v>
      </c>
      <c r="X328">
        <v>0</v>
      </c>
      <c r="Y328">
        <v>16324</v>
      </c>
      <c r="Z328">
        <v>2456</v>
      </c>
      <c r="AA328">
        <v>-16</v>
      </c>
      <c r="AB328">
        <v>-353</v>
      </c>
      <c r="AC328">
        <v>18411</v>
      </c>
      <c r="AD328">
        <v>-13915</v>
      </c>
      <c r="AE328">
        <v>4496</v>
      </c>
      <c r="AF328">
        <v>0</v>
      </c>
      <c r="AG328">
        <v>0</v>
      </c>
      <c r="AH328">
        <v>0</v>
      </c>
      <c r="AI328">
        <v>9343</v>
      </c>
      <c r="AJ328">
        <v>-2340</v>
      </c>
      <c r="AK328">
        <v>7003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345534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345534</v>
      </c>
      <c r="BE328">
        <v>0</v>
      </c>
      <c r="BF328">
        <v>345534</v>
      </c>
      <c r="BG328">
        <v>21</v>
      </c>
      <c r="BH328">
        <v>0</v>
      </c>
      <c r="BI328">
        <v>0</v>
      </c>
      <c r="BJ328">
        <v>21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21</v>
      </c>
      <c r="BS328">
        <v>0</v>
      </c>
      <c r="BT328">
        <v>646</v>
      </c>
      <c r="BU328">
        <v>0</v>
      </c>
      <c r="BV328">
        <v>7368</v>
      </c>
      <c r="BW328">
        <v>0</v>
      </c>
      <c r="BX328">
        <v>8014</v>
      </c>
      <c r="BY328">
        <v>5757</v>
      </c>
      <c r="BZ328">
        <v>1412</v>
      </c>
      <c r="CA328">
        <v>7169</v>
      </c>
      <c r="CB328">
        <v>360738</v>
      </c>
      <c r="CC328">
        <v>5000</v>
      </c>
      <c r="CD328">
        <v>3481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42610</v>
      </c>
      <c r="CP328">
        <v>51091</v>
      </c>
      <c r="CQ328">
        <v>0</v>
      </c>
      <c r="CR328">
        <v>0</v>
      </c>
      <c r="CS328">
        <v>215681</v>
      </c>
      <c r="CT328">
        <v>89482</v>
      </c>
      <c r="CU328">
        <v>0</v>
      </c>
      <c r="CV328">
        <v>0</v>
      </c>
      <c r="CW328">
        <v>305163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1401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3083</v>
      </c>
      <c r="DJ328">
        <v>0</v>
      </c>
      <c r="DK328">
        <v>0</v>
      </c>
      <c r="DL328">
        <v>0</v>
      </c>
      <c r="DM328">
        <v>0</v>
      </c>
      <c r="DN328">
        <v>4484</v>
      </c>
      <c r="DO328">
        <v>0</v>
      </c>
      <c r="DP328">
        <v>360738</v>
      </c>
    </row>
    <row r="329" spans="1:120" x14ac:dyDescent="0.25">
      <c r="A329">
        <v>53051</v>
      </c>
      <c r="B329">
        <v>200712</v>
      </c>
      <c r="C329">
        <v>0</v>
      </c>
      <c r="D329">
        <v>-61</v>
      </c>
      <c r="E329">
        <v>25208</v>
      </c>
      <c r="F329">
        <v>0</v>
      </c>
      <c r="G329">
        <v>25147</v>
      </c>
      <c r="H329">
        <v>478</v>
      </c>
      <c r="I329">
        <v>-26579</v>
      </c>
      <c r="J329">
        <v>0</v>
      </c>
      <c r="K329">
        <v>10100</v>
      </c>
      <c r="L329">
        <v>0</v>
      </c>
      <c r="M329">
        <v>-16479</v>
      </c>
      <c r="N329">
        <v>0</v>
      </c>
      <c r="O329">
        <v>0</v>
      </c>
      <c r="P329">
        <v>0</v>
      </c>
      <c r="Q329">
        <v>-920</v>
      </c>
      <c r="R329">
        <v>0</v>
      </c>
      <c r="S329">
        <v>0</v>
      </c>
      <c r="T329">
        <v>-920</v>
      </c>
      <c r="U329">
        <v>8226</v>
      </c>
      <c r="V329">
        <v>0</v>
      </c>
      <c r="W329">
        <v>0</v>
      </c>
      <c r="X329">
        <v>0</v>
      </c>
      <c r="Y329">
        <v>13351</v>
      </c>
      <c r="Z329">
        <v>2052</v>
      </c>
      <c r="AA329">
        <v>-12</v>
      </c>
      <c r="AB329">
        <v>-294</v>
      </c>
      <c r="AC329">
        <v>15097</v>
      </c>
      <c r="AD329">
        <v>-11460</v>
      </c>
      <c r="AE329">
        <v>3637</v>
      </c>
      <c r="AF329">
        <v>0</v>
      </c>
      <c r="AG329">
        <v>0</v>
      </c>
      <c r="AH329">
        <v>0</v>
      </c>
      <c r="AI329">
        <v>11863</v>
      </c>
      <c r="AJ329">
        <v>-2969</v>
      </c>
      <c r="AK329">
        <v>8894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279222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279222</v>
      </c>
      <c r="BE329">
        <v>0</v>
      </c>
      <c r="BF329">
        <v>279222</v>
      </c>
      <c r="BG329">
        <v>14</v>
      </c>
      <c r="BH329">
        <v>0</v>
      </c>
      <c r="BI329">
        <v>0</v>
      </c>
      <c r="BJ329">
        <v>14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14</v>
      </c>
      <c r="BS329">
        <v>0</v>
      </c>
      <c r="BT329">
        <v>0</v>
      </c>
      <c r="BU329">
        <v>0</v>
      </c>
      <c r="BV329">
        <v>10039</v>
      </c>
      <c r="BW329">
        <v>0</v>
      </c>
      <c r="BX329">
        <v>10039</v>
      </c>
      <c r="BY329">
        <v>4826</v>
      </c>
      <c r="BZ329">
        <v>1464</v>
      </c>
      <c r="CA329">
        <v>6290</v>
      </c>
      <c r="CB329">
        <v>295565</v>
      </c>
      <c r="CC329">
        <v>8500</v>
      </c>
      <c r="CD329">
        <v>8500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28101</v>
      </c>
      <c r="CP329">
        <v>45101</v>
      </c>
      <c r="CQ329">
        <v>0</v>
      </c>
      <c r="CR329">
        <v>0</v>
      </c>
      <c r="CS329">
        <v>153249</v>
      </c>
      <c r="CT329">
        <v>93524</v>
      </c>
      <c r="CU329">
        <v>0</v>
      </c>
      <c r="CV329">
        <v>0</v>
      </c>
      <c r="CW329">
        <v>246773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1454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1257</v>
      </c>
      <c r="DJ329">
        <v>0</v>
      </c>
      <c r="DK329">
        <v>980</v>
      </c>
      <c r="DL329">
        <v>0</v>
      </c>
      <c r="DM329">
        <v>0</v>
      </c>
      <c r="DN329">
        <v>3691</v>
      </c>
      <c r="DO329">
        <v>0</v>
      </c>
      <c r="DP329">
        <v>295565</v>
      </c>
    </row>
    <row r="330" spans="1:120" x14ac:dyDescent="0.25">
      <c r="A330">
        <v>53052</v>
      </c>
      <c r="B330">
        <v>200712</v>
      </c>
      <c r="C330">
        <v>0</v>
      </c>
      <c r="D330">
        <v>0</v>
      </c>
      <c r="E330">
        <v>120138</v>
      </c>
      <c r="F330">
        <v>0</v>
      </c>
      <c r="G330">
        <v>120138</v>
      </c>
      <c r="H330">
        <v>2854</v>
      </c>
      <c r="I330">
        <v>-128102</v>
      </c>
      <c r="J330">
        <v>0</v>
      </c>
      <c r="K330">
        <v>56803</v>
      </c>
      <c r="L330">
        <v>0</v>
      </c>
      <c r="M330">
        <v>-71299</v>
      </c>
      <c r="N330">
        <v>0</v>
      </c>
      <c r="O330">
        <v>0</v>
      </c>
      <c r="P330">
        <v>0</v>
      </c>
      <c r="Q330">
        <v>-4338</v>
      </c>
      <c r="R330">
        <v>0</v>
      </c>
      <c r="S330">
        <v>0</v>
      </c>
      <c r="T330">
        <v>-4338</v>
      </c>
      <c r="U330">
        <v>47355</v>
      </c>
      <c r="V330">
        <v>0</v>
      </c>
      <c r="W330">
        <v>0</v>
      </c>
      <c r="X330">
        <v>0</v>
      </c>
      <c r="Y330">
        <v>89279</v>
      </c>
      <c r="Z330">
        <v>21059</v>
      </c>
      <c r="AA330">
        <v>-53</v>
      </c>
      <c r="AB330">
        <v>-1908</v>
      </c>
      <c r="AC330">
        <v>108377</v>
      </c>
      <c r="AD330">
        <v>-78342</v>
      </c>
      <c r="AE330">
        <v>30035</v>
      </c>
      <c r="AF330">
        <v>0</v>
      </c>
      <c r="AG330">
        <v>0</v>
      </c>
      <c r="AH330">
        <v>0</v>
      </c>
      <c r="AI330">
        <v>77390</v>
      </c>
      <c r="AJ330">
        <v>-19352</v>
      </c>
      <c r="AK330">
        <v>58038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1914429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1914429</v>
      </c>
      <c r="BE330">
        <v>0</v>
      </c>
      <c r="BF330">
        <v>1914429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25933</v>
      </c>
      <c r="BW330">
        <v>0</v>
      </c>
      <c r="BX330">
        <v>25933</v>
      </c>
      <c r="BY330">
        <v>31847</v>
      </c>
      <c r="BZ330">
        <v>8860</v>
      </c>
      <c r="CA330">
        <v>40707</v>
      </c>
      <c r="CB330">
        <v>1981069</v>
      </c>
      <c r="CC330">
        <v>40000</v>
      </c>
      <c r="CD330">
        <v>40000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161396</v>
      </c>
      <c r="CP330">
        <v>241396</v>
      </c>
      <c r="CQ330">
        <v>0</v>
      </c>
      <c r="CR330">
        <v>0</v>
      </c>
      <c r="CS330">
        <v>1082089</v>
      </c>
      <c r="CT330">
        <v>636600</v>
      </c>
      <c r="CU330">
        <v>0</v>
      </c>
      <c r="CV330">
        <v>0</v>
      </c>
      <c r="CW330">
        <v>1718689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8859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2711</v>
      </c>
      <c r="DJ330">
        <v>0</v>
      </c>
      <c r="DK330">
        <v>9414</v>
      </c>
      <c r="DL330">
        <v>0</v>
      </c>
      <c r="DM330">
        <v>0</v>
      </c>
      <c r="DN330">
        <v>20984</v>
      </c>
      <c r="DO330">
        <v>0</v>
      </c>
      <c r="DP330">
        <v>1981069</v>
      </c>
    </row>
    <row r="331" spans="1:120" x14ac:dyDescent="0.25">
      <c r="A331">
        <v>53053</v>
      </c>
      <c r="B331">
        <v>200712</v>
      </c>
      <c r="C331">
        <v>115679</v>
      </c>
      <c r="D331">
        <v>-370</v>
      </c>
      <c r="E331">
        <v>-1022</v>
      </c>
      <c r="F331">
        <v>0</v>
      </c>
      <c r="G331">
        <v>114287</v>
      </c>
      <c r="H331">
        <v>5006</v>
      </c>
      <c r="I331">
        <v>-113250</v>
      </c>
      <c r="J331">
        <v>-1482</v>
      </c>
      <c r="K331">
        <v>4666</v>
      </c>
      <c r="L331">
        <v>40</v>
      </c>
      <c r="M331">
        <v>-110026</v>
      </c>
      <c r="N331">
        <v>0</v>
      </c>
      <c r="O331">
        <v>7500</v>
      </c>
      <c r="P331">
        <v>0</v>
      </c>
      <c r="Q331">
        <v>-15880</v>
      </c>
      <c r="R331">
        <v>0</v>
      </c>
      <c r="S331">
        <v>-72</v>
      </c>
      <c r="T331">
        <v>-15952</v>
      </c>
      <c r="U331">
        <v>815</v>
      </c>
      <c r="V331">
        <v>0</v>
      </c>
      <c r="W331">
        <v>0</v>
      </c>
      <c r="X331">
        <v>0</v>
      </c>
      <c r="Y331">
        <v>12283</v>
      </c>
      <c r="Z331">
        <v>-11202</v>
      </c>
      <c r="AA331">
        <v>-284</v>
      </c>
      <c r="AB331">
        <v>-446</v>
      </c>
      <c r="AC331">
        <v>351</v>
      </c>
      <c r="AD331">
        <v>-6130</v>
      </c>
      <c r="AE331">
        <v>-5779</v>
      </c>
      <c r="AF331">
        <v>0</v>
      </c>
      <c r="AG331">
        <v>0</v>
      </c>
      <c r="AH331">
        <v>0</v>
      </c>
      <c r="AI331">
        <v>-4964</v>
      </c>
      <c r="AJ331">
        <v>2171</v>
      </c>
      <c r="AK331">
        <v>-2793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1864</v>
      </c>
      <c r="AW331">
        <v>145148</v>
      </c>
      <c r="AX331">
        <v>100018</v>
      </c>
      <c r="AY331">
        <v>0</v>
      </c>
      <c r="AZ331">
        <v>0</v>
      </c>
      <c r="BA331">
        <v>0</v>
      </c>
      <c r="BB331">
        <v>0</v>
      </c>
      <c r="BC331">
        <v>270</v>
      </c>
      <c r="BD331">
        <v>247300</v>
      </c>
      <c r="BE331">
        <v>0</v>
      </c>
      <c r="BF331">
        <v>247300</v>
      </c>
      <c r="BG331">
        <v>0</v>
      </c>
      <c r="BH331">
        <v>442</v>
      </c>
      <c r="BI331">
        <v>0</v>
      </c>
      <c r="BJ331">
        <v>442</v>
      </c>
      <c r="BK331">
        <v>63</v>
      </c>
      <c r="BL331">
        <v>0</v>
      </c>
      <c r="BM331">
        <v>63</v>
      </c>
      <c r="BN331">
        <v>0</v>
      </c>
      <c r="BO331">
        <v>214</v>
      </c>
      <c r="BP331">
        <v>0</v>
      </c>
      <c r="BQ331">
        <v>0</v>
      </c>
      <c r="BR331">
        <v>719</v>
      </c>
      <c r="BS331">
        <v>0</v>
      </c>
      <c r="BT331">
        <v>4296</v>
      </c>
      <c r="BU331">
        <v>2977</v>
      </c>
      <c r="BV331">
        <v>8465</v>
      </c>
      <c r="BW331">
        <v>0</v>
      </c>
      <c r="BX331">
        <v>15738</v>
      </c>
      <c r="BY331">
        <v>1371</v>
      </c>
      <c r="BZ331">
        <v>1540</v>
      </c>
      <c r="CA331">
        <v>2911</v>
      </c>
      <c r="CB331">
        <v>266668</v>
      </c>
      <c r="CC331">
        <v>25000</v>
      </c>
      <c r="CD331">
        <v>297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102554</v>
      </c>
      <c r="CP331">
        <v>127851</v>
      </c>
      <c r="CQ331">
        <v>895</v>
      </c>
      <c r="CR331">
        <v>0</v>
      </c>
      <c r="CS331">
        <v>12041</v>
      </c>
      <c r="CT331">
        <v>94018</v>
      </c>
      <c r="CU331">
        <v>29957</v>
      </c>
      <c r="CV331">
        <v>0</v>
      </c>
      <c r="CW331">
        <v>136016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1540</v>
      </c>
      <c r="DN331">
        <v>1540</v>
      </c>
      <c r="DO331">
        <v>1261</v>
      </c>
      <c r="DP331">
        <v>266668</v>
      </c>
    </row>
    <row r="332" spans="1:120" x14ac:dyDescent="0.25">
      <c r="A332">
        <v>53055</v>
      </c>
      <c r="B332">
        <v>200712</v>
      </c>
      <c r="C332">
        <v>73520</v>
      </c>
      <c r="D332">
        <v>-20463</v>
      </c>
      <c r="E332">
        <v>-355</v>
      </c>
      <c r="F332">
        <v>-69</v>
      </c>
      <c r="G332">
        <v>52633</v>
      </c>
      <c r="H332">
        <v>2787</v>
      </c>
      <c r="I332">
        <v>-48014</v>
      </c>
      <c r="J332">
        <v>12433</v>
      </c>
      <c r="K332">
        <v>-9691</v>
      </c>
      <c r="L332">
        <v>4104</v>
      </c>
      <c r="M332">
        <v>-41168</v>
      </c>
      <c r="N332">
        <v>0</v>
      </c>
      <c r="O332">
        <v>0</v>
      </c>
      <c r="P332">
        <v>-6564</v>
      </c>
      <c r="Q332">
        <v>-9005</v>
      </c>
      <c r="R332">
        <v>0</v>
      </c>
      <c r="S332">
        <v>2178</v>
      </c>
      <c r="T332">
        <v>-13391</v>
      </c>
      <c r="U332">
        <v>861</v>
      </c>
      <c r="V332">
        <v>-1709</v>
      </c>
      <c r="W332">
        <v>0</v>
      </c>
      <c r="X332">
        <v>0</v>
      </c>
      <c r="Y332">
        <v>4125</v>
      </c>
      <c r="Z332">
        <v>-673</v>
      </c>
      <c r="AA332">
        <v>-408</v>
      </c>
      <c r="AB332">
        <v>-1</v>
      </c>
      <c r="AC332">
        <v>1334</v>
      </c>
      <c r="AD332">
        <v>-2787</v>
      </c>
      <c r="AE332">
        <v>-1453</v>
      </c>
      <c r="AF332">
        <v>0</v>
      </c>
      <c r="AG332">
        <v>0</v>
      </c>
      <c r="AH332">
        <v>0</v>
      </c>
      <c r="AI332">
        <v>-592</v>
      </c>
      <c r="AJ332">
        <v>157</v>
      </c>
      <c r="AK332">
        <v>-435</v>
      </c>
      <c r="AL332">
        <v>0</v>
      </c>
      <c r="AM332">
        <v>670</v>
      </c>
      <c r="AN332">
        <v>8171</v>
      </c>
      <c r="AO332">
        <v>8841</v>
      </c>
      <c r="AP332">
        <v>0</v>
      </c>
      <c r="AQ332">
        <v>2145</v>
      </c>
      <c r="AR332">
        <v>0</v>
      </c>
      <c r="AS332">
        <v>0</v>
      </c>
      <c r="AT332">
        <v>0</v>
      </c>
      <c r="AU332">
        <v>2145</v>
      </c>
      <c r="AV332">
        <v>2892</v>
      </c>
      <c r="AW332">
        <v>0</v>
      </c>
      <c r="AX332">
        <v>63105</v>
      </c>
      <c r="AY332">
        <v>0</v>
      </c>
      <c r="AZ332">
        <v>0</v>
      </c>
      <c r="BA332">
        <v>0</v>
      </c>
      <c r="BB332">
        <v>27835</v>
      </c>
      <c r="BC332">
        <v>0</v>
      </c>
      <c r="BD332">
        <v>93832</v>
      </c>
      <c r="BE332">
        <v>0</v>
      </c>
      <c r="BF332">
        <v>95977</v>
      </c>
      <c r="BG332">
        <v>6871</v>
      </c>
      <c r="BH332">
        <v>10858</v>
      </c>
      <c r="BI332">
        <v>0</v>
      </c>
      <c r="BJ332">
        <v>17729</v>
      </c>
      <c r="BK332">
        <v>1077</v>
      </c>
      <c r="BL332">
        <v>0</v>
      </c>
      <c r="BM332">
        <v>1077</v>
      </c>
      <c r="BN332">
        <v>257</v>
      </c>
      <c r="BO332">
        <v>0</v>
      </c>
      <c r="BP332">
        <v>0</v>
      </c>
      <c r="BQ332">
        <v>0</v>
      </c>
      <c r="BR332">
        <v>19063</v>
      </c>
      <c r="BS332">
        <v>0</v>
      </c>
      <c r="BT332">
        <v>0</v>
      </c>
      <c r="BU332">
        <v>42</v>
      </c>
      <c r="BV332">
        <v>9348</v>
      </c>
      <c r="BW332">
        <v>162</v>
      </c>
      <c r="BX332">
        <v>9552</v>
      </c>
      <c r="BY332">
        <v>948</v>
      </c>
      <c r="BZ332">
        <v>96</v>
      </c>
      <c r="CA332">
        <v>1044</v>
      </c>
      <c r="CB332">
        <v>134477</v>
      </c>
      <c r="CC332">
        <v>25000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25301</v>
      </c>
      <c r="CP332">
        <v>50301</v>
      </c>
      <c r="CQ332">
        <v>0</v>
      </c>
      <c r="CR332">
        <v>0</v>
      </c>
      <c r="CS332">
        <v>24494</v>
      </c>
      <c r="CT332">
        <v>48484</v>
      </c>
      <c r="CU332">
        <v>0</v>
      </c>
      <c r="CV332">
        <v>0</v>
      </c>
      <c r="CW332">
        <v>72978</v>
      </c>
      <c r="CX332">
        <v>0</v>
      </c>
      <c r="CY332">
        <v>83</v>
      </c>
      <c r="CZ332">
        <v>0</v>
      </c>
      <c r="DA332">
        <v>83</v>
      </c>
      <c r="DB332">
        <v>0</v>
      </c>
      <c r="DC332">
        <v>164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9259</v>
      </c>
      <c r="DJ332">
        <v>0</v>
      </c>
      <c r="DK332">
        <v>345</v>
      </c>
      <c r="DL332">
        <v>0</v>
      </c>
      <c r="DM332">
        <v>1347</v>
      </c>
      <c r="DN332">
        <v>11115</v>
      </c>
      <c r="DO332">
        <v>0</v>
      </c>
      <c r="DP332">
        <v>134477</v>
      </c>
    </row>
    <row r="333" spans="1:120" x14ac:dyDescent="0.25">
      <c r="A333">
        <v>53061</v>
      </c>
      <c r="B333">
        <v>200712</v>
      </c>
      <c r="C333">
        <v>1013418</v>
      </c>
      <c r="D333">
        <v>-33032</v>
      </c>
      <c r="E333">
        <v>6644</v>
      </c>
      <c r="F333">
        <v>-3414</v>
      </c>
      <c r="G333">
        <v>983616</v>
      </c>
      <c r="H333">
        <v>20157</v>
      </c>
      <c r="I333">
        <v>-656695</v>
      </c>
      <c r="J333">
        <v>11155</v>
      </c>
      <c r="K333">
        <v>-42022</v>
      </c>
      <c r="L333">
        <v>5402</v>
      </c>
      <c r="M333">
        <v>-682160</v>
      </c>
      <c r="N333">
        <v>0</v>
      </c>
      <c r="O333">
        <v>0</v>
      </c>
      <c r="P333">
        <v>-82076</v>
      </c>
      <c r="Q333">
        <v>-83821</v>
      </c>
      <c r="R333">
        <v>0</v>
      </c>
      <c r="S333">
        <v>9663</v>
      </c>
      <c r="T333">
        <v>-156234</v>
      </c>
      <c r="U333">
        <v>165379</v>
      </c>
      <c r="V333">
        <v>107847</v>
      </c>
      <c r="W333">
        <v>0</v>
      </c>
      <c r="X333">
        <v>0</v>
      </c>
      <c r="Y333">
        <v>73560</v>
      </c>
      <c r="Z333">
        <v>149839</v>
      </c>
      <c r="AA333">
        <v>-12241</v>
      </c>
      <c r="AB333">
        <v>-19429</v>
      </c>
      <c r="AC333">
        <v>299576</v>
      </c>
      <c r="AD333">
        <v>-61987</v>
      </c>
      <c r="AE333">
        <v>237589</v>
      </c>
      <c r="AF333">
        <v>3748</v>
      </c>
      <c r="AG333">
        <v>0</v>
      </c>
      <c r="AH333">
        <v>0</v>
      </c>
      <c r="AI333">
        <v>406716</v>
      </c>
      <c r="AJ333">
        <v>-47011</v>
      </c>
      <c r="AK333">
        <v>359705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322778</v>
      </c>
      <c r="AR333">
        <v>0</v>
      </c>
      <c r="AS333">
        <v>0</v>
      </c>
      <c r="AT333">
        <v>0</v>
      </c>
      <c r="AU333">
        <v>322778</v>
      </c>
      <c r="AV333">
        <v>1079666</v>
      </c>
      <c r="AW333">
        <v>0</v>
      </c>
      <c r="AX333">
        <v>1370525</v>
      </c>
      <c r="AY333">
        <v>0</v>
      </c>
      <c r="AZ333">
        <v>0</v>
      </c>
      <c r="BA333">
        <v>0</v>
      </c>
      <c r="BB333">
        <v>0</v>
      </c>
      <c r="BC333">
        <v>9427</v>
      </c>
      <c r="BD333">
        <v>2459618</v>
      </c>
      <c r="BE333">
        <v>0</v>
      </c>
      <c r="BF333">
        <v>2782396</v>
      </c>
      <c r="BG333">
        <v>6873</v>
      </c>
      <c r="BH333">
        <v>17261</v>
      </c>
      <c r="BI333">
        <v>0</v>
      </c>
      <c r="BJ333">
        <v>24134</v>
      </c>
      <c r="BK333">
        <v>26691</v>
      </c>
      <c r="BL333">
        <v>0</v>
      </c>
      <c r="BM333">
        <v>26691</v>
      </c>
      <c r="BN333">
        <v>10431</v>
      </c>
      <c r="BO333">
        <v>0</v>
      </c>
      <c r="BP333">
        <v>0</v>
      </c>
      <c r="BQ333">
        <v>2087</v>
      </c>
      <c r="BR333">
        <v>63343</v>
      </c>
      <c r="BS333">
        <v>0</v>
      </c>
      <c r="BT333">
        <v>0</v>
      </c>
      <c r="BU333">
        <v>4409</v>
      </c>
      <c r="BV333">
        <v>6642</v>
      </c>
      <c r="BW333">
        <v>1436</v>
      </c>
      <c r="BX333">
        <v>12487</v>
      </c>
      <c r="BY333">
        <v>25847</v>
      </c>
      <c r="BZ333">
        <v>0</v>
      </c>
      <c r="CA333">
        <v>25847</v>
      </c>
      <c r="CB333">
        <v>2884073</v>
      </c>
      <c r="CC333">
        <v>100005</v>
      </c>
      <c r="CD333">
        <v>0</v>
      </c>
      <c r="CE333">
        <v>233194</v>
      </c>
      <c r="CF333">
        <v>0</v>
      </c>
      <c r="CG333">
        <v>0</v>
      </c>
      <c r="CH333">
        <v>0</v>
      </c>
      <c r="CI333">
        <v>233194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817422</v>
      </c>
      <c r="CP333">
        <v>1150621</v>
      </c>
      <c r="CQ333">
        <v>200000</v>
      </c>
      <c r="CR333">
        <v>0</v>
      </c>
      <c r="CS333">
        <v>370333</v>
      </c>
      <c r="CT333">
        <v>1056050</v>
      </c>
      <c r="CU333">
        <v>0</v>
      </c>
      <c r="CV333">
        <v>0</v>
      </c>
      <c r="CW333">
        <v>1426383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237</v>
      </c>
      <c r="DD333">
        <v>1489</v>
      </c>
      <c r="DE333">
        <v>0</v>
      </c>
      <c r="DF333">
        <v>0</v>
      </c>
      <c r="DG333">
        <v>0</v>
      </c>
      <c r="DH333">
        <v>225</v>
      </c>
      <c r="DI333">
        <v>287220</v>
      </c>
      <c r="DJ333">
        <v>0</v>
      </c>
      <c r="DK333">
        <v>0</v>
      </c>
      <c r="DL333">
        <v>0</v>
      </c>
      <c r="DM333">
        <v>15504</v>
      </c>
      <c r="DN333">
        <v>304675</v>
      </c>
      <c r="DO333">
        <v>2394</v>
      </c>
      <c r="DP333">
        <v>2884073</v>
      </c>
    </row>
    <row r="334" spans="1:120" x14ac:dyDescent="0.25">
      <c r="A334">
        <v>53063</v>
      </c>
      <c r="B334">
        <v>200712</v>
      </c>
      <c r="C334">
        <v>9646</v>
      </c>
      <c r="D334">
        <v>0</v>
      </c>
      <c r="E334">
        <v>-2823</v>
      </c>
      <c r="F334">
        <v>0</v>
      </c>
      <c r="G334">
        <v>6823</v>
      </c>
      <c r="H334">
        <v>970</v>
      </c>
      <c r="I334">
        <v>-4891</v>
      </c>
      <c r="J334">
        <v>0</v>
      </c>
      <c r="K334">
        <v>-248</v>
      </c>
      <c r="L334">
        <v>0</v>
      </c>
      <c r="M334">
        <v>-5139</v>
      </c>
      <c r="N334">
        <v>0</v>
      </c>
      <c r="O334">
        <v>0</v>
      </c>
      <c r="P334">
        <v>-508</v>
      </c>
      <c r="Q334">
        <v>-767</v>
      </c>
      <c r="R334">
        <v>0</v>
      </c>
      <c r="S334">
        <v>0</v>
      </c>
      <c r="T334">
        <v>-1275</v>
      </c>
      <c r="U334">
        <v>1379</v>
      </c>
      <c r="V334">
        <v>0</v>
      </c>
      <c r="W334">
        <v>0</v>
      </c>
      <c r="X334">
        <v>0</v>
      </c>
      <c r="Y334">
        <v>1370</v>
      </c>
      <c r="Z334">
        <v>-153</v>
      </c>
      <c r="AA334">
        <v>0</v>
      </c>
      <c r="AB334">
        <v>-50</v>
      </c>
      <c r="AC334">
        <v>1167</v>
      </c>
      <c r="AD334">
        <v>-970</v>
      </c>
      <c r="AE334">
        <v>197</v>
      </c>
      <c r="AF334">
        <v>0</v>
      </c>
      <c r="AG334">
        <v>0</v>
      </c>
      <c r="AH334">
        <v>0</v>
      </c>
      <c r="AI334">
        <v>1576</v>
      </c>
      <c r="AJ334">
        <v>-232</v>
      </c>
      <c r="AK334">
        <v>1344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17845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17845</v>
      </c>
      <c r="BE334">
        <v>0</v>
      </c>
      <c r="BF334">
        <v>17845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1124</v>
      </c>
      <c r="BO334">
        <v>0</v>
      </c>
      <c r="BP334">
        <v>0</v>
      </c>
      <c r="BQ334">
        <v>0</v>
      </c>
      <c r="BR334">
        <v>1124</v>
      </c>
      <c r="BS334">
        <v>0</v>
      </c>
      <c r="BT334">
        <v>0</v>
      </c>
      <c r="BU334">
        <v>0</v>
      </c>
      <c r="BV334">
        <v>18414</v>
      </c>
      <c r="BW334">
        <v>0</v>
      </c>
      <c r="BX334">
        <v>18414</v>
      </c>
      <c r="BY334">
        <v>712</v>
      </c>
      <c r="BZ334">
        <v>0</v>
      </c>
      <c r="CA334">
        <v>712</v>
      </c>
      <c r="CB334">
        <v>38095</v>
      </c>
      <c r="CC334">
        <v>10000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4100</v>
      </c>
      <c r="CP334">
        <v>14100</v>
      </c>
      <c r="CQ334">
        <v>0</v>
      </c>
      <c r="CR334">
        <v>0</v>
      </c>
      <c r="CS334">
        <v>23071</v>
      </c>
      <c r="CT334">
        <v>710</v>
      </c>
      <c r="CU334">
        <v>0</v>
      </c>
      <c r="CV334">
        <v>0</v>
      </c>
      <c r="CW334">
        <v>23781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120</v>
      </c>
      <c r="DJ334">
        <v>0</v>
      </c>
      <c r="DK334">
        <v>0</v>
      </c>
      <c r="DL334">
        <v>0</v>
      </c>
      <c r="DM334">
        <v>94</v>
      </c>
      <c r="DN334">
        <v>214</v>
      </c>
      <c r="DO334">
        <v>0</v>
      </c>
      <c r="DP334">
        <v>38095</v>
      </c>
    </row>
    <row r="335" spans="1:120" x14ac:dyDescent="0.25">
      <c r="A335">
        <v>53065</v>
      </c>
      <c r="B335">
        <v>200712</v>
      </c>
      <c r="C335">
        <v>146120</v>
      </c>
      <c r="D335">
        <v>-115935</v>
      </c>
      <c r="E335">
        <v>5227</v>
      </c>
      <c r="F335">
        <v>-9552</v>
      </c>
      <c r="G335">
        <v>25860</v>
      </c>
      <c r="H335">
        <v>1223</v>
      </c>
      <c r="I335">
        <v>-343</v>
      </c>
      <c r="J335">
        <v>0</v>
      </c>
      <c r="K335">
        <v>-5056</v>
      </c>
      <c r="L335">
        <v>1640</v>
      </c>
      <c r="M335">
        <v>-3759</v>
      </c>
      <c r="N335">
        <v>0</v>
      </c>
      <c r="O335">
        <v>0</v>
      </c>
      <c r="P335">
        <v>-149</v>
      </c>
      <c r="Q335">
        <v>-1342</v>
      </c>
      <c r="R335">
        <v>0</v>
      </c>
      <c r="S335">
        <v>0</v>
      </c>
      <c r="T335">
        <v>-1491</v>
      </c>
      <c r="U335">
        <v>21833</v>
      </c>
      <c r="V335">
        <v>0</v>
      </c>
      <c r="W335">
        <v>0</v>
      </c>
      <c r="X335">
        <v>0</v>
      </c>
      <c r="Y335">
        <v>14160</v>
      </c>
      <c r="Z335">
        <v>-2893</v>
      </c>
      <c r="AA335">
        <v>0</v>
      </c>
      <c r="AB335">
        <v>-30</v>
      </c>
      <c r="AC335">
        <v>11237</v>
      </c>
      <c r="AD335">
        <v>-1223</v>
      </c>
      <c r="AE335">
        <v>10014</v>
      </c>
      <c r="AF335">
        <v>0</v>
      </c>
      <c r="AG335">
        <v>0</v>
      </c>
      <c r="AH335">
        <v>0</v>
      </c>
      <c r="AI335">
        <v>31847</v>
      </c>
      <c r="AJ335">
        <v>-5533</v>
      </c>
      <c r="AK335">
        <v>26314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34054</v>
      </c>
      <c r="AX335">
        <v>125249</v>
      </c>
      <c r="AY335">
        <v>0</v>
      </c>
      <c r="AZ335">
        <v>0</v>
      </c>
      <c r="BA335">
        <v>0</v>
      </c>
      <c r="BB335">
        <v>33647</v>
      </c>
      <c r="BC335">
        <v>0</v>
      </c>
      <c r="BD335">
        <v>192950</v>
      </c>
      <c r="BE335">
        <v>0</v>
      </c>
      <c r="BF335">
        <v>192950</v>
      </c>
      <c r="BG335">
        <v>41228</v>
      </c>
      <c r="BH335">
        <v>1640</v>
      </c>
      <c r="BI335">
        <v>0</v>
      </c>
      <c r="BJ335">
        <v>42868</v>
      </c>
      <c r="BK335">
        <v>0</v>
      </c>
      <c r="BL335">
        <v>0</v>
      </c>
      <c r="BM335">
        <v>0</v>
      </c>
      <c r="BN335">
        <v>0</v>
      </c>
      <c r="BO335">
        <v>149132</v>
      </c>
      <c r="BP335">
        <v>0</v>
      </c>
      <c r="BQ335">
        <v>3124</v>
      </c>
      <c r="BR335">
        <v>195124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7650</v>
      </c>
      <c r="BZ335">
        <v>0</v>
      </c>
      <c r="CA335">
        <v>7650</v>
      </c>
      <c r="CB335">
        <v>395724</v>
      </c>
      <c r="CC335">
        <v>52795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232556</v>
      </c>
      <c r="CP335">
        <v>285351</v>
      </c>
      <c r="CQ335">
        <v>0</v>
      </c>
      <c r="CR335">
        <v>0</v>
      </c>
      <c r="CS335">
        <v>53024</v>
      </c>
      <c r="CT335">
        <v>21050</v>
      </c>
      <c r="CU335">
        <v>0</v>
      </c>
      <c r="CV335">
        <v>0</v>
      </c>
      <c r="CW335">
        <v>74074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27970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7971</v>
      </c>
      <c r="DL335">
        <v>0</v>
      </c>
      <c r="DM335">
        <v>358</v>
      </c>
      <c r="DN335">
        <v>36299</v>
      </c>
      <c r="DO335">
        <v>0</v>
      </c>
      <c r="DP335">
        <v>395724</v>
      </c>
    </row>
    <row r="336" spans="1:120" x14ac:dyDescent="0.25">
      <c r="A336">
        <v>53067</v>
      </c>
      <c r="B336">
        <v>200712</v>
      </c>
      <c r="C336">
        <v>77415</v>
      </c>
      <c r="D336">
        <v>-35548</v>
      </c>
      <c r="E336">
        <v>-3364</v>
      </c>
      <c r="F336">
        <v>1523</v>
      </c>
      <c r="G336">
        <v>40026</v>
      </c>
      <c r="H336">
        <v>1709</v>
      </c>
      <c r="I336">
        <v>-42226</v>
      </c>
      <c r="J336">
        <v>16761</v>
      </c>
      <c r="K336">
        <v>-10</v>
      </c>
      <c r="L336">
        <v>47</v>
      </c>
      <c r="M336">
        <v>-25428</v>
      </c>
      <c r="N336">
        <v>0</v>
      </c>
      <c r="O336">
        <v>-440</v>
      </c>
      <c r="P336">
        <v>-6799</v>
      </c>
      <c r="Q336">
        <v>-7731</v>
      </c>
      <c r="R336">
        <v>0</v>
      </c>
      <c r="S336">
        <v>7710</v>
      </c>
      <c r="T336">
        <v>-6820</v>
      </c>
      <c r="U336">
        <v>9047</v>
      </c>
      <c r="V336">
        <v>0</v>
      </c>
      <c r="W336">
        <v>0</v>
      </c>
      <c r="X336">
        <v>0</v>
      </c>
      <c r="Y336">
        <v>4678</v>
      </c>
      <c r="Z336">
        <v>735</v>
      </c>
      <c r="AA336">
        <v>-5</v>
      </c>
      <c r="AB336">
        <v>0</v>
      </c>
      <c r="AC336">
        <v>5408</v>
      </c>
      <c r="AD336">
        <v>-1603</v>
      </c>
      <c r="AE336">
        <v>3805</v>
      </c>
      <c r="AF336">
        <v>536</v>
      </c>
      <c r="AG336">
        <v>0</v>
      </c>
      <c r="AH336">
        <v>0</v>
      </c>
      <c r="AI336">
        <v>13388</v>
      </c>
      <c r="AJ336">
        <v>-2926</v>
      </c>
      <c r="AK336">
        <v>10462</v>
      </c>
      <c r="AL336">
        <v>451</v>
      </c>
      <c r="AM336">
        <v>120</v>
      </c>
      <c r="AN336">
        <v>0</v>
      </c>
      <c r="AO336">
        <v>120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4207</v>
      </c>
      <c r="AW336">
        <v>0</v>
      </c>
      <c r="AX336">
        <v>52397</v>
      </c>
      <c r="AY336">
        <v>50</v>
      </c>
      <c r="AZ336">
        <v>0</v>
      </c>
      <c r="BA336">
        <v>0</v>
      </c>
      <c r="BB336">
        <v>46898</v>
      </c>
      <c r="BC336">
        <v>0</v>
      </c>
      <c r="BD336">
        <v>103552</v>
      </c>
      <c r="BE336">
        <v>0</v>
      </c>
      <c r="BF336">
        <v>103552</v>
      </c>
      <c r="BG336">
        <v>13431</v>
      </c>
      <c r="BH336">
        <v>12305</v>
      </c>
      <c r="BI336">
        <v>0</v>
      </c>
      <c r="BJ336">
        <v>25736</v>
      </c>
      <c r="BK336">
        <v>9190</v>
      </c>
      <c r="BL336">
        <v>0</v>
      </c>
      <c r="BM336">
        <v>9190</v>
      </c>
      <c r="BN336">
        <v>1835</v>
      </c>
      <c r="BO336">
        <v>0</v>
      </c>
      <c r="BP336">
        <v>0</v>
      </c>
      <c r="BQ336">
        <v>0</v>
      </c>
      <c r="BR336">
        <v>36761</v>
      </c>
      <c r="BS336">
        <v>0</v>
      </c>
      <c r="BT336">
        <v>0</v>
      </c>
      <c r="BU336">
        <v>0</v>
      </c>
      <c r="BV336">
        <v>74</v>
      </c>
      <c r="BW336">
        <v>0</v>
      </c>
      <c r="BX336">
        <v>74</v>
      </c>
      <c r="BY336">
        <v>655</v>
      </c>
      <c r="BZ336">
        <v>841</v>
      </c>
      <c r="CA336">
        <v>1496</v>
      </c>
      <c r="CB336">
        <v>142454</v>
      </c>
      <c r="CC336">
        <v>40000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36389</v>
      </c>
      <c r="CP336">
        <v>76389</v>
      </c>
      <c r="CQ336">
        <v>0</v>
      </c>
      <c r="CR336">
        <v>0</v>
      </c>
      <c r="CS336">
        <v>31731</v>
      </c>
      <c r="CT336">
        <v>26948</v>
      </c>
      <c r="CU336">
        <v>0</v>
      </c>
      <c r="CV336">
        <v>0</v>
      </c>
      <c r="CW336">
        <v>58679</v>
      </c>
      <c r="CX336">
        <v>611</v>
      </c>
      <c r="CY336">
        <v>0</v>
      </c>
      <c r="CZ336">
        <v>0</v>
      </c>
      <c r="DA336">
        <v>611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2797</v>
      </c>
      <c r="DJ336">
        <v>0</v>
      </c>
      <c r="DK336">
        <v>0</v>
      </c>
      <c r="DL336">
        <v>0</v>
      </c>
      <c r="DM336">
        <v>2565</v>
      </c>
      <c r="DN336">
        <v>5362</v>
      </c>
      <c r="DO336">
        <v>1413</v>
      </c>
      <c r="DP336">
        <v>142454</v>
      </c>
    </row>
    <row r="337" spans="1:120" x14ac:dyDescent="0.25">
      <c r="A337">
        <v>53068</v>
      </c>
      <c r="B337">
        <v>200712</v>
      </c>
      <c r="C337">
        <v>249733</v>
      </c>
      <c r="D337">
        <v>-26566</v>
      </c>
      <c r="E337">
        <v>-5779</v>
      </c>
      <c r="F337">
        <v>1742</v>
      </c>
      <c r="G337">
        <v>219130</v>
      </c>
      <c r="H337">
        <v>30509</v>
      </c>
      <c r="I337">
        <v>-142019</v>
      </c>
      <c r="J337">
        <v>12093</v>
      </c>
      <c r="K337">
        <v>82961</v>
      </c>
      <c r="L337">
        <v>4972</v>
      </c>
      <c r="M337">
        <v>-41993</v>
      </c>
      <c r="N337">
        <v>-18221</v>
      </c>
      <c r="O337">
        <v>0</v>
      </c>
      <c r="P337">
        <v>-37867</v>
      </c>
      <c r="Q337">
        <v>-41355</v>
      </c>
      <c r="R337">
        <v>10758</v>
      </c>
      <c r="S337">
        <v>6759</v>
      </c>
      <c r="T337">
        <v>-61705</v>
      </c>
      <c r="U337">
        <v>127720</v>
      </c>
      <c r="V337">
        <v>0</v>
      </c>
      <c r="W337">
        <v>0</v>
      </c>
      <c r="X337">
        <v>0</v>
      </c>
      <c r="Y337">
        <v>10416</v>
      </c>
      <c r="Z337">
        <v>13682</v>
      </c>
      <c r="AA337">
        <v>-979</v>
      </c>
      <c r="AB337">
        <v>-311</v>
      </c>
      <c r="AC337">
        <v>22808</v>
      </c>
      <c r="AD337">
        <v>-30509</v>
      </c>
      <c r="AE337">
        <v>-7701</v>
      </c>
      <c r="AF337">
        <v>465</v>
      </c>
      <c r="AG337">
        <v>-121</v>
      </c>
      <c r="AH337">
        <v>0</v>
      </c>
      <c r="AI337">
        <v>120363</v>
      </c>
      <c r="AJ337">
        <v>-30676</v>
      </c>
      <c r="AK337">
        <v>89687</v>
      </c>
      <c r="AL337">
        <v>0</v>
      </c>
      <c r="AM337">
        <v>3468</v>
      </c>
      <c r="AN337">
        <v>0</v>
      </c>
      <c r="AO337">
        <v>3468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18</v>
      </c>
      <c r="AW337">
        <v>0</v>
      </c>
      <c r="AX337">
        <v>462693</v>
      </c>
      <c r="AY337">
        <v>0</v>
      </c>
      <c r="AZ337">
        <v>0</v>
      </c>
      <c r="BA337">
        <v>0</v>
      </c>
      <c r="BB337">
        <v>0</v>
      </c>
      <c r="BC337">
        <v>210</v>
      </c>
      <c r="BD337">
        <v>462921</v>
      </c>
      <c r="BE337">
        <v>0</v>
      </c>
      <c r="BF337">
        <v>462921</v>
      </c>
      <c r="BG337">
        <v>4140</v>
      </c>
      <c r="BH337">
        <v>39703</v>
      </c>
      <c r="BI337">
        <v>0</v>
      </c>
      <c r="BJ337">
        <v>43843</v>
      </c>
      <c r="BK337">
        <v>31793</v>
      </c>
      <c r="BL337">
        <v>0</v>
      </c>
      <c r="BM337">
        <v>31793</v>
      </c>
      <c r="BN337">
        <v>0</v>
      </c>
      <c r="BO337">
        <v>0</v>
      </c>
      <c r="BP337">
        <v>0</v>
      </c>
      <c r="BQ337">
        <v>579</v>
      </c>
      <c r="BR337">
        <v>76215</v>
      </c>
      <c r="BS337">
        <v>0</v>
      </c>
      <c r="BT337">
        <v>0</v>
      </c>
      <c r="BU337">
        <v>1079</v>
      </c>
      <c r="BV337">
        <v>68622</v>
      </c>
      <c r="BW337">
        <v>0</v>
      </c>
      <c r="BX337">
        <v>69701</v>
      </c>
      <c r="BY337">
        <v>5032</v>
      </c>
      <c r="BZ337">
        <v>1424</v>
      </c>
      <c r="CA337">
        <v>6456</v>
      </c>
      <c r="CB337">
        <v>618761</v>
      </c>
      <c r="CC337">
        <v>66500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69675</v>
      </c>
      <c r="CP337">
        <v>136175</v>
      </c>
      <c r="CQ337">
        <v>50000</v>
      </c>
      <c r="CR337">
        <v>0</v>
      </c>
      <c r="CS337">
        <v>34708</v>
      </c>
      <c r="CT337">
        <v>409167</v>
      </c>
      <c r="CU337">
        <v>0</v>
      </c>
      <c r="CV337">
        <v>0</v>
      </c>
      <c r="CW337">
        <v>443875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7192</v>
      </c>
      <c r="DD337">
        <v>4317</v>
      </c>
      <c r="DE337">
        <v>0</v>
      </c>
      <c r="DF337">
        <v>0</v>
      </c>
      <c r="DG337">
        <v>0</v>
      </c>
      <c r="DH337">
        <v>0</v>
      </c>
      <c r="DI337">
        <v>3316</v>
      </c>
      <c r="DJ337">
        <v>0</v>
      </c>
      <c r="DK337">
        <v>16335</v>
      </c>
      <c r="DL337">
        <v>0</v>
      </c>
      <c r="DM337">
        <v>7393</v>
      </c>
      <c r="DN337">
        <v>38553</v>
      </c>
      <c r="DO337">
        <v>158</v>
      </c>
      <c r="DP337">
        <v>618761</v>
      </c>
    </row>
    <row r="338" spans="1:120" x14ac:dyDescent="0.25">
      <c r="A338">
        <v>53070</v>
      </c>
      <c r="B338">
        <v>200712</v>
      </c>
      <c r="C338">
        <v>16280893</v>
      </c>
      <c r="D338">
        <v>-806922</v>
      </c>
      <c r="E338">
        <v>-132865</v>
      </c>
      <c r="F338">
        <v>-44849</v>
      </c>
      <c r="G338">
        <v>15296257</v>
      </c>
      <c r="H338">
        <v>479695</v>
      </c>
      <c r="I338">
        <v>-10978707</v>
      </c>
      <c r="J338">
        <v>484160</v>
      </c>
      <c r="K338">
        <v>111610</v>
      </c>
      <c r="L338">
        <v>8614</v>
      </c>
      <c r="M338">
        <v>-10374323</v>
      </c>
      <c r="N338">
        <v>0</v>
      </c>
      <c r="O338">
        <v>-223037</v>
      </c>
      <c r="P338">
        <v>-1729986</v>
      </c>
      <c r="Q338">
        <v>-761704</v>
      </c>
      <c r="R338">
        <v>0</v>
      </c>
      <c r="S338">
        <v>49999</v>
      </c>
      <c r="T338">
        <v>-2441691</v>
      </c>
      <c r="U338">
        <v>2736901</v>
      </c>
      <c r="V338">
        <v>220411</v>
      </c>
      <c r="W338">
        <v>568</v>
      </c>
      <c r="X338">
        <v>74838</v>
      </c>
      <c r="Y338">
        <v>1270467</v>
      </c>
      <c r="Z338">
        <v>418000</v>
      </c>
      <c r="AA338">
        <v>-61750</v>
      </c>
      <c r="AB338">
        <v>-78043</v>
      </c>
      <c r="AC338">
        <v>1844491</v>
      </c>
      <c r="AD338">
        <v>-1365686</v>
      </c>
      <c r="AE338">
        <v>478805</v>
      </c>
      <c r="AF338">
        <v>119949</v>
      </c>
      <c r="AG338">
        <v>-124482</v>
      </c>
      <c r="AH338">
        <v>-1161</v>
      </c>
      <c r="AI338">
        <v>3210012</v>
      </c>
      <c r="AJ338">
        <v>-814257</v>
      </c>
      <c r="AK338">
        <v>2395755</v>
      </c>
      <c r="AL338">
        <v>1205</v>
      </c>
      <c r="AM338">
        <v>80328</v>
      </c>
      <c r="AN338">
        <v>22471</v>
      </c>
      <c r="AO338">
        <v>102799</v>
      </c>
      <c r="AP338">
        <v>1435170</v>
      </c>
      <c r="AQ338">
        <v>2721625</v>
      </c>
      <c r="AR338">
        <v>0</v>
      </c>
      <c r="AS338">
        <v>19007</v>
      </c>
      <c r="AT338">
        <v>0</v>
      </c>
      <c r="AU338">
        <v>2740632</v>
      </c>
      <c r="AV338">
        <v>2961090</v>
      </c>
      <c r="AW338">
        <v>1591124</v>
      </c>
      <c r="AX338">
        <v>29234236</v>
      </c>
      <c r="AY338">
        <v>0</v>
      </c>
      <c r="AZ338">
        <v>0</v>
      </c>
      <c r="BA338">
        <v>0</v>
      </c>
      <c r="BB338">
        <v>302618</v>
      </c>
      <c r="BC338">
        <v>0</v>
      </c>
      <c r="BD338">
        <v>34089068</v>
      </c>
      <c r="BE338">
        <v>16741</v>
      </c>
      <c r="BF338">
        <v>38281611</v>
      </c>
      <c r="BG338">
        <v>157650</v>
      </c>
      <c r="BH338">
        <v>1365348</v>
      </c>
      <c r="BI338">
        <v>0</v>
      </c>
      <c r="BJ338">
        <v>1522998</v>
      </c>
      <c r="BK338">
        <v>861648</v>
      </c>
      <c r="BL338">
        <v>0</v>
      </c>
      <c r="BM338">
        <v>861648</v>
      </c>
      <c r="BN338">
        <v>506059</v>
      </c>
      <c r="BO338">
        <v>0</v>
      </c>
      <c r="BP338">
        <v>0</v>
      </c>
      <c r="BQ338">
        <v>1122120</v>
      </c>
      <c r="BR338">
        <v>4012825</v>
      </c>
      <c r="BS338">
        <v>0</v>
      </c>
      <c r="BT338">
        <v>33933</v>
      </c>
      <c r="BU338">
        <v>0</v>
      </c>
      <c r="BV338">
        <v>220974</v>
      </c>
      <c r="BW338">
        <v>4016</v>
      </c>
      <c r="BX338">
        <v>258923</v>
      </c>
      <c r="BY338">
        <v>641716</v>
      </c>
      <c r="BZ338">
        <v>48403</v>
      </c>
      <c r="CA338">
        <v>690119</v>
      </c>
      <c r="CB338">
        <v>43347482</v>
      </c>
      <c r="CC338">
        <v>1100000</v>
      </c>
      <c r="CD338">
        <v>0</v>
      </c>
      <c r="CE338">
        <v>8000</v>
      </c>
      <c r="CF338">
        <v>0</v>
      </c>
      <c r="CG338">
        <v>0</v>
      </c>
      <c r="CH338">
        <v>0</v>
      </c>
      <c r="CI338">
        <v>8000</v>
      </c>
      <c r="CJ338">
        <v>0</v>
      </c>
      <c r="CK338">
        <v>45000</v>
      </c>
      <c r="CL338">
        <v>0</v>
      </c>
      <c r="CM338">
        <v>2367000</v>
      </c>
      <c r="CN338">
        <v>2412000</v>
      </c>
      <c r="CO338">
        <v>7212041</v>
      </c>
      <c r="CP338">
        <v>10732041</v>
      </c>
      <c r="CQ338">
        <v>2761000</v>
      </c>
      <c r="CR338">
        <v>1100678</v>
      </c>
      <c r="CS338">
        <v>5182934</v>
      </c>
      <c r="CT338">
        <v>20712850</v>
      </c>
      <c r="CU338">
        <v>408712</v>
      </c>
      <c r="CV338">
        <v>0</v>
      </c>
      <c r="CW338">
        <v>26304496</v>
      </c>
      <c r="CX338">
        <v>398755</v>
      </c>
      <c r="CY338">
        <v>852293</v>
      </c>
      <c r="CZ338">
        <v>56615</v>
      </c>
      <c r="DA338">
        <v>1307663</v>
      </c>
      <c r="DB338">
        <v>0</v>
      </c>
      <c r="DC338">
        <v>331948</v>
      </c>
      <c r="DD338">
        <v>249531</v>
      </c>
      <c r="DE338">
        <v>0</v>
      </c>
      <c r="DF338">
        <v>0</v>
      </c>
      <c r="DG338">
        <v>0</v>
      </c>
      <c r="DH338">
        <v>0</v>
      </c>
      <c r="DI338">
        <v>531753</v>
      </c>
      <c r="DJ338">
        <v>0</v>
      </c>
      <c r="DK338">
        <v>190733</v>
      </c>
      <c r="DL338">
        <v>0</v>
      </c>
      <c r="DM338">
        <v>2511211</v>
      </c>
      <c r="DN338">
        <v>3815176</v>
      </c>
      <c r="DO338">
        <v>87428</v>
      </c>
      <c r="DP338">
        <v>43347482</v>
      </c>
    </row>
    <row r="339" spans="1:120" x14ac:dyDescent="0.25">
      <c r="A339">
        <v>53072</v>
      </c>
      <c r="B339">
        <v>200712</v>
      </c>
      <c r="C339">
        <v>230835</v>
      </c>
      <c r="D339">
        <v>-13</v>
      </c>
      <c r="E339">
        <v>-140</v>
      </c>
      <c r="F339">
        <v>0</v>
      </c>
      <c r="G339">
        <v>230682</v>
      </c>
      <c r="H339">
        <v>8746</v>
      </c>
      <c r="I339">
        <v>-292131</v>
      </c>
      <c r="J339">
        <v>0</v>
      </c>
      <c r="K339">
        <v>72548</v>
      </c>
      <c r="L339">
        <v>13</v>
      </c>
      <c r="M339">
        <v>-219570</v>
      </c>
      <c r="N339">
        <v>0</v>
      </c>
      <c r="O339">
        <v>380</v>
      </c>
      <c r="P339">
        <v>-6043</v>
      </c>
      <c r="Q339">
        <v>-39112</v>
      </c>
      <c r="R339">
        <v>0</v>
      </c>
      <c r="S339">
        <v>0</v>
      </c>
      <c r="T339">
        <v>-45155</v>
      </c>
      <c r="U339">
        <v>-24917</v>
      </c>
      <c r="V339">
        <v>1620680</v>
      </c>
      <c r="W339">
        <v>0</v>
      </c>
      <c r="X339">
        <v>0</v>
      </c>
      <c r="Y339">
        <v>96752</v>
      </c>
      <c r="Z339">
        <v>-24357</v>
      </c>
      <c r="AA339">
        <v>-16158</v>
      </c>
      <c r="AB339">
        <v>-1948</v>
      </c>
      <c r="AC339">
        <v>1674969</v>
      </c>
      <c r="AD339">
        <v>-21469</v>
      </c>
      <c r="AE339">
        <v>1653500</v>
      </c>
      <c r="AF339">
        <v>60774</v>
      </c>
      <c r="AG339">
        <v>-44872</v>
      </c>
      <c r="AH339">
        <v>0</v>
      </c>
      <c r="AI339">
        <v>1644485</v>
      </c>
      <c r="AJ339">
        <v>-302811</v>
      </c>
      <c r="AK339">
        <v>1341674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15870618</v>
      </c>
      <c r="AR339">
        <v>0</v>
      </c>
      <c r="AS339">
        <v>0</v>
      </c>
      <c r="AT339">
        <v>0</v>
      </c>
      <c r="AU339">
        <v>15870618</v>
      </c>
      <c r="AV339">
        <v>0</v>
      </c>
      <c r="AW339">
        <v>0</v>
      </c>
      <c r="AX339">
        <v>2183291</v>
      </c>
      <c r="AY339">
        <v>0</v>
      </c>
      <c r="AZ339">
        <v>0</v>
      </c>
      <c r="BA339">
        <v>0</v>
      </c>
      <c r="BB339">
        <v>72000</v>
      </c>
      <c r="BC339">
        <v>0</v>
      </c>
      <c r="BD339">
        <v>2255291</v>
      </c>
      <c r="BE339">
        <v>0</v>
      </c>
      <c r="BF339">
        <v>18125909</v>
      </c>
      <c r="BG339">
        <v>1</v>
      </c>
      <c r="BH339">
        <v>39</v>
      </c>
      <c r="BI339">
        <v>0</v>
      </c>
      <c r="BJ339">
        <v>40</v>
      </c>
      <c r="BK339">
        <v>18440</v>
      </c>
      <c r="BL339">
        <v>0</v>
      </c>
      <c r="BM339">
        <v>18440</v>
      </c>
      <c r="BN339">
        <v>0</v>
      </c>
      <c r="BO339">
        <v>180305</v>
      </c>
      <c r="BP339">
        <v>0</v>
      </c>
      <c r="BQ339">
        <v>1581</v>
      </c>
      <c r="BR339">
        <v>200366</v>
      </c>
      <c r="BS339">
        <v>0</v>
      </c>
      <c r="BT339">
        <v>0</v>
      </c>
      <c r="BU339">
        <v>5895</v>
      </c>
      <c r="BV339">
        <v>31</v>
      </c>
      <c r="BW339">
        <v>0</v>
      </c>
      <c r="BX339">
        <v>5926</v>
      </c>
      <c r="BY339">
        <v>46680</v>
      </c>
      <c r="BZ339">
        <v>4175</v>
      </c>
      <c r="CA339">
        <v>50855</v>
      </c>
      <c r="CB339">
        <v>18383056</v>
      </c>
      <c r="CC339">
        <v>0</v>
      </c>
      <c r="CD339">
        <v>1000000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9243820</v>
      </c>
      <c r="CN339">
        <v>9243820</v>
      </c>
      <c r="CO339">
        <v>7472148</v>
      </c>
      <c r="CP339">
        <v>17715968</v>
      </c>
      <c r="CQ339">
        <v>0</v>
      </c>
      <c r="CR339">
        <v>0</v>
      </c>
      <c r="CS339">
        <v>6147</v>
      </c>
      <c r="CT339">
        <v>638836</v>
      </c>
      <c r="CU339">
        <v>8024</v>
      </c>
      <c r="CV339">
        <v>0</v>
      </c>
      <c r="CW339">
        <v>653007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2161</v>
      </c>
      <c r="DD339">
        <v>0</v>
      </c>
      <c r="DE339">
        <v>0</v>
      </c>
      <c r="DF339">
        <v>0</v>
      </c>
      <c r="DG339">
        <v>0</v>
      </c>
      <c r="DH339">
        <v>1191</v>
      </c>
      <c r="DI339">
        <v>0</v>
      </c>
      <c r="DJ339">
        <v>0</v>
      </c>
      <c r="DK339">
        <v>541</v>
      </c>
      <c r="DL339">
        <v>0</v>
      </c>
      <c r="DM339">
        <v>9445</v>
      </c>
      <c r="DN339">
        <v>13338</v>
      </c>
      <c r="DO339">
        <v>743</v>
      </c>
      <c r="DP339">
        <v>18383056</v>
      </c>
    </row>
    <row r="340" spans="1:120" x14ac:dyDescent="0.25">
      <c r="A340">
        <v>53073</v>
      </c>
      <c r="B340">
        <v>200712</v>
      </c>
      <c r="C340">
        <v>75997</v>
      </c>
      <c r="D340">
        <v>0</v>
      </c>
      <c r="E340">
        <v>-1963</v>
      </c>
      <c r="F340">
        <v>0</v>
      </c>
      <c r="G340">
        <v>74034</v>
      </c>
      <c r="H340">
        <v>1033</v>
      </c>
      <c r="I340">
        <v>-56026</v>
      </c>
      <c r="J340">
        <v>0</v>
      </c>
      <c r="K340">
        <v>984</v>
      </c>
      <c r="L340">
        <v>0</v>
      </c>
      <c r="M340">
        <v>-55042</v>
      </c>
      <c r="N340">
        <v>0</v>
      </c>
      <c r="O340">
        <v>0</v>
      </c>
      <c r="P340">
        <v>-7020</v>
      </c>
      <c r="Q340">
        <v>-3556</v>
      </c>
      <c r="R340">
        <v>0</v>
      </c>
      <c r="S340">
        <v>0</v>
      </c>
      <c r="T340">
        <v>-10576</v>
      </c>
      <c r="U340">
        <v>9449</v>
      </c>
      <c r="V340">
        <v>0</v>
      </c>
      <c r="W340">
        <v>0</v>
      </c>
      <c r="X340">
        <v>0</v>
      </c>
      <c r="Y340">
        <v>1332</v>
      </c>
      <c r="Z340">
        <v>219</v>
      </c>
      <c r="AA340">
        <v>0</v>
      </c>
      <c r="AB340">
        <v>0</v>
      </c>
      <c r="AC340">
        <v>1551</v>
      </c>
      <c r="AD340">
        <v>-1033</v>
      </c>
      <c r="AE340">
        <v>518</v>
      </c>
      <c r="AF340">
        <v>0</v>
      </c>
      <c r="AG340">
        <v>0</v>
      </c>
      <c r="AH340">
        <v>0</v>
      </c>
      <c r="AI340">
        <v>9967</v>
      </c>
      <c r="AJ340">
        <v>-2487</v>
      </c>
      <c r="AK340">
        <v>7480</v>
      </c>
      <c r="AL340">
        <v>0</v>
      </c>
      <c r="AM340">
        <v>79</v>
      </c>
      <c r="AN340">
        <v>0</v>
      </c>
      <c r="AO340">
        <v>79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8089</v>
      </c>
      <c r="AW340">
        <v>0</v>
      </c>
      <c r="AX340">
        <v>31055</v>
      </c>
      <c r="AY340">
        <v>0</v>
      </c>
      <c r="AZ340">
        <v>0</v>
      </c>
      <c r="BA340">
        <v>0</v>
      </c>
      <c r="BB340">
        <v>7993</v>
      </c>
      <c r="BC340">
        <v>0</v>
      </c>
      <c r="BD340">
        <v>47137</v>
      </c>
      <c r="BE340">
        <v>0</v>
      </c>
      <c r="BF340">
        <v>47137</v>
      </c>
      <c r="BG340">
        <v>0</v>
      </c>
      <c r="BH340">
        <v>0</v>
      </c>
      <c r="BI340">
        <v>0</v>
      </c>
      <c r="BJ340">
        <v>0</v>
      </c>
      <c r="BK340">
        <v>7960</v>
      </c>
      <c r="BL340">
        <v>0</v>
      </c>
      <c r="BM340">
        <v>7960</v>
      </c>
      <c r="BN340">
        <v>0</v>
      </c>
      <c r="BO340">
        <v>89</v>
      </c>
      <c r="BP340">
        <v>0</v>
      </c>
      <c r="BQ340">
        <v>392</v>
      </c>
      <c r="BR340">
        <v>8441</v>
      </c>
      <c r="BS340">
        <v>0</v>
      </c>
      <c r="BT340">
        <v>503</v>
      </c>
      <c r="BU340">
        <v>0</v>
      </c>
      <c r="BV340">
        <v>0</v>
      </c>
      <c r="BW340">
        <v>0</v>
      </c>
      <c r="BX340">
        <v>503</v>
      </c>
      <c r="BY340">
        <v>655</v>
      </c>
      <c r="BZ340">
        <v>0</v>
      </c>
      <c r="CA340">
        <v>655</v>
      </c>
      <c r="CB340">
        <v>56815</v>
      </c>
      <c r="CC340">
        <v>10000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16879</v>
      </c>
      <c r="CP340">
        <v>26879</v>
      </c>
      <c r="CQ340">
        <v>0</v>
      </c>
      <c r="CR340">
        <v>0</v>
      </c>
      <c r="CS340">
        <v>12803</v>
      </c>
      <c r="CT340">
        <v>11687</v>
      </c>
      <c r="CU340">
        <v>0</v>
      </c>
      <c r="CV340">
        <v>0</v>
      </c>
      <c r="CW340">
        <v>24490</v>
      </c>
      <c r="CX340">
        <v>0</v>
      </c>
      <c r="CY340">
        <v>29</v>
      </c>
      <c r="CZ340">
        <v>0</v>
      </c>
      <c r="DA340">
        <v>29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5417</v>
      </c>
      <c r="DN340">
        <v>5417</v>
      </c>
      <c r="DO340">
        <v>0</v>
      </c>
      <c r="DP340">
        <v>56815</v>
      </c>
    </row>
    <row r="341" spans="1:120" x14ac:dyDescent="0.25">
      <c r="A341">
        <v>53074</v>
      </c>
      <c r="B341">
        <v>200712</v>
      </c>
      <c r="C341">
        <v>331933</v>
      </c>
      <c r="D341">
        <v>-1938</v>
      </c>
      <c r="E341">
        <v>-5622</v>
      </c>
      <c r="F341">
        <v>0</v>
      </c>
      <c r="G341">
        <v>324373</v>
      </c>
      <c r="H341">
        <v>10359</v>
      </c>
      <c r="I341">
        <v>-198411</v>
      </c>
      <c r="J341">
        <v>1265</v>
      </c>
      <c r="K341">
        <v>-24220</v>
      </c>
      <c r="L341">
        <v>-1431</v>
      </c>
      <c r="M341">
        <v>-222797</v>
      </c>
      <c r="N341">
        <v>0</v>
      </c>
      <c r="O341">
        <v>0</v>
      </c>
      <c r="P341">
        <v>-49083</v>
      </c>
      <c r="Q341">
        <v>-7164</v>
      </c>
      <c r="R341">
        <v>0</v>
      </c>
      <c r="S341">
        <v>-59</v>
      </c>
      <c r="T341">
        <v>-56306</v>
      </c>
      <c r="U341">
        <v>55629</v>
      </c>
      <c r="V341">
        <v>0</v>
      </c>
      <c r="W341">
        <v>0</v>
      </c>
      <c r="X341">
        <v>0</v>
      </c>
      <c r="Y341">
        <v>23626</v>
      </c>
      <c r="Z341">
        <v>-8268</v>
      </c>
      <c r="AA341">
        <v>-351</v>
      </c>
      <c r="AB341">
        <v>-249</v>
      </c>
      <c r="AC341">
        <v>14758</v>
      </c>
      <c r="AD341">
        <v>-13568</v>
      </c>
      <c r="AE341">
        <v>1190</v>
      </c>
      <c r="AF341">
        <v>0</v>
      </c>
      <c r="AG341">
        <v>0</v>
      </c>
      <c r="AH341">
        <v>0</v>
      </c>
      <c r="AI341">
        <v>56819</v>
      </c>
      <c r="AJ341">
        <v>-14670</v>
      </c>
      <c r="AK341">
        <v>42149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412288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412288</v>
      </c>
      <c r="BE341">
        <v>0</v>
      </c>
      <c r="BF341">
        <v>412288</v>
      </c>
      <c r="BG341">
        <v>0</v>
      </c>
      <c r="BH341">
        <v>538</v>
      </c>
      <c r="BI341">
        <v>0</v>
      </c>
      <c r="BJ341">
        <v>538</v>
      </c>
      <c r="BK341">
        <v>3326</v>
      </c>
      <c r="BL341">
        <v>1366</v>
      </c>
      <c r="BM341">
        <v>4692</v>
      </c>
      <c r="BN341">
        <v>0</v>
      </c>
      <c r="BO341">
        <v>69</v>
      </c>
      <c r="BP341">
        <v>0</v>
      </c>
      <c r="BQ341">
        <v>4</v>
      </c>
      <c r="BR341">
        <v>5303</v>
      </c>
      <c r="BS341">
        <v>0</v>
      </c>
      <c r="BT341">
        <v>0</v>
      </c>
      <c r="BU341">
        <v>2632</v>
      </c>
      <c r="BV341">
        <v>10921</v>
      </c>
      <c r="BW341">
        <v>0</v>
      </c>
      <c r="BX341">
        <v>13553</v>
      </c>
      <c r="BY341">
        <v>5783</v>
      </c>
      <c r="BZ341">
        <v>0</v>
      </c>
      <c r="CA341">
        <v>5783</v>
      </c>
      <c r="CB341">
        <v>436927</v>
      </c>
      <c r="CC341">
        <v>1000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186567</v>
      </c>
      <c r="CP341">
        <v>187567</v>
      </c>
      <c r="CQ341">
        <v>0</v>
      </c>
      <c r="CR341">
        <v>0</v>
      </c>
      <c r="CS341">
        <v>35792</v>
      </c>
      <c r="CT341">
        <v>198280</v>
      </c>
      <c r="CU341">
        <v>0</v>
      </c>
      <c r="CV341">
        <v>0</v>
      </c>
      <c r="CW341">
        <v>234072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1152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4015</v>
      </c>
      <c r="DJ341">
        <v>0</v>
      </c>
      <c r="DK341">
        <v>28</v>
      </c>
      <c r="DL341">
        <v>0</v>
      </c>
      <c r="DM341">
        <v>9271</v>
      </c>
      <c r="DN341">
        <v>14466</v>
      </c>
      <c r="DO341">
        <v>822</v>
      </c>
      <c r="DP341">
        <v>436927</v>
      </c>
    </row>
    <row r="342" spans="1:120" x14ac:dyDescent="0.25">
      <c r="A342">
        <v>53079</v>
      </c>
      <c r="B342">
        <v>200712</v>
      </c>
      <c r="C342">
        <v>806508</v>
      </c>
      <c r="D342">
        <v>-34551</v>
      </c>
      <c r="E342">
        <v>-63085</v>
      </c>
      <c r="F342">
        <v>0</v>
      </c>
      <c r="G342">
        <v>708872</v>
      </c>
      <c r="H342">
        <v>33381</v>
      </c>
      <c r="I342">
        <v>-387657</v>
      </c>
      <c r="J342">
        <v>2967</v>
      </c>
      <c r="K342">
        <v>-267889</v>
      </c>
      <c r="L342">
        <v>54494</v>
      </c>
      <c r="M342">
        <v>-598085</v>
      </c>
      <c r="N342">
        <v>0</v>
      </c>
      <c r="O342">
        <v>-434</v>
      </c>
      <c r="P342">
        <v>-45050</v>
      </c>
      <c r="Q342">
        <v>-64472</v>
      </c>
      <c r="R342">
        <v>0</v>
      </c>
      <c r="S342">
        <v>448</v>
      </c>
      <c r="T342">
        <v>-109074</v>
      </c>
      <c r="U342">
        <v>34660</v>
      </c>
      <c r="V342">
        <v>73317</v>
      </c>
      <c r="W342">
        <v>0</v>
      </c>
      <c r="X342">
        <v>0</v>
      </c>
      <c r="Y342">
        <v>66935</v>
      </c>
      <c r="Z342">
        <v>49941</v>
      </c>
      <c r="AA342">
        <v>-185</v>
      </c>
      <c r="AB342">
        <v>-5471</v>
      </c>
      <c r="AC342">
        <v>184537</v>
      </c>
      <c r="AD342">
        <v>-45084</v>
      </c>
      <c r="AE342">
        <v>139453</v>
      </c>
      <c r="AF342">
        <v>5578</v>
      </c>
      <c r="AG342">
        <v>-10584</v>
      </c>
      <c r="AH342">
        <v>0</v>
      </c>
      <c r="AI342">
        <v>169107</v>
      </c>
      <c r="AJ342">
        <v>-31393</v>
      </c>
      <c r="AK342">
        <v>137714</v>
      </c>
      <c r="AL342">
        <v>0</v>
      </c>
      <c r="AM342">
        <v>5339</v>
      </c>
      <c r="AN342">
        <v>100232</v>
      </c>
      <c r="AO342">
        <v>105571</v>
      </c>
      <c r="AP342">
        <v>0</v>
      </c>
      <c r="AQ342">
        <v>369996</v>
      </c>
      <c r="AR342">
        <v>35000</v>
      </c>
      <c r="AS342">
        <v>0</v>
      </c>
      <c r="AT342">
        <v>0</v>
      </c>
      <c r="AU342">
        <v>404996</v>
      </c>
      <c r="AV342">
        <v>287220</v>
      </c>
      <c r="AW342">
        <v>77481</v>
      </c>
      <c r="AX342">
        <v>1156996</v>
      </c>
      <c r="AY342">
        <v>0</v>
      </c>
      <c r="AZ342">
        <v>0</v>
      </c>
      <c r="BA342">
        <v>741</v>
      </c>
      <c r="BB342">
        <v>0</v>
      </c>
      <c r="BC342">
        <v>52413</v>
      </c>
      <c r="BD342">
        <v>1574851</v>
      </c>
      <c r="BE342">
        <v>0</v>
      </c>
      <c r="BF342">
        <v>1979847</v>
      </c>
      <c r="BG342">
        <v>0</v>
      </c>
      <c r="BH342">
        <v>70442</v>
      </c>
      <c r="BI342">
        <v>0</v>
      </c>
      <c r="BJ342">
        <v>70442</v>
      </c>
      <c r="BK342">
        <v>56903</v>
      </c>
      <c r="BL342">
        <v>0</v>
      </c>
      <c r="BM342">
        <v>56903</v>
      </c>
      <c r="BN342">
        <v>5969</v>
      </c>
      <c r="BO342">
        <v>279668</v>
      </c>
      <c r="BP342">
        <v>0</v>
      </c>
      <c r="BQ342">
        <v>0</v>
      </c>
      <c r="BR342">
        <v>412982</v>
      </c>
      <c r="BS342">
        <v>0</v>
      </c>
      <c r="BT342">
        <v>0</v>
      </c>
      <c r="BU342">
        <v>31006</v>
      </c>
      <c r="BV342">
        <v>0</v>
      </c>
      <c r="BW342">
        <v>0</v>
      </c>
      <c r="BX342">
        <v>31006</v>
      </c>
      <c r="BY342">
        <v>25226</v>
      </c>
      <c r="BZ342">
        <v>5122</v>
      </c>
      <c r="CA342">
        <v>30348</v>
      </c>
      <c r="CB342">
        <v>2559754</v>
      </c>
      <c r="CC342">
        <v>59000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1354618</v>
      </c>
      <c r="CP342">
        <v>1413618</v>
      </c>
      <c r="CQ342">
        <v>0</v>
      </c>
      <c r="CR342">
        <v>0</v>
      </c>
      <c r="CS342">
        <v>84778</v>
      </c>
      <c r="CT342">
        <v>976784</v>
      </c>
      <c r="CU342">
        <v>0</v>
      </c>
      <c r="CV342">
        <v>0</v>
      </c>
      <c r="CW342">
        <v>1061562</v>
      </c>
      <c r="CX342">
        <v>40000</v>
      </c>
      <c r="CY342">
        <v>0</v>
      </c>
      <c r="CZ342">
        <v>0</v>
      </c>
      <c r="DA342">
        <v>40000</v>
      </c>
      <c r="DB342">
        <v>0</v>
      </c>
      <c r="DC342">
        <v>1051</v>
      </c>
      <c r="DD342">
        <v>0</v>
      </c>
      <c r="DE342">
        <v>3663</v>
      </c>
      <c r="DF342">
        <v>0</v>
      </c>
      <c r="DG342">
        <v>0</v>
      </c>
      <c r="DH342">
        <v>0</v>
      </c>
      <c r="DI342">
        <v>56</v>
      </c>
      <c r="DJ342">
        <v>0</v>
      </c>
      <c r="DK342">
        <v>3315</v>
      </c>
      <c r="DL342">
        <v>0</v>
      </c>
      <c r="DM342">
        <v>36489</v>
      </c>
      <c r="DN342">
        <v>44574</v>
      </c>
      <c r="DO342">
        <v>0</v>
      </c>
      <c r="DP342">
        <v>2559754</v>
      </c>
    </row>
    <row r="343" spans="1:120" x14ac:dyDescent="0.25">
      <c r="A343">
        <v>53080</v>
      </c>
      <c r="B343">
        <v>200712</v>
      </c>
      <c r="C343">
        <v>15728</v>
      </c>
      <c r="D343">
        <v>0</v>
      </c>
      <c r="E343">
        <v>3222</v>
      </c>
      <c r="F343">
        <v>-5765</v>
      </c>
      <c r="G343">
        <v>13185</v>
      </c>
      <c r="H343">
        <v>689</v>
      </c>
      <c r="I343">
        <v>-32425</v>
      </c>
      <c r="J343">
        <v>14118</v>
      </c>
      <c r="K343">
        <v>-1998</v>
      </c>
      <c r="L343">
        <v>17509</v>
      </c>
      <c r="M343">
        <v>-2796</v>
      </c>
      <c r="N343">
        <v>0</v>
      </c>
      <c r="O343">
        <v>0</v>
      </c>
      <c r="P343">
        <v>0</v>
      </c>
      <c r="Q343">
        <v>-1337</v>
      </c>
      <c r="R343">
        <v>0</v>
      </c>
      <c r="S343">
        <v>-468</v>
      </c>
      <c r="T343">
        <v>-1805</v>
      </c>
      <c r="U343">
        <v>9273</v>
      </c>
      <c r="V343">
        <v>0</v>
      </c>
      <c r="W343">
        <v>0</v>
      </c>
      <c r="X343">
        <v>0</v>
      </c>
      <c r="Y343">
        <v>924</v>
      </c>
      <c r="Z343">
        <v>1812</v>
      </c>
      <c r="AA343">
        <v>0</v>
      </c>
      <c r="AB343">
        <v>-100</v>
      </c>
      <c r="AC343">
        <v>2636</v>
      </c>
      <c r="AD343">
        <v>-689</v>
      </c>
      <c r="AE343">
        <v>1947</v>
      </c>
      <c r="AF343">
        <v>0</v>
      </c>
      <c r="AG343">
        <v>0</v>
      </c>
      <c r="AH343">
        <v>0</v>
      </c>
      <c r="AI343">
        <v>11220</v>
      </c>
      <c r="AJ343">
        <v>-2805</v>
      </c>
      <c r="AK343">
        <v>8415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50984</v>
      </c>
      <c r="AY343">
        <v>0</v>
      </c>
      <c r="AZ343">
        <v>0</v>
      </c>
      <c r="BA343">
        <v>0</v>
      </c>
      <c r="BB343">
        <v>25306</v>
      </c>
      <c r="BC343">
        <v>0</v>
      </c>
      <c r="BD343">
        <v>76290</v>
      </c>
      <c r="BE343">
        <v>0</v>
      </c>
      <c r="BF343">
        <v>76290</v>
      </c>
      <c r="BG343">
        <v>0</v>
      </c>
      <c r="BH343">
        <v>26650</v>
      </c>
      <c r="BI343">
        <v>0</v>
      </c>
      <c r="BJ343">
        <v>26650</v>
      </c>
      <c r="BK343">
        <v>2088</v>
      </c>
      <c r="BL343">
        <v>0</v>
      </c>
      <c r="BM343">
        <v>2088</v>
      </c>
      <c r="BN343">
        <v>16848</v>
      </c>
      <c r="BO343">
        <v>0</v>
      </c>
      <c r="BP343">
        <v>0</v>
      </c>
      <c r="BQ343">
        <v>0</v>
      </c>
      <c r="BR343">
        <v>45586</v>
      </c>
      <c r="BS343">
        <v>0</v>
      </c>
      <c r="BT343">
        <v>0</v>
      </c>
      <c r="BU343">
        <v>39</v>
      </c>
      <c r="BV343">
        <v>0</v>
      </c>
      <c r="BW343">
        <v>0</v>
      </c>
      <c r="BX343">
        <v>39</v>
      </c>
      <c r="BY343">
        <v>1798</v>
      </c>
      <c r="BZ343">
        <v>0</v>
      </c>
      <c r="CA343">
        <v>1798</v>
      </c>
      <c r="CB343">
        <v>123713</v>
      </c>
      <c r="CC343">
        <v>54000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20261</v>
      </c>
      <c r="CP343">
        <v>74261</v>
      </c>
      <c r="CQ343">
        <v>0</v>
      </c>
      <c r="CR343">
        <v>0</v>
      </c>
      <c r="CS343">
        <v>7208</v>
      </c>
      <c r="CT343">
        <v>28851</v>
      </c>
      <c r="CU343">
        <v>0</v>
      </c>
      <c r="CV343">
        <v>0</v>
      </c>
      <c r="CW343">
        <v>36059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13210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183</v>
      </c>
      <c r="DN343">
        <v>13393</v>
      </c>
      <c r="DO343">
        <v>0</v>
      </c>
      <c r="DP343">
        <v>123713</v>
      </c>
    </row>
    <row r="344" spans="1:120" x14ac:dyDescent="0.25">
      <c r="A344">
        <v>53082</v>
      </c>
      <c r="B344">
        <v>200712</v>
      </c>
      <c r="C344">
        <v>32434</v>
      </c>
      <c r="D344">
        <v>0</v>
      </c>
      <c r="E344">
        <v>0</v>
      </c>
      <c r="F344">
        <v>0</v>
      </c>
      <c r="G344">
        <v>32434</v>
      </c>
      <c r="H344">
        <v>2017</v>
      </c>
      <c r="I344">
        <v>-16269</v>
      </c>
      <c r="J344">
        <v>0</v>
      </c>
      <c r="K344">
        <v>-13725</v>
      </c>
      <c r="L344">
        <v>0</v>
      </c>
      <c r="M344">
        <v>-29994</v>
      </c>
      <c r="N344">
        <v>0</v>
      </c>
      <c r="O344">
        <v>0</v>
      </c>
      <c r="P344">
        <v>-1965</v>
      </c>
      <c r="Q344">
        <v>-1548</v>
      </c>
      <c r="R344">
        <v>0</v>
      </c>
      <c r="S344">
        <v>0</v>
      </c>
      <c r="T344">
        <v>-3513</v>
      </c>
      <c r="U344">
        <v>944</v>
      </c>
      <c r="V344">
        <v>0</v>
      </c>
      <c r="W344">
        <v>0</v>
      </c>
      <c r="X344">
        <v>0</v>
      </c>
      <c r="Y344">
        <v>3610</v>
      </c>
      <c r="Z344">
        <v>-774</v>
      </c>
      <c r="AA344">
        <v>0</v>
      </c>
      <c r="AB344">
        <v>0</v>
      </c>
      <c r="AC344">
        <v>2836</v>
      </c>
      <c r="AD344">
        <v>-2017</v>
      </c>
      <c r="AE344">
        <v>819</v>
      </c>
      <c r="AF344">
        <v>0</v>
      </c>
      <c r="AG344">
        <v>0</v>
      </c>
      <c r="AH344">
        <v>0</v>
      </c>
      <c r="AI344">
        <v>1763</v>
      </c>
      <c r="AJ344">
        <v>-335</v>
      </c>
      <c r="AK344">
        <v>1428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82701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82701</v>
      </c>
      <c r="BE344">
        <v>0</v>
      </c>
      <c r="BF344">
        <v>82701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61</v>
      </c>
      <c r="BU344">
        <v>0</v>
      </c>
      <c r="BV344">
        <v>8473</v>
      </c>
      <c r="BW344">
        <v>0</v>
      </c>
      <c r="BX344">
        <v>8534</v>
      </c>
      <c r="BY344">
        <v>419</v>
      </c>
      <c r="BZ344">
        <v>0</v>
      </c>
      <c r="CA344">
        <v>419</v>
      </c>
      <c r="CB344">
        <v>91654</v>
      </c>
      <c r="CC344">
        <v>25000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7852</v>
      </c>
      <c r="CP344">
        <v>32852</v>
      </c>
      <c r="CQ344">
        <v>0</v>
      </c>
      <c r="CR344">
        <v>0</v>
      </c>
      <c r="CS344">
        <v>0</v>
      </c>
      <c r="CT344">
        <v>53346</v>
      </c>
      <c r="CU344">
        <v>0</v>
      </c>
      <c r="CV344">
        <v>0</v>
      </c>
      <c r="CW344">
        <v>53346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5456</v>
      </c>
      <c r="DN344">
        <v>5456</v>
      </c>
      <c r="DO344">
        <v>0</v>
      </c>
      <c r="DP344">
        <v>91654</v>
      </c>
    </row>
    <row r="345" spans="1:120" x14ac:dyDescent="0.25">
      <c r="A345">
        <v>53084</v>
      </c>
      <c r="B345">
        <v>200712</v>
      </c>
      <c r="C345">
        <v>14180</v>
      </c>
      <c r="D345">
        <v>-1130</v>
      </c>
      <c r="E345">
        <v>6173</v>
      </c>
      <c r="F345">
        <v>-105</v>
      </c>
      <c r="G345">
        <v>19118</v>
      </c>
      <c r="H345">
        <v>727</v>
      </c>
      <c r="I345">
        <v>-15066</v>
      </c>
      <c r="J345">
        <v>185</v>
      </c>
      <c r="K345">
        <v>-1780</v>
      </c>
      <c r="L345">
        <v>413</v>
      </c>
      <c r="M345">
        <v>-16248</v>
      </c>
      <c r="N345">
        <v>0</v>
      </c>
      <c r="O345">
        <v>0</v>
      </c>
      <c r="P345">
        <v>-222</v>
      </c>
      <c r="Q345">
        <v>-4736</v>
      </c>
      <c r="R345">
        <v>0</v>
      </c>
      <c r="S345">
        <v>0</v>
      </c>
      <c r="T345">
        <v>-4958</v>
      </c>
      <c r="U345">
        <v>-1361</v>
      </c>
      <c r="V345">
        <v>0</v>
      </c>
      <c r="W345">
        <v>0</v>
      </c>
      <c r="X345">
        <v>0</v>
      </c>
      <c r="Y345">
        <v>2566</v>
      </c>
      <c r="Z345">
        <v>-1319</v>
      </c>
      <c r="AA345">
        <v>-22</v>
      </c>
      <c r="AB345">
        <v>-18</v>
      </c>
      <c r="AC345">
        <v>1207</v>
      </c>
      <c r="AD345">
        <v>-727</v>
      </c>
      <c r="AE345">
        <v>480</v>
      </c>
      <c r="AF345">
        <v>1637</v>
      </c>
      <c r="AG345">
        <v>0</v>
      </c>
      <c r="AH345">
        <v>0</v>
      </c>
      <c r="AI345">
        <v>756</v>
      </c>
      <c r="AJ345">
        <v>-290</v>
      </c>
      <c r="AK345">
        <v>466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25497</v>
      </c>
      <c r="AX345">
        <v>35869</v>
      </c>
      <c r="AY345">
        <v>0</v>
      </c>
      <c r="AZ345">
        <v>0</v>
      </c>
      <c r="BA345">
        <v>0</v>
      </c>
      <c r="BB345">
        <v>443</v>
      </c>
      <c r="BC345">
        <v>0</v>
      </c>
      <c r="BD345">
        <v>61809</v>
      </c>
      <c r="BE345">
        <v>0</v>
      </c>
      <c r="BF345">
        <v>61809</v>
      </c>
      <c r="BG345">
        <v>353</v>
      </c>
      <c r="BH345">
        <v>3830</v>
      </c>
      <c r="BI345">
        <v>0</v>
      </c>
      <c r="BJ345">
        <v>4183</v>
      </c>
      <c r="BK345">
        <v>302</v>
      </c>
      <c r="BL345">
        <v>0</v>
      </c>
      <c r="BM345">
        <v>302</v>
      </c>
      <c r="BN345">
        <v>212</v>
      </c>
      <c r="BO345">
        <v>0</v>
      </c>
      <c r="BP345">
        <v>0</v>
      </c>
      <c r="BQ345">
        <v>1933</v>
      </c>
      <c r="BR345">
        <v>6630</v>
      </c>
      <c r="BS345">
        <v>0</v>
      </c>
      <c r="BT345">
        <v>0</v>
      </c>
      <c r="BU345">
        <v>259</v>
      </c>
      <c r="BV345">
        <v>27</v>
      </c>
      <c r="BW345">
        <v>0</v>
      </c>
      <c r="BX345">
        <v>286</v>
      </c>
      <c r="BY345">
        <v>621</v>
      </c>
      <c r="BZ345">
        <v>396</v>
      </c>
      <c r="CA345">
        <v>1017</v>
      </c>
      <c r="CB345">
        <v>69742</v>
      </c>
      <c r="CC345">
        <v>40000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6315</v>
      </c>
      <c r="CP345">
        <v>46315</v>
      </c>
      <c r="CQ345">
        <v>0</v>
      </c>
      <c r="CR345">
        <v>0</v>
      </c>
      <c r="CS345">
        <v>4107</v>
      </c>
      <c r="CT345">
        <v>14662</v>
      </c>
      <c r="CU345">
        <v>0</v>
      </c>
      <c r="CV345">
        <v>0</v>
      </c>
      <c r="CW345">
        <v>18769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1200</v>
      </c>
      <c r="DI345">
        <v>3194</v>
      </c>
      <c r="DJ345">
        <v>0</v>
      </c>
      <c r="DK345">
        <v>78</v>
      </c>
      <c r="DL345">
        <v>0</v>
      </c>
      <c r="DM345">
        <v>186</v>
      </c>
      <c r="DN345">
        <v>4658</v>
      </c>
      <c r="DO345">
        <v>0</v>
      </c>
      <c r="DP345">
        <v>69742</v>
      </c>
    </row>
    <row r="346" spans="1:120" x14ac:dyDescent="0.25">
      <c r="A346">
        <v>53086</v>
      </c>
      <c r="B346">
        <v>200712</v>
      </c>
      <c r="C346">
        <v>4604040</v>
      </c>
      <c r="D346">
        <v>-174986</v>
      </c>
      <c r="E346">
        <v>-110700</v>
      </c>
      <c r="F346">
        <v>215</v>
      </c>
      <c r="G346">
        <v>4318569</v>
      </c>
      <c r="H346">
        <v>112889</v>
      </c>
      <c r="I346">
        <v>-3014277</v>
      </c>
      <c r="J346">
        <v>93997</v>
      </c>
      <c r="K346">
        <v>-77256</v>
      </c>
      <c r="L346">
        <v>-42124</v>
      </c>
      <c r="M346">
        <v>-3039660</v>
      </c>
      <c r="N346">
        <v>0</v>
      </c>
      <c r="O346">
        <v>-58</v>
      </c>
      <c r="P346">
        <v>-305393</v>
      </c>
      <c r="Q346">
        <v>-814899</v>
      </c>
      <c r="R346">
        <v>229070</v>
      </c>
      <c r="S346">
        <v>-10</v>
      </c>
      <c r="T346">
        <v>-891232</v>
      </c>
      <c r="U346">
        <v>500508</v>
      </c>
      <c r="V346">
        <v>132274</v>
      </c>
      <c r="W346">
        <v>0</v>
      </c>
      <c r="X346">
        <v>831</v>
      </c>
      <c r="Y346">
        <v>334930</v>
      </c>
      <c r="Z346">
        <v>83339</v>
      </c>
      <c r="AA346">
        <v>-8088</v>
      </c>
      <c r="AB346">
        <v>-14391</v>
      </c>
      <c r="AC346">
        <v>528895</v>
      </c>
      <c r="AD346">
        <v>-256823</v>
      </c>
      <c r="AE346">
        <v>272072</v>
      </c>
      <c r="AF346">
        <v>27893</v>
      </c>
      <c r="AG346">
        <v>-41382</v>
      </c>
      <c r="AH346">
        <v>0</v>
      </c>
      <c r="AI346">
        <v>759091</v>
      </c>
      <c r="AJ346">
        <v>-178568</v>
      </c>
      <c r="AK346">
        <v>580523</v>
      </c>
      <c r="AL346">
        <v>140</v>
      </c>
      <c r="AM346">
        <v>54830</v>
      </c>
      <c r="AN346">
        <v>9280</v>
      </c>
      <c r="AO346">
        <v>64110</v>
      </c>
      <c r="AP346">
        <v>24449</v>
      </c>
      <c r="AQ346">
        <v>1243526</v>
      </c>
      <c r="AR346">
        <v>312381</v>
      </c>
      <c r="AS346">
        <v>0</v>
      </c>
      <c r="AT346">
        <v>0</v>
      </c>
      <c r="AU346">
        <v>1555907</v>
      </c>
      <c r="AV346">
        <v>21052</v>
      </c>
      <c r="AW346">
        <v>0</v>
      </c>
      <c r="AX346">
        <v>6676810</v>
      </c>
      <c r="AY346">
        <v>0</v>
      </c>
      <c r="AZ346">
        <v>1</v>
      </c>
      <c r="BA346">
        <v>0</v>
      </c>
      <c r="BB346">
        <v>250219</v>
      </c>
      <c r="BC346">
        <v>373817</v>
      </c>
      <c r="BD346">
        <v>7321899</v>
      </c>
      <c r="BE346">
        <v>0</v>
      </c>
      <c r="BF346">
        <v>8902255</v>
      </c>
      <c r="BG346">
        <v>395</v>
      </c>
      <c r="BH346">
        <v>71563</v>
      </c>
      <c r="BI346">
        <v>0</v>
      </c>
      <c r="BJ346">
        <v>71958</v>
      </c>
      <c r="BK346">
        <v>250939</v>
      </c>
      <c r="BL346">
        <v>1988</v>
      </c>
      <c r="BM346">
        <v>252927</v>
      </c>
      <c r="BN346">
        <v>0</v>
      </c>
      <c r="BO346">
        <v>93790</v>
      </c>
      <c r="BP346">
        <v>0</v>
      </c>
      <c r="BQ346">
        <v>14516</v>
      </c>
      <c r="BR346">
        <v>433191</v>
      </c>
      <c r="BS346">
        <v>0</v>
      </c>
      <c r="BT346">
        <v>0</v>
      </c>
      <c r="BU346">
        <v>116648</v>
      </c>
      <c r="BV346">
        <v>0</v>
      </c>
      <c r="BW346">
        <v>0</v>
      </c>
      <c r="BX346">
        <v>116648</v>
      </c>
      <c r="BY346">
        <v>132815</v>
      </c>
      <c r="BZ346">
        <v>29460</v>
      </c>
      <c r="CA346">
        <v>162275</v>
      </c>
      <c r="CB346">
        <v>9678619</v>
      </c>
      <c r="CC346">
        <v>1032000</v>
      </c>
      <c r="CD346">
        <v>304284</v>
      </c>
      <c r="CE346">
        <v>6199</v>
      </c>
      <c r="CF346">
        <v>0</v>
      </c>
      <c r="CG346">
        <v>0</v>
      </c>
      <c r="CH346">
        <v>0</v>
      </c>
      <c r="CI346">
        <v>6199</v>
      </c>
      <c r="CJ346">
        <v>80856</v>
      </c>
      <c r="CK346">
        <v>0</v>
      </c>
      <c r="CL346">
        <v>0</v>
      </c>
      <c r="CM346">
        <v>0</v>
      </c>
      <c r="CN346">
        <v>80856</v>
      </c>
      <c r="CO346">
        <v>2078898</v>
      </c>
      <c r="CP346">
        <v>3502237</v>
      </c>
      <c r="CQ346">
        <v>0</v>
      </c>
      <c r="CR346">
        <v>149154</v>
      </c>
      <c r="CS346">
        <v>1664540</v>
      </c>
      <c r="CT346">
        <v>3956111</v>
      </c>
      <c r="CU346">
        <v>0</v>
      </c>
      <c r="CV346">
        <v>35895</v>
      </c>
      <c r="CW346">
        <v>5656546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15800</v>
      </c>
      <c r="DD346">
        <v>6189</v>
      </c>
      <c r="DE346">
        <v>0</v>
      </c>
      <c r="DF346">
        <v>0</v>
      </c>
      <c r="DG346">
        <v>0</v>
      </c>
      <c r="DH346">
        <v>0</v>
      </c>
      <c r="DI346">
        <v>34704</v>
      </c>
      <c r="DJ346">
        <v>0</v>
      </c>
      <c r="DK346">
        <v>42438</v>
      </c>
      <c r="DL346">
        <v>0</v>
      </c>
      <c r="DM346">
        <v>271076</v>
      </c>
      <c r="DN346">
        <v>370207</v>
      </c>
      <c r="DO346">
        <v>475</v>
      </c>
      <c r="DP346">
        <v>9678619</v>
      </c>
    </row>
    <row r="347" spans="1:120" x14ac:dyDescent="0.25">
      <c r="A347">
        <v>53087</v>
      </c>
      <c r="B347">
        <v>200712</v>
      </c>
      <c r="C347">
        <v>35090</v>
      </c>
      <c r="D347">
        <v>-1977</v>
      </c>
      <c r="E347">
        <v>-98</v>
      </c>
      <c r="F347">
        <v>-2430</v>
      </c>
      <c r="G347">
        <v>30585</v>
      </c>
      <c r="H347">
        <v>1422</v>
      </c>
      <c r="I347">
        <v>-24928</v>
      </c>
      <c r="J347">
        <v>5446</v>
      </c>
      <c r="K347">
        <v>2274</v>
      </c>
      <c r="L347">
        <v>-1091</v>
      </c>
      <c r="M347">
        <v>-18299</v>
      </c>
      <c r="N347">
        <v>0</v>
      </c>
      <c r="O347">
        <v>642</v>
      </c>
      <c r="P347">
        <v>-6584</v>
      </c>
      <c r="Q347">
        <v>-3978</v>
      </c>
      <c r="R347">
        <v>0</v>
      </c>
      <c r="S347">
        <v>-2481</v>
      </c>
      <c r="T347">
        <v>-13043</v>
      </c>
      <c r="U347">
        <v>1307</v>
      </c>
      <c r="V347">
        <v>0</v>
      </c>
      <c r="W347">
        <v>0</v>
      </c>
      <c r="X347">
        <v>0</v>
      </c>
      <c r="Y347">
        <v>2300</v>
      </c>
      <c r="Z347">
        <v>236</v>
      </c>
      <c r="AA347">
        <v>-1087</v>
      </c>
      <c r="AB347">
        <v>-19</v>
      </c>
      <c r="AC347">
        <v>1430</v>
      </c>
      <c r="AD347">
        <v>-1020</v>
      </c>
      <c r="AE347">
        <v>410</v>
      </c>
      <c r="AF347">
        <v>0</v>
      </c>
      <c r="AG347">
        <v>0</v>
      </c>
      <c r="AH347">
        <v>0</v>
      </c>
      <c r="AI347">
        <v>1717</v>
      </c>
      <c r="AJ347">
        <v>-429</v>
      </c>
      <c r="AK347">
        <v>1288</v>
      </c>
      <c r="AL347">
        <v>620</v>
      </c>
      <c r="AM347">
        <v>1237</v>
      </c>
      <c r="AN347">
        <v>1778</v>
      </c>
      <c r="AO347">
        <v>3015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19</v>
      </c>
      <c r="AW347">
        <v>0</v>
      </c>
      <c r="AX347">
        <v>43789</v>
      </c>
      <c r="AY347">
        <v>0</v>
      </c>
      <c r="AZ347">
        <v>0</v>
      </c>
      <c r="BA347">
        <v>0</v>
      </c>
      <c r="BB347">
        <v>13494</v>
      </c>
      <c r="BC347">
        <v>0</v>
      </c>
      <c r="BD347">
        <v>57302</v>
      </c>
      <c r="BE347">
        <v>0</v>
      </c>
      <c r="BF347">
        <v>57302</v>
      </c>
      <c r="BG347">
        <v>5105</v>
      </c>
      <c r="BH347">
        <v>3462</v>
      </c>
      <c r="BI347">
        <v>0</v>
      </c>
      <c r="BJ347">
        <v>8567</v>
      </c>
      <c r="BK347">
        <v>5831</v>
      </c>
      <c r="BL347">
        <v>0</v>
      </c>
      <c r="BM347">
        <v>5831</v>
      </c>
      <c r="BN347">
        <v>2853</v>
      </c>
      <c r="BO347">
        <v>0</v>
      </c>
      <c r="BP347">
        <v>0</v>
      </c>
      <c r="BQ347">
        <v>1645</v>
      </c>
      <c r="BR347">
        <v>18896</v>
      </c>
      <c r="BS347">
        <v>0</v>
      </c>
      <c r="BT347">
        <v>0</v>
      </c>
      <c r="BU347">
        <v>2687</v>
      </c>
      <c r="BV347">
        <v>0</v>
      </c>
      <c r="BW347">
        <v>0</v>
      </c>
      <c r="BX347">
        <v>2687</v>
      </c>
      <c r="BY347">
        <v>75</v>
      </c>
      <c r="BZ347">
        <v>335</v>
      </c>
      <c r="CA347">
        <v>410</v>
      </c>
      <c r="CB347">
        <v>82930</v>
      </c>
      <c r="CC347">
        <v>26000</v>
      </c>
      <c r="CD347">
        <v>0</v>
      </c>
      <c r="CE347">
        <v>216</v>
      </c>
      <c r="CF347">
        <v>0</v>
      </c>
      <c r="CG347">
        <v>0</v>
      </c>
      <c r="CH347">
        <v>0</v>
      </c>
      <c r="CI347">
        <v>216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-6039</v>
      </c>
      <c r="CP347">
        <v>20177</v>
      </c>
      <c r="CQ347">
        <v>0</v>
      </c>
      <c r="CR347">
        <v>9000</v>
      </c>
      <c r="CS347">
        <v>32211</v>
      </c>
      <c r="CT347">
        <v>17795</v>
      </c>
      <c r="CU347">
        <v>0</v>
      </c>
      <c r="CV347">
        <v>0</v>
      </c>
      <c r="CW347">
        <v>50006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2018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1729</v>
      </c>
      <c r="DN347">
        <v>3747</v>
      </c>
      <c r="DO347">
        <v>0</v>
      </c>
      <c r="DP347">
        <v>82930</v>
      </c>
    </row>
    <row r="348" spans="1:120" x14ac:dyDescent="0.25">
      <c r="A348">
        <v>53088</v>
      </c>
      <c r="B348">
        <v>200712</v>
      </c>
      <c r="C348">
        <v>2887</v>
      </c>
      <c r="D348">
        <v>-771</v>
      </c>
      <c r="E348">
        <v>0</v>
      </c>
      <c r="F348">
        <v>0</v>
      </c>
      <c r="G348">
        <v>2116</v>
      </c>
      <c r="H348">
        <v>10</v>
      </c>
      <c r="I348">
        <v>-955</v>
      </c>
      <c r="J348">
        <v>0</v>
      </c>
      <c r="K348">
        <v>158</v>
      </c>
      <c r="L348">
        <v>0</v>
      </c>
      <c r="M348">
        <v>-797</v>
      </c>
      <c r="N348">
        <v>0</v>
      </c>
      <c r="O348">
        <v>0</v>
      </c>
      <c r="P348">
        <v>0</v>
      </c>
      <c r="Q348">
        <v>-828</v>
      </c>
      <c r="R348">
        <v>0</v>
      </c>
      <c r="S348">
        <v>0</v>
      </c>
      <c r="T348">
        <v>-828</v>
      </c>
      <c r="U348">
        <v>501</v>
      </c>
      <c r="V348">
        <v>0</v>
      </c>
      <c r="W348">
        <v>0</v>
      </c>
      <c r="X348">
        <v>0</v>
      </c>
      <c r="Y348">
        <v>1694</v>
      </c>
      <c r="Z348">
        <v>-284</v>
      </c>
      <c r="AA348">
        <v>-571</v>
      </c>
      <c r="AB348">
        <v>-14</v>
      </c>
      <c r="AC348">
        <v>825</v>
      </c>
      <c r="AD348">
        <v>-10</v>
      </c>
      <c r="AE348">
        <v>815</v>
      </c>
      <c r="AF348">
        <v>0</v>
      </c>
      <c r="AG348">
        <v>0</v>
      </c>
      <c r="AH348">
        <v>0</v>
      </c>
      <c r="AI348">
        <v>1316</v>
      </c>
      <c r="AJ348">
        <v>-311</v>
      </c>
      <c r="AK348">
        <v>1005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35046</v>
      </c>
      <c r="AY348">
        <v>0</v>
      </c>
      <c r="AZ348">
        <v>0</v>
      </c>
      <c r="BA348">
        <v>0</v>
      </c>
      <c r="BB348">
        <v>2</v>
      </c>
      <c r="BC348">
        <v>0</v>
      </c>
      <c r="BD348">
        <v>35048</v>
      </c>
      <c r="BE348">
        <v>0</v>
      </c>
      <c r="BF348">
        <v>35048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48</v>
      </c>
      <c r="BV348">
        <v>0</v>
      </c>
      <c r="BW348">
        <v>0</v>
      </c>
      <c r="BX348">
        <v>48</v>
      </c>
      <c r="BY348">
        <v>942</v>
      </c>
      <c r="BZ348">
        <v>1</v>
      </c>
      <c r="CA348">
        <v>943</v>
      </c>
      <c r="CB348">
        <v>36039</v>
      </c>
      <c r="CC348">
        <v>15000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6458</v>
      </c>
      <c r="CP348">
        <v>21458</v>
      </c>
      <c r="CQ348">
        <v>0</v>
      </c>
      <c r="CR348">
        <v>0</v>
      </c>
      <c r="CS348">
        <v>0</v>
      </c>
      <c r="CT348">
        <v>162</v>
      </c>
      <c r="CU348">
        <v>0</v>
      </c>
      <c r="CV348">
        <v>0</v>
      </c>
      <c r="CW348">
        <v>162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151</v>
      </c>
      <c r="DD348">
        <v>0</v>
      </c>
      <c r="DE348">
        <v>0</v>
      </c>
      <c r="DF348">
        <v>0</v>
      </c>
      <c r="DG348">
        <v>0</v>
      </c>
      <c r="DH348">
        <v>13582</v>
      </c>
      <c r="DI348">
        <v>0</v>
      </c>
      <c r="DJ348">
        <v>0</v>
      </c>
      <c r="DK348">
        <v>521</v>
      </c>
      <c r="DL348">
        <v>0</v>
      </c>
      <c r="DM348">
        <v>165</v>
      </c>
      <c r="DN348">
        <v>14419</v>
      </c>
      <c r="DO348">
        <v>0</v>
      </c>
      <c r="DP348">
        <v>36039</v>
      </c>
    </row>
    <row r="349" spans="1:120" x14ac:dyDescent="0.25">
      <c r="A349">
        <v>53089</v>
      </c>
      <c r="B349">
        <v>200712</v>
      </c>
      <c r="C349">
        <v>122746</v>
      </c>
      <c r="D349">
        <v>-19303</v>
      </c>
      <c r="E349">
        <v>0</v>
      </c>
      <c r="F349">
        <v>0</v>
      </c>
      <c r="G349">
        <v>103443</v>
      </c>
      <c r="H349">
        <v>837</v>
      </c>
      <c r="I349">
        <v>-71039</v>
      </c>
      <c r="J349">
        <v>21000</v>
      </c>
      <c r="K349">
        <v>-897555</v>
      </c>
      <c r="L349">
        <v>842000</v>
      </c>
      <c r="M349">
        <v>-105594</v>
      </c>
      <c r="N349">
        <v>0</v>
      </c>
      <c r="O349">
        <v>-1364</v>
      </c>
      <c r="P349">
        <v>-7997</v>
      </c>
      <c r="Q349">
        <v>-1761</v>
      </c>
      <c r="R349">
        <v>0</v>
      </c>
      <c r="S349">
        <v>0</v>
      </c>
      <c r="T349">
        <v>-9758</v>
      </c>
      <c r="U349">
        <v>-12436</v>
      </c>
      <c r="V349">
        <v>0</v>
      </c>
      <c r="W349">
        <v>0</v>
      </c>
      <c r="X349">
        <v>0</v>
      </c>
      <c r="Y349">
        <v>11521</v>
      </c>
      <c r="Z349">
        <v>4863</v>
      </c>
      <c r="AA349">
        <v>0</v>
      </c>
      <c r="AB349">
        <v>-60</v>
      </c>
      <c r="AC349">
        <v>16324</v>
      </c>
      <c r="AD349">
        <v>-9204</v>
      </c>
      <c r="AE349">
        <v>7120</v>
      </c>
      <c r="AF349">
        <v>0</v>
      </c>
      <c r="AG349">
        <v>0</v>
      </c>
      <c r="AH349">
        <v>0</v>
      </c>
      <c r="AI349">
        <v>-5316</v>
      </c>
      <c r="AJ349">
        <v>2881</v>
      </c>
      <c r="AK349">
        <v>-2435</v>
      </c>
      <c r="AL349">
        <v>0</v>
      </c>
      <c r="AM349">
        <v>340</v>
      </c>
      <c r="AN349">
        <v>0</v>
      </c>
      <c r="AO349">
        <v>340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6375</v>
      </c>
      <c r="AW349">
        <v>0</v>
      </c>
      <c r="AX349">
        <v>233162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239537</v>
      </c>
      <c r="BE349">
        <v>0</v>
      </c>
      <c r="BF349">
        <v>239537</v>
      </c>
      <c r="BG349">
        <v>0</v>
      </c>
      <c r="BH349">
        <v>842000</v>
      </c>
      <c r="BI349">
        <v>0</v>
      </c>
      <c r="BJ349">
        <v>842000</v>
      </c>
      <c r="BK349">
        <v>17281</v>
      </c>
      <c r="BL349">
        <v>0</v>
      </c>
      <c r="BM349">
        <v>17281</v>
      </c>
      <c r="BN349">
        <v>19</v>
      </c>
      <c r="BO349">
        <v>0</v>
      </c>
      <c r="BP349">
        <v>0</v>
      </c>
      <c r="BQ349">
        <v>2097</v>
      </c>
      <c r="BR349">
        <v>861397</v>
      </c>
      <c r="BS349">
        <v>0</v>
      </c>
      <c r="BT349">
        <v>0</v>
      </c>
      <c r="BU349">
        <v>0</v>
      </c>
      <c r="BV349">
        <v>7200</v>
      </c>
      <c r="BW349">
        <v>0</v>
      </c>
      <c r="BX349">
        <v>7200</v>
      </c>
      <c r="BY349">
        <v>2861</v>
      </c>
      <c r="BZ349">
        <v>0</v>
      </c>
      <c r="CA349">
        <v>2861</v>
      </c>
      <c r="CB349">
        <v>1111335</v>
      </c>
      <c r="CC349">
        <v>10000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42530</v>
      </c>
      <c r="CP349">
        <v>52530</v>
      </c>
      <c r="CQ349">
        <v>0</v>
      </c>
      <c r="CR349">
        <v>0</v>
      </c>
      <c r="CS349">
        <v>0</v>
      </c>
      <c r="CT349">
        <v>1054257</v>
      </c>
      <c r="CU349">
        <v>550</v>
      </c>
      <c r="CV349">
        <v>0</v>
      </c>
      <c r="CW349">
        <v>1054807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1958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454</v>
      </c>
      <c r="DJ349">
        <v>0</v>
      </c>
      <c r="DK349">
        <v>0</v>
      </c>
      <c r="DL349">
        <v>0</v>
      </c>
      <c r="DM349">
        <v>1586</v>
      </c>
      <c r="DN349">
        <v>3998</v>
      </c>
      <c r="DO349">
        <v>0</v>
      </c>
      <c r="DP349">
        <v>1111335</v>
      </c>
    </row>
    <row r="350" spans="1:120" x14ac:dyDescent="0.25">
      <c r="A350">
        <v>53090</v>
      </c>
      <c r="B350">
        <v>200712</v>
      </c>
      <c r="C350">
        <v>7674</v>
      </c>
      <c r="D350">
        <v>0</v>
      </c>
      <c r="E350">
        <v>-481</v>
      </c>
      <c r="F350">
        <v>0</v>
      </c>
      <c r="G350">
        <v>7193</v>
      </c>
      <c r="H350">
        <v>73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-1245</v>
      </c>
      <c r="Q350">
        <v>-751</v>
      </c>
      <c r="R350">
        <v>0</v>
      </c>
      <c r="S350">
        <v>0</v>
      </c>
      <c r="T350">
        <v>-1996</v>
      </c>
      <c r="U350">
        <v>5270</v>
      </c>
      <c r="V350">
        <v>0</v>
      </c>
      <c r="W350">
        <v>0</v>
      </c>
      <c r="X350">
        <v>0</v>
      </c>
      <c r="Y350">
        <v>1270</v>
      </c>
      <c r="Z350">
        <v>-67</v>
      </c>
      <c r="AA350">
        <v>-31</v>
      </c>
      <c r="AB350">
        <v>0</v>
      </c>
      <c r="AC350">
        <v>1172</v>
      </c>
      <c r="AD350">
        <v>-73</v>
      </c>
      <c r="AE350">
        <v>1099</v>
      </c>
      <c r="AF350">
        <v>0</v>
      </c>
      <c r="AG350">
        <v>0</v>
      </c>
      <c r="AH350">
        <v>0</v>
      </c>
      <c r="AI350">
        <v>6369</v>
      </c>
      <c r="AJ350">
        <v>-1403</v>
      </c>
      <c r="AK350">
        <v>4966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9000</v>
      </c>
      <c r="AS350">
        <v>0</v>
      </c>
      <c r="AT350">
        <v>0</v>
      </c>
      <c r="AU350">
        <v>9000</v>
      </c>
      <c r="AV350">
        <v>0</v>
      </c>
      <c r="AW350">
        <v>0</v>
      </c>
      <c r="AX350">
        <v>18363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18363</v>
      </c>
      <c r="BE350">
        <v>0</v>
      </c>
      <c r="BF350">
        <v>27363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364</v>
      </c>
      <c r="BO350">
        <v>0</v>
      </c>
      <c r="BP350">
        <v>0</v>
      </c>
      <c r="BQ350">
        <v>0</v>
      </c>
      <c r="BR350">
        <v>364</v>
      </c>
      <c r="BS350">
        <v>0</v>
      </c>
      <c r="BT350">
        <v>0</v>
      </c>
      <c r="BU350">
        <v>53</v>
      </c>
      <c r="BV350">
        <v>5941</v>
      </c>
      <c r="BW350">
        <v>0</v>
      </c>
      <c r="BX350">
        <v>5994</v>
      </c>
      <c r="BY350">
        <v>403</v>
      </c>
      <c r="BZ350">
        <v>311</v>
      </c>
      <c r="CA350">
        <v>714</v>
      </c>
      <c r="CB350">
        <v>34435</v>
      </c>
      <c r="CC350">
        <v>21000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10578</v>
      </c>
      <c r="CP350">
        <v>31578</v>
      </c>
      <c r="CQ350">
        <v>0</v>
      </c>
      <c r="CR350">
        <v>0</v>
      </c>
      <c r="CS350">
        <v>1930</v>
      </c>
      <c r="CT350">
        <v>0</v>
      </c>
      <c r="CU350">
        <v>0</v>
      </c>
      <c r="CV350">
        <v>0</v>
      </c>
      <c r="CW350">
        <v>1930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274</v>
      </c>
      <c r="DJ350">
        <v>0</v>
      </c>
      <c r="DK350">
        <v>578</v>
      </c>
      <c r="DL350">
        <v>0</v>
      </c>
      <c r="DM350">
        <v>75</v>
      </c>
      <c r="DN350">
        <v>927</v>
      </c>
      <c r="DO350">
        <v>0</v>
      </c>
      <c r="DP350">
        <v>34435</v>
      </c>
    </row>
    <row r="351" spans="1:120" x14ac:dyDescent="0.25">
      <c r="A351">
        <v>53092</v>
      </c>
      <c r="B351">
        <v>200712</v>
      </c>
      <c r="C351">
        <v>5300</v>
      </c>
      <c r="D351">
        <v>0</v>
      </c>
      <c r="E351">
        <v>0</v>
      </c>
      <c r="F351">
        <v>0</v>
      </c>
      <c r="G351">
        <v>5300</v>
      </c>
      <c r="H351">
        <v>109</v>
      </c>
      <c r="I351">
        <v>-2354</v>
      </c>
      <c r="J351">
        <v>0</v>
      </c>
      <c r="K351">
        <v>-5000</v>
      </c>
      <c r="L351">
        <v>0</v>
      </c>
      <c r="M351">
        <v>-7354</v>
      </c>
      <c r="N351">
        <v>0</v>
      </c>
      <c r="O351">
        <v>0</v>
      </c>
      <c r="P351">
        <v>-1500</v>
      </c>
      <c r="Q351">
        <v>-258</v>
      </c>
      <c r="R351">
        <v>0</v>
      </c>
      <c r="S351">
        <v>0</v>
      </c>
      <c r="T351">
        <v>-1758</v>
      </c>
      <c r="U351">
        <v>-3703</v>
      </c>
      <c r="V351">
        <v>0</v>
      </c>
      <c r="W351">
        <v>0</v>
      </c>
      <c r="X351">
        <v>0</v>
      </c>
      <c r="Y351">
        <v>1422</v>
      </c>
      <c r="Z351">
        <v>5</v>
      </c>
      <c r="AA351">
        <v>0</v>
      </c>
      <c r="AB351">
        <v>0</v>
      </c>
      <c r="AC351">
        <v>1427</v>
      </c>
      <c r="AD351">
        <v>-109</v>
      </c>
      <c r="AE351">
        <v>1318</v>
      </c>
      <c r="AF351">
        <v>0</v>
      </c>
      <c r="AG351">
        <v>0</v>
      </c>
      <c r="AH351">
        <v>0</v>
      </c>
      <c r="AI351">
        <v>-2385</v>
      </c>
      <c r="AJ351">
        <v>596</v>
      </c>
      <c r="AK351">
        <v>-1789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10888</v>
      </c>
      <c r="AY351">
        <v>0</v>
      </c>
      <c r="AZ351">
        <v>0</v>
      </c>
      <c r="BA351">
        <v>0</v>
      </c>
      <c r="BB351">
        <v>0</v>
      </c>
      <c r="BC351">
        <v>6729</v>
      </c>
      <c r="BD351">
        <v>17617</v>
      </c>
      <c r="BE351">
        <v>0</v>
      </c>
      <c r="BF351">
        <v>17617</v>
      </c>
      <c r="BG351">
        <v>0</v>
      </c>
      <c r="BH351">
        <v>0</v>
      </c>
      <c r="BI351">
        <v>0</v>
      </c>
      <c r="BJ351">
        <v>0</v>
      </c>
      <c r="BK351">
        <v>50</v>
      </c>
      <c r="BL351">
        <v>0</v>
      </c>
      <c r="BM351">
        <v>50</v>
      </c>
      <c r="BN351">
        <v>0</v>
      </c>
      <c r="BO351">
        <v>16000</v>
      </c>
      <c r="BP351">
        <v>0</v>
      </c>
      <c r="BQ351">
        <v>0</v>
      </c>
      <c r="BR351">
        <v>16050</v>
      </c>
      <c r="BS351">
        <v>0</v>
      </c>
      <c r="BT351">
        <v>596</v>
      </c>
      <c r="BU351">
        <v>0</v>
      </c>
      <c r="BV351">
        <v>0</v>
      </c>
      <c r="BW351">
        <v>0</v>
      </c>
      <c r="BX351">
        <v>596</v>
      </c>
      <c r="BY351">
        <v>413</v>
      </c>
      <c r="BZ351">
        <v>0</v>
      </c>
      <c r="CA351">
        <v>413</v>
      </c>
      <c r="CB351">
        <v>34676</v>
      </c>
      <c r="CC351">
        <v>25000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4622</v>
      </c>
      <c r="CP351">
        <v>29622</v>
      </c>
      <c r="CQ351">
        <v>0</v>
      </c>
      <c r="CR351">
        <v>0</v>
      </c>
      <c r="CS351">
        <v>0</v>
      </c>
      <c r="CT351">
        <v>5000</v>
      </c>
      <c r="CU351">
        <v>0</v>
      </c>
      <c r="CV351">
        <v>0</v>
      </c>
      <c r="CW351">
        <v>5000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54</v>
      </c>
      <c r="DN351">
        <v>54</v>
      </c>
      <c r="DO351">
        <v>0</v>
      </c>
      <c r="DP351">
        <v>34676</v>
      </c>
    </row>
    <row r="352" spans="1:120" x14ac:dyDescent="0.25">
      <c r="A352">
        <v>53093</v>
      </c>
      <c r="B352">
        <v>200712</v>
      </c>
      <c r="C352">
        <v>10000</v>
      </c>
      <c r="D352">
        <v>-1145</v>
      </c>
      <c r="E352">
        <v>0</v>
      </c>
      <c r="F352">
        <v>0</v>
      </c>
      <c r="G352">
        <v>8855</v>
      </c>
      <c r="H352">
        <v>332</v>
      </c>
      <c r="I352">
        <v>-3555</v>
      </c>
      <c r="J352">
        <v>0</v>
      </c>
      <c r="K352">
        <v>-999</v>
      </c>
      <c r="L352">
        <v>0</v>
      </c>
      <c r="M352">
        <v>-4554</v>
      </c>
      <c r="N352">
        <v>0</v>
      </c>
      <c r="O352">
        <v>0</v>
      </c>
      <c r="P352">
        <v>0</v>
      </c>
      <c r="Q352">
        <v>-547</v>
      </c>
      <c r="R352">
        <v>0</v>
      </c>
      <c r="S352">
        <v>0</v>
      </c>
      <c r="T352">
        <v>-547</v>
      </c>
      <c r="U352">
        <v>4086</v>
      </c>
      <c r="V352">
        <v>0</v>
      </c>
      <c r="W352">
        <v>0</v>
      </c>
      <c r="X352">
        <v>0</v>
      </c>
      <c r="Y352">
        <v>2167</v>
      </c>
      <c r="Z352">
        <v>-686</v>
      </c>
      <c r="AA352">
        <v>0</v>
      </c>
      <c r="AB352">
        <v>0</v>
      </c>
      <c r="AC352">
        <v>1481</v>
      </c>
      <c r="AD352">
        <v>-332</v>
      </c>
      <c r="AE352">
        <v>1149</v>
      </c>
      <c r="AF352">
        <v>0</v>
      </c>
      <c r="AG352">
        <v>0</v>
      </c>
      <c r="AH352">
        <v>0</v>
      </c>
      <c r="AI352">
        <v>5235</v>
      </c>
      <c r="AJ352">
        <v>-1309</v>
      </c>
      <c r="AK352">
        <v>3926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28823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28823</v>
      </c>
      <c r="BE352">
        <v>0</v>
      </c>
      <c r="BF352">
        <v>28823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7745</v>
      </c>
      <c r="BW352">
        <v>0</v>
      </c>
      <c r="BX352">
        <v>7745</v>
      </c>
      <c r="BY352">
        <v>436</v>
      </c>
      <c r="BZ352">
        <v>0</v>
      </c>
      <c r="CA352">
        <v>436</v>
      </c>
      <c r="CB352">
        <v>37004</v>
      </c>
      <c r="CC352">
        <v>20000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7185</v>
      </c>
      <c r="CP352">
        <v>27185</v>
      </c>
      <c r="CQ352">
        <v>0</v>
      </c>
      <c r="CR352">
        <v>0</v>
      </c>
      <c r="CS352">
        <v>0</v>
      </c>
      <c r="CT352">
        <v>8158</v>
      </c>
      <c r="CU352">
        <v>0</v>
      </c>
      <c r="CV352">
        <v>0</v>
      </c>
      <c r="CW352">
        <v>8158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1611</v>
      </c>
      <c r="DL352">
        <v>0</v>
      </c>
      <c r="DM352">
        <v>50</v>
      </c>
      <c r="DN352">
        <v>1661</v>
      </c>
      <c r="DO352">
        <v>0</v>
      </c>
      <c r="DP352">
        <v>37004</v>
      </c>
    </row>
    <row r="353" spans="1:120" x14ac:dyDescent="0.25">
      <c r="A353">
        <v>53094</v>
      </c>
      <c r="B353">
        <v>200712</v>
      </c>
      <c r="C353">
        <v>37220</v>
      </c>
      <c r="D353">
        <v>-14451</v>
      </c>
      <c r="E353">
        <v>3813</v>
      </c>
      <c r="F353">
        <v>-1652</v>
      </c>
      <c r="G353">
        <v>24930</v>
      </c>
      <c r="H353">
        <v>727</v>
      </c>
      <c r="I353">
        <v>-10057</v>
      </c>
      <c r="J353">
        <v>0</v>
      </c>
      <c r="K353">
        <v>636</v>
      </c>
      <c r="L353">
        <v>0</v>
      </c>
      <c r="M353">
        <v>-9421</v>
      </c>
      <c r="N353">
        <v>0</v>
      </c>
      <c r="O353">
        <v>0</v>
      </c>
      <c r="P353">
        <v>-2758</v>
      </c>
      <c r="Q353">
        <v>-7717</v>
      </c>
      <c r="R353">
        <v>0</v>
      </c>
      <c r="S353">
        <v>0</v>
      </c>
      <c r="T353">
        <v>-10475</v>
      </c>
      <c r="U353">
        <v>5761</v>
      </c>
      <c r="V353">
        <v>0</v>
      </c>
      <c r="W353">
        <v>0</v>
      </c>
      <c r="X353">
        <v>0</v>
      </c>
      <c r="Y353">
        <v>3507</v>
      </c>
      <c r="Z353">
        <v>-66</v>
      </c>
      <c r="AA353">
        <v>0</v>
      </c>
      <c r="AB353">
        <v>0</v>
      </c>
      <c r="AC353">
        <v>3441</v>
      </c>
      <c r="AD353">
        <v>-1417</v>
      </c>
      <c r="AE353">
        <v>2024</v>
      </c>
      <c r="AF353">
        <v>0</v>
      </c>
      <c r="AG353">
        <v>0</v>
      </c>
      <c r="AH353">
        <v>0</v>
      </c>
      <c r="AI353">
        <v>7785</v>
      </c>
      <c r="AJ353">
        <v>2653</v>
      </c>
      <c r="AK353">
        <v>10438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53997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53997</v>
      </c>
      <c r="BE353">
        <v>0</v>
      </c>
      <c r="BF353">
        <v>53997</v>
      </c>
      <c r="BG353">
        <v>7225</v>
      </c>
      <c r="BH353">
        <v>0</v>
      </c>
      <c r="BI353">
        <v>0</v>
      </c>
      <c r="BJ353">
        <v>7225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7225</v>
      </c>
      <c r="BS353">
        <v>0</v>
      </c>
      <c r="BT353">
        <v>5378</v>
      </c>
      <c r="BU353">
        <v>0</v>
      </c>
      <c r="BV353">
        <v>22502</v>
      </c>
      <c r="BW353">
        <v>0</v>
      </c>
      <c r="BX353">
        <v>27880</v>
      </c>
      <c r="BY353">
        <v>811</v>
      </c>
      <c r="BZ353">
        <v>1406</v>
      </c>
      <c r="CA353">
        <v>2217</v>
      </c>
      <c r="CB353">
        <v>91319</v>
      </c>
      <c r="CC353">
        <v>25000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26073</v>
      </c>
      <c r="CP353">
        <v>51073</v>
      </c>
      <c r="CQ353">
        <v>0</v>
      </c>
      <c r="CR353">
        <v>0</v>
      </c>
      <c r="CS353">
        <v>18609</v>
      </c>
      <c r="CT353">
        <v>20148</v>
      </c>
      <c r="CU353">
        <v>0</v>
      </c>
      <c r="CV353">
        <v>0</v>
      </c>
      <c r="CW353">
        <v>38757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1174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63</v>
      </c>
      <c r="DJ353">
        <v>0</v>
      </c>
      <c r="DK353">
        <v>0</v>
      </c>
      <c r="DL353">
        <v>0</v>
      </c>
      <c r="DM353">
        <v>252</v>
      </c>
      <c r="DN353">
        <v>1489</v>
      </c>
      <c r="DO353">
        <v>0</v>
      </c>
      <c r="DP353">
        <v>91319</v>
      </c>
    </row>
    <row r="354" spans="1:120" x14ac:dyDescent="0.25">
      <c r="A354">
        <v>53095</v>
      </c>
      <c r="B354">
        <v>200712</v>
      </c>
      <c r="C354">
        <v>6495</v>
      </c>
      <c r="D354">
        <v>-134</v>
      </c>
      <c r="E354">
        <v>0</v>
      </c>
      <c r="F354">
        <v>0</v>
      </c>
      <c r="G354">
        <v>6361</v>
      </c>
      <c r="H354">
        <v>27</v>
      </c>
      <c r="I354">
        <v>-3358</v>
      </c>
      <c r="J354">
        <v>0</v>
      </c>
      <c r="K354">
        <v>-55</v>
      </c>
      <c r="L354">
        <v>0</v>
      </c>
      <c r="M354">
        <v>-3413</v>
      </c>
      <c r="N354">
        <v>0</v>
      </c>
      <c r="O354">
        <v>0</v>
      </c>
      <c r="P354">
        <v>0</v>
      </c>
      <c r="Q354">
        <v>-2233</v>
      </c>
      <c r="R354">
        <v>0</v>
      </c>
      <c r="S354">
        <v>0</v>
      </c>
      <c r="T354">
        <v>-2233</v>
      </c>
      <c r="U354">
        <v>742</v>
      </c>
      <c r="V354">
        <v>0</v>
      </c>
      <c r="W354">
        <v>0</v>
      </c>
      <c r="X354">
        <v>0</v>
      </c>
      <c r="Y354">
        <v>118</v>
      </c>
      <c r="Z354">
        <v>-27</v>
      </c>
      <c r="AA354">
        <v>-165</v>
      </c>
      <c r="AB354">
        <v>-4</v>
      </c>
      <c r="AC354">
        <v>-78</v>
      </c>
      <c r="AD354">
        <v>-27</v>
      </c>
      <c r="AE354">
        <v>-105</v>
      </c>
      <c r="AF354">
        <v>12</v>
      </c>
      <c r="AG354">
        <v>0</v>
      </c>
      <c r="AH354">
        <v>0</v>
      </c>
      <c r="AI354">
        <v>649</v>
      </c>
      <c r="AJ354">
        <v>0</v>
      </c>
      <c r="AK354">
        <v>649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3739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3739</v>
      </c>
      <c r="BE354">
        <v>0</v>
      </c>
      <c r="BF354">
        <v>3739</v>
      </c>
      <c r="BG354">
        <v>0</v>
      </c>
      <c r="BH354">
        <v>0</v>
      </c>
      <c r="BI354">
        <v>0</v>
      </c>
      <c r="BJ354">
        <v>0</v>
      </c>
      <c r="BK354">
        <v>9</v>
      </c>
      <c r="BL354">
        <v>0</v>
      </c>
      <c r="BM354">
        <v>9</v>
      </c>
      <c r="BN354">
        <v>0</v>
      </c>
      <c r="BO354">
        <v>0</v>
      </c>
      <c r="BP354">
        <v>0</v>
      </c>
      <c r="BQ354">
        <v>450</v>
      </c>
      <c r="BR354">
        <v>459</v>
      </c>
      <c r="BS354">
        <v>0</v>
      </c>
      <c r="BT354">
        <v>0</v>
      </c>
      <c r="BU354">
        <v>0</v>
      </c>
      <c r="BV354">
        <v>344</v>
      </c>
      <c r="BW354">
        <v>0</v>
      </c>
      <c r="BX354">
        <v>344</v>
      </c>
      <c r="BY354">
        <v>94</v>
      </c>
      <c r="BZ354">
        <v>0</v>
      </c>
      <c r="CA354">
        <v>94</v>
      </c>
      <c r="CB354">
        <v>4636</v>
      </c>
      <c r="CC354">
        <v>2000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1523</v>
      </c>
      <c r="CP354">
        <v>3523</v>
      </c>
      <c r="CQ354">
        <v>0</v>
      </c>
      <c r="CR354">
        <v>0</v>
      </c>
      <c r="CS354">
        <v>0</v>
      </c>
      <c r="CT354">
        <v>655</v>
      </c>
      <c r="CU354">
        <v>0</v>
      </c>
      <c r="CV354">
        <v>0</v>
      </c>
      <c r="CW354">
        <v>655</v>
      </c>
      <c r="CX354">
        <v>0</v>
      </c>
      <c r="CY354">
        <v>0</v>
      </c>
      <c r="CZ354">
        <v>165</v>
      </c>
      <c r="DA354">
        <v>165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293</v>
      </c>
      <c r="DN354">
        <v>293</v>
      </c>
      <c r="DO354">
        <v>0</v>
      </c>
      <c r="DP354">
        <v>4636</v>
      </c>
    </row>
    <row r="355" spans="1:120" x14ac:dyDescent="0.25">
      <c r="A355">
        <v>53096</v>
      </c>
      <c r="B355">
        <v>200712</v>
      </c>
      <c r="C355">
        <v>7179</v>
      </c>
      <c r="D355">
        <v>-1635</v>
      </c>
      <c r="E355">
        <v>3583</v>
      </c>
      <c r="F355">
        <v>-1635</v>
      </c>
      <c r="G355">
        <v>7492</v>
      </c>
      <c r="H355">
        <v>257</v>
      </c>
      <c r="I355">
        <v>0</v>
      </c>
      <c r="J355">
        <v>0</v>
      </c>
      <c r="K355">
        <v>-3534</v>
      </c>
      <c r="L355">
        <v>0</v>
      </c>
      <c r="M355">
        <v>-3534</v>
      </c>
      <c r="N355">
        <v>-2575</v>
      </c>
      <c r="O355">
        <v>0</v>
      </c>
      <c r="P355">
        <v>-947</v>
      </c>
      <c r="Q355">
        <v>-651</v>
      </c>
      <c r="R355">
        <v>0</v>
      </c>
      <c r="S355">
        <v>0</v>
      </c>
      <c r="T355">
        <v>-1598</v>
      </c>
      <c r="U355">
        <v>42</v>
      </c>
      <c r="V355">
        <v>0</v>
      </c>
      <c r="W355">
        <v>0</v>
      </c>
      <c r="X355">
        <v>0</v>
      </c>
      <c r="Y355">
        <v>857</v>
      </c>
      <c r="Z355">
        <v>0</v>
      </c>
      <c r="AA355">
        <v>0</v>
      </c>
      <c r="AB355">
        <v>0</v>
      </c>
      <c r="AC355">
        <v>857</v>
      </c>
      <c r="AD355">
        <v>-257</v>
      </c>
      <c r="AE355">
        <v>600</v>
      </c>
      <c r="AF355">
        <v>0</v>
      </c>
      <c r="AG355">
        <v>0</v>
      </c>
      <c r="AH355">
        <v>0</v>
      </c>
      <c r="AI355">
        <v>642</v>
      </c>
      <c r="AJ355">
        <v>-171</v>
      </c>
      <c r="AK355">
        <v>471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32487</v>
      </c>
      <c r="AY355">
        <v>0</v>
      </c>
      <c r="AZ355">
        <v>0</v>
      </c>
      <c r="BA355">
        <v>0</v>
      </c>
      <c r="BB355">
        <v>0</v>
      </c>
      <c r="BC355">
        <v>2224</v>
      </c>
      <c r="BD355">
        <v>34711</v>
      </c>
      <c r="BE355">
        <v>0</v>
      </c>
      <c r="BF355">
        <v>34711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230</v>
      </c>
      <c r="BV355">
        <v>0</v>
      </c>
      <c r="BW355">
        <v>0</v>
      </c>
      <c r="BX355">
        <v>230</v>
      </c>
      <c r="BY355">
        <v>760</v>
      </c>
      <c r="BZ355">
        <v>59</v>
      </c>
      <c r="CA355">
        <v>819</v>
      </c>
      <c r="CB355">
        <v>35760</v>
      </c>
      <c r="CC355">
        <v>25000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2759</v>
      </c>
      <c r="CL355">
        <v>0</v>
      </c>
      <c r="CM355">
        <v>0</v>
      </c>
      <c r="CN355">
        <v>2759</v>
      </c>
      <c r="CO355">
        <v>3020</v>
      </c>
      <c r="CP355">
        <v>30779</v>
      </c>
      <c r="CQ355">
        <v>0</v>
      </c>
      <c r="CR355">
        <v>0</v>
      </c>
      <c r="CS355">
        <v>893</v>
      </c>
      <c r="CT355">
        <v>3534</v>
      </c>
      <c r="CU355">
        <v>0</v>
      </c>
      <c r="CV355">
        <v>0</v>
      </c>
      <c r="CW355">
        <v>4427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429</v>
      </c>
      <c r="DJ355">
        <v>0</v>
      </c>
      <c r="DK355">
        <v>0</v>
      </c>
      <c r="DL355">
        <v>0</v>
      </c>
      <c r="DM355">
        <v>125</v>
      </c>
      <c r="DN355">
        <v>554</v>
      </c>
      <c r="DO355">
        <v>0</v>
      </c>
      <c r="DP355">
        <v>35760</v>
      </c>
    </row>
    <row r="356" spans="1:120" x14ac:dyDescent="0.25">
      <c r="A356">
        <v>53097</v>
      </c>
      <c r="B356">
        <v>200712</v>
      </c>
      <c r="C356">
        <v>79393</v>
      </c>
      <c r="D356">
        <v>-15300</v>
      </c>
      <c r="E356">
        <v>-10142</v>
      </c>
      <c r="F356">
        <v>1072</v>
      </c>
      <c r="G356">
        <v>55023</v>
      </c>
      <c r="H356">
        <v>1741</v>
      </c>
      <c r="I356">
        <v>-49349</v>
      </c>
      <c r="J356">
        <v>9206</v>
      </c>
      <c r="K356">
        <v>-7793</v>
      </c>
      <c r="L356">
        <v>3072</v>
      </c>
      <c r="M356">
        <v>-44864</v>
      </c>
      <c r="N356">
        <v>0</v>
      </c>
      <c r="O356">
        <v>0</v>
      </c>
      <c r="P356">
        <v>-4574</v>
      </c>
      <c r="Q356">
        <v>-4663</v>
      </c>
      <c r="R356">
        <v>0</v>
      </c>
      <c r="S356">
        <v>1860</v>
      </c>
      <c r="T356">
        <v>-7377</v>
      </c>
      <c r="U356">
        <v>4523</v>
      </c>
      <c r="V356">
        <v>0</v>
      </c>
      <c r="W356">
        <v>0</v>
      </c>
      <c r="X356">
        <v>0</v>
      </c>
      <c r="Y356">
        <v>7709</v>
      </c>
      <c r="Z356">
        <v>-803</v>
      </c>
      <c r="AA356">
        <v>0</v>
      </c>
      <c r="AB356">
        <v>-313</v>
      </c>
      <c r="AC356">
        <v>6593</v>
      </c>
      <c r="AD356">
        <v>-2189</v>
      </c>
      <c r="AE356">
        <v>4404</v>
      </c>
      <c r="AF356">
        <v>0</v>
      </c>
      <c r="AG356">
        <v>-152</v>
      </c>
      <c r="AH356">
        <v>0</v>
      </c>
      <c r="AI356">
        <v>8775</v>
      </c>
      <c r="AJ356">
        <v>-2344</v>
      </c>
      <c r="AK356">
        <v>6431</v>
      </c>
      <c r="AL356">
        <v>615</v>
      </c>
      <c r="AM356">
        <v>707</v>
      </c>
      <c r="AN356">
        <v>0</v>
      </c>
      <c r="AO356">
        <v>707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56770</v>
      </c>
      <c r="AW356">
        <v>0</v>
      </c>
      <c r="AX356">
        <v>84307</v>
      </c>
      <c r="AY356">
        <v>0</v>
      </c>
      <c r="AZ356">
        <v>0</v>
      </c>
      <c r="BA356">
        <v>0</v>
      </c>
      <c r="BB356">
        <v>297</v>
      </c>
      <c r="BC356">
        <v>0</v>
      </c>
      <c r="BD356">
        <v>141374</v>
      </c>
      <c r="BE356">
        <v>0</v>
      </c>
      <c r="BF356">
        <v>141374</v>
      </c>
      <c r="BG356">
        <v>3361</v>
      </c>
      <c r="BH356">
        <v>7455</v>
      </c>
      <c r="BI356">
        <v>0</v>
      </c>
      <c r="BJ356">
        <v>10816</v>
      </c>
      <c r="BK356">
        <v>2814</v>
      </c>
      <c r="BL356">
        <v>0</v>
      </c>
      <c r="BM356">
        <v>2814</v>
      </c>
      <c r="BN356">
        <v>2903</v>
      </c>
      <c r="BO356">
        <v>1432</v>
      </c>
      <c r="BP356">
        <v>0</v>
      </c>
      <c r="BQ356">
        <v>110</v>
      </c>
      <c r="BR356">
        <v>18075</v>
      </c>
      <c r="BS356">
        <v>0</v>
      </c>
      <c r="BT356">
        <v>0</v>
      </c>
      <c r="BU356">
        <v>93</v>
      </c>
      <c r="BV356">
        <v>16527</v>
      </c>
      <c r="BW356">
        <v>1</v>
      </c>
      <c r="BX356">
        <v>16621</v>
      </c>
      <c r="BY356">
        <v>1076</v>
      </c>
      <c r="BZ356">
        <v>166</v>
      </c>
      <c r="CA356">
        <v>1242</v>
      </c>
      <c r="CB356">
        <v>178634</v>
      </c>
      <c r="CC356">
        <v>100000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9901</v>
      </c>
      <c r="CP356">
        <v>109901</v>
      </c>
      <c r="CQ356">
        <v>0</v>
      </c>
      <c r="CR356">
        <v>0</v>
      </c>
      <c r="CS356">
        <v>34583</v>
      </c>
      <c r="CT356">
        <v>30195</v>
      </c>
      <c r="CU356">
        <v>0</v>
      </c>
      <c r="CV356">
        <v>0</v>
      </c>
      <c r="CW356">
        <v>64778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135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28</v>
      </c>
      <c r="DJ356">
        <v>0</v>
      </c>
      <c r="DK356">
        <v>1845</v>
      </c>
      <c r="DL356">
        <v>0</v>
      </c>
      <c r="DM356">
        <v>1947</v>
      </c>
      <c r="DN356">
        <v>3955</v>
      </c>
      <c r="DO356">
        <v>0</v>
      </c>
      <c r="DP356">
        <v>178634</v>
      </c>
    </row>
    <row r="357" spans="1:120" x14ac:dyDescent="0.25">
      <c r="A357">
        <v>53098</v>
      </c>
      <c r="B357">
        <v>200712</v>
      </c>
      <c r="C357">
        <v>33959</v>
      </c>
      <c r="D357">
        <v>-10504</v>
      </c>
      <c r="E357">
        <v>13622</v>
      </c>
      <c r="F357">
        <v>-2109</v>
      </c>
      <c r="G357">
        <v>34968</v>
      </c>
      <c r="H357">
        <v>975</v>
      </c>
      <c r="I357">
        <v>-38030</v>
      </c>
      <c r="J357">
        <v>1929</v>
      </c>
      <c r="K357">
        <v>27463</v>
      </c>
      <c r="L357">
        <v>-10955</v>
      </c>
      <c r="M357">
        <v>-19593</v>
      </c>
      <c r="N357">
        <v>0</v>
      </c>
      <c r="O357">
        <v>-1133</v>
      </c>
      <c r="P357">
        <v>-6359</v>
      </c>
      <c r="Q357">
        <v>-11448</v>
      </c>
      <c r="R357">
        <v>0</v>
      </c>
      <c r="S357">
        <v>459</v>
      </c>
      <c r="T357">
        <v>-17348</v>
      </c>
      <c r="U357">
        <v>-2131</v>
      </c>
      <c r="V357">
        <v>0</v>
      </c>
      <c r="W357">
        <v>0</v>
      </c>
      <c r="X357">
        <v>0</v>
      </c>
      <c r="Y357">
        <v>2584</v>
      </c>
      <c r="Z357">
        <v>-201</v>
      </c>
      <c r="AA357">
        <v>-37</v>
      </c>
      <c r="AB357">
        <v>-177</v>
      </c>
      <c r="AC357">
        <v>2169</v>
      </c>
      <c r="AD357">
        <v>-975</v>
      </c>
      <c r="AE357">
        <v>1194</v>
      </c>
      <c r="AF357">
        <v>11681</v>
      </c>
      <c r="AG357">
        <v>-4381</v>
      </c>
      <c r="AH357">
        <v>0</v>
      </c>
      <c r="AI357">
        <v>6363</v>
      </c>
      <c r="AJ357">
        <v>-1894</v>
      </c>
      <c r="AK357">
        <v>4469</v>
      </c>
      <c r="AL357">
        <v>5059</v>
      </c>
      <c r="AM357">
        <v>1510</v>
      </c>
      <c r="AN357">
        <v>0</v>
      </c>
      <c r="AO357">
        <v>1510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33961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33961</v>
      </c>
      <c r="BE357">
        <v>0</v>
      </c>
      <c r="BF357">
        <v>33961</v>
      </c>
      <c r="BG357">
        <v>384</v>
      </c>
      <c r="BH357">
        <v>5523</v>
      </c>
      <c r="BI357">
        <v>0</v>
      </c>
      <c r="BJ357">
        <v>5907</v>
      </c>
      <c r="BK357">
        <v>1233</v>
      </c>
      <c r="BL357">
        <v>1355</v>
      </c>
      <c r="BM357">
        <v>2588</v>
      </c>
      <c r="BN357">
        <v>1258</v>
      </c>
      <c r="BO357">
        <v>0</v>
      </c>
      <c r="BP357">
        <v>0</v>
      </c>
      <c r="BQ357">
        <v>397</v>
      </c>
      <c r="BR357">
        <v>10150</v>
      </c>
      <c r="BS357">
        <v>0</v>
      </c>
      <c r="BT357">
        <v>0</v>
      </c>
      <c r="BU357">
        <v>885</v>
      </c>
      <c r="BV357">
        <v>18394</v>
      </c>
      <c r="BW357">
        <v>0</v>
      </c>
      <c r="BX357">
        <v>19279</v>
      </c>
      <c r="BY357">
        <v>816</v>
      </c>
      <c r="BZ357">
        <v>624</v>
      </c>
      <c r="CA357">
        <v>1440</v>
      </c>
      <c r="CB357">
        <v>71399</v>
      </c>
      <c r="CC357">
        <v>10000</v>
      </c>
      <c r="CD357">
        <v>39466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-2050</v>
      </c>
      <c r="CP357">
        <v>47416</v>
      </c>
      <c r="CQ357">
        <v>0</v>
      </c>
      <c r="CR357">
        <v>0</v>
      </c>
      <c r="CS357">
        <v>1444</v>
      </c>
      <c r="CT357">
        <v>12091</v>
      </c>
      <c r="CU357">
        <v>810</v>
      </c>
      <c r="CV357">
        <v>0</v>
      </c>
      <c r="CW357">
        <v>14345</v>
      </c>
      <c r="CX357">
        <v>0</v>
      </c>
      <c r="CY357">
        <v>67</v>
      </c>
      <c r="CZ357">
        <v>0</v>
      </c>
      <c r="DA357">
        <v>67</v>
      </c>
      <c r="DB357">
        <v>0</v>
      </c>
      <c r="DC357">
        <v>669</v>
      </c>
      <c r="DD357">
        <v>6272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2630</v>
      </c>
      <c r="DN357">
        <v>9571</v>
      </c>
      <c r="DO357">
        <v>0</v>
      </c>
      <c r="DP357">
        <v>71399</v>
      </c>
    </row>
    <row r="358" spans="1:120" x14ac:dyDescent="0.25">
      <c r="A358">
        <v>53099</v>
      </c>
      <c r="B358">
        <v>200712</v>
      </c>
      <c r="C358">
        <v>67123</v>
      </c>
      <c r="D358">
        <v>-2796</v>
      </c>
      <c r="E358">
        <v>0</v>
      </c>
      <c r="F358">
        <v>0</v>
      </c>
      <c r="G358">
        <v>64327</v>
      </c>
      <c r="H358">
        <v>1428</v>
      </c>
      <c r="I358">
        <v>-28171</v>
      </c>
      <c r="J358">
        <v>0</v>
      </c>
      <c r="K358">
        <v>5475</v>
      </c>
      <c r="L358">
        <v>0</v>
      </c>
      <c r="M358">
        <v>-22696</v>
      </c>
      <c r="N358">
        <v>0</v>
      </c>
      <c r="O358">
        <v>470</v>
      </c>
      <c r="P358">
        <v>0</v>
      </c>
      <c r="Q358">
        <v>-4257</v>
      </c>
      <c r="R358">
        <v>0</v>
      </c>
      <c r="S358">
        <v>0</v>
      </c>
      <c r="T358">
        <v>-4257</v>
      </c>
      <c r="U358">
        <v>39272</v>
      </c>
      <c r="V358">
        <v>0</v>
      </c>
      <c r="W358">
        <v>0</v>
      </c>
      <c r="X358">
        <v>0</v>
      </c>
      <c r="Y358">
        <v>3507</v>
      </c>
      <c r="Z358">
        <v>-17</v>
      </c>
      <c r="AA358">
        <v>0</v>
      </c>
      <c r="AB358">
        <v>0</v>
      </c>
      <c r="AC358">
        <v>3490</v>
      </c>
      <c r="AD358">
        <v>-1428</v>
      </c>
      <c r="AE358">
        <v>2062</v>
      </c>
      <c r="AF358">
        <v>0</v>
      </c>
      <c r="AG358">
        <v>0</v>
      </c>
      <c r="AH358">
        <v>0</v>
      </c>
      <c r="AI358">
        <v>41334</v>
      </c>
      <c r="AJ358">
        <v>-10333</v>
      </c>
      <c r="AK358">
        <v>31001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37877</v>
      </c>
      <c r="AY358">
        <v>0</v>
      </c>
      <c r="AZ358">
        <v>0</v>
      </c>
      <c r="BA358">
        <v>0</v>
      </c>
      <c r="BB358">
        <v>35770</v>
      </c>
      <c r="BC358">
        <v>6103</v>
      </c>
      <c r="BD358">
        <v>79750</v>
      </c>
      <c r="BE358">
        <v>0</v>
      </c>
      <c r="BF358">
        <v>79750</v>
      </c>
      <c r="BG358">
        <v>0</v>
      </c>
      <c r="BH358">
        <v>0</v>
      </c>
      <c r="BI358">
        <v>0</v>
      </c>
      <c r="BJ358">
        <v>0</v>
      </c>
      <c r="BK358">
        <v>19331</v>
      </c>
      <c r="BL358">
        <v>0</v>
      </c>
      <c r="BM358">
        <v>19331</v>
      </c>
      <c r="BN358">
        <v>0</v>
      </c>
      <c r="BO358">
        <v>41011</v>
      </c>
      <c r="BP358">
        <v>0</v>
      </c>
      <c r="BQ358">
        <v>0</v>
      </c>
      <c r="BR358">
        <v>60342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1294</v>
      </c>
      <c r="BZ358">
        <v>0</v>
      </c>
      <c r="CA358">
        <v>1294</v>
      </c>
      <c r="CB358">
        <v>141386</v>
      </c>
      <c r="CC358">
        <v>23414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76375</v>
      </c>
      <c r="CP358">
        <v>99789</v>
      </c>
      <c r="CQ358">
        <v>0</v>
      </c>
      <c r="CR358">
        <v>0</v>
      </c>
      <c r="CS358">
        <v>0</v>
      </c>
      <c r="CT358">
        <v>29741</v>
      </c>
      <c r="CU358">
        <v>0</v>
      </c>
      <c r="CV358">
        <v>0</v>
      </c>
      <c r="CW358">
        <v>29741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6964</v>
      </c>
      <c r="DL358">
        <v>0</v>
      </c>
      <c r="DM358">
        <v>4852</v>
      </c>
      <c r="DN358">
        <v>11816</v>
      </c>
      <c r="DO358">
        <v>40</v>
      </c>
      <c r="DP358">
        <v>141386</v>
      </c>
    </row>
    <row r="359" spans="1:120" x14ac:dyDescent="0.25">
      <c r="A359">
        <v>53100</v>
      </c>
      <c r="B359">
        <v>200712</v>
      </c>
      <c r="C359">
        <v>88519</v>
      </c>
      <c r="D359">
        <v>-72611</v>
      </c>
      <c r="E359">
        <v>22338</v>
      </c>
      <c r="F359">
        <v>-11001</v>
      </c>
      <c r="G359">
        <v>27245</v>
      </c>
      <c r="H359">
        <v>1291</v>
      </c>
      <c r="I359">
        <v>0</v>
      </c>
      <c r="J359">
        <v>0</v>
      </c>
      <c r="K359">
        <v>-157451</v>
      </c>
      <c r="L359">
        <v>166484</v>
      </c>
      <c r="M359">
        <v>9033</v>
      </c>
      <c r="N359">
        <v>0</v>
      </c>
      <c r="O359">
        <v>0</v>
      </c>
      <c r="P359">
        <v>-4651</v>
      </c>
      <c r="Q359">
        <v>-1954</v>
      </c>
      <c r="R359">
        <v>0</v>
      </c>
      <c r="S359">
        <v>0</v>
      </c>
      <c r="T359">
        <v>-6605</v>
      </c>
      <c r="U359">
        <v>30964</v>
      </c>
      <c r="V359">
        <v>0</v>
      </c>
      <c r="W359">
        <v>0</v>
      </c>
      <c r="X359">
        <v>0</v>
      </c>
      <c r="Y359">
        <v>4792</v>
      </c>
      <c r="Z359">
        <v>-6115</v>
      </c>
      <c r="AA359">
        <v>-1225</v>
      </c>
      <c r="AB359">
        <v>-44</v>
      </c>
      <c r="AC359">
        <v>-2592</v>
      </c>
      <c r="AD359">
        <v>-1291</v>
      </c>
      <c r="AE359">
        <v>-3883</v>
      </c>
      <c r="AF359">
        <v>0</v>
      </c>
      <c r="AG359">
        <v>0</v>
      </c>
      <c r="AH359">
        <v>0</v>
      </c>
      <c r="AI359">
        <v>27081</v>
      </c>
      <c r="AJ359">
        <v>-5246</v>
      </c>
      <c r="AK359">
        <v>21835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76420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76420</v>
      </c>
      <c r="BE359">
        <v>0</v>
      </c>
      <c r="BF359">
        <v>76420</v>
      </c>
      <c r="BG359">
        <v>4012</v>
      </c>
      <c r="BH359">
        <v>180175</v>
      </c>
      <c r="BI359">
        <v>0</v>
      </c>
      <c r="BJ359">
        <v>184187</v>
      </c>
      <c r="BK359">
        <v>0</v>
      </c>
      <c r="BL359">
        <v>0</v>
      </c>
      <c r="BM359">
        <v>0</v>
      </c>
      <c r="BN359">
        <v>0</v>
      </c>
      <c r="BO359">
        <v>60</v>
      </c>
      <c r="BP359">
        <v>0</v>
      </c>
      <c r="BQ359">
        <v>0</v>
      </c>
      <c r="BR359">
        <v>184247</v>
      </c>
      <c r="BS359">
        <v>0</v>
      </c>
      <c r="BT359">
        <v>0</v>
      </c>
      <c r="BU359">
        <v>0</v>
      </c>
      <c r="BV359">
        <v>165331</v>
      </c>
      <c r="BW359">
        <v>0</v>
      </c>
      <c r="BX359">
        <v>165331</v>
      </c>
      <c r="BY359">
        <v>1938</v>
      </c>
      <c r="BZ359">
        <v>0</v>
      </c>
      <c r="CA359">
        <v>1938</v>
      </c>
      <c r="CB359">
        <v>427936</v>
      </c>
      <c r="CC359">
        <v>1001</v>
      </c>
      <c r="CD359">
        <v>178999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26973</v>
      </c>
      <c r="CP359">
        <v>206973</v>
      </c>
      <c r="CQ359">
        <v>0</v>
      </c>
      <c r="CR359">
        <v>0</v>
      </c>
      <c r="CS359">
        <v>14163</v>
      </c>
      <c r="CT359">
        <v>193331</v>
      </c>
      <c r="CU359">
        <v>0</v>
      </c>
      <c r="CV359">
        <v>0</v>
      </c>
      <c r="CW359">
        <v>207494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290</v>
      </c>
      <c r="DH359">
        <v>0</v>
      </c>
      <c r="DI359">
        <v>0</v>
      </c>
      <c r="DJ359">
        <v>0</v>
      </c>
      <c r="DK359">
        <v>4560</v>
      </c>
      <c r="DL359">
        <v>0</v>
      </c>
      <c r="DM359">
        <v>8619</v>
      </c>
      <c r="DN359">
        <v>13469</v>
      </c>
      <c r="DO359">
        <v>0</v>
      </c>
      <c r="DP359">
        <v>427936</v>
      </c>
    </row>
    <row r="360" spans="1:120" x14ac:dyDescent="0.25">
      <c r="A360">
        <v>53101</v>
      </c>
      <c r="B360">
        <v>200712</v>
      </c>
      <c r="C360">
        <v>62780</v>
      </c>
      <c r="D360">
        <v>-16978</v>
      </c>
      <c r="E360">
        <v>0</v>
      </c>
      <c r="F360">
        <v>0</v>
      </c>
      <c r="G360">
        <v>45802</v>
      </c>
      <c r="H360">
        <v>3366</v>
      </c>
      <c r="I360">
        <v>-6475</v>
      </c>
      <c r="J360">
        <v>0</v>
      </c>
      <c r="K360">
        <v>-57958</v>
      </c>
      <c r="L360">
        <v>16467</v>
      </c>
      <c r="M360">
        <v>-47966</v>
      </c>
      <c r="N360">
        <v>0</v>
      </c>
      <c r="O360">
        <v>0</v>
      </c>
      <c r="P360">
        <v>0</v>
      </c>
      <c r="Q360">
        <v>-6673</v>
      </c>
      <c r="R360">
        <v>0</v>
      </c>
      <c r="S360">
        <v>0</v>
      </c>
      <c r="T360">
        <v>-6673</v>
      </c>
      <c r="U360">
        <v>-5471</v>
      </c>
      <c r="V360">
        <v>0</v>
      </c>
      <c r="W360">
        <v>0</v>
      </c>
      <c r="X360">
        <v>0</v>
      </c>
      <c r="Y360">
        <v>18081</v>
      </c>
      <c r="Z360">
        <v>1944</v>
      </c>
      <c r="AA360">
        <v>-926</v>
      </c>
      <c r="AB360">
        <v>-510</v>
      </c>
      <c r="AC360">
        <v>18589</v>
      </c>
      <c r="AD360">
        <v>-4091</v>
      </c>
      <c r="AE360">
        <v>14498</v>
      </c>
      <c r="AF360">
        <v>0</v>
      </c>
      <c r="AG360">
        <v>0</v>
      </c>
      <c r="AH360">
        <v>0</v>
      </c>
      <c r="AI360">
        <v>9027</v>
      </c>
      <c r="AJ360">
        <v>3344</v>
      </c>
      <c r="AK360">
        <v>12371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498769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498769</v>
      </c>
      <c r="BE360">
        <v>0</v>
      </c>
      <c r="BF360">
        <v>498769</v>
      </c>
      <c r="BG360">
        <v>0</v>
      </c>
      <c r="BH360">
        <v>16467</v>
      </c>
      <c r="BI360">
        <v>0</v>
      </c>
      <c r="BJ360">
        <v>16467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16467</v>
      </c>
      <c r="BS360">
        <v>0</v>
      </c>
      <c r="BT360">
        <v>0</v>
      </c>
      <c r="BU360">
        <v>10697</v>
      </c>
      <c r="BV360">
        <v>3084</v>
      </c>
      <c r="BW360">
        <v>0</v>
      </c>
      <c r="BX360">
        <v>13781</v>
      </c>
      <c r="BY360">
        <v>18264</v>
      </c>
      <c r="BZ360">
        <v>0</v>
      </c>
      <c r="CA360">
        <v>18264</v>
      </c>
      <c r="CB360">
        <v>547281</v>
      </c>
      <c r="CC360">
        <v>50000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393734</v>
      </c>
      <c r="CP360">
        <v>443734</v>
      </c>
      <c r="CQ360">
        <v>0</v>
      </c>
      <c r="CR360">
        <v>0</v>
      </c>
      <c r="CS360">
        <v>0</v>
      </c>
      <c r="CT360">
        <v>89154</v>
      </c>
      <c r="CU360">
        <v>0</v>
      </c>
      <c r="CV360">
        <v>0</v>
      </c>
      <c r="CW360">
        <v>89154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11635</v>
      </c>
      <c r="DJ360">
        <v>0</v>
      </c>
      <c r="DK360">
        <v>1492</v>
      </c>
      <c r="DL360">
        <v>0</v>
      </c>
      <c r="DM360">
        <v>1266</v>
      </c>
      <c r="DN360">
        <v>14393</v>
      </c>
      <c r="DO360">
        <v>0</v>
      </c>
      <c r="DP360">
        <v>547281</v>
      </c>
    </row>
    <row r="361" spans="1:120" x14ac:dyDescent="0.25">
      <c r="A361">
        <v>53102</v>
      </c>
      <c r="B361">
        <v>200712</v>
      </c>
      <c r="C361">
        <v>63922</v>
      </c>
      <c r="D361">
        <v>-52034</v>
      </c>
      <c r="E361">
        <v>-5134</v>
      </c>
      <c r="F361">
        <v>4649</v>
      </c>
      <c r="G361">
        <v>11403</v>
      </c>
      <c r="H361">
        <v>149</v>
      </c>
      <c r="I361">
        <v>-6511</v>
      </c>
      <c r="J361">
        <v>6511</v>
      </c>
      <c r="K361">
        <v>-8713</v>
      </c>
      <c r="L361">
        <v>6240</v>
      </c>
      <c r="M361">
        <v>-2473</v>
      </c>
      <c r="N361">
        <v>0</v>
      </c>
      <c r="O361">
        <v>0</v>
      </c>
      <c r="P361">
        <v>-16473</v>
      </c>
      <c r="Q361">
        <v>-14587</v>
      </c>
      <c r="R361">
        <v>3000</v>
      </c>
      <c r="S361">
        <v>19505</v>
      </c>
      <c r="T361">
        <v>-8555</v>
      </c>
      <c r="U361">
        <v>524</v>
      </c>
      <c r="V361">
        <v>82540</v>
      </c>
      <c r="W361">
        <v>0</v>
      </c>
      <c r="X361">
        <v>0</v>
      </c>
      <c r="Y361">
        <v>1352</v>
      </c>
      <c r="Z361">
        <v>236</v>
      </c>
      <c r="AA361">
        <v>0</v>
      </c>
      <c r="AB361">
        <v>-81</v>
      </c>
      <c r="AC361">
        <v>84047</v>
      </c>
      <c r="AD361">
        <v>-149</v>
      </c>
      <c r="AE361">
        <v>83898</v>
      </c>
      <c r="AF361">
        <v>0</v>
      </c>
      <c r="AG361">
        <v>0</v>
      </c>
      <c r="AH361">
        <v>0</v>
      </c>
      <c r="AI361">
        <v>84422</v>
      </c>
      <c r="AJ361">
        <v>-19617</v>
      </c>
      <c r="AK361">
        <v>64805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136175</v>
      </c>
      <c r="AR361">
        <v>0</v>
      </c>
      <c r="AS361">
        <v>0</v>
      </c>
      <c r="AT361">
        <v>0</v>
      </c>
      <c r="AU361">
        <v>136175</v>
      </c>
      <c r="AV361">
        <v>0</v>
      </c>
      <c r="AW361">
        <v>4875</v>
      </c>
      <c r="AX361">
        <v>16682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21557</v>
      </c>
      <c r="BE361">
        <v>0</v>
      </c>
      <c r="BF361">
        <v>157732</v>
      </c>
      <c r="BG361">
        <v>7786</v>
      </c>
      <c r="BH361">
        <v>7038</v>
      </c>
      <c r="BI361">
        <v>0</v>
      </c>
      <c r="BJ361">
        <v>14824</v>
      </c>
      <c r="BK361">
        <v>419</v>
      </c>
      <c r="BL361">
        <v>0</v>
      </c>
      <c r="BM361">
        <v>419</v>
      </c>
      <c r="BN361">
        <v>0</v>
      </c>
      <c r="BO361">
        <v>2317</v>
      </c>
      <c r="BP361">
        <v>0</v>
      </c>
      <c r="BQ361">
        <v>552</v>
      </c>
      <c r="BR361">
        <v>18112</v>
      </c>
      <c r="BS361">
        <v>0</v>
      </c>
      <c r="BT361">
        <v>0</v>
      </c>
      <c r="BU361">
        <v>0</v>
      </c>
      <c r="BV361">
        <v>37452</v>
      </c>
      <c r="BW361">
        <v>0</v>
      </c>
      <c r="BX361">
        <v>37452</v>
      </c>
      <c r="BY361">
        <v>357</v>
      </c>
      <c r="BZ361">
        <v>402</v>
      </c>
      <c r="CA361">
        <v>759</v>
      </c>
      <c r="CB361">
        <v>214055</v>
      </c>
      <c r="CC361">
        <v>25000</v>
      </c>
      <c r="CD361">
        <v>0</v>
      </c>
      <c r="CE361">
        <v>61341</v>
      </c>
      <c r="CF361">
        <v>0</v>
      </c>
      <c r="CG361">
        <v>0</v>
      </c>
      <c r="CH361">
        <v>0</v>
      </c>
      <c r="CI361">
        <v>61341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78812</v>
      </c>
      <c r="CP361">
        <v>165153</v>
      </c>
      <c r="CQ361">
        <v>0</v>
      </c>
      <c r="CR361">
        <v>0</v>
      </c>
      <c r="CS361">
        <v>8737</v>
      </c>
      <c r="CT361">
        <v>9853</v>
      </c>
      <c r="CU361">
        <v>0</v>
      </c>
      <c r="CV361">
        <v>682</v>
      </c>
      <c r="CW361">
        <v>19272</v>
      </c>
      <c r="CX361">
        <v>0</v>
      </c>
      <c r="CY361">
        <v>70</v>
      </c>
      <c r="CZ361">
        <v>0</v>
      </c>
      <c r="DA361">
        <v>70</v>
      </c>
      <c r="DB361">
        <v>14397</v>
      </c>
      <c r="DC361">
        <v>7488</v>
      </c>
      <c r="DD361">
        <v>5538</v>
      </c>
      <c r="DE361">
        <v>0</v>
      </c>
      <c r="DF361">
        <v>0</v>
      </c>
      <c r="DG361">
        <v>0</v>
      </c>
      <c r="DH361">
        <v>0</v>
      </c>
      <c r="DI361">
        <v>1550</v>
      </c>
      <c r="DJ361">
        <v>0</v>
      </c>
      <c r="DK361">
        <v>183</v>
      </c>
      <c r="DL361">
        <v>0</v>
      </c>
      <c r="DM361">
        <v>246</v>
      </c>
      <c r="DN361">
        <v>15005</v>
      </c>
      <c r="DO361">
        <v>158</v>
      </c>
      <c r="DP361">
        <v>214055</v>
      </c>
    </row>
    <row r="362" spans="1:120" x14ac:dyDescent="0.25">
      <c r="A362">
        <v>53103</v>
      </c>
      <c r="B362">
        <v>200712</v>
      </c>
      <c r="C362">
        <v>45840</v>
      </c>
      <c r="D362">
        <v>-32994</v>
      </c>
      <c r="E362">
        <v>-22244</v>
      </c>
      <c r="F362">
        <v>16666</v>
      </c>
      <c r="G362">
        <v>7268</v>
      </c>
      <c r="H362">
        <v>187</v>
      </c>
      <c r="I362">
        <v>-8513</v>
      </c>
      <c r="J362">
        <v>6496</v>
      </c>
      <c r="K362">
        <v>-8041</v>
      </c>
      <c r="L362">
        <v>5041</v>
      </c>
      <c r="M362">
        <v>-5017</v>
      </c>
      <c r="N362">
        <v>0</v>
      </c>
      <c r="O362">
        <v>0</v>
      </c>
      <c r="P362">
        <v>-5533</v>
      </c>
      <c r="Q362">
        <v>-5493</v>
      </c>
      <c r="R362">
        <v>0</v>
      </c>
      <c r="S362">
        <v>5969</v>
      </c>
      <c r="T362">
        <v>-5057</v>
      </c>
      <c r="U362">
        <v>-2619</v>
      </c>
      <c r="V362">
        <v>0</v>
      </c>
      <c r="W362">
        <v>0</v>
      </c>
      <c r="X362">
        <v>0</v>
      </c>
      <c r="Y362">
        <v>1218</v>
      </c>
      <c r="Z362">
        <v>-4</v>
      </c>
      <c r="AA362">
        <v>-163</v>
      </c>
      <c r="AB362">
        <v>0</v>
      </c>
      <c r="AC362">
        <v>1051</v>
      </c>
      <c r="AD362">
        <v>-187</v>
      </c>
      <c r="AE362">
        <v>864</v>
      </c>
      <c r="AF362">
        <v>0</v>
      </c>
      <c r="AG362">
        <v>0</v>
      </c>
      <c r="AH362">
        <v>0</v>
      </c>
      <c r="AI362">
        <v>-1755</v>
      </c>
      <c r="AJ362">
        <v>436</v>
      </c>
      <c r="AK362">
        <v>-1319</v>
      </c>
      <c r="AL362">
        <v>0</v>
      </c>
      <c r="AM362">
        <v>2193</v>
      </c>
      <c r="AN362">
        <v>0</v>
      </c>
      <c r="AO362">
        <v>2193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20169</v>
      </c>
      <c r="AY362">
        <v>0</v>
      </c>
      <c r="AZ362">
        <v>0</v>
      </c>
      <c r="BA362">
        <v>0</v>
      </c>
      <c r="BB362">
        <v>19096</v>
      </c>
      <c r="BC362">
        <v>0</v>
      </c>
      <c r="BD362">
        <v>39265</v>
      </c>
      <c r="BE362">
        <v>0</v>
      </c>
      <c r="BF362">
        <v>39265</v>
      </c>
      <c r="BG362">
        <v>16666</v>
      </c>
      <c r="BH362">
        <v>5041</v>
      </c>
      <c r="BI362">
        <v>0</v>
      </c>
      <c r="BJ362">
        <v>21707</v>
      </c>
      <c r="BK362">
        <v>11470</v>
      </c>
      <c r="BL362">
        <v>0</v>
      </c>
      <c r="BM362">
        <v>11470</v>
      </c>
      <c r="BN362">
        <v>0</v>
      </c>
      <c r="BO362">
        <v>53</v>
      </c>
      <c r="BP362">
        <v>0</v>
      </c>
      <c r="BQ362">
        <v>369</v>
      </c>
      <c r="BR362">
        <v>33599</v>
      </c>
      <c r="BS362">
        <v>0</v>
      </c>
      <c r="BT362">
        <v>0</v>
      </c>
      <c r="BU362">
        <v>436</v>
      </c>
      <c r="BV362">
        <v>3</v>
      </c>
      <c r="BW362">
        <v>0</v>
      </c>
      <c r="BX362">
        <v>439</v>
      </c>
      <c r="BY362">
        <v>359</v>
      </c>
      <c r="BZ362">
        <v>315</v>
      </c>
      <c r="CA362">
        <v>674</v>
      </c>
      <c r="CB362">
        <v>76170</v>
      </c>
      <c r="CC362">
        <v>27000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-1319</v>
      </c>
      <c r="CP362">
        <v>25681</v>
      </c>
      <c r="CQ362">
        <v>0</v>
      </c>
      <c r="CR362">
        <v>8000</v>
      </c>
      <c r="CS362">
        <v>22244</v>
      </c>
      <c r="CT362">
        <v>8041</v>
      </c>
      <c r="CU362">
        <v>0</v>
      </c>
      <c r="CV362">
        <v>0</v>
      </c>
      <c r="CW362">
        <v>30285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2327</v>
      </c>
      <c r="DD362">
        <v>7921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1956</v>
      </c>
      <c r="DN362">
        <v>12204</v>
      </c>
      <c r="DO362">
        <v>0</v>
      </c>
      <c r="DP362">
        <v>76170</v>
      </c>
    </row>
    <row r="363" spans="1:120" x14ac:dyDescent="0.25">
      <c r="A363">
        <v>53104</v>
      </c>
      <c r="B363">
        <v>200712</v>
      </c>
      <c r="C363">
        <v>348845</v>
      </c>
      <c r="D363">
        <v>-9184</v>
      </c>
      <c r="E363">
        <v>3602</v>
      </c>
      <c r="F363">
        <v>0</v>
      </c>
      <c r="G363">
        <v>343263</v>
      </c>
      <c r="H363">
        <v>8117</v>
      </c>
      <c r="I363">
        <v>-221296</v>
      </c>
      <c r="J363">
        <v>10339</v>
      </c>
      <c r="K363">
        <v>-10434</v>
      </c>
      <c r="L363">
        <v>-1735</v>
      </c>
      <c r="M363">
        <v>-223126</v>
      </c>
      <c r="N363">
        <v>0</v>
      </c>
      <c r="O363">
        <v>0</v>
      </c>
      <c r="P363">
        <v>-59114</v>
      </c>
      <c r="Q363">
        <v>-104742</v>
      </c>
      <c r="R363">
        <v>0</v>
      </c>
      <c r="S363">
        <v>0</v>
      </c>
      <c r="T363">
        <v>-163856</v>
      </c>
      <c r="U363">
        <v>-35602</v>
      </c>
      <c r="V363">
        <v>50221</v>
      </c>
      <c r="W363">
        <v>0</v>
      </c>
      <c r="X363">
        <v>0</v>
      </c>
      <c r="Y363">
        <v>1965</v>
      </c>
      <c r="Z363">
        <v>-591</v>
      </c>
      <c r="AA363">
        <v>-36</v>
      </c>
      <c r="AB363">
        <v>0</v>
      </c>
      <c r="AC363">
        <v>51559</v>
      </c>
      <c r="AD363">
        <v>-12404</v>
      </c>
      <c r="AE363">
        <v>39155</v>
      </c>
      <c r="AF363">
        <v>0</v>
      </c>
      <c r="AG363">
        <v>0</v>
      </c>
      <c r="AH363">
        <v>0</v>
      </c>
      <c r="AI363">
        <v>3553</v>
      </c>
      <c r="AJ363">
        <v>57539</v>
      </c>
      <c r="AK363">
        <v>61092</v>
      </c>
      <c r="AL363">
        <v>894268</v>
      </c>
      <c r="AM363">
        <v>9077</v>
      </c>
      <c r="AN363">
        <v>0</v>
      </c>
      <c r="AO363">
        <v>9077</v>
      </c>
      <c r="AP363">
        <v>0</v>
      </c>
      <c r="AQ363">
        <v>1842771</v>
      </c>
      <c r="AR363">
        <v>0</v>
      </c>
      <c r="AS363">
        <v>0</v>
      </c>
      <c r="AT363">
        <v>0</v>
      </c>
      <c r="AU363">
        <v>1842771</v>
      </c>
      <c r="AV363">
        <v>18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18</v>
      </c>
      <c r="BE363">
        <v>0</v>
      </c>
      <c r="BF363">
        <v>1842789</v>
      </c>
      <c r="BG363">
        <v>0</v>
      </c>
      <c r="BH363">
        <v>24327</v>
      </c>
      <c r="BI363">
        <v>0</v>
      </c>
      <c r="BJ363">
        <v>24327</v>
      </c>
      <c r="BK363">
        <v>28108</v>
      </c>
      <c r="BL363">
        <v>0</v>
      </c>
      <c r="BM363">
        <v>28108</v>
      </c>
      <c r="BN363">
        <v>33257</v>
      </c>
      <c r="BO363">
        <v>0</v>
      </c>
      <c r="BP363">
        <v>0</v>
      </c>
      <c r="BQ363">
        <v>13932</v>
      </c>
      <c r="BR363">
        <v>99624</v>
      </c>
      <c r="BS363">
        <v>378</v>
      </c>
      <c r="BT363">
        <v>0</v>
      </c>
      <c r="BU363">
        <v>62492</v>
      </c>
      <c r="BV363">
        <v>11264</v>
      </c>
      <c r="BW363">
        <v>0</v>
      </c>
      <c r="BX363">
        <v>74134</v>
      </c>
      <c r="BY363">
        <v>0</v>
      </c>
      <c r="BZ363">
        <v>2658</v>
      </c>
      <c r="CA363">
        <v>2658</v>
      </c>
      <c r="CB363">
        <v>2922550</v>
      </c>
      <c r="CC363">
        <v>600000</v>
      </c>
      <c r="CD363">
        <v>0</v>
      </c>
      <c r="CE363">
        <v>250599</v>
      </c>
      <c r="CF363">
        <v>0</v>
      </c>
      <c r="CG363">
        <v>0</v>
      </c>
      <c r="CH363">
        <v>0</v>
      </c>
      <c r="CI363">
        <v>250599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1646495</v>
      </c>
      <c r="CP363">
        <v>2497094</v>
      </c>
      <c r="CQ363">
        <v>0</v>
      </c>
      <c r="CR363">
        <v>0</v>
      </c>
      <c r="CS363">
        <v>128450</v>
      </c>
      <c r="CT363">
        <v>255173</v>
      </c>
      <c r="CU363">
        <v>0</v>
      </c>
      <c r="CV363">
        <v>0</v>
      </c>
      <c r="CW363">
        <v>383623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881</v>
      </c>
      <c r="DD363">
        <v>3649</v>
      </c>
      <c r="DE363">
        <v>0</v>
      </c>
      <c r="DF363">
        <v>0</v>
      </c>
      <c r="DG363">
        <v>0</v>
      </c>
      <c r="DH363">
        <v>0</v>
      </c>
      <c r="DI363">
        <v>1106</v>
      </c>
      <c r="DJ363">
        <v>0</v>
      </c>
      <c r="DK363">
        <v>0</v>
      </c>
      <c r="DL363">
        <v>0</v>
      </c>
      <c r="DM363">
        <v>36197</v>
      </c>
      <c r="DN363">
        <v>41833</v>
      </c>
      <c r="DO363">
        <v>0</v>
      </c>
      <c r="DP363">
        <v>2922550</v>
      </c>
    </row>
    <row r="364" spans="1:120" x14ac:dyDescent="0.25">
      <c r="A364">
        <v>53105</v>
      </c>
      <c r="B364">
        <v>200712</v>
      </c>
      <c r="C364">
        <v>4840</v>
      </c>
      <c r="D364">
        <v>0</v>
      </c>
      <c r="E364">
        <v>-1079</v>
      </c>
      <c r="F364">
        <v>0</v>
      </c>
      <c r="G364">
        <v>3761</v>
      </c>
      <c r="H364">
        <v>39</v>
      </c>
      <c r="I364">
        <v>-80</v>
      </c>
      <c r="J364">
        <v>0</v>
      </c>
      <c r="K364">
        <v>-1777</v>
      </c>
      <c r="L364">
        <v>0</v>
      </c>
      <c r="M364">
        <v>-1857</v>
      </c>
      <c r="N364">
        <v>0</v>
      </c>
      <c r="O364">
        <v>0</v>
      </c>
      <c r="P364">
        <v>0</v>
      </c>
      <c r="Q364">
        <v>-1203</v>
      </c>
      <c r="R364">
        <v>0</v>
      </c>
      <c r="S364">
        <v>0</v>
      </c>
      <c r="T364">
        <v>-1203</v>
      </c>
      <c r="U364">
        <v>740</v>
      </c>
      <c r="V364">
        <v>0</v>
      </c>
      <c r="W364">
        <v>0</v>
      </c>
      <c r="X364">
        <v>0</v>
      </c>
      <c r="Y364">
        <v>1333</v>
      </c>
      <c r="Z364">
        <v>226</v>
      </c>
      <c r="AA364">
        <v>0</v>
      </c>
      <c r="AB364">
        <v>-71</v>
      </c>
      <c r="AC364">
        <v>1488</v>
      </c>
      <c r="AD364">
        <v>-39</v>
      </c>
      <c r="AE364">
        <v>1449</v>
      </c>
      <c r="AF364">
        <v>0</v>
      </c>
      <c r="AG364">
        <v>0</v>
      </c>
      <c r="AH364">
        <v>0</v>
      </c>
      <c r="AI364">
        <v>2189</v>
      </c>
      <c r="AJ364">
        <v>-547</v>
      </c>
      <c r="AK364">
        <v>1642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35532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35532</v>
      </c>
      <c r="BE364">
        <v>0</v>
      </c>
      <c r="BF364">
        <v>35532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4671</v>
      </c>
      <c r="BW364">
        <v>0</v>
      </c>
      <c r="BX364">
        <v>4671</v>
      </c>
      <c r="BY364">
        <v>450</v>
      </c>
      <c r="BZ364">
        <v>0</v>
      </c>
      <c r="CA364">
        <v>450</v>
      </c>
      <c r="CB364">
        <v>40653</v>
      </c>
      <c r="CC364">
        <v>35200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1642</v>
      </c>
      <c r="CP364">
        <v>36842</v>
      </c>
      <c r="CQ364">
        <v>0</v>
      </c>
      <c r="CR364">
        <v>0</v>
      </c>
      <c r="CS364">
        <v>1079</v>
      </c>
      <c r="CT364">
        <v>1777</v>
      </c>
      <c r="CU364">
        <v>0</v>
      </c>
      <c r="CV364">
        <v>0</v>
      </c>
      <c r="CW364">
        <v>2856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548</v>
      </c>
      <c r="DL364">
        <v>0</v>
      </c>
      <c r="DM364">
        <v>407</v>
      </c>
      <c r="DN364">
        <v>955</v>
      </c>
      <c r="DO364">
        <v>0</v>
      </c>
      <c r="DP364">
        <v>40653</v>
      </c>
    </row>
    <row r="365" spans="1:120" x14ac:dyDescent="0.25">
      <c r="A365">
        <v>50018</v>
      </c>
      <c r="B365">
        <v>200812</v>
      </c>
      <c r="C365">
        <v>111581</v>
      </c>
      <c r="D365">
        <v>-958</v>
      </c>
      <c r="E365">
        <v>0</v>
      </c>
      <c r="F365">
        <v>0</v>
      </c>
      <c r="G365">
        <v>110623</v>
      </c>
      <c r="H365">
        <v>8286</v>
      </c>
      <c r="I365">
        <v>-43033</v>
      </c>
      <c r="J365">
        <v>0</v>
      </c>
      <c r="K365">
        <v>-17220</v>
      </c>
      <c r="L365">
        <v>0</v>
      </c>
      <c r="M365">
        <v>-60253</v>
      </c>
      <c r="N365">
        <v>0</v>
      </c>
      <c r="O365">
        <v>0</v>
      </c>
      <c r="P365">
        <v>0</v>
      </c>
      <c r="Q365">
        <v>-5189</v>
      </c>
      <c r="R365">
        <v>0</v>
      </c>
      <c r="S365">
        <v>0</v>
      </c>
      <c r="T365">
        <v>-5189</v>
      </c>
      <c r="U365">
        <v>53467</v>
      </c>
      <c r="V365">
        <v>0</v>
      </c>
      <c r="W365">
        <v>0</v>
      </c>
      <c r="X365">
        <v>0</v>
      </c>
      <c r="Y365">
        <v>20644</v>
      </c>
      <c r="Z365">
        <v>-35541</v>
      </c>
      <c r="AA365">
        <v>-2023</v>
      </c>
      <c r="AB365">
        <v>-566</v>
      </c>
      <c r="AC365">
        <v>-17486</v>
      </c>
      <c r="AD365">
        <v>-14946</v>
      </c>
      <c r="AE365">
        <v>-32432</v>
      </c>
      <c r="AF365">
        <v>0</v>
      </c>
      <c r="AG365">
        <v>0</v>
      </c>
      <c r="AH365">
        <v>0</v>
      </c>
      <c r="AI365">
        <v>21035</v>
      </c>
      <c r="AJ365">
        <v>-18556</v>
      </c>
      <c r="AK365">
        <v>2479</v>
      </c>
      <c r="AL365">
        <v>0</v>
      </c>
      <c r="AM365">
        <v>581</v>
      </c>
      <c r="AN365">
        <v>0</v>
      </c>
      <c r="AO365">
        <v>581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125157</v>
      </c>
      <c r="AX365">
        <v>295831</v>
      </c>
      <c r="AY365">
        <v>0</v>
      </c>
      <c r="AZ365">
        <v>0</v>
      </c>
      <c r="BA365">
        <v>0</v>
      </c>
      <c r="BB365">
        <v>35878</v>
      </c>
      <c r="BC365">
        <v>-2443</v>
      </c>
      <c r="BD365">
        <v>454423</v>
      </c>
      <c r="BE365">
        <v>0</v>
      </c>
      <c r="BF365">
        <v>454423</v>
      </c>
      <c r="BG365">
        <v>0</v>
      </c>
      <c r="BH365">
        <v>0</v>
      </c>
      <c r="BI365">
        <v>0</v>
      </c>
      <c r="BJ365">
        <v>0</v>
      </c>
      <c r="BK365">
        <v>13615</v>
      </c>
      <c r="BL365">
        <v>0</v>
      </c>
      <c r="BM365">
        <v>13615</v>
      </c>
      <c r="BN365">
        <v>0</v>
      </c>
      <c r="BO365">
        <v>0</v>
      </c>
      <c r="BP365">
        <v>0</v>
      </c>
      <c r="BQ365">
        <v>664</v>
      </c>
      <c r="BR365">
        <v>14279</v>
      </c>
      <c r="BS365">
        <v>0</v>
      </c>
      <c r="BT365">
        <v>0</v>
      </c>
      <c r="BU365">
        <v>2559</v>
      </c>
      <c r="BV365">
        <v>0</v>
      </c>
      <c r="BW365">
        <v>0</v>
      </c>
      <c r="BX365">
        <v>2559</v>
      </c>
      <c r="BY365">
        <v>5222</v>
      </c>
      <c r="BZ365">
        <v>239</v>
      </c>
      <c r="CA365">
        <v>5461</v>
      </c>
      <c r="CB365">
        <v>477303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122668</v>
      </c>
      <c r="CK365">
        <v>0</v>
      </c>
      <c r="CL365">
        <v>0</v>
      </c>
      <c r="CM365">
        <v>0</v>
      </c>
      <c r="CN365">
        <v>122668</v>
      </c>
      <c r="CO365">
        <v>2479</v>
      </c>
      <c r="CP365">
        <v>125147</v>
      </c>
      <c r="CQ365">
        <v>0</v>
      </c>
      <c r="CR365">
        <v>0</v>
      </c>
      <c r="CS365">
        <v>0</v>
      </c>
      <c r="CT365">
        <v>332586</v>
      </c>
      <c r="CU365">
        <v>0</v>
      </c>
      <c r="CV365">
        <v>0</v>
      </c>
      <c r="CW365">
        <v>332586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13901</v>
      </c>
      <c r="DL365">
        <v>0</v>
      </c>
      <c r="DM365">
        <v>5669</v>
      </c>
      <c r="DN365">
        <v>19570</v>
      </c>
      <c r="DO365">
        <v>0</v>
      </c>
      <c r="DP365">
        <v>477303</v>
      </c>
    </row>
    <row r="366" spans="1:120" x14ac:dyDescent="0.25">
      <c r="A366">
        <v>50043</v>
      </c>
      <c r="B366">
        <v>200812</v>
      </c>
      <c r="C366">
        <v>1652517</v>
      </c>
      <c r="D366">
        <v>-54581</v>
      </c>
      <c r="E366">
        <v>-63253</v>
      </c>
      <c r="F366">
        <v>-2834</v>
      </c>
      <c r="G366">
        <v>1531849</v>
      </c>
      <c r="H366">
        <v>42867</v>
      </c>
      <c r="I366">
        <v>-1136051</v>
      </c>
      <c r="J366">
        <v>9851</v>
      </c>
      <c r="K366">
        <v>-3181</v>
      </c>
      <c r="L366">
        <v>-4473</v>
      </c>
      <c r="M366">
        <v>-1133854</v>
      </c>
      <c r="N366">
        <v>0</v>
      </c>
      <c r="O366">
        <v>0</v>
      </c>
      <c r="P366">
        <v>-188092</v>
      </c>
      <c r="Q366">
        <v>-128392</v>
      </c>
      <c r="R366">
        <v>0</v>
      </c>
      <c r="S366">
        <v>-2582</v>
      </c>
      <c r="T366">
        <v>-319066</v>
      </c>
      <c r="U366">
        <v>121796</v>
      </c>
      <c r="V366">
        <v>-88134</v>
      </c>
      <c r="W366">
        <v>118</v>
      </c>
      <c r="X366">
        <v>-146</v>
      </c>
      <c r="Y366">
        <v>153106</v>
      </c>
      <c r="Z366">
        <v>-334301</v>
      </c>
      <c r="AA366">
        <v>-8065</v>
      </c>
      <c r="AB366">
        <v>-12394</v>
      </c>
      <c r="AC366">
        <v>-289816</v>
      </c>
      <c r="AD366">
        <v>-106271</v>
      </c>
      <c r="AE366">
        <v>-396087</v>
      </c>
      <c r="AF366">
        <v>33180</v>
      </c>
      <c r="AG366">
        <v>0</v>
      </c>
      <c r="AH366">
        <v>0</v>
      </c>
      <c r="AI366">
        <v>-241111</v>
      </c>
      <c r="AJ366">
        <v>43730</v>
      </c>
      <c r="AK366">
        <v>-197381</v>
      </c>
      <c r="AL366">
        <v>13324</v>
      </c>
      <c r="AM366">
        <v>11574</v>
      </c>
      <c r="AN366">
        <v>0</v>
      </c>
      <c r="AO366">
        <v>11574</v>
      </c>
      <c r="AP366">
        <v>3120</v>
      </c>
      <c r="AQ366">
        <v>425644</v>
      </c>
      <c r="AR366">
        <v>0</v>
      </c>
      <c r="AS366">
        <v>2258</v>
      </c>
      <c r="AT366">
        <v>0</v>
      </c>
      <c r="AU366">
        <v>427902</v>
      </c>
      <c r="AV366">
        <v>297760</v>
      </c>
      <c r="AW366">
        <v>131326</v>
      </c>
      <c r="AX366">
        <v>1826365</v>
      </c>
      <c r="AY366">
        <v>0</v>
      </c>
      <c r="AZ366">
        <v>0</v>
      </c>
      <c r="BA366">
        <v>45</v>
      </c>
      <c r="BB366">
        <v>1528402</v>
      </c>
      <c r="BC366">
        <v>0</v>
      </c>
      <c r="BD366">
        <v>3783898</v>
      </c>
      <c r="BE366">
        <v>622</v>
      </c>
      <c r="BF366">
        <v>4215542</v>
      </c>
      <c r="BG366">
        <v>10660</v>
      </c>
      <c r="BH366">
        <v>17177</v>
      </c>
      <c r="BI366">
        <v>0</v>
      </c>
      <c r="BJ366">
        <v>27837</v>
      </c>
      <c r="BK366">
        <v>77860</v>
      </c>
      <c r="BL366">
        <v>3214</v>
      </c>
      <c r="BM366">
        <v>81074</v>
      </c>
      <c r="BN366">
        <v>23211</v>
      </c>
      <c r="BO366">
        <v>24286</v>
      </c>
      <c r="BP366">
        <v>0</v>
      </c>
      <c r="BQ366">
        <v>13176</v>
      </c>
      <c r="BR366">
        <v>169584</v>
      </c>
      <c r="BS366">
        <v>0</v>
      </c>
      <c r="BT366">
        <v>17962</v>
      </c>
      <c r="BU366">
        <v>78664</v>
      </c>
      <c r="BV366">
        <v>17724</v>
      </c>
      <c r="BW366">
        <v>0</v>
      </c>
      <c r="BX366">
        <v>114350</v>
      </c>
      <c r="BY366">
        <v>54189</v>
      </c>
      <c r="BZ366">
        <v>8819</v>
      </c>
      <c r="CA366">
        <v>63008</v>
      </c>
      <c r="CB366">
        <v>4587382</v>
      </c>
      <c r="CC366">
        <v>88099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194801</v>
      </c>
      <c r="CK366">
        <v>0</v>
      </c>
      <c r="CL366">
        <v>0</v>
      </c>
      <c r="CM366">
        <v>0</v>
      </c>
      <c r="CN366">
        <v>194801</v>
      </c>
      <c r="CO366">
        <v>683449</v>
      </c>
      <c r="CP366">
        <v>966349</v>
      </c>
      <c r="CQ366">
        <v>0</v>
      </c>
      <c r="CR366">
        <v>71312</v>
      </c>
      <c r="CS366">
        <v>526825</v>
      </c>
      <c r="CT366">
        <v>1766686</v>
      </c>
      <c r="CU366">
        <v>0</v>
      </c>
      <c r="CV366">
        <v>0</v>
      </c>
      <c r="CW366">
        <v>2293511</v>
      </c>
      <c r="CX366">
        <v>0</v>
      </c>
      <c r="CY366">
        <v>0</v>
      </c>
      <c r="CZ366">
        <v>0</v>
      </c>
      <c r="DA366">
        <v>0</v>
      </c>
      <c r="DB366">
        <v>3768</v>
      </c>
      <c r="DC366">
        <v>10264</v>
      </c>
      <c r="DD366">
        <v>8548</v>
      </c>
      <c r="DE366">
        <v>9945</v>
      </c>
      <c r="DF366">
        <v>0</v>
      </c>
      <c r="DG366">
        <v>0</v>
      </c>
      <c r="DH366">
        <v>1088402</v>
      </c>
      <c r="DI366">
        <v>0</v>
      </c>
      <c r="DJ366">
        <v>15</v>
      </c>
      <c r="DK366">
        <v>0</v>
      </c>
      <c r="DL366">
        <v>0</v>
      </c>
      <c r="DM366">
        <v>131363</v>
      </c>
      <c r="DN366">
        <v>1248537</v>
      </c>
      <c r="DO366">
        <v>3905</v>
      </c>
      <c r="DP366">
        <v>4587382</v>
      </c>
    </row>
    <row r="367" spans="1:120" x14ac:dyDescent="0.25">
      <c r="A367">
        <v>50052</v>
      </c>
      <c r="B367">
        <v>200812</v>
      </c>
      <c r="C367">
        <v>69970</v>
      </c>
      <c r="D367">
        <v>-27612</v>
      </c>
      <c r="E367">
        <v>475</v>
      </c>
      <c r="F367">
        <v>-213</v>
      </c>
      <c r="G367">
        <v>42620</v>
      </c>
      <c r="H367">
        <v>1595</v>
      </c>
      <c r="I367">
        <v>-43133</v>
      </c>
      <c r="J367">
        <v>15449</v>
      </c>
      <c r="K367">
        <v>3451</v>
      </c>
      <c r="L367">
        <v>-3056</v>
      </c>
      <c r="M367">
        <v>-27289</v>
      </c>
      <c r="N367">
        <v>0</v>
      </c>
      <c r="O367">
        <v>-1438</v>
      </c>
      <c r="P367">
        <v>-9703</v>
      </c>
      <c r="Q367">
        <v>-11601</v>
      </c>
      <c r="R367">
        <v>0</v>
      </c>
      <c r="S367">
        <v>6442</v>
      </c>
      <c r="T367">
        <v>-14862</v>
      </c>
      <c r="U367">
        <v>626</v>
      </c>
      <c r="V367">
        <v>0</v>
      </c>
      <c r="W367">
        <v>0</v>
      </c>
      <c r="X367">
        <v>0</v>
      </c>
      <c r="Y367">
        <v>2991</v>
      </c>
      <c r="Z367">
        <v>-12123</v>
      </c>
      <c r="AA367">
        <v>-200</v>
      </c>
      <c r="AB367">
        <v>-176</v>
      </c>
      <c r="AC367">
        <v>-9508</v>
      </c>
      <c r="AD367">
        <v>-1790</v>
      </c>
      <c r="AE367">
        <v>-11298</v>
      </c>
      <c r="AF367">
        <v>169</v>
      </c>
      <c r="AG367">
        <v>-8</v>
      </c>
      <c r="AH367">
        <v>0</v>
      </c>
      <c r="AI367">
        <v>-10511</v>
      </c>
      <c r="AJ367">
        <v>213</v>
      </c>
      <c r="AK367">
        <v>-10298</v>
      </c>
      <c r="AL367">
        <v>0</v>
      </c>
      <c r="AM367">
        <v>1738</v>
      </c>
      <c r="AN367">
        <v>9972</v>
      </c>
      <c r="AO367">
        <v>11710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3904</v>
      </c>
      <c r="AW367">
        <v>77383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81287</v>
      </c>
      <c r="BE367">
        <v>0</v>
      </c>
      <c r="BF367">
        <v>81287</v>
      </c>
      <c r="BG367">
        <v>11616</v>
      </c>
      <c r="BH367">
        <v>16057</v>
      </c>
      <c r="BI367">
        <v>0</v>
      </c>
      <c r="BJ367">
        <v>27673</v>
      </c>
      <c r="BK367">
        <v>615</v>
      </c>
      <c r="BL367">
        <v>0</v>
      </c>
      <c r="BM367">
        <v>615</v>
      </c>
      <c r="BN367">
        <v>463</v>
      </c>
      <c r="BO367">
        <v>0</v>
      </c>
      <c r="BP367">
        <v>0</v>
      </c>
      <c r="BQ367">
        <v>0</v>
      </c>
      <c r="BR367">
        <v>28751</v>
      </c>
      <c r="BS367">
        <v>0</v>
      </c>
      <c r="BT367">
        <v>0</v>
      </c>
      <c r="BU367">
        <v>687</v>
      </c>
      <c r="BV367">
        <v>7209</v>
      </c>
      <c r="BW367">
        <v>2020</v>
      </c>
      <c r="BX367">
        <v>9916</v>
      </c>
      <c r="BY367">
        <v>0</v>
      </c>
      <c r="BZ367">
        <v>1325</v>
      </c>
      <c r="CA367">
        <v>1325</v>
      </c>
      <c r="CB367">
        <v>132989</v>
      </c>
      <c r="CC367">
        <v>40000</v>
      </c>
      <c r="CD367">
        <v>6130</v>
      </c>
      <c r="CE367">
        <v>1402</v>
      </c>
      <c r="CF367">
        <v>0</v>
      </c>
      <c r="CG367">
        <v>0</v>
      </c>
      <c r="CH367">
        <v>0</v>
      </c>
      <c r="CI367">
        <v>1402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7704</v>
      </c>
      <c r="CP367">
        <v>55236</v>
      </c>
      <c r="CQ367">
        <v>0</v>
      </c>
      <c r="CR367">
        <v>0</v>
      </c>
      <c r="CS367">
        <v>35139</v>
      </c>
      <c r="CT367">
        <v>34628</v>
      </c>
      <c r="CU367">
        <v>359</v>
      </c>
      <c r="CV367">
        <v>0</v>
      </c>
      <c r="CW367">
        <v>70126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4237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292</v>
      </c>
      <c r="DL367">
        <v>0</v>
      </c>
      <c r="DM367">
        <v>3098</v>
      </c>
      <c r="DN367">
        <v>7627</v>
      </c>
      <c r="DO367">
        <v>0</v>
      </c>
      <c r="DP367">
        <v>132989</v>
      </c>
    </row>
    <row r="368" spans="1:120" x14ac:dyDescent="0.25">
      <c r="A368">
        <v>50053</v>
      </c>
      <c r="B368">
        <v>200812</v>
      </c>
      <c r="C368">
        <v>155600</v>
      </c>
      <c r="D368">
        <v>-93800</v>
      </c>
      <c r="E368">
        <v>-2500</v>
      </c>
      <c r="F368">
        <v>2100</v>
      </c>
      <c r="G368">
        <v>61400</v>
      </c>
      <c r="H368">
        <v>4300</v>
      </c>
      <c r="I368">
        <v>-18900</v>
      </c>
      <c r="J368">
        <v>13400</v>
      </c>
      <c r="K368">
        <v>-15100</v>
      </c>
      <c r="L368">
        <v>3200</v>
      </c>
      <c r="M368">
        <v>-17400</v>
      </c>
      <c r="N368">
        <v>0</v>
      </c>
      <c r="O368">
        <v>0</v>
      </c>
      <c r="P368">
        <v>0</v>
      </c>
      <c r="Q368">
        <v>-48700</v>
      </c>
      <c r="R368">
        <v>0</v>
      </c>
      <c r="S368">
        <v>44100</v>
      </c>
      <c r="T368">
        <v>-4600</v>
      </c>
      <c r="U368">
        <v>43700</v>
      </c>
      <c r="V368">
        <v>0</v>
      </c>
      <c r="W368">
        <v>0</v>
      </c>
      <c r="X368">
        <v>0</v>
      </c>
      <c r="Y368">
        <v>23700</v>
      </c>
      <c r="Z368">
        <v>3700</v>
      </c>
      <c r="AA368">
        <v>-500</v>
      </c>
      <c r="AB368">
        <v>-1100</v>
      </c>
      <c r="AC368">
        <v>25800</v>
      </c>
      <c r="AD368">
        <v>-3600</v>
      </c>
      <c r="AE368">
        <v>22200</v>
      </c>
      <c r="AF368">
        <v>0</v>
      </c>
      <c r="AG368">
        <v>0</v>
      </c>
      <c r="AH368">
        <v>0</v>
      </c>
      <c r="AI368">
        <v>65900</v>
      </c>
      <c r="AJ368">
        <v>-21600</v>
      </c>
      <c r="AK368">
        <v>44300</v>
      </c>
      <c r="AL368">
        <v>7400</v>
      </c>
      <c r="AM368">
        <v>0</v>
      </c>
      <c r="AN368">
        <v>0</v>
      </c>
      <c r="AO368">
        <v>0</v>
      </c>
      <c r="AP368">
        <v>2900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518600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518600</v>
      </c>
      <c r="BE368">
        <v>0</v>
      </c>
      <c r="BF368">
        <v>521500</v>
      </c>
      <c r="BG368">
        <v>3800</v>
      </c>
      <c r="BH368">
        <v>65700</v>
      </c>
      <c r="BI368">
        <v>0</v>
      </c>
      <c r="BJ368">
        <v>69500</v>
      </c>
      <c r="BK368">
        <v>2300</v>
      </c>
      <c r="BL368">
        <v>0</v>
      </c>
      <c r="BM368">
        <v>2300</v>
      </c>
      <c r="BN368">
        <v>0</v>
      </c>
      <c r="BO368">
        <v>0</v>
      </c>
      <c r="BP368">
        <v>0</v>
      </c>
      <c r="BQ368">
        <v>700</v>
      </c>
      <c r="BR368">
        <v>72500</v>
      </c>
      <c r="BS368">
        <v>0</v>
      </c>
      <c r="BT368">
        <v>54400</v>
      </c>
      <c r="BU368">
        <v>0</v>
      </c>
      <c r="BV368">
        <v>32000</v>
      </c>
      <c r="BW368">
        <v>0</v>
      </c>
      <c r="BX368">
        <v>86400</v>
      </c>
      <c r="BY368">
        <v>11100</v>
      </c>
      <c r="BZ368">
        <v>0</v>
      </c>
      <c r="CA368">
        <v>11100</v>
      </c>
      <c r="CB368">
        <v>698900</v>
      </c>
      <c r="CC368">
        <v>45000</v>
      </c>
      <c r="CD368">
        <v>0</v>
      </c>
      <c r="CE368">
        <v>0</v>
      </c>
      <c r="CF368">
        <v>-400</v>
      </c>
      <c r="CG368">
        <v>0</v>
      </c>
      <c r="CH368">
        <v>0</v>
      </c>
      <c r="CI368">
        <v>-400</v>
      </c>
      <c r="CJ368">
        <v>139000</v>
      </c>
      <c r="CK368">
        <v>80400</v>
      </c>
      <c r="CL368">
        <v>0</v>
      </c>
      <c r="CM368">
        <v>0</v>
      </c>
      <c r="CN368">
        <v>219400</v>
      </c>
      <c r="CO368">
        <v>124300</v>
      </c>
      <c r="CP368">
        <v>388300</v>
      </c>
      <c r="CQ368">
        <v>0</v>
      </c>
      <c r="CR368">
        <v>0</v>
      </c>
      <c r="CS368">
        <v>6000</v>
      </c>
      <c r="CT368">
        <v>153000</v>
      </c>
      <c r="CU368">
        <v>0</v>
      </c>
      <c r="CV368">
        <v>0</v>
      </c>
      <c r="CW368">
        <v>159000</v>
      </c>
      <c r="CX368">
        <v>0</v>
      </c>
      <c r="CY368">
        <v>19500</v>
      </c>
      <c r="CZ368">
        <v>0</v>
      </c>
      <c r="DA368">
        <v>19500</v>
      </c>
      <c r="DB368">
        <v>0</v>
      </c>
      <c r="DC368">
        <v>0</v>
      </c>
      <c r="DD368">
        <v>1600</v>
      </c>
      <c r="DE368">
        <v>0</v>
      </c>
      <c r="DF368">
        <v>0</v>
      </c>
      <c r="DG368">
        <v>0</v>
      </c>
      <c r="DH368">
        <v>0</v>
      </c>
      <c r="DI368">
        <v>118500</v>
      </c>
      <c r="DJ368">
        <v>0</v>
      </c>
      <c r="DK368">
        <v>0</v>
      </c>
      <c r="DL368">
        <v>0</v>
      </c>
      <c r="DM368">
        <v>11900</v>
      </c>
      <c r="DN368">
        <v>132000</v>
      </c>
      <c r="DO368">
        <v>100</v>
      </c>
      <c r="DP368">
        <v>698900</v>
      </c>
    </row>
    <row r="369" spans="1:120" x14ac:dyDescent="0.25">
      <c r="A369">
        <v>50060</v>
      </c>
      <c r="B369">
        <v>200812</v>
      </c>
      <c r="C369">
        <v>54639</v>
      </c>
      <c r="D369">
        <v>-14554</v>
      </c>
      <c r="E369">
        <v>447</v>
      </c>
      <c r="F369">
        <v>112</v>
      </c>
      <c r="G369">
        <v>40644</v>
      </c>
      <c r="H369">
        <v>1690</v>
      </c>
      <c r="I369">
        <v>-37815</v>
      </c>
      <c r="J369">
        <v>9109</v>
      </c>
      <c r="K369">
        <v>-460</v>
      </c>
      <c r="L369">
        <v>2349</v>
      </c>
      <c r="M369">
        <v>-26817</v>
      </c>
      <c r="N369">
        <v>0</v>
      </c>
      <c r="O369">
        <v>0</v>
      </c>
      <c r="P369">
        <v>-6528</v>
      </c>
      <c r="Q369">
        <v>-12572</v>
      </c>
      <c r="R369">
        <v>0</v>
      </c>
      <c r="S369">
        <v>2139</v>
      </c>
      <c r="T369">
        <v>-16961</v>
      </c>
      <c r="U369">
        <v>-1444</v>
      </c>
      <c r="V369">
        <v>0</v>
      </c>
      <c r="W369">
        <v>183</v>
      </c>
      <c r="X369">
        <v>0</v>
      </c>
      <c r="Y369">
        <v>3234</v>
      </c>
      <c r="Z369">
        <v>-9557</v>
      </c>
      <c r="AA369">
        <v>-40</v>
      </c>
      <c r="AB369">
        <v>-135</v>
      </c>
      <c r="AC369">
        <v>-6315</v>
      </c>
      <c r="AD369">
        <v>-1690</v>
      </c>
      <c r="AE369">
        <v>-8005</v>
      </c>
      <c r="AF369">
        <v>168</v>
      </c>
      <c r="AG369">
        <v>-111</v>
      </c>
      <c r="AH369">
        <v>0</v>
      </c>
      <c r="AI369">
        <v>-9392</v>
      </c>
      <c r="AJ369">
        <v>243</v>
      </c>
      <c r="AK369">
        <v>-9149</v>
      </c>
      <c r="AL369">
        <v>0</v>
      </c>
      <c r="AM369">
        <v>1070</v>
      </c>
      <c r="AN369">
        <v>10241</v>
      </c>
      <c r="AO369">
        <v>11311</v>
      </c>
      <c r="AP369">
        <v>0</v>
      </c>
      <c r="AQ369">
        <v>0</v>
      </c>
      <c r="AR369">
        <v>0</v>
      </c>
      <c r="AS369">
        <v>915</v>
      </c>
      <c r="AT369">
        <v>0</v>
      </c>
      <c r="AU369">
        <v>915</v>
      </c>
      <c r="AV369">
        <v>14848</v>
      </c>
      <c r="AW369">
        <v>1639</v>
      </c>
      <c r="AX369">
        <v>41681</v>
      </c>
      <c r="AY369">
        <v>0</v>
      </c>
      <c r="AZ369">
        <v>0</v>
      </c>
      <c r="BA369">
        <v>250</v>
      </c>
      <c r="BB369">
        <v>5041</v>
      </c>
      <c r="BC369">
        <v>0</v>
      </c>
      <c r="BD369">
        <v>63459</v>
      </c>
      <c r="BE369">
        <v>0</v>
      </c>
      <c r="BF369">
        <v>64374</v>
      </c>
      <c r="BG369">
        <v>113</v>
      </c>
      <c r="BH369">
        <v>10628</v>
      </c>
      <c r="BI369">
        <v>0</v>
      </c>
      <c r="BJ369">
        <v>10741</v>
      </c>
      <c r="BK369">
        <v>1367</v>
      </c>
      <c r="BL369">
        <v>0</v>
      </c>
      <c r="BM369">
        <v>1367</v>
      </c>
      <c r="BN369">
        <v>2827</v>
      </c>
      <c r="BO369">
        <v>0</v>
      </c>
      <c r="BP369">
        <v>0</v>
      </c>
      <c r="BQ369">
        <v>1021</v>
      </c>
      <c r="BR369">
        <v>15956</v>
      </c>
      <c r="BS369">
        <v>0</v>
      </c>
      <c r="BT369">
        <v>0</v>
      </c>
      <c r="BU369">
        <v>1129</v>
      </c>
      <c r="BV369">
        <v>5581</v>
      </c>
      <c r="BW369">
        <v>0</v>
      </c>
      <c r="BX369">
        <v>6710</v>
      </c>
      <c r="BY369">
        <v>1281</v>
      </c>
      <c r="BZ369">
        <v>207</v>
      </c>
      <c r="CA369">
        <v>1488</v>
      </c>
      <c r="CB369">
        <v>99839</v>
      </c>
      <c r="CC369">
        <v>10000</v>
      </c>
      <c r="CD369">
        <v>0</v>
      </c>
      <c r="CE369">
        <v>2168</v>
      </c>
      <c r="CF369">
        <v>0</v>
      </c>
      <c r="CG369">
        <v>0</v>
      </c>
      <c r="CH369">
        <v>0</v>
      </c>
      <c r="CI369">
        <v>2168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34495</v>
      </c>
      <c r="CP369">
        <v>46663</v>
      </c>
      <c r="CQ369">
        <v>0</v>
      </c>
      <c r="CR369">
        <v>0</v>
      </c>
      <c r="CS369">
        <v>16310</v>
      </c>
      <c r="CT369">
        <v>30013</v>
      </c>
      <c r="CU369">
        <v>0</v>
      </c>
      <c r="CV369">
        <v>0</v>
      </c>
      <c r="CW369">
        <v>46323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3712</v>
      </c>
      <c r="DI369">
        <v>0</v>
      </c>
      <c r="DJ369">
        <v>0</v>
      </c>
      <c r="DK369">
        <v>0</v>
      </c>
      <c r="DL369">
        <v>0</v>
      </c>
      <c r="DM369">
        <v>3141</v>
      </c>
      <c r="DN369">
        <v>6853</v>
      </c>
      <c r="DO369">
        <v>0</v>
      </c>
      <c r="DP369">
        <v>99839</v>
      </c>
    </row>
    <row r="370" spans="1:120" x14ac:dyDescent="0.25">
      <c r="A370">
        <v>50074</v>
      </c>
      <c r="B370">
        <v>200812</v>
      </c>
      <c r="C370">
        <v>238</v>
      </c>
      <c r="D370">
        <v>-110</v>
      </c>
      <c r="E370">
        <v>0</v>
      </c>
      <c r="F370">
        <v>0</v>
      </c>
      <c r="G370">
        <v>128</v>
      </c>
      <c r="H370">
        <v>3</v>
      </c>
      <c r="I370">
        <v>-64</v>
      </c>
      <c r="J370">
        <v>31</v>
      </c>
      <c r="K370">
        <v>-6</v>
      </c>
      <c r="L370">
        <v>0</v>
      </c>
      <c r="M370">
        <v>-39</v>
      </c>
      <c r="N370">
        <v>0</v>
      </c>
      <c r="O370">
        <v>0</v>
      </c>
      <c r="P370">
        <v>0</v>
      </c>
      <c r="Q370">
        <v>-323</v>
      </c>
      <c r="R370">
        <v>0</v>
      </c>
      <c r="S370">
        <v>0</v>
      </c>
      <c r="T370">
        <v>-323</v>
      </c>
      <c r="U370">
        <v>-231</v>
      </c>
      <c r="V370">
        <v>0</v>
      </c>
      <c r="W370">
        <v>0</v>
      </c>
      <c r="X370">
        <v>0</v>
      </c>
      <c r="Y370">
        <v>1084</v>
      </c>
      <c r="Z370">
        <v>179</v>
      </c>
      <c r="AA370">
        <v>0</v>
      </c>
      <c r="AB370">
        <v>0</v>
      </c>
      <c r="AC370">
        <v>1263</v>
      </c>
      <c r="AD370">
        <v>-3</v>
      </c>
      <c r="AE370">
        <v>1260</v>
      </c>
      <c r="AF370">
        <v>0</v>
      </c>
      <c r="AG370">
        <v>0</v>
      </c>
      <c r="AH370">
        <v>0</v>
      </c>
      <c r="AI370">
        <v>1029</v>
      </c>
      <c r="AJ370">
        <v>0</v>
      </c>
      <c r="AK370">
        <v>1029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19291</v>
      </c>
      <c r="AY370">
        <v>0</v>
      </c>
      <c r="AZ370">
        <v>0</v>
      </c>
      <c r="BA370">
        <v>0</v>
      </c>
      <c r="BB370">
        <v>3906</v>
      </c>
      <c r="BC370">
        <v>0</v>
      </c>
      <c r="BD370">
        <v>23197</v>
      </c>
      <c r="BE370">
        <v>0</v>
      </c>
      <c r="BF370">
        <v>23197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26</v>
      </c>
      <c r="BO370">
        <v>0</v>
      </c>
      <c r="BP370">
        <v>0</v>
      </c>
      <c r="BQ370">
        <v>0</v>
      </c>
      <c r="BR370">
        <v>26</v>
      </c>
      <c r="BS370">
        <v>0</v>
      </c>
      <c r="BT370">
        <v>0</v>
      </c>
      <c r="BU370">
        <v>0</v>
      </c>
      <c r="BV370">
        <v>104</v>
      </c>
      <c r="BW370">
        <v>0</v>
      </c>
      <c r="BX370">
        <v>104</v>
      </c>
      <c r="BY370">
        <v>275</v>
      </c>
      <c r="BZ370">
        <v>0</v>
      </c>
      <c r="CA370">
        <v>275</v>
      </c>
      <c r="CB370">
        <v>23602</v>
      </c>
      <c r="CC370">
        <v>15000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8243</v>
      </c>
      <c r="CP370">
        <v>23243</v>
      </c>
      <c r="CQ370">
        <v>0</v>
      </c>
      <c r="CR370">
        <v>0</v>
      </c>
      <c r="CS370">
        <v>0</v>
      </c>
      <c r="CT370">
        <v>8</v>
      </c>
      <c r="CU370">
        <v>0</v>
      </c>
      <c r="CV370">
        <v>0</v>
      </c>
      <c r="CW370">
        <v>8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104</v>
      </c>
      <c r="DN370">
        <v>104</v>
      </c>
      <c r="DO370">
        <v>247</v>
      </c>
      <c r="DP370">
        <v>23602</v>
      </c>
    </row>
    <row r="371" spans="1:120" x14ac:dyDescent="0.25">
      <c r="A371">
        <v>50080</v>
      </c>
      <c r="B371">
        <v>200812</v>
      </c>
      <c r="C371">
        <v>3003</v>
      </c>
      <c r="D371">
        <v>-174</v>
      </c>
      <c r="E371">
        <v>0</v>
      </c>
      <c r="F371">
        <v>0</v>
      </c>
      <c r="G371">
        <v>2829</v>
      </c>
      <c r="H371">
        <v>31</v>
      </c>
      <c r="I371">
        <v>-3445</v>
      </c>
      <c r="J371">
        <v>0</v>
      </c>
      <c r="K371">
        <v>346</v>
      </c>
      <c r="L371">
        <v>0</v>
      </c>
      <c r="M371">
        <v>-3099</v>
      </c>
      <c r="N371">
        <v>0</v>
      </c>
      <c r="O371">
        <v>0</v>
      </c>
      <c r="P371">
        <v>-1703</v>
      </c>
      <c r="Q371">
        <v>-1764</v>
      </c>
      <c r="R371">
        <v>0</v>
      </c>
      <c r="S371">
        <v>256</v>
      </c>
      <c r="T371">
        <v>-3211</v>
      </c>
      <c r="U371">
        <v>-3450</v>
      </c>
      <c r="V371">
        <v>0</v>
      </c>
      <c r="W371">
        <v>0</v>
      </c>
      <c r="X371">
        <v>0</v>
      </c>
      <c r="Y371">
        <v>769</v>
      </c>
      <c r="Z371">
        <v>-2938</v>
      </c>
      <c r="AA371">
        <v>-109</v>
      </c>
      <c r="AB371">
        <v>0</v>
      </c>
      <c r="AC371">
        <v>-2278</v>
      </c>
      <c r="AD371">
        <v>-31</v>
      </c>
      <c r="AE371">
        <v>-2309</v>
      </c>
      <c r="AF371">
        <v>0</v>
      </c>
      <c r="AG371">
        <v>0</v>
      </c>
      <c r="AH371">
        <v>0</v>
      </c>
      <c r="AI371">
        <v>-5759</v>
      </c>
      <c r="AJ371">
        <v>0</v>
      </c>
      <c r="AK371">
        <v>-5759</v>
      </c>
      <c r="AL371">
        <v>0</v>
      </c>
      <c r="AM371">
        <v>616</v>
      </c>
      <c r="AN371">
        <v>1827</v>
      </c>
      <c r="AO371">
        <v>2443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77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8587</v>
      </c>
      <c r="BD371">
        <v>8664</v>
      </c>
      <c r="BE371">
        <v>0</v>
      </c>
      <c r="BF371">
        <v>8664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73</v>
      </c>
      <c r="BO371">
        <v>0</v>
      </c>
      <c r="BP371">
        <v>0</v>
      </c>
      <c r="BQ371">
        <v>166</v>
      </c>
      <c r="BR371">
        <v>239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152</v>
      </c>
      <c r="CA371">
        <v>152</v>
      </c>
      <c r="CB371">
        <v>11498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2500</v>
      </c>
      <c r="CM371">
        <v>0</v>
      </c>
      <c r="CN371">
        <v>2500</v>
      </c>
      <c r="CO371">
        <v>7294</v>
      </c>
      <c r="CP371">
        <v>9794</v>
      </c>
      <c r="CQ371">
        <v>0</v>
      </c>
      <c r="CR371">
        <v>0</v>
      </c>
      <c r="CS371">
        <v>0</v>
      </c>
      <c r="CT371">
        <v>503</v>
      </c>
      <c r="CU371">
        <v>0</v>
      </c>
      <c r="CV371">
        <v>0</v>
      </c>
      <c r="CW371">
        <v>503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1137</v>
      </c>
      <c r="DN371">
        <v>1137</v>
      </c>
      <c r="DO371">
        <v>64</v>
      </c>
      <c r="DP371">
        <v>11498</v>
      </c>
    </row>
    <row r="372" spans="1:120" x14ac:dyDescent="0.25">
      <c r="A372">
        <v>50088</v>
      </c>
      <c r="B372">
        <v>200812</v>
      </c>
      <c r="C372">
        <v>370</v>
      </c>
      <c r="D372">
        <v>-51</v>
      </c>
      <c r="E372">
        <v>-12</v>
      </c>
      <c r="F372">
        <v>0</v>
      </c>
      <c r="G372">
        <v>307</v>
      </c>
      <c r="H372">
        <v>11</v>
      </c>
      <c r="I372">
        <v>-232</v>
      </c>
      <c r="J372">
        <v>115</v>
      </c>
      <c r="K372">
        <v>115</v>
      </c>
      <c r="L372">
        <v>-66</v>
      </c>
      <c r="M372">
        <v>-68</v>
      </c>
      <c r="N372">
        <v>0</v>
      </c>
      <c r="O372">
        <v>0</v>
      </c>
      <c r="P372">
        <v>-26</v>
      </c>
      <c r="Q372">
        <v>-1861</v>
      </c>
      <c r="R372">
        <v>0</v>
      </c>
      <c r="S372">
        <v>0</v>
      </c>
      <c r="T372">
        <v>-1887</v>
      </c>
      <c r="U372">
        <v>-1637</v>
      </c>
      <c r="V372">
        <v>0</v>
      </c>
      <c r="W372">
        <v>0</v>
      </c>
      <c r="X372">
        <v>0</v>
      </c>
      <c r="Y372">
        <v>1297</v>
      </c>
      <c r="Z372">
        <v>-25348</v>
      </c>
      <c r="AA372">
        <v>0</v>
      </c>
      <c r="AB372">
        <v>-540</v>
      </c>
      <c r="AC372">
        <v>-24591</v>
      </c>
      <c r="AD372">
        <v>-11</v>
      </c>
      <c r="AE372">
        <v>-24602</v>
      </c>
      <c r="AF372">
        <v>258</v>
      </c>
      <c r="AG372">
        <v>0</v>
      </c>
      <c r="AH372">
        <v>0</v>
      </c>
      <c r="AI372">
        <v>-25981</v>
      </c>
      <c r="AJ372">
        <v>2430</v>
      </c>
      <c r="AK372">
        <v>-23551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40010</v>
      </c>
      <c r="AW372">
        <v>0</v>
      </c>
      <c r="AX372">
        <v>96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40106</v>
      </c>
      <c r="BE372">
        <v>0</v>
      </c>
      <c r="BF372">
        <v>40106</v>
      </c>
      <c r="BG372">
        <v>0</v>
      </c>
      <c r="BH372">
        <v>15</v>
      </c>
      <c r="BI372">
        <v>0</v>
      </c>
      <c r="BJ372">
        <v>15</v>
      </c>
      <c r="BK372">
        <v>39</v>
      </c>
      <c r="BL372">
        <v>0</v>
      </c>
      <c r="BM372">
        <v>39</v>
      </c>
      <c r="BN372">
        <v>0</v>
      </c>
      <c r="BO372">
        <v>0</v>
      </c>
      <c r="BP372">
        <v>0</v>
      </c>
      <c r="BQ372">
        <v>49</v>
      </c>
      <c r="BR372">
        <v>103</v>
      </c>
      <c r="BS372">
        <v>0</v>
      </c>
      <c r="BT372">
        <v>159</v>
      </c>
      <c r="BU372">
        <v>0</v>
      </c>
      <c r="BV372">
        <v>871</v>
      </c>
      <c r="BW372">
        <v>0</v>
      </c>
      <c r="BX372">
        <v>1030</v>
      </c>
      <c r="BY372">
        <v>0</v>
      </c>
      <c r="BZ372">
        <v>0</v>
      </c>
      <c r="CA372">
        <v>0</v>
      </c>
      <c r="CB372">
        <v>41239</v>
      </c>
      <c r="CC372">
        <v>2500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38202</v>
      </c>
      <c r="CK372">
        <v>0</v>
      </c>
      <c r="CL372">
        <v>0</v>
      </c>
      <c r="CM372">
        <v>0</v>
      </c>
      <c r="CN372">
        <v>38202</v>
      </c>
      <c r="CO372">
        <v>0</v>
      </c>
      <c r="CP372">
        <v>40702</v>
      </c>
      <c r="CQ372">
        <v>0</v>
      </c>
      <c r="CR372">
        <v>0</v>
      </c>
      <c r="CS372">
        <v>136</v>
      </c>
      <c r="CT372">
        <v>42</v>
      </c>
      <c r="CU372">
        <v>0</v>
      </c>
      <c r="CV372">
        <v>0</v>
      </c>
      <c r="CW372">
        <v>178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359</v>
      </c>
      <c r="DN372">
        <v>359</v>
      </c>
      <c r="DO372">
        <v>0</v>
      </c>
      <c r="DP372">
        <v>41239</v>
      </c>
    </row>
    <row r="373" spans="1:120" x14ac:dyDescent="0.25">
      <c r="A373">
        <v>50092</v>
      </c>
      <c r="B373">
        <v>200812</v>
      </c>
      <c r="C373">
        <v>270498</v>
      </c>
      <c r="D373">
        <v>-37283</v>
      </c>
      <c r="E373">
        <v>-7376</v>
      </c>
      <c r="F373">
        <v>723</v>
      </c>
      <c r="G373">
        <v>226562</v>
      </c>
      <c r="H373">
        <v>6912</v>
      </c>
      <c r="I373">
        <v>-214623</v>
      </c>
      <c r="J373">
        <v>33790</v>
      </c>
      <c r="K373">
        <v>-5468</v>
      </c>
      <c r="L373">
        <v>9724</v>
      </c>
      <c r="M373">
        <v>-176577</v>
      </c>
      <c r="N373">
        <v>0</v>
      </c>
      <c r="O373">
        <v>0</v>
      </c>
      <c r="P373">
        <v>-10643</v>
      </c>
      <c r="Q373">
        <v>-25312</v>
      </c>
      <c r="R373">
        <v>0</v>
      </c>
      <c r="S373">
        <v>4294</v>
      </c>
      <c r="T373">
        <v>-31661</v>
      </c>
      <c r="U373">
        <v>25236</v>
      </c>
      <c r="V373">
        <v>0</v>
      </c>
      <c r="W373">
        <v>0</v>
      </c>
      <c r="X373">
        <v>0</v>
      </c>
      <c r="Y373">
        <v>23406</v>
      </c>
      <c r="Z373">
        <v>-77395</v>
      </c>
      <c r="AA373">
        <v>-3</v>
      </c>
      <c r="AB373">
        <v>-934</v>
      </c>
      <c r="AC373">
        <v>-54926</v>
      </c>
      <c r="AD373">
        <v>-10702</v>
      </c>
      <c r="AE373">
        <v>-65628</v>
      </c>
      <c r="AF373">
        <v>0</v>
      </c>
      <c r="AG373">
        <v>-706</v>
      </c>
      <c r="AH373">
        <v>0</v>
      </c>
      <c r="AI373">
        <v>-41098</v>
      </c>
      <c r="AJ373">
        <v>-6691</v>
      </c>
      <c r="AK373">
        <v>-47789</v>
      </c>
      <c r="AL373">
        <v>1887</v>
      </c>
      <c r="AM373">
        <v>3473</v>
      </c>
      <c r="AN373">
        <v>0</v>
      </c>
      <c r="AO373">
        <v>3473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68304</v>
      </c>
      <c r="AW373">
        <v>0</v>
      </c>
      <c r="AX373">
        <v>307261</v>
      </c>
      <c r="AY373">
        <v>0</v>
      </c>
      <c r="AZ373">
        <v>0</v>
      </c>
      <c r="BA373">
        <v>0</v>
      </c>
      <c r="BB373">
        <v>10120</v>
      </c>
      <c r="BC373">
        <v>0</v>
      </c>
      <c r="BD373">
        <v>385685</v>
      </c>
      <c r="BE373">
        <v>0</v>
      </c>
      <c r="BF373">
        <v>385685</v>
      </c>
      <c r="BG373">
        <v>7959</v>
      </c>
      <c r="BH373">
        <v>37702</v>
      </c>
      <c r="BI373">
        <v>0</v>
      </c>
      <c r="BJ373">
        <v>45661</v>
      </c>
      <c r="BK373">
        <v>5274</v>
      </c>
      <c r="BL373">
        <v>0</v>
      </c>
      <c r="BM373">
        <v>5274</v>
      </c>
      <c r="BN373">
        <v>5701</v>
      </c>
      <c r="BO373">
        <v>3143</v>
      </c>
      <c r="BP373">
        <v>0</v>
      </c>
      <c r="BQ373">
        <v>150</v>
      </c>
      <c r="BR373">
        <v>59929</v>
      </c>
      <c r="BS373">
        <v>0</v>
      </c>
      <c r="BT373">
        <v>0</v>
      </c>
      <c r="BU373">
        <v>1924</v>
      </c>
      <c r="BV373">
        <v>32904</v>
      </c>
      <c r="BW373">
        <v>0</v>
      </c>
      <c r="BX373">
        <v>34828</v>
      </c>
      <c r="BY373">
        <v>4451</v>
      </c>
      <c r="BZ373">
        <v>624</v>
      </c>
      <c r="CA373">
        <v>5075</v>
      </c>
      <c r="CB373">
        <v>490877</v>
      </c>
      <c r="CC373">
        <v>37010</v>
      </c>
      <c r="CD373">
        <v>7991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15982</v>
      </c>
      <c r="CK373">
        <v>0</v>
      </c>
      <c r="CL373">
        <v>54273</v>
      </c>
      <c r="CM373">
        <v>0</v>
      </c>
      <c r="CN373">
        <v>70255</v>
      </c>
      <c r="CO373">
        <v>80694</v>
      </c>
      <c r="CP373">
        <v>195950</v>
      </c>
      <c r="CQ373">
        <v>0</v>
      </c>
      <c r="CR373">
        <v>0</v>
      </c>
      <c r="CS373">
        <v>115581</v>
      </c>
      <c r="CT373">
        <v>169383</v>
      </c>
      <c r="CU373">
        <v>0</v>
      </c>
      <c r="CV373">
        <v>0</v>
      </c>
      <c r="CW373">
        <v>284964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926</v>
      </c>
      <c r="DD373">
        <v>6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1746</v>
      </c>
      <c r="DL373">
        <v>0</v>
      </c>
      <c r="DM373">
        <v>7285</v>
      </c>
      <c r="DN373">
        <v>9963</v>
      </c>
      <c r="DO373">
        <v>0</v>
      </c>
      <c r="DP373">
        <v>490877</v>
      </c>
    </row>
    <row r="374" spans="1:120" x14ac:dyDescent="0.25">
      <c r="A374">
        <v>50095</v>
      </c>
      <c r="B374">
        <v>200812</v>
      </c>
      <c r="C374">
        <v>419</v>
      </c>
      <c r="D374">
        <v>-27</v>
      </c>
      <c r="E374">
        <v>0</v>
      </c>
      <c r="F374">
        <v>0</v>
      </c>
      <c r="G374">
        <v>392</v>
      </c>
      <c r="H374">
        <v>0</v>
      </c>
      <c r="I374">
        <v>-20</v>
      </c>
      <c r="J374">
        <v>0</v>
      </c>
      <c r="K374">
        <v>0</v>
      </c>
      <c r="L374">
        <v>0</v>
      </c>
      <c r="M374">
        <v>-20</v>
      </c>
      <c r="N374">
        <v>0</v>
      </c>
      <c r="O374">
        <v>0</v>
      </c>
      <c r="P374">
        <v>-783</v>
      </c>
      <c r="Q374">
        <v>0</v>
      </c>
      <c r="R374">
        <v>0</v>
      </c>
      <c r="S374">
        <v>0</v>
      </c>
      <c r="T374">
        <v>-783</v>
      </c>
      <c r="U374">
        <v>-411</v>
      </c>
      <c r="V374">
        <v>0</v>
      </c>
      <c r="W374">
        <v>0</v>
      </c>
      <c r="X374">
        <v>0</v>
      </c>
      <c r="Y374">
        <v>1362</v>
      </c>
      <c r="Z374">
        <v>-6582</v>
      </c>
      <c r="AA374">
        <v>-18</v>
      </c>
      <c r="AB374">
        <v>0</v>
      </c>
      <c r="AC374">
        <v>-5238</v>
      </c>
      <c r="AD374">
        <v>0</v>
      </c>
      <c r="AE374">
        <v>-5238</v>
      </c>
      <c r="AF374">
        <v>0</v>
      </c>
      <c r="AG374">
        <v>0</v>
      </c>
      <c r="AH374">
        <v>0</v>
      </c>
      <c r="AI374">
        <v>-5649</v>
      </c>
      <c r="AJ374">
        <v>-3</v>
      </c>
      <c r="AK374">
        <v>-5652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577</v>
      </c>
      <c r="AW374">
        <v>11766</v>
      </c>
      <c r="AX374">
        <v>12888</v>
      </c>
      <c r="AY374">
        <v>0</v>
      </c>
      <c r="AZ374">
        <v>0</v>
      </c>
      <c r="BA374">
        <v>0</v>
      </c>
      <c r="BB374">
        <v>173</v>
      </c>
      <c r="BC374">
        <v>0</v>
      </c>
      <c r="BD374">
        <v>25404</v>
      </c>
      <c r="BE374">
        <v>0</v>
      </c>
      <c r="BF374">
        <v>25404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179</v>
      </c>
      <c r="BR374">
        <v>179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25583</v>
      </c>
      <c r="CC374">
        <v>4000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21566</v>
      </c>
      <c r="CP374">
        <v>25566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17</v>
      </c>
      <c r="DN374">
        <v>17</v>
      </c>
      <c r="DO374">
        <v>0</v>
      </c>
      <c r="DP374">
        <v>25583</v>
      </c>
    </row>
    <row r="375" spans="1:120" x14ac:dyDescent="0.25">
      <c r="A375">
        <v>50099</v>
      </c>
      <c r="B375">
        <v>200812</v>
      </c>
      <c r="C375">
        <v>181775</v>
      </c>
      <c r="D375">
        <v>-65287</v>
      </c>
      <c r="E375">
        <v>-2191</v>
      </c>
      <c r="F375">
        <v>0</v>
      </c>
      <c r="G375">
        <v>114297</v>
      </c>
      <c r="H375">
        <v>6901</v>
      </c>
      <c r="I375">
        <v>-134334</v>
      </c>
      <c r="J375">
        <v>44224</v>
      </c>
      <c r="K375">
        <v>4756</v>
      </c>
      <c r="L375">
        <v>-2001</v>
      </c>
      <c r="M375">
        <v>-87355</v>
      </c>
      <c r="N375">
        <v>0</v>
      </c>
      <c r="O375">
        <v>0</v>
      </c>
      <c r="P375">
        <v>-34791</v>
      </c>
      <c r="Q375">
        <v>-53634</v>
      </c>
      <c r="R375">
        <v>0</v>
      </c>
      <c r="S375">
        <v>13592</v>
      </c>
      <c r="T375">
        <v>-74833</v>
      </c>
      <c r="U375">
        <v>-40990</v>
      </c>
      <c r="V375">
        <v>-5533</v>
      </c>
      <c r="W375">
        <v>0</v>
      </c>
      <c r="X375">
        <v>1691</v>
      </c>
      <c r="Y375">
        <v>15261</v>
      </c>
      <c r="Z375">
        <v>-57295</v>
      </c>
      <c r="AA375">
        <v>-1805</v>
      </c>
      <c r="AB375">
        <v>-691</v>
      </c>
      <c r="AC375">
        <v>-48372</v>
      </c>
      <c r="AD375">
        <v>-6901</v>
      </c>
      <c r="AE375">
        <v>-55273</v>
      </c>
      <c r="AF375">
        <v>150</v>
      </c>
      <c r="AG375">
        <v>0</v>
      </c>
      <c r="AH375">
        <v>0</v>
      </c>
      <c r="AI375">
        <v>-96113</v>
      </c>
      <c r="AJ375">
        <v>13385</v>
      </c>
      <c r="AK375">
        <v>-82728</v>
      </c>
      <c r="AL375">
        <v>4616</v>
      </c>
      <c r="AM375">
        <v>3447</v>
      </c>
      <c r="AN375">
        <v>26650</v>
      </c>
      <c r="AO375">
        <v>30097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10975</v>
      </c>
      <c r="AW375">
        <v>109383</v>
      </c>
      <c r="AX375">
        <v>82604</v>
      </c>
      <c r="AY375">
        <v>0</v>
      </c>
      <c r="AZ375">
        <v>0</v>
      </c>
      <c r="BA375">
        <v>637</v>
      </c>
      <c r="BB375">
        <v>3663</v>
      </c>
      <c r="BC375">
        <v>0</v>
      </c>
      <c r="BD375">
        <v>207262</v>
      </c>
      <c r="BE375">
        <v>0</v>
      </c>
      <c r="BF375">
        <v>207262</v>
      </c>
      <c r="BG375">
        <v>0</v>
      </c>
      <c r="BH375">
        <v>25445</v>
      </c>
      <c r="BI375">
        <v>0</v>
      </c>
      <c r="BJ375">
        <v>25445</v>
      </c>
      <c r="BK375">
        <v>9609</v>
      </c>
      <c r="BL375">
        <v>0</v>
      </c>
      <c r="BM375">
        <v>9609</v>
      </c>
      <c r="BN375">
        <v>12355</v>
      </c>
      <c r="BO375">
        <v>20119</v>
      </c>
      <c r="BP375">
        <v>0</v>
      </c>
      <c r="BQ375">
        <v>169</v>
      </c>
      <c r="BR375">
        <v>67697</v>
      </c>
      <c r="BS375">
        <v>0</v>
      </c>
      <c r="BT375">
        <v>3041</v>
      </c>
      <c r="BU375">
        <v>12384</v>
      </c>
      <c r="BV375">
        <v>1789</v>
      </c>
      <c r="BW375">
        <v>0</v>
      </c>
      <c r="BX375">
        <v>17214</v>
      </c>
      <c r="BY375">
        <v>1371</v>
      </c>
      <c r="BZ375">
        <v>989</v>
      </c>
      <c r="CA375">
        <v>2360</v>
      </c>
      <c r="CB375">
        <v>329246</v>
      </c>
      <c r="CC375">
        <v>25000</v>
      </c>
      <c r="CD375">
        <v>0</v>
      </c>
      <c r="CE375">
        <v>16005</v>
      </c>
      <c r="CF375">
        <v>0</v>
      </c>
      <c r="CG375">
        <v>0</v>
      </c>
      <c r="CH375">
        <v>0</v>
      </c>
      <c r="CI375">
        <v>16005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46501</v>
      </c>
      <c r="CP375">
        <v>87506</v>
      </c>
      <c r="CQ375">
        <v>0</v>
      </c>
      <c r="CR375">
        <v>10000</v>
      </c>
      <c r="CS375">
        <v>68598</v>
      </c>
      <c r="CT375">
        <v>92693</v>
      </c>
      <c r="CU375">
        <v>0</v>
      </c>
      <c r="CV375">
        <v>0</v>
      </c>
      <c r="CW375">
        <v>161291</v>
      </c>
      <c r="CX375">
        <v>0</v>
      </c>
      <c r="CY375">
        <v>0</v>
      </c>
      <c r="CZ375">
        <v>11773</v>
      </c>
      <c r="DA375">
        <v>11773</v>
      </c>
      <c r="DB375">
        <v>0</v>
      </c>
      <c r="DC375">
        <v>407</v>
      </c>
      <c r="DD375">
        <v>0</v>
      </c>
      <c r="DE375">
        <v>4248</v>
      </c>
      <c r="DF375">
        <v>0</v>
      </c>
      <c r="DG375">
        <v>0</v>
      </c>
      <c r="DH375">
        <v>42146</v>
      </c>
      <c r="DI375">
        <v>0</v>
      </c>
      <c r="DJ375">
        <v>0</v>
      </c>
      <c r="DK375">
        <v>0</v>
      </c>
      <c r="DL375">
        <v>0</v>
      </c>
      <c r="DM375">
        <v>11866</v>
      </c>
      <c r="DN375">
        <v>58667</v>
      </c>
      <c r="DO375">
        <v>9</v>
      </c>
      <c r="DP375">
        <v>329246</v>
      </c>
    </row>
    <row r="376" spans="1:120" x14ac:dyDescent="0.25">
      <c r="A376">
        <v>50102</v>
      </c>
      <c r="B376">
        <v>200812</v>
      </c>
      <c r="C376">
        <v>161508</v>
      </c>
      <c r="D376">
        <v>-47465</v>
      </c>
      <c r="E376">
        <v>-6290</v>
      </c>
      <c r="F376">
        <v>0</v>
      </c>
      <c r="G376">
        <v>107753</v>
      </c>
      <c r="H376">
        <v>5193</v>
      </c>
      <c r="I376">
        <v>-101638</v>
      </c>
      <c r="J376">
        <v>25344</v>
      </c>
      <c r="K376">
        <v>-20976</v>
      </c>
      <c r="L376">
        <v>11681</v>
      </c>
      <c r="M376">
        <v>-85589</v>
      </c>
      <c r="N376">
        <v>0</v>
      </c>
      <c r="O376">
        <v>-6351</v>
      </c>
      <c r="P376">
        <v>-7068</v>
      </c>
      <c r="Q376">
        <v>-19415</v>
      </c>
      <c r="R376">
        <v>0</v>
      </c>
      <c r="S376">
        <v>11367</v>
      </c>
      <c r="T376">
        <v>-15116</v>
      </c>
      <c r="U376">
        <v>5890</v>
      </c>
      <c r="V376">
        <v>0</v>
      </c>
      <c r="W376">
        <v>0</v>
      </c>
      <c r="X376">
        <v>0</v>
      </c>
      <c r="Y376">
        <v>13938</v>
      </c>
      <c r="Z376">
        <v>-28090</v>
      </c>
      <c r="AA376">
        <v>-45</v>
      </c>
      <c r="AB376">
        <v>-47</v>
      </c>
      <c r="AC376">
        <v>-14244</v>
      </c>
      <c r="AD376">
        <v>-7886</v>
      </c>
      <c r="AE376">
        <v>-22130</v>
      </c>
      <c r="AF376">
        <v>446</v>
      </c>
      <c r="AG376">
        <v>0</v>
      </c>
      <c r="AH376">
        <v>0</v>
      </c>
      <c r="AI376">
        <v>-15794</v>
      </c>
      <c r="AJ376">
        <v>3858</v>
      </c>
      <c r="AK376">
        <v>-11936</v>
      </c>
      <c r="AL376">
        <v>0</v>
      </c>
      <c r="AM376">
        <v>894</v>
      </c>
      <c r="AN376">
        <v>11354</v>
      </c>
      <c r="AO376">
        <v>12248</v>
      </c>
      <c r="AP376">
        <v>0</v>
      </c>
      <c r="AQ376">
        <v>0</v>
      </c>
      <c r="AR376">
        <v>0</v>
      </c>
      <c r="AS376">
        <v>114</v>
      </c>
      <c r="AT376">
        <v>0</v>
      </c>
      <c r="AU376">
        <v>114</v>
      </c>
      <c r="AV376">
        <v>10785</v>
      </c>
      <c r="AW376">
        <v>119082</v>
      </c>
      <c r="AX376">
        <v>64419</v>
      </c>
      <c r="AY376">
        <v>0</v>
      </c>
      <c r="AZ376">
        <v>173</v>
      </c>
      <c r="BA376">
        <v>0</v>
      </c>
      <c r="BB376">
        <v>0</v>
      </c>
      <c r="BC376">
        <v>0</v>
      </c>
      <c r="BD376">
        <v>194459</v>
      </c>
      <c r="BE376">
        <v>0</v>
      </c>
      <c r="BF376">
        <v>194573</v>
      </c>
      <c r="BG376">
        <v>0</v>
      </c>
      <c r="BH376">
        <v>48601</v>
      </c>
      <c r="BI376">
        <v>0</v>
      </c>
      <c r="BJ376">
        <v>48601</v>
      </c>
      <c r="BK376">
        <v>2978</v>
      </c>
      <c r="BL376">
        <v>0</v>
      </c>
      <c r="BM376">
        <v>2978</v>
      </c>
      <c r="BN376">
        <v>2053</v>
      </c>
      <c r="BO376">
        <v>0</v>
      </c>
      <c r="BP376">
        <v>0</v>
      </c>
      <c r="BQ376">
        <v>1029</v>
      </c>
      <c r="BR376">
        <v>54661</v>
      </c>
      <c r="BS376">
        <v>0</v>
      </c>
      <c r="BT376">
        <v>2420</v>
      </c>
      <c r="BU376">
        <v>2920</v>
      </c>
      <c r="BV376">
        <v>131894</v>
      </c>
      <c r="BW376">
        <v>0</v>
      </c>
      <c r="BX376">
        <v>137234</v>
      </c>
      <c r="BY376">
        <v>2669</v>
      </c>
      <c r="BZ376">
        <v>1058</v>
      </c>
      <c r="CA376">
        <v>3727</v>
      </c>
      <c r="CB376">
        <v>402443</v>
      </c>
      <c r="CC376">
        <v>10000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150953</v>
      </c>
      <c r="CP376">
        <v>160953</v>
      </c>
      <c r="CQ376">
        <v>0</v>
      </c>
      <c r="CR376">
        <v>0</v>
      </c>
      <c r="CS376">
        <v>114858</v>
      </c>
      <c r="CT376">
        <v>115003</v>
      </c>
      <c r="CU376">
        <v>0</v>
      </c>
      <c r="CV376">
        <v>0</v>
      </c>
      <c r="CW376">
        <v>229861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413</v>
      </c>
      <c r="DD376">
        <v>1455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9761</v>
      </c>
      <c r="DN376">
        <v>11629</v>
      </c>
      <c r="DO376">
        <v>0</v>
      </c>
      <c r="DP376">
        <v>402443</v>
      </c>
    </row>
    <row r="377" spans="1:120" x14ac:dyDescent="0.25">
      <c r="A377">
        <v>50105</v>
      </c>
      <c r="B377">
        <v>200812</v>
      </c>
      <c r="C377">
        <v>757</v>
      </c>
      <c r="D377">
        <v>-352</v>
      </c>
      <c r="E377">
        <v>214</v>
      </c>
      <c r="F377">
        <v>-19</v>
      </c>
      <c r="G377">
        <v>600</v>
      </c>
      <c r="H377">
        <v>29</v>
      </c>
      <c r="I377">
        <v>-634</v>
      </c>
      <c r="J377">
        <v>94</v>
      </c>
      <c r="K377">
        <v>-24</v>
      </c>
      <c r="L377">
        <v>16</v>
      </c>
      <c r="M377">
        <v>-548</v>
      </c>
      <c r="N377">
        <v>0</v>
      </c>
      <c r="O377">
        <v>0</v>
      </c>
      <c r="P377">
        <v>-433</v>
      </c>
      <c r="Q377">
        <v>-1388</v>
      </c>
      <c r="R377">
        <v>0</v>
      </c>
      <c r="S377">
        <v>71</v>
      </c>
      <c r="T377">
        <v>-1750</v>
      </c>
      <c r="U377">
        <v>-1669</v>
      </c>
      <c r="V377">
        <v>0</v>
      </c>
      <c r="W377">
        <v>0</v>
      </c>
      <c r="X377">
        <v>0</v>
      </c>
      <c r="Y377">
        <v>446</v>
      </c>
      <c r="Z377">
        <v>-3023</v>
      </c>
      <c r="AA377">
        <v>0</v>
      </c>
      <c r="AB377">
        <v>-1</v>
      </c>
      <c r="AC377">
        <v>-2578</v>
      </c>
      <c r="AD377">
        <v>-29</v>
      </c>
      <c r="AE377">
        <v>-2607</v>
      </c>
      <c r="AF377">
        <v>1</v>
      </c>
      <c r="AG377">
        <v>0</v>
      </c>
      <c r="AH377">
        <v>0</v>
      </c>
      <c r="AI377">
        <v>-4275</v>
      </c>
      <c r="AJ377">
        <v>0</v>
      </c>
      <c r="AK377">
        <v>-4275</v>
      </c>
      <c r="AL377">
        <v>0</v>
      </c>
      <c r="AM377">
        <v>147</v>
      </c>
      <c r="AN377">
        <v>0</v>
      </c>
      <c r="AO377">
        <v>147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536</v>
      </c>
      <c r="AW377">
        <v>1637</v>
      </c>
      <c r="AX377">
        <v>12371</v>
      </c>
      <c r="AY377">
        <v>0</v>
      </c>
      <c r="AZ377">
        <v>0</v>
      </c>
      <c r="BA377">
        <v>0</v>
      </c>
      <c r="BB377">
        <v>304</v>
      </c>
      <c r="BC377">
        <v>0</v>
      </c>
      <c r="BD377">
        <v>14848</v>
      </c>
      <c r="BE377">
        <v>0</v>
      </c>
      <c r="BF377">
        <v>14848</v>
      </c>
      <c r="BG377">
        <v>0</v>
      </c>
      <c r="BH377">
        <v>21</v>
      </c>
      <c r="BI377">
        <v>0</v>
      </c>
      <c r="BJ377">
        <v>21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45</v>
      </c>
      <c r="BR377">
        <v>66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182</v>
      </c>
      <c r="BZ377">
        <v>9</v>
      </c>
      <c r="CA377">
        <v>191</v>
      </c>
      <c r="CB377">
        <v>15252</v>
      </c>
      <c r="CC377">
        <v>4000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15000</v>
      </c>
      <c r="CN377">
        <v>15000</v>
      </c>
      <c r="CO377">
        <v>-4662</v>
      </c>
      <c r="CP377">
        <v>14338</v>
      </c>
      <c r="CQ377">
        <v>0</v>
      </c>
      <c r="CR377">
        <v>0</v>
      </c>
      <c r="CS377">
        <v>219</v>
      </c>
      <c r="CT377">
        <v>75</v>
      </c>
      <c r="CU377">
        <v>0</v>
      </c>
      <c r="CV377">
        <v>0</v>
      </c>
      <c r="CW377">
        <v>294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349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271</v>
      </c>
      <c r="DN377">
        <v>620</v>
      </c>
      <c r="DO377">
        <v>0</v>
      </c>
      <c r="DP377">
        <v>15252</v>
      </c>
    </row>
    <row r="378" spans="1:120" x14ac:dyDescent="0.25">
      <c r="A378">
        <v>50134</v>
      </c>
      <c r="B378">
        <v>200812</v>
      </c>
      <c r="C378">
        <v>91422</v>
      </c>
      <c r="D378">
        <v>-4524</v>
      </c>
      <c r="E378">
        <v>24</v>
      </c>
      <c r="F378">
        <v>0</v>
      </c>
      <c r="G378">
        <v>86922</v>
      </c>
      <c r="H378">
        <v>5992</v>
      </c>
      <c r="I378">
        <v>-71839</v>
      </c>
      <c r="J378">
        <v>1359</v>
      </c>
      <c r="K378">
        <v>-17912</v>
      </c>
      <c r="L378">
        <v>-810</v>
      </c>
      <c r="M378">
        <v>-89202</v>
      </c>
      <c r="N378">
        <v>0</v>
      </c>
      <c r="O378">
        <v>0</v>
      </c>
      <c r="P378">
        <v>0</v>
      </c>
      <c r="Q378">
        <v>-6461</v>
      </c>
      <c r="R378">
        <v>0</v>
      </c>
      <c r="S378">
        <v>0</v>
      </c>
      <c r="T378">
        <v>-6461</v>
      </c>
      <c r="U378">
        <v>-2749</v>
      </c>
      <c r="V378">
        <v>0</v>
      </c>
      <c r="W378">
        <v>0</v>
      </c>
      <c r="X378">
        <v>0</v>
      </c>
      <c r="Y378">
        <v>11408</v>
      </c>
      <c r="Z378">
        <v>1521</v>
      </c>
      <c r="AA378">
        <v>-2</v>
      </c>
      <c r="AB378">
        <v>-95</v>
      </c>
      <c r="AC378">
        <v>12832</v>
      </c>
      <c r="AD378">
        <v>-4147</v>
      </c>
      <c r="AE378">
        <v>8685</v>
      </c>
      <c r="AF378">
        <v>4299</v>
      </c>
      <c r="AG378">
        <v>0</v>
      </c>
      <c r="AH378">
        <v>0</v>
      </c>
      <c r="AI378">
        <v>10235</v>
      </c>
      <c r="AJ378">
        <v>-2941</v>
      </c>
      <c r="AK378">
        <v>7294</v>
      </c>
      <c r="AL378">
        <v>0</v>
      </c>
      <c r="AM378">
        <v>930</v>
      </c>
      <c r="AN378">
        <v>7216</v>
      </c>
      <c r="AO378">
        <v>8146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3386</v>
      </c>
      <c r="AW378">
        <v>0</v>
      </c>
      <c r="AX378">
        <v>226135</v>
      </c>
      <c r="AY378">
        <v>0</v>
      </c>
      <c r="AZ378">
        <v>0</v>
      </c>
      <c r="BA378">
        <v>17</v>
      </c>
      <c r="BB378">
        <v>15938</v>
      </c>
      <c r="BC378">
        <v>0</v>
      </c>
      <c r="BD378">
        <v>245476</v>
      </c>
      <c r="BE378">
        <v>0</v>
      </c>
      <c r="BF378">
        <v>245476</v>
      </c>
      <c r="BG378">
        <v>3</v>
      </c>
      <c r="BH378">
        <v>2213</v>
      </c>
      <c r="BI378">
        <v>0</v>
      </c>
      <c r="BJ378">
        <v>2216</v>
      </c>
      <c r="BK378">
        <v>1970</v>
      </c>
      <c r="BL378">
        <v>0</v>
      </c>
      <c r="BM378">
        <v>1970</v>
      </c>
      <c r="BN378">
        <v>10491</v>
      </c>
      <c r="BO378">
        <v>0</v>
      </c>
      <c r="BP378">
        <v>0</v>
      </c>
      <c r="BQ378">
        <v>130</v>
      </c>
      <c r="BR378">
        <v>14807</v>
      </c>
      <c r="BS378">
        <v>0</v>
      </c>
      <c r="BT378">
        <v>1480</v>
      </c>
      <c r="BU378">
        <v>0</v>
      </c>
      <c r="BV378">
        <v>14</v>
      </c>
      <c r="BW378">
        <v>0</v>
      </c>
      <c r="BX378">
        <v>1494</v>
      </c>
      <c r="BY378">
        <v>3449</v>
      </c>
      <c r="BZ378">
        <v>257</v>
      </c>
      <c r="CA378">
        <v>3706</v>
      </c>
      <c r="CB378">
        <v>273629</v>
      </c>
      <c r="CC378">
        <v>0</v>
      </c>
      <c r="CD378">
        <v>0</v>
      </c>
      <c r="CE378">
        <v>3014</v>
      </c>
      <c r="CF378">
        <v>0</v>
      </c>
      <c r="CG378">
        <v>0</v>
      </c>
      <c r="CH378">
        <v>0</v>
      </c>
      <c r="CI378">
        <v>3014</v>
      </c>
      <c r="CJ378">
        <v>0</v>
      </c>
      <c r="CK378">
        <v>0</v>
      </c>
      <c r="CL378">
        <v>100000</v>
      </c>
      <c r="CM378">
        <v>0</v>
      </c>
      <c r="CN378">
        <v>100000</v>
      </c>
      <c r="CO378">
        <v>47747</v>
      </c>
      <c r="CP378">
        <v>150761</v>
      </c>
      <c r="CQ378">
        <v>0</v>
      </c>
      <c r="CR378">
        <v>0</v>
      </c>
      <c r="CS378">
        <v>76</v>
      </c>
      <c r="CT378">
        <v>99850</v>
      </c>
      <c r="CU378">
        <v>0</v>
      </c>
      <c r="CV378">
        <v>0</v>
      </c>
      <c r="CW378">
        <v>99926</v>
      </c>
      <c r="CX378">
        <v>0</v>
      </c>
      <c r="CY378">
        <v>624</v>
      </c>
      <c r="CZ378">
        <v>0</v>
      </c>
      <c r="DA378">
        <v>624</v>
      </c>
      <c r="DB378">
        <v>0</v>
      </c>
      <c r="DC378">
        <v>8040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14278</v>
      </c>
      <c r="DN378">
        <v>22318</v>
      </c>
      <c r="DO378">
        <v>0</v>
      </c>
      <c r="DP378">
        <v>273629</v>
      </c>
    </row>
    <row r="379" spans="1:120" x14ac:dyDescent="0.25">
      <c r="A379">
        <v>50140</v>
      </c>
      <c r="B379">
        <v>200812</v>
      </c>
      <c r="C379">
        <v>52090</v>
      </c>
      <c r="D379">
        <v>-7818</v>
      </c>
      <c r="E379">
        <v>797</v>
      </c>
      <c r="F379">
        <v>0</v>
      </c>
      <c r="G379">
        <v>45069</v>
      </c>
      <c r="H379">
        <v>1983</v>
      </c>
      <c r="I379">
        <v>-36376</v>
      </c>
      <c r="J379">
        <v>4084</v>
      </c>
      <c r="K379">
        <v>4653</v>
      </c>
      <c r="L379">
        <v>-1291</v>
      </c>
      <c r="M379">
        <v>-28930</v>
      </c>
      <c r="N379">
        <v>0</v>
      </c>
      <c r="O379">
        <v>0</v>
      </c>
      <c r="P379">
        <v>-3652</v>
      </c>
      <c r="Q379">
        <v>-7359</v>
      </c>
      <c r="R379">
        <v>0</v>
      </c>
      <c r="S379">
        <v>897</v>
      </c>
      <c r="T379">
        <v>-10114</v>
      </c>
      <c r="U379">
        <v>8008</v>
      </c>
      <c r="V379">
        <v>-679</v>
      </c>
      <c r="W379">
        <v>0</v>
      </c>
      <c r="X379">
        <v>856</v>
      </c>
      <c r="Y379">
        <v>1202</v>
      </c>
      <c r="Z379">
        <v>-4655</v>
      </c>
      <c r="AA379">
        <v>-84</v>
      </c>
      <c r="AB379">
        <v>-241</v>
      </c>
      <c r="AC379">
        <v>-3601</v>
      </c>
      <c r="AD379">
        <v>-1983</v>
      </c>
      <c r="AE379">
        <v>-5584</v>
      </c>
      <c r="AF379">
        <v>112</v>
      </c>
      <c r="AG379">
        <v>-392</v>
      </c>
      <c r="AH379">
        <v>0</v>
      </c>
      <c r="AI379">
        <v>2144</v>
      </c>
      <c r="AJ379">
        <v>-1653</v>
      </c>
      <c r="AK379">
        <v>491</v>
      </c>
      <c r="AL379">
        <v>0</v>
      </c>
      <c r="AM379">
        <v>19</v>
      </c>
      <c r="AN379">
        <v>4300</v>
      </c>
      <c r="AO379">
        <v>4319</v>
      </c>
      <c r="AP379">
        <v>17700</v>
      </c>
      <c r="AQ379">
        <v>4475</v>
      </c>
      <c r="AR379">
        <v>0</v>
      </c>
      <c r="AS379">
        <v>0</v>
      </c>
      <c r="AT379">
        <v>0</v>
      </c>
      <c r="AU379">
        <v>4475</v>
      </c>
      <c r="AV379">
        <v>9575</v>
      </c>
      <c r="AW379">
        <v>3085</v>
      </c>
      <c r="AX379">
        <v>52456</v>
      </c>
      <c r="AY379">
        <v>0</v>
      </c>
      <c r="AZ379">
        <v>0</v>
      </c>
      <c r="BA379">
        <v>63</v>
      </c>
      <c r="BB379">
        <v>4701</v>
      </c>
      <c r="BC379">
        <v>0</v>
      </c>
      <c r="BD379">
        <v>69880</v>
      </c>
      <c r="BE379">
        <v>0</v>
      </c>
      <c r="BF379">
        <v>92055</v>
      </c>
      <c r="BG379">
        <v>0</v>
      </c>
      <c r="BH379">
        <v>1588</v>
      </c>
      <c r="BI379">
        <v>0</v>
      </c>
      <c r="BJ379">
        <v>1588</v>
      </c>
      <c r="BK379">
        <v>3068</v>
      </c>
      <c r="BL379">
        <v>0</v>
      </c>
      <c r="BM379">
        <v>3068</v>
      </c>
      <c r="BN379">
        <v>1023</v>
      </c>
      <c r="BO379">
        <v>0</v>
      </c>
      <c r="BP379">
        <v>0</v>
      </c>
      <c r="BQ379">
        <v>169</v>
      </c>
      <c r="BR379">
        <v>5848</v>
      </c>
      <c r="BS379">
        <v>0</v>
      </c>
      <c r="BT379">
        <v>0</v>
      </c>
      <c r="BU379">
        <v>0</v>
      </c>
      <c r="BV379">
        <v>2</v>
      </c>
      <c r="BW379">
        <v>0</v>
      </c>
      <c r="BX379">
        <v>2</v>
      </c>
      <c r="BY379">
        <v>80</v>
      </c>
      <c r="BZ379">
        <v>347</v>
      </c>
      <c r="CA379">
        <v>427</v>
      </c>
      <c r="CB379">
        <v>102651</v>
      </c>
      <c r="CC379">
        <v>5000</v>
      </c>
      <c r="CD379">
        <v>0</v>
      </c>
      <c r="CE379">
        <v>879</v>
      </c>
      <c r="CF379">
        <v>0</v>
      </c>
      <c r="CG379">
        <v>0</v>
      </c>
      <c r="CH379">
        <v>0</v>
      </c>
      <c r="CI379">
        <v>879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46547</v>
      </c>
      <c r="CP379">
        <v>52426</v>
      </c>
      <c r="CQ379">
        <v>0</v>
      </c>
      <c r="CR379">
        <v>0</v>
      </c>
      <c r="CS379">
        <v>18183</v>
      </c>
      <c r="CT379">
        <v>23555</v>
      </c>
      <c r="CU379">
        <v>0</v>
      </c>
      <c r="CV379">
        <v>0</v>
      </c>
      <c r="CW379">
        <v>41738</v>
      </c>
      <c r="CX379">
        <v>0</v>
      </c>
      <c r="CY379">
        <v>2362</v>
      </c>
      <c r="CZ379">
        <v>20</v>
      </c>
      <c r="DA379">
        <v>2382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404</v>
      </c>
      <c r="DI379">
        <v>2427</v>
      </c>
      <c r="DJ379">
        <v>0</v>
      </c>
      <c r="DK379">
        <v>591</v>
      </c>
      <c r="DL379">
        <v>0</v>
      </c>
      <c r="DM379">
        <v>2683</v>
      </c>
      <c r="DN379">
        <v>6105</v>
      </c>
      <c r="DO379">
        <v>0</v>
      </c>
      <c r="DP379">
        <v>102651</v>
      </c>
    </row>
    <row r="380" spans="1:120" x14ac:dyDescent="0.25">
      <c r="A380">
        <v>50149</v>
      </c>
      <c r="B380">
        <v>200812</v>
      </c>
      <c r="C380">
        <v>399708</v>
      </c>
      <c r="D380">
        <v>-99290</v>
      </c>
      <c r="E380">
        <v>377</v>
      </c>
      <c r="F380">
        <v>-1548</v>
      </c>
      <c r="G380">
        <v>299247</v>
      </c>
      <c r="H380">
        <v>6063</v>
      </c>
      <c r="I380">
        <v>-208014</v>
      </c>
      <c r="J380">
        <v>43500</v>
      </c>
      <c r="K380">
        <v>-11601</v>
      </c>
      <c r="L380">
        <v>5618</v>
      </c>
      <c r="M380">
        <v>-170497</v>
      </c>
      <c r="N380">
        <v>0</v>
      </c>
      <c r="O380">
        <v>-2714</v>
      </c>
      <c r="P380">
        <v>-72370</v>
      </c>
      <c r="Q380">
        <v>-94101</v>
      </c>
      <c r="R380">
        <v>18902</v>
      </c>
      <c r="S380">
        <v>31911</v>
      </c>
      <c r="T380">
        <v>-115658</v>
      </c>
      <c r="U380">
        <v>16441</v>
      </c>
      <c r="V380">
        <v>11723</v>
      </c>
      <c r="W380">
        <v>769</v>
      </c>
      <c r="X380">
        <v>1106</v>
      </c>
      <c r="Y380">
        <v>9872</v>
      </c>
      <c r="Z380">
        <v>-4687</v>
      </c>
      <c r="AA380">
        <v>-134</v>
      </c>
      <c r="AB380">
        <v>-805</v>
      </c>
      <c r="AC380">
        <v>17844</v>
      </c>
      <c r="AD380">
        <v>-6063</v>
      </c>
      <c r="AE380">
        <v>11781</v>
      </c>
      <c r="AF380">
        <v>5027</v>
      </c>
      <c r="AG380">
        <v>-4471</v>
      </c>
      <c r="AH380">
        <v>0</v>
      </c>
      <c r="AI380">
        <v>28778</v>
      </c>
      <c r="AJ380">
        <v>-3967</v>
      </c>
      <c r="AK380">
        <v>24811</v>
      </c>
      <c r="AL380">
        <v>25379</v>
      </c>
      <c r="AM380">
        <v>9784</v>
      </c>
      <c r="AN380">
        <v>95241</v>
      </c>
      <c r="AO380">
        <v>105025</v>
      </c>
      <c r="AP380">
        <v>0</v>
      </c>
      <c r="AQ380">
        <v>41987</v>
      </c>
      <c r="AR380">
        <v>0</v>
      </c>
      <c r="AS380">
        <v>2361</v>
      </c>
      <c r="AT380">
        <v>0</v>
      </c>
      <c r="AU380">
        <v>44348</v>
      </c>
      <c r="AV380">
        <v>54</v>
      </c>
      <c r="AW380">
        <v>0</v>
      </c>
      <c r="AX380">
        <v>203401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203455</v>
      </c>
      <c r="BE380">
        <v>0</v>
      </c>
      <c r="BF380">
        <v>247803</v>
      </c>
      <c r="BG380">
        <v>21414</v>
      </c>
      <c r="BH380">
        <v>28208</v>
      </c>
      <c r="BI380">
        <v>0</v>
      </c>
      <c r="BJ380">
        <v>49622</v>
      </c>
      <c r="BK380">
        <v>6695</v>
      </c>
      <c r="BL380">
        <v>20013</v>
      </c>
      <c r="BM380">
        <v>26708</v>
      </c>
      <c r="BN380">
        <v>474</v>
      </c>
      <c r="BO380">
        <v>464</v>
      </c>
      <c r="BP380">
        <v>1696</v>
      </c>
      <c r="BQ380">
        <v>485</v>
      </c>
      <c r="BR380">
        <v>79449</v>
      </c>
      <c r="BS380">
        <v>0</v>
      </c>
      <c r="BT380">
        <v>5499</v>
      </c>
      <c r="BU380">
        <v>0</v>
      </c>
      <c r="BV380">
        <v>11335</v>
      </c>
      <c r="BW380">
        <v>10963</v>
      </c>
      <c r="BX380">
        <v>27797</v>
      </c>
      <c r="BY380">
        <v>3403</v>
      </c>
      <c r="BZ380">
        <v>3541</v>
      </c>
      <c r="CA380">
        <v>6944</v>
      </c>
      <c r="CB380">
        <v>492397</v>
      </c>
      <c r="CC380">
        <v>10000</v>
      </c>
      <c r="CD380">
        <v>0</v>
      </c>
      <c r="CE380">
        <v>7141</v>
      </c>
      <c r="CF380">
        <v>0</v>
      </c>
      <c r="CG380">
        <v>0</v>
      </c>
      <c r="CH380">
        <v>0</v>
      </c>
      <c r="CI380">
        <v>7141</v>
      </c>
      <c r="CJ380">
        <v>115000</v>
      </c>
      <c r="CK380">
        <v>0</v>
      </c>
      <c r="CL380">
        <v>0</v>
      </c>
      <c r="CM380">
        <v>30778</v>
      </c>
      <c r="CN380">
        <v>145778</v>
      </c>
      <c r="CO380">
        <v>75035</v>
      </c>
      <c r="CP380">
        <v>237954</v>
      </c>
      <c r="CQ380">
        <v>9750</v>
      </c>
      <c r="CR380">
        <v>0</v>
      </c>
      <c r="CS380">
        <v>98876</v>
      </c>
      <c r="CT380">
        <v>86391</v>
      </c>
      <c r="CU380">
        <v>0</v>
      </c>
      <c r="CV380">
        <v>0</v>
      </c>
      <c r="CW380">
        <v>185267</v>
      </c>
      <c r="CX380">
        <v>0</v>
      </c>
      <c r="CY380">
        <v>7190</v>
      </c>
      <c r="CZ380">
        <v>0</v>
      </c>
      <c r="DA380">
        <v>7190</v>
      </c>
      <c r="DB380">
        <v>0</v>
      </c>
      <c r="DC380">
        <v>12559</v>
      </c>
      <c r="DD380">
        <v>14110</v>
      </c>
      <c r="DE380">
        <v>0</v>
      </c>
      <c r="DF380">
        <v>0</v>
      </c>
      <c r="DG380">
        <v>0</v>
      </c>
      <c r="DH380">
        <v>1011</v>
      </c>
      <c r="DI380">
        <v>231</v>
      </c>
      <c r="DJ380">
        <v>146</v>
      </c>
      <c r="DK380">
        <v>0</v>
      </c>
      <c r="DL380">
        <v>0</v>
      </c>
      <c r="DM380">
        <v>33929</v>
      </c>
      <c r="DN380">
        <v>61986</v>
      </c>
      <c r="DO380">
        <v>0</v>
      </c>
      <c r="DP380">
        <v>492397</v>
      </c>
    </row>
    <row r="381" spans="1:120" x14ac:dyDescent="0.25">
      <c r="A381">
        <v>50154</v>
      </c>
      <c r="B381">
        <v>200812</v>
      </c>
      <c r="C381">
        <v>6650</v>
      </c>
      <c r="D381">
        <v>-1999</v>
      </c>
      <c r="E381">
        <v>-11</v>
      </c>
      <c r="F381">
        <v>0</v>
      </c>
      <c r="G381">
        <v>4640</v>
      </c>
      <c r="H381">
        <v>174</v>
      </c>
      <c r="I381">
        <v>-2472</v>
      </c>
      <c r="J381">
        <v>32</v>
      </c>
      <c r="K381">
        <v>-435</v>
      </c>
      <c r="L381">
        <v>106</v>
      </c>
      <c r="M381">
        <v>-2767</v>
      </c>
      <c r="N381">
        <v>0</v>
      </c>
      <c r="O381">
        <v>0</v>
      </c>
      <c r="P381">
        <v>-1679</v>
      </c>
      <c r="Q381">
        <v>-3031</v>
      </c>
      <c r="R381">
        <v>0</v>
      </c>
      <c r="S381">
        <v>965</v>
      </c>
      <c r="T381">
        <v>-3745</v>
      </c>
      <c r="U381">
        <v>-1698</v>
      </c>
      <c r="V381">
        <v>0</v>
      </c>
      <c r="W381">
        <v>0</v>
      </c>
      <c r="X381">
        <v>0</v>
      </c>
      <c r="Y381">
        <v>1000</v>
      </c>
      <c r="Z381">
        <v>-3711</v>
      </c>
      <c r="AA381">
        <v>0</v>
      </c>
      <c r="AB381">
        <v>-15</v>
      </c>
      <c r="AC381">
        <v>-2726</v>
      </c>
      <c r="AD381">
        <v>-173</v>
      </c>
      <c r="AE381">
        <v>-2899</v>
      </c>
      <c r="AF381">
        <v>0</v>
      </c>
      <c r="AG381">
        <v>0</v>
      </c>
      <c r="AH381">
        <v>0</v>
      </c>
      <c r="AI381">
        <v>-4597</v>
      </c>
      <c r="AJ381">
        <v>0</v>
      </c>
      <c r="AK381">
        <v>-4597</v>
      </c>
      <c r="AL381">
        <v>475</v>
      </c>
      <c r="AM381">
        <v>86</v>
      </c>
      <c r="AN381">
        <v>2066</v>
      </c>
      <c r="AO381">
        <v>2152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2081</v>
      </c>
      <c r="AW381">
        <v>4412</v>
      </c>
      <c r="AX381">
        <v>2527</v>
      </c>
      <c r="AY381">
        <v>0</v>
      </c>
      <c r="AZ381">
        <v>0</v>
      </c>
      <c r="BA381">
        <v>0</v>
      </c>
      <c r="BB381">
        <v>20</v>
      </c>
      <c r="BC381">
        <v>0</v>
      </c>
      <c r="BD381">
        <v>9040</v>
      </c>
      <c r="BE381">
        <v>0</v>
      </c>
      <c r="BF381">
        <v>9040</v>
      </c>
      <c r="BG381">
        <v>0</v>
      </c>
      <c r="BH381">
        <v>170</v>
      </c>
      <c r="BI381">
        <v>0</v>
      </c>
      <c r="BJ381">
        <v>170</v>
      </c>
      <c r="BK381">
        <v>297</v>
      </c>
      <c r="BL381">
        <v>0</v>
      </c>
      <c r="BM381">
        <v>297</v>
      </c>
      <c r="BN381">
        <v>372</v>
      </c>
      <c r="BO381">
        <v>0</v>
      </c>
      <c r="BP381">
        <v>0</v>
      </c>
      <c r="BQ381">
        <v>62</v>
      </c>
      <c r="BR381">
        <v>901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70</v>
      </c>
      <c r="BZ381">
        <v>9</v>
      </c>
      <c r="CA381">
        <v>79</v>
      </c>
      <c r="CB381">
        <v>12647</v>
      </c>
      <c r="CC381">
        <v>2500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9908</v>
      </c>
      <c r="CK381">
        <v>0</v>
      </c>
      <c r="CL381">
        <v>0</v>
      </c>
      <c r="CM381">
        <v>0</v>
      </c>
      <c r="CN381">
        <v>9908</v>
      </c>
      <c r="CO381">
        <v>-4597</v>
      </c>
      <c r="CP381">
        <v>7811</v>
      </c>
      <c r="CQ381">
        <v>0</v>
      </c>
      <c r="CR381">
        <v>0</v>
      </c>
      <c r="CS381">
        <v>2085</v>
      </c>
      <c r="CT381">
        <v>765</v>
      </c>
      <c r="CU381">
        <v>0</v>
      </c>
      <c r="CV381">
        <v>0</v>
      </c>
      <c r="CW381">
        <v>2850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71</v>
      </c>
      <c r="DD381">
        <v>49</v>
      </c>
      <c r="DE381">
        <v>0</v>
      </c>
      <c r="DF381">
        <v>0</v>
      </c>
      <c r="DG381">
        <v>0</v>
      </c>
      <c r="DH381">
        <v>1312</v>
      </c>
      <c r="DI381">
        <v>0</v>
      </c>
      <c r="DJ381">
        <v>0</v>
      </c>
      <c r="DK381">
        <v>0</v>
      </c>
      <c r="DL381">
        <v>0</v>
      </c>
      <c r="DM381">
        <v>554</v>
      </c>
      <c r="DN381">
        <v>1986</v>
      </c>
      <c r="DO381">
        <v>0</v>
      </c>
      <c r="DP381">
        <v>12647</v>
      </c>
    </row>
    <row r="382" spans="1:120" x14ac:dyDescent="0.25">
      <c r="A382">
        <v>50167</v>
      </c>
      <c r="B382">
        <v>200812</v>
      </c>
      <c r="C382">
        <v>48627</v>
      </c>
      <c r="D382">
        <v>-19074</v>
      </c>
      <c r="E382">
        <v>-31</v>
      </c>
      <c r="F382">
        <v>0</v>
      </c>
      <c r="G382">
        <v>29522</v>
      </c>
      <c r="H382">
        <v>1730</v>
      </c>
      <c r="I382">
        <v>-30984</v>
      </c>
      <c r="J382">
        <v>11117</v>
      </c>
      <c r="K382">
        <v>-3154</v>
      </c>
      <c r="L382">
        <v>3933</v>
      </c>
      <c r="M382">
        <v>-19088</v>
      </c>
      <c r="N382">
        <v>0</v>
      </c>
      <c r="O382">
        <v>0</v>
      </c>
      <c r="P382">
        <v>-3415</v>
      </c>
      <c r="Q382">
        <v>-7347</v>
      </c>
      <c r="R382">
        <v>0</v>
      </c>
      <c r="S382">
        <v>3943</v>
      </c>
      <c r="T382">
        <v>-6819</v>
      </c>
      <c r="U382">
        <v>5345</v>
      </c>
      <c r="V382">
        <v>0</v>
      </c>
      <c r="W382">
        <v>0</v>
      </c>
      <c r="X382">
        <v>0</v>
      </c>
      <c r="Y382">
        <v>2866</v>
      </c>
      <c r="Z382">
        <v>-4841</v>
      </c>
      <c r="AA382">
        <v>0</v>
      </c>
      <c r="AB382">
        <v>0</v>
      </c>
      <c r="AC382">
        <v>-1975</v>
      </c>
      <c r="AD382">
        <v>-1730</v>
      </c>
      <c r="AE382">
        <v>-3705</v>
      </c>
      <c r="AF382">
        <v>0</v>
      </c>
      <c r="AG382">
        <v>0</v>
      </c>
      <c r="AH382">
        <v>0</v>
      </c>
      <c r="AI382">
        <v>1640</v>
      </c>
      <c r="AJ382">
        <v>-84</v>
      </c>
      <c r="AK382">
        <v>1556</v>
      </c>
      <c r="AL382">
        <v>0</v>
      </c>
      <c r="AM382">
        <v>600</v>
      </c>
      <c r="AN382">
        <v>3826</v>
      </c>
      <c r="AO382">
        <v>4426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3679</v>
      </c>
      <c r="AW382">
        <v>48844</v>
      </c>
      <c r="AX382">
        <v>9983</v>
      </c>
      <c r="AY382">
        <v>0</v>
      </c>
      <c r="AZ382">
        <v>0</v>
      </c>
      <c r="BA382">
        <v>0</v>
      </c>
      <c r="BB382">
        <v>11620</v>
      </c>
      <c r="BC382">
        <v>0</v>
      </c>
      <c r="BD382">
        <v>74126</v>
      </c>
      <c r="BE382">
        <v>0</v>
      </c>
      <c r="BF382">
        <v>74126</v>
      </c>
      <c r="BG382">
        <v>0</v>
      </c>
      <c r="BH382">
        <v>12321</v>
      </c>
      <c r="BI382">
        <v>0</v>
      </c>
      <c r="BJ382">
        <v>12321</v>
      </c>
      <c r="BK382">
        <v>584</v>
      </c>
      <c r="BL382">
        <v>0</v>
      </c>
      <c r="BM382">
        <v>584</v>
      </c>
      <c r="BN382">
        <v>2207</v>
      </c>
      <c r="BO382">
        <v>0</v>
      </c>
      <c r="BP382">
        <v>0</v>
      </c>
      <c r="BQ382">
        <v>679</v>
      </c>
      <c r="BR382">
        <v>15791</v>
      </c>
      <c r="BS382">
        <v>0</v>
      </c>
      <c r="BT382">
        <v>0</v>
      </c>
      <c r="BU382">
        <v>0</v>
      </c>
      <c r="BV382">
        <v>23</v>
      </c>
      <c r="BW382">
        <v>0</v>
      </c>
      <c r="BX382">
        <v>23</v>
      </c>
      <c r="BY382">
        <v>484</v>
      </c>
      <c r="BZ382">
        <v>1590</v>
      </c>
      <c r="CA382">
        <v>2074</v>
      </c>
      <c r="CB382">
        <v>96440</v>
      </c>
      <c r="CC382">
        <v>7000</v>
      </c>
      <c r="CD382">
        <v>0</v>
      </c>
      <c r="CE382">
        <v>1356</v>
      </c>
      <c r="CF382">
        <v>0</v>
      </c>
      <c r="CG382">
        <v>0</v>
      </c>
      <c r="CH382">
        <v>0</v>
      </c>
      <c r="CI382">
        <v>1356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47702</v>
      </c>
      <c r="CP382">
        <v>56058</v>
      </c>
      <c r="CQ382">
        <v>0</v>
      </c>
      <c r="CR382">
        <v>0</v>
      </c>
      <c r="CS382">
        <v>15867</v>
      </c>
      <c r="CT382">
        <v>23311</v>
      </c>
      <c r="CU382">
        <v>0</v>
      </c>
      <c r="CV382">
        <v>0</v>
      </c>
      <c r="CW382">
        <v>39178</v>
      </c>
      <c r="CX382">
        <v>0</v>
      </c>
      <c r="CY382">
        <v>-1008</v>
      </c>
      <c r="CZ382">
        <v>0</v>
      </c>
      <c r="DA382">
        <v>-1008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1135</v>
      </c>
      <c r="DL382">
        <v>0</v>
      </c>
      <c r="DM382">
        <v>1077</v>
      </c>
      <c r="DN382">
        <v>2212</v>
      </c>
      <c r="DO382">
        <v>0</v>
      </c>
      <c r="DP382">
        <v>96440</v>
      </c>
    </row>
    <row r="383" spans="1:120" x14ac:dyDescent="0.25">
      <c r="A383">
        <v>50175</v>
      </c>
      <c r="B383">
        <v>200812</v>
      </c>
      <c r="C383">
        <v>427929</v>
      </c>
      <c r="D383">
        <v>-2155</v>
      </c>
      <c r="E383">
        <v>-9286</v>
      </c>
      <c r="F383">
        <v>0</v>
      </c>
      <c r="G383">
        <v>416488</v>
      </c>
      <c r="H383">
        <v>8744</v>
      </c>
      <c r="I383">
        <v>-304230</v>
      </c>
      <c r="J383">
        <v>844</v>
      </c>
      <c r="K383">
        <v>-29533</v>
      </c>
      <c r="L383">
        <v>-719</v>
      </c>
      <c r="M383">
        <v>-333638</v>
      </c>
      <c r="N383">
        <v>0</v>
      </c>
      <c r="O383">
        <v>-394</v>
      </c>
      <c r="P383">
        <v>-66903</v>
      </c>
      <c r="Q383">
        <v>-30099</v>
      </c>
      <c r="R383">
        <v>0</v>
      </c>
      <c r="S383">
        <v>-65</v>
      </c>
      <c r="T383">
        <v>-97067</v>
      </c>
      <c r="U383">
        <v>-5867</v>
      </c>
      <c r="V383">
        <v>0</v>
      </c>
      <c r="W383">
        <v>0</v>
      </c>
      <c r="X383">
        <v>0</v>
      </c>
      <c r="Y383">
        <v>31857</v>
      </c>
      <c r="Z383">
        <v>882</v>
      </c>
      <c r="AA383">
        <v>-267</v>
      </c>
      <c r="AB383">
        <v>-2157</v>
      </c>
      <c r="AC383">
        <v>30315</v>
      </c>
      <c r="AD383">
        <v>-19874</v>
      </c>
      <c r="AE383">
        <v>10441</v>
      </c>
      <c r="AF383">
        <v>0</v>
      </c>
      <c r="AG383">
        <v>0</v>
      </c>
      <c r="AH383">
        <v>0</v>
      </c>
      <c r="AI383">
        <v>4574</v>
      </c>
      <c r="AJ383">
        <v>-2155</v>
      </c>
      <c r="AK383">
        <v>2419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659418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659418</v>
      </c>
      <c r="BE383">
        <v>0</v>
      </c>
      <c r="BF383">
        <v>659418</v>
      </c>
      <c r="BG383">
        <v>0</v>
      </c>
      <c r="BH383">
        <v>2043</v>
      </c>
      <c r="BI383">
        <v>0</v>
      </c>
      <c r="BJ383">
        <v>2043</v>
      </c>
      <c r="BK383">
        <v>17641</v>
      </c>
      <c r="BL383">
        <v>93</v>
      </c>
      <c r="BM383">
        <v>17734</v>
      </c>
      <c r="BN383">
        <v>269</v>
      </c>
      <c r="BO383">
        <v>93</v>
      </c>
      <c r="BP383">
        <v>0</v>
      </c>
      <c r="BQ383">
        <v>0</v>
      </c>
      <c r="BR383">
        <v>20139</v>
      </c>
      <c r="BS383">
        <v>0</v>
      </c>
      <c r="BT383">
        <v>2965</v>
      </c>
      <c r="BU383">
        <v>441</v>
      </c>
      <c r="BV383">
        <v>12885</v>
      </c>
      <c r="BW383">
        <v>0</v>
      </c>
      <c r="BX383">
        <v>16291</v>
      </c>
      <c r="BY383">
        <v>7900</v>
      </c>
      <c r="BZ383">
        <v>0</v>
      </c>
      <c r="CA383">
        <v>7900</v>
      </c>
      <c r="CB383">
        <v>703748</v>
      </c>
      <c r="CC383">
        <v>65000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168979</v>
      </c>
      <c r="CP383">
        <v>233979</v>
      </c>
      <c r="CQ383">
        <v>0</v>
      </c>
      <c r="CR383">
        <v>0</v>
      </c>
      <c r="CS383">
        <v>181981</v>
      </c>
      <c r="CT383">
        <v>254312</v>
      </c>
      <c r="CU383">
        <v>199</v>
      </c>
      <c r="CV383">
        <v>0</v>
      </c>
      <c r="CW383">
        <v>436492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1402</v>
      </c>
      <c r="DD383">
        <v>211</v>
      </c>
      <c r="DE383">
        <v>0</v>
      </c>
      <c r="DF383">
        <v>0</v>
      </c>
      <c r="DG383">
        <v>0</v>
      </c>
      <c r="DH383">
        <v>0</v>
      </c>
      <c r="DI383">
        <v>20075</v>
      </c>
      <c r="DJ383">
        <v>0</v>
      </c>
      <c r="DK383">
        <v>0</v>
      </c>
      <c r="DL383">
        <v>0</v>
      </c>
      <c r="DM383">
        <v>10378</v>
      </c>
      <c r="DN383">
        <v>32066</v>
      </c>
      <c r="DO383">
        <v>1211</v>
      </c>
      <c r="DP383">
        <v>703748</v>
      </c>
    </row>
    <row r="384" spans="1:120" x14ac:dyDescent="0.25">
      <c r="A384">
        <v>50179</v>
      </c>
      <c r="B384">
        <v>200812</v>
      </c>
      <c r="C384">
        <v>67</v>
      </c>
      <c r="D384">
        <v>-10</v>
      </c>
      <c r="E384">
        <v>0</v>
      </c>
      <c r="F384">
        <v>0</v>
      </c>
      <c r="G384">
        <v>57</v>
      </c>
      <c r="H384">
        <v>0</v>
      </c>
      <c r="I384">
        <v>-7</v>
      </c>
      <c r="J384">
        <v>0</v>
      </c>
      <c r="K384">
        <v>0</v>
      </c>
      <c r="L384">
        <v>0</v>
      </c>
      <c r="M384">
        <v>-7</v>
      </c>
      <c r="N384">
        <v>0</v>
      </c>
      <c r="O384">
        <v>0</v>
      </c>
      <c r="P384">
        <v>0</v>
      </c>
      <c r="Q384">
        <v>-282</v>
      </c>
      <c r="R384">
        <v>0</v>
      </c>
      <c r="S384">
        <v>0</v>
      </c>
      <c r="T384">
        <v>-282</v>
      </c>
      <c r="U384">
        <v>-232</v>
      </c>
      <c r="V384">
        <v>0</v>
      </c>
      <c r="W384">
        <v>0</v>
      </c>
      <c r="X384">
        <v>0</v>
      </c>
      <c r="Y384">
        <v>545</v>
      </c>
      <c r="Z384">
        <v>-2627</v>
      </c>
      <c r="AA384">
        <v>0</v>
      </c>
      <c r="AB384">
        <v>0</v>
      </c>
      <c r="AC384">
        <v>-2082</v>
      </c>
      <c r="AD384">
        <v>0</v>
      </c>
      <c r="AE384">
        <v>-2082</v>
      </c>
      <c r="AF384">
        <v>0</v>
      </c>
      <c r="AG384">
        <v>0</v>
      </c>
      <c r="AH384">
        <v>0</v>
      </c>
      <c r="AI384">
        <v>-2314</v>
      </c>
      <c r="AJ384">
        <v>0</v>
      </c>
      <c r="AK384">
        <v>-2314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13383</v>
      </c>
      <c r="AX384">
        <v>157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13540</v>
      </c>
      <c r="BE384">
        <v>0</v>
      </c>
      <c r="BF384">
        <v>13540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76</v>
      </c>
      <c r="BW384">
        <v>0</v>
      </c>
      <c r="BX384">
        <v>76</v>
      </c>
      <c r="BY384">
        <v>0</v>
      </c>
      <c r="BZ384">
        <v>1</v>
      </c>
      <c r="CA384">
        <v>1</v>
      </c>
      <c r="CB384">
        <v>13617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2000</v>
      </c>
      <c r="CK384">
        <v>0</v>
      </c>
      <c r="CL384">
        <v>0</v>
      </c>
      <c r="CM384">
        <v>13812</v>
      </c>
      <c r="CN384">
        <v>15812</v>
      </c>
      <c r="CO384">
        <v>-2314</v>
      </c>
      <c r="CP384">
        <v>13498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119</v>
      </c>
      <c r="DN384">
        <v>119</v>
      </c>
      <c r="DO384">
        <v>0</v>
      </c>
      <c r="DP384">
        <v>13617</v>
      </c>
    </row>
    <row r="385" spans="1:120" x14ac:dyDescent="0.25">
      <c r="A385">
        <v>50184</v>
      </c>
      <c r="B385">
        <v>200812</v>
      </c>
      <c r="C385">
        <v>1201612</v>
      </c>
      <c r="D385">
        <v>-31889</v>
      </c>
      <c r="E385">
        <v>-31238</v>
      </c>
      <c r="F385">
        <v>218</v>
      </c>
      <c r="G385">
        <v>1138703</v>
      </c>
      <c r="H385">
        <v>37474</v>
      </c>
      <c r="I385">
        <v>-1024718</v>
      </c>
      <c r="J385">
        <v>30056</v>
      </c>
      <c r="K385">
        <v>-11896</v>
      </c>
      <c r="L385">
        <v>2712</v>
      </c>
      <c r="M385">
        <v>-1003846</v>
      </c>
      <c r="N385">
        <v>0</v>
      </c>
      <c r="O385">
        <v>0</v>
      </c>
      <c r="P385">
        <v>-31747</v>
      </c>
      <c r="Q385">
        <v>-103246</v>
      </c>
      <c r="R385">
        <v>0</v>
      </c>
      <c r="S385">
        <v>674</v>
      </c>
      <c r="T385">
        <v>-134319</v>
      </c>
      <c r="U385">
        <v>38012</v>
      </c>
      <c r="V385">
        <v>-106160</v>
      </c>
      <c r="W385">
        <v>7625</v>
      </c>
      <c r="X385">
        <v>-5187</v>
      </c>
      <c r="Y385">
        <v>108745</v>
      </c>
      <c r="Z385">
        <v>-494426</v>
      </c>
      <c r="AA385">
        <v>-191</v>
      </c>
      <c r="AB385">
        <v>-5190</v>
      </c>
      <c r="AC385">
        <v>-494784</v>
      </c>
      <c r="AD385">
        <v>-56509</v>
      </c>
      <c r="AE385">
        <v>-551293</v>
      </c>
      <c r="AF385">
        <v>4563</v>
      </c>
      <c r="AG385">
        <v>-6469</v>
      </c>
      <c r="AH385">
        <v>0</v>
      </c>
      <c r="AI385">
        <v>-515187</v>
      </c>
      <c r="AJ385">
        <v>-13424</v>
      </c>
      <c r="AK385">
        <v>-528611</v>
      </c>
      <c r="AL385">
        <v>8902</v>
      </c>
      <c r="AM385">
        <v>28544</v>
      </c>
      <c r="AN385">
        <v>78510</v>
      </c>
      <c r="AO385">
        <v>107054</v>
      </c>
      <c r="AP385">
        <v>407576</v>
      </c>
      <c r="AQ385">
        <v>777342</v>
      </c>
      <c r="AR385">
        <v>0</v>
      </c>
      <c r="AS385">
        <v>83411</v>
      </c>
      <c r="AT385">
        <v>0</v>
      </c>
      <c r="AU385">
        <v>860753</v>
      </c>
      <c r="AV385">
        <v>581138</v>
      </c>
      <c r="AW385">
        <v>0</v>
      </c>
      <c r="AX385">
        <v>1266994</v>
      </c>
      <c r="AY385">
        <v>0</v>
      </c>
      <c r="AZ385">
        <v>0</v>
      </c>
      <c r="BA385">
        <v>250</v>
      </c>
      <c r="BB385">
        <v>112960</v>
      </c>
      <c r="BC385">
        <v>0</v>
      </c>
      <c r="BD385">
        <v>1961342</v>
      </c>
      <c r="BE385">
        <v>0</v>
      </c>
      <c r="BF385">
        <v>3229671</v>
      </c>
      <c r="BG385">
        <v>218</v>
      </c>
      <c r="BH385">
        <v>72181</v>
      </c>
      <c r="BI385">
        <v>0</v>
      </c>
      <c r="BJ385">
        <v>72399</v>
      </c>
      <c r="BK385">
        <v>22831</v>
      </c>
      <c r="BL385">
        <v>0</v>
      </c>
      <c r="BM385">
        <v>22831</v>
      </c>
      <c r="BN385">
        <v>30055</v>
      </c>
      <c r="BO385">
        <v>1917</v>
      </c>
      <c r="BP385">
        <v>0</v>
      </c>
      <c r="BQ385">
        <v>21940</v>
      </c>
      <c r="BR385">
        <v>149142</v>
      </c>
      <c r="BS385">
        <v>0</v>
      </c>
      <c r="BT385">
        <v>11271</v>
      </c>
      <c r="BU385">
        <v>4513</v>
      </c>
      <c r="BV385">
        <v>60436</v>
      </c>
      <c r="BW385">
        <v>5233</v>
      </c>
      <c r="BX385">
        <v>81453</v>
      </c>
      <c r="BY385">
        <v>17739</v>
      </c>
      <c r="BZ385">
        <v>8441</v>
      </c>
      <c r="CA385">
        <v>26180</v>
      </c>
      <c r="CB385">
        <v>3602402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1792858</v>
      </c>
      <c r="CM385">
        <v>408927</v>
      </c>
      <c r="CN385">
        <v>2201785</v>
      </c>
      <c r="CO385">
        <v>0</v>
      </c>
      <c r="CP385">
        <v>2201785</v>
      </c>
      <c r="CQ385">
        <v>0</v>
      </c>
      <c r="CR385">
        <v>0</v>
      </c>
      <c r="CS385">
        <v>531018</v>
      </c>
      <c r="CT385">
        <v>788127</v>
      </c>
      <c r="CU385">
        <v>0</v>
      </c>
      <c r="CV385">
        <v>0</v>
      </c>
      <c r="CW385">
        <v>1319145</v>
      </c>
      <c r="CX385">
        <v>2908</v>
      </c>
      <c r="CY385">
        <v>0</v>
      </c>
      <c r="CZ385">
        <v>0</v>
      </c>
      <c r="DA385">
        <v>2908</v>
      </c>
      <c r="DB385">
        <v>0</v>
      </c>
      <c r="DC385">
        <v>2556</v>
      </c>
      <c r="DD385">
        <v>0</v>
      </c>
      <c r="DE385">
        <v>6966</v>
      </c>
      <c r="DF385">
        <v>0</v>
      </c>
      <c r="DG385">
        <v>0</v>
      </c>
      <c r="DH385">
        <v>0</v>
      </c>
      <c r="DI385">
        <v>2292</v>
      </c>
      <c r="DJ385">
        <v>0</v>
      </c>
      <c r="DK385">
        <v>0</v>
      </c>
      <c r="DL385">
        <v>0</v>
      </c>
      <c r="DM385">
        <v>66750</v>
      </c>
      <c r="DN385">
        <v>78564</v>
      </c>
      <c r="DO385">
        <v>0</v>
      </c>
      <c r="DP385">
        <v>3602402</v>
      </c>
    </row>
    <row r="386" spans="1:120" x14ac:dyDescent="0.25">
      <c r="A386">
        <v>50192</v>
      </c>
      <c r="B386">
        <v>200812</v>
      </c>
      <c r="C386">
        <v>22291</v>
      </c>
      <c r="D386">
        <v>0</v>
      </c>
      <c r="E386">
        <v>0</v>
      </c>
      <c r="F386">
        <v>0</v>
      </c>
      <c r="G386">
        <v>22291</v>
      </c>
      <c r="H386">
        <v>28</v>
      </c>
      <c r="I386">
        <v>-20822</v>
      </c>
      <c r="J386">
        <v>0</v>
      </c>
      <c r="K386">
        <v>430</v>
      </c>
      <c r="L386">
        <v>0</v>
      </c>
      <c r="M386">
        <v>-20392</v>
      </c>
      <c r="N386">
        <v>0</v>
      </c>
      <c r="O386">
        <v>0</v>
      </c>
      <c r="P386">
        <v>-1000</v>
      </c>
      <c r="Q386">
        <v>-6283</v>
      </c>
      <c r="R386">
        <v>0</v>
      </c>
      <c r="S386">
        <v>0</v>
      </c>
      <c r="T386">
        <v>-7283</v>
      </c>
      <c r="U386">
        <v>-5356</v>
      </c>
      <c r="V386">
        <v>0</v>
      </c>
      <c r="W386">
        <v>0</v>
      </c>
      <c r="X386">
        <v>428</v>
      </c>
      <c r="Y386">
        <v>2357</v>
      </c>
      <c r="Z386">
        <v>-7890</v>
      </c>
      <c r="AA386">
        <v>0</v>
      </c>
      <c r="AB386">
        <v>0</v>
      </c>
      <c r="AC386">
        <v>-5105</v>
      </c>
      <c r="AD386">
        <v>-28</v>
      </c>
      <c r="AE386">
        <v>-5133</v>
      </c>
      <c r="AF386">
        <v>0</v>
      </c>
      <c r="AG386">
        <v>0</v>
      </c>
      <c r="AH386">
        <v>0</v>
      </c>
      <c r="AI386">
        <v>-10489</v>
      </c>
      <c r="AJ386">
        <v>0</v>
      </c>
      <c r="AK386">
        <v>-10489</v>
      </c>
      <c r="AL386">
        <v>0</v>
      </c>
      <c r="AM386">
        <v>208</v>
      </c>
      <c r="AN386">
        <v>2910</v>
      </c>
      <c r="AO386">
        <v>3118</v>
      </c>
      <c r="AP386">
        <v>8360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9285</v>
      </c>
      <c r="AW386">
        <v>0</v>
      </c>
      <c r="AX386">
        <v>43883</v>
      </c>
      <c r="AY386">
        <v>0</v>
      </c>
      <c r="AZ386">
        <v>0</v>
      </c>
      <c r="BA386">
        <v>0</v>
      </c>
      <c r="BB386">
        <v>73</v>
      </c>
      <c r="BC386">
        <v>0</v>
      </c>
      <c r="BD386">
        <v>53241</v>
      </c>
      <c r="BE386">
        <v>0</v>
      </c>
      <c r="BF386">
        <v>61601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30</v>
      </c>
      <c r="BR386">
        <v>30</v>
      </c>
      <c r="BS386">
        <v>0</v>
      </c>
      <c r="BT386">
        <v>312</v>
      </c>
      <c r="BU386">
        <v>924</v>
      </c>
      <c r="BV386">
        <v>1</v>
      </c>
      <c r="BW386">
        <v>0</v>
      </c>
      <c r="BX386">
        <v>1237</v>
      </c>
      <c r="BY386">
        <v>924</v>
      </c>
      <c r="BZ386">
        <v>144</v>
      </c>
      <c r="CA386">
        <v>1068</v>
      </c>
      <c r="CB386">
        <v>67054</v>
      </c>
      <c r="CC386">
        <v>1500</v>
      </c>
      <c r="CD386">
        <v>0</v>
      </c>
      <c r="CE386">
        <v>2490</v>
      </c>
      <c r="CF386">
        <v>0</v>
      </c>
      <c r="CG386">
        <v>0</v>
      </c>
      <c r="CH386">
        <v>0</v>
      </c>
      <c r="CI386">
        <v>2490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60401</v>
      </c>
      <c r="CP386">
        <v>64391</v>
      </c>
      <c r="CQ386">
        <v>0</v>
      </c>
      <c r="CR386">
        <v>0</v>
      </c>
      <c r="CS386">
        <v>0</v>
      </c>
      <c r="CT386">
        <v>430</v>
      </c>
      <c r="CU386">
        <v>0</v>
      </c>
      <c r="CV386">
        <v>0</v>
      </c>
      <c r="CW386">
        <v>430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1085</v>
      </c>
      <c r="DI386">
        <v>0</v>
      </c>
      <c r="DJ386">
        <v>0</v>
      </c>
      <c r="DK386">
        <v>0</v>
      </c>
      <c r="DL386">
        <v>0</v>
      </c>
      <c r="DM386">
        <v>859</v>
      </c>
      <c r="DN386">
        <v>1944</v>
      </c>
      <c r="DO386">
        <v>289</v>
      </c>
      <c r="DP386">
        <v>67054</v>
      </c>
    </row>
    <row r="387" spans="1:120" x14ac:dyDescent="0.25">
      <c r="A387">
        <v>50220</v>
      </c>
      <c r="B387">
        <v>200812</v>
      </c>
      <c r="C387">
        <v>8269</v>
      </c>
      <c r="D387">
        <v>-885</v>
      </c>
      <c r="E387">
        <v>-3250</v>
      </c>
      <c r="F387">
        <v>0</v>
      </c>
      <c r="G387">
        <v>4134</v>
      </c>
      <c r="H387">
        <v>32</v>
      </c>
      <c r="I387">
        <v>-3824</v>
      </c>
      <c r="J387">
        <v>223</v>
      </c>
      <c r="K387">
        <v>-541</v>
      </c>
      <c r="L387">
        <v>0</v>
      </c>
      <c r="M387">
        <v>-4142</v>
      </c>
      <c r="N387">
        <v>0</v>
      </c>
      <c r="O387">
        <v>0</v>
      </c>
      <c r="P387">
        <v>-206</v>
      </c>
      <c r="Q387">
        <v>-2026</v>
      </c>
      <c r="R387">
        <v>0</v>
      </c>
      <c r="S387">
        <v>93</v>
      </c>
      <c r="T387">
        <v>-2139</v>
      </c>
      <c r="U387">
        <v>-2115</v>
      </c>
      <c r="V387">
        <v>0</v>
      </c>
      <c r="W387">
        <v>0</v>
      </c>
      <c r="X387">
        <v>0</v>
      </c>
      <c r="Y387">
        <v>2470</v>
      </c>
      <c r="Z387">
        <v>662</v>
      </c>
      <c r="AA387">
        <v>0</v>
      </c>
      <c r="AB387">
        <v>-7</v>
      </c>
      <c r="AC387">
        <v>3125</v>
      </c>
      <c r="AD387">
        <v>-32</v>
      </c>
      <c r="AE387">
        <v>3093</v>
      </c>
      <c r="AF387">
        <v>0</v>
      </c>
      <c r="AG387">
        <v>0</v>
      </c>
      <c r="AH387">
        <v>0</v>
      </c>
      <c r="AI387">
        <v>978</v>
      </c>
      <c r="AJ387">
        <v>0</v>
      </c>
      <c r="AK387">
        <v>978</v>
      </c>
      <c r="AL387">
        <v>0</v>
      </c>
      <c r="AM387">
        <v>199</v>
      </c>
      <c r="AN387">
        <v>0</v>
      </c>
      <c r="AO387">
        <v>199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58144</v>
      </c>
      <c r="AY387">
        <v>0</v>
      </c>
      <c r="AZ387">
        <v>0</v>
      </c>
      <c r="BA387">
        <v>0</v>
      </c>
      <c r="BB387">
        <v>407</v>
      </c>
      <c r="BC387">
        <v>0</v>
      </c>
      <c r="BD387">
        <v>58551</v>
      </c>
      <c r="BE387">
        <v>0</v>
      </c>
      <c r="BF387">
        <v>58551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95</v>
      </c>
      <c r="BR387">
        <v>95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1750</v>
      </c>
      <c r="BZ387">
        <v>0</v>
      </c>
      <c r="CA387">
        <v>1750</v>
      </c>
      <c r="CB387">
        <v>60595</v>
      </c>
      <c r="CC387">
        <v>2400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6501</v>
      </c>
      <c r="CK387">
        <v>0</v>
      </c>
      <c r="CL387">
        <v>0</v>
      </c>
      <c r="CM387">
        <v>0</v>
      </c>
      <c r="CN387">
        <v>6501</v>
      </c>
      <c r="CO387">
        <v>47258</v>
      </c>
      <c r="CP387">
        <v>56159</v>
      </c>
      <c r="CQ387">
        <v>0</v>
      </c>
      <c r="CR387">
        <v>0</v>
      </c>
      <c r="CS387">
        <v>3250</v>
      </c>
      <c r="CT387">
        <v>966</v>
      </c>
      <c r="CU387">
        <v>0</v>
      </c>
      <c r="CV387">
        <v>0</v>
      </c>
      <c r="CW387">
        <v>4216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220</v>
      </c>
      <c r="DN387">
        <v>220</v>
      </c>
      <c r="DO387">
        <v>0</v>
      </c>
      <c r="DP387">
        <v>60595</v>
      </c>
    </row>
    <row r="388" spans="1:120" x14ac:dyDescent="0.25">
      <c r="A388">
        <v>50230</v>
      </c>
      <c r="B388">
        <v>200812</v>
      </c>
      <c r="C388">
        <v>46946</v>
      </c>
      <c r="D388">
        <v>-15086</v>
      </c>
      <c r="E388">
        <v>5</v>
      </c>
      <c r="F388">
        <v>0</v>
      </c>
      <c r="G388">
        <v>31865</v>
      </c>
      <c r="H388">
        <v>1474</v>
      </c>
      <c r="I388">
        <v>-31215</v>
      </c>
      <c r="J388">
        <v>8379</v>
      </c>
      <c r="K388">
        <v>-5089</v>
      </c>
      <c r="L388">
        <v>408</v>
      </c>
      <c r="M388">
        <v>-27517</v>
      </c>
      <c r="N388">
        <v>0</v>
      </c>
      <c r="O388">
        <v>0</v>
      </c>
      <c r="P388">
        <v>-6796</v>
      </c>
      <c r="Q388">
        <v>-7861</v>
      </c>
      <c r="R388">
        <v>0</v>
      </c>
      <c r="S388">
        <v>4639</v>
      </c>
      <c r="T388">
        <v>-10018</v>
      </c>
      <c r="U388">
        <v>-4196</v>
      </c>
      <c r="V388">
        <v>0</v>
      </c>
      <c r="W388">
        <v>0</v>
      </c>
      <c r="X388">
        <v>0</v>
      </c>
      <c r="Y388">
        <v>7453</v>
      </c>
      <c r="Z388">
        <v>-14663</v>
      </c>
      <c r="AA388">
        <v>0</v>
      </c>
      <c r="AB388">
        <v>-169</v>
      </c>
      <c r="AC388">
        <v>-7379</v>
      </c>
      <c r="AD388">
        <v>-1474</v>
      </c>
      <c r="AE388">
        <v>-8853</v>
      </c>
      <c r="AF388">
        <v>514</v>
      </c>
      <c r="AG388">
        <v>0</v>
      </c>
      <c r="AH388">
        <v>0</v>
      </c>
      <c r="AI388">
        <v>-12535</v>
      </c>
      <c r="AJ388">
        <v>41</v>
      </c>
      <c r="AK388">
        <v>-12494</v>
      </c>
      <c r="AL388">
        <v>152</v>
      </c>
      <c r="AM388">
        <v>794</v>
      </c>
      <c r="AN388">
        <v>18300</v>
      </c>
      <c r="AO388">
        <v>19094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3807</v>
      </c>
      <c r="AW388">
        <v>20755</v>
      </c>
      <c r="AX388">
        <v>118461</v>
      </c>
      <c r="AY388">
        <v>0</v>
      </c>
      <c r="AZ388">
        <v>0</v>
      </c>
      <c r="BA388">
        <v>540</v>
      </c>
      <c r="BB388">
        <v>172</v>
      </c>
      <c r="BC388">
        <v>0</v>
      </c>
      <c r="BD388">
        <v>143735</v>
      </c>
      <c r="BE388">
        <v>0</v>
      </c>
      <c r="BF388">
        <v>143735</v>
      </c>
      <c r="BG388">
        <v>0</v>
      </c>
      <c r="BH388">
        <v>9000</v>
      </c>
      <c r="BI388">
        <v>0</v>
      </c>
      <c r="BJ388">
        <v>9000</v>
      </c>
      <c r="BK388">
        <v>315</v>
      </c>
      <c r="BL388">
        <v>0</v>
      </c>
      <c r="BM388">
        <v>315</v>
      </c>
      <c r="BN388">
        <v>3647</v>
      </c>
      <c r="BO388">
        <v>0</v>
      </c>
      <c r="BP388">
        <v>0</v>
      </c>
      <c r="BQ388">
        <v>1263</v>
      </c>
      <c r="BR388">
        <v>14225</v>
      </c>
      <c r="BS388">
        <v>0</v>
      </c>
      <c r="BT388">
        <v>1644</v>
      </c>
      <c r="BU388">
        <v>492</v>
      </c>
      <c r="BV388">
        <v>7354</v>
      </c>
      <c r="BW388">
        <v>0</v>
      </c>
      <c r="BX388">
        <v>9490</v>
      </c>
      <c r="BY388">
        <v>2508</v>
      </c>
      <c r="BZ388">
        <v>2101</v>
      </c>
      <c r="CA388">
        <v>4609</v>
      </c>
      <c r="CB388">
        <v>191305</v>
      </c>
      <c r="CC388">
        <v>20000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137648</v>
      </c>
      <c r="CP388">
        <v>157648</v>
      </c>
      <c r="CQ388">
        <v>0</v>
      </c>
      <c r="CR388">
        <v>0</v>
      </c>
      <c r="CS388">
        <v>32</v>
      </c>
      <c r="CT388">
        <v>29934</v>
      </c>
      <c r="CU388">
        <v>0</v>
      </c>
      <c r="CV388">
        <v>0</v>
      </c>
      <c r="CW388">
        <v>29966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2786</v>
      </c>
      <c r="DN388">
        <v>2786</v>
      </c>
      <c r="DO388">
        <v>905</v>
      </c>
      <c r="DP388">
        <v>191305</v>
      </c>
    </row>
    <row r="389" spans="1:120" x14ac:dyDescent="0.25">
      <c r="A389">
        <v>50234</v>
      </c>
      <c r="B389">
        <v>200812</v>
      </c>
      <c r="C389">
        <v>6827</v>
      </c>
      <c r="D389">
        <v>0</v>
      </c>
      <c r="E389">
        <v>0</v>
      </c>
      <c r="F389">
        <v>0</v>
      </c>
      <c r="G389">
        <v>6827</v>
      </c>
      <c r="H389">
        <v>452</v>
      </c>
      <c r="I389">
        <v>-5520</v>
      </c>
      <c r="J389">
        <v>0</v>
      </c>
      <c r="K389">
        <v>2073</v>
      </c>
      <c r="L389">
        <v>0</v>
      </c>
      <c r="M389">
        <v>-3447</v>
      </c>
      <c r="N389">
        <v>0</v>
      </c>
      <c r="O389">
        <v>0</v>
      </c>
      <c r="P389">
        <v>0</v>
      </c>
      <c r="Q389">
        <v>-1195</v>
      </c>
      <c r="R389">
        <v>0</v>
      </c>
      <c r="S389">
        <v>0</v>
      </c>
      <c r="T389">
        <v>-1195</v>
      </c>
      <c r="U389">
        <v>2637</v>
      </c>
      <c r="V389">
        <v>0</v>
      </c>
      <c r="W389">
        <v>0</v>
      </c>
      <c r="X389">
        <v>0</v>
      </c>
      <c r="Y389">
        <v>1915</v>
      </c>
      <c r="Z389">
        <v>-8560</v>
      </c>
      <c r="AA389">
        <v>0</v>
      </c>
      <c r="AB389">
        <v>0</v>
      </c>
      <c r="AC389">
        <v>-6645</v>
      </c>
      <c r="AD389">
        <v>-452</v>
      </c>
      <c r="AE389">
        <v>-7097</v>
      </c>
      <c r="AF389">
        <v>0</v>
      </c>
      <c r="AG389">
        <v>0</v>
      </c>
      <c r="AH389">
        <v>0</v>
      </c>
      <c r="AI389">
        <v>-4461</v>
      </c>
      <c r="AJ389">
        <v>-1</v>
      </c>
      <c r="AK389">
        <v>-4461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15</v>
      </c>
      <c r="AW389">
        <v>8387</v>
      </c>
      <c r="AX389">
        <v>12720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21122</v>
      </c>
      <c r="BE389">
        <v>0</v>
      </c>
      <c r="BF389">
        <v>21122</v>
      </c>
      <c r="BG389">
        <v>0</v>
      </c>
      <c r="BH389">
        <v>0</v>
      </c>
      <c r="BI389">
        <v>0</v>
      </c>
      <c r="BJ389">
        <v>0</v>
      </c>
      <c r="BK389">
        <v>195</v>
      </c>
      <c r="BL389">
        <v>0</v>
      </c>
      <c r="BM389">
        <v>195</v>
      </c>
      <c r="BN389">
        <v>0</v>
      </c>
      <c r="BO389">
        <v>0</v>
      </c>
      <c r="BP389">
        <v>0</v>
      </c>
      <c r="BQ389">
        <v>0</v>
      </c>
      <c r="BR389">
        <v>195</v>
      </c>
      <c r="BS389">
        <v>0</v>
      </c>
      <c r="BT389">
        <v>227</v>
      </c>
      <c r="BU389">
        <v>0</v>
      </c>
      <c r="BV389">
        <v>7259</v>
      </c>
      <c r="BW389">
        <v>0</v>
      </c>
      <c r="BX389">
        <v>7486</v>
      </c>
      <c r="BY389">
        <v>292</v>
      </c>
      <c r="BZ389">
        <v>0</v>
      </c>
      <c r="CA389">
        <v>292</v>
      </c>
      <c r="CB389">
        <v>29095</v>
      </c>
      <c r="CC389">
        <v>3000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5800</v>
      </c>
      <c r="CM389">
        <v>10171</v>
      </c>
      <c r="CN389">
        <v>15971</v>
      </c>
      <c r="CO389">
        <v>0</v>
      </c>
      <c r="CP389">
        <v>18971</v>
      </c>
      <c r="CQ389">
        <v>0</v>
      </c>
      <c r="CR389">
        <v>0</v>
      </c>
      <c r="CS389">
        <v>0</v>
      </c>
      <c r="CT389">
        <v>8818</v>
      </c>
      <c r="CU389">
        <v>0</v>
      </c>
      <c r="CV389">
        <v>0</v>
      </c>
      <c r="CW389">
        <v>8818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1072</v>
      </c>
      <c r="DN389">
        <v>1072</v>
      </c>
      <c r="DO389">
        <v>234</v>
      </c>
      <c r="DP389">
        <v>29095</v>
      </c>
    </row>
    <row r="390" spans="1:120" x14ac:dyDescent="0.25">
      <c r="A390">
        <v>50240</v>
      </c>
      <c r="B390">
        <v>200812</v>
      </c>
      <c r="C390">
        <v>197808</v>
      </c>
      <c r="D390">
        <v>-16961</v>
      </c>
      <c r="E390">
        <v>-756</v>
      </c>
      <c r="F390">
        <v>0</v>
      </c>
      <c r="G390">
        <v>180091</v>
      </c>
      <c r="H390">
        <v>7213</v>
      </c>
      <c r="I390">
        <v>-125550</v>
      </c>
      <c r="J390">
        <v>9828</v>
      </c>
      <c r="K390">
        <v>-2159</v>
      </c>
      <c r="L390">
        <v>-11734</v>
      </c>
      <c r="M390">
        <v>-129615</v>
      </c>
      <c r="N390">
        <v>0</v>
      </c>
      <c r="O390">
        <v>0</v>
      </c>
      <c r="P390">
        <v>-23389</v>
      </c>
      <c r="Q390">
        <v>-18449</v>
      </c>
      <c r="R390">
        <v>85</v>
      </c>
      <c r="S390">
        <v>0</v>
      </c>
      <c r="T390">
        <v>-41753</v>
      </c>
      <c r="U390">
        <v>15936</v>
      </c>
      <c r="V390">
        <v>3724</v>
      </c>
      <c r="W390">
        <v>183</v>
      </c>
      <c r="X390">
        <v>0</v>
      </c>
      <c r="Y390">
        <v>22285</v>
      </c>
      <c r="Z390">
        <v>-38228</v>
      </c>
      <c r="AA390">
        <v>-1310</v>
      </c>
      <c r="AB390">
        <v>-639</v>
      </c>
      <c r="AC390">
        <v>-13985</v>
      </c>
      <c r="AD390">
        <v>-10037</v>
      </c>
      <c r="AE390">
        <v>-24022</v>
      </c>
      <c r="AF390">
        <v>945</v>
      </c>
      <c r="AG390">
        <v>-633</v>
      </c>
      <c r="AH390">
        <v>0</v>
      </c>
      <c r="AI390">
        <v>-7774</v>
      </c>
      <c r="AJ390">
        <v>-2067</v>
      </c>
      <c r="AK390">
        <v>-9841</v>
      </c>
      <c r="AL390">
        <v>0</v>
      </c>
      <c r="AM390">
        <v>3996</v>
      </c>
      <c r="AN390">
        <v>0</v>
      </c>
      <c r="AO390">
        <v>3996</v>
      </c>
      <c r="AP390">
        <v>0</v>
      </c>
      <c r="AQ390">
        <v>33313</v>
      </c>
      <c r="AR390">
        <v>0</v>
      </c>
      <c r="AS390">
        <v>915</v>
      </c>
      <c r="AT390">
        <v>0</v>
      </c>
      <c r="AU390">
        <v>34228</v>
      </c>
      <c r="AV390">
        <v>22460</v>
      </c>
      <c r="AW390">
        <v>28297</v>
      </c>
      <c r="AX390">
        <v>273518</v>
      </c>
      <c r="AY390">
        <v>0</v>
      </c>
      <c r="AZ390">
        <v>0</v>
      </c>
      <c r="BA390">
        <v>250</v>
      </c>
      <c r="BB390">
        <v>67057</v>
      </c>
      <c r="BC390">
        <v>0</v>
      </c>
      <c r="BD390">
        <v>391582</v>
      </c>
      <c r="BE390">
        <v>0</v>
      </c>
      <c r="BF390">
        <v>425810</v>
      </c>
      <c r="BG390">
        <v>0</v>
      </c>
      <c r="BH390">
        <v>6712</v>
      </c>
      <c r="BI390">
        <v>-215</v>
      </c>
      <c r="BJ390">
        <v>6497</v>
      </c>
      <c r="BK390">
        <v>695</v>
      </c>
      <c r="BL390">
        <v>0</v>
      </c>
      <c r="BM390">
        <v>695</v>
      </c>
      <c r="BN390">
        <v>1851</v>
      </c>
      <c r="BO390">
        <v>0</v>
      </c>
      <c r="BP390">
        <v>0</v>
      </c>
      <c r="BQ390">
        <v>241</v>
      </c>
      <c r="BR390">
        <v>9284</v>
      </c>
      <c r="BS390">
        <v>0</v>
      </c>
      <c r="BT390">
        <v>0</v>
      </c>
      <c r="BU390">
        <v>4830</v>
      </c>
      <c r="BV390">
        <v>13437</v>
      </c>
      <c r="BW390">
        <v>0</v>
      </c>
      <c r="BX390">
        <v>18267</v>
      </c>
      <c r="BY390">
        <v>4256</v>
      </c>
      <c r="BZ390">
        <v>245</v>
      </c>
      <c r="CA390">
        <v>4501</v>
      </c>
      <c r="CB390">
        <v>461858</v>
      </c>
      <c r="CC390">
        <v>5000</v>
      </c>
      <c r="CD390">
        <v>0</v>
      </c>
      <c r="CE390">
        <v>10004</v>
      </c>
      <c r="CF390">
        <v>0</v>
      </c>
      <c r="CG390">
        <v>0</v>
      </c>
      <c r="CH390">
        <v>0</v>
      </c>
      <c r="CI390">
        <v>10004</v>
      </c>
      <c r="CJ390">
        <v>0</v>
      </c>
      <c r="CK390">
        <v>0</v>
      </c>
      <c r="CL390">
        <v>0</v>
      </c>
      <c r="CM390">
        <v>174270</v>
      </c>
      <c r="CN390">
        <v>174270</v>
      </c>
      <c r="CO390">
        <v>-13748</v>
      </c>
      <c r="CP390">
        <v>175526</v>
      </c>
      <c r="CQ390">
        <v>0</v>
      </c>
      <c r="CR390">
        <v>0</v>
      </c>
      <c r="CS390">
        <v>3343</v>
      </c>
      <c r="CT390">
        <v>149673</v>
      </c>
      <c r="CU390">
        <v>0</v>
      </c>
      <c r="CV390">
        <v>0</v>
      </c>
      <c r="CW390">
        <v>153016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66383</v>
      </c>
      <c r="DI390">
        <v>0</v>
      </c>
      <c r="DJ390">
        <v>0</v>
      </c>
      <c r="DK390">
        <v>1705</v>
      </c>
      <c r="DL390">
        <v>0</v>
      </c>
      <c r="DM390">
        <v>65228</v>
      </c>
      <c r="DN390">
        <v>133316</v>
      </c>
      <c r="DO390">
        <v>0</v>
      </c>
      <c r="DP390">
        <v>461858</v>
      </c>
    </row>
    <row r="391" spans="1:120" x14ac:dyDescent="0.25">
      <c r="A391">
        <v>50253</v>
      </c>
      <c r="B391">
        <v>200812</v>
      </c>
      <c r="C391">
        <v>129879</v>
      </c>
      <c r="D391">
        <v>-4120</v>
      </c>
      <c r="E391">
        <v>-1995</v>
      </c>
      <c r="F391">
        <v>0</v>
      </c>
      <c r="G391">
        <v>123764</v>
      </c>
      <c r="H391">
        <v>5816</v>
      </c>
      <c r="I391">
        <v>-95804</v>
      </c>
      <c r="J391">
        <v>4379</v>
      </c>
      <c r="K391">
        <v>4028</v>
      </c>
      <c r="L391">
        <v>-3723</v>
      </c>
      <c r="M391">
        <v>-91120</v>
      </c>
      <c r="N391">
        <v>0</v>
      </c>
      <c r="O391">
        <v>0</v>
      </c>
      <c r="P391">
        <v>-19327</v>
      </c>
      <c r="Q391">
        <v>-16542</v>
      </c>
      <c r="R391">
        <v>0</v>
      </c>
      <c r="S391">
        <v>0</v>
      </c>
      <c r="T391">
        <v>-35869</v>
      </c>
      <c r="U391">
        <v>2591</v>
      </c>
      <c r="V391">
        <v>0</v>
      </c>
      <c r="W391">
        <v>183</v>
      </c>
      <c r="X391">
        <v>3348</v>
      </c>
      <c r="Y391">
        <v>5282</v>
      </c>
      <c r="Z391">
        <v>-31108</v>
      </c>
      <c r="AA391">
        <v>0</v>
      </c>
      <c r="AB391">
        <v>-58</v>
      </c>
      <c r="AC391">
        <v>-22353</v>
      </c>
      <c r="AD391">
        <v>-5816</v>
      </c>
      <c r="AE391">
        <v>-28169</v>
      </c>
      <c r="AF391">
        <v>586</v>
      </c>
      <c r="AG391">
        <v>0</v>
      </c>
      <c r="AH391">
        <v>0</v>
      </c>
      <c r="AI391">
        <v>-24992</v>
      </c>
      <c r="AJ391">
        <v>110</v>
      </c>
      <c r="AK391">
        <v>-24882</v>
      </c>
      <c r="AL391">
        <v>0</v>
      </c>
      <c r="AM391">
        <v>617</v>
      </c>
      <c r="AN391">
        <v>0</v>
      </c>
      <c r="AO391">
        <v>617</v>
      </c>
      <c r="AP391">
        <v>83750</v>
      </c>
      <c r="AQ391">
        <v>0</v>
      </c>
      <c r="AR391">
        <v>0</v>
      </c>
      <c r="AS391">
        <v>915</v>
      </c>
      <c r="AT391">
        <v>0</v>
      </c>
      <c r="AU391">
        <v>915</v>
      </c>
      <c r="AV391">
        <v>5237</v>
      </c>
      <c r="AW391">
        <v>69654</v>
      </c>
      <c r="AX391">
        <v>0</v>
      </c>
      <c r="AY391">
        <v>0</v>
      </c>
      <c r="AZ391">
        <v>266</v>
      </c>
      <c r="BA391">
        <v>600</v>
      </c>
      <c r="BB391">
        <v>53461</v>
      </c>
      <c r="BC391">
        <v>0</v>
      </c>
      <c r="BD391">
        <v>129218</v>
      </c>
      <c r="BE391">
        <v>0</v>
      </c>
      <c r="BF391">
        <v>213883</v>
      </c>
      <c r="BG391">
        <v>0</v>
      </c>
      <c r="BH391">
        <v>6131</v>
      </c>
      <c r="BI391">
        <v>0</v>
      </c>
      <c r="BJ391">
        <v>6131</v>
      </c>
      <c r="BK391">
        <v>4650</v>
      </c>
      <c r="BL391">
        <v>0</v>
      </c>
      <c r="BM391">
        <v>4650</v>
      </c>
      <c r="BN391">
        <v>0</v>
      </c>
      <c r="BO391">
        <v>0</v>
      </c>
      <c r="BP391">
        <v>0</v>
      </c>
      <c r="BQ391">
        <v>181</v>
      </c>
      <c r="BR391">
        <v>10962</v>
      </c>
      <c r="BS391">
        <v>0</v>
      </c>
      <c r="BT391">
        <v>0</v>
      </c>
      <c r="BU391">
        <v>0</v>
      </c>
      <c r="BV391">
        <v>24433</v>
      </c>
      <c r="BW391">
        <v>0</v>
      </c>
      <c r="BX391">
        <v>24433</v>
      </c>
      <c r="BY391">
        <v>0</v>
      </c>
      <c r="BZ391">
        <v>380</v>
      </c>
      <c r="CA391">
        <v>380</v>
      </c>
      <c r="CB391">
        <v>250275</v>
      </c>
      <c r="CC391">
        <v>0</v>
      </c>
      <c r="CD391">
        <v>0</v>
      </c>
      <c r="CE391">
        <v>6429</v>
      </c>
      <c r="CF391">
        <v>0</v>
      </c>
      <c r="CG391">
        <v>0</v>
      </c>
      <c r="CH391">
        <v>635</v>
      </c>
      <c r="CI391">
        <v>7064</v>
      </c>
      <c r="CJ391">
        <v>0</v>
      </c>
      <c r="CK391">
        <v>0</v>
      </c>
      <c r="CL391">
        <v>0</v>
      </c>
      <c r="CM391">
        <v>19000</v>
      </c>
      <c r="CN391">
        <v>19000</v>
      </c>
      <c r="CO391">
        <v>77476</v>
      </c>
      <c r="CP391">
        <v>103540</v>
      </c>
      <c r="CQ391">
        <v>0</v>
      </c>
      <c r="CR391">
        <v>0</v>
      </c>
      <c r="CS391">
        <v>53253</v>
      </c>
      <c r="CT391">
        <v>80426</v>
      </c>
      <c r="CU391">
        <v>0</v>
      </c>
      <c r="CV391">
        <v>0</v>
      </c>
      <c r="CW391">
        <v>133679</v>
      </c>
      <c r="CX391">
        <v>0</v>
      </c>
      <c r="CY391">
        <v>4512</v>
      </c>
      <c r="CZ391">
        <v>0</v>
      </c>
      <c r="DA391">
        <v>4512</v>
      </c>
      <c r="DB391">
        <v>0</v>
      </c>
      <c r="DC391">
        <v>0</v>
      </c>
      <c r="DD391">
        <v>45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1311</v>
      </c>
      <c r="DL391">
        <v>0</v>
      </c>
      <c r="DM391">
        <v>7188</v>
      </c>
      <c r="DN391">
        <v>8544</v>
      </c>
      <c r="DO391">
        <v>0</v>
      </c>
      <c r="DP391">
        <v>250275</v>
      </c>
    </row>
    <row r="392" spans="1:120" x14ac:dyDescent="0.25">
      <c r="A392">
        <v>50257</v>
      </c>
      <c r="B392">
        <v>200812</v>
      </c>
      <c r="C392">
        <v>28828</v>
      </c>
      <c r="D392">
        <v>0</v>
      </c>
      <c r="E392">
        <v>-569</v>
      </c>
      <c r="F392">
        <v>0</v>
      </c>
      <c r="G392">
        <v>28259</v>
      </c>
      <c r="H392">
        <v>684</v>
      </c>
      <c r="I392">
        <v>-17652</v>
      </c>
      <c r="J392">
        <v>0</v>
      </c>
      <c r="K392">
        <v>364</v>
      </c>
      <c r="L392">
        <v>0</v>
      </c>
      <c r="M392">
        <v>-17288</v>
      </c>
      <c r="N392">
        <v>0</v>
      </c>
      <c r="O392">
        <v>0</v>
      </c>
      <c r="P392">
        <v>-4520</v>
      </c>
      <c r="Q392">
        <v>-4125</v>
      </c>
      <c r="R392">
        <v>0</v>
      </c>
      <c r="S392">
        <v>0</v>
      </c>
      <c r="T392">
        <v>-8645</v>
      </c>
      <c r="U392">
        <v>3010</v>
      </c>
      <c r="V392">
        <v>0</v>
      </c>
      <c r="W392">
        <v>0</v>
      </c>
      <c r="X392">
        <v>0</v>
      </c>
      <c r="Y392">
        <v>2283</v>
      </c>
      <c r="Z392">
        <v>-2085</v>
      </c>
      <c r="AA392">
        <v>-1</v>
      </c>
      <c r="AB392">
        <v>-304</v>
      </c>
      <c r="AC392">
        <v>-107</v>
      </c>
      <c r="AD392">
        <v>-684</v>
      </c>
      <c r="AE392">
        <v>-791</v>
      </c>
      <c r="AF392">
        <v>0</v>
      </c>
      <c r="AG392">
        <v>0</v>
      </c>
      <c r="AH392">
        <v>0</v>
      </c>
      <c r="AI392">
        <v>2219</v>
      </c>
      <c r="AJ392">
        <v>-541</v>
      </c>
      <c r="AK392">
        <v>1678</v>
      </c>
      <c r="AL392">
        <v>0</v>
      </c>
      <c r="AM392">
        <v>695</v>
      </c>
      <c r="AN392">
        <v>4126</v>
      </c>
      <c r="AO392">
        <v>4821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1847</v>
      </c>
      <c r="AW392">
        <v>1566</v>
      </c>
      <c r="AX392">
        <v>23037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26450</v>
      </c>
      <c r="BE392">
        <v>0</v>
      </c>
      <c r="BF392">
        <v>26450</v>
      </c>
      <c r="BG392">
        <v>0</v>
      </c>
      <c r="BH392">
        <v>0</v>
      </c>
      <c r="BI392">
        <v>0</v>
      </c>
      <c r="BJ392">
        <v>0</v>
      </c>
      <c r="BK392">
        <v>1428</v>
      </c>
      <c r="BL392">
        <v>4</v>
      </c>
      <c r="BM392">
        <v>1432</v>
      </c>
      <c r="BN392">
        <v>0</v>
      </c>
      <c r="BO392">
        <v>0</v>
      </c>
      <c r="BP392">
        <v>0</v>
      </c>
      <c r="BQ392">
        <v>27</v>
      </c>
      <c r="BR392">
        <v>1459</v>
      </c>
      <c r="BS392">
        <v>0</v>
      </c>
      <c r="BT392">
        <v>344</v>
      </c>
      <c r="BU392">
        <v>0</v>
      </c>
      <c r="BV392">
        <v>20535</v>
      </c>
      <c r="BW392">
        <v>0</v>
      </c>
      <c r="BX392">
        <v>20879</v>
      </c>
      <c r="BY392">
        <v>329</v>
      </c>
      <c r="BZ392">
        <v>62</v>
      </c>
      <c r="CA392">
        <v>391</v>
      </c>
      <c r="CB392">
        <v>54000</v>
      </c>
      <c r="CC392">
        <v>5400</v>
      </c>
      <c r="CD392">
        <v>0</v>
      </c>
      <c r="CE392">
        <v>172</v>
      </c>
      <c r="CF392">
        <v>0</v>
      </c>
      <c r="CG392">
        <v>0</v>
      </c>
      <c r="CH392">
        <v>0</v>
      </c>
      <c r="CI392">
        <v>172</v>
      </c>
      <c r="CJ392">
        <v>15000</v>
      </c>
      <c r="CK392">
        <v>0</v>
      </c>
      <c r="CL392">
        <v>0</v>
      </c>
      <c r="CM392">
        <v>8961</v>
      </c>
      <c r="CN392">
        <v>23961</v>
      </c>
      <c r="CO392">
        <v>8286</v>
      </c>
      <c r="CP392">
        <v>37819</v>
      </c>
      <c r="CQ392">
        <v>1620</v>
      </c>
      <c r="CR392">
        <v>0</v>
      </c>
      <c r="CS392">
        <v>10247</v>
      </c>
      <c r="CT392">
        <v>3256</v>
      </c>
      <c r="CU392">
        <v>0</v>
      </c>
      <c r="CV392">
        <v>0</v>
      </c>
      <c r="CW392">
        <v>13503</v>
      </c>
      <c r="CX392">
        <v>0</v>
      </c>
      <c r="CY392">
        <v>1155</v>
      </c>
      <c r="CZ392">
        <v>0</v>
      </c>
      <c r="DA392">
        <v>1155</v>
      </c>
      <c r="DB392">
        <v>0</v>
      </c>
      <c r="DC392">
        <v>244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1226</v>
      </c>
      <c r="DN392">
        <v>1470</v>
      </c>
      <c r="DO392">
        <v>53</v>
      </c>
      <c r="DP392">
        <v>54000</v>
      </c>
    </row>
    <row r="393" spans="1:120" x14ac:dyDescent="0.25">
      <c r="A393">
        <v>50275</v>
      </c>
      <c r="B393">
        <v>200812</v>
      </c>
      <c r="C393">
        <v>1649</v>
      </c>
      <c r="D393">
        <v>-51</v>
      </c>
      <c r="E393">
        <v>6</v>
      </c>
      <c r="F393">
        <v>0</v>
      </c>
      <c r="G393">
        <v>1604</v>
      </c>
      <c r="H393">
        <v>47</v>
      </c>
      <c r="I393">
        <v>-675</v>
      </c>
      <c r="J393">
        <v>0</v>
      </c>
      <c r="K393">
        <v>-298</v>
      </c>
      <c r="L393">
        <v>0</v>
      </c>
      <c r="M393">
        <v>-973</v>
      </c>
      <c r="N393">
        <v>0</v>
      </c>
      <c r="O393">
        <v>0</v>
      </c>
      <c r="P393">
        <v>0</v>
      </c>
      <c r="Q393">
        <v>-1644</v>
      </c>
      <c r="R393">
        <v>0</v>
      </c>
      <c r="S393">
        <v>0</v>
      </c>
      <c r="T393">
        <v>-1644</v>
      </c>
      <c r="U393">
        <v>-966</v>
      </c>
      <c r="V393">
        <v>0</v>
      </c>
      <c r="W393">
        <v>0</v>
      </c>
      <c r="X393">
        <v>0</v>
      </c>
      <c r="Y393">
        <v>1146</v>
      </c>
      <c r="Z393">
        <v>-5646</v>
      </c>
      <c r="AA393">
        <v>0</v>
      </c>
      <c r="AB393">
        <v>-3</v>
      </c>
      <c r="AC393">
        <v>-4503</v>
      </c>
      <c r="AD393">
        <v>-47</v>
      </c>
      <c r="AE393">
        <v>-4550</v>
      </c>
      <c r="AF393">
        <v>0</v>
      </c>
      <c r="AG393">
        <v>0</v>
      </c>
      <c r="AH393">
        <v>0</v>
      </c>
      <c r="AI393">
        <v>-5516</v>
      </c>
      <c r="AJ393">
        <v>3</v>
      </c>
      <c r="AK393">
        <v>-5513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2215</v>
      </c>
      <c r="AW393">
        <v>6442</v>
      </c>
      <c r="AX393">
        <v>10113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18770</v>
      </c>
      <c r="BE393">
        <v>0</v>
      </c>
      <c r="BF393">
        <v>18770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15</v>
      </c>
      <c r="BO393">
        <v>0</v>
      </c>
      <c r="BP393">
        <v>0</v>
      </c>
      <c r="BQ393">
        <v>87</v>
      </c>
      <c r="BR393">
        <v>102</v>
      </c>
      <c r="BS393">
        <v>0</v>
      </c>
      <c r="BT393">
        <v>136</v>
      </c>
      <c r="BU393">
        <v>0</v>
      </c>
      <c r="BV393">
        <v>221</v>
      </c>
      <c r="BW393">
        <v>0</v>
      </c>
      <c r="BX393">
        <v>357</v>
      </c>
      <c r="BY393">
        <v>138</v>
      </c>
      <c r="BZ393">
        <v>3</v>
      </c>
      <c r="CA393">
        <v>141</v>
      </c>
      <c r="CB393">
        <v>19370</v>
      </c>
      <c r="CC393">
        <v>3000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15058</v>
      </c>
      <c r="CP393">
        <v>18058</v>
      </c>
      <c r="CQ393">
        <v>0</v>
      </c>
      <c r="CR393">
        <v>0</v>
      </c>
      <c r="CS393">
        <v>514</v>
      </c>
      <c r="CT393">
        <v>657</v>
      </c>
      <c r="CU393">
        <v>0</v>
      </c>
      <c r="CV393">
        <v>0</v>
      </c>
      <c r="CW393">
        <v>1171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141</v>
      </c>
      <c r="DN393">
        <v>141</v>
      </c>
      <c r="DO393">
        <v>0</v>
      </c>
      <c r="DP393">
        <v>19370</v>
      </c>
    </row>
    <row r="394" spans="1:120" x14ac:dyDescent="0.25">
      <c r="A394">
        <v>50295</v>
      </c>
      <c r="B394">
        <v>200812</v>
      </c>
      <c r="C394">
        <v>148299</v>
      </c>
      <c r="D394">
        <v>-22935</v>
      </c>
      <c r="E394">
        <v>92</v>
      </c>
      <c r="F394">
        <v>-182</v>
      </c>
      <c r="G394">
        <v>125274</v>
      </c>
      <c r="H394">
        <v>3340</v>
      </c>
      <c r="I394">
        <v>-85562</v>
      </c>
      <c r="J394">
        <v>11943</v>
      </c>
      <c r="K394">
        <v>-7271</v>
      </c>
      <c r="L394">
        <v>-4049</v>
      </c>
      <c r="M394">
        <v>-84939</v>
      </c>
      <c r="N394">
        <v>0</v>
      </c>
      <c r="O394">
        <v>0</v>
      </c>
      <c r="P394">
        <v>-5486</v>
      </c>
      <c r="Q394">
        <v>-29186</v>
      </c>
      <c r="R394">
        <v>60</v>
      </c>
      <c r="S394">
        <v>104</v>
      </c>
      <c r="T394">
        <v>-34508</v>
      </c>
      <c r="U394">
        <v>9167</v>
      </c>
      <c r="V394">
        <v>-1976</v>
      </c>
      <c r="W394">
        <v>0</v>
      </c>
      <c r="X394">
        <v>0</v>
      </c>
      <c r="Y394">
        <v>10843</v>
      </c>
      <c r="Z394">
        <v>-21590</v>
      </c>
      <c r="AA394">
        <v>-2</v>
      </c>
      <c r="AB394">
        <v>-182</v>
      </c>
      <c r="AC394">
        <v>-12907</v>
      </c>
      <c r="AD394">
        <v>-8000</v>
      </c>
      <c r="AE394">
        <v>-20907</v>
      </c>
      <c r="AF394">
        <v>0</v>
      </c>
      <c r="AG394">
        <v>0</v>
      </c>
      <c r="AH394">
        <v>0</v>
      </c>
      <c r="AI394">
        <v>-11740</v>
      </c>
      <c r="AJ394">
        <v>611</v>
      </c>
      <c r="AK394">
        <v>-11129</v>
      </c>
      <c r="AL394">
        <v>10715</v>
      </c>
      <c r="AM394">
        <v>3239</v>
      </c>
      <c r="AN394">
        <v>0</v>
      </c>
      <c r="AO394">
        <v>3239</v>
      </c>
      <c r="AP394">
        <v>0</v>
      </c>
      <c r="AQ394">
        <v>31865</v>
      </c>
      <c r="AR394">
        <v>0</v>
      </c>
      <c r="AS394">
        <v>0</v>
      </c>
      <c r="AT394">
        <v>0</v>
      </c>
      <c r="AU394">
        <v>31865</v>
      </c>
      <c r="AV394">
        <v>16442</v>
      </c>
      <c r="AW394">
        <v>989</v>
      </c>
      <c r="AX394">
        <v>170975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188406</v>
      </c>
      <c r="BE394">
        <v>0</v>
      </c>
      <c r="BF394">
        <v>220271</v>
      </c>
      <c r="BG394">
        <v>58</v>
      </c>
      <c r="BH394">
        <v>12902</v>
      </c>
      <c r="BI394">
        <v>0</v>
      </c>
      <c r="BJ394">
        <v>12960</v>
      </c>
      <c r="BK394">
        <v>4903</v>
      </c>
      <c r="BL394">
        <v>0</v>
      </c>
      <c r="BM394">
        <v>4903</v>
      </c>
      <c r="BN394">
        <v>0</v>
      </c>
      <c r="BO394">
        <v>0</v>
      </c>
      <c r="BP394">
        <v>0</v>
      </c>
      <c r="BQ394">
        <v>545</v>
      </c>
      <c r="BR394">
        <v>18408</v>
      </c>
      <c r="BS394">
        <v>0</v>
      </c>
      <c r="BT394">
        <v>1371</v>
      </c>
      <c r="BU394">
        <v>2800</v>
      </c>
      <c r="BV394">
        <v>1937</v>
      </c>
      <c r="BW394">
        <v>0</v>
      </c>
      <c r="BX394">
        <v>6108</v>
      </c>
      <c r="BY394">
        <v>2728</v>
      </c>
      <c r="BZ394">
        <v>1017</v>
      </c>
      <c r="CA394">
        <v>3745</v>
      </c>
      <c r="CB394">
        <v>262486</v>
      </c>
      <c r="CC394">
        <v>22500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2697</v>
      </c>
      <c r="CK394">
        <v>0</v>
      </c>
      <c r="CL394">
        <v>0</v>
      </c>
      <c r="CM394">
        <v>0</v>
      </c>
      <c r="CN394">
        <v>2697</v>
      </c>
      <c r="CO394">
        <v>42178</v>
      </c>
      <c r="CP394">
        <v>67375</v>
      </c>
      <c r="CQ394">
        <v>0</v>
      </c>
      <c r="CR394">
        <v>0</v>
      </c>
      <c r="CS394">
        <v>31843</v>
      </c>
      <c r="CT394">
        <v>156946</v>
      </c>
      <c r="CU394">
        <v>0</v>
      </c>
      <c r="CV394">
        <v>0</v>
      </c>
      <c r="CW394">
        <v>188789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1405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4917</v>
      </c>
      <c r="DN394">
        <v>6322</v>
      </c>
      <c r="DO394">
        <v>0</v>
      </c>
      <c r="DP394">
        <v>262486</v>
      </c>
    </row>
    <row r="395" spans="1:120" x14ac:dyDescent="0.25">
      <c r="A395">
        <v>50421</v>
      </c>
      <c r="B395">
        <v>200812</v>
      </c>
      <c r="C395">
        <v>624</v>
      </c>
      <c r="D395">
        <v>0</v>
      </c>
      <c r="E395">
        <v>0</v>
      </c>
      <c r="F395">
        <v>0</v>
      </c>
      <c r="G395">
        <v>624</v>
      </c>
      <c r="H395">
        <v>5</v>
      </c>
      <c r="I395">
        <v>-172</v>
      </c>
      <c r="J395">
        <v>0</v>
      </c>
      <c r="K395">
        <v>130</v>
      </c>
      <c r="L395">
        <v>0</v>
      </c>
      <c r="M395">
        <v>-42</v>
      </c>
      <c r="N395">
        <v>0</v>
      </c>
      <c r="O395">
        <v>0</v>
      </c>
      <c r="P395">
        <v>0</v>
      </c>
      <c r="Q395">
        <v>-1058</v>
      </c>
      <c r="R395">
        <v>0</v>
      </c>
      <c r="S395">
        <v>0</v>
      </c>
      <c r="T395">
        <v>-1058</v>
      </c>
      <c r="U395">
        <v>-471</v>
      </c>
      <c r="V395">
        <v>0</v>
      </c>
      <c r="W395">
        <v>0</v>
      </c>
      <c r="X395">
        <v>0</v>
      </c>
      <c r="Y395">
        <v>2102</v>
      </c>
      <c r="Z395">
        <v>-3170</v>
      </c>
      <c r="AA395">
        <v>0</v>
      </c>
      <c r="AB395">
        <v>-33</v>
      </c>
      <c r="AC395">
        <v>-1101</v>
      </c>
      <c r="AD395">
        <v>-5</v>
      </c>
      <c r="AE395">
        <v>-1106</v>
      </c>
      <c r="AF395">
        <v>0</v>
      </c>
      <c r="AG395">
        <v>0</v>
      </c>
      <c r="AH395">
        <v>0</v>
      </c>
      <c r="AI395">
        <v>-1577</v>
      </c>
      <c r="AJ395">
        <v>-169</v>
      </c>
      <c r="AK395">
        <v>-1746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3348</v>
      </c>
      <c r="AW395">
        <v>0</v>
      </c>
      <c r="AX395">
        <v>32322</v>
      </c>
      <c r="AY395">
        <v>0</v>
      </c>
      <c r="AZ395">
        <v>0</v>
      </c>
      <c r="BA395">
        <v>0</v>
      </c>
      <c r="BB395">
        <v>8115</v>
      </c>
      <c r="BC395">
        <v>0</v>
      </c>
      <c r="BD395">
        <v>43785</v>
      </c>
      <c r="BE395">
        <v>0</v>
      </c>
      <c r="BF395">
        <v>43785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73</v>
      </c>
      <c r="BU395">
        <v>0</v>
      </c>
      <c r="BV395">
        <v>0</v>
      </c>
      <c r="BW395">
        <v>0</v>
      </c>
      <c r="BX395">
        <v>73</v>
      </c>
      <c r="BY395">
        <v>1111</v>
      </c>
      <c r="BZ395">
        <v>324</v>
      </c>
      <c r="CA395">
        <v>1435</v>
      </c>
      <c r="CB395">
        <v>45293</v>
      </c>
      <c r="CC395">
        <v>2000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42747</v>
      </c>
      <c r="CP395">
        <v>44747</v>
      </c>
      <c r="CQ395">
        <v>0</v>
      </c>
      <c r="CR395">
        <v>0</v>
      </c>
      <c r="CS395">
        <v>0</v>
      </c>
      <c r="CT395">
        <v>35</v>
      </c>
      <c r="CU395">
        <v>0</v>
      </c>
      <c r="CV395">
        <v>0</v>
      </c>
      <c r="CW395">
        <v>35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511</v>
      </c>
      <c r="DN395">
        <v>511</v>
      </c>
      <c r="DO395">
        <v>0</v>
      </c>
      <c r="DP395">
        <v>45293</v>
      </c>
    </row>
    <row r="396" spans="1:120" x14ac:dyDescent="0.25">
      <c r="A396">
        <v>50431</v>
      </c>
      <c r="B396">
        <v>200812</v>
      </c>
      <c r="C396">
        <v>2289</v>
      </c>
      <c r="D396">
        <v>-71</v>
      </c>
      <c r="E396">
        <v>27</v>
      </c>
      <c r="F396">
        <v>0</v>
      </c>
      <c r="G396">
        <v>2245</v>
      </c>
      <c r="H396">
        <v>53</v>
      </c>
      <c r="I396">
        <v>-1049</v>
      </c>
      <c r="J396">
        <v>0</v>
      </c>
      <c r="K396">
        <v>-58</v>
      </c>
      <c r="L396">
        <v>0</v>
      </c>
      <c r="M396">
        <v>-1107</v>
      </c>
      <c r="N396">
        <v>0</v>
      </c>
      <c r="O396">
        <v>0</v>
      </c>
      <c r="P396">
        <v>0</v>
      </c>
      <c r="Q396">
        <v>-1864</v>
      </c>
      <c r="R396">
        <v>0</v>
      </c>
      <c r="S396">
        <v>0</v>
      </c>
      <c r="T396">
        <v>-1864</v>
      </c>
      <c r="U396">
        <v>-673</v>
      </c>
      <c r="V396">
        <v>0</v>
      </c>
      <c r="W396">
        <v>0</v>
      </c>
      <c r="X396">
        <v>0</v>
      </c>
      <c r="Y396">
        <v>1778</v>
      </c>
      <c r="Z396">
        <v>-7077</v>
      </c>
      <c r="AA396">
        <v>-6</v>
      </c>
      <c r="AB396">
        <v>-7</v>
      </c>
      <c r="AC396">
        <v>-5312</v>
      </c>
      <c r="AD396">
        <v>-53</v>
      </c>
      <c r="AE396">
        <v>-5365</v>
      </c>
      <c r="AF396">
        <v>0</v>
      </c>
      <c r="AG396">
        <v>0</v>
      </c>
      <c r="AH396">
        <v>0</v>
      </c>
      <c r="AI396">
        <v>-6038</v>
      </c>
      <c r="AJ396">
        <v>0</v>
      </c>
      <c r="AK396">
        <v>-6038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3925</v>
      </c>
      <c r="AW396">
        <v>5010</v>
      </c>
      <c r="AX396">
        <v>8952</v>
      </c>
      <c r="AY396">
        <v>0</v>
      </c>
      <c r="AZ396">
        <v>0</v>
      </c>
      <c r="BA396">
        <v>0</v>
      </c>
      <c r="BB396">
        <v>3809</v>
      </c>
      <c r="BC396">
        <v>0</v>
      </c>
      <c r="BD396">
        <v>21696</v>
      </c>
      <c r="BE396">
        <v>0</v>
      </c>
      <c r="BF396">
        <v>21696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58</v>
      </c>
      <c r="BO396">
        <v>0</v>
      </c>
      <c r="BP396">
        <v>0</v>
      </c>
      <c r="BQ396">
        <v>0</v>
      </c>
      <c r="BR396">
        <v>58</v>
      </c>
      <c r="BS396">
        <v>0</v>
      </c>
      <c r="BT396">
        <v>53</v>
      </c>
      <c r="BU396">
        <v>0</v>
      </c>
      <c r="BV396">
        <v>4520</v>
      </c>
      <c r="BW396">
        <v>0</v>
      </c>
      <c r="BX396">
        <v>4573</v>
      </c>
      <c r="BY396">
        <v>245</v>
      </c>
      <c r="BZ396">
        <v>0</v>
      </c>
      <c r="CA396">
        <v>245</v>
      </c>
      <c r="CB396">
        <v>26572</v>
      </c>
      <c r="CC396">
        <v>3000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22143</v>
      </c>
      <c r="CP396">
        <v>25143</v>
      </c>
      <c r="CQ396">
        <v>0</v>
      </c>
      <c r="CR396">
        <v>0</v>
      </c>
      <c r="CS396">
        <v>555</v>
      </c>
      <c r="CT396">
        <v>438</v>
      </c>
      <c r="CU396">
        <v>0</v>
      </c>
      <c r="CV396">
        <v>0</v>
      </c>
      <c r="CW396">
        <v>993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435</v>
      </c>
      <c r="DN396">
        <v>435</v>
      </c>
      <c r="DO396">
        <v>0</v>
      </c>
      <c r="DP396">
        <v>26572</v>
      </c>
    </row>
    <row r="397" spans="1:120" x14ac:dyDescent="0.25">
      <c r="A397">
        <v>50441</v>
      </c>
      <c r="B397">
        <v>200812</v>
      </c>
      <c r="C397">
        <v>25313</v>
      </c>
      <c r="D397">
        <v>-18613</v>
      </c>
      <c r="E397">
        <v>0</v>
      </c>
      <c r="F397">
        <v>0</v>
      </c>
      <c r="G397">
        <v>6700</v>
      </c>
      <c r="H397">
        <v>288</v>
      </c>
      <c r="I397">
        <v>-35181</v>
      </c>
      <c r="J397">
        <v>29638</v>
      </c>
      <c r="K397">
        <v>7265</v>
      </c>
      <c r="L397">
        <v>-8767</v>
      </c>
      <c r="M397">
        <v>-7045</v>
      </c>
      <c r="N397">
        <v>0</v>
      </c>
      <c r="O397">
        <v>0</v>
      </c>
      <c r="P397">
        <v>-1499</v>
      </c>
      <c r="Q397">
        <v>-3310</v>
      </c>
      <c r="R397">
        <v>0</v>
      </c>
      <c r="S397">
        <v>2517</v>
      </c>
      <c r="T397">
        <v>-2292</v>
      </c>
      <c r="U397">
        <v>-2349</v>
      </c>
      <c r="V397">
        <v>0</v>
      </c>
      <c r="W397">
        <v>0</v>
      </c>
      <c r="X397">
        <v>2</v>
      </c>
      <c r="Y397">
        <v>896</v>
      </c>
      <c r="Z397">
        <v>800</v>
      </c>
      <c r="AA397">
        <v>-121</v>
      </c>
      <c r="AB397">
        <v>0</v>
      </c>
      <c r="AC397">
        <v>1577</v>
      </c>
      <c r="AD397">
        <v>-288</v>
      </c>
      <c r="AE397">
        <v>1289</v>
      </c>
      <c r="AF397">
        <v>1521</v>
      </c>
      <c r="AG397">
        <v>0</v>
      </c>
      <c r="AH397">
        <v>0</v>
      </c>
      <c r="AI397">
        <v>461</v>
      </c>
      <c r="AJ397">
        <v>-109</v>
      </c>
      <c r="AK397">
        <v>352</v>
      </c>
      <c r="AL397">
        <v>0</v>
      </c>
      <c r="AM397">
        <v>128</v>
      </c>
      <c r="AN397">
        <v>1300</v>
      </c>
      <c r="AO397">
        <v>1428</v>
      </c>
      <c r="AP397">
        <v>760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17045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17045</v>
      </c>
      <c r="BE397">
        <v>0</v>
      </c>
      <c r="BF397">
        <v>17805</v>
      </c>
      <c r="BG397">
        <v>0</v>
      </c>
      <c r="BH397">
        <v>7541</v>
      </c>
      <c r="BI397">
        <v>0</v>
      </c>
      <c r="BJ397">
        <v>7541</v>
      </c>
      <c r="BK397">
        <v>268</v>
      </c>
      <c r="BL397">
        <v>0</v>
      </c>
      <c r="BM397">
        <v>268</v>
      </c>
      <c r="BN397">
        <v>4303</v>
      </c>
      <c r="BO397">
        <v>0</v>
      </c>
      <c r="BP397">
        <v>0</v>
      </c>
      <c r="BQ397">
        <v>418</v>
      </c>
      <c r="BR397">
        <v>12530</v>
      </c>
      <c r="BS397">
        <v>0</v>
      </c>
      <c r="BT397">
        <v>0</v>
      </c>
      <c r="BU397">
        <v>0</v>
      </c>
      <c r="BV397">
        <v>2546</v>
      </c>
      <c r="BW397">
        <v>0</v>
      </c>
      <c r="BX397">
        <v>2546</v>
      </c>
      <c r="BY397">
        <v>243</v>
      </c>
      <c r="BZ397">
        <v>0</v>
      </c>
      <c r="CA397">
        <v>243</v>
      </c>
      <c r="CB397">
        <v>34552</v>
      </c>
      <c r="CC397">
        <v>2000</v>
      </c>
      <c r="CD397">
        <v>0</v>
      </c>
      <c r="CE397">
        <v>559</v>
      </c>
      <c r="CF397">
        <v>0</v>
      </c>
      <c r="CG397">
        <v>0</v>
      </c>
      <c r="CH397">
        <v>0</v>
      </c>
      <c r="CI397">
        <v>559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11426</v>
      </c>
      <c r="CP397">
        <v>13985</v>
      </c>
      <c r="CQ397">
        <v>0</v>
      </c>
      <c r="CR397">
        <v>0</v>
      </c>
      <c r="CS397">
        <v>0</v>
      </c>
      <c r="CT397">
        <v>10976</v>
      </c>
      <c r="CU397">
        <v>0</v>
      </c>
      <c r="CV397">
        <v>0</v>
      </c>
      <c r="CW397">
        <v>10976</v>
      </c>
      <c r="CX397">
        <v>0</v>
      </c>
      <c r="CY397">
        <v>202</v>
      </c>
      <c r="CZ397">
        <v>0</v>
      </c>
      <c r="DA397">
        <v>202</v>
      </c>
      <c r="DB397">
        <v>0</v>
      </c>
      <c r="DC397">
        <v>0</v>
      </c>
      <c r="DD397">
        <v>6229</v>
      </c>
      <c r="DE397">
        <v>0</v>
      </c>
      <c r="DF397">
        <v>0</v>
      </c>
      <c r="DG397">
        <v>0</v>
      </c>
      <c r="DH397">
        <v>2411</v>
      </c>
      <c r="DI397">
        <v>0</v>
      </c>
      <c r="DJ397">
        <v>0</v>
      </c>
      <c r="DK397">
        <v>0</v>
      </c>
      <c r="DL397">
        <v>0</v>
      </c>
      <c r="DM397">
        <v>749</v>
      </c>
      <c r="DN397">
        <v>9389</v>
      </c>
      <c r="DO397">
        <v>0</v>
      </c>
      <c r="DP397">
        <v>34552</v>
      </c>
    </row>
    <row r="398" spans="1:120" x14ac:dyDescent="0.25">
      <c r="A398">
        <v>50447</v>
      </c>
      <c r="B398">
        <v>200812</v>
      </c>
      <c r="C398">
        <v>124</v>
      </c>
      <c r="D398">
        <v>-45</v>
      </c>
      <c r="E398">
        <v>0</v>
      </c>
      <c r="F398">
        <v>0</v>
      </c>
      <c r="G398">
        <v>79</v>
      </c>
      <c r="H398">
        <v>0</v>
      </c>
      <c r="I398">
        <v>-2</v>
      </c>
      <c r="J398">
        <v>0</v>
      </c>
      <c r="K398">
        <v>0</v>
      </c>
      <c r="L398">
        <v>0</v>
      </c>
      <c r="M398">
        <v>-2</v>
      </c>
      <c r="N398">
        <v>0</v>
      </c>
      <c r="O398">
        <v>0</v>
      </c>
      <c r="P398">
        <v>-19</v>
      </c>
      <c r="Q398">
        <v>-575</v>
      </c>
      <c r="R398">
        <v>0</v>
      </c>
      <c r="S398">
        <v>0</v>
      </c>
      <c r="T398">
        <v>-594</v>
      </c>
      <c r="U398">
        <v>-517</v>
      </c>
      <c r="V398">
        <v>0</v>
      </c>
      <c r="W398">
        <v>0</v>
      </c>
      <c r="X398">
        <v>0</v>
      </c>
      <c r="Y398">
        <v>814</v>
      </c>
      <c r="Z398">
        <v>320</v>
      </c>
      <c r="AA398">
        <v>0</v>
      </c>
      <c r="AB398">
        <v>-2</v>
      </c>
      <c r="AC398">
        <v>1132</v>
      </c>
      <c r="AD398">
        <v>0</v>
      </c>
      <c r="AE398">
        <v>1132</v>
      </c>
      <c r="AF398">
        <v>0</v>
      </c>
      <c r="AG398">
        <v>0</v>
      </c>
      <c r="AH398">
        <v>0</v>
      </c>
      <c r="AI398">
        <v>615</v>
      </c>
      <c r="AJ398">
        <v>0</v>
      </c>
      <c r="AK398">
        <v>615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17060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17060</v>
      </c>
      <c r="BE398">
        <v>0</v>
      </c>
      <c r="BF398">
        <v>17060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7</v>
      </c>
      <c r="BW398">
        <v>0</v>
      </c>
      <c r="BX398">
        <v>7</v>
      </c>
      <c r="BY398">
        <v>204</v>
      </c>
      <c r="BZ398">
        <v>0</v>
      </c>
      <c r="CA398">
        <v>204</v>
      </c>
      <c r="CB398">
        <v>17271</v>
      </c>
      <c r="CC398">
        <v>2000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15150</v>
      </c>
      <c r="CN398">
        <v>15150</v>
      </c>
      <c r="CO398">
        <v>0</v>
      </c>
      <c r="CP398">
        <v>17150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121</v>
      </c>
      <c r="DN398">
        <v>121</v>
      </c>
      <c r="DO398">
        <v>0</v>
      </c>
      <c r="DP398">
        <v>17271</v>
      </c>
    </row>
    <row r="399" spans="1:120" x14ac:dyDescent="0.25">
      <c r="A399">
        <v>50453</v>
      </c>
      <c r="B399">
        <v>200812</v>
      </c>
      <c r="C399">
        <v>2089</v>
      </c>
      <c r="D399">
        <v>-65</v>
      </c>
      <c r="E399">
        <v>23</v>
      </c>
      <c r="F399">
        <v>0</v>
      </c>
      <c r="G399">
        <v>2047</v>
      </c>
      <c r="H399">
        <v>142</v>
      </c>
      <c r="I399">
        <v>-1909</v>
      </c>
      <c r="J399">
        <v>0</v>
      </c>
      <c r="K399">
        <v>1114</v>
      </c>
      <c r="L399">
        <v>0</v>
      </c>
      <c r="M399">
        <v>-795</v>
      </c>
      <c r="N399">
        <v>0</v>
      </c>
      <c r="O399">
        <v>0</v>
      </c>
      <c r="P399">
        <v>0</v>
      </c>
      <c r="Q399">
        <v>-2475</v>
      </c>
      <c r="R399">
        <v>0</v>
      </c>
      <c r="S399">
        <v>0</v>
      </c>
      <c r="T399">
        <v>-2475</v>
      </c>
      <c r="U399">
        <v>-1081</v>
      </c>
      <c r="V399">
        <v>0</v>
      </c>
      <c r="W399">
        <v>0</v>
      </c>
      <c r="X399">
        <v>0</v>
      </c>
      <c r="Y399">
        <v>1803</v>
      </c>
      <c r="Z399">
        <v>-5804</v>
      </c>
      <c r="AA399">
        <v>3</v>
      </c>
      <c r="AB399">
        <v>-2</v>
      </c>
      <c r="AC399">
        <v>-4000</v>
      </c>
      <c r="AD399">
        <v>-142</v>
      </c>
      <c r="AE399">
        <v>-4142</v>
      </c>
      <c r="AF399">
        <v>0</v>
      </c>
      <c r="AG399">
        <v>0</v>
      </c>
      <c r="AH399">
        <v>0</v>
      </c>
      <c r="AI399">
        <v>-5223</v>
      </c>
      <c r="AJ399">
        <v>0</v>
      </c>
      <c r="AK399">
        <v>-5223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5340</v>
      </c>
      <c r="AW399">
        <v>1756</v>
      </c>
      <c r="AX399">
        <v>8329</v>
      </c>
      <c r="AY399">
        <v>0</v>
      </c>
      <c r="AZ399">
        <v>0</v>
      </c>
      <c r="BA399">
        <v>0</v>
      </c>
      <c r="BB399">
        <v>20198</v>
      </c>
      <c r="BC399">
        <v>150</v>
      </c>
      <c r="BD399">
        <v>35773</v>
      </c>
      <c r="BE399">
        <v>0</v>
      </c>
      <c r="BF399">
        <v>35773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30</v>
      </c>
      <c r="BU399">
        <v>0</v>
      </c>
      <c r="BV399">
        <v>4420</v>
      </c>
      <c r="BW399">
        <v>0</v>
      </c>
      <c r="BX399">
        <v>4450</v>
      </c>
      <c r="BY399">
        <v>301</v>
      </c>
      <c r="BZ399">
        <v>0</v>
      </c>
      <c r="CA399">
        <v>301</v>
      </c>
      <c r="CB399">
        <v>40524</v>
      </c>
      <c r="CC399">
        <v>3000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35246</v>
      </c>
      <c r="CP399">
        <v>38246</v>
      </c>
      <c r="CQ399">
        <v>0</v>
      </c>
      <c r="CR399">
        <v>0</v>
      </c>
      <c r="CS399">
        <v>521</v>
      </c>
      <c r="CT399">
        <v>932</v>
      </c>
      <c r="CU399">
        <v>0</v>
      </c>
      <c r="CV399">
        <v>0</v>
      </c>
      <c r="CW399">
        <v>1453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132</v>
      </c>
      <c r="DK399">
        <v>0</v>
      </c>
      <c r="DL399">
        <v>0</v>
      </c>
      <c r="DM399">
        <v>693</v>
      </c>
      <c r="DN399">
        <v>825</v>
      </c>
      <c r="DO399">
        <v>0</v>
      </c>
      <c r="DP399">
        <v>40524</v>
      </c>
    </row>
    <row r="400" spans="1:120" x14ac:dyDescent="0.25">
      <c r="A400">
        <v>50469</v>
      </c>
      <c r="B400">
        <v>200812</v>
      </c>
      <c r="C400">
        <v>5110</v>
      </c>
      <c r="D400">
        <v>-3094</v>
      </c>
      <c r="E400">
        <v>0</v>
      </c>
      <c r="F400">
        <v>0</v>
      </c>
      <c r="G400">
        <v>2016</v>
      </c>
      <c r="H400">
        <v>19</v>
      </c>
      <c r="I400">
        <v>-3624</v>
      </c>
      <c r="J400">
        <v>2251</v>
      </c>
      <c r="K400">
        <v>1986</v>
      </c>
      <c r="L400">
        <v>-1865</v>
      </c>
      <c r="M400">
        <v>-1252</v>
      </c>
      <c r="N400">
        <v>0</v>
      </c>
      <c r="O400">
        <v>0</v>
      </c>
      <c r="P400">
        <v>0</v>
      </c>
      <c r="Q400">
        <v>-1357</v>
      </c>
      <c r="R400">
        <v>0</v>
      </c>
      <c r="S400">
        <v>357</v>
      </c>
      <c r="T400">
        <v>-1000</v>
      </c>
      <c r="U400">
        <v>-217</v>
      </c>
      <c r="V400">
        <v>0</v>
      </c>
      <c r="W400">
        <v>35</v>
      </c>
      <c r="X400">
        <v>0</v>
      </c>
      <c r="Y400">
        <v>1178</v>
      </c>
      <c r="Z400">
        <v>-166</v>
      </c>
      <c r="AA400">
        <v>-71</v>
      </c>
      <c r="AB400">
        <v>0</v>
      </c>
      <c r="AC400">
        <v>976</v>
      </c>
      <c r="AD400">
        <v>-19</v>
      </c>
      <c r="AE400">
        <v>957</v>
      </c>
      <c r="AF400">
        <v>250</v>
      </c>
      <c r="AG400">
        <v>0</v>
      </c>
      <c r="AH400">
        <v>0</v>
      </c>
      <c r="AI400">
        <v>990</v>
      </c>
      <c r="AJ400">
        <v>0</v>
      </c>
      <c r="AK400">
        <v>990</v>
      </c>
      <c r="AL400">
        <v>0</v>
      </c>
      <c r="AM400">
        <v>0</v>
      </c>
      <c r="AN400">
        <v>335</v>
      </c>
      <c r="AO400">
        <v>335</v>
      </c>
      <c r="AP400">
        <v>0</v>
      </c>
      <c r="AQ400">
        <v>0</v>
      </c>
      <c r="AR400">
        <v>0</v>
      </c>
      <c r="AS400">
        <v>393</v>
      </c>
      <c r="AT400">
        <v>0</v>
      </c>
      <c r="AU400">
        <v>393</v>
      </c>
      <c r="AV400">
        <v>15</v>
      </c>
      <c r="AW400">
        <v>0</v>
      </c>
      <c r="AX400">
        <v>4290</v>
      </c>
      <c r="AY400">
        <v>0</v>
      </c>
      <c r="AZ400">
        <v>0</v>
      </c>
      <c r="BA400">
        <v>1000</v>
      </c>
      <c r="BB400">
        <v>19287</v>
      </c>
      <c r="BC400">
        <v>0</v>
      </c>
      <c r="BD400">
        <v>24592</v>
      </c>
      <c r="BE400">
        <v>0</v>
      </c>
      <c r="BF400">
        <v>24985</v>
      </c>
      <c r="BG400">
        <v>0</v>
      </c>
      <c r="BH400">
        <v>951</v>
      </c>
      <c r="BI400">
        <v>0</v>
      </c>
      <c r="BJ400">
        <v>951</v>
      </c>
      <c r="BK400">
        <v>212</v>
      </c>
      <c r="BL400">
        <v>0</v>
      </c>
      <c r="BM400">
        <v>212</v>
      </c>
      <c r="BN400">
        <v>508</v>
      </c>
      <c r="BO400">
        <v>0</v>
      </c>
      <c r="BP400">
        <v>0</v>
      </c>
      <c r="BQ400">
        <v>0</v>
      </c>
      <c r="BR400">
        <v>1671</v>
      </c>
      <c r="BS400">
        <v>0</v>
      </c>
      <c r="BT400">
        <v>0</v>
      </c>
      <c r="BU400">
        <v>0</v>
      </c>
      <c r="BV400">
        <v>0</v>
      </c>
      <c r="BW400">
        <v>24</v>
      </c>
      <c r="BX400">
        <v>24</v>
      </c>
      <c r="BY400">
        <v>231</v>
      </c>
      <c r="BZ400">
        <v>0</v>
      </c>
      <c r="CA400">
        <v>231</v>
      </c>
      <c r="CB400">
        <v>27246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1000</v>
      </c>
      <c r="CK400">
        <v>0</v>
      </c>
      <c r="CL400">
        <v>22438</v>
      </c>
      <c r="CM400">
        <v>0</v>
      </c>
      <c r="CN400">
        <v>23438</v>
      </c>
      <c r="CO400">
        <v>0</v>
      </c>
      <c r="CP400">
        <v>23438</v>
      </c>
      <c r="CQ400">
        <v>0</v>
      </c>
      <c r="CR400">
        <v>2067</v>
      </c>
      <c r="CS400">
        <v>0</v>
      </c>
      <c r="CT400">
        <v>1314</v>
      </c>
      <c r="CU400">
        <v>0</v>
      </c>
      <c r="CV400">
        <v>0</v>
      </c>
      <c r="CW400">
        <v>1314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427</v>
      </c>
      <c r="DN400">
        <v>427</v>
      </c>
      <c r="DO400">
        <v>0</v>
      </c>
      <c r="DP400">
        <v>27246</v>
      </c>
    </row>
    <row r="401" spans="1:120" x14ac:dyDescent="0.25">
      <c r="A401">
        <v>50479</v>
      </c>
      <c r="B401">
        <v>200812</v>
      </c>
      <c r="C401">
        <v>10792</v>
      </c>
      <c r="D401">
        <v>-4614</v>
      </c>
      <c r="E401">
        <v>0</v>
      </c>
      <c r="F401">
        <v>0</v>
      </c>
      <c r="G401">
        <v>6178</v>
      </c>
      <c r="H401">
        <v>352</v>
      </c>
      <c r="I401">
        <v>-6768</v>
      </c>
      <c r="J401">
        <v>2108</v>
      </c>
      <c r="K401">
        <v>1524</v>
      </c>
      <c r="L401">
        <v>-1185</v>
      </c>
      <c r="M401">
        <v>-4321</v>
      </c>
      <c r="N401">
        <v>0</v>
      </c>
      <c r="O401">
        <v>-313</v>
      </c>
      <c r="P401">
        <v>0</v>
      </c>
      <c r="Q401">
        <v>-2589</v>
      </c>
      <c r="R401">
        <v>0</v>
      </c>
      <c r="S401">
        <v>883</v>
      </c>
      <c r="T401">
        <v>-1706</v>
      </c>
      <c r="U401">
        <v>190</v>
      </c>
      <c r="V401">
        <v>0</v>
      </c>
      <c r="W401">
        <v>0</v>
      </c>
      <c r="X401">
        <v>0</v>
      </c>
      <c r="Y401">
        <v>3337</v>
      </c>
      <c r="Z401">
        <v>-328</v>
      </c>
      <c r="AA401">
        <v>0</v>
      </c>
      <c r="AB401">
        <v>0</v>
      </c>
      <c r="AC401">
        <v>3009</v>
      </c>
      <c r="AD401">
        <v>-353</v>
      </c>
      <c r="AE401">
        <v>2656</v>
      </c>
      <c r="AF401">
        <v>0</v>
      </c>
      <c r="AG401">
        <v>0</v>
      </c>
      <c r="AH401">
        <v>0</v>
      </c>
      <c r="AI401">
        <v>2846</v>
      </c>
      <c r="AJ401">
        <v>0</v>
      </c>
      <c r="AK401">
        <v>2846</v>
      </c>
      <c r="AL401">
        <v>0</v>
      </c>
      <c r="AM401">
        <v>325</v>
      </c>
      <c r="AN401">
        <v>1835</v>
      </c>
      <c r="AO401">
        <v>2160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52</v>
      </c>
      <c r="AW401">
        <v>0</v>
      </c>
      <c r="AX401">
        <v>55265</v>
      </c>
      <c r="AY401">
        <v>0</v>
      </c>
      <c r="AZ401">
        <v>0</v>
      </c>
      <c r="BA401">
        <v>250</v>
      </c>
      <c r="BB401">
        <v>4613</v>
      </c>
      <c r="BC401">
        <v>0</v>
      </c>
      <c r="BD401">
        <v>60180</v>
      </c>
      <c r="BE401">
        <v>0</v>
      </c>
      <c r="BF401">
        <v>60180</v>
      </c>
      <c r="BG401">
        <v>0</v>
      </c>
      <c r="BH401">
        <v>518</v>
      </c>
      <c r="BI401">
        <v>0</v>
      </c>
      <c r="BJ401">
        <v>518</v>
      </c>
      <c r="BK401">
        <v>37</v>
      </c>
      <c r="BL401">
        <v>0</v>
      </c>
      <c r="BM401">
        <v>37</v>
      </c>
      <c r="BN401">
        <v>4</v>
      </c>
      <c r="BO401">
        <v>0</v>
      </c>
      <c r="BP401">
        <v>0</v>
      </c>
      <c r="BQ401">
        <v>49</v>
      </c>
      <c r="BR401">
        <v>608</v>
      </c>
      <c r="BS401">
        <v>0</v>
      </c>
      <c r="BT401">
        <v>2</v>
      </c>
      <c r="BU401">
        <v>0</v>
      </c>
      <c r="BV401">
        <v>2</v>
      </c>
      <c r="BW401">
        <v>0</v>
      </c>
      <c r="BX401">
        <v>4</v>
      </c>
      <c r="BY401">
        <v>814</v>
      </c>
      <c r="BZ401">
        <v>0</v>
      </c>
      <c r="CA401">
        <v>814</v>
      </c>
      <c r="CB401">
        <v>63766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3000</v>
      </c>
      <c r="CK401">
        <v>0</v>
      </c>
      <c r="CL401">
        <v>51804</v>
      </c>
      <c r="CM401">
        <v>0</v>
      </c>
      <c r="CN401">
        <v>54804</v>
      </c>
      <c r="CO401">
        <v>0</v>
      </c>
      <c r="CP401">
        <v>54804</v>
      </c>
      <c r="CQ401">
        <v>0</v>
      </c>
      <c r="CR401">
        <v>0</v>
      </c>
      <c r="CS401">
        <v>0</v>
      </c>
      <c r="CT401">
        <v>7874</v>
      </c>
      <c r="CU401">
        <v>313</v>
      </c>
      <c r="CV401">
        <v>0</v>
      </c>
      <c r="CW401">
        <v>8187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334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441</v>
      </c>
      <c r="DN401">
        <v>775</v>
      </c>
      <c r="DO401">
        <v>0</v>
      </c>
      <c r="DP401">
        <v>63766</v>
      </c>
    </row>
    <row r="402" spans="1:120" x14ac:dyDescent="0.25">
      <c r="A402">
        <v>50480</v>
      </c>
      <c r="B402">
        <v>200812</v>
      </c>
      <c r="C402">
        <v>421</v>
      </c>
      <c r="D402">
        <v>-93</v>
      </c>
      <c r="E402">
        <v>0</v>
      </c>
      <c r="F402">
        <v>0</v>
      </c>
      <c r="G402">
        <v>328</v>
      </c>
      <c r="H402">
        <v>1</v>
      </c>
      <c r="I402">
        <v>-168</v>
      </c>
      <c r="J402">
        <v>85</v>
      </c>
      <c r="K402">
        <v>60</v>
      </c>
      <c r="L402">
        <v>-39</v>
      </c>
      <c r="M402">
        <v>-62</v>
      </c>
      <c r="N402">
        <v>0</v>
      </c>
      <c r="O402">
        <v>0</v>
      </c>
      <c r="P402">
        <v>-61</v>
      </c>
      <c r="Q402">
        <v>-184</v>
      </c>
      <c r="R402">
        <v>0</v>
      </c>
      <c r="S402">
        <v>8</v>
      </c>
      <c r="T402">
        <v>-237</v>
      </c>
      <c r="U402">
        <v>30</v>
      </c>
      <c r="V402">
        <v>0</v>
      </c>
      <c r="W402">
        <v>0</v>
      </c>
      <c r="X402">
        <v>0</v>
      </c>
      <c r="Y402">
        <v>252</v>
      </c>
      <c r="Z402">
        <v>-293</v>
      </c>
      <c r="AA402">
        <v>0</v>
      </c>
      <c r="AB402">
        <v>-61</v>
      </c>
      <c r="AC402">
        <v>-102</v>
      </c>
      <c r="AD402">
        <v>-1</v>
      </c>
      <c r="AE402">
        <v>-103</v>
      </c>
      <c r="AF402">
        <v>0</v>
      </c>
      <c r="AG402">
        <v>0</v>
      </c>
      <c r="AH402">
        <v>0</v>
      </c>
      <c r="AI402">
        <v>-73</v>
      </c>
      <c r="AJ402">
        <v>0</v>
      </c>
      <c r="AK402">
        <v>-73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160</v>
      </c>
      <c r="AW402">
        <v>545</v>
      </c>
      <c r="AX402">
        <v>0</v>
      </c>
      <c r="AY402">
        <v>0</v>
      </c>
      <c r="AZ402">
        <v>0</v>
      </c>
      <c r="BA402">
        <v>0</v>
      </c>
      <c r="BB402">
        <v>4883</v>
      </c>
      <c r="BC402">
        <v>0</v>
      </c>
      <c r="BD402">
        <v>5588</v>
      </c>
      <c r="BE402">
        <v>0</v>
      </c>
      <c r="BF402">
        <v>5588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1</v>
      </c>
      <c r="BR402">
        <v>1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25</v>
      </c>
      <c r="BZ402">
        <v>0</v>
      </c>
      <c r="CA402">
        <v>25</v>
      </c>
      <c r="CB402">
        <v>5614</v>
      </c>
      <c r="CC402">
        <v>1200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4312</v>
      </c>
      <c r="CM402">
        <v>0</v>
      </c>
      <c r="CN402">
        <v>4312</v>
      </c>
      <c r="CO402">
        <v>0</v>
      </c>
      <c r="CP402">
        <v>5512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102</v>
      </c>
      <c r="DN402">
        <v>102</v>
      </c>
      <c r="DO402">
        <v>0</v>
      </c>
      <c r="DP402">
        <v>5614</v>
      </c>
    </row>
    <row r="403" spans="1:120" x14ac:dyDescent="0.25">
      <c r="A403">
        <v>50516</v>
      </c>
      <c r="B403">
        <v>200812</v>
      </c>
      <c r="C403">
        <v>614</v>
      </c>
      <c r="D403">
        <v>-385</v>
      </c>
      <c r="E403">
        <v>0</v>
      </c>
      <c r="F403">
        <v>0</v>
      </c>
      <c r="G403">
        <v>229</v>
      </c>
      <c r="H403">
        <v>4</v>
      </c>
      <c r="I403">
        <v>-979</v>
      </c>
      <c r="J403">
        <v>479</v>
      </c>
      <c r="K403">
        <v>322</v>
      </c>
      <c r="L403">
        <v>-162</v>
      </c>
      <c r="M403">
        <v>-340</v>
      </c>
      <c r="N403">
        <v>0</v>
      </c>
      <c r="O403">
        <v>0</v>
      </c>
      <c r="P403">
        <v>-15</v>
      </c>
      <c r="Q403">
        <v>-317</v>
      </c>
      <c r="R403">
        <v>0</v>
      </c>
      <c r="S403">
        <v>16</v>
      </c>
      <c r="T403">
        <v>-316</v>
      </c>
      <c r="U403">
        <v>-423</v>
      </c>
      <c r="V403">
        <v>0</v>
      </c>
      <c r="W403">
        <v>0</v>
      </c>
      <c r="X403">
        <v>0</v>
      </c>
      <c r="Y403">
        <v>523</v>
      </c>
      <c r="Z403">
        <v>-1241</v>
      </c>
      <c r="AA403">
        <v>-4</v>
      </c>
      <c r="AB403">
        <v>-1</v>
      </c>
      <c r="AC403">
        <v>-723</v>
      </c>
      <c r="AD403">
        <v>0</v>
      </c>
      <c r="AE403">
        <v>-723</v>
      </c>
      <c r="AF403">
        <v>0</v>
      </c>
      <c r="AG403">
        <v>-8</v>
      </c>
      <c r="AH403">
        <v>0</v>
      </c>
      <c r="AI403">
        <v>-1154</v>
      </c>
      <c r="AJ403">
        <v>0</v>
      </c>
      <c r="AK403">
        <v>-1154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210</v>
      </c>
      <c r="AW403">
        <v>1209</v>
      </c>
      <c r="AX403">
        <v>4849</v>
      </c>
      <c r="AY403">
        <v>0</v>
      </c>
      <c r="AZ403">
        <v>0</v>
      </c>
      <c r="BA403">
        <v>0</v>
      </c>
      <c r="BB403">
        <v>470</v>
      </c>
      <c r="BC403">
        <v>0</v>
      </c>
      <c r="BD403">
        <v>6738</v>
      </c>
      <c r="BE403">
        <v>0</v>
      </c>
      <c r="BF403">
        <v>6738</v>
      </c>
      <c r="BG403">
        <v>0</v>
      </c>
      <c r="BH403">
        <v>17</v>
      </c>
      <c r="BI403">
        <v>0</v>
      </c>
      <c r="BJ403">
        <v>17</v>
      </c>
      <c r="BK403">
        <v>2</v>
      </c>
      <c r="BL403">
        <v>0</v>
      </c>
      <c r="BM403">
        <v>2</v>
      </c>
      <c r="BN403">
        <v>35</v>
      </c>
      <c r="BO403">
        <v>0</v>
      </c>
      <c r="BP403">
        <v>0</v>
      </c>
      <c r="BQ403">
        <v>1</v>
      </c>
      <c r="BR403">
        <v>55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119</v>
      </c>
      <c r="BZ403">
        <v>1</v>
      </c>
      <c r="CA403">
        <v>120</v>
      </c>
      <c r="CB403">
        <v>6913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6050</v>
      </c>
      <c r="CM403">
        <v>0</v>
      </c>
      <c r="CN403">
        <v>6050</v>
      </c>
      <c r="CO403">
        <v>0</v>
      </c>
      <c r="CP403">
        <v>6050</v>
      </c>
      <c r="CQ403">
        <v>0</v>
      </c>
      <c r="CR403">
        <v>0</v>
      </c>
      <c r="CS403">
        <v>0</v>
      </c>
      <c r="CT403">
        <v>45</v>
      </c>
      <c r="CU403">
        <v>0</v>
      </c>
      <c r="CV403">
        <v>0</v>
      </c>
      <c r="CW403">
        <v>45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800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18</v>
      </c>
      <c r="DN403">
        <v>818</v>
      </c>
      <c r="DO403">
        <v>0</v>
      </c>
      <c r="DP403">
        <v>6913</v>
      </c>
    </row>
    <row r="404" spans="1:120" x14ac:dyDescent="0.25">
      <c r="A404">
        <v>50540</v>
      </c>
      <c r="B404">
        <v>200812</v>
      </c>
      <c r="C404">
        <v>5008</v>
      </c>
      <c r="D404">
        <v>-840</v>
      </c>
      <c r="E404">
        <v>-27</v>
      </c>
      <c r="F404">
        <v>-35</v>
      </c>
      <c r="G404">
        <v>4106</v>
      </c>
      <c r="H404">
        <v>299</v>
      </c>
      <c r="I404">
        <v>-1459</v>
      </c>
      <c r="J404">
        <v>0</v>
      </c>
      <c r="K404">
        <v>1133</v>
      </c>
      <c r="L404">
        <v>0</v>
      </c>
      <c r="M404">
        <v>-326</v>
      </c>
      <c r="N404">
        <v>0</v>
      </c>
      <c r="O404">
        <v>0</v>
      </c>
      <c r="P404">
        <v>0</v>
      </c>
      <c r="Q404">
        <v>-2133</v>
      </c>
      <c r="R404">
        <v>0</v>
      </c>
      <c r="S404">
        <v>0</v>
      </c>
      <c r="T404">
        <v>-2133</v>
      </c>
      <c r="U404">
        <v>1946</v>
      </c>
      <c r="V404">
        <v>0</v>
      </c>
      <c r="W404">
        <v>0</v>
      </c>
      <c r="X404">
        <v>0</v>
      </c>
      <c r="Y404">
        <v>1477</v>
      </c>
      <c r="Z404">
        <v>1176</v>
      </c>
      <c r="AA404">
        <v>0</v>
      </c>
      <c r="AB404">
        <v>0</v>
      </c>
      <c r="AC404">
        <v>2653</v>
      </c>
      <c r="AD404">
        <v>-299</v>
      </c>
      <c r="AE404">
        <v>2354</v>
      </c>
      <c r="AF404">
        <v>0</v>
      </c>
      <c r="AG404">
        <v>0</v>
      </c>
      <c r="AH404">
        <v>0</v>
      </c>
      <c r="AI404">
        <v>4300</v>
      </c>
      <c r="AJ404">
        <v>-1075</v>
      </c>
      <c r="AK404">
        <v>3225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31581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31581</v>
      </c>
      <c r="BE404">
        <v>0</v>
      </c>
      <c r="BF404">
        <v>31581</v>
      </c>
      <c r="BG404">
        <v>210</v>
      </c>
      <c r="BH404">
        <v>2950</v>
      </c>
      <c r="BI404">
        <v>0</v>
      </c>
      <c r="BJ404">
        <v>3160</v>
      </c>
      <c r="BK404">
        <v>29</v>
      </c>
      <c r="BL404">
        <v>0</v>
      </c>
      <c r="BM404">
        <v>29</v>
      </c>
      <c r="BN404">
        <v>0</v>
      </c>
      <c r="BO404">
        <v>0</v>
      </c>
      <c r="BP404">
        <v>0</v>
      </c>
      <c r="BQ404">
        <v>21</v>
      </c>
      <c r="BR404">
        <v>3210</v>
      </c>
      <c r="BS404">
        <v>0</v>
      </c>
      <c r="BT404">
        <v>148</v>
      </c>
      <c r="BU404">
        <v>0</v>
      </c>
      <c r="BV404">
        <v>3243</v>
      </c>
      <c r="BW404">
        <v>0</v>
      </c>
      <c r="BX404">
        <v>3391</v>
      </c>
      <c r="BY404">
        <v>528</v>
      </c>
      <c r="BZ404">
        <v>0</v>
      </c>
      <c r="CA404">
        <v>528</v>
      </c>
      <c r="CB404">
        <v>38710</v>
      </c>
      <c r="CC404">
        <v>500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20480</v>
      </c>
      <c r="CK404">
        <v>0</v>
      </c>
      <c r="CL404">
        <v>0</v>
      </c>
      <c r="CM404">
        <v>0</v>
      </c>
      <c r="CN404">
        <v>20480</v>
      </c>
      <c r="CO404">
        <v>7676</v>
      </c>
      <c r="CP404">
        <v>28656</v>
      </c>
      <c r="CQ404">
        <v>50</v>
      </c>
      <c r="CR404">
        <v>0</v>
      </c>
      <c r="CS404">
        <v>1252</v>
      </c>
      <c r="CT404">
        <v>7876</v>
      </c>
      <c r="CU404">
        <v>0</v>
      </c>
      <c r="CV404">
        <v>0</v>
      </c>
      <c r="CW404">
        <v>9128</v>
      </c>
      <c r="CX404">
        <v>0</v>
      </c>
      <c r="CY404">
        <v>245</v>
      </c>
      <c r="CZ404">
        <v>0</v>
      </c>
      <c r="DA404">
        <v>245</v>
      </c>
      <c r="DB404">
        <v>0</v>
      </c>
      <c r="DC404">
        <v>0</v>
      </c>
      <c r="DD404">
        <v>470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211</v>
      </c>
      <c r="DN404">
        <v>681</v>
      </c>
      <c r="DO404">
        <v>0</v>
      </c>
      <c r="DP404">
        <v>38710</v>
      </c>
    </row>
    <row r="405" spans="1:120" x14ac:dyDescent="0.25">
      <c r="A405">
        <v>50544</v>
      </c>
      <c r="B405">
        <v>200812</v>
      </c>
      <c r="C405">
        <v>1051</v>
      </c>
      <c r="D405">
        <v>0</v>
      </c>
      <c r="E405">
        <v>0</v>
      </c>
      <c r="F405">
        <v>0</v>
      </c>
      <c r="G405">
        <v>1051</v>
      </c>
      <c r="H405">
        <v>1</v>
      </c>
      <c r="I405">
        <v>-610</v>
      </c>
      <c r="J405">
        <v>0</v>
      </c>
      <c r="K405">
        <v>50</v>
      </c>
      <c r="L405">
        <v>0</v>
      </c>
      <c r="M405">
        <v>-560</v>
      </c>
      <c r="N405">
        <v>0</v>
      </c>
      <c r="O405">
        <v>0</v>
      </c>
      <c r="P405">
        <v>0</v>
      </c>
      <c r="Q405">
        <v>-623</v>
      </c>
      <c r="R405">
        <v>0</v>
      </c>
      <c r="S405">
        <v>0</v>
      </c>
      <c r="T405">
        <v>-623</v>
      </c>
      <c r="U405">
        <v>-131</v>
      </c>
      <c r="V405">
        <v>0</v>
      </c>
      <c r="W405">
        <v>0</v>
      </c>
      <c r="X405">
        <v>0</v>
      </c>
      <c r="Y405">
        <v>127</v>
      </c>
      <c r="Z405">
        <v>-266</v>
      </c>
      <c r="AA405">
        <v>0</v>
      </c>
      <c r="AB405">
        <v>0</v>
      </c>
      <c r="AC405">
        <v>-139</v>
      </c>
      <c r="AD405">
        <v>-1</v>
      </c>
      <c r="AE405">
        <v>-140</v>
      </c>
      <c r="AF405">
        <v>0</v>
      </c>
      <c r="AG405">
        <v>0</v>
      </c>
      <c r="AH405">
        <v>0</v>
      </c>
      <c r="AI405">
        <v>-271</v>
      </c>
      <c r="AJ405">
        <v>0</v>
      </c>
      <c r="AK405">
        <v>-271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67</v>
      </c>
      <c r="AX405">
        <v>2119</v>
      </c>
      <c r="AY405">
        <v>0</v>
      </c>
      <c r="AZ405">
        <v>0</v>
      </c>
      <c r="BA405">
        <v>0</v>
      </c>
      <c r="BB405">
        <v>75</v>
      </c>
      <c r="BC405">
        <v>0</v>
      </c>
      <c r="BD405">
        <v>2261</v>
      </c>
      <c r="BE405">
        <v>0</v>
      </c>
      <c r="BF405">
        <v>2261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1512</v>
      </c>
      <c r="BO405">
        <v>0</v>
      </c>
      <c r="BP405">
        <v>0</v>
      </c>
      <c r="BQ405">
        <v>0</v>
      </c>
      <c r="BR405">
        <v>1512</v>
      </c>
      <c r="BS405">
        <v>0</v>
      </c>
      <c r="BT405">
        <v>11</v>
      </c>
      <c r="BU405">
        <v>0</v>
      </c>
      <c r="BV405">
        <v>0</v>
      </c>
      <c r="BW405">
        <v>0</v>
      </c>
      <c r="BX405">
        <v>11</v>
      </c>
      <c r="BY405">
        <v>0</v>
      </c>
      <c r="BZ405">
        <v>0</v>
      </c>
      <c r="CA405">
        <v>0</v>
      </c>
      <c r="CB405">
        <v>3784</v>
      </c>
      <c r="CC405">
        <v>1500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1265</v>
      </c>
      <c r="CP405">
        <v>2765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952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67</v>
      </c>
      <c r="DN405">
        <v>1019</v>
      </c>
      <c r="DO405">
        <v>0</v>
      </c>
      <c r="DP405">
        <v>3784</v>
      </c>
    </row>
    <row r="406" spans="1:120" x14ac:dyDescent="0.25">
      <c r="A406">
        <v>50568</v>
      </c>
      <c r="B406">
        <v>200812</v>
      </c>
      <c r="C406">
        <v>13226</v>
      </c>
      <c r="D406">
        <v>-4527</v>
      </c>
      <c r="E406">
        <v>0</v>
      </c>
      <c r="F406">
        <v>0</v>
      </c>
      <c r="G406">
        <v>8699</v>
      </c>
      <c r="H406">
        <v>552</v>
      </c>
      <c r="I406">
        <v>-1085</v>
      </c>
      <c r="J406">
        <v>0</v>
      </c>
      <c r="K406">
        <v>-560</v>
      </c>
      <c r="L406">
        <v>0</v>
      </c>
      <c r="M406">
        <v>-1645</v>
      </c>
      <c r="N406">
        <v>0</v>
      </c>
      <c r="O406">
        <v>0</v>
      </c>
      <c r="P406">
        <v>0</v>
      </c>
      <c r="Q406">
        <v>-728</v>
      </c>
      <c r="R406">
        <v>0</v>
      </c>
      <c r="S406">
        <v>0</v>
      </c>
      <c r="T406">
        <v>-728</v>
      </c>
      <c r="U406">
        <v>6878</v>
      </c>
      <c r="V406">
        <v>0</v>
      </c>
      <c r="W406">
        <v>0</v>
      </c>
      <c r="X406">
        <v>0</v>
      </c>
      <c r="Y406">
        <v>2122</v>
      </c>
      <c r="Z406">
        <v>461</v>
      </c>
      <c r="AA406">
        <v>0</v>
      </c>
      <c r="AB406">
        <v>-2</v>
      </c>
      <c r="AC406">
        <v>2581</v>
      </c>
      <c r="AD406">
        <v>-552</v>
      </c>
      <c r="AE406">
        <v>2029</v>
      </c>
      <c r="AF406">
        <v>0</v>
      </c>
      <c r="AG406">
        <v>0</v>
      </c>
      <c r="AH406">
        <v>0</v>
      </c>
      <c r="AI406">
        <v>8907</v>
      </c>
      <c r="AJ406">
        <v>-1990</v>
      </c>
      <c r="AK406">
        <v>6917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36971</v>
      </c>
      <c r="AY406">
        <v>0</v>
      </c>
      <c r="AZ406">
        <v>0</v>
      </c>
      <c r="BA406">
        <v>0</v>
      </c>
      <c r="BB406">
        <v>3395</v>
      </c>
      <c r="BC406">
        <v>0</v>
      </c>
      <c r="BD406">
        <v>40366</v>
      </c>
      <c r="BE406">
        <v>0</v>
      </c>
      <c r="BF406">
        <v>40366</v>
      </c>
      <c r="BG406">
        <v>0</v>
      </c>
      <c r="BH406">
        <v>0</v>
      </c>
      <c r="BI406">
        <v>0</v>
      </c>
      <c r="BJ406">
        <v>0</v>
      </c>
      <c r="BK406">
        <v>3383</v>
      </c>
      <c r="BL406">
        <v>0</v>
      </c>
      <c r="BM406">
        <v>3383</v>
      </c>
      <c r="BN406">
        <v>0</v>
      </c>
      <c r="BO406">
        <v>0</v>
      </c>
      <c r="BP406">
        <v>0</v>
      </c>
      <c r="BQ406">
        <v>0</v>
      </c>
      <c r="BR406">
        <v>3383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520</v>
      </c>
      <c r="BZ406">
        <v>0</v>
      </c>
      <c r="CA406">
        <v>520</v>
      </c>
      <c r="CB406">
        <v>44269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30210</v>
      </c>
      <c r="CP406">
        <v>30210</v>
      </c>
      <c r="CQ406">
        <v>0</v>
      </c>
      <c r="CR406">
        <v>0</v>
      </c>
      <c r="CS406">
        <v>0</v>
      </c>
      <c r="CT406">
        <v>12310</v>
      </c>
      <c r="CU406">
        <v>0</v>
      </c>
      <c r="CV406">
        <v>0</v>
      </c>
      <c r="CW406">
        <v>12310</v>
      </c>
      <c r="CX406">
        <v>0</v>
      </c>
      <c r="CY406">
        <v>4</v>
      </c>
      <c r="CZ406">
        <v>0</v>
      </c>
      <c r="DA406">
        <v>4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1572</v>
      </c>
      <c r="DL406">
        <v>0</v>
      </c>
      <c r="DM406">
        <v>173</v>
      </c>
      <c r="DN406">
        <v>1745</v>
      </c>
      <c r="DO406">
        <v>0</v>
      </c>
      <c r="DP406">
        <v>44269</v>
      </c>
    </row>
    <row r="407" spans="1:120" x14ac:dyDescent="0.25">
      <c r="A407">
        <v>50580</v>
      </c>
      <c r="B407">
        <v>200812</v>
      </c>
      <c r="C407">
        <v>8711</v>
      </c>
      <c r="D407">
        <v>-7258</v>
      </c>
      <c r="E407">
        <v>0</v>
      </c>
      <c r="F407">
        <v>0</v>
      </c>
      <c r="G407">
        <v>1453</v>
      </c>
      <c r="H407">
        <v>62</v>
      </c>
      <c r="I407">
        <v>-16334</v>
      </c>
      <c r="J407">
        <v>15794</v>
      </c>
      <c r="K407">
        <v>13187</v>
      </c>
      <c r="L407">
        <v>-13245</v>
      </c>
      <c r="M407">
        <v>-598</v>
      </c>
      <c r="N407">
        <v>0</v>
      </c>
      <c r="O407">
        <v>-340</v>
      </c>
      <c r="P407">
        <v>0</v>
      </c>
      <c r="Q407">
        <v>-1042</v>
      </c>
      <c r="R407">
        <v>0</v>
      </c>
      <c r="S407">
        <v>837</v>
      </c>
      <c r="T407">
        <v>-205</v>
      </c>
      <c r="U407">
        <v>372</v>
      </c>
      <c r="V407">
        <v>0</v>
      </c>
      <c r="W407">
        <v>0</v>
      </c>
      <c r="X407">
        <v>1205</v>
      </c>
      <c r="Y407">
        <v>462</v>
      </c>
      <c r="Z407">
        <v>-2607</v>
      </c>
      <c r="AA407">
        <v>0</v>
      </c>
      <c r="AB407">
        <v>0</v>
      </c>
      <c r="AC407">
        <v>-940</v>
      </c>
      <c r="AD407">
        <v>-62</v>
      </c>
      <c r="AE407">
        <v>-1002</v>
      </c>
      <c r="AF407">
        <v>0</v>
      </c>
      <c r="AG407">
        <v>0</v>
      </c>
      <c r="AH407">
        <v>0</v>
      </c>
      <c r="AI407">
        <v>-630</v>
      </c>
      <c r="AJ407">
        <v>193</v>
      </c>
      <c r="AK407">
        <v>-437</v>
      </c>
      <c r="AL407">
        <v>0</v>
      </c>
      <c r="AM407">
        <v>0</v>
      </c>
      <c r="AN407">
        <v>0</v>
      </c>
      <c r="AO407">
        <v>0</v>
      </c>
      <c r="AP407">
        <v>6000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737</v>
      </c>
      <c r="AW407">
        <v>689</v>
      </c>
      <c r="AX407">
        <v>5485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6911</v>
      </c>
      <c r="BE407">
        <v>0</v>
      </c>
      <c r="BF407">
        <v>12911</v>
      </c>
      <c r="BG407">
        <v>0</v>
      </c>
      <c r="BH407">
        <v>7864</v>
      </c>
      <c r="BI407">
        <v>0</v>
      </c>
      <c r="BJ407">
        <v>7864</v>
      </c>
      <c r="BK407">
        <v>150</v>
      </c>
      <c r="BL407">
        <v>0</v>
      </c>
      <c r="BM407">
        <v>150</v>
      </c>
      <c r="BN407">
        <v>0</v>
      </c>
      <c r="BO407">
        <v>0</v>
      </c>
      <c r="BP407">
        <v>0</v>
      </c>
      <c r="BQ407">
        <v>1727</v>
      </c>
      <c r="BR407">
        <v>9741</v>
      </c>
      <c r="BS407">
        <v>0</v>
      </c>
      <c r="BT407">
        <v>0</v>
      </c>
      <c r="BU407">
        <v>0</v>
      </c>
      <c r="BV407">
        <v>6156</v>
      </c>
      <c r="BW407">
        <v>0</v>
      </c>
      <c r="BX407">
        <v>6156</v>
      </c>
      <c r="BY407">
        <v>0</v>
      </c>
      <c r="BZ407">
        <v>124</v>
      </c>
      <c r="CA407">
        <v>124</v>
      </c>
      <c r="CB407">
        <v>28932</v>
      </c>
      <c r="CC407">
        <v>0</v>
      </c>
      <c r="CD407">
        <v>0</v>
      </c>
      <c r="CE407">
        <v>4655</v>
      </c>
      <c r="CF407">
        <v>0</v>
      </c>
      <c r="CG407">
        <v>0</v>
      </c>
      <c r="CH407">
        <v>0</v>
      </c>
      <c r="CI407">
        <v>4655</v>
      </c>
      <c r="CJ407">
        <v>2000</v>
      </c>
      <c r="CK407">
        <v>0</v>
      </c>
      <c r="CL407">
        <v>0</v>
      </c>
      <c r="CM407">
        <v>12759</v>
      </c>
      <c r="CN407">
        <v>14759</v>
      </c>
      <c r="CO407">
        <v>-437</v>
      </c>
      <c r="CP407">
        <v>18977</v>
      </c>
      <c r="CQ407">
        <v>0</v>
      </c>
      <c r="CR407">
        <v>0</v>
      </c>
      <c r="CS407">
        <v>0</v>
      </c>
      <c r="CT407">
        <v>8988</v>
      </c>
      <c r="CU407">
        <v>340</v>
      </c>
      <c r="CV407">
        <v>0</v>
      </c>
      <c r="CW407">
        <v>9328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312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315</v>
      </c>
      <c r="DN407">
        <v>627</v>
      </c>
      <c r="DO407">
        <v>0</v>
      </c>
      <c r="DP407">
        <v>28932</v>
      </c>
    </row>
    <row r="408" spans="1:120" x14ac:dyDescent="0.25">
      <c r="A408">
        <v>50633</v>
      </c>
      <c r="B408">
        <v>200812</v>
      </c>
      <c r="C408">
        <v>863</v>
      </c>
      <c r="D408">
        <v>-27</v>
      </c>
      <c r="E408">
        <v>-40</v>
      </c>
      <c r="F408">
        <v>0</v>
      </c>
      <c r="G408">
        <v>796</v>
      </c>
      <c r="H408">
        <v>34</v>
      </c>
      <c r="I408">
        <v>-216</v>
      </c>
      <c r="J408">
        <v>0</v>
      </c>
      <c r="K408">
        <v>-11</v>
      </c>
      <c r="L408">
        <v>0</v>
      </c>
      <c r="M408">
        <v>-227</v>
      </c>
      <c r="N408">
        <v>0</v>
      </c>
      <c r="O408">
        <v>0</v>
      </c>
      <c r="P408">
        <v>0</v>
      </c>
      <c r="Q408">
        <v>-1549</v>
      </c>
      <c r="R408">
        <v>0</v>
      </c>
      <c r="S408">
        <v>0</v>
      </c>
      <c r="T408">
        <v>-1549</v>
      </c>
      <c r="U408">
        <v>-946</v>
      </c>
      <c r="V408">
        <v>0</v>
      </c>
      <c r="W408">
        <v>0</v>
      </c>
      <c r="X408">
        <v>0</v>
      </c>
      <c r="Y408">
        <v>1032</v>
      </c>
      <c r="Z408">
        <v>-15082</v>
      </c>
      <c r="AA408">
        <v>7</v>
      </c>
      <c r="AB408">
        <v>0</v>
      </c>
      <c r="AC408">
        <v>-14043</v>
      </c>
      <c r="AD408">
        <v>-34</v>
      </c>
      <c r="AE408">
        <v>-14077</v>
      </c>
      <c r="AF408">
        <v>0</v>
      </c>
      <c r="AG408">
        <v>0</v>
      </c>
      <c r="AH408">
        <v>0</v>
      </c>
      <c r="AI408">
        <v>-15023</v>
      </c>
      <c r="AJ408">
        <v>-315</v>
      </c>
      <c r="AK408">
        <v>-15338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8417</v>
      </c>
      <c r="AW408">
        <v>1619</v>
      </c>
      <c r="AX408">
        <v>7112</v>
      </c>
      <c r="AY408">
        <v>0</v>
      </c>
      <c r="AZ408">
        <v>0</v>
      </c>
      <c r="BA408">
        <v>0</v>
      </c>
      <c r="BB408">
        <v>346</v>
      </c>
      <c r="BC408">
        <v>0</v>
      </c>
      <c r="BD408">
        <v>17494</v>
      </c>
      <c r="BE408">
        <v>0</v>
      </c>
      <c r="BF408">
        <v>17494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573</v>
      </c>
      <c r="BR408">
        <v>573</v>
      </c>
      <c r="BS408">
        <v>0</v>
      </c>
      <c r="BT408">
        <v>174</v>
      </c>
      <c r="BU408">
        <v>0</v>
      </c>
      <c r="BV408">
        <v>806</v>
      </c>
      <c r="BW408">
        <v>0</v>
      </c>
      <c r="BX408">
        <v>980</v>
      </c>
      <c r="BY408">
        <v>429</v>
      </c>
      <c r="BZ408">
        <v>0</v>
      </c>
      <c r="CA408">
        <v>429</v>
      </c>
      <c r="CB408">
        <v>19476</v>
      </c>
      <c r="CC408">
        <v>3000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15910</v>
      </c>
      <c r="CP408">
        <v>18910</v>
      </c>
      <c r="CQ408">
        <v>0</v>
      </c>
      <c r="CR408">
        <v>0</v>
      </c>
      <c r="CS408">
        <v>173</v>
      </c>
      <c r="CT408">
        <v>68</v>
      </c>
      <c r="CU408">
        <v>0</v>
      </c>
      <c r="CV408">
        <v>0</v>
      </c>
      <c r="CW408">
        <v>241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325</v>
      </c>
      <c r="DN408">
        <v>325</v>
      </c>
      <c r="DO408">
        <v>0</v>
      </c>
      <c r="DP408">
        <v>19476</v>
      </c>
    </row>
    <row r="409" spans="1:120" x14ac:dyDescent="0.25">
      <c r="A409">
        <v>50635</v>
      </c>
      <c r="B409">
        <v>200812</v>
      </c>
      <c r="C409">
        <v>22867</v>
      </c>
      <c r="D409">
        <v>0</v>
      </c>
      <c r="E409">
        <v>0</v>
      </c>
      <c r="F409">
        <v>0</v>
      </c>
      <c r="G409">
        <v>22867</v>
      </c>
      <c r="H409">
        <v>4990</v>
      </c>
      <c r="I409">
        <v>-32175</v>
      </c>
      <c r="J409">
        <v>0</v>
      </c>
      <c r="K409">
        <v>17044</v>
      </c>
      <c r="L409">
        <v>0</v>
      </c>
      <c r="M409">
        <v>-15131</v>
      </c>
      <c r="N409">
        <v>0</v>
      </c>
      <c r="O409">
        <v>0</v>
      </c>
      <c r="P409">
        <v>-72</v>
      </c>
      <c r="Q409">
        <v>-3446</v>
      </c>
      <c r="R409">
        <v>0</v>
      </c>
      <c r="S409">
        <v>0</v>
      </c>
      <c r="T409">
        <v>-3518</v>
      </c>
      <c r="U409">
        <v>9208</v>
      </c>
      <c r="V409">
        <v>0</v>
      </c>
      <c r="W409">
        <v>0</v>
      </c>
      <c r="X409">
        <v>0</v>
      </c>
      <c r="Y409">
        <v>13584</v>
      </c>
      <c r="Z409">
        <v>-10836</v>
      </c>
      <c r="AA409">
        <v>0</v>
      </c>
      <c r="AB409">
        <v>-240</v>
      </c>
      <c r="AC409">
        <v>2508</v>
      </c>
      <c r="AD409">
        <v>-11263</v>
      </c>
      <c r="AE409">
        <v>-8755</v>
      </c>
      <c r="AF409">
        <v>0</v>
      </c>
      <c r="AG409">
        <v>0</v>
      </c>
      <c r="AH409">
        <v>0</v>
      </c>
      <c r="AI409">
        <v>453</v>
      </c>
      <c r="AJ409">
        <v>0</v>
      </c>
      <c r="AK409">
        <v>453</v>
      </c>
      <c r="AL409">
        <v>0</v>
      </c>
      <c r="AM409">
        <v>57</v>
      </c>
      <c r="AN409">
        <v>9800</v>
      </c>
      <c r="AO409">
        <v>9857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8850</v>
      </c>
      <c r="AW409">
        <v>0</v>
      </c>
      <c r="AX409">
        <v>268097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276947</v>
      </c>
      <c r="BE409">
        <v>0</v>
      </c>
      <c r="BF409">
        <v>276947</v>
      </c>
      <c r="BG409">
        <v>0</v>
      </c>
      <c r="BH409">
        <v>0</v>
      </c>
      <c r="BI409">
        <v>0</v>
      </c>
      <c r="BJ409">
        <v>0</v>
      </c>
      <c r="BK409">
        <v>287</v>
      </c>
      <c r="BL409">
        <v>0</v>
      </c>
      <c r="BM409">
        <v>287</v>
      </c>
      <c r="BN409">
        <v>0</v>
      </c>
      <c r="BO409">
        <v>0</v>
      </c>
      <c r="BP409">
        <v>0</v>
      </c>
      <c r="BQ409">
        <v>275</v>
      </c>
      <c r="BR409">
        <v>562</v>
      </c>
      <c r="BS409">
        <v>0</v>
      </c>
      <c r="BT409">
        <v>0</v>
      </c>
      <c r="BU409">
        <v>2580</v>
      </c>
      <c r="BV409">
        <v>940</v>
      </c>
      <c r="BW409">
        <v>0</v>
      </c>
      <c r="BX409">
        <v>3520</v>
      </c>
      <c r="BY409">
        <v>6743</v>
      </c>
      <c r="BZ409">
        <v>1359</v>
      </c>
      <c r="CA409">
        <v>8102</v>
      </c>
      <c r="CB409">
        <v>298988</v>
      </c>
      <c r="CC409">
        <v>0</v>
      </c>
      <c r="CD409">
        <v>0</v>
      </c>
      <c r="CE409">
        <v>7260</v>
      </c>
      <c r="CF409">
        <v>0</v>
      </c>
      <c r="CG409">
        <v>0</v>
      </c>
      <c r="CH409">
        <v>0</v>
      </c>
      <c r="CI409">
        <v>7260</v>
      </c>
      <c r="CJ409">
        <v>0</v>
      </c>
      <c r="CK409">
        <v>0</v>
      </c>
      <c r="CL409">
        <v>0</v>
      </c>
      <c r="CM409">
        <v>10000</v>
      </c>
      <c r="CN409">
        <v>10000</v>
      </c>
      <c r="CO409">
        <v>39356</v>
      </c>
      <c r="CP409">
        <v>56616</v>
      </c>
      <c r="CQ409">
        <v>0</v>
      </c>
      <c r="CR409">
        <v>0</v>
      </c>
      <c r="CS409">
        <v>0</v>
      </c>
      <c r="CT409">
        <v>241383</v>
      </c>
      <c r="CU409">
        <v>0</v>
      </c>
      <c r="CV409">
        <v>0</v>
      </c>
      <c r="CW409">
        <v>241383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989</v>
      </c>
      <c r="DN409">
        <v>989</v>
      </c>
      <c r="DO409">
        <v>0</v>
      </c>
      <c r="DP409">
        <v>298988</v>
      </c>
    </row>
    <row r="410" spans="1:120" x14ac:dyDescent="0.25">
      <c r="A410">
        <v>50826</v>
      </c>
      <c r="B410">
        <v>200812</v>
      </c>
      <c r="C410">
        <v>3036</v>
      </c>
      <c r="D410">
        <v>-1296</v>
      </c>
      <c r="E410">
        <v>0</v>
      </c>
      <c r="F410">
        <v>0</v>
      </c>
      <c r="G410">
        <v>1740</v>
      </c>
      <c r="H410">
        <v>22</v>
      </c>
      <c r="I410">
        <v>-1831</v>
      </c>
      <c r="J410">
        <v>0</v>
      </c>
      <c r="K410">
        <v>442</v>
      </c>
      <c r="L410">
        <v>0</v>
      </c>
      <c r="M410">
        <v>-1389</v>
      </c>
      <c r="N410">
        <v>0</v>
      </c>
      <c r="O410">
        <v>-270</v>
      </c>
      <c r="P410">
        <v>0</v>
      </c>
      <c r="Q410">
        <v>-1292</v>
      </c>
      <c r="R410">
        <v>0</v>
      </c>
      <c r="S410">
        <v>0</v>
      </c>
      <c r="T410">
        <v>-1292</v>
      </c>
      <c r="U410">
        <v>-1189</v>
      </c>
      <c r="V410">
        <v>0</v>
      </c>
      <c r="W410">
        <v>0</v>
      </c>
      <c r="X410">
        <v>0</v>
      </c>
      <c r="Y410">
        <v>1527</v>
      </c>
      <c r="Z410">
        <v>823</v>
      </c>
      <c r="AA410">
        <v>-251</v>
      </c>
      <c r="AB410">
        <v>0</v>
      </c>
      <c r="AC410">
        <v>2099</v>
      </c>
      <c r="AD410">
        <v>-22</v>
      </c>
      <c r="AE410">
        <v>2077</v>
      </c>
      <c r="AF410">
        <v>37</v>
      </c>
      <c r="AG410">
        <v>0</v>
      </c>
      <c r="AH410">
        <v>0</v>
      </c>
      <c r="AI410">
        <v>925</v>
      </c>
      <c r="AJ410">
        <v>0</v>
      </c>
      <c r="AK410">
        <v>925</v>
      </c>
      <c r="AL410">
        <v>0</v>
      </c>
      <c r="AM410">
        <v>0</v>
      </c>
      <c r="AN410">
        <v>1327</v>
      </c>
      <c r="AO410">
        <v>1327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500</v>
      </c>
      <c r="AW410">
        <v>0</v>
      </c>
      <c r="AX410">
        <v>28687</v>
      </c>
      <c r="AY410">
        <v>0</v>
      </c>
      <c r="AZ410">
        <v>0</v>
      </c>
      <c r="BA410">
        <v>0</v>
      </c>
      <c r="BB410">
        <v>2817</v>
      </c>
      <c r="BC410">
        <v>0</v>
      </c>
      <c r="BD410">
        <v>32004</v>
      </c>
      <c r="BE410">
        <v>0</v>
      </c>
      <c r="BF410">
        <v>32004</v>
      </c>
      <c r="BG410">
        <v>0</v>
      </c>
      <c r="BH410">
        <v>0</v>
      </c>
      <c r="BI410">
        <v>0</v>
      </c>
      <c r="BJ410">
        <v>0</v>
      </c>
      <c r="BK410">
        <v>356</v>
      </c>
      <c r="BL410">
        <v>0</v>
      </c>
      <c r="BM410">
        <v>356</v>
      </c>
      <c r="BN410">
        <v>672</v>
      </c>
      <c r="BO410">
        <v>0</v>
      </c>
      <c r="BP410">
        <v>0</v>
      </c>
      <c r="BQ410">
        <v>0</v>
      </c>
      <c r="BR410">
        <v>1028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337</v>
      </c>
      <c r="BZ410">
        <v>0</v>
      </c>
      <c r="CA410">
        <v>337</v>
      </c>
      <c r="CB410">
        <v>34696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28277</v>
      </c>
      <c r="CM410">
        <v>0</v>
      </c>
      <c r="CN410">
        <v>28277</v>
      </c>
      <c r="CO410">
        <v>0</v>
      </c>
      <c r="CP410">
        <v>28277</v>
      </c>
      <c r="CQ410">
        <v>0</v>
      </c>
      <c r="CR410">
        <v>3943</v>
      </c>
      <c r="CS410">
        <v>0</v>
      </c>
      <c r="CT410">
        <v>263</v>
      </c>
      <c r="CU410">
        <v>0</v>
      </c>
      <c r="CV410">
        <v>0</v>
      </c>
      <c r="CW410">
        <v>263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1092</v>
      </c>
      <c r="DD410">
        <v>0</v>
      </c>
      <c r="DE410">
        <v>0</v>
      </c>
      <c r="DF410">
        <v>0</v>
      </c>
      <c r="DG410">
        <v>0</v>
      </c>
      <c r="DH410">
        <v>1000</v>
      </c>
      <c r="DI410">
        <v>0</v>
      </c>
      <c r="DJ410">
        <v>0</v>
      </c>
      <c r="DK410">
        <v>0</v>
      </c>
      <c r="DL410">
        <v>0</v>
      </c>
      <c r="DM410">
        <v>121</v>
      </c>
      <c r="DN410">
        <v>2213</v>
      </c>
      <c r="DO410">
        <v>0</v>
      </c>
      <c r="DP410">
        <v>34696</v>
      </c>
    </row>
    <row r="411" spans="1:120" x14ac:dyDescent="0.25">
      <c r="A411">
        <v>51086</v>
      </c>
      <c r="B411">
        <v>200812</v>
      </c>
      <c r="C411">
        <v>80</v>
      </c>
      <c r="D411">
        <v>0</v>
      </c>
      <c r="E411">
        <v>3</v>
      </c>
      <c r="F411">
        <v>0</v>
      </c>
      <c r="G411">
        <v>83</v>
      </c>
      <c r="H411">
        <v>2</v>
      </c>
      <c r="I411">
        <v>-18</v>
      </c>
      <c r="J411">
        <v>0</v>
      </c>
      <c r="K411">
        <v>0</v>
      </c>
      <c r="L411">
        <v>0</v>
      </c>
      <c r="M411">
        <v>-18</v>
      </c>
      <c r="N411">
        <v>0</v>
      </c>
      <c r="O411">
        <v>0</v>
      </c>
      <c r="P411">
        <v>151</v>
      </c>
      <c r="Q411">
        <v>-419</v>
      </c>
      <c r="R411">
        <v>0</v>
      </c>
      <c r="S411">
        <v>0</v>
      </c>
      <c r="T411">
        <v>-268</v>
      </c>
      <c r="U411">
        <v>-201</v>
      </c>
      <c r="V411">
        <v>0</v>
      </c>
      <c r="W411">
        <v>0</v>
      </c>
      <c r="X411">
        <v>0</v>
      </c>
      <c r="Y411">
        <v>486</v>
      </c>
      <c r="Z411">
        <v>126</v>
      </c>
      <c r="AA411">
        <v>0</v>
      </c>
      <c r="AB411">
        <v>-6</v>
      </c>
      <c r="AC411">
        <v>606</v>
      </c>
      <c r="AD411">
        <v>-2</v>
      </c>
      <c r="AE411">
        <v>604</v>
      </c>
      <c r="AF411">
        <v>0</v>
      </c>
      <c r="AG411">
        <v>0</v>
      </c>
      <c r="AH411">
        <v>0</v>
      </c>
      <c r="AI411">
        <v>403</v>
      </c>
      <c r="AJ411">
        <v>0</v>
      </c>
      <c r="AK411">
        <v>403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188</v>
      </c>
      <c r="AW411">
        <v>489</v>
      </c>
      <c r="AX411">
        <v>10435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11112</v>
      </c>
      <c r="BE411">
        <v>0</v>
      </c>
      <c r="BF411">
        <v>11112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35</v>
      </c>
      <c r="BO411">
        <v>0</v>
      </c>
      <c r="BP411">
        <v>0</v>
      </c>
      <c r="BQ411">
        <v>0</v>
      </c>
      <c r="BR411">
        <v>35</v>
      </c>
      <c r="BS411">
        <v>0</v>
      </c>
      <c r="BT411">
        <v>0</v>
      </c>
      <c r="BU411">
        <v>0</v>
      </c>
      <c r="BV411">
        <v>956</v>
      </c>
      <c r="BW411">
        <v>0</v>
      </c>
      <c r="BX411">
        <v>956</v>
      </c>
      <c r="BY411">
        <v>0</v>
      </c>
      <c r="BZ411">
        <v>0</v>
      </c>
      <c r="CA411">
        <v>0</v>
      </c>
      <c r="CB411">
        <v>12103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1700</v>
      </c>
      <c r="CK411">
        <v>0</v>
      </c>
      <c r="CL411">
        <v>0</v>
      </c>
      <c r="CM411">
        <v>0</v>
      </c>
      <c r="CN411">
        <v>1700</v>
      </c>
      <c r="CO411">
        <v>10276</v>
      </c>
      <c r="CP411">
        <v>11976</v>
      </c>
      <c r="CQ411">
        <v>0</v>
      </c>
      <c r="CR411">
        <v>0</v>
      </c>
      <c r="CS411">
        <v>54</v>
      </c>
      <c r="CT411">
        <v>0</v>
      </c>
      <c r="CU411">
        <v>0</v>
      </c>
      <c r="CV411">
        <v>0</v>
      </c>
      <c r="CW411">
        <v>54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73</v>
      </c>
      <c r="DN411">
        <v>73</v>
      </c>
      <c r="DO411">
        <v>0</v>
      </c>
      <c r="DP411">
        <v>12103</v>
      </c>
    </row>
    <row r="412" spans="1:120" x14ac:dyDescent="0.25">
      <c r="A412">
        <v>51519</v>
      </c>
      <c r="B412">
        <v>200812</v>
      </c>
      <c r="C412">
        <v>164790</v>
      </c>
      <c r="D412">
        <v>-5774</v>
      </c>
      <c r="E412">
        <v>0</v>
      </c>
      <c r="F412">
        <v>0</v>
      </c>
      <c r="G412">
        <v>159016</v>
      </c>
      <c r="H412">
        <v>9395</v>
      </c>
      <c r="I412">
        <v>-136428</v>
      </c>
      <c r="J412">
        <v>861</v>
      </c>
      <c r="K412">
        <v>10977</v>
      </c>
      <c r="L412">
        <v>195</v>
      </c>
      <c r="M412">
        <v>-124395</v>
      </c>
      <c r="N412">
        <v>0</v>
      </c>
      <c r="O412">
        <v>0</v>
      </c>
      <c r="P412">
        <v>0</v>
      </c>
      <c r="Q412">
        <v>-10902</v>
      </c>
      <c r="R412">
        <v>0</v>
      </c>
      <c r="S412">
        <v>0</v>
      </c>
      <c r="T412">
        <v>-10902</v>
      </c>
      <c r="U412">
        <v>33114</v>
      </c>
      <c r="V412">
        <v>0</v>
      </c>
      <c r="W412">
        <v>0</v>
      </c>
      <c r="X412">
        <v>0</v>
      </c>
      <c r="Y412">
        <v>21556</v>
      </c>
      <c r="Z412">
        <v>-51153</v>
      </c>
      <c r="AA412">
        <v>-157</v>
      </c>
      <c r="AB412">
        <v>-499</v>
      </c>
      <c r="AC412">
        <v>-30253</v>
      </c>
      <c r="AD412">
        <v>-9020</v>
      </c>
      <c r="AE412">
        <v>-39273</v>
      </c>
      <c r="AF412">
        <v>0</v>
      </c>
      <c r="AG412">
        <v>0</v>
      </c>
      <c r="AH412">
        <v>0</v>
      </c>
      <c r="AI412">
        <v>-6159</v>
      </c>
      <c r="AJ412">
        <v>-846</v>
      </c>
      <c r="AK412">
        <v>-7005</v>
      </c>
      <c r="AL412">
        <v>0</v>
      </c>
      <c r="AM412">
        <v>4146</v>
      </c>
      <c r="AN412">
        <v>23073</v>
      </c>
      <c r="AO412">
        <v>27219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30971</v>
      </c>
      <c r="AW412">
        <v>166009</v>
      </c>
      <c r="AX412">
        <v>135053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332033</v>
      </c>
      <c r="BE412">
        <v>0</v>
      </c>
      <c r="BF412">
        <v>332033</v>
      </c>
      <c r="BG412">
        <v>0</v>
      </c>
      <c r="BH412">
        <v>5107</v>
      </c>
      <c r="BI412">
        <v>0</v>
      </c>
      <c r="BJ412">
        <v>5107</v>
      </c>
      <c r="BK412">
        <v>3014</v>
      </c>
      <c r="BL412">
        <v>0</v>
      </c>
      <c r="BM412">
        <v>3014</v>
      </c>
      <c r="BN412">
        <v>5264</v>
      </c>
      <c r="BO412">
        <v>0</v>
      </c>
      <c r="BP412">
        <v>0</v>
      </c>
      <c r="BQ412">
        <v>663</v>
      </c>
      <c r="BR412">
        <v>14048</v>
      </c>
      <c r="BS412">
        <v>0</v>
      </c>
      <c r="BT412">
        <v>0</v>
      </c>
      <c r="BU412">
        <v>9754</v>
      </c>
      <c r="BV412">
        <v>35705</v>
      </c>
      <c r="BW412">
        <v>0</v>
      </c>
      <c r="BX412">
        <v>45459</v>
      </c>
      <c r="BY412">
        <v>1552</v>
      </c>
      <c r="BZ412">
        <v>1268</v>
      </c>
      <c r="CA412">
        <v>2820</v>
      </c>
      <c r="CB412">
        <v>421579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270001</v>
      </c>
      <c r="CN412">
        <v>270001</v>
      </c>
      <c r="CO412">
        <v>-7005</v>
      </c>
      <c r="CP412">
        <v>262996</v>
      </c>
      <c r="CQ412">
        <v>0</v>
      </c>
      <c r="CR412">
        <v>0</v>
      </c>
      <c r="CS412">
        <v>0</v>
      </c>
      <c r="CT412">
        <v>149966</v>
      </c>
      <c r="CU412">
        <v>0</v>
      </c>
      <c r="CV412">
        <v>-2413</v>
      </c>
      <c r="CW412">
        <v>147553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570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5272</v>
      </c>
      <c r="DL412">
        <v>0</v>
      </c>
      <c r="DM412">
        <v>4012</v>
      </c>
      <c r="DN412">
        <v>9854</v>
      </c>
      <c r="DO412">
        <v>1176</v>
      </c>
      <c r="DP412">
        <v>421579</v>
      </c>
    </row>
    <row r="413" spans="1:120" x14ac:dyDescent="0.25">
      <c r="A413">
        <v>51571</v>
      </c>
      <c r="B413">
        <v>200812</v>
      </c>
      <c r="C413">
        <v>197971</v>
      </c>
      <c r="D413">
        <v>-59446</v>
      </c>
      <c r="E413">
        <v>-72</v>
      </c>
      <c r="F413">
        <v>-1128</v>
      </c>
      <c r="G413">
        <v>137325</v>
      </c>
      <c r="H413">
        <v>7638</v>
      </c>
      <c r="I413">
        <v>-114114</v>
      </c>
      <c r="J413">
        <v>26501</v>
      </c>
      <c r="K413">
        <v>-50192</v>
      </c>
      <c r="L413">
        <v>36569</v>
      </c>
      <c r="M413">
        <v>-101236</v>
      </c>
      <c r="N413">
        <v>0</v>
      </c>
      <c r="O413">
        <v>0</v>
      </c>
      <c r="P413">
        <v>-25432</v>
      </c>
      <c r="Q413">
        <v>-13517</v>
      </c>
      <c r="R413">
        <v>0</v>
      </c>
      <c r="S413">
        <v>8393</v>
      </c>
      <c r="T413">
        <v>-30556</v>
      </c>
      <c r="U413">
        <v>13171</v>
      </c>
      <c r="V413">
        <v>5652</v>
      </c>
      <c r="W413">
        <v>-11509</v>
      </c>
      <c r="X413">
        <v>-21</v>
      </c>
      <c r="Y413">
        <v>16530</v>
      </c>
      <c r="Z413">
        <v>-33860</v>
      </c>
      <c r="AA413">
        <v>0</v>
      </c>
      <c r="AB413">
        <v>-1388</v>
      </c>
      <c r="AC413">
        <v>-24596</v>
      </c>
      <c r="AD413">
        <v>-7638</v>
      </c>
      <c r="AE413">
        <v>-32234</v>
      </c>
      <c r="AF413">
        <v>0</v>
      </c>
      <c r="AG413">
        <v>0</v>
      </c>
      <c r="AH413">
        <v>0</v>
      </c>
      <c r="AI413">
        <v>-19063</v>
      </c>
      <c r="AJ413">
        <v>-5609</v>
      </c>
      <c r="AK413">
        <v>-24672</v>
      </c>
      <c r="AL413">
        <v>0</v>
      </c>
      <c r="AM413">
        <v>2517</v>
      </c>
      <c r="AN413">
        <v>8352</v>
      </c>
      <c r="AO413">
        <v>10869</v>
      </c>
      <c r="AP413">
        <v>280</v>
      </c>
      <c r="AQ413">
        <v>169566</v>
      </c>
      <c r="AR413">
        <v>67243</v>
      </c>
      <c r="AS413">
        <v>35269</v>
      </c>
      <c r="AT413">
        <v>0</v>
      </c>
      <c r="AU413">
        <v>272078</v>
      </c>
      <c r="AV413">
        <v>26660</v>
      </c>
      <c r="AW413">
        <v>11337</v>
      </c>
      <c r="AX413">
        <v>107076</v>
      </c>
      <c r="AY413">
        <v>0</v>
      </c>
      <c r="AZ413">
        <v>8572</v>
      </c>
      <c r="BA413">
        <v>0</v>
      </c>
      <c r="BB413">
        <v>132953</v>
      </c>
      <c r="BC413">
        <v>1800</v>
      </c>
      <c r="BD413">
        <v>288398</v>
      </c>
      <c r="BE413">
        <v>0</v>
      </c>
      <c r="BF413">
        <v>560756</v>
      </c>
      <c r="BG413">
        <v>28010</v>
      </c>
      <c r="BH413">
        <v>70919</v>
      </c>
      <c r="BI413">
        <v>0</v>
      </c>
      <c r="BJ413">
        <v>98929</v>
      </c>
      <c r="BK413">
        <v>2781</v>
      </c>
      <c r="BL413">
        <v>0</v>
      </c>
      <c r="BM413">
        <v>2781</v>
      </c>
      <c r="BN413">
        <v>5867</v>
      </c>
      <c r="BO413">
        <v>0</v>
      </c>
      <c r="BP413">
        <v>0</v>
      </c>
      <c r="BQ413">
        <v>0</v>
      </c>
      <c r="BR413">
        <v>107577</v>
      </c>
      <c r="BS413">
        <v>0</v>
      </c>
      <c r="BT413">
        <v>655</v>
      </c>
      <c r="BU413">
        <v>0</v>
      </c>
      <c r="BV413">
        <v>3301</v>
      </c>
      <c r="BW413">
        <v>618</v>
      </c>
      <c r="BX413">
        <v>4574</v>
      </c>
      <c r="BY413">
        <v>2187</v>
      </c>
      <c r="BZ413">
        <v>182</v>
      </c>
      <c r="CA413">
        <v>2369</v>
      </c>
      <c r="CB413">
        <v>686145</v>
      </c>
      <c r="CC413">
        <v>25000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300000</v>
      </c>
      <c r="CN413">
        <v>300000</v>
      </c>
      <c r="CO413">
        <v>70825</v>
      </c>
      <c r="CP413">
        <v>395825</v>
      </c>
      <c r="CQ413">
        <v>0</v>
      </c>
      <c r="CR413">
        <v>0</v>
      </c>
      <c r="CS413">
        <v>91537</v>
      </c>
      <c r="CT413">
        <v>159170</v>
      </c>
      <c r="CU413">
        <v>0</v>
      </c>
      <c r="CV413">
        <v>0</v>
      </c>
      <c r="CW413">
        <v>250707</v>
      </c>
      <c r="CX413">
        <v>0</v>
      </c>
      <c r="CY413">
        <v>774</v>
      </c>
      <c r="CZ413">
        <v>0</v>
      </c>
      <c r="DA413">
        <v>774</v>
      </c>
      <c r="DB413">
        <v>0</v>
      </c>
      <c r="DC413">
        <v>0</v>
      </c>
      <c r="DD413">
        <v>30449</v>
      </c>
      <c r="DE413">
        <v>1356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7034</v>
      </c>
      <c r="DN413">
        <v>38839</v>
      </c>
      <c r="DO413">
        <v>0</v>
      </c>
      <c r="DP413">
        <v>686145</v>
      </c>
    </row>
    <row r="414" spans="1:120" x14ac:dyDescent="0.25">
      <c r="A414">
        <v>51609</v>
      </c>
      <c r="B414">
        <v>200812</v>
      </c>
      <c r="C414">
        <v>893</v>
      </c>
      <c r="D414">
        <v>-574</v>
      </c>
      <c r="E414">
        <v>0</v>
      </c>
      <c r="F414">
        <v>0</v>
      </c>
      <c r="G414">
        <v>319</v>
      </c>
      <c r="H414">
        <v>8</v>
      </c>
      <c r="I414">
        <v>-305</v>
      </c>
      <c r="J414">
        <v>161</v>
      </c>
      <c r="K414">
        <v>239</v>
      </c>
      <c r="L414">
        <v>-106</v>
      </c>
      <c r="M414">
        <v>-11</v>
      </c>
      <c r="N414">
        <v>0</v>
      </c>
      <c r="O414">
        <v>0</v>
      </c>
      <c r="P414">
        <v>-74</v>
      </c>
      <c r="Q414">
        <v>-223</v>
      </c>
      <c r="R414">
        <v>0</v>
      </c>
      <c r="S414">
        <v>105</v>
      </c>
      <c r="T414">
        <v>-192</v>
      </c>
      <c r="U414">
        <v>124</v>
      </c>
      <c r="V414">
        <v>0</v>
      </c>
      <c r="W414">
        <v>0</v>
      </c>
      <c r="X414">
        <v>0</v>
      </c>
      <c r="Y414">
        <v>246</v>
      </c>
      <c r="Z414">
        <v>-225</v>
      </c>
      <c r="AA414">
        <v>0</v>
      </c>
      <c r="AB414">
        <v>-74</v>
      </c>
      <c r="AC414">
        <v>-53</v>
      </c>
      <c r="AD414">
        <v>-8</v>
      </c>
      <c r="AE414">
        <v>-61</v>
      </c>
      <c r="AF414">
        <v>0</v>
      </c>
      <c r="AG414">
        <v>0</v>
      </c>
      <c r="AH414">
        <v>0</v>
      </c>
      <c r="AI414">
        <v>63</v>
      </c>
      <c r="AJ414">
        <v>0</v>
      </c>
      <c r="AK414">
        <v>63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598</v>
      </c>
      <c r="AW414">
        <v>0</v>
      </c>
      <c r="AX414">
        <v>1394</v>
      </c>
      <c r="AY414">
        <v>0</v>
      </c>
      <c r="AZ414">
        <v>0</v>
      </c>
      <c r="BA414">
        <v>0</v>
      </c>
      <c r="BB414">
        <v>4305</v>
      </c>
      <c r="BC414">
        <v>0</v>
      </c>
      <c r="BD414">
        <v>6297</v>
      </c>
      <c r="BE414">
        <v>0</v>
      </c>
      <c r="BF414">
        <v>6297</v>
      </c>
      <c r="BG414">
        <v>0</v>
      </c>
      <c r="BH414">
        <v>43</v>
      </c>
      <c r="BI414">
        <v>0</v>
      </c>
      <c r="BJ414">
        <v>43</v>
      </c>
      <c r="BK414">
        <v>0</v>
      </c>
      <c r="BL414">
        <v>0</v>
      </c>
      <c r="BM414">
        <v>0</v>
      </c>
      <c r="BN414">
        <v>203</v>
      </c>
      <c r="BO414">
        <v>0</v>
      </c>
      <c r="BP414">
        <v>0</v>
      </c>
      <c r="BQ414">
        <v>4</v>
      </c>
      <c r="BR414">
        <v>250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45</v>
      </c>
      <c r="BZ414">
        <v>0</v>
      </c>
      <c r="CA414">
        <v>45</v>
      </c>
      <c r="CB414">
        <v>6592</v>
      </c>
      <c r="CC414">
        <v>1200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4813</v>
      </c>
      <c r="CM414">
        <v>450</v>
      </c>
      <c r="CN414">
        <v>5263</v>
      </c>
      <c r="CO414">
        <v>0</v>
      </c>
      <c r="CP414">
        <v>6463</v>
      </c>
      <c r="CQ414">
        <v>0</v>
      </c>
      <c r="CR414">
        <v>0</v>
      </c>
      <c r="CS414">
        <v>0</v>
      </c>
      <c r="CT414">
        <v>56</v>
      </c>
      <c r="CU414">
        <v>0</v>
      </c>
      <c r="CV414">
        <v>0</v>
      </c>
      <c r="CW414">
        <v>56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73</v>
      </c>
      <c r="DN414">
        <v>73</v>
      </c>
      <c r="DO414">
        <v>0</v>
      </c>
      <c r="DP414">
        <v>6592</v>
      </c>
    </row>
    <row r="415" spans="1:120" x14ac:dyDescent="0.25">
      <c r="A415">
        <v>51619</v>
      </c>
      <c r="B415">
        <v>200812</v>
      </c>
      <c r="C415">
        <v>1302078</v>
      </c>
      <c r="D415">
        <v>-47968</v>
      </c>
      <c r="E415">
        <v>-27851</v>
      </c>
      <c r="F415">
        <v>-13</v>
      </c>
      <c r="G415">
        <v>1226246</v>
      </c>
      <c r="H415">
        <v>70064</v>
      </c>
      <c r="I415">
        <v>-957563</v>
      </c>
      <c r="J415">
        <v>13651</v>
      </c>
      <c r="K415">
        <v>-104122</v>
      </c>
      <c r="L415">
        <v>-6637</v>
      </c>
      <c r="M415">
        <v>-1054671</v>
      </c>
      <c r="N415">
        <v>0</v>
      </c>
      <c r="O415">
        <v>0</v>
      </c>
      <c r="P415">
        <v>-71638</v>
      </c>
      <c r="Q415">
        <v>-188153</v>
      </c>
      <c r="R415">
        <v>650</v>
      </c>
      <c r="S415">
        <v>655</v>
      </c>
      <c r="T415">
        <v>-258486</v>
      </c>
      <c r="U415">
        <v>-16847</v>
      </c>
      <c r="V415">
        <v>-1925</v>
      </c>
      <c r="W415">
        <v>137</v>
      </c>
      <c r="X415">
        <v>58</v>
      </c>
      <c r="Y415">
        <v>152235</v>
      </c>
      <c r="Z415">
        <v>-303289</v>
      </c>
      <c r="AA415">
        <v>-8643</v>
      </c>
      <c r="AB415">
        <v>-957</v>
      </c>
      <c r="AC415">
        <v>-162384</v>
      </c>
      <c r="AD415">
        <v>-62296</v>
      </c>
      <c r="AE415">
        <v>-224680</v>
      </c>
      <c r="AF415">
        <v>54</v>
      </c>
      <c r="AG415">
        <v>0</v>
      </c>
      <c r="AH415">
        <v>0</v>
      </c>
      <c r="AI415">
        <v>-241473</v>
      </c>
      <c r="AJ415">
        <v>7958</v>
      </c>
      <c r="AK415">
        <v>-233515</v>
      </c>
      <c r="AL415">
        <v>0</v>
      </c>
      <c r="AM415">
        <v>14927</v>
      </c>
      <c r="AN415">
        <v>0</v>
      </c>
      <c r="AO415">
        <v>14927</v>
      </c>
      <c r="AP415">
        <v>23729</v>
      </c>
      <c r="AQ415">
        <v>167323</v>
      </c>
      <c r="AR415">
        <v>0</v>
      </c>
      <c r="AS415">
        <v>0</v>
      </c>
      <c r="AT415">
        <v>0</v>
      </c>
      <c r="AU415">
        <v>167323</v>
      </c>
      <c r="AV415">
        <v>60001</v>
      </c>
      <c r="AW415">
        <v>809380</v>
      </c>
      <c r="AX415">
        <v>1061218</v>
      </c>
      <c r="AY415">
        <v>0</v>
      </c>
      <c r="AZ415">
        <v>0</v>
      </c>
      <c r="BA415">
        <v>678</v>
      </c>
      <c r="BB415">
        <v>253413</v>
      </c>
      <c r="BC415">
        <v>0</v>
      </c>
      <c r="BD415">
        <v>2184690</v>
      </c>
      <c r="BE415">
        <v>0</v>
      </c>
      <c r="BF415">
        <v>2375742</v>
      </c>
      <c r="BG415">
        <v>0</v>
      </c>
      <c r="BH415">
        <v>38510</v>
      </c>
      <c r="BI415">
        <v>0</v>
      </c>
      <c r="BJ415">
        <v>38510</v>
      </c>
      <c r="BK415">
        <v>21247</v>
      </c>
      <c r="BL415">
        <v>0</v>
      </c>
      <c r="BM415">
        <v>21247</v>
      </c>
      <c r="BN415">
        <v>26729</v>
      </c>
      <c r="BO415">
        <v>9244</v>
      </c>
      <c r="BP415">
        <v>0</v>
      </c>
      <c r="BQ415">
        <v>70655</v>
      </c>
      <c r="BR415">
        <v>166385</v>
      </c>
      <c r="BS415">
        <v>0</v>
      </c>
      <c r="BT415">
        <v>34505</v>
      </c>
      <c r="BU415">
        <v>3891</v>
      </c>
      <c r="BV415">
        <v>58</v>
      </c>
      <c r="BW415">
        <v>0</v>
      </c>
      <c r="BX415">
        <v>38454</v>
      </c>
      <c r="BY415">
        <v>21028</v>
      </c>
      <c r="BZ415">
        <v>48274</v>
      </c>
      <c r="CA415">
        <v>69302</v>
      </c>
      <c r="CB415">
        <v>2664810</v>
      </c>
      <c r="CC415">
        <v>37212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138753</v>
      </c>
      <c r="CK415">
        <v>0</v>
      </c>
      <c r="CL415">
        <v>0</v>
      </c>
      <c r="CM415">
        <v>1079919</v>
      </c>
      <c r="CN415">
        <v>1218672</v>
      </c>
      <c r="CO415">
        <v>-233515</v>
      </c>
      <c r="CP415">
        <v>1022369</v>
      </c>
      <c r="CQ415">
        <v>0</v>
      </c>
      <c r="CR415">
        <v>0</v>
      </c>
      <c r="CS415">
        <v>282745</v>
      </c>
      <c r="CT415">
        <v>892545</v>
      </c>
      <c r="CU415">
        <v>0</v>
      </c>
      <c r="CV415">
        <v>0</v>
      </c>
      <c r="CW415">
        <v>1175290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342067</v>
      </c>
      <c r="DD415">
        <v>14326</v>
      </c>
      <c r="DE415">
        <v>0</v>
      </c>
      <c r="DF415">
        <v>0</v>
      </c>
      <c r="DG415">
        <v>0</v>
      </c>
      <c r="DH415">
        <v>45998</v>
      </c>
      <c r="DI415">
        <v>0</v>
      </c>
      <c r="DJ415">
        <v>0</v>
      </c>
      <c r="DK415">
        <v>0</v>
      </c>
      <c r="DL415">
        <v>0</v>
      </c>
      <c r="DM415">
        <v>48342</v>
      </c>
      <c r="DN415">
        <v>450733</v>
      </c>
      <c r="DO415">
        <v>16418</v>
      </c>
      <c r="DP415">
        <v>2664810</v>
      </c>
    </row>
    <row r="416" spans="1:120" x14ac:dyDescent="0.25">
      <c r="A416">
        <v>51659</v>
      </c>
      <c r="B416">
        <v>200812</v>
      </c>
      <c r="C416">
        <v>292</v>
      </c>
      <c r="D416">
        <v>0</v>
      </c>
      <c r="E416">
        <v>0</v>
      </c>
      <c r="F416">
        <v>0</v>
      </c>
      <c r="G416">
        <v>292</v>
      </c>
      <c r="H416">
        <v>8</v>
      </c>
      <c r="I416">
        <v>-152</v>
      </c>
      <c r="J416">
        <v>0</v>
      </c>
      <c r="K416">
        <v>84</v>
      </c>
      <c r="L416">
        <v>0</v>
      </c>
      <c r="M416">
        <v>-68</v>
      </c>
      <c r="N416">
        <v>0</v>
      </c>
      <c r="O416">
        <v>-120</v>
      </c>
      <c r="P416">
        <v>0</v>
      </c>
      <c r="Q416">
        <v>-204</v>
      </c>
      <c r="R416">
        <v>0</v>
      </c>
      <c r="S416">
        <v>0</v>
      </c>
      <c r="T416">
        <v>-204</v>
      </c>
      <c r="U416">
        <v>-92</v>
      </c>
      <c r="V416">
        <v>0</v>
      </c>
      <c r="W416">
        <v>0</v>
      </c>
      <c r="X416">
        <v>0</v>
      </c>
      <c r="Y416">
        <v>204</v>
      </c>
      <c r="Z416">
        <v>41</v>
      </c>
      <c r="AA416">
        <v>0</v>
      </c>
      <c r="AB416">
        <v>-15</v>
      </c>
      <c r="AC416">
        <v>230</v>
      </c>
      <c r="AD416">
        <v>-8</v>
      </c>
      <c r="AE416">
        <v>222</v>
      </c>
      <c r="AF416">
        <v>0</v>
      </c>
      <c r="AG416">
        <v>0</v>
      </c>
      <c r="AH416">
        <v>0</v>
      </c>
      <c r="AI416">
        <v>130</v>
      </c>
      <c r="AJ416">
        <v>0</v>
      </c>
      <c r="AK416">
        <v>130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5362</v>
      </c>
      <c r="AX416">
        <v>434</v>
      </c>
      <c r="AY416">
        <v>0</v>
      </c>
      <c r="AZ416">
        <v>0</v>
      </c>
      <c r="BA416">
        <v>0</v>
      </c>
      <c r="BB416">
        <v>303</v>
      </c>
      <c r="BC416">
        <v>0</v>
      </c>
      <c r="BD416">
        <v>6099</v>
      </c>
      <c r="BE416">
        <v>0</v>
      </c>
      <c r="BF416">
        <v>6099</v>
      </c>
      <c r="BG416">
        <v>0</v>
      </c>
      <c r="BH416">
        <v>0</v>
      </c>
      <c r="BI416">
        <v>0</v>
      </c>
      <c r="BJ416">
        <v>0</v>
      </c>
      <c r="BK416">
        <v>1</v>
      </c>
      <c r="BL416">
        <v>0</v>
      </c>
      <c r="BM416">
        <v>1</v>
      </c>
      <c r="BN416">
        <v>0</v>
      </c>
      <c r="BO416">
        <v>0</v>
      </c>
      <c r="BP416">
        <v>0</v>
      </c>
      <c r="BQ416">
        <v>0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6100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3000</v>
      </c>
      <c r="CK416">
        <v>0</v>
      </c>
      <c r="CL416">
        <v>0</v>
      </c>
      <c r="CM416">
        <v>0</v>
      </c>
      <c r="CN416">
        <v>3000</v>
      </c>
      <c r="CO416">
        <v>2965</v>
      </c>
      <c r="CP416">
        <v>5965</v>
      </c>
      <c r="CQ416">
        <v>0</v>
      </c>
      <c r="CR416">
        <v>0</v>
      </c>
      <c r="CS416">
        <v>0</v>
      </c>
      <c r="CT416">
        <v>0</v>
      </c>
      <c r="CU416">
        <v>133</v>
      </c>
      <c r="CV416">
        <v>0</v>
      </c>
      <c r="CW416">
        <v>133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2</v>
      </c>
      <c r="DN416">
        <v>2</v>
      </c>
      <c r="DO416">
        <v>0</v>
      </c>
      <c r="DP416">
        <v>6100</v>
      </c>
    </row>
    <row r="417" spans="1:120" x14ac:dyDescent="0.25">
      <c r="A417">
        <v>51706</v>
      </c>
      <c r="B417">
        <v>200812</v>
      </c>
      <c r="C417">
        <v>2246460</v>
      </c>
      <c r="D417">
        <v>0</v>
      </c>
      <c r="E417">
        <v>381</v>
      </c>
      <c r="F417">
        <v>0</v>
      </c>
      <c r="G417">
        <v>2246841</v>
      </c>
      <c r="H417">
        <v>41375</v>
      </c>
      <c r="I417">
        <v>-2174449</v>
      </c>
      <c r="J417">
        <v>0</v>
      </c>
      <c r="K417">
        <v>-26434</v>
      </c>
      <c r="L417">
        <v>0</v>
      </c>
      <c r="M417">
        <v>-2200883</v>
      </c>
      <c r="N417">
        <v>0</v>
      </c>
      <c r="O417">
        <v>0</v>
      </c>
      <c r="P417">
        <v>-11904</v>
      </c>
      <c r="Q417">
        <v>-72968</v>
      </c>
      <c r="R417">
        <v>0</v>
      </c>
      <c r="S417">
        <v>0</v>
      </c>
      <c r="T417">
        <v>-84872</v>
      </c>
      <c r="U417">
        <v>2461</v>
      </c>
      <c r="V417">
        <v>-369</v>
      </c>
      <c r="W417">
        <v>-5</v>
      </c>
      <c r="X417">
        <v>8247</v>
      </c>
      <c r="Y417">
        <v>124992</v>
      </c>
      <c r="Z417">
        <v>-559800</v>
      </c>
      <c r="AA417">
        <v>-2575</v>
      </c>
      <c r="AB417">
        <v>-2945</v>
      </c>
      <c r="AC417">
        <v>-432455</v>
      </c>
      <c r="AD417">
        <v>-41375</v>
      </c>
      <c r="AE417">
        <v>-473830</v>
      </c>
      <c r="AF417">
        <v>457</v>
      </c>
      <c r="AG417">
        <v>0</v>
      </c>
      <c r="AH417">
        <v>0</v>
      </c>
      <c r="AI417">
        <v>-470912</v>
      </c>
      <c r="AJ417">
        <v>8508</v>
      </c>
      <c r="AK417">
        <v>-462404</v>
      </c>
      <c r="AL417">
        <v>2548</v>
      </c>
      <c r="AM417">
        <v>3970</v>
      </c>
      <c r="AN417">
        <v>11000</v>
      </c>
      <c r="AO417">
        <v>14970</v>
      </c>
      <c r="AP417">
        <v>300100</v>
      </c>
      <c r="AQ417">
        <v>19631</v>
      </c>
      <c r="AR417">
        <v>0</v>
      </c>
      <c r="AS417">
        <v>232</v>
      </c>
      <c r="AT417">
        <v>0</v>
      </c>
      <c r="AU417">
        <v>19863</v>
      </c>
      <c r="AV417">
        <v>12043</v>
      </c>
      <c r="AW417">
        <v>2206977</v>
      </c>
      <c r="AX417">
        <v>386571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2605591</v>
      </c>
      <c r="BE417">
        <v>0</v>
      </c>
      <c r="BF417">
        <v>2925554</v>
      </c>
      <c r="BG417">
        <v>0</v>
      </c>
      <c r="BH417">
        <v>0</v>
      </c>
      <c r="BI417">
        <v>0</v>
      </c>
      <c r="BJ417">
        <v>0</v>
      </c>
      <c r="BK417">
        <v>2312</v>
      </c>
      <c r="BL417">
        <v>0</v>
      </c>
      <c r="BM417">
        <v>2312</v>
      </c>
      <c r="BN417">
        <v>25473</v>
      </c>
      <c r="BO417">
        <v>529</v>
      </c>
      <c r="BP417">
        <v>4833</v>
      </c>
      <c r="BQ417">
        <v>19366</v>
      </c>
      <c r="BR417">
        <v>52513</v>
      </c>
      <c r="BS417">
        <v>0</v>
      </c>
      <c r="BT417">
        <v>762</v>
      </c>
      <c r="BU417">
        <v>0</v>
      </c>
      <c r="BV417">
        <v>20054</v>
      </c>
      <c r="BW417">
        <v>0</v>
      </c>
      <c r="BX417">
        <v>20816</v>
      </c>
      <c r="BY417">
        <v>4587</v>
      </c>
      <c r="BZ417">
        <v>2318</v>
      </c>
      <c r="CA417">
        <v>6905</v>
      </c>
      <c r="CB417">
        <v>3023306</v>
      </c>
      <c r="CC417">
        <v>12350</v>
      </c>
      <c r="CD417">
        <v>0</v>
      </c>
      <c r="CE417">
        <v>1357</v>
      </c>
      <c r="CF417">
        <v>0</v>
      </c>
      <c r="CG417">
        <v>0</v>
      </c>
      <c r="CH417">
        <v>0</v>
      </c>
      <c r="CI417">
        <v>1357</v>
      </c>
      <c r="CJ417">
        <v>0</v>
      </c>
      <c r="CK417">
        <v>0</v>
      </c>
      <c r="CL417">
        <v>0</v>
      </c>
      <c r="CM417">
        <v>2000000</v>
      </c>
      <c r="CN417">
        <v>2000000</v>
      </c>
      <c r="CO417">
        <v>114858</v>
      </c>
      <c r="CP417">
        <v>2128565</v>
      </c>
      <c r="CQ417">
        <v>0</v>
      </c>
      <c r="CR417">
        <v>0</v>
      </c>
      <c r="CS417">
        <v>1207</v>
      </c>
      <c r="CT417">
        <v>395795</v>
      </c>
      <c r="CU417">
        <v>0</v>
      </c>
      <c r="CV417">
        <v>0</v>
      </c>
      <c r="CW417">
        <v>397002</v>
      </c>
      <c r="CX417">
        <v>2400</v>
      </c>
      <c r="CY417">
        <v>14557</v>
      </c>
      <c r="CZ417">
        <v>0</v>
      </c>
      <c r="DA417">
        <v>16957</v>
      </c>
      <c r="DB417">
        <v>0</v>
      </c>
      <c r="DC417">
        <v>2337</v>
      </c>
      <c r="DD417">
        <v>0</v>
      </c>
      <c r="DE417">
        <v>1185</v>
      </c>
      <c r="DF417">
        <v>0</v>
      </c>
      <c r="DG417">
        <v>0</v>
      </c>
      <c r="DH417">
        <v>445544</v>
      </c>
      <c r="DI417">
        <v>0</v>
      </c>
      <c r="DJ417">
        <v>1784</v>
      </c>
      <c r="DK417">
        <v>0</v>
      </c>
      <c r="DL417">
        <v>0</v>
      </c>
      <c r="DM417">
        <v>21128</v>
      </c>
      <c r="DN417">
        <v>471978</v>
      </c>
      <c r="DO417">
        <v>8804</v>
      </c>
      <c r="DP417">
        <v>3023306</v>
      </c>
    </row>
    <row r="418" spans="1:120" x14ac:dyDescent="0.25">
      <c r="A418">
        <v>51777</v>
      </c>
      <c r="B418">
        <v>200812</v>
      </c>
      <c r="C418">
        <v>303129</v>
      </c>
      <c r="D418">
        <v>-18872</v>
      </c>
      <c r="E418">
        <v>-9459</v>
      </c>
      <c r="F418">
        <v>0</v>
      </c>
      <c r="G418">
        <v>274798</v>
      </c>
      <c r="H418">
        <v>10215</v>
      </c>
      <c r="I418">
        <v>-227874</v>
      </c>
      <c r="J418">
        <v>7749</v>
      </c>
      <c r="K418">
        <v>-38827</v>
      </c>
      <c r="L418">
        <v>-5792</v>
      </c>
      <c r="M418">
        <v>-264744</v>
      </c>
      <c r="N418">
        <v>0</v>
      </c>
      <c r="O418">
        <v>0</v>
      </c>
      <c r="P418">
        <v>-16789</v>
      </c>
      <c r="Q418">
        <v>-44837</v>
      </c>
      <c r="R418">
        <v>0</v>
      </c>
      <c r="S418">
        <v>0</v>
      </c>
      <c r="T418">
        <v>-61626</v>
      </c>
      <c r="U418">
        <v>-41357</v>
      </c>
      <c r="V418">
        <v>0</v>
      </c>
      <c r="W418">
        <v>0</v>
      </c>
      <c r="X418">
        <v>202</v>
      </c>
      <c r="Y418">
        <v>23025</v>
      </c>
      <c r="Z418">
        <v>-87155</v>
      </c>
      <c r="AA418">
        <v>-121</v>
      </c>
      <c r="AB418">
        <v>-465</v>
      </c>
      <c r="AC418">
        <v>-64514</v>
      </c>
      <c r="AD418">
        <v>-14921</v>
      </c>
      <c r="AE418">
        <v>-79435</v>
      </c>
      <c r="AF418">
        <v>0</v>
      </c>
      <c r="AG418">
        <v>0</v>
      </c>
      <c r="AH418">
        <v>0</v>
      </c>
      <c r="AI418">
        <v>-120792</v>
      </c>
      <c r="AJ418">
        <v>1363</v>
      </c>
      <c r="AK418">
        <v>-119429</v>
      </c>
      <c r="AL418">
        <v>0</v>
      </c>
      <c r="AM418">
        <v>2733</v>
      </c>
      <c r="AN418">
        <v>16600</v>
      </c>
      <c r="AO418">
        <v>19333</v>
      </c>
      <c r="AP418">
        <v>6605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22297</v>
      </c>
      <c r="AW418">
        <v>249273</v>
      </c>
      <c r="AX418">
        <v>62252</v>
      </c>
      <c r="AY418">
        <v>0</v>
      </c>
      <c r="AZ418">
        <v>0</v>
      </c>
      <c r="BA418">
        <v>250</v>
      </c>
      <c r="BB418">
        <v>0</v>
      </c>
      <c r="BC418">
        <v>0</v>
      </c>
      <c r="BD418">
        <v>334072</v>
      </c>
      <c r="BE418">
        <v>0</v>
      </c>
      <c r="BF418">
        <v>340677</v>
      </c>
      <c r="BG418">
        <v>0</v>
      </c>
      <c r="BH418">
        <v>19084</v>
      </c>
      <c r="BI418">
        <v>0</v>
      </c>
      <c r="BJ418">
        <v>19084</v>
      </c>
      <c r="BK418">
        <v>19721</v>
      </c>
      <c r="BL418">
        <v>0</v>
      </c>
      <c r="BM418">
        <v>19721</v>
      </c>
      <c r="BN418">
        <v>3364</v>
      </c>
      <c r="BO418">
        <v>0</v>
      </c>
      <c r="BP418">
        <v>0</v>
      </c>
      <c r="BQ418">
        <v>427</v>
      </c>
      <c r="BR418">
        <v>42596</v>
      </c>
      <c r="BS418">
        <v>0</v>
      </c>
      <c r="BT418">
        <v>0</v>
      </c>
      <c r="BU418">
        <v>0</v>
      </c>
      <c r="BV418">
        <v>88396</v>
      </c>
      <c r="BW418">
        <v>0</v>
      </c>
      <c r="BX418">
        <v>88396</v>
      </c>
      <c r="BY418">
        <v>2217</v>
      </c>
      <c r="BZ418">
        <v>5001</v>
      </c>
      <c r="CA418">
        <v>7218</v>
      </c>
      <c r="CB418">
        <v>498220</v>
      </c>
      <c r="CC418">
        <v>10000</v>
      </c>
      <c r="CD418">
        <v>0</v>
      </c>
      <c r="CE418">
        <v>2062</v>
      </c>
      <c r="CF418">
        <v>0</v>
      </c>
      <c r="CG418">
        <v>0</v>
      </c>
      <c r="CH418">
        <v>0</v>
      </c>
      <c r="CI418">
        <v>2062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87558</v>
      </c>
      <c r="CP418">
        <v>99620</v>
      </c>
      <c r="CQ418">
        <v>0</v>
      </c>
      <c r="CR418">
        <v>0</v>
      </c>
      <c r="CS418">
        <v>114142</v>
      </c>
      <c r="CT418">
        <v>262312</v>
      </c>
      <c r="CU418">
        <v>0</v>
      </c>
      <c r="CV418">
        <v>0</v>
      </c>
      <c r="CW418">
        <v>376454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3369</v>
      </c>
      <c r="DE418">
        <v>0</v>
      </c>
      <c r="DF418">
        <v>0</v>
      </c>
      <c r="DG418">
        <v>0</v>
      </c>
      <c r="DH418">
        <v>355</v>
      </c>
      <c r="DI418">
        <v>0</v>
      </c>
      <c r="DJ418">
        <v>0</v>
      </c>
      <c r="DK418">
        <v>0</v>
      </c>
      <c r="DL418">
        <v>0</v>
      </c>
      <c r="DM418">
        <v>18422</v>
      </c>
      <c r="DN418">
        <v>22146</v>
      </c>
      <c r="DO418">
        <v>0</v>
      </c>
      <c r="DP418">
        <v>498220</v>
      </c>
    </row>
    <row r="419" spans="1:120" x14ac:dyDescent="0.25">
      <c r="A419">
        <v>51778</v>
      </c>
      <c r="B419">
        <v>200812</v>
      </c>
      <c r="C419">
        <v>580787</v>
      </c>
      <c r="D419">
        <v>-53013</v>
      </c>
      <c r="E419">
        <v>-2847</v>
      </c>
      <c r="F419">
        <v>-18</v>
      </c>
      <c r="G419">
        <v>524909</v>
      </c>
      <c r="H419">
        <v>21115</v>
      </c>
      <c r="I419">
        <v>-581504</v>
      </c>
      <c r="J419">
        <v>51835</v>
      </c>
      <c r="K419">
        <v>134524</v>
      </c>
      <c r="L419">
        <v>-32349</v>
      </c>
      <c r="M419">
        <v>-427494</v>
      </c>
      <c r="N419">
        <v>0</v>
      </c>
      <c r="O419">
        <v>0</v>
      </c>
      <c r="P419">
        <v>-79936</v>
      </c>
      <c r="Q419">
        <v>-63533</v>
      </c>
      <c r="R419">
        <v>2808</v>
      </c>
      <c r="S419">
        <v>4124</v>
      </c>
      <c r="T419">
        <v>-136537</v>
      </c>
      <c r="U419">
        <v>-18007</v>
      </c>
      <c r="V419">
        <v>-16928</v>
      </c>
      <c r="W419">
        <v>0</v>
      </c>
      <c r="X419">
        <v>181</v>
      </c>
      <c r="Y419">
        <v>60328</v>
      </c>
      <c r="Z419">
        <v>-578283</v>
      </c>
      <c r="AA419">
        <v>-13</v>
      </c>
      <c r="AB419">
        <v>-12741</v>
      </c>
      <c r="AC419">
        <v>-547456</v>
      </c>
      <c r="AD419">
        <v>-27847</v>
      </c>
      <c r="AE419">
        <v>-575303</v>
      </c>
      <c r="AF419">
        <v>0</v>
      </c>
      <c r="AG419">
        <v>0</v>
      </c>
      <c r="AH419">
        <v>0</v>
      </c>
      <c r="AI419">
        <v>-593310</v>
      </c>
      <c r="AJ419">
        <v>140787</v>
      </c>
      <c r="AK419">
        <v>-452523</v>
      </c>
      <c r="AL419">
        <v>1795</v>
      </c>
      <c r="AM419">
        <v>4674</v>
      </c>
      <c r="AN419">
        <v>108513</v>
      </c>
      <c r="AO419">
        <v>113187</v>
      </c>
      <c r="AP419">
        <v>2399</v>
      </c>
      <c r="AQ419">
        <v>176077</v>
      </c>
      <c r="AR419">
        <v>5000</v>
      </c>
      <c r="AS419">
        <v>0</v>
      </c>
      <c r="AT419">
        <v>0</v>
      </c>
      <c r="AU419">
        <v>181077</v>
      </c>
      <c r="AV419">
        <v>531329</v>
      </c>
      <c r="AW419">
        <v>106324</v>
      </c>
      <c r="AX419">
        <v>620251</v>
      </c>
      <c r="AY419">
        <v>0</v>
      </c>
      <c r="AZ419">
        <v>3838</v>
      </c>
      <c r="BA419">
        <v>8557</v>
      </c>
      <c r="BB419">
        <v>0</v>
      </c>
      <c r="BC419">
        <v>0</v>
      </c>
      <c r="BD419">
        <v>1270299</v>
      </c>
      <c r="BE419">
        <v>481</v>
      </c>
      <c r="BF419">
        <v>1454256</v>
      </c>
      <c r="BG419">
        <v>124</v>
      </c>
      <c r="BH419">
        <v>128258</v>
      </c>
      <c r="BI419">
        <v>0</v>
      </c>
      <c r="BJ419">
        <v>128382</v>
      </c>
      <c r="BK419">
        <v>12671</v>
      </c>
      <c r="BL419">
        <v>0</v>
      </c>
      <c r="BM419">
        <v>12671</v>
      </c>
      <c r="BN419">
        <v>22342</v>
      </c>
      <c r="BO419">
        <v>366</v>
      </c>
      <c r="BP419">
        <v>0</v>
      </c>
      <c r="BQ419">
        <v>6496</v>
      </c>
      <c r="BR419">
        <v>170257</v>
      </c>
      <c r="BS419">
        <v>0</v>
      </c>
      <c r="BT419">
        <v>19903</v>
      </c>
      <c r="BU419">
        <v>65552</v>
      </c>
      <c r="BV419">
        <v>7959</v>
      </c>
      <c r="BW419">
        <v>0</v>
      </c>
      <c r="BX419">
        <v>93414</v>
      </c>
      <c r="BY419">
        <v>9828</v>
      </c>
      <c r="BZ419">
        <v>5466</v>
      </c>
      <c r="CA419">
        <v>15294</v>
      </c>
      <c r="CB419">
        <v>1848203</v>
      </c>
      <c r="CC419">
        <v>50000</v>
      </c>
      <c r="CD419">
        <v>0</v>
      </c>
      <c r="CE419">
        <v>74904</v>
      </c>
      <c r="CF419">
        <v>0</v>
      </c>
      <c r="CG419">
        <v>0</v>
      </c>
      <c r="CH419">
        <v>0</v>
      </c>
      <c r="CI419">
        <v>74904</v>
      </c>
      <c r="CJ419">
        <v>0</v>
      </c>
      <c r="CK419">
        <v>0</v>
      </c>
      <c r="CL419">
        <v>0</v>
      </c>
      <c r="CM419">
        <v>450000</v>
      </c>
      <c r="CN419">
        <v>450000</v>
      </c>
      <c r="CO419">
        <v>304999</v>
      </c>
      <c r="CP419">
        <v>879903</v>
      </c>
      <c r="CQ419">
        <v>0</v>
      </c>
      <c r="CR419">
        <v>0</v>
      </c>
      <c r="CS419">
        <v>197936</v>
      </c>
      <c r="CT419">
        <v>702855</v>
      </c>
      <c r="CU419">
        <v>0</v>
      </c>
      <c r="CV419">
        <v>0</v>
      </c>
      <c r="CW419">
        <v>900791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35379</v>
      </c>
      <c r="DE419">
        <v>0</v>
      </c>
      <c r="DF419">
        <v>0</v>
      </c>
      <c r="DG419">
        <v>0</v>
      </c>
      <c r="DH419">
        <v>7893</v>
      </c>
      <c r="DI419">
        <v>0</v>
      </c>
      <c r="DJ419">
        <v>0</v>
      </c>
      <c r="DK419">
        <v>0</v>
      </c>
      <c r="DL419">
        <v>0</v>
      </c>
      <c r="DM419">
        <v>24102</v>
      </c>
      <c r="DN419">
        <v>67374</v>
      </c>
      <c r="DO419">
        <v>135</v>
      </c>
      <c r="DP419">
        <v>1848203</v>
      </c>
    </row>
    <row r="420" spans="1:120" x14ac:dyDescent="0.25">
      <c r="A420">
        <v>51809</v>
      </c>
      <c r="B420">
        <v>200812</v>
      </c>
      <c r="C420">
        <v>11565</v>
      </c>
      <c r="D420">
        <v>-890</v>
      </c>
      <c r="E420">
        <v>0</v>
      </c>
      <c r="F420">
        <v>0</v>
      </c>
      <c r="G420">
        <v>10675</v>
      </c>
      <c r="H420">
        <v>28480</v>
      </c>
      <c r="I420">
        <v>-205513</v>
      </c>
      <c r="J420">
        <v>141015</v>
      </c>
      <c r="K420">
        <v>423938</v>
      </c>
      <c r="L420">
        <v>-81506</v>
      </c>
      <c r="M420">
        <v>277934</v>
      </c>
      <c r="N420">
        <v>0</v>
      </c>
      <c r="O420">
        <v>0</v>
      </c>
      <c r="P420">
        <v>-1267</v>
      </c>
      <c r="Q420">
        <v>-28076</v>
      </c>
      <c r="R420">
        <v>0</v>
      </c>
      <c r="S420">
        <v>-423</v>
      </c>
      <c r="T420">
        <v>-29766</v>
      </c>
      <c r="U420">
        <v>287323</v>
      </c>
      <c r="V420">
        <v>-10232</v>
      </c>
      <c r="W420">
        <v>0</v>
      </c>
      <c r="X420">
        <v>0</v>
      </c>
      <c r="Y420">
        <v>28428</v>
      </c>
      <c r="Z420">
        <v>10838</v>
      </c>
      <c r="AA420">
        <v>0</v>
      </c>
      <c r="AB420">
        <v>-2122</v>
      </c>
      <c r="AC420">
        <v>26912</v>
      </c>
      <c r="AD420">
        <v>-28480</v>
      </c>
      <c r="AE420">
        <v>-1568</v>
      </c>
      <c r="AF420">
        <v>0</v>
      </c>
      <c r="AG420">
        <v>0</v>
      </c>
      <c r="AH420">
        <v>0</v>
      </c>
      <c r="AI420">
        <v>285755</v>
      </c>
      <c r="AJ420">
        <v>-105195</v>
      </c>
      <c r="AK420">
        <v>180560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357902</v>
      </c>
      <c r="AR420">
        <v>0</v>
      </c>
      <c r="AS420">
        <v>0</v>
      </c>
      <c r="AT420">
        <v>0</v>
      </c>
      <c r="AU420">
        <v>357902</v>
      </c>
      <c r="AV420">
        <v>15489</v>
      </c>
      <c r="AW420">
        <v>99808</v>
      </c>
      <c r="AX420">
        <v>354636</v>
      </c>
      <c r="AY420">
        <v>0</v>
      </c>
      <c r="AZ420">
        <v>0</v>
      </c>
      <c r="BA420">
        <v>0</v>
      </c>
      <c r="BB420">
        <v>185128</v>
      </c>
      <c r="BC420">
        <v>0</v>
      </c>
      <c r="BD420">
        <v>655061</v>
      </c>
      <c r="BE420">
        <v>34412</v>
      </c>
      <c r="BF420">
        <v>1047375</v>
      </c>
      <c r="BG420">
        <v>0</v>
      </c>
      <c r="BH420">
        <v>86035</v>
      </c>
      <c r="BI420">
        <v>0</v>
      </c>
      <c r="BJ420">
        <v>86035</v>
      </c>
      <c r="BK420">
        <v>87849</v>
      </c>
      <c r="BL420">
        <v>0</v>
      </c>
      <c r="BM420">
        <v>87849</v>
      </c>
      <c r="BN420">
        <v>0</v>
      </c>
      <c r="BO420">
        <v>27442</v>
      </c>
      <c r="BP420">
        <v>0</v>
      </c>
      <c r="BQ420">
        <v>17326</v>
      </c>
      <c r="BR420">
        <v>218652</v>
      </c>
      <c r="BS420">
        <v>0</v>
      </c>
      <c r="BT420">
        <v>0</v>
      </c>
      <c r="BU420">
        <v>8772</v>
      </c>
      <c r="BV420">
        <v>0</v>
      </c>
      <c r="BW420">
        <v>0</v>
      </c>
      <c r="BX420">
        <v>8772</v>
      </c>
      <c r="BY420">
        <v>4668</v>
      </c>
      <c r="BZ420">
        <v>0</v>
      </c>
      <c r="CA420">
        <v>4668</v>
      </c>
      <c r="CB420">
        <v>1279467</v>
      </c>
      <c r="CC420">
        <v>140000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301572</v>
      </c>
      <c r="CP420">
        <v>441572</v>
      </c>
      <c r="CQ420">
        <v>275000</v>
      </c>
      <c r="CR420">
        <v>0</v>
      </c>
      <c r="CS420">
        <v>0</v>
      </c>
      <c r="CT420">
        <v>611296</v>
      </c>
      <c r="CU420">
        <v>0</v>
      </c>
      <c r="CV420">
        <v>0</v>
      </c>
      <c r="CW420">
        <v>611296</v>
      </c>
      <c r="CX420">
        <v>0</v>
      </c>
      <c r="CY420">
        <v>0</v>
      </c>
      <c r="CZ420">
        <v>31800</v>
      </c>
      <c r="DA420">
        <v>31800</v>
      </c>
      <c r="DB420">
        <v>3225</v>
      </c>
      <c r="DC420">
        <v>0</v>
      </c>
      <c r="DD420">
        <v>47962</v>
      </c>
      <c r="DE420">
        <v>0</v>
      </c>
      <c r="DF420">
        <v>0</v>
      </c>
      <c r="DG420">
        <v>0</v>
      </c>
      <c r="DH420">
        <v>0</v>
      </c>
      <c r="DI420">
        <v>24796</v>
      </c>
      <c r="DJ420">
        <v>0</v>
      </c>
      <c r="DK420">
        <v>92616</v>
      </c>
      <c r="DL420">
        <v>0</v>
      </c>
      <c r="DM420">
        <v>25802</v>
      </c>
      <c r="DN420">
        <v>191176</v>
      </c>
      <c r="DO420">
        <v>398</v>
      </c>
      <c r="DP420">
        <v>1279467</v>
      </c>
    </row>
    <row r="421" spans="1:120" x14ac:dyDescent="0.25">
      <c r="A421">
        <v>51949</v>
      </c>
      <c r="B421">
        <v>200812</v>
      </c>
      <c r="C421">
        <v>185873</v>
      </c>
      <c r="D421">
        <v>-1203</v>
      </c>
      <c r="E421">
        <v>-500</v>
      </c>
      <c r="F421">
        <v>0</v>
      </c>
      <c r="G421">
        <v>184170</v>
      </c>
      <c r="H421">
        <v>530</v>
      </c>
      <c r="I421">
        <v>-67840</v>
      </c>
      <c r="J421">
        <v>7376</v>
      </c>
      <c r="K421">
        <v>-43414</v>
      </c>
      <c r="L421">
        <v>-7661</v>
      </c>
      <c r="M421">
        <v>-111539</v>
      </c>
      <c r="N421">
        <v>0</v>
      </c>
      <c r="O421">
        <v>0</v>
      </c>
      <c r="P421">
        <v>-10594</v>
      </c>
      <c r="Q421">
        <v>-4870</v>
      </c>
      <c r="R421">
        <v>0</v>
      </c>
      <c r="S421">
        <v>0</v>
      </c>
      <c r="T421">
        <v>-15464</v>
      </c>
      <c r="U421">
        <v>57697</v>
      </c>
      <c r="V421">
        <v>0</v>
      </c>
      <c r="W421">
        <v>0</v>
      </c>
      <c r="X421">
        <v>0</v>
      </c>
      <c r="Y421">
        <v>36321</v>
      </c>
      <c r="Z421">
        <v>-114462</v>
      </c>
      <c r="AA421">
        <v>0</v>
      </c>
      <c r="AB421">
        <v>-448</v>
      </c>
      <c r="AC421">
        <v>-78589</v>
      </c>
      <c r="AD421">
        <v>-28238</v>
      </c>
      <c r="AE421">
        <v>-106827</v>
      </c>
      <c r="AF421">
        <v>723</v>
      </c>
      <c r="AG421">
        <v>-478</v>
      </c>
      <c r="AH421">
        <v>0</v>
      </c>
      <c r="AI421">
        <v>-48885</v>
      </c>
      <c r="AJ421">
        <v>2531</v>
      </c>
      <c r="AK421">
        <v>-46354</v>
      </c>
      <c r="AL421">
        <v>0</v>
      </c>
      <c r="AM421">
        <v>345</v>
      </c>
      <c r="AN421">
        <v>0</v>
      </c>
      <c r="AO421">
        <v>345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62</v>
      </c>
      <c r="AW421">
        <v>140850</v>
      </c>
      <c r="AX421">
        <v>533863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674775</v>
      </c>
      <c r="BE421">
        <v>0</v>
      </c>
      <c r="BF421">
        <v>674775</v>
      </c>
      <c r="BG421">
        <v>0</v>
      </c>
      <c r="BH421">
        <v>79855</v>
      </c>
      <c r="BI421">
        <v>0</v>
      </c>
      <c r="BJ421">
        <v>79855</v>
      </c>
      <c r="BK421">
        <v>12478</v>
      </c>
      <c r="BL421">
        <v>0</v>
      </c>
      <c r="BM421">
        <v>12478</v>
      </c>
      <c r="BN421">
        <v>0</v>
      </c>
      <c r="BO421">
        <v>0</v>
      </c>
      <c r="BP421">
        <v>0</v>
      </c>
      <c r="BQ421">
        <v>0</v>
      </c>
      <c r="BR421">
        <v>92333</v>
      </c>
      <c r="BS421">
        <v>0</v>
      </c>
      <c r="BT421">
        <v>0</v>
      </c>
      <c r="BU421">
        <v>16704</v>
      </c>
      <c r="BV421">
        <v>88388</v>
      </c>
      <c r="BW421">
        <v>7824</v>
      </c>
      <c r="BX421">
        <v>112916</v>
      </c>
      <c r="BY421">
        <v>16573</v>
      </c>
      <c r="BZ421">
        <v>7</v>
      </c>
      <c r="CA421">
        <v>16580</v>
      </c>
      <c r="CB421">
        <v>896949</v>
      </c>
      <c r="CC421">
        <v>4300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11723</v>
      </c>
      <c r="CK421">
        <v>0</v>
      </c>
      <c r="CL421">
        <v>0</v>
      </c>
      <c r="CM421">
        <v>0</v>
      </c>
      <c r="CN421">
        <v>11723</v>
      </c>
      <c r="CO421">
        <v>115632</v>
      </c>
      <c r="CP421">
        <v>131655</v>
      </c>
      <c r="CQ421">
        <v>0</v>
      </c>
      <c r="CR421">
        <v>2275</v>
      </c>
      <c r="CS421">
        <v>45546</v>
      </c>
      <c r="CT421">
        <v>697520</v>
      </c>
      <c r="CU421">
        <v>0</v>
      </c>
      <c r="CV421">
        <v>0</v>
      </c>
      <c r="CW421">
        <v>743066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10594</v>
      </c>
      <c r="DD421">
        <v>123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6858</v>
      </c>
      <c r="DL421">
        <v>0</v>
      </c>
      <c r="DM421">
        <v>2378</v>
      </c>
      <c r="DN421">
        <v>19953</v>
      </c>
      <c r="DO421">
        <v>0</v>
      </c>
      <c r="DP421">
        <v>896949</v>
      </c>
    </row>
    <row r="422" spans="1:120" x14ac:dyDescent="0.25">
      <c r="A422">
        <v>52009</v>
      </c>
      <c r="B422">
        <v>200812</v>
      </c>
      <c r="C422">
        <v>6228911</v>
      </c>
      <c r="D422">
        <v>-601255</v>
      </c>
      <c r="E422">
        <v>20995</v>
      </c>
      <c r="F422">
        <v>-3645</v>
      </c>
      <c r="G422">
        <v>5645006</v>
      </c>
      <c r="H422">
        <v>155262</v>
      </c>
      <c r="I422">
        <v>-4255785</v>
      </c>
      <c r="J422">
        <v>314175</v>
      </c>
      <c r="K422">
        <v>345476</v>
      </c>
      <c r="L422">
        <v>-27173</v>
      </c>
      <c r="M422">
        <v>-3623307</v>
      </c>
      <c r="N422">
        <v>0</v>
      </c>
      <c r="O422">
        <v>-49312</v>
      </c>
      <c r="P422">
        <v>-671371</v>
      </c>
      <c r="Q422">
        <v>-676462</v>
      </c>
      <c r="R422">
        <v>368288</v>
      </c>
      <c r="S422">
        <v>69421</v>
      </c>
      <c r="T422">
        <v>-910124</v>
      </c>
      <c r="U422">
        <v>1217525</v>
      </c>
      <c r="V422">
        <v>-402935</v>
      </c>
      <c r="W422">
        <v>2598</v>
      </c>
      <c r="X422">
        <v>0</v>
      </c>
      <c r="Y422">
        <v>587514</v>
      </c>
      <c r="Z422">
        <v>-933002</v>
      </c>
      <c r="AA422">
        <v>-74731</v>
      </c>
      <c r="AB422">
        <v>-23128</v>
      </c>
      <c r="AC422">
        <v>-843684</v>
      </c>
      <c r="AD422">
        <v>-410793</v>
      </c>
      <c r="AE422">
        <v>-1254477</v>
      </c>
      <c r="AF422">
        <v>9688</v>
      </c>
      <c r="AG422">
        <v>0</v>
      </c>
      <c r="AH422">
        <v>0</v>
      </c>
      <c r="AI422">
        <v>-27264</v>
      </c>
      <c r="AJ422">
        <v>-129843</v>
      </c>
      <c r="AK422">
        <v>-157107</v>
      </c>
      <c r="AL422">
        <v>441129</v>
      </c>
      <c r="AM422">
        <v>68159</v>
      </c>
      <c r="AN422">
        <v>0</v>
      </c>
      <c r="AO422">
        <v>68159</v>
      </c>
      <c r="AP422">
        <v>0</v>
      </c>
      <c r="AQ422">
        <v>2594979</v>
      </c>
      <c r="AR422">
        <v>300000</v>
      </c>
      <c r="AS422">
        <v>19535</v>
      </c>
      <c r="AT422">
        <v>0</v>
      </c>
      <c r="AU422">
        <v>2914514</v>
      </c>
      <c r="AV422">
        <v>377897</v>
      </c>
      <c r="AW422">
        <v>0</v>
      </c>
      <c r="AX422">
        <v>6371442</v>
      </c>
      <c r="AY422">
        <v>0</v>
      </c>
      <c r="AZ422">
        <v>9996</v>
      </c>
      <c r="BA422">
        <v>0</v>
      </c>
      <c r="BB422">
        <v>3055959</v>
      </c>
      <c r="BC422">
        <v>76500</v>
      </c>
      <c r="BD422">
        <v>9891794</v>
      </c>
      <c r="BE422">
        <v>50</v>
      </c>
      <c r="BF422">
        <v>12806358</v>
      </c>
      <c r="BG422">
        <v>80202</v>
      </c>
      <c r="BH422">
        <v>429829</v>
      </c>
      <c r="BI422">
        <v>0</v>
      </c>
      <c r="BJ422">
        <v>510031</v>
      </c>
      <c r="BK422">
        <v>178119</v>
      </c>
      <c r="BL422">
        <v>0</v>
      </c>
      <c r="BM422">
        <v>178119</v>
      </c>
      <c r="BN422">
        <v>115582</v>
      </c>
      <c r="BO422">
        <v>1891197</v>
      </c>
      <c r="BP422">
        <v>3481</v>
      </c>
      <c r="BQ422">
        <v>70214</v>
      </c>
      <c r="BR422">
        <v>2768624</v>
      </c>
      <c r="BS422">
        <v>0</v>
      </c>
      <c r="BT422">
        <v>0</v>
      </c>
      <c r="BU422">
        <v>0</v>
      </c>
      <c r="BV422">
        <v>19766</v>
      </c>
      <c r="BW422">
        <v>13519</v>
      </c>
      <c r="BX422">
        <v>33285</v>
      </c>
      <c r="BY422">
        <v>128377</v>
      </c>
      <c r="BZ422">
        <v>60396</v>
      </c>
      <c r="CA422">
        <v>188773</v>
      </c>
      <c r="CB422">
        <v>16306328</v>
      </c>
      <c r="CC422">
        <v>101200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1452000</v>
      </c>
      <c r="CK422">
        <v>0</v>
      </c>
      <c r="CL422">
        <v>0</v>
      </c>
      <c r="CM422">
        <v>0</v>
      </c>
      <c r="CN422">
        <v>1452000</v>
      </c>
      <c r="CO422">
        <v>2638903</v>
      </c>
      <c r="CP422">
        <v>4192103</v>
      </c>
      <c r="CQ422">
        <v>0</v>
      </c>
      <c r="CR422">
        <v>249738</v>
      </c>
      <c r="CS422">
        <v>1825943</v>
      </c>
      <c r="CT422">
        <v>6075177</v>
      </c>
      <c r="CU422">
        <v>75885</v>
      </c>
      <c r="CV422">
        <v>0</v>
      </c>
      <c r="CW422">
        <v>7977005</v>
      </c>
      <c r="CX422">
        <v>48793</v>
      </c>
      <c r="CY422">
        <v>51868</v>
      </c>
      <c r="CZ422">
        <v>0</v>
      </c>
      <c r="DA422">
        <v>100661</v>
      </c>
      <c r="DB422">
        <v>0</v>
      </c>
      <c r="DC422">
        <v>6639</v>
      </c>
      <c r="DD422">
        <v>18913</v>
      </c>
      <c r="DE422">
        <v>0</v>
      </c>
      <c r="DF422">
        <v>0</v>
      </c>
      <c r="DG422">
        <v>0</v>
      </c>
      <c r="DH422">
        <v>2246327</v>
      </c>
      <c r="DI422">
        <v>885525</v>
      </c>
      <c r="DJ422">
        <v>4231</v>
      </c>
      <c r="DK422">
        <v>0</v>
      </c>
      <c r="DL422">
        <v>0</v>
      </c>
      <c r="DM422">
        <v>552805</v>
      </c>
      <c r="DN422">
        <v>3714440</v>
      </c>
      <c r="DO422">
        <v>72381</v>
      </c>
      <c r="DP422">
        <v>16306328</v>
      </c>
    </row>
    <row r="423" spans="1:120" x14ac:dyDescent="0.25">
      <c r="A423">
        <v>52035</v>
      </c>
      <c r="B423">
        <v>200812</v>
      </c>
      <c r="C423">
        <v>28833</v>
      </c>
      <c r="D423">
        <v>-23</v>
      </c>
      <c r="E423">
        <v>1176</v>
      </c>
      <c r="F423">
        <v>0</v>
      </c>
      <c r="G423">
        <v>29986</v>
      </c>
      <c r="H423">
        <v>2729</v>
      </c>
      <c r="I423">
        <v>-11321</v>
      </c>
      <c r="J423">
        <v>-424</v>
      </c>
      <c r="K423">
        <v>-11841</v>
      </c>
      <c r="L423">
        <v>526</v>
      </c>
      <c r="M423">
        <v>-23060</v>
      </c>
      <c r="N423">
        <v>0</v>
      </c>
      <c r="O423">
        <v>0</v>
      </c>
      <c r="P423">
        <v>-7610</v>
      </c>
      <c r="Q423">
        <v>-991</v>
      </c>
      <c r="R423">
        <v>0</v>
      </c>
      <c r="S423">
        <v>0</v>
      </c>
      <c r="T423">
        <v>-8601</v>
      </c>
      <c r="U423">
        <v>1054</v>
      </c>
      <c r="V423">
        <v>0</v>
      </c>
      <c r="W423">
        <v>0</v>
      </c>
      <c r="X423">
        <v>0</v>
      </c>
      <c r="Y423">
        <v>4228</v>
      </c>
      <c r="Z423">
        <v>-35632</v>
      </c>
      <c r="AA423">
        <v>-161</v>
      </c>
      <c r="AB423">
        <v>-249</v>
      </c>
      <c r="AC423">
        <v>-31814</v>
      </c>
      <c r="AD423">
        <v>-2300</v>
      </c>
      <c r="AE423">
        <v>-34114</v>
      </c>
      <c r="AF423">
        <v>0</v>
      </c>
      <c r="AG423">
        <v>0</v>
      </c>
      <c r="AH423">
        <v>0</v>
      </c>
      <c r="AI423">
        <v>-33060</v>
      </c>
      <c r="AJ423">
        <v>9050</v>
      </c>
      <c r="AK423">
        <v>-24010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30966</v>
      </c>
      <c r="AW423">
        <v>7997</v>
      </c>
      <c r="AX423">
        <v>56080</v>
      </c>
      <c r="AY423">
        <v>0</v>
      </c>
      <c r="AZ423">
        <v>0</v>
      </c>
      <c r="BA423">
        <v>4077</v>
      </c>
      <c r="BB423">
        <v>0</v>
      </c>
      <c r="BC423">
        <v>0</v>
      </c>
      <c r="BD423">
        <v>99120</v>
      </c>
      <c r="BE423">
        <v>328</v>
      </c>
      <c r="BF423">
        <v>99448</v>
      </c>
      <c r="BG423">
        <v>0</v>
      </c>
      <c r="BH423">
        <v>2453</v>
      </c>
      <c r="BI423">
        <v>0</v>
      </c>
      <c r="BJ423">
        <v>2453</v>
      </c>
      <c r="BK423">
        <v>0</v>
      </c>
      <c r="BL423">
        <v>0</v>
      </c>
      <c r="BM423">
        <v>0</v>
      </c>
      <c r="BN423">
        <v>7963</v>
      </c>
      <c r="BO423">
        <v>0</v>
      </c>
      <c r="BP423">
        <v>0</v>
      </c>
      <c r="BQ423">
        <v>0</v>
      </c>
      <c r="BR423">
        <v>10416</v>
      </c>
      <c r="BS423">
        <v>0</v>
      </c>
      <c r="BT423">
        <v>217</v>
      </c>
      <c r="BU423">
        <v>7323</v>
      </c>
      <c r="BV423">
        <v>41884</v>
      </c>
      <c r="BW423">
        <v>0</v>
      </c>
      <c r="BX423">
        <v>49424</v>
      </c>
      <c r="BY423">
        <v>610</v>
      </c>
      <c r="BZ423">
        <v>0</v>
      </c>
      <c r="CA423">
        <v>610</v>
      </c>
      <c r="CB423">
        <v>159898</v>
      </c>
      <c r="CC423">
        <v>7000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85617</v>
      </c>
      <c r="CP423">
        <v>92617</v>
      </c>
      <c r="CQ423">
        <v>0</v>
      </c>
      <c r="CR423">
        <v>0</v>
      </c>
      <c r="CS423">
        <v>6562</v>
      </c>
      <c r="CT423">
        <v>57469</v>
      </c>
      <c r="CU423">
        <v>0</v>
      </c>
      <c r="CV423">
        <v>0</v>
      </c>
      <c r="CW423">
        <v>64031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1886</v>
      </c>
      <c r="DE423">
        <v>0</v>
      </c>
      <c r="DF423">
        <v>0</v>
      </c>
      <c r="DG423">
        <v>0</v>
      </c>
      <c r="DH423">
        <v>950</v>
      </c>
      <c r="DI423">
        <v>348</v>
      </c>
      <c r="DJ423">
        <v>0</v>
      </c>
      <c r="DK423">
        <v>0</v>
      </c>
      <c r="DL423">
        <v>0</v>
      </c>
      <c r="DM423">
        <v>66</v>
      </c>
      <c r="DN423">
        <v>3250</v>
      </c>
      <c r="DO423">
        <v>0</v>
      </c>
      <c r="DP423">
        <v>159898</v>
      </c>
    </row>
    <row r="424" spans="1:120" x14ac:dyDescent="0.25">
      <c r="A424">
        <v>52036</v>
      </c>
      <c r="B424">
        <v>200812</v>
      </c>
      <c r="C424">
        <v>827</v>
      </c>
      <c r="D424">
        <v>0</v>
      </c>
      <c r="E424">
        <v>0</v>
      </c>
      <c r="F424">
        <v>0</v>
      </c>
      <c r="G424">
        <v>827</v>
      </c>
      <c r="H424">
        <v>2</v>
      </c>
      <c r="I424">
        <v>-109</v>
      </c>
      <c r="J424">
        <v>0</v>
      </c>
      <c r="K424">
        <v>-24</v>
      </c>
      <c r="L424">
        <v>0</v>
      </c>
      <c r="M424">
        <v>-133</v>
      </c>
      <c r="N424">
        <v>0</v>
      </c>
      <c r="O424">
        <v>0</v>
      </c>
      <c r="P424">
        <v>0</v>
      </c>
      <c r="Q424">
        <v>-775</v>
      </c>
      <c r="R424">
        <v>0</v>
      </c>
      <c r="S424">
        <v>0</v>
      </c>
      <c r="T424">
        <v>-775</v>
      </c>
      <c r="U424">
        <v>-79</v>
      </c>
      <c r="V424">
        <v>0</v>
      </c>
      <c r="W424">
        <v>0</v>
      </c>
      <c r="X424">
        <v>0</v>
      </c>
      <c r="Y424">
        <v>281</v>
      </c>
      <c r="Z424">
        <v>-604</v>
      </c>
      <c r="AA424">
        <v>0</v>
      </c>
      <c r="AB424">
        <v>-6</v>
      </c>
      <c r="AC424">
        <v>-329</v>
      </c>
      <c r="AD424">
        <v>0</v>
      </c>
      <c r="AE424">
        <v>-329</v>
      </c>
      <c r="AF424">
        <v>0</v>
      </c>
      <c r="AG424">
        <v>0</v>
      </c>
      <c r="AH424">
        <v>0</v>
      </c>
      <c r="AI424">
        <v>-408</v>
      </c>
      <c r="AJ424">
        <v>0</v>
      </c>
      <c r="AK424">
        <v>-408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</v>
      </c>
      <c r="AW424">
        <v>5693</v>
      </c>
      <c r="AX424">
        <v>199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5899</v>
      </c>
      <c r="BE424">
        <v>0</v>
      </c>
      <c r="BF424">
        <v>5899</v>
      </c>
      <c r="BG424">
        <v>0</v>
      </c>
      <c r="BH424">
        <v>0</v>
      </c>
      <c r="BI424">
        <v>0</v>
      </c>
      <c r="BJ424">
        <v>0</v>
      </c>
      <c r="BK424">
        <v>12</v>
      </c>
      <c r="BL424">
        <v>0</v>
      </c>
      <c r="BM424">
        <v>12</v>
      </c>
      <c r="BN424">
        <v>0</v>
      </c>
      <c r="BO424">
        <v>0</v>
      </c>
      <c r="BP424">
        <v>0</v>
      </c>
      <c r="BQ424">
        <v>0</v>
      </c>
      <c r="BR424">
        <v>12</v>
      </c>
      <c r="BS424">
        <v>0</v>
      </c>
      <c r="BT424">
        <v>0</v>
      </c>
      <c r="BU424">
        <v>0</v>
      </c>
      <c r="BV424">
        <v>236</v>
      </c>
      <c r="BW424">
        <v>0</v>
      </c>
      <c r="BX424">
        <v>236</v>
      </c>
      <c r="BY424">
        <v>220</v>
      </c>
      <c r="BZ424">
        <v>0</v>
      </c>
      <c r="CA424">
        <v>220</v>
      </c>
      <c r="CB424">
        <v>6367</v>
      </c>
      <c r="CC424">
        <v>546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954</v>
      </c>
      <c r="CK424">
        <v>0</v>
      </c>
      <c r="CL424">
        <v>0</v>
      </c>
      <c r="CM424">
        <v>0</v>
      </c>
      <c r="CN424">
        <v>954</v>
      </c>
      <c r="CO424">
        <v>4595</v>
      </c>
      <c r="CP424">
        <v>6095</v>
      </c>
      <c r="CQ424">
        <v>23</v>
      </c>
      <c r="CR424">
        <v>0</v>
      </c>
      <c r="CS424">
        <v>0</v>
      </c>
      <c r="CT424">
        <v>64</v>
      </c>
      <c r="CU424">
        <v>0</v>
      </c>
      <c r="CV424">
        <v>0</v>
      </c>
      <c r="CW424">
        <v>64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2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206</v>
      </c>
      <c r="DN424">
        <v>208</v>
      </c>
      <c r="DO424">
        <v>0</v>
      </c>
      <c r="DP424">
        <v>6367</v>
      </c>
    </row>
    <row r="425" spans="1:120" x14ac:dyDescent="0.25">
      <c r="A425">
        <v>52042</v>
      </c>
      <c r="B425">
        <v>200812</v>
      </c>
      <c r="C425">
        <v>7055211</v>
      </c>
      <c r="D425">
        <v>-364459</v>
      </c>
      <c r="E425">
        <v>-227494</v>
      </c>
      <c r="F425">
        <v>-7326</v>
      </c>
      <c r="G425">
        <v>6455932</v>
      </c>
      <c r="H425">
        <v>192137</v>
      </c>
      <c r="I425">
        <v>-4908784</v>
      </c>
      <c r="J425">
        <v>451009</v>
      </c>
      <c r="K425">
        <v>-145344</v>
      </c>
      <c r="L425">
        <v>-327300</v>
      </c>
      <c r="M425">
        <v>-4930419</v>
      </c>
      <c r="N425">
        <v>0</v>
      </c>
      <c r="O425">
        <v>-55921</v>
      </c>
      <c r="P425">
        <v>-946952</v>
      </c>
      <c r="Q425">
        <v>-604440</v>
      </c>
      <c r="R425">
        <v>196662</v>
      </c>
      <c r="S425">
        <v>10974</v>
      </c>
      <c r="T425">
        <v>-1343756</v>
      </c>
      <c r="U425">
        <v>317973</v>
      </c>
      <c r="V425">
        <v>72956</v>
      </c>
      <c r="W425">
        <v>0</v>
      </c>
      <c r="X425">
        <v>-38</v>
      </c>
      <c r="Y425">
        <v>557934</v>
      </c>
      <c r="Z425">
        <v>104002</v>
      </c>
      <c r="AA425">
        <v>-7577</v>
      </c>
      <c r="AB425">
        <v>-24351</v>
      </c>
      <c r="AC425">
        <v>702926</v>
      </c>
      <c r="AD425">
        <v>-462927</v>
      </c>
      <c r="AE425">
        <v>239999</v>
      </c>
      <c r="AF425">
        <v>11290</v>
      </c>
      <c r="AG425">
        <v>-119241</v>
      </c>
      <c r="AH425">
        <v>3839</v>
      </c>
      <c r="AI425">
        <v>453860</v>
      </c>
      <c r="AJ425">
        <v>-98723</v>
      </c>
      <c r="AK425">
        <v>355137</v>
      </c>
      <c r="AL425">
        <v>310454</v>
      </c>
      <c r="AM425">
        <v>87896</v>
      </c>
      <c r="AN425">
        <v>6337</v>
      </c>
      <c r="AO425">
        <v>94233</v>
      </c>
      <c r="AP425">
        <v>0</v>
      </c>
      <c r="AQ425">
        <v>510308</v>
      </c>
      <c r="AR425">
        <v>1000000</v>
      </c>
      <c r="AS425">
        <v>0</v>
      </c>
      <c r="AT425">
        <v>0</v>
      </c>
      <c r="AU425">
        <v>1510308</v>
      </c>
      <c r="AV425">
        <v>4140</v>
      </c>
      <c r="AW425">
        <v>0</v>
      </c>
      <c r="AX425">
        <v>10702681</v>
      </c>
      <c r="AY425">
        <v>0</v>
      </c>
      <c r="AZ425">
        <v>0</v>
      </c>
      <c r="BA425">
        <v>145231</v>
      </c>
      <c r="BB425">
        <v>0</v>
      </c>
      <c r="BC425">
        <v>0</v>
      </c>
      <c r="BD425">
        <v>10852052</v>
      </c>
      <c r="BE425">
        <v>1498</v>
      </c>
      <c r="BF425">
        <v>12363858</v>
      </c>
      <c r="BG425">
        <v>28375</v>
      </c>
      <c r="BH425">
        <v>865456</v>
      </c>
      <c r="BI425">
        <v>0</v>
      </c>
      <c r="BJ425">
        <v>893831</v>
      </c>
      <c r="BK425">
        <v>758090</v>
      </c>
      <c r="BL425">
        <v>10756</v>
      </c>
      <c r="BM425">
        <v>768846</v>
      </c>
      <c r="BN425">
        <v>137410</v>
      </c>
      <c r="BO425">
        <v>76246</v>
      </c>
      <c r="BP425">
        <v>0</v>
      </c>
      <c r="BQ425">
        <v>63810</v>
      </c>
      <c r="BR425">
        <v>1940143</v>
      </c>
      <c r="BS425">
        <v>619</v>
      </c>
      <c r="BT425">
        <v>38199</v>
      </c>
      <c r="BU425">
        <v>45083</v>
      </c>
      <c r="BV425">
        <v>505304</v>
      </c>
      <c r="BW425">
        <v>0</v>
      </c>
      <c r="BX425">
        <v>589205</v>
      </c>
      <c r="BY425">
        <v>182549</v>
      </c>
      <c r="BZ425">
        <v>9871</v>
      </c>
      <c r="CA425">
        <v>192420</v>
      </c>
      <c r="CB425">
        <v>15490313</v>
      </c>
      <c r="CC425">
        <v>15000</v>
      </c>
      <c r="CD425">
        <v>1732</v>
      </c>
      <c r="CE425">
        <v>226401</v>
      </c>
      <c r="CF425">
        <v>59278</v>
      </c>
      <c r="CG425">
        <v>0</v>
      </c>
      <c r="CH425">
        <v>0</v>
      </c>
      <c r="CI425">
        <v>285679</v>
      </c>
      <c r="CJ425">
        <v>2082106</v>
      </c>
      <c r="CK425">
        <v>67006</v>
      </c>
      <c r="CL425">
        <v>0</v>
      </c>
      <c r="CM425">
        <v>0</v>
      </c>
      <c r="CN425">
        <v>2149112</v>
      </c>
      <c r="CO425">
        <v>1839861</v>
      </c>
      <c r="CP425">
        <v>4291384</v>
      </c>
      <c r="CQ425">
        <v>850000</v>
      </c>
      <c r="CR425">
        <v>0</v>
      </c>
      <c r="CS425">
        <v>2302340</v>
      </c>
      <c r="CT425">
        <v>7979124</v>
      </c>
      <c r="CU425">
        <v>41616</v>
      </c>
      <c r="CV425">
        <v>0</v>
      </c>
      <c r="CW425">
        <v>10323080</v>
      </c>
      <c r="CX425">
        <v>3368</v>
      </c>
      <c r="CY425">
        <v>2543</v>
      </c>
      <c r="CZ425">
        <v>0</v>
      </c>
      <c r="DA425">
        <v>5911</v>
      </c>
      <c r="DB425">
        <v>469</v>
      </c>
      <c r="DC425">
        <v>63329</v>
      </c>
      <c r="DD425">
        <v>43984</v>
      </c>
      <c r="DE425">
        <v>0</v>
      </c>
      <c r="DF425">
        <v>0</v>
      </c>
      <c r="DG425">
        <v>0</v>
      </c>
      <c r="DH425">
        <v>0</v>
      </c>
      <c r="DI425">
        <v>87622</v>
      </c>
      <c r="DJ425">
        <v>0</v>
      </c>
      <c r="DK425">
        <v>0</v>
      </c>
      <c r="DL425">
        <v>0</v>
      </c>
      <c r="DM425">
        <v>530415</v>
      </c>
      <c r="DN425">
        <v>725350</v>
      </c>
      <c r="DO425">
        <v>144119</v>
      </c>
      <c r="DP425">
        <v>15490313</v>
      </c>
    </row>
    <row r="426" spans="1:120" x14ac:dyDescent="0.25">
      <c r="A426">
        <v>52070</v>
      </c>
      <c r="B426">
        <v>200812</v>
      </c>
      <c r="C426">
        <v>462190</v>
      </c>
      <c r="D426">
        <v>-2099</v>
      </c>
      <c r="E426">
        <v>9223</v>
      </c>
      <c r="F426">
        <v>0</v>
      </c>
      <c r="G426">
        <v>469314</v>
      </c>
      <c r="H426">
        <v>14838</v>
      </c>
      <c r="I426">
        <v>-285491</v>
      </c>
      <c r="J426">
        <v>1788</v>
      </c>
      <c r="K426">
        <v>46517</v>
      </c>
      <c r="L426">
        <v>-1788</v>
      </c>
      <c r="M426">
        <v>-238974</v>
      </c>
      <c r="N426">
        <v>0</v>
      </c>
      <c r="O426">
        <v>0</v>
      </c>
      <c r="P426">
        <v>0</v>
      </c>
      <c r="Q426">
        <v>-27315</v>
      </c>
      <c r="R426">
        <v>0</v>
      </c>
      <c r="S426">
        <v>0</v>
      </c>
      <c r="T426">
        <v>-27315</v>
      </c>
      <c r="U426">
        <v>217863</v>
      </c>
      <c r="V426">
        <v>0</v>
      </c>
      <c r="W426">
        <v>0</v>
      </c>
      <c r="X426">
        <v>0</v>
      </c>
      <c r="Y426">
        <v>148386</v>
      </c>
      <c r="Z426">
        <v>-22752</v>
      </c>
      <c r="AA426">
        <v>-9009</v>
      </c>
      <c r="AB426">
        <v>-4555</v>
      </c>
      <c r="AC426">
        <v>112070</v>
      </c>
      <c r="AD426">
        <v>-109805</v>
      </c>
      <c r="AE426">
        <v>2265</v>
      </c>
      <c r="AF426">
        <v>2526</v>
      </c>
      <c r="AG426">
        <v>0</v>
      </c>
      <c r="AH426">
        <v>0</v>
      </c>
      <c r="AI426">
        <v>222654</v>
      </c>
      <c r="AJ426">
        <v>-55615</v>
      </c>
      <c r="AK426">
        <v>167039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18</v>
      </c>
      <c r="AW426">
        <v>0</v>
      </c>
      <c r="AX426">
        <v>2414611</v>
      </c>
      <c r="AY426">
        <v>0</v>
      </c>
      <c r="AZ426">
        <v>0</v>
      </c>
      <c r="BA426">
        <v>0</v>
      </c>
      <c r="BB426">
        <v>1156700</v>
      </c>
      <c r="BC426">
        <v>0</v>
      </c>
      <c r="BD426">
        <v>3571329</v>
      </c>
      <c r="BE426">
        <v>0</v>
      </c>
      <c r="BF426">
        <v>3571329</v>
      </c>
      <c r="BG426">
        <v>0</v>
      </c>
      <c r="BH426">
        <v>36229</v>
      </c>
      <c r="BI426">
        <v>0</v>
      </c>
      <c r="BJ426">
        <v>36229</v>
      </c>
      <c r="BK426">
        <v>694</v>
      </c>
      <c r="BL426">
        <v>0</v>
      </c>
      <c r="BM426">
        <v>694</v>
      </c>
      <c r="BN426">
        <v>8</v>
      </c>
      <c r="BO426">
        <v>61455</v>
      </c>
      <c r="BP426">
        <v>0</v>
      </c>
      <c r="BQ426">
        <v>0</v>
      </c>
      <c r="BR426">
        <v>98386</v>
      </c>
      <c r="BS426">
        <v>0</v>
      </c>
      <c r="BT426">
        <v>0</v>
      </c>
      <c r="BU426">
        <v>0</v>
      </c>
      <c r="BV426">
        <v>3495</v>
      </c>
      <c r="BW426">
        <v>0</v>
      </c>
      <c r="BX426">
        <v>3495</v>
      </c>
      <c r="BY426">
        <v>43079</v>
      </c>
      <c r="BZ426">
        <v>0</v>
      </c>
      <c r="CA426">
        <v>43079</v>
      </c>
      <c r="CB426">
        <v>3716289</v>
      </c>
      <c r="CC426">
        <v>60000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448037</v>
      </c>
      <c r="CP426">
        <v>508037</v>
      </c>
      <c r="CQ426">
        <v>0</v>
      </c>
      <c r="CR426">
        <v>0</v>
      </c>
      <c r="CS426">
        <v>59067</v>
      </c>
      <c r="CT426">
        <v>2135352</v>
      </c>
      <c r="CU426">
        <v>0</v>
      </c>
      <c r="CV426">
        <v>0</v>
      </c>
      <c r="CW426">
        <v>2194419</v>
      </c>
      <c r="CX426">
        <v>0</v>
      </c>
      <c r="CY426">
        <v>37705</v>
      </c>
      <c r="CZ426">
        <v>0</v>
      </c>
      <c r="DA426">
        <v>37705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921679</v>
      </c>
      <c r="DI426">
        <v>812</v>
      </c>
      <c r="DJ426">
        <v>0</v>
      </c>
      <c r="DK426">
        <v>0</v>
      </c>
      <c r="DL426">
        <v>0</v>
      </c>
      <c r="DM426">
        <v>45568</v>
      </c>
      <c r="DN426">
        <v>968059</v>
      </c>
      <c r="DO426">
        <v>8069</v>
      </c>
      <c r="DP426">
        <v>3716289</v>
      </c>
    </row>
    <row r="427" spans="1:120" x14ac:dyDescent="0.25">
      <c r="A427">
        <v>52071</v>
      </c>
      <c r="B427">
        <v>200812</v>
      </c>
      <c r="C427">
        <v>401116</v>
      </c>
      <c r="D427">
        <v>-21859</v>
      </c>
      <c r="E427">
        <v>-8558</v>
      </c>
      <c r="F427">
        <v>3665</v>
      </c>
      <c r="G427">
        <v>374364</v>
      </c>
      <c r="H427">
        <v>7752</v>
      </c>
      <c r="I427">
        <v>-291699</v>
      </c>
      <c r="J427">
        <v>6</v>
      </c>
      <c r="K427">
        <v>-156</v>
      </c>
      <c r="L427">
        <v>5125</v>
      </c>
      <c r="M427">
        <v>-286724</v>
      </c>
      <c r="N427">
        <v>0</v>
      </c>
      <c r="O427">
        <v>0</v>
      </c>
      <c r="P427">
        <v>-4887</v>
      </c>
      <c r="Q427">
        <v>-11700</v>
      </c>
      <c r="R427">
        <v>0</v>
      </c>
      <c r="S427">
        <v>0</v>
      </c>
      <c r="T427">
        <v>-16587</v>
      </c>
      <c r="U427">
        <v>78805</v>
      </c>
      <c r="V427">
        <v>0</v>
      </c>
      <c r="W427">
        <v>0</v>
      </c>
      <c r="X427">
        <v>0</v>
      </c>
      <c r="Y427">
        <v>165382</v>
      </c>
      <c r="Z427">
        <v>23959</v>
      </c>
      <c r="AA427">
        <v>-25502</v>
      </c>
      <c r="AB427">
        <v>-1302</v>
      </c>
      <c r="AC427">
        <v>162537</v>
      </c>
      <c r="AD427">
        <v>-140748</v>
      </c>
      <c r="AE427">
        <v>21789</v>
      </c>
      <c r="AF427">
        <v>5914</v>
      </c>
      <c r="AG427">
        <v>-4397</v>
      </c>
      <c r="AH427">
        <v>0</v>
      </c>
      <c r="AI427">
        <v>102111</v>
      </c>
      <c r="AJ427">
        <v>-24511</v>
      </c>
      <c r="AK427">
        <v>77600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3650485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3650485</v>
      </c>
      <c r="BE427">
        <v>0</v>
      </c>
      <c r="BF427">
        <v>3650485</v>
      </c>
      <c r="BG427">
        <v>3665</v>
      </c>
      <c r="BH427">
        <v>5125</v>
      </c>
      <c r="BI427">
        <v>0</v>
      </c>
      <c r="BJ427">
        <v>8790</v>
      </c>
      <c r="BK427">
        <v>38444</v>
      </c>
      <c r="BL427">
        <v>0</v>
      </c>
      <c r="BM427">
        <v>38444</v>
      </c>
      <c r="BN427">
        <v>0</v>
      </c>
      <c r="BO427">
        <v>0</v>
      </c>
      <c r="BP427">
        <v>0</v>
      </c>
      <c r="BQ427">
        <v>20885</v>
      </c>
      <c r="BR427">
        <v>68119</v>
      </c>
      <c r="BS427">
        <v>0</v>
      </c>
      <c r="BT427">
        <v>0</v>
      </c>
      <c r="BU427">
        <v>0</v>
      </c>
      <c r="BV427">
        <v>18436</v>
      </c>
      <c r="BW427">
        <v>0</v>
      </c>
      <c r="BX427">
        <v>18436</v>
      </c>
      <c r="BY427">
        <v>79840</v>
      </c>
      <c r="BZ427">
        <v>3373</v>
      </c>
      <c r="CA427">
        <v>83213</v>
      </c>
      <c r="CB427">
        <v>3820253</v>
      </c>
      <c r="CC427">
        <v>50000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38000</v>
      </c>
      <c r="CK427">
        <v>0</v>
      </c>
      <c r="CL427">
        <v>0</v>
      </c>
      <c r="CM427">
        <v>0</v>
      </c>
      <c r="CN427">
        <v>38000</v>
      </c>
      <c r="CO427">
        <v>359596</v>
      </c>
      <c r="CP427">
        <v>447596</v>
      </c>
      <c r="CQ427">
        <v>0</v>
      </c>
      <c r="CR427">
        <v>35000</v>
      </c>
      <c r="CS427">
        <v>11506</v>
      </c>
      <c r="CT427">
        <v>3072507</v>
      </c>
      <c r="CU427">
        <v>0</v>
      </c>
      <c r="CV427">
        <v>0</v>
      </c>
      <c r="CW427">
        <v>3084013</v>
      </c>
      <c r="CX427">
        <v>0</v>
      </c>
      <c r="CY427">
        <v>0</v>
      </c>
      <c r="CZ427">
        <v>54065</v>
      </c>
      <c r="DA427">
        <v>54065</v>
      </c>
      <c r="DB427">
        <v>0</v>
      </c>
      <c r="DC427">
        <v>15499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22395</v>
      </c>
      <c r="DJ427">
        <v>0</v>
      </c>
      <c r="DK427">
        <v>13719</v>
      </c>
      <c r="DL427">
        <v>0</v>
      </c>
      <c r="DM427">
        <v>147966</v>
      </c>
      <c r="DN427">
        <v>199579</v>
      </c>
      <c r="DO427">
        <v>0</v>
      </c>
      <c r="DP427">
        <v>3820253</v>
      </c>
    </row>
    <row r="428" spans="1:120" x14ac:dyDescent="0.25">
      <c r="A428">
        <v>52094</v>
      </c>
      <c r="B428">
        <v>200812</v>
      </c>
      <c r="C428">
        <v>170932</v>
      </c>
      <c r="D428">
        <v>-27265</v>
      </c>
      <c r="E428">
        <v>-5631</v>
      </c>
      <c r="F428">
        <v>298</v>
      </c>
      <c r="G428">
        <v>138334</v>
      </c>
      <c r="H428">
        <v>4511</v>
      </c>
      <c r="I428">
        <v>-132639</v>
      </c>
      <c r="J428">
        <v>26951</v>
      </c>
      <c r="K428">
        <v>-2297</v>
      </c>
      <c r="L428">
        <v>371</v>
      </c>
      <c r="M428">
        <v>-107614</v>
      </c>
      <c r="N428">
        <v>0</v>
      </c>
      <c r="O428">
        <v>-147</v>
      </c>
      <c r="P428">
        <v>-8065</v>
      </c>
      <c r="Q428">
        <v>-16180</v>
      </c>
      <c r="R428">
        <v>0</v>
      </c>
      <c r="S428">
        <v>2823</v>
      </c>
      <c r="T428">
        <v>-21422</v>
      </c>
      <c r="U428">
        <v>13662</v>
      </c>
      <c r="V428">
        <v>0</v>
      </c>
      <c r="W428">
        <v>0</v>
      </c>
      <c r="X428">
        <v>0</v>
      </c>
      <c r="Y428">
        <v>15159</v>
      </c>
      <c r="Z428">
        <v>-44664</v>
      </c>
      <c r="AA428">
        <v>-3</v>
      </c>
      <c r="AB428">
        <v>-608</v>
      </c>
      <c r="AC428">
        <v>-30116</v>
      </c>
      <c r="AD428">
        <v>-6223</v>
      </c>
      <c r="AE428">
        <v>-36339</v>
      </c>
      <c r="AF428">
        <v>399</v>
      </c>
      <c r="AG428">
        <v>-675</v>
      </c>
      <c r="AH428">
        <v>0</v>
      </c>
      <c r="AI428">
        <v>-22953</v>
      </c>
      <c r="AJ428">
        <v>-4736</v>
      </c>
      <c r="AK428">
        <v>-27689</v>
      </c>
      <c r="AL428">
        <v>1241</v>
      </c>
      <c r="AM428">
        <v>2525</v>
      </c>
      <c r="AN428">
        <v>0</v>
      </c>
      <c r="AO428">
        <v>2525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42954</v>
      </c>
      <c r="AW428">
        <v>0</v>
      </c>
      <c r="AX428">
        <v>191014</v>
      </c>
      <c r="AY428">
        <v>0</v>
      </c>
      <c r="AZ428">
        <v>0</v>
      </c>
      <c r="BA428">
        <v>0</v>
      </c>
      <c r="BB428">
        <v>10091</v>
      </c>
      <c r="BC428">
        <v>0</v>
      </c>
      <c r="BD428">
        <v>244059</v>
      </c>
      <c r="BE428">
        <v>0</v>
      </c>
      <c r="BF428">
        <v>244059</v>
      </c>
      <c r="BG428">
        <v>5930</v>
      </c>
      <c r="BH428">
        <v>30660</v>
      </c>
      <c r="BI428">
        <v>0</v>
      </c>
      <c r="BJ428">
        <v>36590</v>
      </c>
      <c r="BK428">
        <v>5860</v>
      </c>
      <c r="BL428">
        <v>0</v>
      </c>
      <c r="BM428">
        <v>5860</v>
      </c>
      <c r="BN428">
        <v>3055</v>
      </c>
      <c r="BO428">
        <v>878</v>
      </c>
      <c r="BP428">
        <v>0</v>
      </c>
      <c r="BQ428">
        <v>128</v>
      </c>
      <c r="BR428">
        <v>46511</v>
      </c>
      <c r="BS428">
        <v>0</v>
      </c>
      <c r="BT428">
        <v>0</v>
      </c>
      <c r="BU428">
        <v>826</v>
      </c>
      <c r="BV428">
        <v>22417</v>
      </c>
      <c r="BW428">
        <v>5</v>
      </c>
      <c r="BX428">
        <v>23248</v>
      </c>
      <c r="BY428">
        <v>2653</v>
      </c>
      <c r="BZ428">
        <v>431</v>
      </c>
      <c r="CA428">
        <v>3084</v>
      </c>
      <c r="CB428">
        <v>320668</v>
      </c>
      <c r="CC428">
        <v>77591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245</v>
      </c>
      <c r="CK428">
        <v>0</v>
      </c>
      <c r="CL428">
        <v>22974</v>
      </c>
      <c r="CM428">
        <v>0</v>
      </c>
      <c r="CN428">
        <v>23219</v>
      </c>
      <c r="CO428">
        <v>23502</v>
      </c>
      <c r="CP428">
        <v>124312</v>
      </c>
      <c r="CQ428">
        <v>0</v>
      </c>
      <c r="CR428">
        <v>0</v>
      </c>
      <c r="CS428">
        <v>74853</v>
      </c>
      <c r="CT428">
        <v>112355</v>
      </c>
      <c r="CU428">
        <v>0</v>
      </c>
      <c r="CV428">
        <v>0</v>
      </c>
      <c r="CW428">
        <v>187208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1798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567</v>
      </c>
      <c r="DJ428">
        <v>0</v>
      </c>
      <c r="DK428">
        <v>1594</v>
      </c>
      <c r="DL428">
        <v>0</v>
      </c>
      <c r="DM428">
        <v>5189</v>
      </c>
      <c r="DN428">
        <v>9148</v>
      </c>
      <c r="DO428">
        <v>0</v>
      </c>
      <c r="DP428">
        <v>320668</v>
      </c>
    </row>
    <row r="429" spans="1:120" x14ac:dyDescent="0.25">
      <c r="A429">
        <v>53002</v>
      </c>
      <c r="B429">
        <v>200812</v>
      </c>
      <c r="C429">
        <v>31998</v>
      </c>
      <c r="D429">
        <v>-630</v>
      </c>
      <c r="E429">
        <v>909</v>
      </c>
      <c r="F429">
        <v>0</v>
      </c>
      <c r="G429">
        <v>32277</v>
      </c>
      <c r="H429">
        <v>1871</v>
      </c>
      <c r="I429">
        <v>-8286</v>
      </c>
      <c r="J429">
        <v>371</v>
      </c>
      <c r="K429">
        <v>1689</v>
      </c>
      <c r="L429">
        <v>-126</v>
      </c>
      <c r="M429">
        <v>-6352</v>
      </c>
      <c r="N429">
        <v>0</v>
      </c>
      <c r="O429">
        <v>-8830</v>
      </c>
      <c r="P429">
        <v>-5673</v>
      </c>
      <c r="Q429">
        <v>-6546</v>
      </c>
      <c r="R429">
        <v>0</v>
      </c>
      <c r="S429">
        <v>0</v>
      </c>
      <c r="T429">
        <v>-12219</v>
      </c>
      <c r="U429">
        <v>6747</v>
      </c>
      <c r="V429">
        <v>0</v>
      </c>
      <c r="W429">
        <v>0</v>
      </c>
      <c r="X429">
        <v>0</v>
      </c>
      <c r="Y429">
        <v>4593</v>
      </c>
      <c r="Z429">
        <v>459</v>
      </c>
      <c r="AA429">
        <v>-356</v>
      </c>
      <c r="AB429">
        <v>-922</v>
      </c>
      <c r="AC429">
        <v>3774</v>
      </c>
      <c r="AD429">
        <v>-1967</v>
      </c>
      <c r="AE429">
        <v>1807</v>
      </c>
      <c r="AF429">
        <v>0</v>
      </c>
      <c r="AG429">
        <v>0</v>
      </c>
      <c r="AH429">
        <v>0</v>
      </c>
      <c r="AI429">
        <v>8554</v>
      </c>
      <c r="AJ429">
        <v>-2139</v>
      </c>
      <c r="AK429">
        <v>6415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97</v>
      </c>
      <c r="AX429">
        <v>105622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105719</v>
      </c>
      <c r="BE429">
        <v>0</v>
      </c>
      <c r="BF429">
        <v>105719</v>
      </c>
      <c r="BG429">
        <v>0</v>
      </c>
      <c r="BH429">
        <v>1502</v>
      </c>
      <c r="BI429">
        <v>0</v>
      </c>
      <c r="BJ429">
        <v>1502</v>
      </c>
      <c r="BK429">
        <v>1120</v>
      </c>
      <c r="BL429">
        <v>0</v>
      </c>
      <c r="BM429">
        <v>1120</v>
      </c>
      <c r="BN429">
        <v>612</v>
      </c>
      <c r="BO429">
        <v>0</v>
      </c>
      <c r="BP429">
        <v>0</v>
      </c>
      <c r="BQ429">
        <v>0</v>
      </c>
      <c r="BR429">
        <v>3234</v>
      </c>
      <c r="BS429">
        <v>0</v>
      </c>
      <c r="BT429">
        <v>0</v>
      </c>
      <c r="BU429">
        <v>1</v>
      </c>
      <c r="BV429">
        <v>2084</v>
      </c>
      <c r="BW429">
        <v>0</v>
      </c>
      <c r="BX429">
        <v>2085</v>
      </c>
      <c r="BY429">
        <v>3605</v>
      </c>
      <c r="BZ429">
        <v>0</v>
      </c>
      <c r="CA429">
        <v>3605</v>
      </c>
      <c r="CB429">
        <v>114643</v>
      </c>
      <c r="CC429">
        <v>31000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33747</v>
      </c>
      <c r="CP429">
        <v>64747</v>
      </c>
      <c r="CQ429">
        <v>0</v>
      </c>
      <c r="CR429">
        <v>0</v>
      </c>
      <c r="CS429">
        <v>4</v>
      </c>
      <c r="CT429">
        <v>37911</v>
      </c>
      <c r="CU429">
        <v>8830</v>
      </c>
      <c r="CV429">
        <v>0</v>
      </c>
      <c r="CW429">
        <v>46745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691</v>
      </c>
      <c r="DJ429">
        <v>0</v>
      </c>
      <c r="DK429">
        <v>2140</v>
      </c>
      <c r="DL429">
        <v>0</v>
      </c>
      <c r="DM429">
        <v>320</v>
      </c>
      <c r="DN429">
        <v>3151</v>
      </c>
      <c r="DO429">
        <v>0</v>
      </c>
      <c r="DP429">
        <v>114643</v>
      </c>
    </row>
    <row r="430" spans="1:120" x14ac:dyDescent="0.25">
      <c r="A430">
        <v>53005</v>
      </c>
      <c r="B430">
        <v>200812</v>
      </c>
      <c r="C430">
        <v>17687</v>
      </c>
      <c r="D430">
        <v>-9766</v>
      </c>
      <c r="E430">
        <v>0</v>
      </c>
      <c r="F430">
        <v>0</v>
      </c>
      <c r="G430">
        <v>7921</v>
      </c>
      <c r="H430">
        <v>73</v>
      </c>
      <c r="I430">
        <v>-7916</v>
      </c>
      <c r="J430">
        <v>3849</v>
      </c>
      <c r="K430">
        <v>-202</v>
      </c>
      <c r="L430">
        <v>602</v>
      </c>
      <c r="M430">
        <v>-3667</v>
      </c>
      <c r="N430">
        <v>0</v>
      </c>
      <c r="O430">
        <v>-121</v>
      </c>
      <c r="P430">
        <v>-2037</v>
      </c>
      <c r="Q430">
        <v>-4179</v>
      </c>
      <c r="R430">
        <v>0</v>
      </c>
      <c r="S430">
        <v>1817</v>
      </c>
      <c r="T430">
        <v>-4399</v>
      </c>
      <c r="U430">
        <v>-193</v>
      </c>
      <c r="V430">
        <v>0</v>
      </c>
      <c r="W430">
        <v>0</v>
      </c>
      <c r="X430">
        <v>0</v>
      </c>
      <c r="Y430">
        <v>2382</v>
      </c>
      <c r="Z430">
        <v>-2367</v>
      </c>
      <c r="AA430">
        <v>-8</v>
      </c>
      <c r="AB430">
        <v>-33</v>
      </c>
      <c r="AC430">
        <v>-26</v>
      </c>
      <c r="AD430">
        <v>-73</v>
      </c>
      <c r="AE430">
        <v>-99</v>
      </c>
      <c r="AF430">
        <v>0</v>
      </c>
      <c r="AG430">
        <v>0</v>
      </c>
      <c r="AH430">
        <v>0</v>
      </c>
      <c r="AI430">
        <v>-292</v>
      </c>
      <c r="AJ430">
        <v>-128</v>
      </c>
      <c r="AK430">
        <v>-420</v>
      </c>
      <c r="AL430">
        <v>0</v>
      </c>
      <c r="AM430">
        <v>244</v>
      </c>
      <c r="AN430">
        <v>0</v>
      </c>
      <c r="AO430">
        <v>244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6</v>
      </c>
      <c r="AW430">
        <v>6670</v>
      </c>
      <c r="AX430">
        <v>28803</v>
      </c>
      <c r="AY430">
        <v>0</v>
      </c>
      <c r="AZ430">
        <v>0</v>
      </c>
      <c r="BA430">
        <v>1000</v>
      </c>
      <c r="BB430">
        <v>0</v>
      </c>
      <c r="BC430">
        <v>0</v>
      </c>
      <c r="BD430">
        <v>36479</v>
      </c>
      <c r="BE430">
        <v>0</v>
      </c>
      <c r="BF430">
        <v>36479</v>
      </c>
      <c r="BG430">
        <v>0</v>
      </c>
      <c r="BH430">
        <v>2353</v>
      </c>
      <c r="BI430">
        <v>0</v>
      </c>
      <c r="BJ430">
        <v>2353</v>
      </c>
      <c r="BK430">
        <v>185</v>
      </c>
      <c r="BL430">
        <v>0</v>
      </c>
      <c r="BM430">
        <v>185</v>
      </c>
      <c r="BN430">
        <v>75</v>
      </c>
      <c r="BO430">
        <v>0</v>
      </c>
      <c r="BP430">
        <v>0</v>
      </c>
      <c r="BQ430">
        <v>101</v>
      </c>
      <c r="BR430">
        <v>2714</v>
      </c>
      <c r="BS430">
        <v>0</v>
      </c>
      <c r="BT430">
        <v>0</v>
      </c>
      <c r="BU430">
        <v>0</v>
      </c>
      <c r="BV430">
        <v>5037</v>
      </c>
      <c r="BW430">
        <v>0</v>
      </c>
      <c r="BX430">
        <v>5037</v>
      </c>
      <c r="BY430">
        <v>561</v>
      </c>
      <c r="BZ430">
        <v>390</v>
      </c>
      <c r="CA430">
        <v>951</v>
      </c>
      <c r="CB430">
        <v>45425</v>
      </c>
      <c r="CC430">
        <v>4700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32594</v>
      </c>
      <c r="CN430">
        <v>32594</v>
      </c>
      <c r="CO430">
        <v>0</v>
      </c>
      <c r="CP430">
        <v>37294</v>
      </c>
      <c r="CQ430">
        <v>0</v>
      </c>
      <c r="CR430">
        <v>0</v>
      </c>
      <c r="CS430">
        <v>0</v>
      </c>
      <c r="CT430">
        <v>3757</v>
      </c>
      <c r="CU430">
        <v>121</v>
      </c>
      <c r="CV430">
        <v>0</v>
      </c>
      <c r="CW430">
        <v>3878</v>
      </c>
      <c r="CX430">
        <v>1950</v>
      </c>
      <c r="CY430">
        <v>0</v>
      </c>
      <c r="CZ430">
        <v>0</v>
      </c>
      <c r="DA430">
        <v>1950</v>
      </c>
      <c r="DB430">
        <v>0</v>
      </c>
      <c r="DC430">
        <v>610</v>
      </c>
      <c r="DD430">
        <v>664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136</v>
      </c>
      <c r="DL430">
        <v>0</v>
      </c>
      <c r="DM430">
        <v>893</v>
      </c>
      <c r="DN430">
        <v>2303</v>
      </c>
      <c r="DO430">
        <v>0</v>
      </c>
      <c r="DP430">
        <v>45425</v>
      </c>
    </row>
    <row r="431" spans="1:120" x14ac:dyDescent="0.25">
      <c r="A431">
        <v>53006</v>
      </c>
      <c r="B431">
        <v>200812</v>
      </c>
      <c r="C431">
        <v>1376660</v>
      </c>
      <c r="D431">
        <v>-82975</v>
      </c>
      <c r="E431">
        <v>-8542</v>
      </c>
      <c r="F431">
        <v>-6</v>
      </c>
      <c r="G431">
        <v>1285137</v>
      </c>
      <c r="H431">
        <v>45330</v>
      </c>
      <c r="I431">
        <v>-1133293</v>
      </c>
      <c r="J431">
        <v>65922</v>
      </c>
      <c r="K431">
        <v>160469</v>
      </c>
      <c r="L431">
        <v>-36182</v>
      </c>
      <c r="M431">
        <v>-943084</v>
      </c>
      <c r="N431">
        <v>0</v>
      </c>
      <c r="O431">
        <v>0</v>
      </c>
      <c r="P431">
        <v>-91741</v>
      </c>
      <c r="Q431">
        <v>-159718</v>
      </c>
      <c r="R431">
        <v>0</v>
      </c>
      <c r="S431">
        <v>163</v>
      </c>
      <c r="T431">
        <v>-251296</v>
      </c>
      <c r="U431">
        <v>136087</v>
      </c>
      <c r="V431">
        <v>0</v>
      </c>
      <c r="W431">
        <v>-5</v>
      </c>
      <c r="X431">
        <v>0</v>
      </c>
      <c r="Y431">
        <v>159529</v>
      </c>
      <c r="Z431">
        <v>-70626</v>
      </c>
      <c r="AA431">
        <v>-673</v>
      </c>
      <c r="AB431">
        <v>-1566</v>
      </c>
      <c r="AC431">
        <v>86659</v>
      </c>
      <c r="AD431">
        <v>-78504</v>
      </c>
      <c r="AE431">
        <v>8155</v>
      </c>
      <c r="AF431">
        <v>0</v>
      </c>
      <c r="AG431">
        <v>0</v>
      </c>
      <c r="AH431">
        <v>0</v>
      </c>
      <c r="AI431">
        <v>144242</v>
      </c>
      <c r="AJ431">
        <v>-36503</v>
      </c>
      <c r="AK431">
        <v>107739</v>
      </c>
      <c r="AL431">
        <v>0</v>
      </c>
      <c r="AM431">
        <v>244</v>
      </c>
      <c r="AN431">
        <v>0</v>
      </c>
      <c r="AO431">
        <v>244</v>
      </c>
      <c r="AP431">
        <v>0</v>
      </c>
      <c r="AQ431">
        <v>0</v>
      </c>
      <c r="AR431">
        <v>0</v>
      </c>
      <c r="AS431">
        <v>231</v>
      </c>
      <c r="AT431">
        <v>0</v>
      </c>
      <c r="AU431">
        <v>231</v>
      </c>
      <c r="AV431">
        <v>5705</v>
      </c>
      <c r="AW431">
        <v>0</v>
      </c>
      <c r="AX431">
        <v>2435715</v>
      </c>
      <c r="AY431">
        <v>0</v>
      </c>
      <c r="AZ431">
        <v>8</v>
      </c>
      <c r="BA431">
        <v>300000</v>
      </c>
      <c r="BB431">
        <v>0</v>
      </c>
      <c r="BC431">
        <v>0</v>
      </c>
      <c r="BD431">
        <v>2741428</v>
      </c>
      <c r="BE431">
        <v>0</v>
      </c>
      <c r="BF431">
        <v>2741659</v>
      </c>
      <c r="BG431">
        <v>550</v>
      </c>
      <c r="BH431">
        <v>71616</v>
      </c>
      <c r="BI431">
        <v>0</v>
      </c>
      <c r="BJ431">
        <v>72166</v>
      </c>
      <c r="BK431">
        <v>30684</v>
      </c>
      <c r="BL431">
        <v>0</v>
      </c>
      <c r="BM431">
        <v>30684</v>
      </c>
      <c r="BN431">
        <v>4525</v>
      </c>
      <c r="BO431">
        <v>0</v>
      </c>
      <c r="BP431">
        <v>0</v>
      </c>
      <c r="BQ431">
        <v>12893</v>
      </c>
      <c r="BR431">
        <v>120268</v>
      </c>
      <c r="BS431">
        <v>0</v>
      </c>
      <c r="BT431">
        <v>0</v>
      </c>
      <c r="BU431">
        <v>2374</v>
      </c>
      <c r="BV431">
        <v>46739</v>
      </c>
      <c r="BW431">
        <v>0</v>
      </c>
      <c r="BX431">
        <v>49113</v>
      </c>
      <c r="BY431">
        <v>50824</v>
      </c>
      <c r="BZ431">
        <v>0</v>
      </c>
      <c r="CA431">
        <v>50824</v>
      </c>
      <c r="CB431">
        <v>2962108</v>
      </c>
      <c r="CC431">
        <v>500000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757855</v>
      </c>
      <c r="CP431">
        <v>1257855</v>
      </c>
      <c r="CQ431">
        <v>0</v>
      </c>
      <c r="CR431">
        <v>0</v>
      </c>
      <c r="CS431">
        <v>618186</v>
      </c>
      <c r="CT431">
        <v>976003</v>
      </c>
      <c r="CU431">
        <v>0</v>
      </c>
      <c r="CV431">
        <v>0</v>
      </c>
      <c r="CW431">
        <v>1594189</v>
      </c>
      <c r="CX431">
        <v>1600</v>
      </c>
      <c r="CY431">
        <v>0</v>
      </c>
      <c r="CZ431">
        <v>0</v>
      </c>
      <c r="DA431">
        <v>1600</v>
      </c>
      <c r="DB431">
        <v>0</v>
      </c>
      <c r="DC431">
        <v>8738</v>
      </c>
      <c r="DD431">
        <v>8676</v>
      </c>
      <c r="DE431">
        <v>0</v>
      </c>
      <c r="DF431">
        <v>0</v>
      </c>
      <c r="DG431">
        <v>0</v>
      </c>
      <c r="DH431">
        <v>0</v>
      </c>
      <c r="DI431">
        <v>53</v>
      </c>
      <c r="DJ431">
        <v>0</v>
      </c>
      <c r="DK431">
        <v>22377</v>
      </c>
      <c r="DL431">
        <v>0</v>
      </c>
      <c r="DM431">
        <v>68620</v>
      </c>
      <c r="DN431">
        <v>108464</v>
      </c>
      <c r="DO431">
        <v>0</v>
      </c>
      <c r="DP431">
        <v>2962108</v>
      </c>
    </row>
    <row r="432" spans="1:120" x14ac:dyDescent="0.25">
      <c r="A432">
        <v>53028</v>
      </c>
      <c r="B432">
        <v>200812</v>
      </c>
      <c r="C432">
        <v>94038</v>
      </c>
      <c r="D432">
        <v>-17258</v>
      </c>
      <c r="E432">
        <v>-1986</v>
      </c>
      <c r="F432">
        <v>455</v>
      </c>
      <c r="G432">
        <v>75249</v>
      </c>
      <c r="H432">
        <v>1830</v>
      </c>
      <c r="I432">
        <v>-56682</v>
      </c>
      <c r="J432">
        <v>9411</v>
      </c>
      <c r="K432">
        <v>6823</v>
      </c>
      <c r="L432">
        <v>-2513</v>
      </c>
      <c r="M432">
        <v>-42961</v>
      </c>
      <c r="N432">
        <v>0</v>
      </c>
      <c r="O432">
        <v>0</v>
      </c>
      <c r="P432">
        <v>-5060</v>
      </c>
      <c r="Q432">
        <v>-13928</v>
      </c>
      <c r="R432">
        <v>0</v>
      </c>
      <c r="S432">
        <v>2725</v>
      </c>
      <c r="T432">
        <v>-16263</v>
      </c>
      <c r="U432">
        <v>17855</v>
      </c>
      <c r="V432">
        <v>-1225</v>
      </c>
      <c r="W432">
        <v>-5</v>
      </c>
      <c r="X432">
        <v>0</v>
      </c>
      <c r="Y432">
        <v>6761</v>
      </c>
      <c r="Z432">
        <v>-10330</v>
      </c>
      <c r="AA432">
        <v>-93</v>
      </c>
      <c r="AB432">
        <v>-109</v>
      </c>
      <c r="AC432">
        <v>-5001</v>
      </c>
      <c r="AD432">
        <v>-3631</v>
      </c>
      <c r="AE432">
        <v>-8632</v>
      </c>
      <c r="AF432">
        <v>833</v>
      </c>
      <c r="AG432">
        <v>0</v>
      </c>
      <c r="AH432">
        <v>0</v>
      </c>
      <c r="AI432">
        <v>10056</v>
      </c>
      <c r="AJ432">
        <v>-5188</v>
      </c>
      <c r="AK432">
        <v>4868</v>
      </c>
      <c r="AL432">
        <v>0</v>
      </c>
      <c r="AM432">
        <v>503</v>
      </c>
      <c r="AN432">
        <v>10630</v>
      </c>
      <c r="AO432">
        <v>11133</v>
      </c>
      <c r="AP432">
        <v>0</v>
      </c>
      <c r="AQ432">
        <v>4822</v>
      </c>
      <c r="AR432">
        <v>0</v>
      </c>
      <c r="AS432">
        <v>1458</v>
      </c>
      <c r="AT432">
        <v>0</v>
      </c>
      <c r="AU432">
        <v>6280</v>
      </c>
      <c r="AV432">
        <v>483</v>
      </c>
      <c r="AW432">
        <v>20121</v>
      </c>
      <c r="AX432">
        <v>99768</v>
      </c>
      <c r="AY432">
        <v>0</v>
      </c>
      <c r="AZ432">
        <v>0</v>
      </c>
      <c r="BA432">
        <v>0</v>
      </c>
      <c r="BB432">
        <v>5423</v>
      </c>
      <c r="BC432">
        <v>0</v>
      </c>
      <c r="BD432">
        <v>125795</v>
      </c>
      <c r="BE432">
        <v>0</v>
      </c>
      <c r="BF432">
        <v>132075</v>
      </c>
      <c r="BG432">
        <v>4208</v>
      </c>
      <c r="BH432">
        <v>19348</v>
      </c>
      <c r="BI432">
        <v>0</v>
      </c>
      <c r="BJ432">
        <v>23556</v>
      </c>
      <c r="BK432">
        <v>984</v>
      </c>
      <c r="BL432">
        <v>0</v>
      </c>
      <c r="BM432">
        <v>984</v>
      </c>
      <c r="BN432">
        <v>0</v>
      </c>
      <c r="BO432">
        <v>20</v>
      </c>
      <c r="BP432">
        <v>0</v>
      </c>
      <c r="BQ432">
        <v>97</v>
      </c>
      <c r="BR432">
        <v>24657</v>
      </c>
      <c r="BS432">
        <v>0</v>
      </c>
      <c r="BT432">
        <v>0</v>
      </c>
      <c r="BU432">
        <v>334</v>
      </c>
      <c r="BV432">
        <v>3227</v>
      </c>
      <c r="BW432">
        <v>0</v>
      </c>
      <c r="BX432">
        <v>3561</v>
      </c>
      <c r="BY432">
        <v>2113</v>
      </c>
      <c r="BZ432">
        <v>295</v>
      </c>
      <c r="CA432">
        <v>2408</v>
      </c>
      <c r="CB432">
        <v>173834</v>
      </c>
      <c r="CC432">
        <v>25000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47039</v>
      </c>
      <c r="CP432">
        <v>72039</v>
      </c>
      <c r="CQ432">
        <v>0</v>
      </c>
      <c r="CR432">
        <v>0</v>
      </c>
      <c r="CS432">
        <v>32434</v>
      </c>
      <c r="CT432">
        <v>56523</v>
      </c>
      <c r="CU432">
        <v>0</v>
      </c>
      <c r="CV432">
        <v>0</v>
      </c>
      <c r="CW432">
        <v>88957</v>
      </c>
      <c r="CX432">
        <v>0</v>
      </c>
      <c r="CY432">
        <v>0</v>
      </c>
      <c r="CZ432">
        <v>800</v>
      </c>
      <c r="DA432">
        <v>800</v>
      </c>
      <c r="DB432">
        <v>0</v>
      </c>
      <c r="DC432">
        <v>89</v>
      </c>
      <c r="DD432">
        <v>2358</v>
      </c>
      <c r="DE432">
        <v>0</v>
      </c>
      <c r="DF432">
        <v>0</v>
      </c>
      <c r="DG432">
        <v>0</v>
      </c>
      <c r="DH432">
        <v>0</v>
      </c>
      <c r="DI432">
        <v>718</v>
      </c>
      <c r="DJ432">
        <v>0</v>
      </c>
      <c r="DK432">
        <v>3114</v>
      </c>
      <c r="DL432">
        <v>0</v>
      </c>
      <c r="DM432">
        <v>4561</v>
      </c>
      <c r="DN432">
        <v>10840</v>
      </c>
      <c r="DO432">
        <v>1198</v>
      </c>
      <c r="DP432">
        <v>173834</v>
      </c>
    </row>
    <row r="433" spans="1:120" x14ac:dyDescent="0.25">
      <c r="A433">
        <v>53038</v>
      </c>
      <c r="B433">
        <v>200812</v>
      </c>
      <c r="C433">
        <v>442483</v>
      </c>
      <c r="D433">
        <v>-312</v>
      </c>
      <c r="E433">
        <v>-55480</v>
      </c>
      <c r="F433">
        <v>0</v>
      </c>
      <c r="G433">
        <v>386691</v>
      </c>
      <c r="H433">
        <v>19560</v>
      </c>
      <c r="I433">
        <v>-177275</v>
      </c>
      <c r="J433">
        <v>9</v>
      </c>
      <c r="K433">
        <v>-7304</v>
      </c>
      <c r="L433">
        <v>0</v>
      </c>
      <c r="M433">
        <v>-184570</v>
      </c>
      <c r="N433">
        <v>0</v>
      </c>
      <c r="O433">
        <v>-215834</v>
      </c>
      <c r="P433">
        <v>-203</v>
      </c>
      <c r="Q433">
        <v>-4933</v>
      </c>
      <c r="R433">
        <v>0</v>
      </c>
      <c r="S433">
        <v>0</v>
      </c>
      <c r="T433">
        <v>-5136</v>
      </c>
      <c r="U433">
        <v>711</v>
      </c>
      <c r="V433">
        <v>0</v>
      </c>
      <c r="W433">
        <v>0</v>
      </c>
      <c r="X433">
        <v>0</v>
      </c>
      <c r="Y433">
        <v>21087</v>
      </c>
      <c r="Z433">
        <v>5583</v>
      </c>
      <c r="AA433">
        <v>0</v>
      </c>
      <c r="AB433">
        <v>-619</v>
      </c>
      <c r="AC433">
        <v>26051</v>
      </c>
      <c r="AD433">
        <v>-19571</v>
      </c>
      <c r="AE433">
        <v>6480</v>
      </c>
      <c r="AF433">
        <v>0</v>
      </c>
      <c r="AG433">
        <v>0</v>
      </c>
      <c r="AH433">
        <v>0</v>
      </c>
      <c r="AI433">
        <v>7191</v>
      </c>
      <c r="AJ433">
        <v>-1798</v>
      </c>
      <c r="AK433">
        <v>5393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552434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552434</v>
      </c>
      <c r="BE433">
        <v>0</v>
      </c>
      <c r="BF433">
        <v>552434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191</v>
      </c>
      <c r="BR433">
        <v>191</v>
      </c>
      <c r="BS433">
        <v>0</v>
      </c>
      <c r="BT433">
        <v>0</v>
      </c>
      <c r="BU433">
        <v>1560</v>
      </c>
      <c r="BV433">
        <v>32342</v>
      </c>
      <c r="BW433">
        <v>0</v>
      </c>
      <c r="BX433">
        <v>33902</v>
      </c>
      <c r="BY433">
        <v>18832</v>
      </c>
      <c r="BZ433">
        <v>0</v>
      </c>
      <c r="CA433">
        <v>18832</v>
      </c>
      <c r="CB433">
        <v>605359</v>
      </c>
      <c r="CC433">
        <v>14800</v>
      </c>
      <c r="CD433">
        <v>48500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57720</v>
      </c>
      <c r="CP433">
        <v>121020</v>
      </c>
      <c r="CQ433">
        <v>0</v>
      </c>
      <c r="CR433">
        <v>0</v>
      </c>
      <c r="CS433">
        <v>405578</v>
      </c>
      <c r="CT433">
        <v>41903</v>
      </c>
      <c r="CU433">
        <v>0</v>
      </c>
      <c r="CV433">
        <v>0</v>
      </c>
      <c r="CW433">
        <v>447481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20593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16093</v>
      </c>
      <c r="DJ433">
        <v>0</v>
      </c>
      <c r="DK433">
        <v>0</v>
      </c>
      <c r="DL433">
        <v>0</v>
      </c>
      <c r="DM433">
        <v>172</v>
      </c>
      <c r="DN433">
        <v>36858</v>
      </c>
      <c r="DO433">
        <v>0</v>
      </c>
      <c r="DP433">
        <v>605359</v>
      </c>
    </row>
    <row r="434" spans="1:120" x14ac:dyDescent="0.25">
      <c r="A434">
        <v>53040</v>
      </c>
      <c r="B434">
        <v>200812</v>
      </c>
      <c r="C434">
        <v>81005</v>
      </c>
      <c r="D434">
        <v>-9353</v>
      </c>
      <c r="E434">
        <v>-2092</v>
      </c>
      <c r="F434">
        <v>0</v>
      </c>
      <c r="G434">
        <v>69560</v>
      </c>
      <c r="H434">
        <v>6087</v>
      </c>
      <c r="I434">
        <v>-81432</v>
      </c>
      <c r="J434">
        <v>14111</v>
      </c>
      <c r="K434">
        <v>-8920</v>
      </c>
      <c r="L434">
        <v>8778</v>
      </c>
      <c r="M434">
        <v>-67463</v>
      </c>
      <c r="N434">
        <v>0</v>
      </c>
      <c r="O434">
        <v>0</v>
      </c>
      <c r="P434">
        <v>-8910</v>
      </c>
      <c r="Q434">
        <v>-1990</v>
      </c>
      <c r="R434">
        <v>0</v>
      </c>
      <c r="S434">
        <v>0</v>
      </c>
      <c r="T434">
        <v>-10900</v>
      </c>
      <c r="U434">
        <v>-2716</v>
      </c>
      <c r="V434">
        <v>0</v>
      </c>
      <c r="W434">
        <v>0</v>
      </c>
      <c r="X434">
        <v>0</v>
      </c>
      <c r="Y434">
        <v>11903</v>
      </c>
      <c r="Z434">
        <v>-40431</v>
      </c>
      <c r="AA434">
        <v>0</v>
      </c>
      <c r="AB434">
        <v>-364</v>
      </c>
      <c r="AC434">
        <v>-28892</v>
      </c>
      <c r="AD434">
        <v>-10200</v>
      </c>
      <c r="AE434">
        <v>-39092</v>
      </c>
      <c r="AF434">
        <v>0</v>
      </c>
      <c r="AG434">
        <v>0</v>
      </c>
      <c r="AH434">
        <v>0</v>
      </c>
      <c r="AI434">
        <v>-41808</v>
      </c>
      <c r="AJ434">
        <v>2621</v>
      </c>
      <c r="AK434">
        <v>-39187</v>
      </c>
      <c r="AL434">
        <v>20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37161</v>
      </c>
      <c r="AW434">
        <v>0</v>
      </c>
      <c r="AX434">
        <v>156995</v>
      </c>
      <c r="AY434">
        <v>0</v>
      </c>
      <c r="AZ434">
        <v>0</v>
      </c>
      <c r="BA434">
        <v>0</v>
      </c>
      <c r="BB434">
        <v>7431</v>
      </c>
      <c r="BC434">
        <v>0</v>
      </c>
      <c r="BD434">
        <v>201587</v>
      </c>
      <c r="BE434">
        <v>0</v>
      </c>
      <c r="BF434">
        <v>201587</v>
      </c>
      <c r="BG434">
        <v>0</v>
      </c>
      <c r="BH434">
        <v>42998</v>
      </c>
      <c r="BI434">
        <v>0</v>
      </c>
      <c r="BJ434">
        <v>42998</v>
      </c>
      <c r="BK434">
        <v>0</v>
      </c>
      <c r="BL434">
        <v>0</v>
      </c>
      <c r="BM434">
        <v>0</v>
      </c>
      <c r="BN434">
        <v>3466</v>
      </c>
      <c r="BO434">
        <v>0</v>
      </c>
      <c r="BP434">
        <v>0</v>
      </c>
      <c r="BQ434">
        <v>0</v>
      </c>
      <c r="BR434">
        <v>46464</v>
      </c>
      <c r="BS434">
        <v>0</v>
      </c>
      <c r="BT434">
        <v>2756</v>
      </c>
      <c r="BU434">
        <v>2029</v>
      </c>
      <c r="BV434">
        <v>5139</v>
      </c>
      <c r="BW434">
        <v>0</v>
      </c>
      <c r="BX434">
        <v>9924</v>
      </c>
      <c r="BY434">
        <v>2142</v>
      </c>
      <c r="BZ434">
        <v>30</v>
      </c>
      <c r="CA434">
        <v>2172</v>
      </c>
      <c r="CB434">
        <v>260167</v>
      </c>
      <c r="CC434">
        <v>65000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25844</v>
      </c>
      <c r="CM434">
        <v>0</v>
      </c>
      <c r="CN434">
        <v>25844</v>
      </c>
      <c r="CO434">
        <v>3367</v>
      </c>
      <c r="CP434">
        <v>94211</v>
      </c>
      <c r="CQ434">
        <v>0</v>
      </c>
      <c r="CR434">
        <v>0</v>
      </c>
      <c r="CS434">
        <v>18320</v>
      </c>
      <c r="CT434">
        <v>143140</v>
      </c>
      <c r="CU434">
        <v>0</v>
      </c>
      <c r="CV434">
        <v>0</v>
      </c>
      <c r="CW434">
        <v>161460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4116</v>
      </c>
      <c r="DJ434">
        <v>0</v>
      </c>
      <c r="DK434">
        <v>0</v>
      </c>
      <c r="DL434">
        <v>0</v>
      </c>
      <c r="DM434">
        <v>380</v>
      </c>
      <c r="DN434">
        <v>4496</v>
      </c>
      <c r="DO434">
        <v>0</v>
      </c>
      <c r="DP434">
        <v>260167</v>
      </c>
    </row>
    <row r="435" spans="1:120" x14ac:dyDescent="0.25">
      <c r="A435">
        <v>53045</v>
      </c>
      <c r="B435">
        <v>200812</v>
      </c>
      <c r="C435">
        <v>0</v>
      </c>
      <c r="D435">
        <v>-63</v>
      </c>
      <c r="E435">
        <v>10909</v>
      </c>
      <c r="F435">
        <v>0</v>
      </c>
      <c r="G435">
        <v>10846</v>
      </c>
      <c r="H435">
        <v>-203</v>
      </c>
      <c r="I435">
        <v>-16017</v>
      </c>
      <c r="J435">
        <v>0</v>
      </c>
      <c r="K435">
        <v>6962</v>
      </c>
      <c r="L435">
        <v>0</v>
      </c>
      <c r="M435">
        <v>-9055</v>
      </c>
      <c r="N435">
        <v>0</v>
      </c>
      <c r="O435">
        <v>0</v>
      </c>
      <c r="P435">
        <v>0</v>
      </c>
      <c r="Q435">
        <v>-119</v>
      </c>
      <c r="R435">
        <v>0</v>
      </c>
      <c r="S435">
        <v>0</v>
      </c>
      <c r="T435">
        <v>-119</v>
      </c>
      <c r="U435">
        <v>1469</v>
      </c>
      <c r="V435">
        <v>0</v>
      </c>
      <c r="W435">
        <v>0</v>
      </c>
      <c r="X435">
        <v>0</v>
      </c>
      <c r="Y435">
        <v>3227</v>
      </c>
      <c r="Z435">
        <v>1239</v>
      </c>
      <c r="AA435">
        <v>-11</v>
      </c>
      <c r="AB435">
        <v>-60</v>
      </c>
      <c r="AC435">
        <v>4395</v>
      </c>
      <c r="AD435">
        <v>-1870</v>
      </c>
      <c r="AE435">
        <v>2525</v>
      </c>
      <c r="AF435">
        <v>0</v>
      </c>
      <c r="AG435">
        <v>0</v>
      </c>
      <c r="AH435">
        <v>0</v>
      </c>
      <c r="AI435">
        <v>3994</v>
      </c>
      <c r="AJ435">
        <v>-1001</v>
      </c>
      <c r="AK435">
        <v>2993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66619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66619</v>
      </c>
      <c r="BE435">
        <v>0</v>
      </c>
      <c r="BF435">
        <v>66619</v>
      </c>
      <c r="BG435">
        <v>13</v>
      </c>
      <c r="BH435">
        <v>0</v>
      </c>
      <c r="BI435">
        <v>0</v>
      </c>
      <c r="BJ435">
        <v>13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13</v>
      </c>
      <c r="BS435">
        <v>0</v>
      </c>
      <c r="BT435">
        <v>0</v>
      </c>
      <c r="BU435">
        <v>0</v>
      </c>
      <c r="BV435">
        <v>5739</v>
      </c>
      <c r="BW435">
        <v>0</v>
      </c>
      <c r="BX435">
        <v>5739</v>
      </c>
      <c r="BY435">
        <v>1229</v>
      </c>
      <c r="BZ435">
        <v>203</v>
      </c>
      <c r="CA435">
        <v>1432</v>
      </c>
      <c r="CB435">
        <v>73803</v>
      </c>
      <c r="CC435">
        <v>7000</v>
      </c>
      <c r="CD435">
        <v>11048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12678</v>
      </c>
      <c r="CP435">
        <v>30726</v>
      </c>
      <c r="CQ435">
        <v>0</v>
      </c>
      <c r="CR435">
        <v>0</v>
      </c>
      <c r="CS435">
        <v>21256</v>
      </c>
      <c r="CT435">
        <v>12405</v>
      </c>
      <c r="CU435">
        <v>0</v>
      </c>
      <c r="CV435">
        <v>0</v>
      </c>
      <c r="CW435">
        <v>33661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204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8251</v>
      </c>
      <c r="DJ435">
        <v>0</v>
      </c>
      <c r="DK435">
        <v>961</v>
      </c>
      <c r="DL435">
        <v>0</v>
      </c>
      <c r="DM435">
        <v>0</v>
      </c>
      <c r="DN435">
        <v>9416</v>
      </c>
      <c r="DO435">
        <v>0</v>
      </c>
      <c r="DP435">
        <v>73803</v>
      </c>
    </row>
    <row r="436" spans="1:120" x14ac:dyDescent="0.25">
      <c r="A436">
        <v>53046</v>
      </c>
      <c r="B436">
        <v>200812</v>
      </c>
      <c r="C436">
        <v>0</v>
      </c>
      <c r="D436">
        <v>-66</v>
      </c>
      <c r="E436">
        <v>43937</v>
      </c>
      <c r="F436">
        <v>0</v>
      </c>
      <c r="G436">
        <v>43871</v>
      </c>
      <c r="H436">
        <v>2049</v>
      </c>
      <c r="I436">
        <v>-70432</v>
      </c>
      <c r="J436">
        <v>0</v>
      </c>
      <c r="K436">
        <v>28944</v>
      </c>
      <c r="L436">
        <v>0</v>
      </c>
      <c r="M436">
        <v>-41488</v>
      </c>
      <c r="N436">
        <v>0</v>
      </c>
      <c r="O436">
        <v>0</v>
      </c>
      <c r="P436">
        <v>0</v>
      </c>
      <c r="Q436">
        <v>-1047</v>
      </c>
      <c r="R436">
        <v>0</v>
      </c>
      <c r="S436">
        <v>0</v>
      </c>
      <c r="T436">
        <v>-1047</v>
      </c>
      <c r="U436">
        <v>3385</v>
      </c>
      <c r="V436">
        <v>0</v>
      </c>
      <c r="W436">
        <v>0</v>
      </c>
      <c r="X436">
        <v>0</v>
      </c>
      <c r="Y436">
        <v>13161</v>
      </c>
      <c r="Z436">
        <v>493</v>
      </c>
      <c r="AA436">
        <v>0</v>
      </c>
      <c r="AB436">
        <v>-285</v>
      </c>
      <c r="AC436">
        <v>13369</v>
      </c>
      <c r="AD436">
        <v>-10491</v>
      </c>
      <c r="AE436">
        <v>2878</v>
      </c>
      <c r="AF436">
        <v>0</v>
      </c>
      <c r="AG436">
        <v>0</v>
      </c>
      <c r="AH436">
        <v>0</v>
      </c>
      <c r="AI436">
        <v>6263</v>
      </c>
      <c r="AJ436">
        <v>-1571</v>
      </c>
      <c r="AK436">
        <v>4692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267494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267494</v>
      </c>
      <c r="BE436">
        <v>0</v>
      </c>
      <c r="BF436">
        <v>267494</v>
      </c>
      <c r="BG436">
        <v>14</v>
      </c>
      <c r="BH436">
        <v>0</v>
      </c>
      <c r="BI436">
        <v>0</v>
      </c>
      <c r="BJ436">
        <v>14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14</v>
      </c>
      <c r="BS436">
        <v>0</v>
      </c>
      <c r="BT436">
        <v>0</v>
      </c>
      <c r="BU436">
        <v>0</v>
      </c>
      <c r="BV436">
        <v>4511</v>
      </c>
      <c r="BW436">
        <v>0</v>
      </c>
      <c r="BX436">
        <v>4511</v>
      </c>
      <c r="BY436">
        <v>5311</v>
      </c>
      <c r="BZ436">
        <v>1136</v>
      </c>
      <c r="CA436">
        <v>6447</v>
      </c>
      <c r="CB436">
        <v>278466</v>
      </c>
      <c r="CC436">
        <v>7500</v>
      </c>
      <c r="CD436">
        <v>7500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31090</v>
      </c>
      <c r="CP436">
        <v>46090</v>
      </c>
      <c r="CQ436">
        <v>0</v>
      </c>
      <c r="CR436">
        <v>0</v>
      </c>
      <c r="CS436">
        <v>123730</v>
      </c>
      <c r="CT436">
        <v>77889</v>
      </c>
      <c r="CU436">
        <v>0</v>
      </c>
      <c r="CV436">
        <v>0</v>
      </c>
      <c r="CW436">
        <v>201619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1132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28130</v>
      </c>
      <c r="DJ436">
        <v>0</v>
      </c>
      <c r="DK436">
        <v>1495</v>
      </c>
      <c r="DL436">
        <v>0</v>
      </c>
      <c r="DM436">
        <v>0</v>
      </c>
      <c r="DN436">
        <v>30757</v>
      </c>
      <c r="DO436">
        <v>0</v>
      </c>
      <c r="DP436">
        <v>278466</v>
      </c>
    </row>
    <row r="437" spans="1:120" x14ac:dyDescent="0.25">
      <c r="A437">
        <v>53047</v>
      </c>
      <c r="B437">
        <v>200812</v>
      </c>
      <c r="C437">
        <v>0</v>
      </c>
      <c r="D437">
        <v>-43</v>
      </c>
      <c r="E437">
        <v>33765</v>
      </c>
      <c r="F437">
        <v>0</v>
      </c>
      <c r="G437">
        <v>33722</v>
      </c>
      <c r="H437">
        <v>3356</v>
      </c>
      <c r="I437">
        <v>-54326</v>
      </c>
      <c r="J437">
        <v>0</v>
      </c>
      <c r="K437">
        <v>19312</v>
      </c>
      <c r="L437">
        <v>0</v>
      </c>
      <c r="M437">
        <v>-35014</v>
      </c>
      <c r="N437">
        <v>0</v>
      </c>
      <c r="O437">
        <v>0</v>
      </c>
      <c r="P437">
        <v>0</v>
      </c>
      <c r="Q437">
        <v>-685</v>
      </c>
      <c r="R437">
        <v>0</v>
      </c>
      <c r="S437">
        <v>0</v>
      </c>
      <c r="T437">
        <v>-685</v>
      </c>
      <c r="U437">
        <v>1379</v>
      </c>
      <c r="V437">
        <v>0</v>
      </c>
      <c r="W437">
        <v>0</v>
      </c>
      <c r="X437">
        <v>0</v>
      </c>
      <c r="Y437">
        <v>8013</v>
      </c>
      <c r="Z437">
        <v>273</v>
      </c>
      <c r="AA437">
        <v>0</v>
      </c>
      <c r="AB437">
        <v>-164</v>
      </c>
      <c r="AC437">
        <v>8122</v>
      </c>
      <c r="AD437">
        <v>-5777</v>
      </c>
      <c r="AE437">
        <v>2345</v>
      </c>
      <c r="AF437">
        <v>0</v>
      </c>
      <c r="AG437">
        <v>0</v>
      </c>
      <c r="AH437">
        <v>0</v>
      </c>
      <c r="AI437">
        <v>3724</v>
      </c>
      <c r="AJ437">
        <v>-929</v>
      </c>
      <c r="AK437">
        <v>2795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161939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161939</v>
      </c>
      <c r="BE437">
        <v>0</v>
      </c>
      <c r="BF437">
        <v>161939</v>
      </c>
      <c r="BG437">
        <v>9</v>
      </c>
      <c r="BH437">
        <v>0</v>
      </c>
      <c r="BI437">
        <v>0</v>
      </c>
      <c r="BJ437">
        <v>9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9</v>
      </c>
      <c r="BS437">
        <v>0</v>
      </c>
      <c r="BT437">
        <v>0</v>
      </c>
      <c r="BU437">
        <v>0</v>
      </c>
      <c r="BV437">
        <v>9901</v>
      </c>
      <c r="BW437">
        <v>0</v>
      </c>
      <c r="BX437">
        <v>9901</v>
      </c>
      <c r="BY437">
        <v>2994</v>
      </c>
      <c r="BZ437">
        <v>598</v>
      </c>
      <c r="CA437">
        <v>3592</v>
      </c>
      <c r="CB437">
        <v>175441</v>
      </c>
      <c r="CC437">
        <v>8000</v>
      </c>
      <c r="CD437">
        <v>13129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20742</v>
      </c>
      <c r="CP437">
        <v>41871</v>
      </c>
      <c r="CQ437">
        <v>0</v>
      </c>
      <c r="CR437">
        <v>0</v>
      </c>
      <c r="CS437">
        <v>62954</v>
      </c>
      <c r="CT437">
        <v>41045</v>
      </c>
      <c r="CU437">
        <v>0</v>
      </c>
      <c r="CV437">
        <v>0</v>
      </c>
      <c r="CW437">
        <v>103999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598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28212</v>
      </c>
      <c r="DJ437">
        <v>0</v>
      </c>
      <c r="DK437">
        <v>761</v>
      </c>
      <c r="DL437">
        <v>0</v>
      </c>
      <c r="DM437">
        <v>0</v>
      </c>
      <c r="DN437">
        <v>29571</v>
      </c>
      <c r="DO437">
        <v>0</v>
      </c>
      <c r="DP437">
        <v>175441</v>
      </c>
    </row>
    <row r="438" spans="1:120" x14ac:dyDescent="0.25">
      <c r="A438">
        <v>53048</v>
      </c>
      <c r="B438">
        <v>200812</v>
      </c>
      <c r="C438">
        <v>0</v>
      </c>
      <c r="D438">
        <v>-165</v>
      </c>
      <c r="E438">
        <v>58909</v>
      </c>
      <c r="F438">
        <v>0</v>
      </c>
      <c r="G438">
        <v>58744</v>
      </c>
      <c r="H438">
        <v>-1719</v>
      </c>
      <c r="I438">
        <v>-121364</v>
      </c>
      <c r="J438">
        <v>0</v>
      </c>
      <c r="K438">
        <v>34190</v>
      </c>
      <c r="L438">
        <v>0</v>
      </c>
      <c r="M438">
        <v>-87174</v>
      </c>
      <c r="N438">
        <v>0</v>
      </c>
      <c r="O438">
        <v>0</v>
      </c>
      <c r="P438">
        <v>0</v>
      </c>
      <c r="Q438">
        <v>-541</v>
      </c>
      <c r="R438">
        <v>0</v>
      </c>
      <c r="S438">
        <v>0</v>
      </c>
      <c r="T438">
        <v>-541</v>
      </c>
      <c r="U438">
        <v>-30690</v>
      </c>
      <c r="V438">
        <v>0</v>
      </c>
      <c r="W438">
        <v>0</v>
      </c>
      <c r="X438">
        <v>0</v>
      </c>
      <c r="Y438">
        <v>14101</v>
      </c>
      <c r="Z438">
        <v>465</v>
      </c>
      <c r="AA438">
        <v>-7</v>
      </c>
      <c r="AB438">
        <v>-306</v>
      </c>
      <c r="AC438">
        <v>14253</v>
      </c>
      <c r="AD438">
        <v>-11064</v>
      </c>
      <c r="AE438">
        <v>3189</v>
      </c>
      <c r="AF438">
        <v>0</v>
      </c>
      <c r="AG438">
        <v>0</v>
      </c>
      <c r="AH438">
        <v>0</v>
      </c>
      <c r="AI438">
        <v>-27501</v>
      </c>
      <c r="AJ438">
        <v>0</v>
      </c>
      <c r="AK438">
        <v>-27501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255341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255341</v>
      </c>
      <c r="BE438">
        <v>0</v>
      </c>
      <c r="BF438">
        <v>255341</v>
      </c>
      <c r="BG438">
        <v>33</v>
      </c>
      <c r="BH438">
        <v>0</v>
      </c>
      <c r="BI438">
        <v>0</v>
      </c>
      <c r="BJ438">
        <v>33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33</v>
      </c>
      <c r="BS438">
        <v>0</v>
      </c>
      <c r="BT438">
        <v>234</v>
      </c>
      <c r="BU438">
        <v>0</v>
      </c>
      <c r="BV438">
        <v>2346</v>
      </c>
      <c r="BW438">
        <v>0</v>
      </c>
      <c r="BX438">
        <v>2580</v>
      </c>
      <c r="BY438">
        <v>5446</v>
      </c>
      <c r="BZ438">
        <v>1194</v>
      </c>
      <c r="CA438">
        <v>6640</v>
      </c>
      <c r="CB438">
        <v>264594</v>
      </c>
      <c r="CC438">
        <v>9000</v>
      </c>
      <c r="CD438">
        <v>18000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-530</v>
      </c>
      <c r="CP438">
        <v>26470</v>
      </c>
      <c r="CQ438">
        <v>0</v>
      </c>
      <c r="CR438">
        <v>0</v>
      </c>
      <c r="CS438">
        <v>127588</v>
      </c>
      <c r="CT438">
        <v>78490</v>
      </c>
      <c r="CU438">
        <v>0</v>
      </c>
      <c r="CV438">
        <v>0</v>
      </c>
      <c r="CW438">
        <v>206078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1194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30852</v>
      </c>
      <c r="DJ438">
        <v>0</v>
      </c>
      <c r="DK438">
        <v>0</v>
      </c>
      <c r="DL438">
        <v>0</v>
      </c>
      <c r="DM438">
        <v>0</v>
      </c>
      <c r="DN438">
        <v>32046</v>
      </c>
      <c r="DO438">
        <v>0</v>
      </c>
      <c r="DP438">
        <v>264594</v>
      </c>
    </row>
    <row r="439" spans="1:120" x14ac:dyDescent="0.25">
      <c r="A439">
        <v>53049</v>
      </c>
      <c r="B439">
        <v>200812</v>
      </c>
      <c r="C439">
        <v>0</v>
      </c>
      <c r="D439">
        <v>0</v>
      </c>
      <c r="E439">
        <v>41543</v>
      </c>
      <c r="F439">
        <v>0</v>
      </c>
      <c r="G439">
        <v>41543</v>
      </c>
      <c r="H439">
        <v>21435</v>
      </c>
      <c r="I439">
        <v>-67539</v>
      </c>
      <c r="J439">
        <v>0</v>
      </c>
      <c r="K439">
        <v>25898</v>
      </c>
      <c r="L439">
        <v>0</v>
      </c>
      <c r="M439">
        <v>-41641</v>
      </c>
      <c r="N439">
        <v>0</v>
      </c>
      <c r="O439">
        <v>0</v>
      </c>
      <c r="P439">
        <v>0</v>
      </c>
      <c r="Q439">
        <v>-3082</v>
      </c>
      <c r="R439">
        <v>0</v>
      </c>
      <c r="S439">
        <v>0</v>
      </c>
      <c r="T439">
        <v>-3082</v>
      </c>
      <c r="U439">
        <v>18255</v>
      </c>
      <c r="V439">
        <v>0</v>
      </c>
      <c r="W439">
        <v>0</v>
      </c>
      <c r="X439">
        <v>0</v>
      </c>
      <c r="Y439">
        <v>15863</v>
      </c>
      <c r="Z439">
        <v>-5013</v>
      </c>
      <c r="AA439">
        <v>-27</v>
      </c>
      <c r="AB439">
        <v>-338</v>
      </c>
      <c r="AC439">
        <v>10485</v>
      </c>
      <c r="AD439">
        <v>-12125</v>
      </c>
      <c r="AE439">
        <v>-1640</v>
      </c>
      <c r="AF439">
        <v>0</v>
      </c>
      <c r="AG439">
        <v>0</v>
      </c>
      <c r="AH439">
        <v>0</v>
      </c>
      <c r="AI439">
        <v>16615</v>
      </c>
      <c r="AJ439">
        <v>-4161</v>
      </c>
      <c r="AK439">
        <v>12454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336561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336561</v>
      </c>
      <c r="BE439">
        <v>0</v>
      </c>
      <c r="BF439">
        <v>336561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6812</v>
      </c>
      <c r="BW439">
        <v>0</v>
      </c>
      <c r="BX439">
        <v>6812</v>
      </c>
      <c r="BY439">
        <v>6613</v>
      </c>
      <c r="BZ439">
        <v>1243</v>
      </c>
      <c r="CA439">
        <v>7856</v>
      </c>
      <c r="CB439">
        <v>351229</v>
      </c>
      <c r="CC439">
        <v>15000</v>
      </c>
      <c r="CD439">
        <v>2806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57862</v>
      </c>
      <c r="CP439">
        <v>75668</v>
      </c>
      <c r="CQ439">
        <v>0</v>
      </c>
      <c r="CR439">
        <v>0</v>
      </c>
      <c r="CS439">
        <v>146460</v>
      </c>
      <c r="CT439">
        <v>88546</v>
      </c>
      <c r="CU439">
        <v>0</v>
      </c>
      <c r="CV439">
        <v>0</v>
      </c>
      <c r="CW439">
        <v>235006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1242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35574</v>
      </c>
      <c r="DJ439">
        <v>0</v>
      </c>
      <c r="DK439">
        <v>3739</v>
      </c>
      <c r="DL439">
        <v>0</v>
      </c>
      <c r="DM439">
        <v>0</v>
      </c>
      <c r="DN439">
        <v>40555</v>
      </c>
      <c r="DO439">
        <v>0</v>
      </c>
      <c r="DP439">
        <v>351229</v>
      </c>
    </row>
    <row r="440" spans="1:120" x14ac:dyDescent="0.25">
      <c r="A440">
        <v>53050</v>
      </c>
      <c r="B440">
        <v>200812</v>
      </c>
      <c r="C440">
        <v>0</v>
      </c>
      <c r="D440">
        <v>-81</v>
      </c>
      <c r="E440">
        <v>60489</v>
      </c>
      <c r="F440">
        <v>0</v>
      </c>
      <c r="G440">
        <v>60408</v>
      </c>
      <c r="H440">
        <v>-1463</v>
      </c>
      <c r="I440">
        <v>-81749</v>
      </c>
      <c r="J440">
        <v>0</v>
      </c>
      <c r="K440">
        <v>24956</v>
      </c>
      <c r="L440">
        <v>0</v>
      </c>
      <c r="M440">
        <v>-56793</v>
      </c>
      <c r="N440">
        <v>0</v>
      </c>
      <c r="O440">
        <v>0</v>
      </c>
      <c r="P440">
        <v>0</v>
      </c>
      <c r="Q440">
        <v>-836</v>
      </c>
      <c r="R440">
        <v>0</v>
      </c>
      <c r="S440">
        <v>0</v>
      </c>
      <c r="T440">
        <v>-836</v>
      </c>
      <c r="U440">
        <v>1316</v>
      </c>
      <c r="V440">
        <v>0</v>
      </c>
      <c r="W440">
        <v>0</v>
      </c>
      <c r="X440">
        <v>0</v>
      </c>
      <c r="Y440">
        <v>15873</v>
      </c>
      <c r="Z440">
        <v>-428</v>
      </c>
      <c r="AA440">
        <v>0</v>
      </c>
      <c r="AB440">
        <v>-339</v>
      </c>
      <c r="AC440">
        <v>15106</v>
      </c>
      <c r="AD440">
        <v>-12677</v>
      </c>
      <c r="AE440">
        <v>2429</v>
      </c>
      <c r="AF440">
        <v>0</v>
      </c>
      <c r="AG440">
        <v>0</v>
      </c>
      <c r="AH440">
        <v>0</v>
      </c>
      <c r="AI440">
        <v>3745</v>
      </c>
      <c r="AJ440">
        <v>-932</v>
      </c>
      <c r="AK440">
        <v>2813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314648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314648</v>
      </c>
      <c r="BE440">
        <v>0</v>
      </c>
      <c r="BF440">
        <v>314648</v>
      </c>
      <c r="BG440">
        <v>17</v>
      </c>
      <c r="BH440">
        <v>0</v>
      </c>
      <c r="BI440">
        <v>0</v>
      </c>
      <c r="BJ440">
        <v>17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17</v>
      </c>
      <c r="BS440">
        <v>0</v>
      </c>
      <c r="BT440">
        <v>0</v>
      </c>
      <c r="BU440">
        <v>0</v>
      </c>
      <c r="BV440">
        <v>10764</v>
      </c>
      <c r="BW440">
        <v>0</v>
      </c>
      <c r="BX440">
        <v>10764</v>
      </c>
      <c r="BY440">
        <v>6361</v>
      </c>
      <c r="BZ440">
        <v>1028</v>
      </c>
      <c r="CA440">
        <v>7389</v>
      </c>
      <c r="CB440">
        <v>332818</v>
      </c>
      <c r="CC440">
        <v>5000</v>
      </c>
      <c r="CD440">
        <v>3481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45422</v>
      </c>
      <c r="CP440">
        <v>53903</v>
      </c>
      <c r="CQ440">
        <v>0</v>
      </c>
      <c r="CR440">
        <v>0</v>
      </c>
      <c r="CS440">
        <v>177968</v>
      </c>
      <c r="CT440">
        <v>69246</v>
      </c>
      <c r="CU440">
        <v>0</v>
      </c>
      <c r="CV440">
        <v>0</v>
      </c>
      <c r="CW440">
        <v>247214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1028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30085</v>
      </c>
      <c r="DJ440">
        <v>0</v>
      </c>
      <c r="DK440">
        <v>588</v>
      </c>
      <c r="DL440">
        <v>0</v>
      </c>
      <c r="DM440">
        <v>0</v>
      </c>
      <c r="DN440">
        <v>31701</v>
      </c>
      <c r="DO440">
        <v>0</v>
      </c>
      <c r="DP440">
        <v>332818</v>
      </c>
    </row>
    <row r="441" spans="1:120" x14ac:dyDescent="0.25">
      <c r="A441">
        <v>53051</v>
      </c>
      <c r="B441">
        <v>200812</v>
      </c>
      <c r="C441">
        <v>0</v>
      </c>
      <c r="D441">
        <v>-54</v>
      </c>
      <c r="E441">
        <v>41521</v>
      </c>
      <c r="F441">
        <v>0</v>
      </c>
      <c r="G441">
        <v>41467</v>
      </c>
      <c r="H441">
        <v>-159</v>
      </c>
      <c r="I441">
        <v>-67581</v>
      </c>
      <c r="J441">
        <v>0</v>
      </c>
      <c r="K441">
        <v>33697</v>
      </c>
      <c r="L441">
        <v>0</v>
      </c>
      <c r="M441">
        <v>-33884</v>
      </c>
      <c r="N441">
        <v>0</v>
      </c>
      <c r="O441">
        <v>0</v>
      </c>
      <c r="P441">
        <v>0</v>
      </c>
      <c r="Q441">
        <v>-852</v>
      </c>
      <c r="R441">
        <v>0</v>
      </c>
      <c r="S441">
        <v>0</v>
      </c>
      <c r="T441">
        <v>-852</v>
      </c>
      <c r="U441">
        <v>6572</v>
      </c>
      <c r="V441">
        <v>0</v>
      </c>
      <c r="W441">
        <v>0</v>
      </c>
      <c r="X441">
        <v>0</v>
      </c>
      <c r="Y441">
        <v>12896</v>
      </c>
      <c r="Z441">
        <v>41</v>
      </c>
      <c r="AA441">
        <v>-57</v>
      </c>
      <c r="AB441">
        <v>-282</v>
      </c>
      <c r="AC441">
        <v>12598</v>
      </c>
      <c r="AD441">
        <v>-10087</v>
      </c>
      <c r="AE441">
        <v>2511</v>
      </c>
      <c r="AF441">
        <v>0</v>
      </c>
      <c r="AG441">
        <v>0</v>
      </c>
      <c r="AH441">
        <v>0</v>
      </c>
      <c r="AI441">
        <v>9083</v>
      </c>
      <c r="AJ441">
        <v>-2285</v>
      </c>
      <c r="AK441">
        <v>6798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266312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266312</v>
      </c>
      <c r="BE441">
        <v>0</v>
      </c>
      <c r="BF441">
        <v>266312</v>
      </c>
      <c r="BG441">
        <v>11</v>
      </c>
      <c r="BH441">
        <v>0</v>
      </c>
      <c r="BI441">
        <v>0</v>
      </c>
      <c r="BJ441">
        <v>11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11</v>
      </c>
      <c r="BS441">
        <v>0</v>
      </c>
      <c r="BT441">
        <v>0</v>
      </c>
      <c r="BU441">
        <v>0</v>
      </c>
      <c r="BV441">
        <v>1719</v>
      </c>
      <c r="BW441">
        <v>0</v>
      </c>
      <c r="BX441">
        <v>1719</v>
      </c>
      <c r="BY441">
        <v>5507</v>
      </c>
      <c r="BZ441">
        <v>1023</v>
      </c>
      <c r="CA441">
        <v>6530</v>
      </c>
      <c r="CB441">
        <v>274572</v>
      </c>
      <c r="CC441">
        <v>8500</v>
      </c>
      <c r="CD441">
        <v>8500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34899</v>
      </c>
      <c r="CP441">
        <v>51899</v>
      </c>
      <c r="CQ441">
        <v>0</v>
      </c>
      <c r="CR441">
        <v>0</v>
      </c>
      <c r="CS441">
        <v>128377</v>
      </c>
      <c r="CT441">
        <v>64385</v>
      </c>
      <c r="CU441">
        <v>0</v>
      </c>
      <c r="CV441">
        <v>0</v>
      </c>
      <c r="CW441">
        <v>192762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1020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26766</v>
      </c>
      <c r="DJ441">
        <v>0</v>
      </c>
      <c r="DK441">
        <v>2125</v>
      </c>
      <c r="DL441">
        <v>0</v>
      </c>
      <c r="DM441">
        <v>0</v>
      </c>
      <c r="DN441">
        <v>29911</v>
      </c>
      <c r="DO441">
        <v>0</v>
      </c>
      <c r="DP441">
        <v>274572</v>
      </c>
    </row>
    <row r="442" spans="1:120" x14ac:dyDescent="0.25">
      <c r="A442">
        <v>53052</v>
      </c>
      <c r="B442">
        <v>200812</v>
      </c>
      <c r="C442">
        <v>0</v>
      </c>
      <c r="D442">
        <v>0</v>
      </c>
      <c r="E442">
        <v>313885</v>
      </c>
      <c r="F442">
        <v>0</v>
      </c>
      <c r="G442">
        <v>313885</v>
      </c>
      <c r="H442">
        <v>-12632</v>
      </c>
      <c r="I442">
        <v>-459001</v>
      </c>
      <c r="J442">
        <v>0</v>
      </c>
      <c r="K442">
        <v>182557</v>
      </c>
      <c r="L442">
        <v>0</v>
      </c>
      <c r="M442">
        <v>-276444</v>
      </c>
      <c r="N442">
        <v>0</v>
      </c>
      <c r="O442">
        <v>0</v>
      </c>
      <c r="P442">
        <v>0</v>
      </c>
      <c r="Q442">
        <v>-3942</v>
      </c>
      <c r="R442">
        <v>0</v>
      </c>
      <c r="S442">
        <v>0</v>
      </c>
      <c r="T442">
        <v>-3942</v>
      </c>
      <c r="U442">
        <v>20867</v>
      </c>
      <c r="V442">
        <v>0</v>
      </c>
      <c r="W442">
        <v>0</v>
      </c>
      <c r="X442">
        <v>0</v>
      </c>
      <c r="Y442">
        <v>87376</v>
      </c>
      <c r="Z442">
        <v>-4558</v>
      </c>
      <c r="AA442">
        <v>-546</v>
      </c>
      <c r="AB442">
        <v>-1837</v>
      </c>
      <c r="AC442">
        <v>80435</v>
      </c>
      <c r="AD442">
        <v>-71201</v>
      </c>
      <c r="AE442">
        <v>9234</v>
      </c>
      <c r="AF442">
        <v>0</v>
      </c>
      <c r="AG442">
        <v>0</v>
      </c>
      <c r="AH442">
        <v>0</v>
      </c>
      <c r="AI442">
        <v>30101</v>
      </c>
      <c r="AJ442">
        <v>-7662</v>
      </c>
      <c r="AK442">
        <v>22439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1802751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1802751</v>
      </c>
      <c r="BE442">
        <v>0</v>
      </c>
      <c r="BF442">
        <v>1802751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20659</v>
      </c>
      <c r="BW442">
        <v>0</v>
      </c>
      <c r="BX442">
        <v>20659</v>
      </c>
      <c r="BY442">
        <v>36311</v>
      </c>
      <c r="BZ442">
        <v>6735</v>
      </c>
      <c r="CA442">
        <v>43046</v>
      </c>
      <c r="CB442">
        <v>1866456</v>
      </c>
      <c r="CC442">
        <v>40000</v>
      </c>
      <c r="CD442">
        <v>40000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183836</v>
      </c>
      <c r="CP442">
        <v>263836</v>
      </c>
      <c r="CQ442">
        <v>0</v>
      </c>
      <c r="CR442">
        <v>0</v>
      </c>
      <c r="CS442">
        <v>886649</v>
      </c>
      <c r="CT442">
        <v>497096</v>
      </c>
      <c r="CU442">
        <v>0</v>
      </c>
      <c r="CV442">
        <v>0</v>
      </c>
      <c r="CW442">
        <v>1383745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6716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204929</v>
      </c>
      <c r="DJ442">
        <v>0</v>
      </c>
      <c r="DK442">
        <v>7230</v>
      </c>
      <c r="DL442">
        <v>0</v>
      </c>
      <c r="DM442">
        <v>0</v>
      </c>
      <c r="DN442">
        <v>218875</v>
      </c>
      <c r="DO442">
        <v>0</v>
      </c>
      <c r="DP442">
        <v>1866456</v>
      </c>
    </row>
    <row r="443" spans="1:120" x14ac:dyDescent="0.25">
      <c r="A443">
        <v>53053</v>
      </c>
      <c r="B443">
        <v>200812</v>
      </c>
      <c r="C443">
        <v>114541</v>
      </c>
      <c r="D443">
        <v>-231</v>
      </c>
      <c r="E443">
        <v>-447</v>
      </c>
      <c r="F443">
        <v>0</v>
      </c>
      <c r="G443">
        <v>113863</v>
      </c>
      <c r="H443">
        <v>5516</v>
      </c>
      <c r="I443">
        <v>-133988</v>
      </c>
      <c r="J443">
        <v>526</v>
      </c>
      <c r="K443">
        <v>15551</v>
      </c>
      <c r="L443">
        <v>-526</v>
      </c>
      <c r="M443">
        <v>-118437</v>
      </c>
      <c r="N443">
        <v>0</v>
      </c>
      <c r="O443">
        <v>14337</v>
      </c>
      <c r="P443">
        <v>0</v>
      </c>
      <c r="Q443">
        <v>-15829</v>
      </c>
      <c r="R443">
        <v>0</v>
      </c>
      <c r="S443">
        <v>0</v>
      </c>
      <c r="T443">
        <v>-15829</v>
      </c>
      <c r="U443">
        <v>-550</v>
      </c>
      <c r="V443">
        <v>0</v>
      </c>
      <c r="W443">
        <v>0</v>
      </c>
      <c r="X443">
        <v>0</v>
      </c>
      <c r="Y443">
        <v>10877</v>
      </c>
      <c r="Z443">
        <v>-60359</v>
      </c>
      <c r="AA443">
        <v>-320</v>
      </c>
      <c r="AB443">
        <v>-557</v>
      </c>
      <c r="AC443">
        <v>-50359</v>
      </c>
      <c r="AD443">
        <v>-5555</v>
      </c>
      <c r="AE443">
        <v>-55914</v>
      </c>
      <c r="AF443">
        <v>0</v>
      </c>
      <c r="AG443">
        <v>0</v>
      </c>
      <c r="AH443">
        <v>0</v>
      </c>
      <c r="AI443">
        <v>-56464</v>
      </c>
      <c r="AJ443">
        <v>16172</v>
      </c>
      <c r="AK443">
        <v>-40292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962</v>
      </c>
      <c r="AW443">
        <v>70886</v>
      </c>
      <c r="AX443">
        <v>95533</v>
      </c>
      <c r="AY443">
        <v>0</v>
      </c>
      <c r="AZ443">
        <v>0</v>
      </c>
      <c r="BA443">
        <v>0</v>
      </c>
      <c r="BB443">
        <v>0</v>
      </c>
      <c r="BC443">
        <v>3297</v>
      </c>
      <c r="BD443">
        <v>170678</v>
      </c>
      <c r="BE443">
        <v>0</v>
      </c>
      <c r="BF443">
        <v>170678</v>
      </c>
      <c r="BG443">
        <v>0</v>
      </c>
      <c r="BH443">
        <v>0</v>
      </c>
      <c r="BI443">
        <v>0</v>
      </c>
      <c r="BJ443">
        <v>0</v>
      </c>
      <c r="BK443">
        <v>71</v>
      </c>
      <c r="BL443">
        <v>0</v>
      </c>
      <c r="BM443">
        <v>71</v>
      </c>
      <c r="BN443">
        <v>0</v>
      </c>
      <c r="BO443">
        <v>622</v>
      </c>
      <c r="BP443">
        <v>0</v>
      </c>
      <c r="BQ443">
        <v>2273</v>
      </c>
      <c r="BR443">
        <v>2966</v>
      </c>
      <c r="BS443">
        <v>0</v>
      </c>
      <c r="BT443">
        <v>3716</v>
      </c>
      <c r="BU443">
        <v>16230</v>
      </c>
      <c r="BV443">
        <v>1079</v>
      </c>
      <c r="BW443">
        <v>0</v>
      </c>
      <c r="BX443">
        <v>21025</v>
      </c>
      <c r="BY443">
        <v>1548</v>
      </c>
      <c r="BZ443">
        <v>0</v>
      </c>
      <c r="CA443">
        <v>1548</v>
      </c>
      <c r="CB443">
        <v>196217</v>
      </c>
      <c r="CC443">
        <v>25000</v>
      </c>
      <c r="CD443">
        <v>297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61367</v>
      </c>
      <c r="CP443">
        <v>86664</v>
      </c>
      <c r="CQ443">
        <v>895</v>
      </c>
      <c r="CR443">
        <v>0</v>
      </c>
      <c r="CS443">
        <v>12621</v>
      </c>
      <c r="CT443">
        <v>78467</v>
      </c>
      <c r="CU443">
        <v>15620</v>
      </c>
      <c r="CV443">
        <v>0</v>
      </c>
      <c r="CW443">
        <v>106708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84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2425</v>
      </c>
      <c r="DN443">
        <v>2509</v>
      </c>
      <c r="DO443">
        <v>336</v>
      </c>
      <c r="DP443">
        <v>196217</v>
      </c>
    </row>
    <row r="444" spans="1:120" x14ac:dyDescent="0.25">
      <c r="A444">
        <v>53055</v>
      </c>
      <c r="B444">
        <v>200812</v>
      </c>
      <c r="C444">
        <v>76085</v>
      </c>
      <c r="D444">
        <v>-19680</v>
      </c>
      <c r="E444">
        <v>-719</v>
      </c>
      <c r="F444">
        <v>-215</v>
      </c>
      <c r="G444">
        <v>55471</v>
      </c>
      <c r="H444">
        <v>3412</v>
      </c>
      <c r="I444">
        <v>-53019</v>
      </c>
      <c r="J444">
        <v>11120</v>
      </c>
      <c r="K444">
        <v>2058</v>
      </c>
      <c r="L444">
        <v>2914</v>
      </c>
      <c r="M444">
        <v>-36927</v>
      </c>
      <c r="N444">
        <v>0</v>
      </c>
      <c r="O444">
        <v>0</v>
      </c>
      <c r="P444">
        <v>-7030</v>
      </c>
      <c r="Q444">
        <v>-8687</v>
      </c>
      <c r="R444">
        <v>0</v>
      </c>
      <c r="S444">
        <v>2121</v>
      </c>
      <c r="T444">
        <v>-13596</v>
      </c>
      <c r="U444">
        <v>8360</v>
      </c>
      <c r="V444">
        <v>-1347</v>
      </c>
      <c r="W444">
        <v>0</v>
      </c>
      <c r="X444">
        <v>0</v>
      </c>
      <c r="Y444">
        <v>5125</v>
      </c>
      <c r="Z444">
        <v>-2169</v>
      </c>
      <c r="AA444">
        <v>-529</v>
      </c>
      <c r="AB444">
        <v>-8</v>
      </c>
      <c r="AC444">
        <v>1072</v>
      </c>
      <c r="AD444">
        <v>-3412</v>
      </c>
      <c r="AE444">
        <v>-2340</v>
      </c>
      <c r="AF444">
        <v>0</v>
      </c>
      <c r="AG444">
        <v>0</v>
      </c>
      <c r="AH444">
        <v>0</v>
      </c>
      <c r="AI444">
        <v>6020</v>
      </c>
      <c r="AJ444">
        <v>-2474</v>
      </c>
      <c r="AK444">
        <v>3546</v>
      </c>
      <c r="AL444">
        <v>0</v>
      </c>
      <c r="AM444">
        <v>2646</v>
      </c>
      <c r="AN444">
        <v>8087</v>
      </c>
      <c r="AO444">
        <v>10733</v>
      </c>
      <c r="AP444">
        <v>0</v>
      </c>
      <c r="AQ444">
        <v>3801</v>
      </c>
      <c r="AR444">
        <v>0</v>
      </c>
      <c r="AS444">
        <v>0</v>
      </c>
      <c r="AT444">
        <v>0</v>
      </c>
      <c r="AU444">
        <v>3801</v>
      </c>
      <c r="AV444">
        <v>2382</v>
      </c>
      <c r="AW444">
        <v>6064</v>
      </c>
      <c r="AX444">
        <v>116964</v>
      </c>
      <c r="AY444">
        <v>0</v>
      </c>
      <c r="AZ444">
        <v>0</v>
      </c>
      <c r="BA444">
        <v>0</v>
      </c>
      <c r="BB444">
        <v>105904</v>
      </c>
      <c r="BC444">
        <v>0</v>
      </c>
      <c r="BD444">
        <v>231314</v>
      </c>
      <c r="BE444">
        <v>0</v>
      </c>
      <c r="BF444">
        <v>235115</v>
      </c>
      <c r="BG444">
        <v>30222</v>
      </c>
      <c r="BH444">
        <v>74999</v>
      </c>
      <c r="BI444">
        <v>0</v>
      </c>
      <c r="BJ444">
        <v>105221</v>
      </c>
      <c r="BK444">
        <v>11348</v>
      </c>
      <c r="BL444">
        <v>0</v>
      </c>
      <c r="BM444">
        <v>11348</v>
      </c>
      <c r="BN444">
        <v>295</v>
      </c>
      <c r="BO444">
        <v>0</v>
      </c>
      <c r="BP444">
        <v>0</v>
      </c>
      <c r="BQ444">
        <v>0</v>
      </c>
      <c r="BR444">
        <v>116864</v>
      </c>
      <c r="BS444">
        <v>0</v>
      </c>
      <c r="BT444">
        <v>0</v>
      </c>
      <c r="BU444">
        <v>0</v>
      </c>
      <c r="BV444">
        <v>15410</v>
      </c>
      <c r="BW444">
        <v>56</v>
      </c>
      <c r="BX444">
        <v>15466</v>
      </c>
      <c r="BY444">
        <v>2819</v>
      </c>
      <c r="BZ444">
        <v>2011</v>
      </c>
      <c r="CA444">
        <v>4830</v>
      </c>
      <c r="CB444">
        <v>383008</v>
      </c>
      <c r="CC444">
        <v>50000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28846</v>
      </c>
      <c r="CP444">
        <v>78846</v>
      </c>
      <c r="CQ444">
        <v>0</v>
      </c>
      <c r="CR444">
        <v>0</v>
      </c>
      <c r="CS444">
        <v>75696</v>
      </c>
      <c r="CT444">
        <v>138964</v>
      </c>
      <c r="CU444">
        <v>0</v>
      </c>
      <c r="CV444">
        <v>0</v>
      </c>
      <c r="CW444">
        <v>214660</v>
      </c>
      <c r="CX444">
        <v>0</v>
      </c>
      <c r="CY444">
        <v>329</v>
      </c>
      <c r="CZ444">
        <v>0</v>
      </c>
      <c r="DA444">
        <v>329</v>
      </c>
      <c r="DB444">
        <v>0</v>
      </c>
      <c r="DC444">
        <v>2020</v>
      </c>
      <c r="DD444">
        <v>3966</v>
      </c>
      <c r="DE444">
        <v>0</v>
      </c>
      <c r="DF444">
        <v>0</v>
      </c>
      <c r="DG444">
        <v>0</v>
      </c>
      <c r="DH444">
        <v>0</v>
      </c>
      <c r="DI444">
        <v>75938</v>
      </c>
      <c r="DJ444">
        <v>0</v>
      </c>
      <c r="DK444">
        <v>2187</v>
      </c>
      <c r="DL444">
        <v>0</v>
      </c>
      <c r="DM444">
        <v>5029</v>
      </c>
      <c r="DN444">
        <v>89140</v>
      </c>
      <c r="DO444">
        <v>33</v>
      </c>
      <c r="DP444">
        <v>383008</v>
      </c>
    </row>
    <row r="445" spans="1:120" x14ac:dyDescent="0.25">
      <c r="A445">
        <v>53061</v>
      </c>
      <c r="B445">
        <v>200812</v>
      </c>
      <c r="C445">
        <v>1772493</v>
      </c>
      <c r="D445">
        <v>-44851</v>
      </c>
      <c r="E445">
        <v>-14604</v>
      </c>
      <c r="F445">
        <v>1350</v>
      </c>
      <c r="G445">
        <v>1714388</v>
      </c>
      <c r="H445">
        <v>45282</v>
      </c>
      <c r="I445">
        <v>-1295490</v>
      </c>
      <c r="J445">
        <v>32912</v>
      </c>
      <c r="K445">
        <v>60178</v>
      </c>
      <c r="L445">
        <v>-9599</v>
      </c>
      <c r="M445">
        <v>-1211999</v>
      </c>
      <c r="N445">
        <v>0</v>
      </c>
      <c r="O445">
        <v>0</v>
      </c>
      <c r="P445">
        <v>-150649</v>
      </c>
      <c r="Q445">
        <v>-135437</v>
      </c>
      <c r="R445">
        <v>0</v>
      </c>
      <c r="S445">
        <v>5752</v>
      </c>
      <c r="T445">
        <v>-280334</v>
      </c>
      <c r="U445">
        <v>267337</v>
      </c>
      <c r="V445">
        <v>0</v>
      </c>
      <c r="W445">
        <v>0</v>
      </c>
      <c r="X445">
        <v>0</v>
      </c>
      <c r="Y445">
        <v>172972</v>
      </c>
      <c r="Z445">
        <v>-873750</v>
      </c>
      <c r="AA445">
        <v>-10278</v>
      </c>
      <c r="AB445">
        <v>-12291</v>
      </c>
      <c r="AC445">
        <v>-723347</v>
      </c>
      <c r="AD445">
        <v>-109621</v>
      </c>
      <c r="AE445">
        <v>-832968</v>
      </c>
      <c r="AF445">
        <v>4176</v>
      </c>
      <c r="AG445">
        <v>0</v>
      </c>
      <c r="AH445">
        <v>0</v>
      </c>
      <c r="AI445">
        <v>-561455</v>
      </c>
      <c r="AJ445">
        <v>-816</v>
      </c>
      <c r="AK445">
        <v>-562271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531035</v>
      </c>
      <c r="AW445">
        <v>0</v>
      </c>
      <c r="AX445">
        <v>2080437</v>
      </c>
      <c r="AY445">
        <v>0</v>
      </c>
      <c r="AZ445">
        <v>0</v>
      </c>
      <c r="BA445">
        <v>0</v>
      </c>
      <c r="BB445">
        <v>195700</v>
      </c>
      <c r="BC445">
        <v>16562</v>
      </c>
      <c r="BD445">
        <v>2823734</v>
      </c>
      <c r="BE445">
        <v>0</v>
      </c>
      <c r="BF445">
        <v>2823734</v>
      </c>
      <c r="BG445">
        <v>5324</v>
      </c>
      <c r="BH445">
        <v>17915</v>
      </c>
      <c r="BI445">
        <v>0</v>
      </c>
      <c r="BJ445">
        <v>23239</v>
      </c>
      <c r="BK445">
        <v>49371</v>
      </c>
      <c r="BL445">
        <v>0</v>
      </c>
      <c r="BM445">
        <v>49371</v>
      </c>
      <c r="BN445">
        <v>28653</v>
      </c>
      <c r="BO445">
        <v>110738</v>
      </c>
      <c r="BP445">
        <v>0</v>
      </c>
      <c r="BQ445">
        <v>3472</v>
      </c>
      <c r="BR445">
        <v>215473</v>
      </c>
      <c r="BS445">
        <v>0</v>
      </c>
      <c r="BT445">
        <v>0</v>
      </c>
      <c r="BU445">
        <v>0</v>
      </c>
      <c r="BV445">
        <v>4542</v>
      </c>
      <c r="BW445">
        <v>966</v>
      </c>
      <c r="BX445">
        <v>5508</v>
      </c>
      <c r="BY445">
        <v>32645</v>
      </c>
      <c r="BZ445">
        <v>0</v>
      </c>
      <c r="CA445">
        <v>32645</v>
      </c>
      <c r="CB445">
        <v>3077360</v>
      </c>
      <c r="CC445">
        <v>100010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638339</v>
      </c>
      <c r="CP445">
        <v>738349</v>
      </c>
      <c r="CQ445">
        <v>0</v>
      </c>
      <c r="CR445">
        <v>0</v>
      </c>
      <c r="CS445">
        <v>731698</v>
      </c>
      <c r="CT445">
        <v>1464589</v>
      </c>
      <c r="CU445">
        <v>0</v>
      </c>
      <c r="CV445">
        <v>0</v>
      </c>
      <c r="CW445">
        <v>2196287</v>
      </c>
      <c r="CX445">
        <v>0</v>
      </c>
      <c r="CY445">
        <v>11571</v>
      </c>
      <c r="CZ445">
        <v>0</v>
      </c>
      <c r="DA445">
        <v>11571</v>
      </c>
      <c r="DB445">
        <v>0</v>
      </c>
      <c r="DC445">
        <v>195</v>
      </c>
      <c r="DD445">
        <v>0</v>
      </c>
      <c r="DE445">
        <v>0</v>
      </c>
      <c r="DF445">
        <v>0</v>
      </c>
      <c r="DG445">
        <v>0</v>
      </c>
      <c r="DH445">
        <v>73360</v>
      </c>
      <c r="DI445">
        <v>3862</v>
      </c>
      <c r="DJ445">
        <v>0</v>
      </c>
      <c r="DK445">
        <v>0</v>
      </c>
      <c r="DL445">
        <v>0</v>
      </c>
      <c r="DM445">
        <v>50042</v>
      </c>
      <c r="DN445">
        <v>127459</v>
      </c>
      <c r="DO445">
        <v>3694</v>
      </c>
      <c r="DP445">
        <v>3077360</v>
      </c>
    </row>
    <row r="446" spans="1:120" x14ac:dyDescent="0.25">
      <c r="A446">
        <v>53063</v>
      </c>
      <c r="B446">
        <v>200812</v>
      </c>
      <c r="C446">
        <v>9673</v>
      </c>
      <c r="D446">
        <v>0</v>
      </c>
      <c r="E446">
        <v>-482</v>
      </c>
      <c r="F446">
        <v>0</v>
      </c>
      <c r="G446">
        <v>9191</v>
      </c>
      <c r="H446">
        <v>1115</v>
      </c>
      <c r="I446">
        <v>-6411</v>
      </c>
      <c r="J446">
        <v>0</v>
      </c>
      <c r="K446">
        <v>-585</v>
      </c>
      <c r="L446">
        <v>0</v>
      </c>
      <c r="M446">
        <v>-6996</v>
      </c>
      <c r="N446">
        <v>0</v>
      </c>
      <c r="O446">
        <v>0</v>
      </c>
      <c r="P446">
        <v>-689</v>
      </c>
      <c r="Q446">
        <v>-989</v>
      </c>
      <c r="R446">
        <v>0</v>
      </c>
      <c r="S446">
        <v>0</v>
      </c>
      <c r="T446">
        <v>-1678</v>
      </c>
      <c r="U446">
        <v>1632</v>
      </c>
      <c r="V446">
        <v>0</v>
      </c>
      <c r="W446">
        <v>0</v>
      </c>
      <c r="X446">
        <v>0</v>
      </c>
      <c r="Y446">
        <v>1694</v>
      </c>
      <c r="Z446">
        <v>91</v>
      </c>
      <c r="AA446">
        <v>0</v>
      </c>
      <c r="AB446">
        <v>-17</v>
      </c>
      <c r="AC446">
        <v>1768</v>
      </c>
      <c r="AD446">
        <v>-1115</v>
      </c>
      <c r="AE446">
        <v>653</v>
      </c>
      <c r="AF446">
        <v>0</v>
      </c>
      <c r="AG446">
        <v>0</v>
      </c>
      <c r="AH446">
        <v>0</v>
      </c>
      <c r="AI446">
        <v>2285</v>
      </c>
      <c r="AJ446">
        <v>-483</v>
      </c>
      <c r="AK446">
        <v>1802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15080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15080</v>
      </c>
      <c r="BE446">
        <v>0</v>
      </c>
      <c r="BF446">
        <v>15080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1156</v>
      </c>
      <c r="BO446">
        <v>0</v>
      </c>
      <c r="BP446">
        <v>0</v>
      </c>
      <c r="BQ446">
        <v>0</v>
      </c>
      <c r="BR446">
        <v>1156</v>
      </c>
      <c r="BS446">
        <v>0</v>
      </c>
      <c r="BT446">
        <v>0</v>
      </c>
      <c r="BU446">
        <v>0</v>
      </c>
      <c r="BV446">
        <v>23927</v>
      </c>
      <c r="BW446">
        <v>0</v>
      </c>
      <c r="BX446">
        <v>23927</v>
      </c>
      <c r="BY446">
        <v>900</v>
      </c>
      <c r="BZ446">
        <v>0</v>
      </c>
      <c r="CA446">
        <v>900</v>
      </c>
      <c r="CB446">
        <v>41063</v>
      </c>
      <c r="CC446">
        <v>10000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5902</v>
      </c>
      <c r="CP446">
        <v>15902</v>
      </c>
      <c r="CQ446">
        <v>0</v>
      </c>
      <c r="CR446">
        <v>0</v>
      </c>
      <c r="CS446">
        <v>23517</v>
      </c>
      <c r="CT446">
        <v>1295</v>
      </c>
      <c r="CU446">
        <v>0</v>
      </c>
      <c r="CV446">
        <v>0</v>
      </c>
      <c r="CW446">
        <v>24812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262</v>
      </c>
      <c r="DJ446">
        <v>0</v>
      </c>
      <c r="DK446">
        <v>0</v>
      </c>
      <c r="DL446">
        <v>0</v>
      </c>
      <c r="DM446">
        <v>87</v>
      </c>
      <c r="DN446">
        <v>349</v>
      </c>
      <c r="DO446">
        <v>0</v>
      </c>
      <c r="DP446">
        <v>41063</v>
      </c>
    </row>
    <row r="447" spans="1:120" x14ac:dyDescent="0.25">
      <c r="A447">
        <v>53065</v>
      </c>
      <c r="B447">
        <v>200812</v>
      </c>
      <c r="C447">
        <v>129083</v>
      </c>
      <c r="D447">
        <v>-96934</v>
      </c>
      <c r="E447">
        <v>994</v>
      </c>
      <c r="F447">
        <v>2337</v>
      </c>
      <c r="G447">
        <v>35480</v>
      </c>
      <c r="H447">
        <v>3814</v>
      </c>
      <c r="I447">
        <v>-2211</v>
      </c>
      <c r="J447">
        <v>1638</v>
      </c>
      <c r="K447">
        <v>-117490</v>
      </c>
      <c r="L447">
        <v>10282</v>
      </c>
      <c r="M447">
        <v>-107781</v>
      </c>
      <c r="N447">
        <v>0</v>
      </c>
      <c r="O447">
        <v>0</v>
      </c>
      <c r="P447">
        <v>0</v>
      </c>
      <c r="Q447">
        <v>-1638</v>
      </c>
      <c r="R447">
        <v>0</v>
      </c>
      <c r="S447">
        <v>0</v>
      </c>
      <c r="T447">
        <v>-1638</v>
      </c>
      <c r="U447">
        <v>-70125</v>
      </c>
      <c r="V447">
        <v>0</v>
      </c>
      <c r="W447">
        <v>0</v>
      </c>
      <c r="X447">
        <v>0</v>
      </c>
      <c r="Y447">
        <v>17044</v>
      </c>
      <c r="Z447">
        <v>4683</v>
      </c>
      <c r="AA447">
        <v>0</v>
      </c>
      <c r="AB447">
        <v>0</v>
      </c>
      <c r="AC447">
        <v>21727</v>
      </c>
      <c r="AD447">
        <v>-3814</v>
      </c>
      <c r="AE447">
        <v>17913</v>
      </c>
      <c r="AF447">
        <v>0</v>
      </c>
      <c r="AG447">
        <v>0</v>
      </c>
      <c r="AH447">
        <v>0</v>
      </c>
      <c r="AI447">
        <v>-52212</v>
      </c>
      <c r="AJ447">
        <v>12963</v>
      </c>
      <c r="AK447">
        <v>-39249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30150</v>
      </c>
      <c r="AW447">
        <v>0</v>
      </c>
      <c r="AX447">
        <v>134040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164190</v>
      </c>
      <c r="BE447">
        <v>0</v>
      </c>
      <c r="BF447">
        <v>164190</v>
      </c>
      <c r="BG447">
        <v>43523</v>
      </c>
      <c r="BH447">
        <v>11929</v>
      </c>
      <c r="BI447">
        <v>0</v>
      </c>
      <c r="BJ447">
        <v>55452</v>
      </c>
      <c r="BK447">
        <v>0</v>
      </c>
      <c r="BL447">
        <v>0</v>
      </c>
      <c r="BM447">
        <v>0</v>
      </c>
      <c r="BN447">
        <v>0</v>
      </c>
      <c r="BO447">
        <v>186250</v>
      </c>
      <c r="BP447">
        <v>0</v>
      </c>
      <c r="BQ447">
        <v>13052</v>
      </c>
      <c r="BR447">
        <v>254754</v>
      </c>
      <c r="BS447">
        <v>0</v>
      </c>
      <c r="BT447">
        <v>0</v>
      </c>
      <c r="BU447">
        <v>0</v>
      </c>
      <c r="BV447">
        <v>28943</v>
      </c>
      <c r="BW447">
        <v>0</v>
      </c>
      <c r="BX447">
        <v>28943</v>
      </c>
      <c r="BY447">
        <v>9140</v>
      </c>
      <c r="BZ447">
        <v>0</v>
      </c>
      <c r="CA447">
        <v>9140</v>
      </c>
      <c r="CB447">
        <v>457027</v>
      </c>
      <c r="CC447">
        <v>52795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193144</v>
      </c>
      <c r="CP447">
        <v>245939</v>
      </c>
      <c r="CQ447">
        <v>0</v>
      </c>
      <c r="CR447">
        <v>0</v>
      </c>
      <c r="CS447">
        <v>51986</v>
      </c>
      <c r="CT447">
        <v>138510</v>
      </c>
      <c r="CU447">
        <v>0</v>
      </c>
      <c r="CV447">
        <v>0</v>
      </c>
      <c r="CW447">
        <v>190496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20003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589</v>
      </c>
      <c r="DN447">
        <v>20592</v>
      </c>
      <c r="DO447">
        <v>0</v>
      </c>
      <c r="DP447">
        <v>457027</v>
      </c>
    </row>
    <row r="448" spans="1:120" x14ac:dyDescent="0.25">
      <c r="A448">
        <v>53067</v>
      </c>
      <c r="B448">
        <v>200812</v>
      </c>
      <c r="C448">
        <v>78943</v>
      </c>
      <c r="D448">
        <v>-26386</v>
      </c>
      <c r="E448">
        <v>-3801</v>
      </c>
      <c r="F448">
        <v>-2340</v>
      </c>
      <c r="G448">
        <v>46416</v>
      </c>
      <c r="H448">
        <v>1999</v>
      </c>
      <c r="I448">
        <v>-47937</v>
      </c>
      <c r="J448">
        <v>17063</v>
      </c>
      <c r="K448">
        <v>-4114</v>
      </c>
      <c r="L448">
        <v>-89</v>
      </c>
      <c r="M448">
        <v>-35077</v>
      </c>
      <c r="N448">
        <v>0</v>
      </c>
      <c r="O448">
        <v>-628</v>
      </c>
      <c r="P448">
        <v>-7920</v>
      </c>
      <c r="Q448">
        <v>-9382</v>
      </c>
      <c r="R448">
        <v>0</v>
      </c>
      <c r="S448">
        <v>7001</v>
      </c>
      <c r="T448">
        <v>-10301</v>
      </c>
      <c r="U448">
        <v>2409</v>
      </c>
      <c r="V448">
        <v>0</v>
      </c>
      <c r="W448">
        <v>0</v>
      </c>
      <c r="X448">
        <v>0</v>
      </c>
      <c r="Y448">
        <v>6011</v>
      </c>
      <c r="Z448">
        <v>-744</v>
      </c>
      <c r="AA448">
        <v>-16</v>
      </c>
      <c r="AB448">
        <v>0</v>
      </c>
      <c r="AC448">
        <v>5251</v>
      </c>
      <c r="AD448">
        <v>-1999</v>
      </c>
      <c r="AE448">
        <v>3252</v>
      </c>
      <c r="AF448">
        <v>329</v>
      </c>
      <c r="AG448">
        <v>0</v>
      </c>
      <c r="AH448">
        <v>0</v>
      </c>
      <c r="AI448">
        <v>5990</v>
      </c>
      <c r="AJ448">
        <v>-1607</v>
      </c>
      <c r="AK448">
        <v>4383</v>
      </c>
      <c r="AL448">
        <v>387</v>
      </c>
      <c r="AM448">
        <v>109</v>
      </c>
      <c r="AN448">
        <v>0</v>
      </c>
      <c r="AO448">
        <v>109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3710</v>
      </c>
      <c r="AW448">
        <v>0</v>
      </c>
      <c r="AX448">
        <v>53244</v>
      </c>
      <c r="AY448">
        <v>50</v>
      </c>
      <c r="AZ448">
        <v>0</v>
      </c>
      <c r="BA448">
        <v>0</v>
      </c>
      <c r="BB448">
        <v>60898</v>
      </c>
      <c r="BC448">
        <v>0</v>
      </c>
      <c r="BD448">
        <v>117902</v>
      </c>
      <c r="BE448">
        <v>0</v>
      </c>
      <c r="BF448">
        <v>117902</v>
      </c>
      <c r="BG448">
        <v>11091</v>
      </c>
      <c r="BH448">
        <v>12216</v>
      </c>
      <c r="BI448">
        <v>0</v>
      </c>
      <c r="BJ448">
        <v>23307</v>
      </c>
      <c r="BK448">
        <v>6730</v>
      </c>
      <c r="BL448">
        <v>0</v>
      </c>
      <c r="BM448">
        <v>6730</v>
      </c>
      <c r="BN448">
        <v>2522</v>
      </c>
      <c r="BO448">
        <v>0</v>
      </c>
      <c r="BP448">
        <v>0</v>
      </c>
      <c r="BQ448">
        <v>5</v>
      </c>
      <c r="BR448">
        <v>32564</v>
      </c>
      <c r="BS448">
        <v>0</v>
      </c>
      <c r="BT448">
        <v>0</v>
      </c>
      <c r="BU448">
        <v>0</v>
      </c>
      <c r="BV448">
        <v>58</v>
      </c>
      <c r="BW448">
        <v>0</v>
      </c>
      <c r="BX448">
        <v>58</v>
      </c>
      <c r="BY448">
        <v>818</v>
      </c>
      <c r="BZ448">
        <v>1400</v>
      </c>
      <c r="CA448">
        <v>2218</v>
      </c>
      <c r="CB448">
        <v>153238</v>
      </c>
      <c r="CC448">
        <v>40000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40772</v>
      </c>
      <c r="CP448">
        <v>80772</v>
      </c>
      <c r="CQ448">
        <v>0</v>
      </c>
      <c r="CR448">
        <v>0</v>
      </c>
      <c r="CS448">
        <v>35533</v>
      </c>
      <c r="CT448">
        <v>31164</v>
      </c>
      <c r="CU448">
        <v>0</v>
      </c>
      <c r="CV448">
        <v>0</v>
      </c>
      <c r="CW448">
        <v>66697</v>
      </c>
      <c r="CX448">
        <v>511</v>
      </c>
      <c r="CY448">
        <v>0</v>
      </c>
      <c r="CZ448">
        <v>0</v>
      </c>
      <c r="DA448">
        <v>511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1591</v>
      </c>
      <c r="DJ448">
        <v>0</v>
      </c>
      <c r="DK448">
        <v>0</v>
      </c>
      <c r="DL448">
        <v>0</v>
      </c>
      <c r="DM448">
        <v>2516</v>
      </c>
      <c r="DN448">
        <v>4107</v>
      </c>
      <c r="DO448">
        <v>1151</v>
      </c>
      <c r="DP448">
        <v>153238</v>
      </c>
    </row>
    <row r="449" spans="1:120" x14ac:dyDescent="0.25">
      <c r="A449">
        <v>53068</v>
      </c>
      <c r="B449">
        <v>200812</v>
      </c>
      <c r="C449">
        <v>274770</v>
      </c>
      <c r="D449">
        <v>-62490</v>
      </c>
      <c r="E449">
        <v>-8308</v>
      </c>
      <c r="F449">
        <v>4114</v>
      </c>
      <c r="G449">
        <v>208086</v>
      </c>
      <c r="H449">
        <v>-2924</v>
      </c>
      <c r="I449">
        <v>-105533</v>
      </c>
      <c r="J449">
        <v>14294</v>
      </c>
      <c r="K449">
        <v>-31</v>
      </c>
      <c r="L449">
        <v>3990</v>
      </c>
      <c r="M449">
        <v>-87280</v>
      </c>
      <c r="N449">
        <v>11911</v>
      </c>
      <c r="O449">
        <v>0</v>
      </c>
      <c r="P449">
        <v>-49608</v>
      </c>
      <c r="Q449">
        <v>-47981</v>
      </c>
      <c r="R449">
        <v>16322</v>
      </c>
      <c r="S449">
        <v>23778</v>
      </c>
      <c r="T449">
        <v>-57489</v>
      </c>
      <c r="U449">
        <v>72304</v>
      </c>
      <c r="V449">
        <v>0</v>
      </c>
      <c r="W449">
        <v>0</v>
      </c>
      <c r="X449">
        <v>0</v>
      </c>
      <c r="Y449">
        <v>9841</v>
      </c>
      <c r="Z449">
        <v>-1998</v>
      </c>
      <c r="AA449">
        <v>-925</v>
      </c>
      <c r="AB449">
        <v>-1520</v>
      </c>
      <c r="AC449">
        <v>5398</v>
      </c>
      <c r="AD449">
        <v>-17255</v>
      </c>
      <c r="AE449">
        <v>-11857</v>
      </c>
      <c r="AF449">
        <v>358</v>
      </c>
      <c r="AG449">
        <v>-864</v>
      </c>
      <c r="AH449">
        <v>0</v>
      </c>
      <c r="AI449">
        <v>59941</v>
      </c>
      <c r="AJ449">
        <v>-14985</v>
      </c>
      <c r="AK449">
        <v>44956</v>
      </c>
      <c r="AL449">
        <v>0</v>
      </c>
      <c r="AM449">
        <v>4746</v>
      </c>
      <c r="AN449">
        <v>0</v>
      </c>
      <c r="AO449">
        <v>4746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18</v>
      </c>
      <c r="AW449">
        <v>16020</v>
      </c>
      <c r="AX449">
        <v>420153</v>
      </c>
      <c r="AY449">
        <v>0</v>
      </c>
      <c r="AZ449">
        <v>0</v>
      </c>
      <c r="BA449">
        <v>0</v>
      </c>
      <c r="BB449">
        <v>0</v>
      </c>
      <c r="BC449">
        <v>210</v>
      </c>
      <c r="BD449">
        <v>436401</v>
      </c>
      <c r="BE449">
        <v>0</v>
      </c>
      <c r="BF449">
        <v>436401</v>
      </c>
      <c r="BG449">
        <v>7662</v>
      </c>
      <c r="BH449">
        <v>36593</v>
      </c>
      <c r="BI449">
        <v>0</v>
      </c>
      <c r="BJ449">
        <v>44255</v>
      </c>
      <c r="BK449">
        <v>60319</v>
      </c>
      <c r="BL449">
        <v>0</v>
      </c>
      <c r="BM449">
        <v>60319</v>
      </c>
      <c r="BN449">
        <v>0</v>
      </c>
      <c r="BO449">
        <v>0</v>
      </c>
      <c r="BP449">
        <v>0</v>
      </c>
      <c r="BQ449">
        <v>0</v>
      </c>
      <c r="BR449">
        <v>104574</v>
      </c>
      <c r="BS449">
        <v>0</v>
      </c>
      <c r="BT449">
        <v>1079</v>
      </c>
      <c r="BU449">
        <v>0</v>
      </c>
      <c r="BV449">
        <v>14006</v>
      </c>
      <c r="BW449">
        <v>721</v>
      </c>
      <c r="BX449">
        <v>15806</v>
      </c>
      <c r="BY449">
        <v>4671</v>
      </c>
      <c r="BZ449">
        <v>3383</v>
      </c>
      <c r="CA449">
        <v>8054</v>
      </c>
      <c r="CB449">
        <v>569581</v>
      </c>
      <c r="CC449">
        <v>66500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44632</v>
      </c>
      <c r="CP449">
        <v>111132</v>
      </c>
      <c r="CQ449">
        <v>0</v>
      </c>
      <c r="CR449">
        <v>0</v>
      </c>
      <c r="CS449">
        <v>36654</v>
      </c>
      <c r="CT449">
        <v>359430</v>
      </c>
      <c r="CU449">
        <v>0</v>
      </c>
      <c r="CV449">
        <v>0</v>
      </c>
      <c r="CW449">
        <v>396084</v>
      </c>
      <c r="CX449">
        <v>0</v>
      </c>
      <c r="CY449">
        <v>0</v>
      </c>
      <c r="CZ449">
        <v>0</v>
      </c>
      <c r="DA449">
        <v>0</v>
      </c>
      <c r="DB449">
        <v>10734</v>
      </c>
      <c r="DC449">
        <v>2380</v>
      </c>
      <c r="DD449">
        <v>2292</v>
      </c>
      <c r="DE449">
        <v>0</v>
      </c>
      <c r="DF449">
        <v>0</v>
      </c>
      <c r="DG449">
        <v>0</v>
      </c>
      <c r="DH449">
        <v>0</v>
      </c>
      <c r="DI449">
        <v>24879</v>
      </c>
      <c r="DJ449">
        <v>0</v>
      </c>
      <c r="DK449">
        <v>14986</v>
      </c>
      <c r="DL449">
        <v>0</v>
      </c>
      <c r="DM449">
        <v>7094</v>
      </c>
      <c r="DN449">
        <v>51631</v>
      </c>
      <c r="DO449">
        <v>0</v>
      </c>
      <c r="DP449">
        <v>569581</v>
      </c>
    </row>
    <row r="450" spans="1:120" x14ac:dyDescent="0.25">
      <c r="A450">
        <v>53070</v>
      </c>
      <c r="B450">
        <v>200812</v>
      </c>
      <c r="C450">
        <v>16952779</v>
      </c>
      <c r="D450">
        <v>-835083</v>
      </c>
      <c r="E450">
        <v>-139292</v>
      </c>
      <c r="F450">
        <v>65373</v>
      </c>
      <c r="G450">
        <v>16043777</v>
      </c>
      <c r="H450">
        <v>480563</v>
      </c>
      <c r="I450">
        <v>-12503928</v>
      </c>
      <c r="J450">
        <v>595899</v>
      </c>
      <c r="K450">
        <v>1116948</v>
      </c>
      <c r="L450">
        <v>-492453</v>
      </c>
      <c r="M450">
        <v>-11283534</v>
      </c>
      <c r="N450">
        <v>0</v>
      </c>
      <c r="O450">
        <v>-171578</v>
      </c>
      <c r="P450">
        <v>-2141200</v>
      </c>
      <c r="Q450">
        <v>-875200</v>
      </c>
      <c r="R450">
        <v>0</v>
      </c>
      <c r="S450">
        <v>27833</v>
      </c>
      <c r="T450">
        <v>-2988567</v>
      </c>
      <c r="U450">
        <v>2080661</v>
      </c>
      <c r="V450">
        <v>208157</v>
      </c>
      <c r="W450">
        <v>-1557</v>
      </c>
      <c r="X450">
        <v>53484</v>
      </c>
      <c r="Y450">
        <v>1416401</v>
      </c>
      <c r="Z450">
        <v>-1043031</v>
      </c>
      <c r="AA450">
        <v>-83831</v>
      </c>
      <c r="AB450">
        <v>-92376</v>
      </c>
      <c r="AC450">
        <v>457247</v>
      </c>
      <c r="AD450">
        <v>-1397661</v>
      </c>
      <c r="AE450">
        <v>-940414</v>
      </c>
      <c r="AF450">
        <v>123821</v>
      </c>
      <c r="AG450">
        <v>-117504</v>
      </c>
      <c r="AH450">
        <v>390</v>
      </c>
      <c r="AI450">
        <v>1146954</v>
      </c>
      <c r="AJ450">
        <v>-391461</v>
      </c>
      <c r="AK450">
        <v>755493</v>
      </c>
      <c r="AL450">
        <v>442285</v>
      </c>
      <c r="AM450">
        <v>46209</v>
      </c>
      <c r="AN450">
        <v>5559</v>
      </c>
      <c r="AO450">
        <v>51768</v>
      </c>
      <c r="AP450">
        <v>1424968</v>
      </c>
      <c r="AQ450">
        <v>3134735</v>
      </c>
      <c r="AR450">
        <v>0</v>
      </c>
      <c r="AS450">
        <v>13979</v>
      </c>
      <c r="AT450">
        <v>0</v>
      </c>
      <c r="AU450">
        <v>3148714</v>
      </c>
      <c r="AV450">
        <v>421849</v>
      </c>
      <c r="AW450">
        <v>892981</v>
      </c>
      <c r="AX450">
        <v>27444785</v>
      </c>
      <c r="AY450">
        <v>0</v>
      </c>
      <c r="AZ450">
        <v>0</v>
      </c>
      <c r="BA450">
        <v>0</v>
      </c>
      <c r="BB450">
        <v>389307</v>
      </c>
      <c r="BC450">
        <v>0</v>
      </c>
      <c r="BD450">
        <v>29148922</v>
      </c>
      <c r="BE450">
        <v>12620</v>
      </c>
      <c r="BF450">
        <v>33735224</v>
      </c>
      <c r="BG450">
        <v>171791</v>
      </c>
      <c r="BH450">
        <v>793877</v>
      </c>
      <c r="BI450">
        <v>0</v>
      </c>
      <c r="BJ450">
        <v>965668</v>
      </c>
      <c r="BK450">
        <v>803971</v>
      </c>
      <c r="BL450">
        <v>0</v>
      </c>
      <c r="BM450">
        <v>803971</v>
      </c>
      <c r="BN450">
        <v>250229</v>
      </c>
      <c r="BO450">
        <v>207161</v>
      </c>
      <c r="BP450">
        <v>0</v>
      </c>
      <c r="BQ450">
        <v>583439</v>
      </c>
      <c r="BR450">
        <v>2810468</v>
      </c>
      <c r="BS450">
        <v>0</v>
      </c>
      <c r="BT450">
        <v>34212</v>
      </c>
      <c r="BU450">
        <v>0</v>
      </c>
      <c r="BV450">
        <v>203226</v>
      </c>
      <c r="BW450">
        <v>3385</v>
      </c>
      <c r="BX450">
        <v>240823</v>
      </c>
      <c r="BY450">
        <v>600173</v>
      </c>
      <c r="BZ450">
        <v>117713</v>
      </c>
      <c r="CA450">
        <v>717886</v>
      </c>
      <c r="CB450">
        <v>37998454</v>
      </c>
      <c r="CC450">
        <v>1100000</v>
      </c>
      <c r="CD450">
        <v>0</v>
      </c>
      <c r="CE450">
        <v>8000</v>
      </c>
      <c r="CF450">
        <v>0</v>
      </c>
      <c r="CG450">
        <v>0</v>
      </c>
      <c r="CH450">
        <v>0</v>
      </c>
      <c r="CI450">
        <v>8000</v>
      </c>
      <c r="CJ450">
        <v>0</v>
      </c>
      <c r="CK450">
        <v>45000</v>
      </c>
      <c r="CL450">
        <v>0</v>
      </c>
      <c r="CM450">
        <v>2057000</v>
      </c>
      <c r="CN450">
        <v>2102000</v>
      </c>
      <c r="CO450">
        <v>5336439</v>
      </c>
      <c r="CP450">
        <v>8546439</v>
      </c>
      <c r="CQ450">
        <v>611000</v>
      </c>
      <c r="CR450">
        <v>1101661</v>
      </c>
      <c r="CS450">
        <v>4923799</v>
      </c>
      <c r="CT450">
        <v>19354467</v>
      </c>
      <c r="CU450">
        <v>377598</v>
      </c>
      <c r="CV450">
        <v>0</v>
      </c>
      <c r="CW450">
        <v>24655864</v>
      </c>
      <c r="CX450">
        <v>509552</v>
      </c>
      <c r="CY450">
        <v>789476</v>
      </c>
      <c r="CZ450">
        <v>39322</v>
      </c>
      <c r="DA450">
        <v>1338350</v>
      </c>
      <c r="DB450">
        <v>0</v>
      </c>
      <c r="DC450">
        <v>291218</v>
      </c>
      <c r="DD450">
        <v>169981</v>
      </c>
      <c r="DE450">
        <v>0</v>
      </c>
      <c r="DF450">
        <v>0</v>
      </c>
      <c r="DG450">
        <v>0</v>
      </c>
      <c r="DH450">
        <v>107375</v>
      </c>
      <c r="DI450">
        <v>696473</v>
      </c>
      <c r="DJ450">
        <v>0</v>
      </c>
      <c r="DK450">
        <v>201444</v>
      </c>
      <c r="DL450">
        <v>0</v>
      </c>
      <c r="DM450">
        <v>804424</v>
      </c>
      <c r="DN450">
        <v>2270915</v>
      </c>
      <c r="DO450">
        <v>85225</v>
      </c>
      <c r="DP450">
        <v>37998454</v>
      </c>
    </row>
    <row r="451" spans="1:120" x14ac:dyDescent="0.25">
      <c r="A451">
        <v>53072</v>
      </c>
      <c r="B451">
        <v>200812</v>
      </c>
      <c r="C451">
        <v>287903</v>
      </c>
      <c r="D451">
        <v>-8</v>
      </c>
      <c r="E451">
        <v>-1206</v>
      </c>
      <c r="F451">
        <v>0</v>
      </c>
      <c r="G451">
        <v>286689</v>
      </c>
      <c r="H451">
        <v>1325</v>
      </c>
      <c r="I451">
        <v>-317606</v>
      </c>
      <c r="J451">
        <v>0</v>
      </c>
      <c r="K451">
        <v>22982</v>
      </c>
      <c r="L451">
        <v>8</v>
      </c>
      <c r="M451">
        <v>-294616</v>
      </c>
      <c r="N451">
        <v>0</v>
      </c>
      <c r="O451">
        <v>1424</v>
      </c>
      <c r="P451">
        <v>-9003</v>
      </c>
      <c r="Q451">
        <v>-40802</v>
      </c>
      <c r="R451">
        <v>0</v>
      </c>
      <c r="S451">
        <v>0</v>
      </c>
      <c r="T451">
        <v>-49805</v>
      </c>
      <c r="U451">
        <v>-54983</v>
      </c>
      <c r="V451">
        <v>-865656</v>
      </c>
      <c r="W451">
        <v>0</v>
      </c>
      <c r="X451">
        <v>0</v>
      </c>
      <c r="Y451">
        <v>115806</v>
      </c>
      <c r="Z451">
        <v>24401</v>
      </c>
      <c r="AA451">
        <v>-457</v>
      </c>
      <c r="AB451">
        <v>-1699</v>
      </c>
      <c r="AC451">
        <v>-727605</v>
      </c>
      <c r="AD451">
        <v>-20850</v>
      </c>
      <c r="AE451">
        <v>-748455</v>
      </c>
      <c r="AF451">
        <v>44748</v>
      </c>
      <c r="AG451">
        <v>-41456</v>
      </c>
      <c r="AH451">
        <v>0</v>
      </c>
      <c r="AI451">
        <v>-800146</v>
      </c>
      <c r="AJ451">
        <v>-18530</v>
      </c>
      <c r="AK451">
        <v>-818676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14993854</v>
      </c>
      <c r="AR451">
        <v>0</v>
      </c>
      <c r="AS451">
        <v>0</v>
      </c>
      <c r="AT451">
        <v>0</v>
      </c>
      <c r="AU451">
        <v>14993854</v>
      </c>
      <c r="AV451">
        <v>0</v>
      </c>
      <c r="AW451">
        <v>0</v>
      </c>
      <c r="AX451">
        <v>2474021</v>
      </c>
      <c r="AY451">
        <v>0</v>
      </c>
      <c r="AZ451">
        <v>0</v>
      </c>
      <c r="BA451">
        <v>0</v>
      </c>
      <c r="BB451">
        <v>0</v>
      </c>
      <c r="BC451">
        <v>666</v>
      </c>
      <c r="BD451">
        <v>2474687</v>
      </c>
      <c r="BE451">
        <v>0</v>
      </c>
      <c r="BF451">
        <v>17468541</v>
      </c>
      <c r="BG451">
        <v>1</v>
      </c>
      <c r="BH451">
        <v>47</v>
      </c>
      <c r="BI451">
        <v>0</v>
      </c>
      <c r="BJ451">
        <v>48</v>
      </c>
      <c r="BK451">
        <v>40662</v>
      </c>
      <c r="BL451">
        <v>0</v>
      </c>
      <c r="BM451">
        <v>40662</v>
      </c>
      <c r="BN451">
        <v>2</v>
      </c>
      <c r="BO451">
        <v>0</v>
      </c>
      <c r="BP451">
        <v>0</v>
      </c>
      <c r="BQ451">
        <v>184</v>
      </c>
      <c r="BR451">
        <v>40896</v>
      </c>
      <c r="BS451">
        <v>0</v>
      </c>
      <c r="BT451">
        <v>0</v>
      </c>
      <c r="BU451">
        <v>78</v>
      </c>
      <c r="BV451">
        <v>204</v>
      </c>
      <c r="BW451">
        <v>0</v>
      </c>
      <c r="BX451">
        <v>282</v>
      </c>
      <c r="BY451">
        <v>61460</v>
      </c>
      <c r="BZ451">
        <v>3850</v>
      </c>
      <c r="CA451">
        <v>65310</v>
      </c>
      <c r="CB451">
        <v>17575029</v>
      </c>
      <c r="CC451">
        <v>1000000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10555110</v>
      </c>
      <c r="CN451">
        <v>10555110</v>
      </c>
      <c r="CO451">
        <v>5331072</v>
      </c>
      <c r="CP451">
        <v>16886182</v>
      </c>
      <c r="CQ451">
        <v>0</v>
      </c>
      <c r="CR451">
        <v>0</v>
      </c>
      <c r="CS451">
        <v>7394</v>
      </c>
      <c r="CT451">
        <v>635338</v>
      </c>
      <c r="CU451">
        <v>6600</v>
      </c>
      <c r="CV451">
        <v>0</v>
      </c>
      <c r="CW451">
        <v>649332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6736</v>
      </c>
      <c r="DD451">
        <v>0</v>
      </c>
      <c r="DE451">
        <v>0</v>
      </c>
      <c r="DF451">
        <v>0</v>
      </c>
      <c r="DG451">
        <v>0</v>
      </c>
      <c r="DH451">
        <v>1190</v>
      </c>
      <c r="DI451">
        <v>11312</v>
      </c>
      <c r="DJ451">
        <v>0</v>
      </c>
      <c r="DK451">
        <v>8579</v>
      </c>
      <c r="DL451">
        <v>0</v>
      </c>
      <c r="DM451">
        <v>10074</v>
      </c>
      <c r="DN451">
        <v>37891</v>
      </c>
      <c r="DO451">
        <v>1624</v>
      </c>
      <c r="DP451">
        <v>17575029</v>
      </c>
    </row>
    <row r="452" spans="1:120" x14ac:dyDescent="0.25">
      <c r="A452">
        <v>53073</v>
      </c>
      <c r="B452">
        <v>200812</v>
      </c>
      <c r="C452">
        <v>130495</v>
      </c>
      <c r="D452">
        <v>0</v>
      </c>
      <c r="E452">
        <v>-2430</v>
      </c>
      <c r="F452">
        <v>0</v>
      </c>
      <c r="G452">
        <v>128065</v>
      </c>
      <c r="H452">
        <v>1449</v>
      </c>
      <c r="I452">
        <v>-100765</v>
      </c>
      <c r="J452">
        <v>0</v>
      </c>
      <c r="K452">
        <v>-3293</v>
      </c>
      <c r="L452">
        <v>0</v>
      </c>
      <c r="M452">
        <v>-104058</v>
      </c>
      <c r="N452">
        <v>0</v>
      </c>
      <c r="O452">
        <v>0</v>
      </c>
      <c r="P452">
        <v>-12538</v>
      </c>
      <c r="Q452">
        <v>-8510</v>
      </c>
      <c r="R452">
        <v>0</v>
      </c>
      <c r="S452">
        <v>0</v>
      </c>
      <c r="T452">
        <v>-21048</v>
      </c>
      <c r="U452">
        <v>4408</v>
      </c>
      <c r="V452">
        <v>0</v>
      </c>
      <c r="W452">
        <v>0</v>
      </c>
      <c r="X452">
        <v>0</v>
      </c>
      <c r="Y452">
        <v>2522</v>
      </c>
      <c r="Z452">
        <v>-3936</v>
      </c>
      <c r="AA452">
        <v>0</v>
      </c>
      <c r="AB452">
        <v>0</v>
      </c>
      <c r="AC452">
        <v>-1414</v>
      </c>
      <c r="AD452">
        <v>-1449</v>
      </c>
      <c r="AE452">
        <v>-2863</v>
      </c>
      <c r="AF452">
        <v>0</v>
      </c>
      <c r="AG452">
        <v>0</v>
      </c>
      <c r="AH452">
        <v>0</v>
      </c>
      <c r="AI452">
        <v>1545</v>
      </c>
      <c r="AJ452">
        <v>-1490</v>
      </c>
      <c r="AK452">
        <v>55</v>
      </c>
      <c r="AL452">
        <v>0</v>
      </c>
      <c r="AM452">
        <v>359</v>
      </c>
      <c r="AN452">
        <v>121</v>
      </c>
      <c r="AO452">
        <v>480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3797</v>
      </c>
      <c r="AW452">
        <v>0</v>
      </c>
      <c r="AX452">
        <v>39206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43003</v>
      </c>
      <c r="BE452">
        <v>0</v>
      </c>
      <c r="BF452">
        <v>43003</v>
      </c>
      <c r="BG452">
        <v>0</v>
      </c>
      <c r="BH452">
        <v>0</v>
      </c>
      <c r="BI452">
        <v>0</v>
      </c>
      <c r="BJ452">
        <v>0</v>
      </c>
      <c r="BK452">
        <v>4612</v>
      </c>
      <c r="BL452">
        <v>0</v>
      </c>
      <c r="BM452">
        <v>4612</v>
      </c>
      <c r="BN452">
        <v>0</v>
      </c>
      <c r="BO452">
        <v>44</v>
      </c>
      <c r="BP452">
        <v>0</v>
      </c>
      <c r="BQ452">
        <v>604</v>
      </c>
      <c r="BR452">
        <v>5260</v>
      </c>
      <c r="BS452">
        <v>0</v>
      </c>
      <c r="BT452">
        <v>514</v>
      </c>
      <c r="BU452">
        <v>0</v>
      </c>
      <c r="BV452">
        <v>24068</v>
      </c>
      <c r="BW452">
        <v>0</v>
      </c>
      <c r="BX452">
        <v>24582</v>
      </c>
      <c r="BY452">
        <v>1005</v>
      </c>
      <c r="BZ452">
        <v>0</v>
      </c>
      <c r="CA452">
        <v>1005</v>
      </c>
      <c r="CB452">
        <v>74330</v>
      </c>
      <c r="CC452">
        <v>10000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15192</v>
      </c>
      <c r="CP452">
        <v>25192</v>
      </c>
      <c r="CQ452">
        <v>0</v>
      </c>
      <c r="CR452">
        <v>0</v>
      </c>
      <c r="CS452">
        <v>19234</v>
      </c>
      <c r="CT452">
        <v>15429</v>
      </c>
      <c r="CU452">
        <v>0</v>
      </c>
      <c r="CV452">
        <v>0</v>
      </c>
      <c r="CW452">
        <v>34663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14475</v>
      </c>
      <c r="DN452">
        <v>14475</v>
      </c>
      <c r="DO452">
        <v>0</v>
      </c>
      <c r="DP452">
        <v>74330</v>
      </c>
    </row>
    <row r="453" spans="1:120" x14ac:dyDescent="0.25">
      <c r="A453">
        <v>53074</v>
      </c>
      <c r="B453">
        <v>200812</v>
      </c>
      <c r="C453">
        <v>366532</v>
      </c>
      <c r="D453">
        <v>-1586</v>
      </c>
      <c r="E453">
        <v>-1001</v>
      </c>
      <c r="F453">
        <v>0</v>
      </c>
      <c r="G453">
        <v>363945</v>
      </c>
      <c r="H453">
        <v>6363</v>
      </c>
      <c r="I453">
        <v>-231674</v>
      </c>
      <c r="J453">
        <v>363</v>
      </c>
      <c r="K453">
        <v>12121</v>
      </c>
      <c r="L453">
        <v>-427</v>
      </c>
      <c r="M453">
        <v>-219617</v>
      </c>
      <c r="N453">
        <v>0</v>
      </c>
      <c r="O453">
        <v>0</v>
      </c>
      <c r="P453">
        <v>-58138</v>
      </c>
      <c r="Q453">
        <v>-6947</v>
      </c>
      <c r="R453">
        <v>0</v>
      </c>
      <c r="S453">
        <v>-41</v>
      </c>
      <c r="T453">
        <v>-65126</v>
      </c>
      <c r="U453">
        <v>85565</v>
      </c>
      <c r="V453">
        <v>0</v>
      </c>
      <c r="W453">
        <v>0</v>
      </c>
      <c r="X453">
        <v>0</v>
      </c>
      <c r="Y453">
        <v>29280</v>
      </c>
      <c r="Z453">
        <v>1124</v>
      </c>
      <c r="AA453">
        <v>-341</v>
      </c>
      <c r="AB453">
        <v>-1753</v>
      </c>
      <c r="AC453">
        <v>28310</v>
      </c>
      <c r="AD453">
        <v>-16684</v>
      </c>
      <c r="AE453">
        <v>11626</v>
      </c>
      <c r="AF453">
        <v>0</v>
      </c>
      <c r="AG453">
        <v>0</v>
      </c>
      <c r="AH453">
        <v>0</v>
      </c>
      <c r="AI453">
        <v>97191</v>
      </c>
      <c r="AJ453">
        <v>-24431</v>
      </c>
      <c r="AK453">
        <v>72760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508921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508921</v>
      </c>
      <c r="BE453">
        <v>0</v>
      </c>
      <c r="BF453">
        <v>508921</v>
      </c>
      <c r="BG453">
        <v>0</v>
      </c>
      <c r="BH453">
        <v>56</v>
      </c>
      <c r="BI453">
        <v>0</v>
      </c>
      <c r="BJ453">
        <v>56</v>
      </c>
      <c r="BK453">
        <v>3610</v>
      </c>
      <c r="BL453">
        <v>219</v>
      </c>
      <c r="BM453">
        <v>3829</v>
      </c>
      <c r="BN453">
        <v>0</v>
      </c>
      <c r="BO453">
        <v>0</v>
      </c>
      <c r="BP453">
        <v>0</v>
      </c>
      <c r="BQ453">
        <v>0</v>
      </c>
      <c r="BR453">
        <v>3885</v>
      </c>
      <c r="BS453">
        <v>0</v>
      </c>
      <c r="BT453">
        <v>0</v>
      </c>
      <c r="BU453">
        <v>420</v>
      </c>
      <c r="BV453">
        <v>4099</v>
      </c>
      <c r="BW453">
        <v>0</v>
      </c>
      <c r="BX453">
        <v>4519</v>
      </c>
      <c r="BY453">
        <v>6762</v>
      </c>
      <c r="BZ453">
        <v>0</v>
      </c>
      <c r="CA453">
        <v>6762</v>
      </c>
      <c r="CB453">
        <v>524087</v>
      </c>
      <c r="CC453">
        <v>1000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259327</v>
      </c>
      <c r="CP453">
        <v>260327</v>
      </c>
      <c r="CQ453">
        <v>0</v>
      </c>
      <c r="CR453">
        <v>0</v>
      </c>
      <c r="CS453">
        <v>36793</v>
      </c>
      <c r="CT453">
        <v>198711</v>
      </c>
      <c r="CU453">
        <v>0</v>
      </c>
      <c r="CV453">
        <v>0</v>
      </c>
      <c r="CW453">
        <v>235504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1580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5163</v>
      </c>
      <c r="DJ453">
        <v>0</v>
      </c>
      <c r="DK453">
        <v>279</v>
      </c>
      <c r="DL453">
        <v>0</v>
      </c>
      <c r="DM453">
        <v>20278</v>
      </c>
      <c r="DN453">
        <v>27300</v>
      </c>
      <c r="DO453">
        <v>956</v>
      </c>
      <c r="DP453">
        <v>524087</v>
      </c>
    </row>
    <row r="454" spans="1:120" x14ac:dyDescent="0.25">
      <c r="A454">
        <v>53079</v>
      </c>
      <c r="B454">
        <v>200812</v>
      </c>
      <c r="C454">
        <v>844374</v>
      </c>
      <c r="D454">
        <v>-51455</v>
      </c>
      <c r="E454">
        <v>174</v>
      </c>
      <c r="F454">
        <v>2730</v>
      </c>
      <c r="G454">
        <v>795823</v>
      </c>
      <c r="H454">
        <v>43635</v>
      </c>
      <c r="I454">
        <v>-678927</v>
      </c>
      <c r="J454">
        <v>0</v>
      </c>
      <c r="K454">
        <v>51982</v>
      </c>
      <c r="L454">
        <v>4644</v>
      </c>
      <c r="M454">
        <v>-622301</v>
      </c>
      <c r="N454">
        <v>0</v>
      </c>
      <c r="O454">
        <v>-136</v>
      </c>
      <c r="P454">
        <v>-53691</v>
      </c>
      <c r="Q454">
        <v>-70019</v>
      </c>
      <c r="R454">
        <v>0</v>
      </c>
      <c r="S454">
        <v>226</v>
      </c>
      <c r="T454">
        <v>-123484</v>
      </c>
      <c r="U454">
        <v>93537</v>
      </c>
      <c r="V454">
        <v>77600</v>
      </c>
      <c r="W454">
        <v>0</v>
      </c>
      <c r="X454">
        <v>0</v>
      </c>
      <c r="Y454">
        <v>98263</v>
      </c>
      <c r="Z454">
        <v>-163182</v>
      </c>
      <c r="AA454">
        <v>-755</v>
      </c>
      <c r="AB454">
        <v>-4026</v>
      </c>
      <c r="AC454">
        <v>7900</v>
      </c>
      <c r="AD454">
        <v>-56717</v>
      </c>
      <c r="AE454">
        <v>-48817</v>
      </c>
      <c r="AF454">
        <v>485</v>
      </c>
      <c r="AG454">
        <v>-879</v>
      </c>
      <c r="AH454">
        <v>0</v>
      </c>
      <c r="AI454">
        <v>44326</v>
      </c>
      <c r="AJ454">
        <v>-61288</v>
      </c>
      <c r="AK454">
        <v>-16962</v>
      </c>
      <c r="AL454">
        <v>0</v>
      </c>
      <c r="AM454">
        <v>0</v>
      </c>
      <c r="AN454">
        <v>100061</v>
      </c>
      <c r="AO454">
        <v>100061</v>
      </c>
      <c r="AP454">
        <v>0</v>
      </c>
      <c r="AQ454">
        <v>447596</v>
      </c>
      <c r="AR454">
        <v>35000</v>
      </c>
      <c r="AS454">
        <v>0</v>
      </c>
      <c r="AT454">
        <v>0</v>
      </c>
      <c r="AU454">
        <v>482596</v>
      </c>
      <c r="AV454">
        <v>168893</v>
      </c>
      <c r="AW454">
        <v>41579</v>
      </c>
      <c r="AX454">
        <v>1061843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1272315</v>
      </c>
      <c r="BE454">
        <v>0</v>
      </c>
      <c r="BF454">
        <v>1754911</v>
      </c>
      <c r="BG454">
        <v>2730</v>
      </c>
      <c r="BH454">
        <v>75086</v>
      </c>
      <c r="BI454">
        <v>0</v>
      </c>
      <c r="BJ454">
        <v>77816</v>
      </c>
      <c r="BK454">
        <v>66033</v>
      </c>
      <c r="BL454">
        <v>0</v>
      </c>
      <c r="BM454">
        <v>66033</v>
      </c>
      <c r="BN454">
        <v>1319</v>
      </c>
      <c r="BO454">
        <v>17777</v>
      </c>
      <c r="BP454">
        <v>0</v>
      </c>
      <c r="BQ454">
        <v>52259</v>
      </c>
      <c r="BR454">
        <v>215204</v>
      </c>
      <c r="BS454">
        <v>0</v>
      </c>
      <c r="BT454">
        <v>0</v>
      </c>
      <c r="BU454">
        <v>377</v>
      </c>
      <c r="BV454">
        <v>426783</v>
      </c>
      <c r="BW454">
        <v>0</v>
      </c>
      <c r="BX454">
        <v>427160</v>
      </c>
      <c r="BY454">
        <v>16783</v>
      </c>
      <c r="BZ454">
        <v>1873</v>
      </c>
      <c r="CA454">
        <v>18656</v>
      </c>
      <c r="CB454">
        <v>2515992</v>
      </c>
      <c r="CC454">
        <v>59000</v>
      </c>
      <c r="CD454">
        <v>0</v>
      </c>
      <c r="CE454">
        <v>43596</v>
      </c>
      <c r="CF454">
        <v>0</v>
      </c>
      <c r="CG454">
        <v>0</v>
      </c>
      <c r="CH454">
        <v>0</v>
      </c>
      <c r="CI454">
        <v>43596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1156344</v>
      </c>
      <c r="CP454">
        <v>1258940</v>
      </c>
      <c r="CQ454">
        <v>150000</v>
      </c>
      <c r="CR454">
        <v>0</v>
      </c>
      <c r="CS454">
        <v>79970</v>
      </c>
      <c r="CT454">
        <v>891032</v>
      </c>
      <c r="CU454">
        <v>0</v>
      </c>
      <c r="CV454">
        <v>0</v>
      </c>
      <c r="CW454">
        <v>971002</v>
      </c>
      <c r="CX454">
        <v>47874</v>
      </c>
      <c r="CY454">
        <v>0</v>
      </c>
      <c r="CZ454">
        <v>0</v>
      </c>
      <c r="DA454">
        <v>47874</v>
      </c>
      <c r="DB454">
        <v>0</v>
      </c>
      <c r="DC454">
        <v>5834</v>
      </c>
      <c r="DD454">
        <v>8335</v>
      </c>
      <c r="DE454">
        <v>0</v>
      </c>
      <c r="DF454">
        <v>0</v>
      </c>
      <c r="DG454">
        <v>0</v>
      </c>
      <c r="DH454">
        <v>0</v>
      </c>
      <c r="DI454">
        <v>208132</v>
      </c>
      <c r="DJ454">
        <v>0</v>
      </c>
      <c r="DK454">
        <v>6557</v>
      </c>
      <c r="DL454">
        <v>0</v>
      </c>
      <c r="DM454">
        <v>9318</v>
      </c>
      <c r="DN454">
        <v>238176</v>
      </c>
      <c r="DO454">
        <v>0</v>
      </c>
      <c r="DP454">
        <v>2515992</v>
      </c>
    </row>
    <row r="455" spans="1:120" x14ac:dyDescent="0.25">
      <c r="A455">
        <v>53080</v>
      </c>
      <c r="B455">
        <v>200812</v>
      </c>
      <c r="C455">
        <v>1272</v>
      </c>
      <c r="D455">
        <v>0</v>
      </c>
      <c r="E455">
        <v>7208</v>
      </c>
      <c r="F455">
        <v>0</v>
      </c>
      <c r="G455">
        <v>8480</v>
      </c>
      <c r="H455">
        <v>222</v>
      </c>
      <c r="I455">
        <v>-15984</v>
      </c>
      <c r="J455">
        <v>9711</v>
      </c>
      <c r="K455">
        <v>28598</v>
      </c>
      <c r="L455">
        <v>-26650</v>
      </c>
      <c r="M455">
        <v>-4325</v>
      </c>
      <c r="N455">
        <v>0</v>
      </c>
      <c r="O455">
        <v>0</v>
      </c>
      <c r="P455">
        <v>0</v>
      </c>
      <c r="Q455">
        <v>-2718</v>
      </c>
      <c r="R455">
        <v>0</v>
      </c>
      <c r="S455">
        <v>0</v>
      </c>
      <c r="T455">
        <v>-2718</v>
      </c>
      <c r="U455">
        <v>1659</v>
      </c>
      <c r="V455">
        <v>0</v>
      </c>
      <c r="W455">
        <v>0</v>
      </c>
      <c r="X455">
        <v>0</v>
      </c>
      <c r="Y455">
        <v>1123</v>
      </c>
      <c r="Z455">
        <v>-9541</v>
      </c>
      <c r="AA455">
        <v>0</v>
      </c>
      <c r="AB455">
        <v>-107</v>
      </c>
      <c r="AC455">
        <v>-8525</v>
      </c>
      <c r="AD455">
        <v>-222</v>
      </c>
      <c r="AE455">
        <v>-8747</v>
      </c>
      <c r="AF455">
        <v>0</v>
      </c>
      <c r="AG455">
        <v>0</v>
      </c>
      <c r="AH455">
        <v>0</v>
      </c>
      <c r="AI455">
        <v>-7088</v>
      </c>
      <c r="AJ455">
        <v>1772</v>
      </c>
      <c r="AK455">
        <v>-5316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45502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45502</v>
      </c>
      <c r="BE455">
        <v>0</v>
      </c>
      <c r="BF455">
        <v>45502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3464</v>
      </c>
      <c r="BV455">
        <v>30003</v>
      </c>
      <c r="BW455">
        <v>0</v>
      </c>
      <c r="BX455">
        <v>33467</v>
      </c>
      <c r="BY455">
        <v>1615</v>
      </c>
      <c r="BZ455">
        <v>0</v>
      </c>
      <c r="CA455">
        <v>1615</v>
      </c>
      <c r="CB455">
        <v>80584</v>
      </c>
      <c r="CC455">
        <v>54000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14946</v>
      </c>
      <c r="CP455">
        <v>68946</v>
      </c>
      <c r="CQ455">
        <v>0</v>
      </c>
      <c r="CR455">
        <v>0</v>
      </c>
      <c r="CS455">
        <v>0</v>
      </c>
      <c r="CT455">
        <v>253</v>
      </c>
      <c r="CU455">
        <v>0</v>
      </c>
      <c r="CV455">
        <v>0</v>
      </c>
      <c r="CW455">
        <v>253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11385</v>
      </c>
      <c r="DN455">
        <v>11385</v>
      </c>
      <c r="DO455">
        <v>0</v>
      </c>
      <c r="DP455">
        <v>80584</v>
      </c>
    </row>
    <row r="456" spans="1:120" x14ac:dyDescent="0.25">
      <c r="A456">
        <v>53082</v>
      </c>
      <c r="B456">
        <v>200812</v>
      </c>
      <c r="C456">
        <v>33965</v>
      </c>
      <c r="D456">
        <v>0</v>
      </c>
      <c r="E456">
        <v>0</v>
      </c>
      <c r="F456">
        <v>0</v>
      </c>
      <c r="G456">
        <v>33965</v>
      </c>
      <c r="H456">
        <v>1358</v>
      </c>
      <c r="I456">
        <v>-20815</v>
      </c>
      <c r="J456">
        <v>0</v>
      </c>
      <c r="K456">
        <v>-6560</v>
      </c>
      <c r="L456">
        <v>0</v>
      </c>
      <c r="M456">
        <v>-27375</v>
      </c>
      <c r="N456">
        <v>0</v>
      </c>
      <c r="O456">
        <v>0</v>
      </c>
      <c r="P456">
        <v>-1735</v>
      </c>
      <c r="Q456">
        <v>-631</v>
      </c>
      <c r="R456">
        <v>0</v>
      </c>
      <c r="S456">
        <v>0</v>
      </c>
      <c r="T456">
        <v>-2366</v>
      </c>
      <c r="U456">
        <v>5582</v>
      </c>
      <c r="V456">
        <v>0</v>
      </c>
      <c r="W456">
        <v>0</v>
      </c>
      <c r="X456">
        <v>0</v>
      </c>
      <c r="Y456">
        <v>3980</v>
      </c>
      <c r="Z456">
        <v>2540</v>
      </c>
      <c r="AA456">
        <v>-1526</v>
      </c>
      <c r="AB456">
        <v>0</v>
      </c>
      <c r="AC456">
        <v>4994</v>
      </c>
      <c r="AD456">
        <v>-3403</v>
      </c>
      <c r="AE456">
        <v>1591</v>
      </c>
      <c r="AF456">
        <v>0</v>
      </c>
      <c r="AG456">
        <v>0</v>
      </c>
      <c r="AH456">
        <v>0</v>
      </c>
      <c r="AI456">
        <v>7173</v>
      </c>
      <c r="AJ456">
        <v>-1659</v>
      </c>
      <c r="AK456">
        <v>5514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85682</v>
      </c>
      <c r="AY456">
        <v>0</v>
      </c>
      <c r="AZ456">
        <v>0</v>
      </c>
      <c r="BA456">
        <v>0</v>
      </c>
      <c r="BB456">
        <v>15400</v>
      </c>
      <c r="BC456">
        <v>0</v>
      </c>
      <c r="BD456">
        <v>101082</v>
      </c>
      <c r="BE456">
        <v>500</v>
      </c>
      <c r="BF456">
        <v>101582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215</v>
      </c>
      <c r="BO456">
        <v>0</v>
      </c>
      <c r="BP456">
        <v>0</v>
      </c>
      <c r="BQ456">
        <v>0</v>
      </c>
      <c r="BR456">
        <v>215</v>
      </c>
      <c r="BS456">
        <v>0</v>
      </c>
      <c r="BT456">
        <v>142</v>
      </c>
      <c r="BU456">
        <v>0</v>
      </c>
      <c r="BV456">
        <v>2694</v>
      </c>
      <c r="BW456">
        <v>0</v>
      </c>
      <c r="BX456">
        <v>2836</v>
      </c>
      <c r="BY456">
        <v>420</v>
      </c>
      <c r="BZ456">
        <v>0</v>
      </c>
      <c r="CA456">
        <v>420</v>
      </c>
      <c r="CB456">
        <v>105053</v>
      </c>
      <c r="CC456">
        <v>25000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13366</v>
      </c>
      <c r="CP456">
        <v>38366</v>
      </c>
      <c r="CQ456">
        <v>0</v>
      </c>
      <c r="CR456">
        <v>0</v>
      </c>
      <c r="CS456">
        <v>0</v>
      </c>
      <c r="CT456">
        <v>62297</v>
      </c>
      <c r="CU456">
        <v>0</v>
      </c>
      <c r="CV456">
        <v>0</v>
      </c>
      <c r="CW456">
        <v>62297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4390</v>
      </c>
      <c r="DN456">
        <v>4390</v>
      </c>
      <c r="DO456">
        <v>0</v>
      </c>
      <c r="DP456">
        <v>105053</v>
      </c>
    </row>
    <row r="457" spans="1:120" x14ac:dyDescent="0.25">
      <c r="A457">
        <v>53086</v>
      </c>
      <c r="B457">
        <v>200812</v>
      </c>
      <c r="C457">
        <v>4658684</v>
      </c>
      <c r="D457">
        <v>-166088</v>
      </c>
      <c r="E457">
        <v>31199</v>
      </c>
      <c r="F457">
        <v>1349</v>
      </c>
      <c r="G457">
        <v>4525144</v>
      </c>
      <c r="H457">
        <v>125289</v>
      </c>
      <c r="I457">
        <v>-3418671</v>
      </c>
      <c r="J457">
        <v>32027</v>
      </c>
      <c r="K457">
        <v>-63367</v>
      </c>
      <c r="L457">
        <v>-36938</v>
      </c>
      <c r="M457">
        <v>-3486949</v>
      </c>
      <c r="N457">
        <v>0</v>
      </c>
      <c r="O457">
        <v>-60</v>
      </c>
      <c r="P457">
        <v>-312753</v>
      </c>
      <c r="Q457">
        <v>-826575</v>
      </c>
      <c r="R457">
        <v>238794</v>
      </c>
      <c r="S457">
        <v>0</v>
      </c>
      <c r="T457">
        <v>-900534</v>
      </c>
      <c r="U457">
        <v>262890</v>
      </c>
      <c r="V457">
        <v>217261</v>
      </c>
      <c r="W457">
        <v>0</v>
      </c>
      <c r="X457">
        <v>640</v>
      </c>
      <c r="Y457">
        <v>381593</v>
      </c>
      <c r="Z457">
        <v>-70835</v>
      </c>
      <c r="AA457">
        <v>-9114</v>
      </c>
      <c r="AB457">
        <v>-13506</v>
      </c>
      <c r="AC457">
        <v>506039</v>
      </c>
      <c r="AD457">
        <v>-288584</v>
      </c>
      <c r="AE457">
        <v>217455</v>
      </c>
      <c r="AF457">
        <v>11625</v>
      </c>
      <c r="AG457">
        <v>-27260</v>
      </c>
      <c r="AH457">
        <v>0</v>
      </c>
      <c r="AI457">
        <v>464710</v>
      </c>
      <c r="AJ457">
        <v>-63251</v>
      </c>
      <c r="AK457">
        <v>401459</v>
      </c>
      <c r="AL457">
        <v>70</v>
      </c>
      <c r="AM457">
        <v>48047</v>
      </c>
      <c r="AN457">
        <v>11430</v>
      </c>
      <c r="AO457">
        <v>59477</v>
      </c>
      <c r="AP457">
        <v>24598</v>
      </c>
      <c r="AQ457">
        <v>1609365</v>
      </c>
      <c r="AR457">
        <v>282208</v>
      </c>
      <c r="AS457">
        <v>0</v>
      </c>
      <c r="AT457">
        <v>0</v>
      </c>
      <c r="AU457">
        <v>1891573</v>
      </c>
      <c r="AV457">
        <v>15866</v>
      </c>
      <c r="AW457">
        <v>0</v>
      </c>
      <c r="AX457">
        <v>6447192</v>
      </c>
      <c r="AY457">
        <v>0</v>
      </c>
      <c r="AZ457">
        <v>0</v>
      </c>
      <c r="BA457">
        <v>0</v>
      </c>
      <c r="BB457">
        <v>340000</v>
      </c>
      <c r="BC457">
        <v>0</v>
      </c>
      <c r="BD457">
        <v>6803058</v>
      </c>
      <c r="BE457">
        <v>0</v>
      </c>
      <c r="BF457">
        <v>8719229</v>
      </c>
      <c r="BG457">
        <v>1744</v>
      </c>
      <c r="BH457">
        <v>35016</v>
      </c>
      <c r="BI457">
        <v>0</v>
      </c>
      <c r="BJ457">
        <v>36760</v>
      </c>
      <c r="BK457">
        <v>201711</v>
      </c>
      <c r="BL457">
        <v>19374</v>
      </c>
      <c r="BM457">
        <v>221085</v>
      </c>
      <c r="BN457">
        <v>0</v>
      </c>
      <c r="BO457">
        <v>71757</v>
      </c>
      <c r="BP457">
        <v>0</v>
      </c>
      <c r="BQ457">
        <v>55676</v>
      </c>
      <c r="BR457">
        <v>385278</v>
      </c>
      <c r="BS457">
        <v>0</v>
      </c>
      <c r="BT457">
        <v>0</v>
      </c>
      <c r="BU457">
        <v>117295</v>
      </c>
      <c r="BV457">
        <v>163540</v>
      </c>
      <c r="BW457">
        <v>0</v>
      </c>
      <c r="BX457">
        <v>280835</v>
      </c>
      <c r="BY457">
        <v>148170</v>
      </c>
      <c r="BZ457">
        <v>31757</v>
      </c>
      <c r="CA457">
        <v>179927</v>
      </c>
      <c r="CB457">
        <v>9624816</v>
      </c>
      <c r="CC457">
        <v>1032000</v>
      </c>
      <c r="CD457">
        <v>304284</v>
      </c>
      <c r="CE457">
        <v>7811</v>
      </c>
      <c r="CF457">
        <v>0</v>
      </c>
      <c r="CG457">
        <v>0</v>
      </c>
      <c r="CH457">
        <v>0</v>
      </c>
      <c r="CI457">
        <v>7811</v>
      </c>
      <c r="CJ457">
        <v>80856</v>
      </c>
      <c r="CK457">
        <v>0</v>
      </c>
      <c r="CL457">
        <v>0</v>
      </c>
      <c r="CM457">
        <v>0</v>
      </c>
      <c r="CN457">
        <v>80856</v>
      </c>
      <c r="CO457">
        <v>1705332</v>
      </c>
      <c r="CP457">
        <v>3130283</v>
      </c>
      <c r="CQ457">
        <v>0</v>
      </c>
      <c r="CR457">
        <v>149012</v>
      </c>
      <c r="CS457">
        <v>1649669</v>
      </c>
      <c r="CT457">
        <v>4253994</v>
      </c>
      <c r="CU457">
        <v>0</v>
      </c>
      <c r="CV457">
        <v>0</v>
      </c>
      <c r="CW457">
        <v>5903663</v>
      </c>
      <c r="CX457">
        <v>24063</v>
      </c>
      <c r="CY457">
        <v>0</v>
      </c>
      <c r="CZ457">
        <v>0</v>
      </c>
      <c r="DA457">
        <v>24063</v>
      </c>
      <c r="DB457">
        <v>0</v>
      </c>
      <c r="DC457">
        <v>47879</v>
      </c>
      <c r="DD457">
        <v>754</v>
      </c>
      <c r="DE457">
        <v>0</v>
      </c>
      <c r="DF457">
        <v>0</v>
      </c>
      <c r="DG457">
        <v>0</v>
      </c>
      <c r="DH457">
        <v>0</v>
      </c>
      <c r="DI457">
        <v>26800</v>
      </c>
      <c r="DJ457">
        <v>0</v>
      </c>
      <c r="DK457">
        <v>58328</v>
      </c>
      <c r="DL457">
        <v>0</v>
      </c>
      <c r="DM457">
        <v>283673</v>
      </c>
      <c r="DN457">
        <v>417434</v>
      </c>
      <c r="DO457">
        <v>361</v>
      </c>
      <c r="DP457">
        <v>9624816</v>
      </c>
    </row>
    <row r="458" spans="1:120" x14ac:dyDescent="0.25">
      <c r="A458">
        <v>53087</v>
      </c>
      <c r="B458">
        <v>200812</v>
      </c>
      <c r="C458">
        <v>23360</v>
      </c>
      <c r="D458">
        <v>75</v>
      </c>
      <c r="E458">
        <v>5211</v>
      </c>
      <c r="F458">
        <v>-1786</v>
      </c>
      <c r="G458">
        <v>26860</v>
      </c>
      <c r="H458">
        <v>2006</v>
      </c>
      <c r="I458">
        <v>-25128</v>
      </c>
      <c r="J458">
        <v>2321</v>
      </c>
      <c r="K458">
        <v>4745</v>
      </c>
      <c r="L458">
        <v>-930</v>
      </c>
      <c r="M458">
        <v>-18992</v>
      </c>
      <c r="N458">
        <v>0</v>
      </c>
      <c r="O458">
        <v>0</v>
      </c>
      <c r="P458">
        <v>-5455</v>
      </c>
      <c r="Q458">
        <v>-3552</v>
      </c>
      <c r="R458">
        <v>0</v>
      </c>
      <c r="S458">
        <v>-591</v>
      </c>
      <c r="T458">
        <v>-9598</v>
      </c>
      <c r="U458">
        <v>276</v>
      </c>
      <c r="V458">
        <v>0</v>
      </c>
      <c r="W458">
        <v>0</v>
      </c>
      <c r="X458">
        <v>0</v>
      </c>
      <c r="Y458">
        <v>2802</v>
      </c>
      <c r="Z458">
        <v>181</v>
      </c>
      <c r="AA458">
        <v>-1256</v>
      </c>
      <c r="AB458">
        <v>-14</v>
      </c>
      <c r="AC458">
        <v>1713</v>
      </c>
      <c r="AD458">
        <v>-1902</v>
      </c>
      <c r="AE458">
        <v>-189</v>
      </c>
      <c r="AF458">
        <v>0</v>
      </c>
      <c r="AG458">
        <v>0</v>
      </c>
      <c r="AH458">
        <v>0</v>
      </c>
      <c r="AI458">
        <v>87</v>
      </c>
      <c r="AJ458">
        <v>-26</v>
      </c>
      <c r="AK458">
        <v>61</v>
      </c>
      <c r="AL458">
        <v>372</v>
      </c>
      <c r="AM458">
        <v>752</v>
      </c>
      <c r="AN458">
        <v>1766</v>
      </c>
      <c r="AO458">
        <v>2518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18</v>
      </c>
      <c r="AW458">
        <v>0</v>
      </c>
      <c r="AX458">
        <v>47333</v>
      </c>
      <c r="AY458">
        <v>0</v>
      </c>
      <c r="AZ458">
        <v>0</v>
      </c>
      <c r="BA458">
        <v>0</v>
      </c>
      <c r="BB458">
        <v>9054</v>
      </c>
      <c r="BC458">
        <v>0</v>
      </c>
      <c r="BD458">
        <v>56405</v>
      </c>
      <c r="BE458">
        <v>0</v>
      </c>
      <c r="BF458">
        <v>56405</v>
      </c>
      <c r="BG458">
        <v>3356</v>
      </c>
      <c r="BH458">
        <v>1724</v>
      </c>
      <c r="BI458">
        <v>0</v>
      </c>
      <c r="BJ458">
        <v>5080</v>
      </c>
      <c r="BK458">
        <v>2644</v>
      </c>
      <c r="BL458">
        <v>0</v>
      </c>
      <c r="BM458">
        <v>2644</v>
      </c>
      <c r="BN458">
        <v>1796</v>
      </c>
      <c r="BO458">
        <v>0</v>
      </c>
      <c r="BP458">
        <v>0</v>
      </c>
      <c r="BQ458">
        <v>1213</v>
      </c>
      <c r="BR458">
        <v>10733</v>
      </c>
      <c r="BS458">
        <v>0</v>
      </c>
      <c r="BT458">
        <v>0</v>
      </c>
      <c r="BU458">
        <v>2569</v>
      </c>
      <c r="BV458">
        <v>0</v>
      </c>
      <c r="BW458">
        <v>0</v>
      </c>
      <c r="BX458">
        <v>2569</v>
      </c>
      <c r="BY458">
        <v>599</v>
      </c>
      <c r="BZ458">
        <v>309</v>
      </c>
      <c r="CA458">
        <v>908</v>
      </c>
      <c r="CB458">
        <v>73505</v>
      </c>
      <c r="CC458">
        <v>26000</v>
      </c>
      <c r="CD458">
        <v>0</v>
      </c>
      <c r="CE458">
        <v>216</v>
      </c>
      <c r="CF458">
        <v>0</v>
      </c>
      <c r="CG458">
        <v>0</v>
      </c>
      <c r="CH458">
        <v>0</v>
      </c>
      <c r="CI458">
        <v>216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-6841</v>
      </c>
      <c r="CP458">
        <v>19375</v>
      </c>
      <c r="CQ458">
        <v>0</v>
      </c>
      <c r="CR458">
        <v>11900</v>
      </c>
      <c r="CS458">
        <v>25950</v>
      </c>
      <c r="CT458">
        <v>14056</v>
      </c>
      <c r="CU458">
        <v>0</v>
      </c>
      <c r="CV458">
        <v>0</v>
      </c>
      <c r="CW458">
        <v>40006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813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1411</v>
      </c>
      <c r="DN458">
        <v>2224</v>
      </c>
      <c r="DO458">
        <v>0</v>
      </c>
      <c r="DP458">
        <v>73505</v>
      </c>
    </row>
    <row r="459" spans="1:120" x14ac:dyDescent="0.25">
      <c r="A459">
        <v>53088</v>
      </c>
      <c r="B459">
        <v>200812</v>
      </c>
      <c r="C459">
        <v>3159</v>
      </c>
      <c r="D459">
        <v>-760</v>
      </c>
      <c r="E459">
        <v>-22</v>
      </c>
      <c r="F459">
        <v>0</v>
      </c>
      <c r="G459">
        <v>2377</v>
      </c>
      <c r="H459">
        <v>60</v>
      </c>
      <c r="I459">
        <v>-785</v>
      </c>
      <c r="J459">
        <v>0</v>
      </c>
      <c r="K459">
        <v>-33</v>
      </c>
      <c r="L459">
        <v>0</v>
      </c>
      <c r="M459">
        <v>-818</v>
      </c>
      <c r="N459">
        <v>0</v>
      </c>
      <c r="O459">
        <v>0</v>
      </c>
      <c r="P459">
        <v>0</v>
      </c>
      <c r="Q459">
        <v>-593</v>
      </c>
      <c r="R459">
        <v>0</v>
      </c>
      <c r="S459">
        <v>0</v>
      </c>
      <c r="T459">
        <v>-593</v>
      </c>
      <c r="U459">
        <v>1026</v>
      </c>
      <c r="V459">
        <v>0</v>
      </c>
      <c r="W459">
        <v>0</v>
      </c>
      <c r="X459">
        <v>0</v>
      </c>
      <c r="Y459">
        <v>1535</v>
      </c>
      <c r="Z459">
        <v>-3018</v>
      </c>
      <c r="AA459">
        <v>-431</v>
      </c>
      <c r="AB459">
        <v>-19</v>
      </c>
      <c r="AC459">
        <v>-1933</v>
      </c>
      <c r="AD459">
        <v>-60</v>
      </c>
      <c r="AE459">
        <v>-1993</v>
      </c>
      <c r="AF459">
        <v>0</v>
      </c>
      <c r="AG459">
        <v>0</v>
      </c>
      <c r="AH459">
        <v>0</v>
      </c>
      <c r="AI459">
        <v>-967</v>
      </c>
      <c r="AJ459">
        <v>242</v>
      </c>
      <c r="AK459">
        <v>-725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30941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30941</v>
      </c>
      <c r="BE459">
        <v>0</v>
      </c>
      <c r="BF459">
        <v>30941</v>
      </c>
      <c r="BG459">
        <v>0</v>
      </c>
      <c r="BH459">
        <v>0</v>
      </c>
      <c r="BI459">
        <v>0</v>
      </c>
      <c r="BJ459">
        <v>0</v>
      </c>
      <c r="BK459">
        <v>24</v>
      </c>
      <c r="BL459">
        <v>0</v>
      </c>
      <c r="BM459">
        <v>24</v>
      </c>
      <c r="BN459">
        <v>0</v>
      </c>
      <c r="BO459">
        <v>0</v>
      </c>
      <c r="BP459">
        <v>0</v>
      </c>
      <c r="BQ459">
        <v>0</v>
      </c>
      <c r="BR459">
        <v>24</v>
      </c>
      <c r="BS459">
        <v>0</v>
      </c>
      <c r="BT459">
        <v>922</v>
      </c>
      <c r="BU459">
        <v>0</v>
      </c>
      <c r="BV459">
        <v>0</v>
      </c>
      <c r="BW459">
        <v>0</v>
      </c>
      <c r="BX459">
        <v>922</v>
      </c>
      <c r="BY459">
        <v>434</v>
      </c>
      <c r="BZ459">
        <v>2</v>
      </c>
      <c r="CA459">
        <v>436</v>
      </c>
      <c r="CB459">
        <v>32323</v>
      </c>
      <c r="CC459">
        <v>15000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5733</v>
      </c>
      <c r="CP459">
        <v>20733</v>
      </c>
      <c r="CQ459">
        <v>0</v>
      </c>
      <c r="CR459">
        <v>0</v>
      </c>
      <c r="CS459">
        <v>22</v>
      </c>
      <c r="CT459">
        <v>195</v>
      </c>
      <c r="CU459">
        <v>0</v>
      </c>
      <c r="CV459">
        <v>0</v>
      </c>
      <c r="CW459">
        <v>217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70</v>
      </c>
      <c r="DD459">
        <v>0</v>
      </c>
      <c r="DE459">
        <v>0</v>
      </c>
      <c r="DF459">
        <v>0</v>
      </c>
      <c r="DG459">
        <v>0</v>
      </c>
      <c r="DH459">
        <v>9939</v>
      </c>
      <c r="DI459">
        <v>0</v>
      </c>
      <c r="DJ459">
        <v>0</v>
      </c>
      <c r="DK459">
        <v>1154</v>
      </c>
      <c r="DL459">
        <v>0</v>
      </c>
      <c r="DM459">
        <v>210</v>
      </c>
      <c r="DN459">
        <v>11373</v>
      </c>
      <c r="DO459">
        <v>0</v>
      </c>
      <c r="DP459">
        <v>32323</v>
      </c>
    </row>
    <row r="460" spans="1:120" x14ac:dyDescent="0.25">
      <c r="A460">
        <v>53089</v>
      </c>
      <c r="B460">
        <v>200812</v>
      </c>
      <c r="C460">
        <v>70084</v>
      </c>
      <c r="D460">
        <v>-29944</v>
      </c>
      <c r="E460">
        <v>0</v>
      </c>
      <c r="F460">
        <v>0</v>
      </c>
      <c r="G460">
        <v>40140</v>
      </c>
      <c r="H460">
        <v>1324</v>
      </c>
      <c r="I460">
        <v>-212163</v>
      </c>
      <c r="J460">
        <v>175250</v>
      </c>
      <c r="K460">
        <v>652797</v>
      </c>
      <c r="L460">
        <v>-649789</v>
      </c>
      <c r="M460">
        <v>-33905</v>
      </c>
      <c r="N460">
        <v>0</v>
      </c>
      <c r="O460">
        <v>-7584</v>
      </c>
      <c r="P460">
        <v>-5448</v>
      </c>
      <c r="Q460">
        <v>-1637</v>
      </c>
      <c r="R460">
        <v>0</v>
      </c>
      <c r="S460">
        <v>0</v>
      </c>
      <c r="T460">
        <v>-7085</v>
      </c>
      <c r="U460">
        <v>-7110</v>
      </c>
      <c r="V460">
        <v>0</v>
      </c>
      <c r="W460">
        <v>0</v>
      </c>
      <c r="X460">
        <v>0</v>
      </c>
      <c r="Y460">
        <v>15478</v>
      </c>
      <c r="Z460">
        <v>-12463</v>
      </c>
      <c r="AA460">
        <v>-1846</v>
      </c>
      <c r="AB460">
        <v>-52</v>
      </c>
      <c r="AC460">
        <v>1117</v>
      </c>
      <c r="AD460">
        <v>-9782</v>
      </c>
      <c r="AE460">
        <v>-8665</v>
      </c>
      <c r="AF460">
        <v>0</v>
      </c>
      <c r="AG460">
        <v>0</v>
      </c>
      <c r="AH460">
        <v>0</v>
      </c>
      <c r="AI460">
        <v>-15775</v>
      </c>
      <c r="AJ460">
        <v>2353</v>
      </c>
      <c r="AK460">
        <v>-13422</v>
      </c>
      <c r="AL460">
        <v>310</v>
      </c>
      <c r="AM460">
        <v>192</v>
      </c>
      <c r="AN460">
        <v>0</v>
      </c>
      <c r="AO460">
        <v>192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18</v>
      </c>
      <c r="AW460">
        <v>0</v>
      </c>
      <c r="AX460">
        <v>227630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227648</v>
      </c>
      <c r="BE460">
        <v>0</v>
      </c>
      <c r="BF460">
        <v>227648</v>
      </c>
      <c r="BG460">
        <v>0</v>
      </c>
      <c r="BH460">
        <v>192211</v>
      </c>
      <c r="BI460">
        <v>0</v>
      </c>
      <c r="BJ460">
        <v>192211</v>
      </c>
      <c r="BK460">
        <v>1593</v>
      </c>
      <c r="BL460">
        <v>0</v>
      </c>
      <c r="BM460">
        <v>1593</v>
      </c>
      <c r="BN460">
        <v>2977</v>
      </c>
      <c r="BO460">
        <v>0</v>
      </c>
      <c r="BP460">
        <v>0</v>
      </c>
      <c r="BQ460">
        <v>264</v>
      </c>
      <c r="BR460">
        <v>197045</v>
      </c>
      <c r="BS460">
        <v>0</v>
      </c>
      <c r="BT460">
        <v>2000</v>
      </c>
      <c r="BU460">
        <v>0</v>
      </c>
      <c r="BV460">
        <v>61133</v>
      </c>
      <c r="BW460">
        <v>0</v>
      </c>
      <c r="BX460">
        <v>63133</v>
      </c>
      <c r="BY460">
        <v>2897</v>
      </c>
      <c r="BZ460">
        <v>0</v>
      </c>
      <c r="CA460">
        <v>2897</v>
      </c>
      <c r="CB460">
        <v>491225</v>
      </c>
      <c r="CC460">
        <v>11000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38107</v>
      </c>
      <c r="CP460">
        <v>49107</v>
      </c>
      <c r="CQ460">
        <v>0</v>
      </c>
      <c r="CR460">
        <v>0</v>
      </c>
      <c r="CS460">
        <v>0</v>
      </c>
      <c r="CT460">
        <v>409024</v>
      </c>
      <c r="CU460">
        <v>1185</v>
      </c>
      <c r="CV460">
        <v>0</v>
      </c>
      <c r="CW460">
        <v>410209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24315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4603</v>
      </c>
      <c r="DJ460">
        <v>0</v>
      </c>
      <c r="DK460">
        <v>0</v>
      </c>
      <c r="DL460">
        <v>0</v>
      </c>
      <c r="DM460">
        <v>2991</v>
      </c>
      <c r="DN460">
        <v>31909</v>
      </c>
      <c r="DO460">
        <v>0</v>
      </c>
      <c r="DP460">
        <v>491225</v>
      </c>
    </row>
    <row r="461" spans="1:120" x14ac:dyDescent="0.25">
      <c r="A461">
        <v>53090</v>
      </c>
      <c r="B461">
        <v>200812</v>
      </c>
      <c r="C461">
        <v>9840</v>
      </c>
      <c r="D461">
        <v>0</v>
      </c>
      <c r="E461">
        <v>-550</v>
      </c>
      <c r="F461">
        <v>0</v>
      </c>
      <c r="G461">
        <v>9290</v>
      </c>
      <c r="H461">
        <v>101</v>
      </c>
      <c r="I461">
        <v>-9993</v>
      </c>
      <c r="J461">
        <v>0</v>
      </c>
      <c r="K461">
        <v>0</v>
      </c>
      <c r="L461">
        <v>0</v>
      </c>
      <c r="M461">
        <v>-9993</v>
      </c>
      <c r="N461">
        <v>0</v>
      </c>
      <c r="O461">
        <v>0</v>
      </c>
      <c r="P461">
        <v>-1150</v>
      </c>
      <c r="Q461">
        <v>-767</v>
      </c>
      <c r="R461">
        <v>0</v>
      </c>
      <c r="S461">
        <v>0</v>
      </c>
      <c r="T461">
        <v>-1917</v>
      </c>
      <c r="U461">
        <v>-2519</v>
      </c>
      <c r="V461">
        <v>0</v>
      </c>
      <c r="W461">
        <v>0</v>
      </c>
      <c r="X461">
        <v>0</v>
      </c>
      <c r="Y461">
        <v>1497</v>
      </c>
      <c r="Z461">
        <v>377</v>
      </c>
      <c r="AA461">
        <v>-46</v>
      </c>
      <c r="AB461">
        <v>0</v>
      </c>
      <c r="AC461">
        <v>1828</v>
      </c>
      <c r="AD461">
        <v>-101</v>
      </c>
      <c r="AE461">
        <v>1727</v>
      </c>
      <c r="AF461">
        <v>0</v>
      </c>
      <c r="AG461">
        <v>0</v>
      </c>
      <c r="AH461">
        <v>0</v>
      </c>
      <c r="AI461">
        <v>-792</v>
      </c>
      <c r="AJ461">
        <v>189</v>
      </c>
      <c r="AK461">
        <v>-603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16962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16962</v>
      </c>
      <c r="BE461">
        <v>0</v>
      </c>
      <c r="BF461">
        <v>16962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148</v>
      </c>
      <c r="BO461">
        <v>8000</v>
      </c>
      <c r="BP461">
        <v>0</v>
      </c>
      <c r="BQ461">
        <v>0</v>
      </c>
      <c r="BR461">
        <v>8148</v>
      </c>
      <c r="BS461">
        <v>0</v>
      </c>
      <c r="BT461">
        <v>1127</v>
      </c>
      <c r="BU461">
        <v>0</v>
      </c>
      <c r="BV461">
        <v>6783</v>
      </c>
      <c r="BW461">
        <v>0</v>
      </c>
      <c r="BX461">
        <v>7910</v>
      </c>
      <c r="BY461">
        <v>277</v>
      </c>
      <c r="BZ461">
        <v>280</v>
      </c>
      <c r="CA461">
        <v>557</v>
      </c>
      <c r="CB461">
        <v>33577</v>
      </c>
      <c r="CC461">
        <v>21000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9976</v>
      </c>
      <c r="CP461">
        <v>30976</v>
      </c>
      <c r="CQ461">
        <v>0</v>
      </c>
      <c r="CR461">
        <v>0</v>
      </c>
      <c r="CS461">
        <v>2480</v>
      </c>
      <c r="CT461">
        <v>0</v>
      </c>
      <c r="CU461">
        <v>0</v>
      </c>
      <c r="CV461">
        <v>0</v>
      </c>
      <c r="CW461">
        <v>2480</v>
      </c>
      <c r="CX461">
        <v>0</v>
      </c>
      <c r="CY461">
        <v>2</v>
      </c>
      <c r="CZ461">
        <v>0</v>
      </c>
      <c r="DA461">
        <v>2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44</v>
      </c>
      <c r="DJ461">
        <v>0</v>
      </c>
      <c r="DK461">
        <v>0</v>
      </c>
      <c r="DL461">
        <v>0</v>
      </c>
      <c r="DM461">
        <v>75</v>
      </c>
      <c r="DN461">
        <v>119</v>
      </c>
      <c r="DO461">
        <v>0</v>
      </c>
      <c r="DP461">
        <v>33577</v>
      </c>
    </row>
    <row r="462" spans="1:120" x14ac:dyDescent="0.25">
      <c r="A462">
        <v>53092</v>
      </c>
      <c r="B462">
        <v>200812</v>
      </c>
      <c r="C462">
        <v>7740</v>
      </c>
      <c r="D462">
        <v>0</v>
      </c>
      <c r="E462">
        <v>0</v>
      </c>
      <c r="F462">
        <v>0</v>
      </c>
      <c r="G462">
        <v>7740</v>
      </c>
      <c r="H462">
        <v>119</v>
      </c>
      <c r="I462">
        <v>-5000</v>
      </c>
      <c r="J462">
        <v>0</v>
      </c>
      <c r="K462">
        <v>4821</v>
      </c>
      <c r="L462">
        <v>0</v>
      </c>
      <c r="M462">
        <v>-179</v>
      </c>
      <c r="N462">
        <v>0</v>
      </c>
      <c r="O462">
        <v>0</v>
      </c>
      <c r="P462">
        <v>-1500</v>
      </c>
      <c r="Q462">
        <v>-266</v>
      </c>
      <c r="R462">
        <v>0</v>
      </c>
      <c r="S462">
        <v>0</v>
      </c>
      <c r="T462">
        <v>-1766</v>
      </c>
      <c r="U462">
        <v>5914</v>
      </c>
      <c r="V462">
        <v>0</v>
      </c>
      <c r="W462">
        <v>0</v>
      </c>
      <c r="X462">
        <v>0</v>
      </c>
      <c r="Y462">
        <v>1583</v>
      </c>
      <c r="Z462">
        <v>50</v>
      </c>
      <c r="AA462">
        <v>0</v>
      </c>
      <c r="AB462">
        <v>0</v>
      </c>
      <c r="AC462">
        <v>1633</v>
      </c>
      <c r="AD462">
        <v>-119</v>
      </c>
      <c r="AE462">
        <v>1514</v>
      </c>
      <c r="AF462">
        <v>0</v>
      </c>
      <c r="AG462">
        <v>0</v>
      </c>
      <c r="AH462">
        <v>0</v>
      </c>
      <c r="AI462">
        <v>7428</v>
      </c>
      <c r="AJ462">
        <v>-1857</v>
      </c>
      <c r="AK462">
        <v>5571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7072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7072</v>
      </c>
      <c r="BE462">
        <v>0</v>
      </c>
      <c r="BF462">
        <v>7072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774</v>
      </c>
      <c r="BO462">
        <v>14806</v>
      </c>
      <c r="BP462">
        <v>0</v>
      </c>
      <c r="BQ462">
        <v>140</v>
      </c>
      <c r="BR462">
        <v>15720</v>
      </c>
      <c r="BS462">
        <v>0</v>
      </c>
      <c r="BT462">
        <v>0</v>
      </c>
      <c r="BU462">
        <v>0</v>
      </c>
      <c r="BV462">
        <v>14258</v>
      </c>
      <c r="BW462">
        <v>0</v>
      </c>
      <c r="BX462">
        <v>14258</v>
      </c>
      <c r="BY462">
        <v>203</v>
      </c>
      <c r="BZ462">
        <v>0</v>
      </c>
      <c r="CA462">
        <v>203</v>
      </c>
      <c r="CB462">
        <v>37253</v>
      </c>
      <c r="CC462">
        <v>25000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10193</v>
      </c>
      <c r="CP462">
        <v>35193</v>
      </c>
      <c r="CQ462">
        <v>0</v>
      </c>
      <c r="CR462">
        <v>0</v>
      </c>
      <c r="CS462">
        <v>0</v>
      </c>
      <c r="CT462">
        <v>179</v>
      </c>
      <c r="CU462">
        <v>0</v>
      </c>
      <c r="CV462">
        <v>0</v>
      </c>
      <c r="CW462">
        <v>179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1857</v>
      </c>
      <c r="DL462">
        <v>0</v>
      </c>
      <c r="DM462">
        <v>24</v>
      </c>
      <c r="DN462">
        <v>1881</v>
      </c>
      <c r="DO462">
        <v>0</v>
      </c>
      <c r="DP462">
        <v>37253</v>
      </c>
    </row>
    <row r="463" spans="1:120" x14ac:dyDescent="0.25">
      <c r="A463">
        <v>53093</v>
      </c>
      <c r="B463">
        <v>200812</v>
      </c>
      <c r="C463">
        <v>10000</v>
      </c>
      <c r="D463">
        <v>-995</v>
      </c>
      <c r="E463">
        <v>0</v>
      </c>
      <c r="F463">
        <v>0</v>
      </c>
      <c r="G463">
        <v>9005</v>
      </c>
      <c r="H463">
        <v>425</v>
      </c>
      <c r="I463">
        <v>-5743</v>
      </c>
      <c r="J463">
        <v>0</v>
      </c>
      <c r="K463">
        <v>-2188</v>
      </c>
      <c r="L463">
        <v>0</v>
      </c>
      <c r="M463">
        <v>-7931</v>
      </c>
      <c r="N463">
        <v>0</v>
      </c>
      <c r="O463">
        <v>0</v>
      </c>
      <c r="P463">
        <v>0</v>
      </c>
      <c r="Q463">
        <v>-1320</v>
      </c>
      <c r="R463">
        <v>0</v>
      </c>
      <c r="S463">
        <v>0</v>
      </c>
      <c r="T463">
        <v>-1320</v>
      </c>
      <c r="U463">
        <v>179</v>
      </c>
      <c r="V463">
        <v>0</v>
      </c>
      <c r="W463">
        <v>0</v>
      </c>
      <c r="X463">
        <v>0</v>
      </c>
      <c r="Y463">
        <v>1754</v>
      </c>
      <c r="Z463">
        <v>241</v>
      </c>
      <c r="AA463">
        <v>-21</v>
      </c>
      <c r="AB463">
        <v>0</v>
      </c>
      <c r="AC463">
        <v>1974</v>
      </c>
      <c r="AD463">
        <v>-425</v>
      </c>
      <c r="AE463">
        <v>1549</v>
      </c>
      <c r="AF463">
        <v>0</v>
      </c>
      <c r="AG463">
        <v>0</v>
      </c>
      <c r="AH463">
        <v>0</v>
      </c>
      <c r="AI463">
        <v>1728</v>
      </c>
      <c r="AJ463">
        <v>0</v>
      </c>
      <c r="AK463">
        <v>1728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19931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19931</v>
      </c>
      <c r="BE463">
        <v>0</v>
      </c>
      <c r="BF463">
        <v>19931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13205</v>
      </c>
      <c r="BP463">
        <v>0</v>
      </c>
      <c r="BQ463">
        <v>0</v>
      </c>
      <c r="BR463">
        <v>13205</v>
      </c>
      <c r="BS463">
        <v>0</v>
      </c>
      <c r="BT463">
        <v>540</v>
      </c>
      <c r="BU463">
        <v>0</v>
      </c>
      <c r="BV463">
        <v>6989</v>
      </c>
      <c r="BW463">
        <v>0</v>
      </c>
      <c r="BX463">
        <v>7529</v>
      </c>
      <c r="BY463">
        <v>800</v>
      </c>
      <c r="BZ463">
        <v>0</v>
      </c>
      <c r="CA463">
        <v>800</v>
      </c>
      <c r="CB463">
        <v>41465</v>
      </c>
      <c r="CC463">
        <v>20000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11064</v>
      </c>
      <c r="CP463">
        <v>31064</v>
      </c>
      <c r="CQ463">
        <v>0</v>
      </c>
      <c r="CR463">
        <v>0</v>
      </c>
      <c r="CS463">
        <v>0</v>
      </c>
      <c r="CT463">
        <v>10346</v>
      </c>
      <c r="CU463">
        <v>0</v>
      </c>
      <c r="CV463">
        <v>0</v>
      </c>
      <c r="CW463">
        <v>10346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55</v>
      </c>
      <c r="DN463">
        <v>55</v>
      </c>
      <c r="DO463">
        <v>0</v>
      </c>
      <c r="DP463">
        <v>41465</v>
      </c>
    </row>
    <row r="464" spans="1:120" x14ac:dyDescent="0.25">
      <c r="A464">
        <v>53094</v>
      </c>
      <c r="B464">
        <v>200812</v>
      </c>
      <c r="C464">
        <v>27622</v>
      </c>
      <c r="D464">
        <v>-10443</v>
      </c>
      <c r="E464">
        <v>4798</v>
      </c>
      <c r="F464">
        <v>-2004</v>
      </c>
      <c r="G464">
        <v>19973</v>
      </c>
      <c r="H464">
        <v>1397</v>
      </c>
      <c r="I464">
        <v>-7619</v>
      </c>
      <c r="J464">
        <v>0</v>
      </c>
      <c r="K464">
        <v>-2151</v>
      </c>
      <c r="L464">
        <v>0</v>
      </c>
      <c r="M464">
        <v>-9770</v>
      </c>
      <c r="N464">
        <v>0</v>
      </c>
      <c r="O464">
        <v>0</v>
      </c>
      <c r="P464">
        <v>-1916</v>
      </c>
      <c r="Q464">
        <v>-6457</v>
      </c>
      <c r="R464">
        <v>0</v>
      </c>
      <c r="S464">
        <v>0</v>
      </c>
      <c r="T464">
        <v>-8373</v>
      </c>
      <c r="U464">
        <v>3227</v>
      </c>
      <c r="V464">
        <v>0</v>
      </c>
      <c r="W464">
        <v>0</v>
      </c>
      <c r="X464">
        <v>0</v>
      </c>
      <c r="Y464">
        <v>3654</v>
      </c>
      <c r="Z464">
        <v>1487</v>
      </c>
      <c r="AA464">
        <v>0</v>
      </c>
      <c r="AB464">
        <v>0</v>
      </c>
      <c r="AC464">
        <v>5141</v>
      </c>
      <c r="AD464">
        <v>-1435</v>
      </c>
      <c r="AE464">
        <v>3706</v>
      </c>
      <c r="AF464">
        <v>0</v>
      </c>
      <c r="AG464">
        <v>0</v>
      </c>
      <c r="AH464">
        <v>0</v>
      </c>
      <c r="AI464">
        <v>6933</v>
      </c>
      <c r="AJ464">
        <v>2506</v>
      </c>
      <c r="AK464">
        <v>9439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43229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43229</v>
      </c>
      <c r="BE464">
        <v>0</v>
      </c>
      <c r="BF464">
        <v>43229</v>
      </c>
      <c r="BG464">
        <v>5221</v>
      </c>
      <c r="BH464">
        <v>0</v>
      </c>
      <c r="BI464">
        <v>0</v>
      </c>
      <c r="BJ464">
        <v>5221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5221</v>
      </c>
      <c r="BS464">
        <v>0</v>
      </c>
      <c r="BT464">
        <v>1915</v>
      </c>
      <c r="BU464">
        <v>0</v>
      </c>
      <c r="BV464">
        <v>48858</v>
      </c>
      <c r="BW464">
        <v>0</v>
      </c>
      <c r="BX464">
        <v>50773</v>
      </c>
      <c r="BY464">
        <v>212</v>
      </c>
      <c r="BZ464">
        <v>972</v>
      </c>
      <c r="CA464">
        <v>1184</v>
      </c>
      <c r="CB464">
        <v>100407</v>
      </c>
      <c r="CC464">
        <v>25000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35512</v>
      </c>
      <c r="CP464">
        <v>60512</v>
      </c>
      <c r="CQ464">
        <v>0</v>
      </c>
      <c r="CR464">
        <v>0</v>
      </c>
      <c r="CS464">
        <v>13811</v>
      </c>
      <c r="CT464">
        <v>22430</v>
      </c>
      <c r="CU464">
        <v>0</v>
      </c>
      <c r="CV464">
        <v>0</v>
      </c>
      <c r="CW464">
        <v>36241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3530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124</v>
      </c>
      <c r="DN464">
        <v>3654</v>
      </c>
      <c r="DO464">
        <v>0</v>
      </c>
      <c r="DP464">
        <v>100407</v>
      </c>
    </row>
    <row r="465" spans="1:120" x14ac:dyDescent="0.25">
      <c r="A465">
        <v>53095</v>
      </c>
      <c r="B465">
        <v>200812</v>
      </c>
      <c r="C465">
        <v>6829</v>
      </c>
      <c r="D465">
        <v>-151</v>
      </c>
      <c r="E465">
        <v>0</v>
      </c>
      <c r="F465">
        <v>0</v>
      </c>
      <c r="G465">
        <v>6678</v>
      </c>
      <c r="H465">
        <v>30</v>
      </c>
      <c r="I465">
        <v>-3752</v>
      </c>
      <c r="J465">
        <v>0</v>
      </c>
      <c r="K465">
        <v>18</v>
      </c>
      <c r="L465">
        <v>0</v>
      </c>
      <c r="M465">
        <v>-3734</v>
      </c>
      <c r="N465">
        <v>0</v>
      </c>
      <c r="O465">
        <v>0</v>
      </c>
      <c r="P465">
        <v>0</v>
      </c>
      <c r="Q465">
        <v>-2285</v>
      </c>
      <c r="R465">
        <v>0</v>
      </c>
      <c r="S465">
        <v>0</v>
      </c>
      <c r="T465">
        <v>-2285</v>
      </c>
      <c r="U465">
        <v>689</v>
      </c>
      <c r="V465">
        <v>0</v>
      </c>
      <c r="W465">
        <v>0</v>
      </c>
      <c r="X465">
        <v>0</v>
      </c>
      <c r="Y465">
        <v>166</v>
      </c>
      <c r="Z465">
        <v>103</v>
      </c>
      <c r="AA465">
        <v>-155</v>
      </c>
      <c r="AB465">
        <v>-4</v>
      </c>
      <c r="AC465">
        <v>110</v>
      </c>
      <c r="AD465">
        <v>-30</v>
      </c>
      <c r="AE465">
        <v>80</v>
      </c>
      <c r="AF465">
        <v>9</v>
      </c>
      <c r="AG465">
        <v>0</v>
      </c>
      <c r="AH465">
        <v>0</v>
      </c>
      <c r="AI465">
        <v>778</v>
      </c>
      <c r="AJ465">
        <v>0</v>
      </c>
      <c r="AK465">
        <v>778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4268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4268</v>
      </c>
      <c r="BE465">
        <v>0</v>
      </c>
      <c r="BF465">
        <v>4268</v>
      </c>
      <c r="BG465">
        <v>0</v>
      </c>
      <c r="BH465">
        <v>0</v>
      </c>
      <c r="BI465">
        <v>0</v>
      </c>
      <c r="BJ465">
        <v>0</v>
      </c>
      <c r="BK465">
        <v>12</v>
      </c>
      <c r="BL465">
        <v>0</v>
      </c>
      <c r="BM465">
        <v>12</v>
      </c>
      <c r="BN465">
        <v>0</v>
      </c>
      <c r="BO465">
        <v>0</v>
      </c>
      <c r="BP465">
        <v>0</v>
      </c>
      <c r="BQ465">
        <v>457</v>
      </c>
      <c r="BR465">
        <v>469</v>
      </c>
      <c r="BS465">
        <v>0</v>
      </c>
      <c r="BT465">
        <v>0</v>
      </c>
      <c r="BU465">
        <v>0</v>
      </c>
      <c r="BV465">
        <v>400</v>
      </c>
      <c r="BW465">
        <v>0</v>
      </c>
      <c r="BX465">
        <v>400</v>
      </c>
      <c r="BY465">
        <v>123</v>
      </c>
      <c r="BZ465">
        <v>32</v>
      </c>
      <c r="CA465">
        <v>155</v>
      </c>
      <c r="CB465">
        <v>5292</v>
      </c>
      <c r="CC465">
        <v>2000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2301</v>
      </c>
      <c r="CP465">
        <v>4301</v>
      </c>
      <c r="CQ465">
        <v>0</v>
      </c>
      <c r="CR465">
        <v>0</v>
      </c>
      <c r="CS465">
        <v>0</v>
      </c>
      <c r="CT465">
        <v>637</v>
      </c>
      <c r="CU465">
        <v>0</v>
      </c>
      <c r="CV465">
        <v>0</v>
      </c>
      <c r="CW465">
        <v>637</v>
      </c>
      <c r="CX465">
        <v>0</v>
      </c>
      <c r="CY465">
        <v>0</v>
      </c>
      <c r="CZ465">
        <v>155</v>
      </c>
      <c r="DA465">
        <v>155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199</v>
      </c>
      <c r="DN465">
        <v>199</v>
      </c>
      <c r="DO465">
        <v>0</v>
      </c>
      <c r="DP465">
        <v>5292</v>
      </c>
    </row>
    <row r="466" spans="1:120" x14ac:dyDescent="0.25">
      <c r="A466">
        <v>53096</v>
      </c>
      <c r="B466">
        <v>200812</v>
      </c>
      <c r="C466">
        <v>0</v>
      </c>
      <c r="D466">
        <v>0</v>
      </c>
      <c r="E466">
        <v>893</v>
      </c>
      <c r="F466">
        <v>0</v>
      </c>
      <c r="G466">
        <v>893</v>
      </c>
      <c r="H466">
        <v>150</v>
      </c>
      <c r="I466">
        <v>-3000</v>
      </c>
      <c r="J466">
        <v>0</v>
      </c>
      <c r="K466">
        <v>3000</v>
      </c>
      <c r="L466">
        <v>0</v>
      </c>
      <c r="M466">
        <v>0</v>
      </c>
      <c r="N466">
        <v>0</v>
      </c>
      <c r="O466">
        <v>0</v>
      </c>
      <c r="P466">
        <v>-60</v>
      </c>
      <c r="Q466">
        <v>-529</v>
      </c>
      <c r="R466">
        <v>0</v>
      </c>
      <c r="S466">
        <v>0</v>
      </c>
      <c r="T466">
        <v>-589</v>
      </c>
      <c r="U466">
        <v>454</v>
      </c>
      <c r="V466">
        <v>0</v>
      </c>
      <c r="W466">
        <v>0</v>
      </c>
      <c r="X466">
        <v>0</v>
      </c>
      <c r="Y466">
        <v>1690</v>
      </c>
      <c r="Z466">
        <v>35</v>
      </c>
      <c r="AA466">
        <v>-28</v>
      </c>
      <c r="AB466">
        <v>0</v>
      </c>
      <c r="AC466">
        <v>1697</v>
      </c>
      <c r="AD466">
        <v>-150</v>
      </c>
      <c r="AE466">
        <v>1547</v>
      </c>
      <c r="AF466">
        <v>0</v>
      </c>
      <c r="AG466">
        <v>0</v>
      </c>
      <c r="AH466">
        <v>0</v>
      </c>
      <c r="AI466">
        <v>2001</v>
      </c>
      <c r="AJ466">
        <v>-500</v>
      </c>
      <c r="AK466">
        <v>1501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30739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30739</v>
      </c>
      <c r="BE466">
        <v>0</v>
      </c>
      <c r="BF466">
        <v>30739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655</v>
      </c>
      <c r="BU466">
        <v>190</v>
      </c>
      <c r="BV466">
        <v>2010</v>
      </c>
      <c r="BW466">
        <v>0</v>
      </c>
      <c r="BX466">
        <v>2855</v>
      </c>
      <c r="BY466">
        <v>576</v>
      </c>
      <c r="BZ466">
        <v>0</v>
      </c>
      <c r="CA466">
        <v>576</v>
      </c>
      <c r="CB466">
        <v>34170</v>
      </c>
      <c r="CC466">
        <v>25000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1188</v>
      </c>
      <c r="CL466">
        <v>0</v>
      </c>
      <c r="CM466">
        <v>0</v>
      </c>
      <c r="CN466">
        <v>1188</v>
      </c>
      <c r="CO466">
        <v>4520</v>
      </c>
      <c r="CP466">
        <v>30708</v>
      </c>
      <c r="CQ466">
        <v>0</v>
      </c>
      <c r="CR466">
        <v>0</v>
      </c>
      <c r="CS466">
        <v>0</v>
      </c>
      <c r="CT466">
        <v>2105</v>
      </c>
      <c r="CU466">
        <v>0</v>
      </c>
      <c r="CV466">
        <v>0</v>
      </c>
      <c r="CW466">
        <v>2105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1232</v>
      </c>
      <c r="DJ466">
        <v>0</v>
      </c>
      <c r="DK466">
        <v>0</v>
      </c>
      <c r="DL466">
        <v>0</v>
      </c>
      <c r="DM466">
        <v>125</v>
      </c>
      <c r="DN466">
        <v>1357</v>
      </c>
      <c r="DO466">
        <v>0</v>
      </c>
      <c r="DP466">
        <v>34170</v>
      </c>
    </row>
    <row r="467" spans="1:120" x14ac:dyDescent="0.25">
      <c r="A467">
        <v>53097</v>
      </c>
      <c r="B467">
        <v>200812</v>
      </c>
      <c r="C467">
        <v>95349</v>
      </c>
      <c r="D467">
        <v>-16811</v>
      </c>
      <c r="E467">
        <v>-9153</v>
      </c>
      <c r="F467">
        <v>851</v>
      </c>
      <c r="G467">
        <v>70236</v>
      </c>
      <c r="H467">
        <v>2617</v>
      </c>
      <c r="I467">
        <v>-76382</v>
      </c>
      <c r="J467">
        <v>15038</v>
      </c>
      <c r="K467">
        <v>-9675</v>
      </c>
      <c r="L467">
        <v>1747</v>
      </c>
      <c r="M467">
        <v>-69272</v>
      </c>
      <c r="N467">
        <v>0</v>
      </c>
      <c r="O467">
        <v>0</v>
      </c>
      <c r="P467">
        <v>-5921</v>
      </c>
      <c r="Q467">
        <v>-6625</v>
      </c>
      <c r="R467">
        <v>0</v>
      </c>
      <c r="S467">
        <v>2122</v>
      </c>
      <c r="T467">
        <v>-10424</v>
      </c>
      <c r="U467">
        <v>-6843</v>
      </c>
      <c r="V467">
        <v>0</v>
      </c>
      <c r="W467">
        <v>0</v>
      </c>
      <c r="X467">
        <v>0</v>
      </c>
      <c r="Y467">
        <v>7929</v>
      </c>
      <c r="Z467">
        <v>-23463</v>
      </c>
      <c r="AA467">
        <v>-3</v>
      </c>
      <c r="AB467">
        <v>-322</v>
      </c>
      <c r="AC467">
        <v>-15859</v>
      </c>
      <c r="AD467">
        <v>-3152</v>
      </c>
      <c r="AE467">
        <v>-19011</v>
      </c>
      <c r="AF467">
        <v>40</v>
      </c>
      <c r="AG467">
        <v>-254</v>
      </c>
      <c r="AH467">
        <v>0</v>
      </c>
      <c r="AI467">
        <v>-26068</v>
      </c>
      <c r="AJ467">
        <v>1843</v>
      </c>
      <c r="AK467">
        <v>-24225</v>
      </c>
      <c r="AL467">
        <v>782</v>
      </c>
      <c r="AM467">
        <v>1514</v>
      </c>
      <c r="AN467">
        <v>0</v>
      </c>
      <c r="AO467">
        <v>1514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21368</v>
      </c>
      <c r="AW467">
        <v>0</v>
      </c>
      <c r="AX467">
        <v>97187</v>
      </c>
      <c r="AY467">
        <v>0</v>
      </c>
      <c r="AZ467">
        <v>0</v>
      </c>
      <c r="BA467">
        <v>0</v>
      </c>
      <c r="BB467">
        <v>5312</v>
      </c>
      <c r="BC467">
        <v>0</v>
      </c>
      <c r="BD467">
        <v>123867</v>
      </c>
      <c r="BE467">
        <v>0</v>
      </c>
      <c r="BF467">
        <v>123867</v>
      </c>
      <c r="BG467">
        <v>4213</v>
      </c>
      <c r="BH467">
        <v>9237</v>
      </c>
      <c r="BI467">
        <v>0</v>
      </c>
      <c r="BJ467">
        <v>13450</v>
      </c>
      <c r="BK467">
        <v>2631</v>
      </c>
      <c r="BL467">
        <v>0</v>
      </c>
      <c r="BM467">
        <v>2631</v>
      </c>
      <c r="BN467">
        <v>2740</v>
      </c>
      <c r="BO467">
        <v>1920</v>
      </c>
      <c r="BP467">
        <v>0</v>
      </c>
      <c r="BQ467">
        <v>68</v>
      </c>
      <c r="BR467">
        <v>20809</v>
      </c>
      <c r="BS467">
        <v>0</v>
      </c>
      <c r="BT467">
        <v>1765</v>
      </c>
      <c r="BU467">
        <v>818</v>
      </c>
      <c r="BV467">
        <v>22546</v>
      </c>
      <c r="BW467">
        <v>5</v>
      </c>
      <c r="BX467">
        <v>25134</v>
      </c>
      <c r="BY467">
        <v>1377</v>
      </c>
      <c r="BZ467">
        <v>202</v>
      </c>
      <c r="CA467">
        <v>1579</v>
      </c>
      <c r="CB467">
        <v>173685</v>
      </c>
      <c r="CC467">
        <v>100000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-14324</v>
      </c>
      <c r="CP467">
        <v>85676</v>
      </c>
      <c r="CQ467">
        <v>0</v>
      </c>
      <c r="CR467">
        <v>0</v>
      </c>
      <c r="CS467">
        <v>43736</v>
      </c>
      <c r="CT467">
        <v>40251</v>
      </c>
      <c r="CU467">
        <v>0</v>
      </c>
      <c r="CV467">
        <v>0</v>
      </c>
      <c r="CW467">
        <v>83987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258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750</v>
      </c>
      <c r="DJ467">
        <v>0</v>
      </c>
      <c r="DK467">
        <v>0</v>
      </c>
      <c r="DL467">
        <v>0</v>
      </c>
      <c r="DM467">
        <v>3014</v>
      </c>
      <c r="DN467">
        <v>4022</v>
      </c>
      <c r="DO467">
        <v>0</v>
      </c>
      <c r="DP467">
        <v>173685</v>
      </c>
    </row>
    <row r="468" spans="1:120" x14ac:dyDescent="0.25">
      <c r="A468">
        <v>53098</v>
      </c>
      <c r="B468">
        <v>200812</v>
      </c>
      <c r="C468">
        <v>-92</v>
      </c>
      <c r="D468">
        <v>2991</v>
      </c>
      <c r="E468">
        <v>1432</v>
      </c>
      <c r="F468">
        <v>-379</v>
      </c>
      <c r="G468">
        <v>3952</v>
      </c>
      <c r="H468">
        <v>287</v>
      </c>
      <c r="I468">
        <v>-7593</v>
      </c>
      <c r="J468">
        <v>2368</v>
      </c>
      <c r="K468">
        <v>6914</v>
      </c>
      <c r="L468">
        <v>-4751</v>
      </c>
      <c r="M468">
        <v>-3062</v>
      </c>
      <c r="N468">
        <v>0</v>
      </c>
      <c r="O468">
        <v>323</v>
      </c>
      <c r="P468">
        <v>-2787</v>
      </c>
      <c r="Q468">
        <v>-11611</v>
      </c>
      <c r="R468">
        <v>0</v>
      </c>
      <c r="S468">
        <v>-19</v>
      </c>
      <c r="T468">
        <v>-14417</v>
      </c>
      <c r="U468">
        <v>-12917</v>
      </c>
      <c r="V468">
        <v>0</v>
      </c>
      <c r="W468">
        <v>0</v>
      </c>
      <c r="X468">
        <v>0</v>
      </c>
      <c r="Y468">
        <v>2482</v>
      </c>
      <c r="Z468">
        <v>484</v>
      </c>
      <c r="AA468">
        <v>-36</v>
      </c>
      <c r="AB468">
        <v>-82</v>
      </c>
      <c r="AC468">
        <v>2848</v>
      </c>
      <c r="AD468">
        <v>-287</v>
      </c>
      <c r="AE468">
        <v>2561</v>
      </c>
      <c r="AF468">
        <v>17842</v>
      </c>
      <c r="AG468">
        <v>-6345</v>
      </c>
      <c r="AH468">
        <v>0</v>
      </c>
      <c r="AI468">
        <v>1141</v>
      </c>
      <c r="AJ468">
        <v>-307</v>
      </c>
      <c r="AK468">
        <v>834</v>
      </c>
      <c r="AL468">
        <v>3106</v>
      </c>
      <c r="AM468">
        <v>1196</v>
      </c>
      <c r="AN468">
        <v>0</v>
      </c>
      <c r="AO468">
        <v>1196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34594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34594</v>
      </c>
      <c r="BE468">
        <v>0</v>
      </c>
      <c r="BF468">
        <v>34594</v>
      </c>
      <c r="BG468">
        <v>0</v>
      </c>
      <c r="BH468">
        <v>547</v>
      </c>
      <c r="BI468">
        <v>0</v>
      </c>
      <c r="BJ468">
        <v>547</v>
      </c>
      <c r="BK468">
        <v>1441</v>
      </c>
      <c r="BL468">
        <v>2019</v>
      </c>
      <c r="BM468">
        <v>3460</v>
      </c>
      <c r="BN468">
        <v>2247</v>
      </c>
      <c r="BO468">
        <v>0</v>
      </c>
      <c r="BP468">
        <v>0</v>
      </c>
      <c r="BQ468">
        <v>748</v>
      </c>
      <c r="BR468">
        <v>7002</v>
      </c>
      <c r="BS468">
        <v>0</v>
      </c>
      <c r="BT468">
        <v>0</v>
      </c>
      <c r="BU468">
        <v>512</v>
      </c>
      <c r="BV468">
        <v>14034</v>
      </c>
      <c r="BW468">
        <v>0</v>
      </c>
      <c r="BX468">
        <v>14546</v>
      </c>
      <c r="BY468">
        <v>604</v>
      </c>
      <c r="BZ468">
        <v>917</v>
      </c>
      <c r="CA468">
        <v>1521</v>
      </c>
      <c r="CB468">
        <v>61965</v>
      </c>
      <c r="CC468">
        <v>10000</v>
      </c>
      <c r="CD468">
        <v>39466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-1214</v>
      </c>
      <c r="CP468">
        <v>48252</v>
      </c>
      <c r="CQ468">
        <v>0</v>
      </c>
      <c r="CR468">
        <v>0</v>
      </c>
      <c r="CS468">
        <v>0</v>
      </c>
      <c r="CT468">
        <v>4628</v>
      </c>
      <c r="CU468">
        <v>0</v>
      </c>
      <c r="CV468">
        <v>0</v>
      </c>
      <c r="CW468">
        <v>4628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4034</v>
      </c>
      <c r="DD468">
        <v>1113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3938</v>
      </c>
      <c r="DN468">
        <v>9085</v>
      </c>
      <c r="DO468">
        <v>0</v>
      </c>
      <c r="DP468">
        <v>61965</v>
      </c>
    </row>
    <row r="469" spans="1:120" x14ac:dyDescent="0.25">
      <c r="A469">
        <v>53099</v>
      </c>
      <c r="B469">
        <v>200812</v>
      </c>
      <c r="C469">
        <v>49860</v>
      </c>
      <c r="D469">
        <v>-3090</v>
      </c>
      <c r="E469">
        <v>0</v>
      </c>
      <c r="F469">
        <v>0</v>
      </c>
      <c r="G469">
        <v>46770</v>
      </c>
      <c r="H469">
        <v>1381</v>
      </c>
      <c r="I469">
        <v>-30334</v>
      </c>
      <c r="J469">
        <v>0</v>
      </c>
      <c r="K469">
        <v>-764</v>
      </c>
      <c r="L469">
        <v>0</v>
      </c>
      <c r="M469">
        <v>-31098</v>
      </c>
      <c r="N469">
        <v>0</v>
      </c>
      <c r="O469">
        <v>-544</v>
      </c>
      <c r="P469">
        <v>0</v>
      </c>
      <c r="Q469">
        <v>-4419</v>
      </c>
      <c r="R469">
        <v>0</v>
      </c>
      <c r="S469">
        <v>0</v>
      </c>
      <c r="T469">
        <v>-4419</v>
      </c>
      <c r="U469">
        <v>12090</v>
      </c>
      <c r="V469">
        <v>0</v>
      </c>
      <c r="W469">
        <v>0</v>
      </c>
      <c r="X469">
        <v>0</v>
      </c>
      <c r="Y469">
        <v>4893</v>
      </c>
      <c r="Z469">
        <v>283</v>
      </c>
      <c r="AA469">
        <v>0</v>
      </c>
      <c r="AB469">
        <v>0</v>
      </c>
      <c r="AC469">
        <v>5176</v>
      </c>
      <c r="AD469">
        <v>-1381</v>
      </c>
      <c r="AE469">
        <v>3795</v>
      </c>
      <c r="AF469">
        <v>0</v>
      </c>
      <c r="AG469">
        <v>0</v>
      </c>
      <c r="AH469">
        <v>0</v>
      </c>
      <c r="AI469">
        <v>15885</v>
      </c>
      <c r="AJ469">
        <v>-5632</v>
      </c>
      <c r="AK469">
        <v>10253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38434</v>
      </c>
      <c r="AY469">
        <v>0</v>
      </c>
      <c r="AZ469">
        <v>0</v>
      </c>
      <c r="BA469">
        <v>0</v>
      </c>
      <c r="BB469">
        <v>22459</v>
      </c>
      <c r="BC469">
        <v>8460</v>
      </c>
      <c r="BD469">
        <v>69353</v>
      </c>
      <c r="BE469">
        <v>0</v>
      </c>
      <c r="BF469">
        <v>69353</v>
      </c>
      <c r="BG469">
        <v>0</v>
      </c>
      <c r="BH469">
        <v>0</v>
      </c>
      <c r="BI469">
        <v>0</v>
      </c>
      <c r="BJ469">
        <v>0</v>
      </c>
      <c r="BK469">
        <v>9216</v>
      </c>
      <c r="BL469">
        <v>0</v>
      </c>
      <c r="BM469">
        <v>9216</v>
      </c>
      <c r="BN469">
        <v>0</v>
      </c>
      <c r="BO469">
        <v>49894</v>
      </c>
      <c r="BP469">
        <v>0</v>
      </c>
      <c r="BQ469">
        <v>0</v>
      </c>
      <c r="BR469">
        <v>59110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1071</v>
      </c>
      <c r="BZ469">
        <v>0</v>
      </c>
      <c r="CA469">
        <v>1071</v>
      </c>
      <c r="CB469">
        <v>129534</v>
      </c>
      <c r="CC469">
        <v>23383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61954</v>
      </c>
      <c r="CP469">
        <v>85337</v>
      </c>
      <c r="CQ469">
        <v>0</v>
      </c>
      <c r="CR469">
        <v>0</v>
      </c>
      <c r="CS469">
        <v>0</v>
      </c>
      <c r="CT469">
        <v>30467</v>
      </c>
      <c r="CU469">
        <v>0</v>
      </c>
      <c r="CV469">
        <v>0</v>
      </c>
      <c r="CW469">
        <v>30467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12587</v>
      </c>
      <c r="DL469">
        <v>0</v>
      </c>
      <c r="DM469">
        <v>1004</v>
      </c>
      <c r="DN469">
        <v>13591</v>
      </c>
      <c r="DO469">
        <v>139</v>
      </c>
      <c r="DP469">
        <v>129534</v>
      </c>
    </row>
    <row r="470" spans="1:120" x14ac:dyDescent="0.25">
      <c r="A470">
        <v>53100</v>
      </c>
      <c r="B470">
        <v>200812</v>
      </c>
      <c r="C470">
        <v>79017</v>
      </c>
      <c r="D470">
        <v>-43874</v>
      </c>
      <c r="E470">
        <v>10939</v>
      </c>
      <c r="F470">
        <v>-3479</v>
      </c>
      <c r="G470">
        <v>42603</v>
      </c>
      <c r="H470">
        <v>1443</v>
      </c>
      <c r="I470">
        <v>0</v>
      </c>
      <c r="J470">
        <v>0</v>
      </c>
      <c r="K470">
        <v>-18372</v>
      </c>
      <c r="L470">
        <v>1824</v>
      </c>
      <c r="M470">
        <v>-16548</v>
      </c>
      <c r="N470">
        <v>0</v>
      </c>
      <c r="O470">
        <v>0</v>
      </c>
      <c r="P470">
        <v>-2139</v>
      </c>
      <c r="Q470">
        <v>-927</v>
      </c>
      <c r="R470">
        <v>0</v>
      </c>
      <c r="S470">
        <v>0</v>
      </c>
      <c r="T470">
        <v>-3066</v>
      </c>
      <c r="U470">
        <v>24432</v>
      </c>
      <c r="V470">
        <v>0</v>
      </c>
      <c r="W470">
        <v>0</v>
      </c>
      <c r="X470">
        <v>0</v>
      </c>
      <c r="Y470">
        <v>12123</v>
      </c>
      <c r="Z470">
        <v>2469</v>
      </c>
      <c r="AA470">
        <v>-27</v>
      </c>
      <c r="AB470">
        <v>-40</v>
      </c>
      <c r="AC470">
        <v>14525</v>
      </c>
      <c r="AD470">
        <v>-1443</v>
      </c>
      <c r="AE470">
        <v>13082</v>
      </c>
      <c r="AF470">
        <v>0</v>
      </c>
      <c r="AG470">
        <v>0</v>
      </c>
      <c r="AH470">
        <v>0</v>
      </c>
      <c r="AI470">
        <v>37514</v>
      </c>
      <c r="AJ470">
        <v>-3243</v>
      </c>
      <c r="AK470">
        <v>34271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199792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199792</v>
      </c>
      <c r="BE470">
        <v>0</v>
      </c>
      <c r="BF470">
        <v>199792</v>
      </c>
      <c r="BG470">
        <v>969</v>
      </c>
      <c r="BH470">
        <v>188564</v>
      </c>
      <c r="BI470">
        <v>0</v>
      </c>
      <c r="BJ470">
        <v>189533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189533</v>
      </c>
      <c r="BS470">
        <v>0</v>
      </c>
      <c r="BT470">
        <v>0</v>
      </c>
      <c r="BU470">
        <v>0</v>
      </c>
      <c r="BV470">
        <v>69387</v>
      </c>
      <c r="BW470">
        <v>0</v>
      </c>
      <c r="BX470">
        <v>69387</v>
      </c>
      <c r="BY470">
        <v>8015</v>
      </c>
      <c r="BZ470">
        <v>100</v>
      </c>
      <c r="CA470">
        <v>8115</v>
      </c>
      <c r="CB470">
        <v>466827</v>
      </c>
      <c r="CC470">
        <v>1001</v>
      </c>
      <c r="CD470">
        <v>178999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61244</v>
      </c>
      <c r="CP470">
        <v>241244</v>
      </c>
      <c r="CQ470">
        <v>0</v>
      </c>
      <c r="CR470">
        <v>0</v>
      </c>
      <c r="CS470">
        <v>2915</v>
      </c>
      <c r="CT470">
        <v>219457</v>
      </c>
      <c r="CU470">
        <v>0</v>
      </c>
      <c r="CV470">
        <v>0</v>
      </c>
      <c r="CW470">
        <v>222372</v>
      </c>
      <c r="CX470">
        <v>0</v>
      </c>
      <c r="CY470">
        <v>3062</v>
      </c>
      <c r="CZ470">
        <v>0</v>
      </c>
      <c r="DA470">
        <v>3062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25</v>
      </c>
      <c r="DJ470">
        <v>0</v>
      </c>
      <c r="DK470">
        <v>0</v>
      </c>
      <c r="DL470">
        <v>0</v>
      </c>
      <c r="DM470">
        <v>124</v>
      </c>
      <c r="DN470">
        <v>149</v>
      </c>
      <c r="DO470">
        <v>0</v>
      </c>
      <c r="DP470">
        <v>466827</v>
      </c>
    </row>
    <row r="471" spans="1:120" x14ac:dyDescent="0.25">
      <c r="A471">
        <v>53101</v>
      </c>
      <c r="B471">
        <v>200812</v>
      </c>
      <c r="C471">
        <v>69575</v>
      </c>
      <c r="D471">
        <v>-20244</v>
      </c>
      <c r="E471">
        <v>0</v>
      </c>
      <c r="F471">
        <v>0</v>
      </c>
      <c r="G471">
        <v>49331</v>
      </c>
      <c r="H471">
        <v>2691</v>
      </c>
      <c r="I471">
        <v>-30882</v>
      </c>
      <c r="J471">
        <v>10081</v>
      </c>
      <c r="K471">
        <v>12173</v>
      </c>
      <c r="L471">
        <v>-13508</v>
      </c>
      <c r="M471">
        <v>-22136</v>
      </c>
      <c r="N471">
        <v>0</v>
      </c>
      <c r="O471">
        <v>-5082</v>
      </c>
      <c r="P471">
        <v>0</v>
      </c>
      <c r="Q471">
        <v>-8449</v>
      </c>
      <c r="R471">
        <v>0</v>
      </c>
      <c r="S471">
        <v>0</v>
      </c>
      <c r="T471">
        <v>-8449</v>
      </c>
      <c r="U471">
        <v>16355</v>
      </c>
      <c r="V471">
        <v>0</v>
      </c>
      <c r="W471">
        <v>0</v>
      </c>
      <c r="X471">
        <v>0</v>
      </c>
      <c r="Y471">
        <v>8004</v>
      </c>
      <c r="Z471">
        <v>9057</v>
      </c>
      <c r="AA471">
        <v>-272</v>
      </c>
      <c r="AB471">
        <v>-139</v>
      </c>
      <c r="AC471">
        <v>16650</v>
      </c>
      <c r="AD471">
        <v>-5299</v>
      </c>
      <c r="AE471">
        <v>11351</v>
      </c>
      <c r="AF471">
        <v>0</v>
      </c>
      <c r="AG471">
        <v>0</v>
      </c>
      <c r="AH471">
        <v>0</v>
      </c>
      <c r="AI471">
        <v>27706</v>
      </c>
      <c r="AJ471">
        <v>768</v>
      </c>
      <c r="AK471">
        <v>28474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518787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518787</v>
      </c>
      <c r="BE471">
        <v>0</v>
      </c>
      <c r="BF471">
        <v>518787</v>
      </c>
      <c r="BG471">
        <v>0</v>
      </c>
      <c r="BH471">
        <v>2482</v>
      </c>
      <c r="BI471">
        <v>0</v>
      </c>
      <c r="BJ471">
        <v>2482</v>
      </c>
      <c r="BK471">
        <v>0</v>
      </c>
      <c r="BL471">
        <v>0</v>
      </c>
      <c r="BM471">
        <v>0</v>
      </c>
      <c r="BN471">
        <v>6010</v>
      </c>
      <c r="BO471">
        <v>0</v>
      </c>
      <c r="BP471">
        <v>0</v>
      </c>
      <c r="BQ471">
        <v>306</v>
      </c>
      <c r="BR471">
        <v>8798</v>
      </c>
      <c r="BS471">
        <v>0</v>
      </c>
      <c r="BT471">
        <v>0</v>
      </c>
      <c r="BU471">
        <v>11648</v>
      </c>
      <c r="BV471">
        <v>31308</v>
      </c>
      <c r="BW471">
        <v>0</v>
      </c>
      <c r="BX471">
        <v>42956</v>
      </c>
      <c r="BY471">
        <v>65</v>
      </c>
      <c r="BZ471">
        <v>0</v>
      </c>
      <c r="CA471">
        <v>65</v>
      </c>
      <c r="CB471">
        <v>570606</v>
      </c>
      <c r="CC471">
        <v>50000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422208</v>
      </c>
      <c r="CP471">
        <v>472208</v>
      </c>
      <c r="CQ471">
        <v>200000</v>
      </c>
      <c r="CR471">
        <v>0</v>
      </c>
      <c r="CS471">
        <v>0</v>
      </c>
      <c r="CT471">
        <v>77249</v>
      </c>
      <c r="CU471">
        <v>0</v>
      </c>
      <c r="CV471">
        <v>0</v>
      </c>
      <c r="CW471">
        <v>77249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95</v>
      </c>
      <c r="DE471">
        <v>0</v>
      </c>
      <c r="DF471">
        <v>0</v>
      </c>
      <c r="DG471">
        <v>0</v>
      </c>
      <c r="DH471">
        <v>0</v>
      </c>
      <c r="DI471">
        <v>14721</v>
      </c>
      <c r="DJ471">
        <v>0</v>
      </c>
      <c r="DK471">
        <v>176</v>
      </c>
      <c r="DL471">
        <v>0</v>
      </c>
      <c r="DM471">
        <v>6157</v>
      </c>
      <c r="DN471">
        <v>21149</v>
      </c>
      <c r="DO471">
        <v>0</v>
      </c>
      <c r="DP471">
        <v>570606</v>
      </c>
    </row>
    <row r="472" spans="1:120" x14ac:dyDescent="0.25">
      <c r="A472">
        <v>53102</v>
      </c>
      <c r="B472">
        <v>200812</v>
      </c>
      <c r="C472">
        <v>118189</v>
      </c>
      <c r="D472">
        <v>-94290</v>
      </c>
      <c r="E472">
        <v>-8453</v>
      </c>
      <c r="F472">
        <v>6576</v>
      </c>
      <c r="G472">
        <v>22022</v>
      </c>
      <c r="H472">
        <v>249</v>
      </c>
      <c r="I472">
        <v>-13825</v>
      </c>
      <c r="J472">
        <v>12934</v>
      </c>
      <c r="K472">
        <v>-9886</v>
      </c>
      <c r="L472">
        <v>8908</v>
      </c>
      <c r="M472">
        <v>-1869</v>
      </c>
      <c r="N472">
        <v>-2091</v>
      </c>
      <c r="O472">
        <v>0</v>
      </c>
      <c r="P472">
        <v>-33485</v>
      </c>
      <c r="Q472">
        <v>-17007</v>
      </c>
      <c r="R472">
        <v>3000</v>
      </c>
      <c r="S472">
        <v>38158</v>
      </c>
      <c r="T472">
        <v>-9334</v>
      </c>
      <c r="U472">
        <v>8977</v>
      </c>
      <c r="V472">
        <v>59941</v>
      </c>
      <c r="W472">
        <v>0</v>
      </c>
      <c r="X472">
        <v>0</v>
      </c>
      <c r="Y472">
        <v>3622</v>
      </c>
      <c r="Z472">
        <v>-2062</v>
      </c>
      <c r="AA472">
        <v>-4</v>
      </c>
      <c r="AB472">
        <v>-234</v>
      </c>
      <c r="AC472">
        <v>61263</v>
      </c>
      <c r="AD472">
        <v>-249</v>
      </c>
      <c r="AE472">
        <v>61014</v>
      </c>
      <c r="AF472">
        <v>0</v>
      </c>
      <c r="AG472">
        <v>0</v>
      </c>
      <c r="AH472">
        <v>0</v>
      </c>
      <c r="AI472">
        <v>69991</v>
      </c>
      <c r="AJ472">
        <v>-17485</v>
      </c>
      <c r="AK472">
        <v>52506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111132</v>
      </c>
      <c r="AR472">
        <v>0</v>
      </c>
      <c r="AS472">
        <v>0</v>
      </c>
      <c r="AT472">
        <v>0</v>
      </c>
      <c r="AU472">
        <v>111132</v>
      </c>
      <c r="AV472">
        <v>0</v>
      </c>
      <c r="AW472">
        <v>0</v>
      </c>
      <c r="AX472">
        <v>68696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68696</v>
      </c>
      <c r="BE472">
        <v>331</v>
      </c>
      <c r="BF472">
        <v>180159</v>
      </c>
      <c r="BG472">
        <v>13885</v>
      </c>
      <c r="BH472">
        <v>15936</v>
      </c>
      <c r="BI472">
        <v>0</v>
      </c>
      <c r="BJ472">
        <v>29821</v>
      </c>
      <c r="BK472">
        <v>8586</v>
      </c>
      <c r="BL472">
        <v>0</v>
      </c>
      <c r="BM472">
        <v>8586</v>
      </c>
      <c r="BN472">
        <v>0</v>
      </c>
      <c r="BO472">
        <v>21047</v>
      </c>
      <c r="BP472">
        <v>0</v>
      </c>
      <c r="BQ472">
        <v>0</v>
      </c>
      <c r="BR472">
        <v>59454</v>
      </c>
      <c r="BS472">
        <v>0</v>
      </c>
      <c r="BT472">
        <v>12901</v>
      </c>
      <c r="BU472">
        <v>158</v>
      </c>
      <c r="BV472">
        <v>16544</v>
      </c>
      <c r="BW472">
        <v>0</v>
      </c>
      <c r="BX472">
        <v>29603</v>
      </c>
      <c r="BY472">
        <v>1095</v>
      </c>
      <c r="BZ472">
        <v>288</v>
      </c>
      <c r="CA472">
        <v>1383</v>
      </c>
      <c r="CB472">
        <v>270599</v>
      </c>
      <c r="CC472">
        <v>30000</v>
      </c>
      <c r="CD472">
        <v>0</v>
      </c>
      <c r="CE472">
        <v>106309</v>
      </c>
      <c r="CF472">
        <v>0</v>
      </c>
      <c r="CG472">
        <v>0</v>
      </c>
      <c r="CH472">
        <v>0</v>
      </c>
      <c r="CI472">
        <v>106309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51349</v>
      </c>
      <c r="CP472">
        <v>187658</v>
      </c>
      <c r="CQ472">
        <v>0</v>
      </c>
      <c r="CR472">
        <v>0</v>
      </c>
      <c r="CS472">
        <v>17176</v>
      </c>
      <c r="CT472">
        <v>19728</v>
      </c>
      <c r="CU472">
        <v>0</v>
      </c>
      <c r="CV472">
        <v>0</v>
      </c>
      <c r="CW472">
        <v>36904</v>
      </c>
      <c r="CX472">
        <v>0</v>
      </c>
      <c r="CY472">
        <v>0</v>
      </c>
      <c r="CZ472">
        <v>0</v>
      </c>
      <c r="DA472">
        <v>0</v>
      </c>
      <c r="DB472">
        <v>29925</v>
      </c>
      <c r="DC472">
        <v>9743</v>
      </c>
      <c r="DD472">
        <v>3166</v>
      </c>
      <c r="DE472">
        <v>0</v>
      </c>
      <c r="DF472">
        <v>0</v>
      </c>
      <c r="DG472">
        <v>0</v>
      </c>
      <c r="DH472">
        <v>0</v>
      </c>
      <c r="DI472">
        <v>1568</v>
      </c>
      <c r="DJ472">
        <v>0</v>
      </c>
      <c r="DK472">
        <v>0</v>
      </c>
      <c r="DL472">
        <v>0</v>
      </c>
      <c r="DM472">
        <v>1635</v>
      </c>
      <c r="DN472">
        <v>16112</v>
      </c>
      <c r="DO472">
        <v>0</v>
      </c>
      <c r="DP472">
        <v>270599</v>
      </c>
    </row>
    <row r="473" spans="1:120" x14ac:dyDescent="0.25">
      <c r="A473">
        <v>53103</v>
      </c>
      <c r="B473">
        <v>200812</v>
      </c>
      <c r="C473">
        <v>129269</v>
      </c>
      <c r="D473">
        <v>-96721</v>
      </c>
      <c r="E473">
        <v>-30702</v>
      </c>
      <c r="F473">
        <v>24543</v>
      </c>
      <c r="G473">
        <v>26389</v>
      </c>
      <c r="H473">
        <v>655</v>
      </c>
      <c r="I473">
        <v>-60338</v>
      </c>
      <c r="J473">
        <v>44966</v>
      </c>
      <c r="K473">
        <v>-38784</v>
      </c>
      <c r="L473">
        <v>31396</v>
      </c>
      <c r="M473">
        <v>-22760</v>
      </c>
      <c r="N473">
        <v>0</v>
      </c>
      <c r="O473">
        <v>0</v>
      </c>
      <c r="P473">
        <v>-15193</v>
      </c>
      <c r="Q473">
        <v>-8781</v>
      </c>
      <c r="R473">
        <v>0</v>
      </c>
      <c r="S473">
        <v>18747</v>
      </c>
      <c r="T473">
        <v>-5227</v>
      </c>
      <c r="U473">
        <v>-943</v>
      </c>
      <c r="V473">
        <v>0</v>
      </c>
      <c r="W473">
        <v>-214</v>
      </c>
      <c r="X473">
        <v>0</v>
      </c>
      <c r="Y473">
        <v>2064</v>
      </c>
      <c r="Z473">
        <v>357</v>
      </c>
      <c r="AA473">
        <v>-504</v>
      </c>
      <c r="AB473">
        <v>0</v>
      </c>
      <c r="AC473">
        <v>1703</v>
      </c>
      <c r="AD473">
        <v>-655</v>
      </c>
      <c r="AE473">
        <v>1048</v>
      </c>
      <c r="AF473">
        <v>0</v>
      </c>
      <c r="AG473">
        <v>0</v>
      </c>
      <c r="AH473">
        <v>0</v>
      </c>
      <c r="AI473">
        <v>105</v>
      </c>
      <c r="AJ473">
        <v>-87</v>
      </c>
      <c r="AK473">
        <v>18</v>
      </c>
      <c r="AL473">
        <v>0</v>
      </c>
      <c r="AM473">
        <v>4556</v>
      </c>
      <c r="AN473">
        <v>0</v>
      </c>
      <c r="AO473">
        <v>4556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2285</v>
      </c>
      <c r="AW473">
        <v>0</v>
      </c>
      <c r="AX473">
        <v>27704</v>
      </c>
      <c r="AY473">
        <v>0</v>
      </c>
      <c r="AZ473">
        <v>0</v>
      </c>
      <c r="BA473">
        <v>0</v>
      </c>
      <c r="BB473">
        <v>20331</v>
      </c>
      <c r="BC473">
        <v>0</v>
      </c>
      <c r="BD473">
        <v>50320</v>
      </c>
      <c r="BE473">
        <v>0</v>
      </c>
      <c r="BF473">
        <v>50320</v>
      </c>
      <c r="BG473">
        <v>41210</v>
      </c>
      <c r="BH473">
        <v>36438</v>
      </c>
      <c r="BI473">
        <v>0</v>
      </c>
      <c r="BJ473">
        <v>77648</v>
      </c>
      <c r="BK473">
        <v>26006</v>
      </c>
      <c r="BL473">
        <v>0</v>
      </c>
      <c r="BM473">
        <v>26006</v>
      </c>
      <c r="BN473">
        <v>0</v>
      </c>
      <c r="BO473">
        <v>0</v>
      </c>
      <c r="BP473">
        <v>23</v>
      </c>
      <c r="BQ473">
        <v>1888</v>
      </c>
      <c r="BR473">
        <v>105565</v>
      </c>
      <c r="BS473">
        <v>0</v>
      </c>
      <c r="BT473">
        <v>500</v>
      </c>
      <c r="BU473">
        <v>349</v>
      </c>
      <c r="BV473">
        <v>2</v>
      </c>
      <c r="BW473">
        <v>0</v>
      </c>
      <c r="BX473">
        <v>851</v>
      </c>
      <c r="BY473">
        <v>1198</v>
      </c>
      <c r="BZ473">
        <v>1488</v>
      </c>
      <c r="CA473">
        <v>2686</v>
      </c>
      <c r="CB473">
        <v>163978</v>
      </c>
      <c r="CC473">
        <v>27000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-1301</v>
      </c>
      <c r="CP473">
        <v>25699</v>
      </c>
      <c r="CQ473">
        <v>0</v>
      </c>
      <c r="CR473">
        <v>8000</v>
      </c>
      <c r="CS473">
        <v>52947</v>
      </c>
      <c r="CT473">
        <v>46825</v>
      </c>
      <c r="CU473">
        <v>0</v>
      </c>
      <c r="CV473">
        <v>0</v>
      </c>
      <c r="CW473">
        <v>99772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2797</v>
      </c>
      <c r="DD473">
        <v>23602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4108</v>
      </c>
      <c r="DN473">
        <v>30507</v>
      </c>
      <c r="DO473">
        <v>0</v>
      </c>
      <c r="DP473">
        <v>163978</v>
      </c>
    </row>
    <row r="474" spans="1:120" x14ac:dyDescent="0.25">
      <c r="A474">
        <v>53104</v>
      </c>
      <c r="B474">
        <v>200812</v>
      </c>
      <c r="C474">
        <v>331762</v>
      </c>
      <c r="D474">
        <v>-1909</v>
      </c>
      <c r="E474">
        <v>-1409</v>
      </c>
      <c r="F474">
        <v>0</v>
      </c>
      <c r="G474">
        <v>328444</v>
      </c>
      <c r="H474">
        <v>11407</v>
      </c>
      <c r="I474">
        <v>-246521</v>
      </c>
      <c r="J474">
        <v>13889</v>
      </c>
      <c r="K474">
        <v>13322</v>
      </c>
      <c r="L474">
        <v>1596</v>
      </c>
      <c r="M474">
        <v>-217714</v>
      </c>
      <c r="N474">
        <v>0</v>
      </c>
      <c r="O474">
        <v>0</v>
      </c>
      <c r="P474">
        <v>-54572</v>
      </c>
      <c r="Q474">
        <v>-41635</v>
      </c>
      <c r="R474">
        <v>0</v>
      </c>
      <c r="S474">
        <v>0</v>
      </c>
      <c r="T474">
        <v>-96207</v>
      </c>
      <c r="U474">
        <v>25930</v>
      </c>
      <c r="V474">
        <v>-58069</v>
      </c>
      <c r="W474">
        <v>0</v>
      </c>
      <c r="X474">
        <v>0</v>
      </c>
      <c r="Y474">
        <v>6162</v>
      </c>
      <c r="Z474">
        <v>4031</v>
      </c>
      <c r="AA474">
        <v>-77</v>
      </c>
      <c r="AB474">
        <v>-1197</v>
      </c>
      <c r="AC474">
        <v>-49150</v>
      </c>
      <c r="AD474">
        <v>-16911</v>
      </c>
      <c r="AE474">
        <v>-66061</v>
      </c>
      <c r="AF474">
        <v>10896</v>
      </c>
      <c r="AG474">
        <v>-223</v>
      </c>
      <c r="AH474">
        <v>0</v>
      </c>
      <c r="AI474">
        <v>-29458</v>
      </c>
      <c r="AJ474">
        <v>-4883</v>
      </c>
      <c r="AK474">
        <v>-34341</v>
      </c>
      <c r="AL474">
        <v>841308</v>
      </c>
      <c r="AM474">
        <v>11133</v>
      </c>
      <c r="AN474">
        <v>0</v>
      </c>
      <c r="AO474">
        <v>11133</v>
      </c>
      <c r="AP474">
        <v>0</v>
      </c>
      <c r="AQ474">
        <v>1645997</v>
      </c>
      <c r="AR474">
        <v>0</v>
      </c>
      <c r="AS474">
        <v>0</v>
      </c>
      <c r="AT474">
        <v>0</v>
      </c>
      <c r="AU474">
        <v>1645997</v>
      </c>
      <c r="AV474">
        <v>6</v>
      </c>
      <c r="AW474">
        <v>0</v>
      </c>
      <c r="AX474">
        <v>119515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119521</v>
      </c>
      <c r="BE474">
        <v>0</v>
      </c>
      <c r="BF474">
        <v>1765518</v>
      </c>
      <c r="BG474">
        <v>0</v>
      </c>
      <c r="BH474">
        <v>25923</v>
      </c>
      <c r="BI474">
        <v>0</v>
      </c>
      <c r="BJ474">
        <v>25923</v>
      </c>
      <c r="BK474">
        <v>27378</v>
      </c>
      <c r="BL474">
        <v>0</v>
      </c>
      <c r="BM474">
        <v>27378</v>
      </c>
      <c r="BN474">
        <v>37031</v>
      </c>
      <c r="BO474">
        <v>108940</v>
      </c>
      <c r="BP474">
        <v>0</v>
      </c>
      <c r="BQ474">
        <v>695</v>
      </c>
      <c r="BR474">
        <v>199967</v>
      </c>
      <c r="BS474">
        <v>117</v>
      </c>
      <c r="BT474">
        <v>0</v>
      </c>
      <c r="BU474">
        <v>60793</v>
      </c>
      <c r="BV474">
        <v>14137</v>
      </c>
      <c r="BW474">
        <v>0</v>
      </c>
      <c r="BX474">
        <v>75047</v>
      </c>
      <c r="BY474">
        <v>3263</v>
      </c>
      <c r="BZ474">
        <v>7654</v>
      </c>
      <c r="CA474">
        <v>10917</v>
      </c>
      <c r="CB474">
        <v>2903890</v>
      </c>
      <c r="CC474">
        <v>600000</v>
      </c>
      <c r="CD474">
        <v>0</v>
      </c>
      <c r="CE474">
        <v>219454</v>
      </c>
      <c r="CF474">
        <v>0</v>
      </c>
      <c r="CG474">
        <v>0</v>
      </c>
      <c r="CH474">
        <v>0</v>
      </c>
      <c r="CI474">
        <v>219454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1643298</v>
      </c>
      <c r="CP474">
        <v>2462752</v>
      </c>
      <c r="CQ474">
        <v>0</v>
      </c>
      <c r="CR474">
        <v>0</v>
      </c>
      <c r="CS474">
        <v>125846</v>
      </c>
      <c r="CT474">
        <v>248267</v>
      </c>
      <c r="CU474">
        <v>0</v>
      </c>
      <c r="CV474">
        <v>0</v>
      </c>
      <c r="CW474">
        <v>374113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2214</v>
      </c>
      <c r="DD474">
        <v>1705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63106</v>
      </c>
      <c r="DN474">
        <v>67025</v>
      </c>
      <c r="DO474">
        <v>0</v>
      </c>
      <c r="DP474">
        <v>2903890</v>
      </c>
    </row>
    <row r="475" spans="1:120" x14ac:dyDescent="0.25">
      <c r="A475">
        <v>53105</v>
      </c>
      <c r="B475">
        <v>200812</v>
      </c>
      <c r="C475">
        <v>6952</v>
      </c>
      <c r="D475">
        <v>0</v>
      </c>
      <c r="E475">
        <v>-80</v>
      </c>
      <c r="F475">
        <v>0</v>
      </c>
      <c r="G475">
        <v>6872</v>
      </c>
      <c r="H475">
        <v>48</v>
      </c>
      <c r="I475">
        <v>-103</v>
      </c>
      <c r="J475">
        <v>0</v>
      </c>
      <c r="K475">
        <v>-3220</v>
      </c>
      <c r="L475">
        <v>0</v>
      </c>
      <c r="M475">
        <v>-3323</v>
      </c>
      <c r="N475">
        <v>0</v>
      </c>
      <c r="O475">
        <v>0</v>
      </c>
      <c r="P475">
        <v>0</v>
      </c>
      <c r="Q475">
        <v>-874</v>
      </c>
      <c r="R475">
        <v>0</v>
      </c>
      <c r="S475">
        <v>0</v>
      </c>
      <c r="T475">
        <v>-874</v>
      </c>
      <c r="U475">
        <v>2723</v>
      </c>
      <c r="V475">
        <v>0</v>
      </c>
      <c r="W475">
        <v>0</v>
      </c>
      <c r="X475">
        <v>0</v>
      </c>
      <c r="Y475">
        <v>1796</v>
      </c>
      <c r="Z475">
        <v>1256</v>
      </c>
      <c r="AA475">
        <v>-32</v>
      </c>
      <c r="AB475">
        <v>-101</v>
      </c>
      <c r="AC475">
        <v>2919</v>
      </c>
      <c r="AD475">
        <v>-191</v>
      </c>
      <c r="AE475">
        <v>2728</v>
      </c>
      <c r="AF475">
        <v>0</v>
      </c>
      <c r="AG475">
        <v>0</v>
      </c>
      <c r="AH475">
        <v>0</v>
      </c>
      <c r="AI475">
        <v>5451</v>
      </c>
      <c r="AJ475">
        <v>-1371</v>
      </c>
      <c r="AK475">
        <v>4080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46942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46942</v>
      </c>
      <c r="BE475">
        <v>0</v>
      </c>
      <c r="BF475">
        <v>46942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555</v>
      </c>
      <c r="BW475">
        <v>0</v>
      </c>
      <c r="BX475">
        <v>555</v>
      </c>
      <c r="BY475">
        <v>553</v>
      </c>
      <c r="BZ475">
        <v>0</v>
      </c>
      <c r="CA475">
        <v>553</v>
      </c>
      <c r="CB475">
        <v>48050</v>
      </c>
      <c r="CC475">
        <v>35200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5723</v>
      </c>
      <c r="CP475">
        <v>40923</v>
      </c>
      <c r="CQ475">
        <v>0</v>
      </c>
      <c r="CR475">
        <v>0</v>
      </c>
      <c r="CS475">
        <v>1159</v>
      </c>
      <c r="CT475">
        <v>5192</v>
      </c>
      <c r="CU475">
        <v>0</v>
      </c>
      <c r="CV475">
        <v>0</v>
      </c>
      <c r="CW475">
        <v>6351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470</v>
      </c>
      <c r="DL475">
        <v>0</v>
      </c>
      <c r="DM475">
        <v>306</v>
      </c>
      <c r="DN475">
        <v>776</v>
      </c>
      <c r="DO475">
        <v>0</v>
      </c>
      <c r="DP475">
        <v>48050</v>
      </c>
    </row>
    <row r="476" spans="1:120" x14ac:dyDescent="0.25">
      <c r="A476">
        <v>53106</v>
      </c>
      <c r="B476">
        <v>200812</v>
      </c>
      <c r="C476">
        <v>35293</v>
      </c>
      <c r="D476">
        <v>-11948</v>
      </c>
      <c r="E476">
        <v>-175</v>
      </c>
      <c r="F476">
        <v>836</v>
      </c>
      <c r="G476">
        <v>24006</v>
      </c>
      <c r="H476">
        <v>971</v>
      </c>
      <c r="I476">
        <v>-19750</v>
      </c>
      <c r="J476">
        <v>8925</v>
      </c>
      <c r="K476">
        <v>2886</v>
      </c>
      <c r="L476">
        <v>-4358</v>
      </c>
      <c r="M476">
        <v>-12297</v>
      </c>
      <c r="N476">
        <v>0</v>
      </c>
      <c r="O476">
        <v>0</v>
      </c>
      <c r="P476">
        <v>-2670</v>
      </c>
      <c r="Q476">
        <v>-7065</v>
      </c>
      <c r="R476">
        <v>0</v>
      </c>
      <c r="S476">
        <v>2431</v>
      </c>
      <c r="T476">
        <v>-7304</v>
      </c>
      <c r="U476">
        <v>5376</v>
      </c>
      <c r="V476">
        <v>0</v>
      </c>
      <c r="W476">
        <v>0</v>
      </c>
      <c r="X476">
        <v>0</v>
      </c>
      <c r="Y476">
        <v>3793</v>
      </c>
      <c r="Z476">
        <v>-13161</v>
      </c>
      <c r="AA476">
        <v>-3</v>
      </c>
      <c r="AB476">
        <v>-126</v>
      </c>
      <c r="AC476">
        <v>-9497</v>
      </c>
      <c r="AD476">
        <v>-971</v>
      </c>
      <c r="AE476">
        <v>-10468</v>
      </c>
      <c r="AF476">
        <v>0</v>
      </c>
      <c r="AG476">
        <v>0</v>
      </c>
      <c r="AH476">
        <v>0</v>
      </c>
      <c r="AI476">
        <v>-5092</v>
      </c>
      <c r="AJ476">
        <v>308</v>
      </c>
      <c r="AK476">
        <v>-4784</v>
      </c>
      <c r="AL476">
        <v>5000</v>
      </c>
      <c r="AM476">
        <v>789</v>
      </c>
      <c r="AN476">
        <v>6010</v>
      </c>
      <c r="AO476">
        <v>6799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7188</v>
      </c>
      <c r="AW476">
        <v>14520</v>
      </c>
      <c r="AX476">
        <v>14975</v>
      </c>
      <c r="AY476">
        <v>0</v>
      </c>
      <c r="AZ476">
        <v>0</v>
      </c>
      <c r="BA476">
        <v>0</v>
      </c>
      <c r="BB476">
        <v>46952</v>
      </c>
      <c r="BC476">
        <v>0</v>
      </c>
      <c r="BD476">
        <v>83635</v>
      </c>
      <c r="BE476">
        <v>0</v>
      </c>
      <c r="BF476">
        <v>83635</v>
      </c>
      <c r="BG476">
        <v>3920</v>
      </c>
      <c r="BH476">
        <v>3884</v>
      </c>
      <c r="BI476">
        <v>0</v>
      </c>
      <c r="BJ476">
        <v>7804</v>
      </c>
      <c r="BK476">
        <v>822</v>
      </c>
      <c r="BL476">
        <v>0</v>
      </c>
      <c r="BM476">
        <v>822</v>
      </c>
      <c r="BN476">
        <v>110</v>
      </c>
      <c r="BO476">
        <v>0</v>
      </c>
      <c r="BP476">
        <v>0</v>
      </c>
      <c r="BQ476">
        <v>57</v>
      </c>
      <c r="BR476">
        <v>8793</v>
      </c>
      <c r="BS476">
        <v>0</v>
      </c>
      <c r="BT476">
        <v>0</v>
      </c>
      <c r="BU476">
        <v>0</v>
      </c>
      <c r="BV476">
        <v>29</v>
      </c>
      <c r="BW476">
        <v>0</v>
      </c>
      <c r="BX476">
        <v>29</v>
      </c>
      <c r="BY476">
        <v>652</v>
      </c>
      <c r="BZ476">
        <v>0</v>
      </c>
      <c r="CA476">
        <v>652</v>
      </c>
      <c r="CB476">
        <v>104908</v>
      </c>
      <c r="CC476">
        <v>47000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20516</v>
      </c>
      <c r="CP476">
        <v>67516</v>
      </c>
      <c r="CQ476">
        <v>0</v>
      </c>
      <c r="CR476">
        <v>0</v>
      </c>
      <c r="CS476">
        <v>18061</v>
      </c>
      <c r="CT476">
        <v>12442</v>
      </c>
      <c r="CU476">
        <v>0</v>
      </c>
      <c r="CV476">
        <v>0</v>
      </c>
      <c r="CW476">
        <v>30503</v>
      </c>
      <c r="CX476">
        <v>0</v>
      </c>
      <c r="CY476">
        <v>630</v>
      </c>
      <c r="CZ476">
        <v>0</v>
      </c>
      <c r="DA476">
        <v>630</v>
      </c>
      <c r="DB476">
        <v>0</v>
      </c>
      <c r="DC476">
        <v>89</v>
      </c>
      <c r="DD476">
        <v>4593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228</v>
      </c>
      <c r="DL476">
        <v>0</v>
      </c>
      <c r="DM476">
        <v>1349</v>
      </c>
      <c r="DN476">
        <v>6259</v>
      </c>
      <c r="DO476">
        <v>0</v>
      </c>
      <c r="DP476">
        <v>104908</v>
      </c>
    </row>
    <row r="477" spans="1:120" x14ac:dyDescent="0.25">
      <c r="A477">
        <v>53107</v>
      </c>
      <c r="B477">
        <v>200812</v>
      </c>
      <c r="C477">
        <v>22411</v>
      </c>
      <c r="D477">
        <v>0</v>
      </c>
      <c r="E477">
        <v>0</v>
      </c>
      <c r="F477">
        <v>0</v>
      </c>
      <c r="G477">
        <v>22411</v>
      </c>
      <c r="H477">
        <v>747</v>
      </c>
      <c r="I477">
        <v>-577</v>
      </c>
      <c r="J477">
        <v>0</v>
      </c>
      <c r="K477">
        <v>-10134</v>
      </c>
      <c r="L477">
        <v>0</v>
      </c>
      <c r="M477">
        <v>-10711</v>
      </c>
      <c r="N477">
        <v>0</v>
      </c>
      <c r="O477">
        <v>0</v>
      </c>
      <c r="P477">
        <v>-1736</v>
      </c>
      <c r="Q477">
        <v>-4712</v>
      </c>
      <c r="R477">
        <v>5589</v>
      </c>
      <c r="S477">
        <v>0</v>
      </c>
      <c r="T477">
        <v>-859</v>
      </c>
      <c r="U477">
        <v>11588</v>
      </c>
      <c r="V477">
        <v>0</v>
      </c>
      <c r="W477">
        <v>0</v>
      </c>
      <c r="X477">
        <v>0</v>
      </c>
      <c r="Y477">
        <v>3012</v>
      </c>
      <c r="Z477">
        <v>229</v>
      </c>
      <c r="AA477">
        <v>0</v>
      </c>
      <c r="AB477">
        <v>-48</v>
      </c>
      <c r="AC477">
        <v>3193</v>
      </c>
      <c r="AD477">
        <v>-747</v>
      </c>
      <c r="AE477">
        <v>2446</v>
      </c>
      <c r="AF477">
        <v>3260</v>
      </c>
      <c r="AG477">
        <v>-3141</v>
      </c>
      <c r="AH477">
        <v>0</v>
      </c>
      <c r="AI477">
        <v>14153</v>
      </c>
      <c r="AJ477">
        <v>-885</v>
      </c>
      <c r="AK477">
        <v>13268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25475</v>
      </c>
      <c r="AS477">
        <v>0</v>
      </c>
      <c r="AT477">
        <v>0</v>
      </c>
      <c r="AU477">
        <v>25475</v>
      </c>
      <c r="AV477">
        <v>0</v>
      </c>
      <c r="AW477">
        <v>0</v>
      </c>
      <c r="AX477">
        <v>15600</v>
      </c>
      <c r="AY477">
        <v>0</v>
      </c>
      <c r="AZ477">
        <v>0</v>
      </c>
      <c r="BA477">
        <v>0</v>
      </c>
      <c r="BB477">
        <v>25141</v>
      </c>
      <c r="BC477">
        <v>0</v>
      </c>
      <c r="BD477">
        <v>40741</v>
      </c>
      <c r="BE477">
        <v>0</v>
      </c>
      <c r="BF477">
        <v>66216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248</v>
      </c>
      <c r="BO477">
        <v>0</v>
      </c>
      <c r="BP477">
        <v>0</v>
      </c>
      <c r="BQ477">
        <v>0</v>
      </c>
      <c r="BR477">
        <v>248</v>
      </c>
      <c r="BS477">
        <v>0</v>
      </c>
      <c r="BT477">
        <v>419</v>
      </c>
      <c r="BU477">
        <v>0</v>
      </c>
      <c r="BV477">
        <v>0</v>
      </c>
      <c r="BW477">
        <v>0</v>
      </c>
      <c r="BX477">
        <v>419</v>
      </c>
      <c r="BY477">
        <v>759</v>
      </c>
      <c r="BZ477">
        <v>18</v>
      </c>
      <c r="CA477">
        <v>777</v>
      </c>
      <c r="CB477">
        <v>67660</v>
      </c>
      <c r="CC477">
        <v>10000</v>
      </c>
      <c r="CD477">
        <v>30000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13268</v>
      </c>
      <c r="CP477">
        <v>53268</v>
      </c>
      <c r="CQ477">
        <v>-10000</v>
      </c>
      <c r="CR477">
        <v>0</v>
      </c>
      <c r="CS477">
        <v>0</v>
      </c>
      <c r="CT477">
        <v>10148</v>
      </c>
      <c r="CU477">
        <v>0</v>
      </c>
      <c r="CV477">
        <v>0</v>
      </c>
      <c r="CW477">
        <v>10148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498</v>
      </c>
      <c r="DJ477">
        <v>0</v>
      </c>
      <c r="DK477">
        <v>0</v>
      </c>
      <c r="DL477">
        <v>0</v>
      </c>
      <c r="DM477">
        <v>2463</v>
      </c>
      <c r="DN477">
        <v>2961</v>
      </c>
      <c r="DO477">
        <v>1283</v>
      </c>
      <c r="DP477">
        <v>67660</v>
      </c>
    </row>
    <row r="478" spans="1:120" x14ac:dyDescent="0.25">
      <c r="A478">
        <v>50018</v>
      </c>
      <c r="B478">
        <v>200912</v>
      </c>
      <c r="C478">
        <v>34783</v>
      </c>
      <c r="D478">
        <v>-951</v>
      </c>
      <c r="E478">
        <v>0</v>
      </c>
      <c r="F478">
        <v>0</v>
      </c>
      <c r="G478">
        <v>33832</v>
      </c>
      <c r="H478">
        <v>1615</v>
      </c>
      <c r="I478">
        <v>-39256</v>
      </c>
      <c r="J478">
        <v>0</v>
      </c>
      <c r="K478">
        <v>27678</v>
      </c>
      <c r="L478">
        <v>0</v>
      </c>
      <c r="M478">
        <v>-11578</v>
      </c>
      <c r="N478">
        <v>0</v>
      </c>
      <c r="O478">
        <v>0</v>
      </c>
      <c r="P478">
        <v>0</v>
      </c>
      <c r="Q478">
        <v>-6091</v>
      </c>
      <c r="R478">
        <v>0</v>
      </c>
      <c r="S478">
        <v>0</v>
      </c>
      <c r="T478">
        <v>-6091</v>
      </c>
      <c r="U478">
        <v>17778</v>
      </c>
      <c r="V478">
        <v>0</v>
      </c>
      <c r="W478">
        <v>0</v>
      </c>
      <c r="X478">
        <v>0</v>
      </c>
      <c r="Y478">
        <v>18102</v>
      </c>
      <c r="Z478">
        <v>18956</v>
      </c>
      <c r="AA478">
        <v>-3866</v>
      </c>
      <c r="AB478">
        <v>-598</v>
      </c>
      <c r="AC478">
        <v>32594</v>
      </c>
      <c r="AD478">
        <v>-7784</v>
      </c>
      <c r="AE478">
        <v>24810</v>
      </c>
      <c r="AF478">
        <v>0</v>
      </c>
      <c r="AG478">
        <v>0</v>
      </c>
      <c r="AH478">
        <v>0</v>
      </c>
      <c r="AI478">
        <v>42588</v>
      </c>
      <c r="AJ478">
        <v>-1266</v>
      </c>
      <c r="AK478">
        <v>41322</v>
      </c>
      <c r="AL478">
        <v>0</v>
      </c>
      <c r="AM478">
        <v>891</v>
      </c>
      <c r="AN478">
        <v>0</v>
      </c>
      <c r="AO478">
        <v>891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43917</v>
      </c>
      <c r="AX478">
        <v>326268</v>
      </c>
      <c r="AY478">
        <v>0</v>
      </c>
      <c r="AZ478">
        <v>0</v>
      </c>
      <c r="BA478">
        <v>0</v>
      </c>
      <c r="BB478">
        <v>187258</v>
      </c>
      <c r="BC478">
        <v>5430</v>
      </c>
      <c r="BD478">
        <v>562873</v>
      </c>
      <c r="BE478">
        <v>0</v>
      </c>
      <c r="BF478">
        <v>562873</v>
      </c>
      <c r="BG478">
        <v>0</v>
      </c>
      <c r="BH478">
        <v>0</v>
      </c>
      <c r="BI478">
        <v>0</v>
      </c>
      <c r="BJ478">
        <v>0</v>
      </c>
      <c r="BK478">
        <v>462</v>
      </c>
      <c r="BL478">
        <v>0</v>
      </c>
      <c r="BM478">
        <v>462</v>
      </c>
      <c r="BN478">
        <v>0</v>
      </c>
      <c r="BO478">
        <v>0</v>
      </c>
      <c r="BP478">
        <v>0</v>
      </c>
      <c r="BQ478">
        <v>2816</v>
      </c>
      <c r="BR478">
        <v>3278</v>
      </c>
      <c r="BS478">
        <v>0</v>
      </c>
      <c r="BT478">
        <v>4700</v>
      </c>
      <c r="BU478">
        <v>0</v>
      </c>
      <c r="BV478">
        <v>2</v>
      </c>
      <c r="BW478">
        <v>0</v>
      </c>
      <c r="BX478">
        <v>4702</v>
      </c>
      <c r="BY478">
        <v>6019</v>
      </c>
      <c r="BZ478">
        <v>237</v>
      </c>
      <c r="CA478">
        <v>6256</v>
      </c>
      <c r="CB478">
        <v>578000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125147</v>
      </c>
      <c r="CK478">
        <v>0</v>
      </c>
      <c r="CL478">
        <v>0</v>
      </c>
      <c r="CM478">
        <v>0</v>
      </c>
      <c r="CN478">
        <v>125147</v>
      </c>
      <c r="CO478">
        <v>41322</v>
      </c>
      <c r="CP478">
        <v>166469</v>
      </c>
      <c r="CQ478">
        <v>0</v>
      </c>
      <c r="CR478">
        <v>0</v>
      </c>
      <c r="CS478">
        <v>0</v>
      </c>
      <c r="CT478">
        <v>350191</v>
      </c>
      <c r="CU478">
        <v>0</v>
      </c>
      <c r="CV478">
        <v>0</v>
      </c>
      <c r="CW478">
        <v>350191</v>
      </c>
      <c r="CX478">
        <v>0</v>
      </c>
      <c r="CY478">
        <v>887</v>
      </c>
      <c r="CZ478">
        <v>0</v>
      </c>
      <c r="DA478">
        <v>887</v>
      </c>
      <c r="DB478">
        <v>0</v>
      </c>
      <c r="DC478">
        <v>54212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6241</v>
      </c>
      <c r="DN478">
        <v>60453</v>
      </c>
      <c r="DO478">
        <v>0</v>
      </c>
      <c r="DP478">
        <v>578000</v>
      </c>
    </row>
    <row r="479" spans="1:120" x14ac:dyDescent="0.25">
      <c r="A479">
        <v>50043</v>
      </c>
      <c r="B479">
        <v>200912</v>
      </c>
      <c r="C479">
        <v>1630780</v>
      </c>
      <c r="D479">
        <v>-58422</v>
      </c>
      <c r="E479">
        <v>-9829</v>
      </c>
      <c r="F479">
        <v>2764</v>
      </c>
      <c r="G479">
        <v>1565293</v>
      </c>
      <c r="H479">
        <v>10365</v>
      </c>
      <c r="I479">
        <v>-1200002</v>
      </c>
      <c r="J479">
        <v>44053</v>
      </c>
      <c r="K479">
        <v>25627</v>
      </c>
      <c r="L479">
        <v>11079</v>
      </c>
      <c r="M479">
        <v>-1119243</v>
      </c>
      <c r="N479">
        <v>0</v>
      </c>
      <c r="O479">
        <v>0</v>
      </c>
      <c r="P479">
        <v>-173138</v>
      </c>
      <c r="Q479">
        <v>-143064</v>
      </c>
      <c r="R479">
        <v>0</v>
      </c>
      <c r="S479">
        <v>-2619</v>
      </c>
      <c r="T479">
        <v>-318821</v>
      </c>
      <c r="U479">
        <v>137594</v>
      </c>
      <c r="V479">
        <v>12608</v>
      </c>
      <c r="W479">
        <v>0</v>
      </c>
      <c r="X479">
        <v>-114</v>
      </c>
      <c r="Y479">
        <v>193973</v>
      </c>
      <c r="Z479">
        <v>3051</v>
      </c>
      <c r="AA479">
        <v>-49946</v>
      </c>
      <c r="AB479">
        <v>-7846</v>
      </c>
      <c r="AC479">
        <v>151726</v>
      </c>
      <c r="AD479">
        <v>-65421</v>
      </c>
      <c r="AE479">
        <v>86305</v>
      </c>
      <c r="AF479">
        <v>0</v>
      </c>
      <c r="AG479">
        <v>0</v>
      </c>
      <c r="AH479">
        <v>0</v>
      </c>
      <c r="AI479">
        <v>223899</v>
      </c>
      <c r="AJ479">
        <v>-52647</v>
      </c>
      <c r="AK479">
        <v>171252</v>
      </c>
      <c r="AL479">
        <v>0</v>
      </c>
      <c r="AM479">
        <v>4790</v>
      </c>
      <c r="AN479">
        <v>0</v>
      </c>
      <c r="AO479">
        <v>4790</v>
      </c>
      <c r="AP479">
        <v>3120</v>
      </c>
      <c r="AQ479">
        <v>438440</v>
      </c>
      <c r="AR479">
        <v>0</v>
      </c>
      <c r="AS479">
        <v>2780</v>
      </c>
      <c r="AT479">
        <v>0</v>
      </c>
      <c r="AU479">
        <v>441220</v>
      </c>
      <c r="AV479">
        <v>236601</v>
      </c>
      <c r="AW479">
        <v>457086</v>
      </c>
      <c r="AX479">
        <v>2058940</v>
      </c>
      <c r="AY479">
        <v>0</v>
      </c>
      <c r="AZ479">
        <v>0</v>
      </c>
      <c r="BA479">
        <v>0</v>
      </c>
      <c r="BB479">
        <v>140000</v>
      </c>
      <c r="BC479">
        <v>0</v>
      </c>
      <c r="BD479">
        <v>2892627</v>
      </c>
      <c r="BE479">
        <v>573</v>
      </c>
      <c r="BF479">
        <v>3337540</v>
      </c>
      <c r="BG479">
        <v>13424</v>
      </c>
      <c r="BH479">
        <v>28714</v>
      </c>
      <c r="BI479">
        <v>0</v>
      </c>
      <c r="BJ479">
        <v>42138</v>
      </c>
      <c r="BK479">
        <v>70282</v>
      </c>
      <c r="BL479">
        <v>2733</v>
      </c>
      <c r="BM479">
        <v>73015</v>
      </c>
      <c r="BN479">
        <v>29601</v>
      </c>
      <c r="BO479">
        <v>33012</v>
      </c>
      <c r="BP479">
        <v>95</v>
      </c>
      <c r="BQ479">
        <v>19735</v>
      </c>
      <c r="BR479">
        <v>197596</v>
      </c>
      <c r="BS479">
        <v>0</v>
      </c>
      <c r="BT479">
        <v>9558</v>
      </c>
      <c r="BU479">
        <v>48295</v>
      </c>
      <c r="BV479">
        <v>122579</v>
      </c>
      <c r="BW479">
        <v>0</v>
      </c>
      <c r="BX479">
        <v>180432</v>
      </c>
      <c r="BY479">
        <v>55833</v>
      </c>
      <c r="BZ479">
        <v>11730</v>
      </c>
      <c r="CA479">
        <v>67563</v>
      </c>
      <c r="CB479">
        <v>3787921</v>
      </c>
      <c r="CC479">
        <v>88099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194801</v>
      </c>
      <c r="CK479">
        <v>0</v>
      </c>
      <c r="CL479">
        <v>0</v>
      </c>
      <c r="CM479">
        <v>0</v>
      </c>
      <c r="CN479">
        <v>194801</v>
      </c>
      <c r="CO479">
        <v>854696</v>
      </c>
      <c r="CP479">
        <v>1137596</v>
      </c>
      <c r="CQ479">
        <v>25688</v>
      </c>
      <c r="CR479">
        <v>71312</v>
      </c>
      <c r="CS479">
        <v>536654</v>
      </c>
      <c r="CT479">
        <v>1849402</v>
      </c>
      <c r="CU479">
        <v>0</v>
      </c>
      <c r="CV479">
        <v>0</v>
      </c>
      <c r="CW479">
        <v>2386056</v>
      </c>
      <c r="CX479">
        <v>0</v>
      </c>
      <c r="CY479">
        <v>0</v>
      </c>
      <c r="CZ479">
        <v>0</v>
      </c>
      <c r="DA479">
        <v>0</v>
      </c>
      <c r="DB479">
        <v>3736</v>
      </c>
      <c r="DC479">
        <v>19420</v>
      </c>
      <c r="DD479">
        <v>4959</v>
      </c>
      <c r="DE479">
        <v>20450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139621</v>
      </c>
      <c r="DN479">
        <v>184450</v>
      </c>
      <c r="DO479">
        <v>4771</v>
      </c>
      <c r="DP479">
        <v>3787921</v>
      </c>
    </row>
    <row r="480" spans="1:120" x14ac:dyDescent="0.25">
      <c r="A480">
        <v>50052</v>
      </c>
      <c r="B480">
        <v>200912</v>
      </c>
      <c r="C480">
        <v>70563</v>
      </c>
      <c r="D480">
        <v>-19388</v>
      </c>
      <c r="E480">
        <v>418</v>
      </c>
      <c r="F480">
        <v>-11616</v>
      </c>
      <c r="G480">
        <v>39977</v>
      </c>
      <c r="H480">
        <v>742</v>
      </c>
      <c r="I480">
        <v>-44875</v>
      </c>
      <c r="J480">
        <v>18248</v>
      </c>
      <c r="K480">
        <v>2332</v>
      </c>
      <c r="L480">
        <v>-1378</v>
      </c>
      <c r="M480">
        <v>-25673</v>
      </c>
      <c r="N480">
        <v>0</v>
      </c>
      <c r="O480">
        <v>-1106</v>
      </c>
      <c r="P480">
        <v>-10708</v>
      </c>
      <c r="Q480">
        <v>-11236</v>
      </c>
      <c r="R480">
        <v>0</v>
      </c>
      <c r="S480">
        <v>4321</v>
      </c>
      <c r="T480">
        <v>-17623</v>
      </c>
      <c r="U480">
        <v>-3683</v>
      </c>
      <c r="V480">
        <v>0</v>
      </c>
      <c r="W480">
        <v>0</v>
      </c>
      <c r="X480">
        <v>0</v>
      </c>
      <c r="Y480">
        <v>3535</v>
      </c>
      <c r="Z480">
        <v>7009</v>
      </c>
      <c r="AA480">
        <v>-2</v>
      </c>
      <c r="AB480">
        <v>-381</v>
      </c>
      <c r="AC480">
        <v>10161</v>
      </c>
      <c r="AD480">
        <v>-1068</v>
      </c>
      <c r="AE480">
        <v>9093</v>
      </c>
      <c r="AF480">
        <v>501</v>
      </c>
      <c r="AG480">
        <v>-452</v>
      </c>
      <c r="AH480">
        <v>0</v>
      </c>
      <c r="AI480">
        <v>5459</v>
      </c>
      <c r="AJ480">
        <v>-603</v>
      </c>
      <c r="AK480">
        <v>4856</v>
      </c>
      <c r="AL480">
        <v>0</v>
      </c>
      <c r="AM480">
        <v>1534</v>
      </c>
      <c r="AN480">
        <v>9042</v>
      </c>
      <c r="AO480">
        <v>10576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3442</v>
      </c>
      <c r="AW480">
        <v>65349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68791</v>
      </c>
      <c r="BE480">
        <v>0</v>
      </c>
      <c r="BF480">
        <v>68791</v>
      </c>
      <c r="BG480">
        <v>0</v>
      </c>
      <c r="BH480">
        <v>15525</v>
      </c>
      <c r="BI480">
        <v>0</v>
      </c>
      <c r="BJ480">
        <v>15525</v>
      </c>
      <c r="BK480">
        <v>819</v>
      </c>
      <c r="BL480">
        <v>0</v>
      </c>
      <c r="BM480">
        <v>819</v>
      </c>
      <c r="BN480">
        <v>0</v>
      </c>
      <c r="BO480">
        <v>0</v>
      </c>
      <c r="BP480">
        <v>0</v>
      </c>
      <c r="BQ480">
        <v>0</v>
      </c>
      <c r="BR480">
        <v>16344</v>
      </c>
      <c r="BS480">
        <v>0</v>
      </c>
      <c r="BT480">
        <v>574</v>
      </c>
      <c r="BU480">
        <v>0</v>
      </c>
      <c r="BV480">
        <v>34613</v>
      </c>
      <c r="BW480">
        <v>2005</v>
      </c>
      <c r="BX480">
        <v>37192</v>
      </c>
      <c r="BY480">
        <v>0</v>
      </c>
      <c r="BZ480">
        <v>1580</v>
      </c>
      <c r="CA480">
        <v>1580</v>
      </c>
      <c r="CB480">
        <v>134483</v>
      </c>
      <c r="CC480">
        <v>40000</v>
      </c>
      <c r="CD480">
        <v>6130</v>
      </c>
      <c r="CE480">
        <v>627</v>
      </c>
      <c r="CF480">
        <v>0</v>
      </c>
      <c r="CG480">
        <v>0</v>
      </c>
      <c r="CH480">
        <v>0</v>
      </c>
      <c r="CI480">
        <v>627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12559</v>
      </c>
      <c r="CP480">
        <v>59316</v>
      </c>
      <c r="CQ480">
        <v>0</v>
      </c>
      <c r="CR480">
        <v>0</v>
      </c>
      <c r="CS480">
        <v>34721</v>
      </c>
      <c r="CT480">
        <v>33758</v>
      </c>
      <c r="CU480">
        <v>358</v>
      </c>
      <c r="CV480">
        <v>0</v>
      </c>
      <c r="CW480">
        <v>68837</v>
      </c>
      <c r="CX480">
        <v>0</v>
      </c>
      <c r="CY480">
        <v>491</v>
      </c>
      <c r="CZ480">
        <v>0</v>
      </c>
      <c r="DA480">
        <v>491</v>
      </c>
      <c r="DB480">
        <v>0</v>
      </c>
      <c r="DC480">
        <v>0</v>
      </c>
      <c r="DD480">
        <v>1457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4382</v>
      </c>
      <c r="DN480">
        <v>5839</v>
      </c>
      <c r="DO480">
        <v>0</v>
      </c>
      <c r="DP480">
        <v>134483</v>
      </c>
    </row>
    <row r="481" spans="1:120" x14ac:dyDescent="0.25">
      <c r="A481">
        <v>50053</v>
      </c>
      <c r="B481">
        <v>200912</v>
      </c>
      <c r="C481">
        <v>178500</v>
      </c>
      <c r="D481">
        <v>-110400</v>
      </c>
      <c r="E481">
        <v>-4900</v>
      </c>
      <c r="F481">
        <v>1500</v>
      </c>
      <c r="G481">
        <v>64700</v>
      </c>
      <c r="H481">
        <v>1800</v>
      </c>
      <c r="I481">
        <v>-23500</v>
      </c>
      <c r="J481">
        <v>11000</v>
      </c>
      <c r="K481">
        <v>-13600</v>
      </c>
      <c r="L481">
        <v>7300</v>
      </c>
      <c r="M481">
        <v>-18800</v>
      </c>
      <c r="N481">
        <v>0</v>
      </c>
      <c r="O481">
        <v>0</v>
      </c>
      <c r="P481">
        <v>0</v>
      </c>
      <c r="Q481">
        <v>-54400</v>
      </c>
      <c r="R481">
        <v>0</v>
      </c>
      <c r="S481">
        <v>51900</v>
      </c>
      <c r="T481">
        <v>-2500</v>
      </c>
      <c r="U481">
        <v>45200</v>
      </c>
      <c r="V481">
        <v>0</v>
      </c>
      <c r="W481">
        <v>0</v>
      </c>
      <c r="X481">
        <v>0</v>
      </c>
      <c r="Y481">
        <v>23100</v>
      </c>
      <c r="Z481">
        <v>11400</v>
      </c>
      <c r="AA481">
        <v>-100</v>
      </c>
      <c r="AB481">
        <v>-1300</v>
      </c>
      <c r="AC481">
        <v>33100</v>
      </c>
      <c r="AD481">
        <v>-1600</v>
      </c>
      <c r="AE481">
        <v>31500</v>
      </c>
      <c r="AF481">
        <v>0</v>
      </c>
      <c r="AG481">
        <v>0</v>
      </c>
      <c r="AH481">
        <v>0</v>
      </c>
      <c r="AI481">
        <v>76700</v>
      </c>
      <c r="AJ481">
        <v>-21200</v>
      </c>
      <c r="AK481">
        <v>55500</v>
      </c>
      <c r="AL481">
        <v>5500</v>
      </c>
      <c r="AM481">
        <v>0</v>
      </c>
      <c r="AN481">
        <v>0</v>
      </c>
      <c r="AO481">
        <v>0</v>
      </c>
      <c r="AP481">
        <v>1600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528700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528700</v>
      </c>
      <c r="BE481">
        <v>0</v>
      </c>
      <c r="BF481">
        <v>530300</v>
      </c>
      <c r="BG481">
        <v>5400</v>
      </c>
      <c r="BH481">
        <v>74600</v>
      </c>
      <c r="BI481">
        <v>0</v>
      </c>
      <c r="BJ481">
        <v>80000</v>
      </c>
      <c r="BK481">
        <v>4200</v>
      </c>
      <c r="BL481">
        <v>0</v>
      </c>
      <c r="BM481">
        <v>4200</v>
      </c>
      <c r="BN481">
        <v>0</v>
      </c>
      <c r="BO481">
        <v>28200</v>
      </c>
      <c r="BP481">
        <v>0</v>
      </c>
      <c r="BQ481">
        <v>2700</v>
      </c>
      <c r="BR481">
        <v>115100</v>
      </c>
      <c r="BS481">
        <v>0</v>
      </c>
      <c r="BT481">
        <v>0</v>
      </c>
      <c r="BU481">
        <v>0</v>
      </c>
      <c r="BV481">
        <v>22000</v>
      </c>
      <c r="BW481">
        <v>0</v>
      </c>
      <c r="BX481">
        <v>22000</v>
      </c>
      <c r="BY481">
        <v>10100</v>
      </c>
      <c r="BZ481">
        <v>0</v>
      </c>
      <c r="CA481">
        <v>10100</v>
      </c>
      <c r="CB481">
        <v>683000</v>
      </c>
      <c r="CC481">
        <v>45000</v>
      </c>
      <c r="CD481">
        <v>0</v>
      </c>
      <c r="CE481">
        <v>0</v>
      </c>
      <c r="CF481">
        <v>-200</v>
      </c>
      <c r="CG481">
        <v>0</v>
      </c>
      <c r="CH481">
        <v>0</v>
      </c>
      <c r="CI481">
        <v>-200</v>
      </c>
      <c r="CJ481">
        <v>139000</v>
      </c>
      <c r="CK481">
        <v>80400</v>
      </c>
      <c r="CL481">
        <v>0</v>
      </c>
      <c r="CM481">
        <v>0</v>
      </c>
      <c r="CN481">
        <v>219400</v>
      </c>
      <c r="CO481">
        <v>179500</v>
      </c>
      <c r="CP481">
        <v>443700</v>
      </c>
      <c r="CQ481">
        <v>80000</v>
      </c>
      <c r="CR481">
        <v>0</v>
      </c>
      <c r="CS481">
        <v>11000</v>
      </c>
      <c r="CT481">
        <v>170200</v>
      </c>
      <c r="CU481">
        <v>0</v>
      </c>
      <c r="CV481">
        <v>0</v>
      </c>
      <c r="CW481">
        <v>181200</v>
      </c>
      <c r="CX481">
        <v>0</v>
      </c>
      <c r="CY481">
        <v>19000</v>
      </c>
      <c r="CZ481">
        <v>0</v>
      </c>
      <c r="DA481">
        <v>19000</v>
      </c>
      <c r="DB481">
        <v>0</v>
      </c>
      <c r="DC481">
        <v>1000</v>
      </c>
      <c r="DD481">
        <v>2500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4500</v>
      </c>
      <c r="DL481">
        <v>0</v>
      </c>
      <c r="DM481">
        <v>30900</v>
      </c>
      <c r="DN481">
        <v>38900</v>
      </c>
      <c r="DO481">
        <v>200</v>
      </c>
      <c r="DP481">
        <v>683000</v>
      </c>
    </row>
    <row r="482" spans="1:120" x14ac:dyDescent="0.25">
      <c r="A482">
        <v>50060</v>
      </c>
      <c r="B482">
        <v>200912</v>
      </c>
      <c r="C482">
        <v>52651</v>
      </c>
      <c r="D482">
        <v>-12025</v>
      </c>
      <c r="E482">
        <v>292</v>
      </c>
      <c r="F482">
        <v>-99</v>
      </c>
      <c r="G482">
        <v>40819</v>
      </c>
      <c r="H482">
        <v>762</v>
      </c>
      <c r="I482">
        <v>-33460</v>
      </c>
      <c r="J482">
        <v>9126</v>
      </c>
      <c r="K482">
        <v>7084</v>
      </c>
      <c r="L482">
        <v>-2956</v>
      </c>
      <c r="M482">
        <v>-20206</v>
      </c>
      <c r="N482">
        <v>0</v>
      </c>
      <c r="O482">
        <v>0</v>
      </c>
      <c r="P482">
        <v>-6170</v>
      </c>
      <c r="Q482">
        <v>-12156</v>
      </c>
      <c r="R482">
        <v>0</v>
      </c>
      <c r="S482">
        <v>2126</v>
      </c>
      <c r="T482">
        <v>-16200</v>
      </c>
      <c r="U482">
        <v>5175</v>
      </c>
      <c r="V482">
        <v>0</v>
      </c>
      <c r="W482">
        <v>105</v>
      </c>
      <c r="X482">
        <v>0</v>
      </c>
      <c r="Y482">
        <v>2376</v>
      </c>
      <c r="Z482">
        <v>9949</v>
      </c>
      <c r="AA482">
        <v>-33</v>
      </c>
      <c r="AB482">
        <v>-195</v>
      </c>
      <c r="AC482">
        <v>12202</v>
      </c>
      <c r="AD482">
        <v>-762</v>
      </c>
      <c r="AE482">
        <v>11440</v>
      </c>
      <c r="AF482">
        <v>1224</v>
      </c>
      <c r="AG482">
        <v>-99</v>
      </c>
      <c r="AH482">
        <v>0</v>
      </c>
      <c r="AI482">
        <v>17740</v>
      </c>
      <c r="AJ482">
        <v>-946</v>
      </c>
      <c r="AK482">
        <v>16794</v>
      </c>
      <c r="AL482">
        <v>0</v>
      </c>
      <c r="AM482">
        <v>1322</v>
      </c>
      <c r="AN482">
        <v>10062</v>
      </c>
      <c r="AO482">
        <v>11384</v>
      </c>
      <c r="AP482">
        <v>0</v>
      </c>
      <c r="AQ482">
        <v>0</v>
      </c>
      <c r="AR482">
        <v>0</v>
      </c>
      <c r="AS482">
        <v>1020</v>
      </c>
      <c r="AT482">
        <v>0</v>
      </c>
      <c r="AU482">
        <v>1020</v>
      </c>
      <c r="AV482">
        <v>17882</v>
      </c>
      <c r="AW482">
        <v>7594</v>
      </c>
      <c r="AX482">
        <v>47845</v>
      </c>
      <c r="AY482">
        <v>0</v>
      </c>
      <c r="AZ482">
        <v>0</v>
      </c>
      <c r="BA482">
        <v>250</v>
      </c>
      <c r="BB482">
        <v>5812</v>
      </c>
      <c r="BC482">
        <v>0</v>
      </c>
      <c r="BD482">
        <v>79383</v>
      </c>
      <c r="BE482">
        <v>0</v>
      </c>
      <c r="BF482">
        <v>80403</v>
      </c>
      <c r="BG482">
        <v>14</v>
      </c>
      <c r="BH482">
        <v>7672</v>
      </c>
      <c r="BI482">
        <v>0</v>
      </c>
      <c r="BJ482">
        <v>7686</v>
      </c>
      <c r="BK482">
        <v>1387</v>
      </c>
      <c r="BL482">
        <v>0</v>
      </c>
      <c r="BM482">
        <v>1387</v>
      </c>
      <c r="BN482">
        <v>4492</v>
      </c>
      <c r="BO482">
        <v>0</v>
      </c>
      <c r="BP482">
        <v>0</v>
      </c>
      <c r="BQ482">
        <v>605</v>
      </c>
      <c r="BR482">
        <v>14170</v>
      </c>
      <c r="BS482">
        <v>0</v>
      </c>
      <c r="BT482">
        <v>0</v>
      </c>
      <c r="BU482">
        <v>1236</v>
      </c>
      <c r="BV482">
        <v>2221</v>
      </c>
      <c r="BW482">
        <v>0</v>
      </c>
      <c r="BX482">
        <v>3457</v>
      </c>
      <c r="BY482">
        <v>1013</v>
      </c>
      <c r="BZ482">
        <v>1104</v>
      </c>
      <c r="CA482">
        <v>2117</v>
      </c>
      <c r="CB482">
        <v>111531</v>
      </c>
      <c r="CC482">
        <v>10000</v>
      </c>
      <c r="CD482">
        <v>0</v>
      </c>
      <c r="CE482">
        <v>2273</v>
      </c>
      <c r="CF482">
        <v>0</v>
      </c>
      <c r="CG482">
        <v>0</v>
      </c>
      <c r="CH482">
        <v>0</v>
      </c>
      <c r="CI482">
        <v>2273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51184</v>
      </c>
      <c r="CP482">
        <v>63457</v>
      </c>
      <c r="CQ482">
        <v>0</v>
      </c>
      <c r="CR482">
        <v>0</v>
      </c>
      <c r="CS482">
        <v>16018</v>
      </c>
      <c r="CT482">
        <v>22929</v>
      </c>
      <c r="CU482">
        <v>0</v>
      </c>
      <c r="CV482">
        <v>0</v>
      </c>
      <c r="CW482">
        <v>38947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5650</v>
      </c>
      <c r="DI482">
        <v>0</v>
      </c>
      <c r="DJ482">
        <v>0</v>
      </c>
      <c r="DK482">
        <v>187</v>
      </c>
      <c r="DL482">
        <v>0</v>
      </c>
      <c r="DM482">
        <v>3290</v>
      </c>
      <c r="DN482">
        <v>9127</v>
      </c>
      <c r="DO482">
        <v>0</v>
      </c>
      <c r="DP482">
        <v>111531</v>
      </c>
    </row>
    <row r="483" spans="1:120" x14ac:dyDescent="0.25">
      <c r="A483">
        <v>50074</v>
      </c>
      <c r="B483">
        <v>200912</v>
      </c>
      <c r="C483">
        <v>240</v>
      </c>
      <c r="D483">
        <v>-115</v>
      </c>
      <c r="E483">
        <v>0</v>
      </c>
      <c r="F483">
        <v>0</v>
      </c>
      <c r="G483">
        <v>125</v>
      </c>
      <c r="H483">
        <v>2</v>
      </c>
      <c r="I483">
        <v>-82</v>
      </c>
      <c r="J483">
        <v>36</v>
      </c>
      <c r="K483">
        <v>3</v>
      </c>
      <c r="L483">
        <v>0</v>
      </c>
      <c r="M483">
        <v>-43</v>
      </c>
      <c r="N483">
        <v>0</v>
      </c>
      <c r="O483">
        <v>0</v>
      </c>
      <c r="P483">
        <v>0</v>
      </c>
      <c r="Q483">
        <v>-372</v>
      </c>
      <c r="R483">
        <v>0</v>
      </c>
      <c r="S483">
        <v>0</v>
      </c>
      <c r="T483">
        <v>-372</v>
      </c>
      <c r="U483">
        <v>-288</v>
      </c>
      <c r="V483">
        <v>0</v>
      </c>
      <c r="W483">
        <v>0</v>
      </c>
      <c r="X483">
        <v>0</v>
      </c>
      <c r="Y483">
        <v>1189</v>
      </c>
      <c r="Z483">
        <v>456</v>
      </c>
      <c r="AA483">
        <v>0</v>
      </c>
      <c r="AB483">
        <v>0</v>
      </c>
      <c r="AC483">
        <v>1645</v>
      </c>
      <c r="AD483">
        <v>-2</v>
      </c>
      <c r="AE483">
        <v>1643</v>
      </c>
      <c r="AF483">
        <v>0</v>
      </c>
      <c r="AG483">
        <v>0</v>
      </c>
      <c r="AH483">
        <v>0</v>
      </c>
      <c r="AI483">
        <v>1355</v>
      </c>
      <c r="AJ483">
        <v>0</v>
      </c>
      <c r="AK483">
        <v>1355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22131</v>
      </c>
      <c r="AY483">
        <v>0</v>
      </c>
      <c r="AZ483">
        <v>0</v>
      </c>
      <c r="BA483">
        <v>0</v>
      </c>
      <c r="BB483">
        <v>2454</v>
      </c>
      <c r="BC483">
        <v>0</v>
      </c>
      <c r="BD483">
        <v>24585</v>
      </c>
      <c r="BE483">
        <v>0</v>
      </c>
      <c r="BF483">
        <v>24585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7</v>
      </c>
      <c r="BO483">
        <v>0</v>
      </c>
      <c r="BP483">
        <v>0</v>
      </c>
      <c r="BQ483">
        <v>0</v>
      </c>
      <c r="BR483">
        <v>7</v>
      </c>
      <c r="BS483">
        <v>0</v>
      </c>
      <c r="BT483">
        <v>0</v>
      </c>
      <c r="BU483">
        <v>0</v>
      </c>
      <c r="BV483">
        <v>77</v>
      </c>
      <c r="BW483">
        <v>0</v>
      </c>
      <c r="BX483">
        <v>77</v>
      </c>
      <c r="BY483">
        <v>273</v>
      </c>
      <c r="BZ483">
        <v>0</v>
      </c>
      <c r="CA483">
        <v>273</v>
      </c>
      <c r="CB483">
        <v>24942</v>
      </c>
      <c r="CC483">
        <v>15000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9598</v>
      </c>
      <c r="CP483">
        <v>24598</v>
      </c>
      <c r="CQ483">
        <v>0</v>
      </c>
      <c r="CR483">
        <v>0</v>
      </c>
      <c r="CS483">
        <v>0</v>
      </c>
      <c r="CT483">
        <v>5</v>
      </c>
      <c r="CU483">
        <v>0</v>
      </c>
      <c r="CV483">
        <v>0</v>
      </c>
      <c r="CW483">
        <v>5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101</v>
      </c>
      <c r="DN483">
        <v>101</v>
      </c>
      <c r="DO483">
        <v>238</v>
      </c>
      <c r="DP483">
        <v>24942</v>
      </c>
    </row>
    <row r="484" spans="1:120" x14ac:dyDescent="0.25">
      <c r="A484">
        <v>50088</v>
      </c>
      <c r="B484">
        <v>200912</v>
      </c>
      <c r="C484">
        <v>397</v>
      </c>
      <c r="D484">
        <v>-30</v>
      </c>
      <c r="E484">
        <v>-13</v>
      </c>
      <c r="F484">
        <v>0</v>
      </c>
      <c r="G484">
        <v>354</v>
      </c>
      <c r="H484">
        <v>4</v>
      </c>
      <c r="I484">
        <v>-239</v>
      </c>
      <c r="J484">
        <v>12</v>
      </c>
      <c r="K484">
        <v>-18</v>
      </c>
      <c r="L484">
        <v>-5</v>
      </c>
      <c r="M484">
        <v>-250</v>
      </c>
      <c r="N484">
        <v>0</v>
      </c>
      <c r="O484">
        <v>0</v>
      </c>
      <c r="P484">
        <v>-28</v>
      </c>
      <c r="Q484">
        <v>-2329</v>
      </c>
      <c r="R484">
        <v>0</v>
      </c>
      <c r="S484">
        <v>0</v>
      </c>
      <c r="T484">
        <v>-2357</v>
      </c>
      <c r="U484">
        <v>-2249</v>
      </c>
      <c r="V484">
        <v>0</v>
      </c>
      <c r="W484">
        <v>0</v>
      </c>
      <c r="X484">
        <v>0</v>
      </c>
      <c r="Y484">
        <v>834</v>
      </c>
      <c r="Z484">
        <v>13689</v>
      </c>
      <c r="AA484">
        <v>0</v>
      </c>
      <c r="AB484">
        <v>-906</v>
      </c>
      <c r="AC484">
        <v>13617</v>
      </c>
      <c r="AD484">
        <v>-4</v>
      </c>
      <c r="AE484">
        <v>13613</v>
      </c>
      <c r="AF484">
        <v>172</v>
      </c>
      <c r="AG484">
        <v>0</v>
      </c>
      <c r="AH484">
        <v>0</v>
      </c>
      <c r="AI484">
        <v>11536</v>
      </c>
      <c r="AJ484">
        <v>-73</v>
      </c>
      <c r="AK484">
        <v>11463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50856</v>
      </c>
      <c r="AW484">
        <v>0</v>
      </c>
      <c r="AX484">
        <v>94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50950</v>
      </c>
      <c r="BE484">
        <v>0</v>
      </c>
      <c r="BF484">
        <v>50950</v>
      </c>
      <c r="BG484">
        <v>15</v>
      </c>
      <c r="BH484">
        <v>0</v>
      </c>
      <c r="BI484">
        <v>0</v>
      </c>
      <c r="BJ484">
        <v>15</v>
      </c>
      <c r="BK484">
        <v>36</v>
      </c>
      <c r="BL484">
        <v>0</v>
      </c>
      <c r="BM484">
        <v>36</v>
      </c>
      <c r="BN484">
        <v>0</v>
      </c>
      <c r="BO484">
        <v>0</v>
      </c>
      <c r="BP484">
        <v>0</v>
      </c>
      <c r="BQ484">
        <v>47</v>
      </c>
      <c r="BR484">
        <v>98</v>
      </c>
      <c r="BS484">
        <v>0</v>
      </c>
      <c r="BT484">
        <v>0</v>
      </c>
      <c r="BU484">
        <v>0</v>
      </c>
      <c r="BV484">
        <v>2149</v>
      </c>
      <c r="BW484">
        <v>209</v>
      </c>
      <c r="BX484">
        <v>2358</v>
      </c>
      <c r="BY484">
        <v>0</v>
      </c>
      <c r="BZ484">
        <v>0</v>
      </c>
      <c r="CA484">
        <v>0</v>
      </c>
      <c r="CB484">
        <v>53406</v>
      </c>
      <c r="CC484">
        <v>2500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49711</v>
      </c>
      <c r="CK484">
        <v>0</v>
      </c>
      <c r="CL484">
        <v>0</v>
      </c>
      <c r="CM484">
        <v>0</v>
      </c>
      <c r="CN484">
        <v>49711</v>
      </c>
      <c r="CO484">
        <v>0</v>
      </c>
      <c r="CP484">
        <v>52211</v>
      </c>
      <c r="CQ484">
        <v>0</v>
      </c>
      <c r="CR484">
        <v>0</v>
      </c>
      <c r="CS484">
        <v>123</v>
      </c>
      <c r="CT484">
        <v>61</v>
      </c>
      <c r="CU484">
        <v>0</v>
      </c>
      <c r="CV484">
        <v>0</v>
      </c>
      <c r="CW484">
        <v>184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1009</v>
      </c>
      <c r="DN484">
        <v>1009</v>
      </c>
      <c r="DO484">
        <v>0</v>
      </c>
      <c r="DP484">
        <v>53404</v>
      </c>
    </row>
    <row r="485" spans="1:120" x14ac:dyDescent="0.25">
      <c r="A485">
        <v>50092</v>
      </c>
      <c r="B485">
        <v>200912</v>
      </c>
      <c r="C485">
        <v>292507</v>
      </c>
      <c r="D485">
        <v>-39910</v>
      </c>
      <c r="E485">
        <v>-10680</v>
      </c>
      <c r="F485">
        <v>890</v>
      </c>
      <c r="G485">
        <v>242807</v>
      </c>
      <c r="H485">
        <v>3456</v>
      </c>
      <c r="I485">
        <v>-220629</v>
      </c>
      <c r="J485">
        <v>30871</v>
      </c>
      <c r="K485">
        <v>-28760</v>
      </c>
      <c r="L485">
        <v>-3828</v>
      </c>
      <c r="M485">
        <v>-222346</v>
      </c>
      <c r="N485">
        <v>0</v>
      </c>
      <c r="O485">
        <v>0</v>
      </c>
      <c r="P485">
        <v>-10160</v>
      </c>
      <c r="Q485">
        <v>-22674</v>
      </c>
      <c r="R485">
        <v>0</v>
      </c>
      <c r="S485">
        <v>4531</v>
      </c>
      <c r="T485">
        <v>-28303</v>
      </c>
      <c r="U485">
        <v>-4386</v>
      </c>
      <c r="V485">
        <v>0</v>
      </c>
      <c r="W485">
        <v>0</v>
      </c>
      <c r="X485">
        <v>0</v>
      </c>
      <c r="Y485">
        <v>22181</v>
      </c>
      <c r="Z485">
        <v>26588</v>
      </c>
      <c r="AA485">
        <v>-17</v>
      </c>
      <c r="AB485">
        <v>-869</v>
      </c>
      <c r="AC485">
        <v>47883</v>
      </c>
      <c r="AD485">
        <v>-6547</v>
      </c>
      <c r="AE485">
        <v>41336</v>
      </c>
      <c r="AF485">
        <v>0</v>
      </c>
      <c r="AG485">
        <v>-796</v>
      </c>
      <c r="AH485">
        <v>0</v>
      </c>
      <c r="AI485">
        <v>36154</v>
      </c>
      <c r="AJ485">
        <v>4009</v>
      </c>
      <c r="AK485">
        <v>40163</v>
      </c>
      <c r="AL485">
        <v>2242</v>
      </c>
      <c r="AM485">
        <v>3679</v>
      </c>
      <c r="AN485">
        <v>0</v>
      </c>
      <c r="AO485">
        <v>3679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77345</v>
      </c>
      <c r="AW485">
        <v>0</v>
      </c>
      <c r="AX485">
        <v>310432</v>
      </c>
      <c r="AY485">
        <v>0</v>
      </c>
      <c r="AZ485">
        <v>0</v>
      </c>
      <c r="BA485">
        <v>0</v>
      </c>
      <c r="BB485">
        <v>39260</v>
      </c>
      <c r="BC485">
        <v>0</v>
      </c>
      <c r="BD485">
        <v>427037</v>
      </c>
      <c r="BE485">
        <v>0</v>
      </c>
      <c r="BF485">
        <v>427037</v>
      </c>
      <c r="BG485">
        <v>8849</v>
      </c>
      <c r="BH485">
        <v>35532</v>
      </c>
      <c r="BI485">
        <v>0</v>
      </c>
      <c r="BJ485">
        <v>44381</v>
      </c>
      <c r="BK485">
        <v>6083</v>
      </c>
      <c r="BL485">
        <v>0</v>
      </c>
      <c r="BM485">
        <v>6083</v>
      </c>
      <c r="BN485">
        <v>4502</v>
      </c>
      <c r="BO485">
        <v>0</v>
      </c>
      <c r="BP485">
        <v>0</v>
      </c>
      <c r="BQ485">
        <v>103</v>
      </c>
      <c r="BR485">
        <v>55069</v>
      </c>
      <c r="BS485">
        <v>0</v>
      </c>
      <c r="BT485">
        <v>4131</v>
      </c>
      <c r="BU485">
        <v>7586</v>
      </c>
      <c r="BV485">
        <v>77881</v>
      </c>
      <c r="BW485">
        <v>0</v>
      </c>
      <c r="BX485">
        <v>89598</v>
      </c>
      <c r="BY485">
        <v>3483</v>
      </c>
      <c r="BZ485">
        <v>743</v>
      </c>
      <c r="CA485">
        <v>4226</v>
      </c>
      <c r="CB485">
        <v>581851</v>
      </c>
      <c r="CC485">
        <v>37010</v>
      </c>
      <c r="CD485">
        <v>7991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15982</v>
      </c>
      <c r="CK485">
        <v>0</v>
      </c>
      <c r="CL485">
        <v>64373</v>
      </c>
      <c r="CM485">
        <v>0</v>
      </c>
      <c r="CN485">
        <v>80355</v>
      </c>
      <c r="CO485">
        <v>110757</v>
      </c>
      <c r="CP485">
        <v>236113</v>
      </c>
      <c r="CQ485">
        <v>0</v>
      </c>
      <c r="CR485">
        <v>0</v>
      </c>
      <c r="CS485">
        <v>126575</v>
      </c>
      <c r="CT485">
        <v>206146</v>
      </c>
      <c r="CU485">
        <v>0</v>
      </c>
      <c r="CV485">
        <v>0</v>
      </c>
      <c r="CW485">
        <v>332721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559</v>
      </c>
      <c r="DD485">
        <v>7</v>
      </c>
      <c r="DE485">
        <v>0</v>
      </c>
      <c r="DF485">
        <v>0</v>
      </c>
      <c r="DG485">
        <v>0</v>
      </c>
      <c r="DH485">
        <v>0</v>
      </c>
      <c r="DI485">
        <v>3930</v>
      </c>
      <c r="DJ485">
        <v>0</v>
      </c>
      <c r="DK485">
        <v>0</v>
      </c>
      <c r="DL485">
        <v>0</v>
      </c>
      <c r="DM485">
        <v>8521</v>
      </c>
      <c r="DN485">
        <v>13017</v>
      </c>
      <c r="DO485">
        <v>0</v>
      </c>
      <c r="DP485">
        <v>581851</v>
      </c>
    </row>
    <row r="486" spans="1:120" x14ac:dyDescent="0.25">
      <c r="A486">
        <v>50095</v>
      </c>
      <c r="B486">
        <v>200912</v>
      </c>
      <c r="C486">
        <v>245</v>
      </c>
      <c r="D486">
        <v>-27</v>
      </c>
      <c r="E486">
        <v>0</v>
      </c>
      <c r="F486">
        <v>0</v>
      </c>
      <c r="G486">
        <v>218</v>
      </c>
      <c r="H486">
        <v>0</v>
      </c>
      <c r="I486">
        <v>-160</v>
      </c>
      <c r="J486">
        <v>0</v>
      </c>
      <c r="K486">
        <v>0</v>
      </c>
      <c r="L486">
        <v>0</v>
      </c>
      <c r="M486">
        <v>-160</v>
      </c>
      <c r="N486">
        <v>0</v>
      </c>
      <c r="O486">
        <v>0</v>
      </c>
      <c r="P486">
        <v>-625</v>
      </c>
      <c r="Q486">
        <v>0</v>
      </c>
      <c r="R486">
        <v>0</v>
      </c>
      <c r="S486">
        <v>0</v>
      </c>
      <c r="T486">
        <v>-625</v>
      </c>
      <c r="U486">
        <v>-567</v>
      </c>
      <c r="V486">
        <v>0</v>
      </c>
      <c r="W486">
        <v>0</v>
      </c>
      <c r="X486">
        <v>0</v>
      </c>
      <c r="Y486">
        <v>1112</v>
      </c>
      <c r="Z486">
        <v>1505</v>
      </c>
      <c r="AA486">
        <v>-5</v>
      </c>
      <c r="AB486">
        <v>-19</v>
      </c>
      <c r="AC486">
        <v>2593</v>
      </c>
      <c r="AD486">
        <v>0</v>
      </c>
      <c r="AE486">
        <v>2593</v>
      </c>
      <c r="AF486">
        <v>0</v>
      </c>
      <c r="AG486">
        <v>0</v>
      </c>
      <c r="AH486">
        <v>0</v>
      </c>
      <c r="AI486">
        <v>2026</v>
      </c>
      <c r="AJ486">
        <v>-2</v>
      </c>
      <c r="AK486">
        <v>2024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958</v>
      </c>
      <c r="AW486">
        <v>5394</v>
      </c>
      <c r="AX486">
        <v>16148</v>
      </c>
      <c r="AY486">
        <v>0</v>
      </c>
      <c r="AZ486">
        <v>0</v>
      </c>
      <c r="BA486">
        <v>5000</v>
      </c>
      <c r="BB486">
        <v>0</v>
      </c>
      <c r="BC486">
        <v>0</v>
      </c>
      <c r="BD486">
        <v>27500</v>
      </c>
      <c r="BE486">
        <v>0</v>
      </c>
      <c r="BF486">
        <v>27500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9</v>
      </c>
      <c r="BR486">
        <v>9</v>
      </c>
      <c r="BS486">
        <v>0</v>
      </c>
      <c r="BT486">
        <v>0</v>
      </c>
      <c r="BU486">
        <v>0</v>
      </c>
      <c r="BV486">
        <v>116</v>
      </c>
      <c r="BW486">
        <v>0</v>
      </c>
      <c r="BX486">
        <v>116</v>
      </c>
      <c r="BY486">
        <v>274</v>
      </c>
      <c r="BZ486">
        <v>0</v>
      </c>
      <c r="CA486">
        <v>274</v>
      </c>
      <c r="CB486">
        <v>27899</v>
      </c>
      <c r="CC486">
        <v>4000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23590</v>
      </c>
      <c r="CP486">
        <v>27590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296</v>
      </c>
      <c r="DI486">
        <v>0</v>
      </c>
      <c r="DJ486">
        <v>0</v>
      </c>
      <c r="DK486">
        <v>0</v>
      </c>
      <c r="DL486">
        <v>0</v>
      </c>
      <c r="DM486">
        <v>13</v>
      </c>
      <c r="DN486">
        <v>309</v>
      </c>
      <c r="DO486">
        <v>0</v>
      </c>
      <c r="DP486">
        <v>27899</v>
      </c>
    </row>
    <row r="487" spans="1:120" x14ac:dyDescent="0.25">
      <c r="A487">
        <v>50099</v>
      </c>
      <c r="B487">
        <v>200912</v>
      </c>
      <c r="C487">
        <v>185389</v>
      </c>
      <c r="D487">
        <v>-62975</v>
      </c>
      <c r="E487">
        <v>-3100</v>
      </c>
      <c r="F487">
        <v>0</v>
      </c>
      <c r="G487">
        <v>119314</v>
      </c>
      <c r="H487">
        <v>3369</v>
      </c>
      <c r="I487">
        <v>-118619</v>
      </c>
      <c r="J487">
        <v>34813</v>
      </c>
      <c r="K487">
        <v>6943</v>
      </c>
      <c r="L487">
        <v>-4739</v>
      </c>
      <c r="M487">
        <v>-81602</v>
      </c>
      <c r="N487">
        <v>0</v>
      </c>
      <c r="O487">
        <v>0</v>
      </c>
      <c r="P487">
        <v>-20988</v>
      </c>
      <c r="Q487">
        <v>-32365</v>
      </c>
      <c r="R487">
        <v>0</v>
      </c>
      <c r="S487">
        <v>14445</v>
      </c>
      <c r="T487">
        <v>-38908</v>
      </c>
      <c r="U487">
        <v>2173</v>
      </c>
      <c r="V487">
        <v>-2690</v>
      </c>
      <c r="W487">
        <v>0</v>
      </c>
      <c r="X487">
        <v>1645</v>
      </c>
      <c r="Y487">
        <v>10074</v>
      </c>
      <c r="Z487">
        <v>21853</v>
      </c>
      <c r="AA487">
        <v>-2494</v>
      </c>
      <c r="AB487">
        <v>-486</v>
      </c>
      <c r="AC487">
        <v>27902</v>
      </c>
      <c r="AD487">
        <v>-3369</v>
      </c>
      <c r="AE487">
        <v>24533</v>
      </c>
      <c r="AF487">
        <v>161</v>
      </c>
      <c r="AG487">
        <v>0</v>
      </c>
      <c r="AH487">
        <v>0</v>
      </c>
      <c r="AI487">
        <v>26867</v>
      </c>
      <c r="AJ487">
        <v>-3989</v>
      </c>
      <c r="AK487">
        <v>22878</v>
      </c>
      <c r="AL487">
        <v>3781</v>
      </c>
      <c r="AM487">
        <v>2979</v>
      </c>
      <c r="AN487">
        <v>32955</v>
      </c>
      <c r="AO487">
        <v>35934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11023</v>
      </c>
      <c r="AW487">
        <v>217103</v>
      </c>
      <c r="AX487">
        <v>7557</v>
      </c>
      <c r="AY487">
        <v>0</v>
      </c>
      <c r="AZ487">
        <v>0</v>
      </c>
      <c r="BA487">
        <v>294</v>
      </c>
      <c r="BB487">
        <v>192</v>
      </c>
      <c r="BC487">
        <v>0</v>
      </c>
      <c r="BD487">
        <v>236169</v>
      </c>
      <c r="BE487">
        <v>0</v>
      </c>
      <c r="BF487">
        <v>236169</v>
      </c>
      <c r="BG487">
        <v>0</v>
      </c>
      <c r="BH487">
        <v>20705</v>
      </c>
      <c r="BI487">
        <v>0</v>
      </c>
      <c r="BJ487">
        <v>20705</v>
      </c>
      <c r="BK487">
        <v>10969</v>
      </c>
      <c r="BL487">
        <v>0</v>
      </c>
      <c r="BM487">
        <v>10969</v>
      </c>
      <c r="BN487">
        <v>1050</v>
      </c>
      <c r="BO487">
        <v>11391</v>
      </c>
      <c r="BP487">
        <v>0</v>
      </c>
      <c r="BQ487">
        <v>226</v>
      </c>
      <c r="BR487">
        <v>44341</v>
      </c>
      <c r="BS487">
        <v>0</v>
      </c>
      <c r="BT487">
        <v>333</v>
      </c>
      <c r="BU487">
        <v>8623</v>
      </c>
      <c r="BV487">
        <v>1944</v>
      </c>
      <c r="BW487">
        <v>0</v>
      </c>
      <c r="BX487">
        <v>10900</v>
      </c>
      <c r="BY487">
        <v>65</v>
      </c>
      <c r="BZ487">
        <v>1388</v>
      </c>
      <c r="CA487">
        <v>1453</v>
      </c>
      <c r="CB487">
        <v>332578</v>
      </c>
      <c r="CC487">
        <v>0</v>
      </c>
      <c r="CD487">
        <v>0</v>
      </c>
      <c r="CE487">
        <v>16530</v>
      </c>
      <c r="CF487">
        <v>0</v>
      </c>
      <c r="CG487">
        <v>0</v>
      </c>
      <c r="CH487">
        <v>0</v>
      </c>
      <c r="CI487">
        <v>16530</v>
      </c>
      <c r="CJ487">
        <v>25000</v>
      </c>
      <c r="CK487">
        <v>0</v>
      </c>
      <c r="CL487">
        <v>0</v>
      </c>
      <c r="CM487">
        <v>0</v>
      </c>
      <c r="CN487">
        <v>25000</v>
      </c>
      <c r="CO487">
        <v>69553</v>
      </c>
      <c r="CP487">
        <v>111083</v>
      </c>
      <c r="CQ487">
        <v>0</v>
      </c>
      <c r="CR487">
        <v>10000</v>
      </c>
      <c r="CS487">
        <v>71698</v>
      </c>
      <c r="CT487">
        <v>85750</v>
      </c>
      <c r="CU487">
        <v>0</v>
      </c>
      <c r="CV487">
        <v>0</v>
      </c>
      <c r="CW487">
        <v>157448</v>
      </c>
      <c r="CX487">
        <v>0</v>
      </c>
      <c r="CY487">
        <v>0</v>
      </c>
      <c r="CZ487">
        <v>3137</v>
      </c>
      <c r="DA487">
        <v>3137</v>
      </c>
      <c r="DB487">
        <v>0</v>
      </c>
      <c r="DC487">
        <v>214</v>
      </c>
      <c r="DD487">
        <v>0</v>
      </c>
      <c r="DE487">
        <v>6618</v>
      </c>
      <c r="DF487">
        <v>0</v>
      </c>
      <c r="DG487">
        <v>0</v>
      </c>
      <c r="DH487">
        <v>33113</v>
      </c>
      <c r="DI487">
        <v>0</v>
      </c>
      <c r="DJ487">
        <v>0</v>
      </c>
      <c r="DK487">
        <v>0</v>
      </c>
      <c r="DL487">
        <v>0</v>
      </c>
      <c r="DM487">
        <v>10965</v>
      </c>
      <c r="DN487">
        <v>50910</v>
      </c>
      <c r="DO487">
        <v>0</v>
      </c>
      <c r="DP487">
        <v>332578</v>
      </c>
    </row>
    <row r="488" spans="1:120" x14ac:dyDescent="0.25">
      <c r="A488">
        <v>50102</v>
      </c>
      <c r="B488">
        <v>200912</v>
      </c>
      <c r="C488">
        <v>164915</v>
      </c>
      <c r="D488">
        <v>-48982</v>
      </c>
      <c r="E488">
        <v>-2675</v>
      </c>
      <c r="F488">
        <v>0</v>
      </c>
      <c r="G488">
        <v>113258</v>
      </c>
      <c r="H488">
        <v>1657</v>
      </c>
      <c r="I488">
        <v>-107515</v>
      </c>
      <c r="J488">
        <v>28424</v>
      </c>
      <c r="K488">
        <v>178</v>
      </c>
      <c r="L488">
        <v>-1978</v>
      </c>
      <c r="M488">
        <v>-80891</v>
      </c>
      <c r="N488">
        <v>0</v>
      </c>
      <c r="O488">
        <v>-6989</v>
      </c>
      <c r="P488">
        <v>-6851</v>
      </c>
      <c r="Q488">
        <v>-19212</v>
      </c>
      <c r="R488">
        <v>0</v>
      </c>
      <c r="S488">
        <v>11518</v>
      </c>
      <c r="T488">
        <v>-14545</v>
      </c>
      <c r="U488">
        <v>12490</v>
      </c>
      <c r="V488">
        <v>0</v>
      </c>
      <c r="W488">
        <v>105</v>
      </c>
      <c r="X488">
        <v>0</v>
      </c>
      <c r="Y488">
        <v>10569</v>
      </c>
      <c r="Z488">
        <v>18591</v>
      </c>
      <c r="AA488">
        <v>-15</v>
      </c>
      <c r="AB488">
        <v>-241</v>
      </c>
      <c r="AC488">
        <v>29009</v>
      </c>
      <c r="AD488">
        <v>-4190</v>
      </c>
      <c r="AE488">
        <v>24819</v>
      </c>
      <c r="AF488">
        <v>3767</v>
      </c>
      <c r="AG488">
        <v>0</v>
      </c>
      <c r="AH488">
        <v>0</v>
      </c>
      <c r="AI488">
        <v>41076</v>
      </c>
      <c r="AJ488">
        <v>-7919</v>
      </c>
      <c r="AK488">
        <v>33157</v>
      </c>
      <c r="AL488">
        <v>0</v>
      </c>
      <c r="AM488">
        <v>937</v>
      </c>
      <c r="AN488">
        <v>11994</v>
      </c>
      <c r="AO488">
        <v>12931</v>
      </c>
      <c r="AP488">
        <v>0</v>
      </c>
      <c r="AQ488">
        <v>0</v>
      </c>
      <c r="AR488">
        <v>0</v>
      </c>
      <c r="AS488">
        <v>1020</v>
      </c>
      <c r="AT488">
        <v>0</v>
      </c>
      <c r="AU488">
        <v>1020</v>
      </c>
      <c r="AV488">
        <v>13947</v>
      </c>
      <c r="AW488">
        <v>111781</v>
      </c>
      <c r="AX488">
        <v>124121</v>
      </c>
      <c r="AY488">
        <v>0</v>
      </c>
      <c r="AZ488">
        <v>0</v>
      </c>
      <c r="BA488">
        <v>0</v>
      </c>
      <c r="BB488">
        <v>90061</v>
      </c>
      <c r="BC488">
        <v>0</v>
      </c>
      <c r="BD488">
        <v>339910</v>
      </c>
      <c r="BE488">
        <v>0</v>
      </c>
      <c r="BF488">
        <v>340930</v>
      </c>
      <c r="BG488">
        <v>0</v>
      </c>
      <c r="BH488">
        <v>46623</v>
      </c>
      <c r="BI488">
        <v>0</v>
      </c>
      <c r="BJ488">
        <v>46623</v>
      </c>
      <c r="BK488">
        <v>2097</v>
      </c>
      <c r="BL488">
        <v>0</v>
      </c>
      <c r="BM488">
        <v>2097</v>
      </c>
      <c r="BN488">
        <v>886</v>
      </c>
      <c r="BO488">
        <v>0</v>
      </c>
      <c r="BP488">
        <v>0</v>
      </c>
      <c r="BQ488">
        <v>238</v>
      </c>
      <c r="BR488">
        <v>49844</v>
      </c>
      <c r="BS488">
        <v>0</v>
      </c>
      <c r="BT488">
        <v>2063</v>
      </c>
      <c r="BU488">
        <v>3184</v>
      </c>
      <c r="BV488">
        <v>30709</v>
      </c>
      <c r="BW488">
        <v>0</v>
      </c>
      <c r="BX488">
        <v>35956</v>
      </c>
      <c r="BY488">
        <v>1288</v>
      </c>
      <c r="BZ488">
        <v>1273</v>
      </c>
      <c r="CA488">
        <v>2561</v>
      </c>
      <c r="CB488">
        <v>442222</v>
      </c>
      <c r="CC488">
        <v>10000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187051</v>
      </c>
      <c r="CP488">
        <v>197051</v>
      </c>
      <c r="CQ488">
        <v>0</v>
      </c>
      <c r="CR488">
        <v>0</v>
      </c>
      <c r="CS488">
        <v>112918</v>
      </c>
      <c r="CT488">
        <v>119977</v>
      </c>
      <c r="CU488">
        <v>0</v>
      </c>
      <c r="CV488">
        <v>0</v>
      </c>
      <c r="CW488">
        <v>232895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2232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10044</v>
      </c>
      <c r="DN488">
        <v>12276</v>
      </c>
      <c r="DO488">
        <v>0</v>
      </c>
      <c r="DP488">
        <v>442222</v>
      </c>
    </row>
    <row r="489" spans="1:120" x14ac:dyDescent="0.25">
      <c r="A489">
        <v>50134</v>
      </c>
      <c r="B489">
        <v>200912</v>
      </c>
      <c r="C489">
        <v>68167</v>
      </c>
      <c r="D489">
        <v>-4082</v>
      </c>
      <c r="E489">
        <v>-1318</v>
      </c>
      <c r="F489">
        <v>-3</v>
      </c>
      <c r="G489">
        <v>62764</v>
      </c>
      <c r="H489">
        <v>1818</v>
      </c>
      <c r="I489">
        <v>-66057</v>
      </c>
      <c r="J489">
        <v>0</v>
      </c>
      <c r="K489">
        <v>429</v>
      </c>
      <c r="L489">
        <v>1865</v>
      </c>
      <c r="M489">
        <v>-63763</v>
      </c>
      <c r="N489">
        <v>0</v>
      </c>
      <c r="O489">
        <v>0</v>
      </c>
      <c r="P489">
        <v>0</v>
      </c>
      <c r="Q489">
        <v>-6116</v>
      </c>
      <c r="R489">
        <v>0</v>
      </c>
      <c r="S489">
        <v>0</v>
      </c>
      <c r="T489">
        <v>-6116</v>
      </c>
      <c r="U489">
        <v>-5297</v>
      </c>
      <c r="V489">
        <v>0</v>
      </c>
      <c r="W489">
        <v>0</v>
      </c>
      <c r="X489">
        <v>0</v>
      </c>
      <c r="Y489">
        <v>11429</v>
      </c>
      <c r="Z489">
        <v>1969</v>
      </c>
      <c r="AA489">
        <v>-1112</v>
      </c>
      <c r="AB489">
        <v>-519</v>
      </c>
      <c r="AC489">
        <v>11767</v>
      </c>
      <c r="AD489">
        <v>-2298</v>
      </c>
      <c r="AE489">
        <v>9469</v>
      </c>
      <c r="AF489">
        <v>2092</v>
      </c>
      <c r="AG489">
        <v>0</v>
      </c>
      <c r="AH489">
        <v>0</v>
      </c>
      <c r="AI489">
        <v>6264</v>
      </c>
      <c r="AJ489">
        <v>-1063</v>
      </c>
      <c r="AK489">
        <v>5201</v>
      </c>
      <c r="AL489">
        <v>0</v>
      </c>
      <c r="AM489">
        <v>650</v>
      </c>
      <c r="AN489">
        <v>7106</v>
      </c>
      <c r="AO489">
        <v>7756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4334</v>
      </c>
      <c r="AW489">
        <v>0</v>
      </c>
      <c r="AX489">
        <v>242149</v>
      </c>
      <c r="AY489">
        <v>0</v>
      </c>
      <c r="AZ489">
        <v>0</v>
      </c>
      <c r="BA489">
        <v>18</v>
      </c>
      <c r="BB489">
        <v>5370</v>
      </c>
      <c r="BC489">
        <v>0</v>
      </c>
      <c r="BD489">
        <v>251871</v>
      </c>
      <c r="BE489">
        <v>0</v>
      </c>
      <c r="BF489">
        <v>251871</v>
      </c>
      <c r="BG489">
        <v>0</v>
      </c>
      <c r="BH489">
        <v>4078</v>
      </c>
      <c r="BI489">
        <v>0</v>
      </c>
      <c r="BJ489">
        <v>4078</v>
      </c>
      <c r="BK489">
        <v>1606</v>
      </c>
      <c r="BL489">
        <v>0</v>
      </c>
      <c r="BM489">
        <v>1606</v>
      </c>
      <c r="BN489">
        <v>8455</v>
      </c>
      <c r="BO489">
        <v>0</v>
      </c>
      <c r="BP489">
        <v>0</v>
      </c>
      <c r="BQ489">
        <v>158</v>
      </c>
      <c r="BR489">
        <v>14297</v>
      </c>
      <c r="BS489">
        <v>0</v>
      </c>
      <c r="BT489">
        <v>2631</v>
      </c>
      <c r="BU489">
        <v>0</v>
      </c>
      <c r="BV489">
        <v>11</v>
      </c>
      <c r="BW489">
        <v>0</v>
      </c>
      <c r="BX489">
        <v>2642</v>
      </c>
      <c r="BY489">
        <v>4171</v>
      </c>
      <c r="BZ489">
        <v>301</v>
      </c>
      <c r="CA489">
        <v>4472</v>
      </c>
      <c r="CB489">
        <v>281038</v>
      </c>
      <c r="CC489">
        <v>0</v>
      </c>
      <c r="CD489">
        <v>0</v>
      </c>
      <c r="CE489">
        <v>3014</v>
      </c>
      <c r="CF489">
        <v>0</v>
      </c>
      <c r="CG489">
        <v>0</v>
      </c>
      <c r="CH489">
        <v>0</v>
      </c>
      <c r="CI489">
        <v>3014</v>
      </c>
      <c r="CJ489">
        <v>0</v>
      </c>
      <c r="CK489">
        <v>0</v>
      </c>
      <c r="CL489">
        <v>100000</v>
      </c>
      <c r="CM489">
        <v>0</v>
      </c>
      <c r="CN489">
        <v>100000</v>
      </c>
      <c r="CO489">
        <v>52948</v>
      </c>
      <c r="CP489">
        <v>155962</v>
      </c>
      <c r="CQ489">
        <v>0</v>
      </c>
      <c r="CR489">
        <v>0</v>
      </c>
      <c r="CS489">
        <v>1394</v>
      </c>
      <c r="CT489">
        <v>100255</v>
      </c>
      <c r="CU489">
        <v>0</v>
      </c>
      <c r="CV489">
        <v>0</v>
      </c>
      <c r="CW489">
        <v>101649</v>
      </c>
      <c r="CX489">
        <v>0</v>
      </c>
      <c r="CY489">
        <v>567</v>
      </c>
      <c r="CZ489">
        <v>0</v>
      </c>
      <c r="DA489">
        <v>567</v>
      </c>
      <c r="DB489">
        <v>0</v>
      </c>
      <c r="DC489">
        <v>5954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16906</v>
      </c>
      <c r="DN489">
        <v>22860</v>
      </c>
      <c r="DO489">
        <v>0</v>
      </c>
      <c r="DP489">
        <v>281038</v>
      </c>
    </row>
    <row r="490" spans="1:120" x14ac:dyDescent="0.25">
      <c r="A490">
        <v>50140</v>
      </c>
      <c r="B490">
        <v>200912</v>
      </c>
      <c r="C490">
        <v>47126</v>
      </c>
      <c r="D490">
        <v>-6876</v>
      </c>
      <c r="E490">
        <v>1330</v>
      </c>
      <c r="F490">
        <v>0</v>
      </c>
      <c r="G490">
        <v>41580</v>
      </c>
      <c r="H490">
        <v>914</v>
      </c>
      <c r="I490">
        <v>-32251</v>
      </c>
      <c r="J490">
        <v>1582</v>
      </c>
      <c r="K490">
        <v>-246</v>
      </c>
      <c r="L490">
        <v>2602</v>
      </c>
      <c r="M490">
        <v>-28313</v>
      </c>
      <c r="N490">
        <v>0</v>
      </c>
      <c r="O490">
        <v>0</v>
      </c>
      <c r="P490">
        <v>-3713</v>
      </c>
      <c r="Q490">
        <v>-7074</v>
      </c>
      <c r="R490">
        <v>0</v>
      </c>
      <c r="S490">
        <v>738</v>
      </c>
      <c r="T490">
        <v>-10049</v>
      </c>
      <c r="U490">
        <v>4132</v>
      </c>
      <c r="V490">
        <v>-619</v>
      </c>
      <c r="W490">
        <v>0</v>
      </c>
      <c r="X490">
        <v>904</v>
      </c>
      <c r="Y490">
        <v>2267</v>
      </c>
      <c r="Z490">
        <v>7067</v>
      </c>
      <c r="AA490">
        <v>-54</v>
      </c>
      <c r="AB490">
        <v>-359</v>
      </c>
      <c r="AC490">
        <v>9206</v>
      </c>
      <c r="AD490">
        <v>-914</v>
      </c>
      <c r="AE490">
        <v>8292</v>
      </c>
      <c r="AF490">
        <v>1738</v>
      </c>
      <c r="AG490">
        <v>-112</v>
      </c>
      <c r="AH490">
        <v>0</v>
      </c>
      <c r="AI490">
        <v>14050</v>
      </c>
      <c r="AJ490">
        <v>-2246</v>
      </c>
      <c r="AK490">
        <v>11804</v>
      </c>
      <c r="AL490">
        <v>0</v>
      </c>
      <c r="AM490">
        <v>12</v>
      </c>
      <c r="AN490">
        <v>4300</v>
      </c>
      <c r="AO490">
        <v>4312</v>
      </c>
      <c r="AP490">
        <v>17700</v>
      </c>
      <c r="AQ490">
        <v>5045</v>
      </c>
      <c r="AR490">
        <v>0</v>
      </c>
      <c r="AS490">
        <v>0</v>
      </c>
      <c r="AT490">
        <v>0</v>
      </c>
      <c r="AU490">
        <v>5045</v>
      </c>
      <c r="AV490">
        <v>12903</v>
      </c>
      <c r="AW490">
        <v>3710</v>
      </c>
      <c r="AX490">
        <v>59810</v>
      </c>
      <c r="AY490">
        <v>0</v>
      </c>
      <c r="AZ490">
        <v>0</v>
      </c>
      <c r="BA490">
        <v>63</v>
      </c>
      <c r="BB490">
        <v>2200</v>
      </c>
      <c r="BC490">
        <v>0</v>
      </c>
      <c r="BD490">
        <v>78686</v>
      </c>
      <c r="BE490">
        <v>0</v>
      </c>
      <c r="BF490">
        <v>101431</v>
      </c>
      <c r="BG490">
        <v>0</v>
      </c>
      <c r="BH490">
        <v>4190</v>
      </c>
      <c r="BI490">
        <v>0</v>
      </c>
      <c r="BJ490">
        <v>4190</v>
      </c>
      <c r="BK490">
        <v>2561</v>
      </c>
      <c r="BL490">
        <v>0</v>
      </c>
      <c r="BM490">
        <v>2561</v>
      </c>
      <c r="BN490">
        <v>649</v>
      </c>
      <c r="BO490">
        <v>0</v>
      </c>
      <c r="BP490">
        <v>0</v>
      </c>
      <c r="BQ490">
        <v>365</v>
      </c>
      <c r="BR490">
        <v>7765</v>
      </c>
      <c r="BS490">
        <v>0</v>
      </c>
      <c r="BT490">
        <v>0</v>
      </c>
      <c r="BU490">
        <v>0</v>
      </c>
      <c r="BV490">
        <v>2</v>
      </c>
      <c r="BW490">
        <v>0</v>
      </c>
      <c r="BX490">
        <v>2</v>
      </c>
      <c r="BY490">
        <v>0</v>
      </c>
      <c r="BZ490">
        <v>172</v>
      </c>
      <c r="CA490">
        <v>172</v>
      </c>
      <c r="CB490">
        <v>113682</v>
      </c>
      <c r="CC490">
        <v>5000</v>
      </c>
      <c r="CD490">
        <v>0</v>
      </c>
      <c r="CE490">
        <v>911</v>
      </c>
      <c r="CF490">
        <v>0</v>
      </c>
      <c r="CG490">
        <v>0</v>
      </c>
      <c r="CH490">
        <v>0</v>
      </c>
      <c r="CI490">
        <v>911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58351</v>
      </c>
      <c r="CP490">
        <v>64262</v>
      </c>
      <c r="CQ490">
        <v>0</v>
      </c>
      <c r="CR490">
        <v>0</v>
      </c>
      <c r="CS490">
        <v>16853</v>
      </c>
      <c r="CT490">
        <v>23801</v>
      </c>
      <c r="CU490">
        <v>0</v>
      </c>
      <c r="CV490">
        <v>0</v>
      </c>
      <c r="CW490">
        <v>40654</v>
      </c>
      <c r="CX490">
        <v>0</v>
      </c>
      <c r="CY490">
        <v>2336</v>
      </c>
      <c r="CZ490">
        <v>21</v>
      </c>
      <c r="DA490">
        <v>2357</v>
      </c>
      <c r="DB490">
        <v>0</v>
      </c>
      <c r="DC490">
        <v>0</v>
      </c>
      <c r="DD490">
        <v>87</v>
      </c>
      <c r="DE490">
        <v>0</v>
      </c>
      <c r="DF490">
        <v>0</v>
      </c>
      <c r="DG490">
        <v>0</v>
      </c>
      <c r="DH490">
        <v>-36</v>
      </c>
      <c r="DI490">
        <v>2686</v>
      </c>
      <c r="DJ490">
        <v>0</v>
      </c>
      <c r="DK490">
        <v>1281</v>
      </c>
      <c r="DL490">
        <v>0</v>
      </c>
      <c r="DM490">
        <v>2391</v>
      </c>
      <c r="DN490">
        <v>6409</v>
      </c>
      <c r="DO490">
        <v>0</v>
      </c>
      <c r="DP490">
        <v>113682</v>
      </c>
    </row>
    <row r="491" spans="1:120" x14ac:dyDescent="0.25">
      <c r="A491">
        <v>50149</v>
      </c>
      <c r="B491">
        <v>200912</v>
      </c>
      <c r="C491">
        <v>428913</v>
      </c>
      <c r="D491">
        <v>-112451</v>
      </c>
      <c r="E491">
        <v>-25069</v>
      </c>
      <c r="F491">
        <v>5463</v>
      </c>
      <c r="G491">
        <v>296856</v>
      </c>
      <c r="H491">
        <v>3294</v>
      </c>
      <c r="I491">
        <v>-215625</v>
      </c>
      <c r="J491">
        <v>50327</v>
      </c>
      <c r="K491">
        <v>9571</v>
      </c>
      <c r="L491">
        <v>-7653</v>
      </c>
      <c r="M491">
        <v>-163380</v>
      </c>
      <c r="N491">
        <v>0</v>
      </c>
      <c r="O491">
        <v>-2846</v>
      </c>
      <c r="P491">
        <v>-74515</v>
      </c>
      <c r="Q491">
        <v>-91517</v>
      </c>
      <c r="R491">
        <v>11232</v>
      </c>
      <c r="S491">
        <v>34395</v>
      </c>
      <c r="T491">
        <v>-120405</v>
      </c>
      <c r="U491">
        <v>13519</v>
      </c>
      <c r="V491">
        <v>9768</v>
      </c>
      <c r="W491">
        <v>930</v>
      </c>
      <c r="X491">
        <v>2017</v>
      </c>
      <c r="Y491">
        <v>10729</v>
      </c>
      <c r="Z491">
        <v>-3728</v>
      </c>
      <c r="AA491">
        <v>-49</v>
      </c>
      <c r="AB491">
        <v>-743</v>
      </c>
      <c r="AC491">
        <v>18924</v>
      </c>
      <c r="AD491">
        <v>-3294</v>
      </c>
      <c r="AE491">
        <v>15630</v>
      </c>
      <c r="AF491">
        <v>4930</v>
      </c>
      <c r="AG491">
        <v>-3546</v>
      </c>
      <c r="AH491">
        <v>0</v>
      </c>
      <c r="AI491">
        <v>30533</v>
      </c>
      <c r="AJ491">
        <v>-9726</v>
      </c>
      <c r="AK491">
        <v>20807</v>
      </c>
      <c r="AL491">
        <v>22517</v>
      </c>
      <c r="AM491">
        <v>8149</v>
      </c>
      <c r="AN491">
        <v>94980</v>
      </c>
      <c r="AO491">
        <v>103129</v>
      </c>
      <c r="AP491">
        <v>0</v>
      </c>
      <c r="AQ491">
        <v>49014</v>
      </c>
      <c r="AR491">
        <v>0</v>
      </c>
      <c r="AS491">
        <v>3218</v>
      </c>
      <c r="AT491">
        <v>0</v>
      </c>
      <c r="AU491">
        <v>52232</v>
      </c>
      <c r="AV491">
        <v>54</v>
      </c>
      <c r="AW491">
        <v>7443</v>
      </c>
      <c r="AX491">
        <v>222400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229897</v>
      </c>
      <c r="BE491">
        <v>0</v>
      </c>
      <c r="BF491">
        <v>282129</v>
      </c>
      <c r="BG491">
        <v>26877</v>
      </c>
      <c r="BH491">
        <v>20556</v>
      </c>
      <c r="BI491">
        <v>0</v>
      </c>
      <c r="BJ491">
        <v>47433</v>
      </c>
      <c r="BK491">
        <v>19086</v>
      </c>
      <c r="BL491">
        <v>15790</v>
      </c>
      <c r="BM491">
        <v>34876</v>
      </c>
      <c r="BN491">
        <v>10</v>
      </c>
      <c r="BO491">
        <v>1416</v>
      </c>
      <c r="BP491">
        <v>1854</v>
      </c>
      <c r="BQ491">
        <v>1713</v>
      </c>
      <c r="BR491">
        <v>87302</v>
      </c>
      <c r="BS491">
        <v>0</v>
      </c>
      <c r="BT491">
        <v>0</v>
      </c>
      <c r="BU491">
        <v>0</v>
      </c>
      <c r="BV491">
        <v>11485</v>
      </c>
      <c r="BW491">
        <v>7548</v>
      </c>
      <c r="BX491">
        <v>19033</v>
      </c>
      <c r="BY491">
        <v>1903</v>
      </c>
      <c r="BZ491">
        <v>3051</v>
      </c>
      <c r="CA491">
        <v>4954</v>
      </c>
      <c r="CB491">
        <v>519064</v>
      </c>
      <c r="CC491">
        <v>10000</v>
      </c>
      <c r="CD491">
        <v>0</v>
      </c>
      <c r="CE491">
        <v>7141</v>
      </c>
      <c r="CF491">
        <v>0</v>
      </c>
      <c r="CG491">
        <v>0</v>
      </c>
      <c r="CH491">
        <v>0</v>
      </c>
      <c r="CI491">
        <v>7141</v>
      </c>
      <c r="CJ491">
        <v>115000</v>
      </c>
      <c r="CK491">
        <v>0</v>
      </c>
      <c r="CL491">
        <v>0</v>
      </c>
      <c r="CM491">
        <v>38661</v>
      </c>
      <c r="CN491">
        <v>153661</v>
      </c>
      <c r="CO491">
        <v>78435</v>
      </c>
      <c r="CP491">
        <v>249237</v>
      </c>
      <c r="CQ491">
        <v>9750</v>
      </c>
      <c r="CR491">
        <v>0</v>
      </c>
      <c r="CS491">
        <v>123945</v>
      </c>
      <c r="CT491">
        <v>76831</v>
      </c>
      <c r="CU491">
        <v>0</v>
      </c>
      <c r="CV491">
        <v>0</v>
      </c>
      <c r="CW491">
        <v>200776</v>
      </c>
      <c r="CX491">
        <v>0</v>
      </c>
      <c r="CY491">
        <v>7237</v>
      </c>
      <c r="CZ491">
        <v>0</v>
      </c>
      <c r="DA491">
        <v>7237</v>
      </c>
      <c r="DB491">
        <v>0</v>
      </c>
      <c r="DC491">
        <v>10997</v>
      </c>
      <c r="DD491">
        <v>10650</v>
      </c>
      <c r="DE491">
        <v>0</v>
      </c>
      <c r="DF491">
        <v>0</v>
      </c>
      <c r="DG491">
        <v>0</v>
      </c>
      <c r="DH491">
        <v>0</v>
      </c>
      <c r="DI491">
        <v>903</v>
      </c>
      <c r="DJ491">
        <v>0</v>
      </c>
      <c r="DK491">
        <v>3874</v>
      </c>
      <c r="DL491">
        <v>0</v>
      </c>
      <c r="DM491">
        <v>35390</v>
      </c>
      <c r="DN491">
        <v>61814</v>
      </c>
      <c r="DO491">
        <v>0</v>
      </c>
      <c r="DP491">
        <v>519064</v>
      </c>
    </row>
    <row r="492" spans="1:120" x14ac:dyDescent="0.25">
      <c r="A492">
        <v>50154</v>
      </c>
      <c r="B492">
        <v>200912</v>
      </c>
      <c r="C492">
        <v>5495</v>
      </c>
      <c r="D492">
        <v>-1597</v>
      </c>
      <c r="E492">
        <v>443</v>
      </c>
      <c r="F492">
        <v>0</v>
      </c>
      <c r="G492">
        <v>4341</v>
      </c>
      <c r="H492">
        <v>68</v>
      </c>
      <c r="I492">
        <v>-2103</v>
      </c>
      <c r="J492">
        <v>201</v>
      </c>
      <c r="K492">
        <v>200</v>
      </c>
      <c r="L492">
        <v>-153</v>
      </c>
      <c r="M492">
        <v>-1855</v>
      </c>
      <c r="N492">
        <v>0</v>
      </c>
      <c r="O492">
        <v>0</v>
      </c>
      <c r="P492">
        <v>-1145</v>
      </c>
      <c r="Q492">
        <v>-2918</v>
      </c>
      <c r="R492">
        <v>0</v>
      </c>
      <c r="S492">
        <v>663</v>
      </c>
      <c r="T492">
        <v>-3400</v>
      </c>
      <c r="U492">
        <v>-846</v>
      </c>
      <c r="V492">
        <v>0</v>
      </c>
      <c r="W492">
        <v>0</v>
      </c>
      <c r="X492">
        <v>0</v>
      </c>
      <c r="Y492">
        <v>508</v>
      </c>
      <c r="Z492">
        <v>1236</v>
      </c>
      <c r="AA492">
        <v>0</v>
      </c>
      <c r="AB492">
        <v>-9</v>
      </c>
      <c r="AC492">
        <v>1735</v>
      </c>
      <c r="AD492">
        <v>-68</v>
      </c>
      <c r="AE492">
        <v>1667</v>
      </c>
      <c r="AF492">
        <v>0</v>
      </c>
      <c r="AG492">
        <v>0</v>
      </c>
      <c r="AH492">
        <v>0</v>
      </c>
      <c r="AI492">
        <v>821</v>
      </c>
      <c r="AJ492">
        <v>0</v>
      </c>
      <c r="AK492">
        <v>821</v>
      </c>
      <c r="AL492">
        <v>356</v>
      </c>
      <c r="AM492">
        <v>57</v>
      </c>
      <c r="AN492">
        <v>2378</v>
      </c>
      <c r="AO492">
        <v>2435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2222</v>
      </c>
      <c r="AW492">
        <v>5529</v>
      </c>
      <c r="AX492">
        <v>1996</v>
      </c>
      <c r="AY492">
        <v>0</v>
      </c>
      <c r="AZ492">
        <v>0</v>
      </c>
      <c r="BA492">
        <v>0</v>
      </c>
      <c r="BB492">
        <v>50</v>
      </c>
      <c r="BC492">
        <v>0</v>
      </c>
      <c r="BD492">
        <v>9797</v>
      </c>
      <c r="BE492">
        <v>0</v>
      </c>
      <c r="BF492">
        <v>9797</v>
      </c>
      <c r="BG492">
        <v>0</v>
      </c>
      <c r="BH492">
        <v>17</v>
      </c>
      <c r="BI492">
        <v>0</v>
      </c>
      <c r="BJ492">
        <v>17</v>
      </c>
      <c r="BK492">
        <v>81</v>
      </c>
      <c r="BL492">
        <v>0</v>
      </c>
      <c r="BM492">
        <v>81</v>
      </c>
      <c r="BN492">
        <v>87</v>
      </c>
      <c r="BO492">
        <v>0</v>
      </c>
      <c r="BP492">
        <v>0</v>
      </c>
      <c r="BQ492">
        <v>10</v>
      </c>
      <c r="BR492">
        <v>195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78</v>
      </c>
      <c r="BZ492">
        <v>0</v>
      </c>
      <c r="CA492">
        <v>78</v>
      </c>
      <c r="CB492">
        <v>12861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5311</v>
      </c>
      <c r="CK492">
        <v>0</v>
      </c>
      <c r="CL492">
        <v>2500</v>
      </c>
      <c r="CM492">
        <v>0</v>
      </c>
      <c r="CN492">
        <v>7811</v>
      </c>
      <c r="CO492">
        <v>821</v>
      </c>
      <c r="CP492">
        <v>8632</v>
      </c>
      <c r="CQ492">
        <v>0</v>
      </c>
      <c r="CR492">
        <v>0</v>
      </c>
      <c r="CS492">
        <v>1643</v>
      </c>
      <c r="CT492">
        <v>564</v>
      </c>
      <c r="CU492">
        <v>0</v>
      </c>
      <c r="CV492">
        <v>0</v>
      </c>
      <c r="CW492">
        <v>2207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34</v>
      </c>
      <c r="DE492">
        <v>1500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488</v>
      </c>
      <c r="DN492">
        <v>2022</v>
      </c>
      <c r="DO492">
        <v>0</v>
      </c>
      <c r="DP492">
        <v>12861</v>
      </c>
    </row>
    <row r="493" spans="1:120" x14ac:dyDescent="0.25">
      <c r="A493">
        <v>50167</v>
      </c>
      <c r="B493">
        <v>200912</v>
      </c>
      <c r="C493">
        <v>48642</v>
      </c>
      <c r="D493">
        <v>-19158</v>
      </c>
      <c r="E493">
        <v>-261</v>
      </c>
      <c r="F493">
        <v>0</v>
      </c>
      <c r="G493">
        <v>29223</v>
      </c>
      <c r="H493">
        <v>868</v>
      </c>
      <c r="I493">
        <v>-29069</v>
      </c>
      <c r="J493">
        <v>12099</v>
      </c>
      <c r="K493">
        <v>2518</v>
      </c>
      <c r="L493">
        <v>-3576</v>
      </c>
      <c r="M493">
        <v>-18028</v>
      </c>
      <c r="N493">
        <v>0</v>
      </c>
      <c r="O493">
        <v>0</v>
      </c>
      <c r="P493">
        <v>-3461</v>
      </c>
      <c r="Q493">
        <v>-7778</v>
      </c>
      <c r="R493">
        <v>0</v>
      </c>
      <c r="S493">
        <v>4003</v>
      </c>
      <c r="T493">
        <v>-7236</v>
      </c>
      <c r="U493">
        <v>4827</v>
      </c>
      <c r="V493">
        <v>0</v>
      </c>
      <c r="W493">
        <v>0</v>
      </c>
      <c r="X493">
        <v>0</v>
      </c>
      <c r="Y493">
        <v>3472</v>
      </c>
      <c r="Z493">
        <v>3076</v>
      </c>
      <c r="AA493">
        <v>-39</v>
      </c>
      <c r="AB493">
        <v>0</v>
      </c>
      <c r="AC493">
        <v>6509</v>
      </c>
      <c r="AD493">
        <v>-868</v>
      </c>
      <c r="AE493">
        <v>5641</v>
      </c>
      <c r="AF493">
        <v>0</v>
      </c>
      <c r="AG493">
        <v>0</v>
      </c>
      <c r="AH493">
        <v>0</v>
      </c>
      <c r="AI493">
        <v>10468</v>
      </c>
      <c r="AJ493">
        <v>-2390</v>
      </c>
      <c r="AK493">
        <v>8078</v>
      </c>
      <c r="AL493">
        <v>0</v>
      </c>
      <c r="AM493">
        <v>456</v>
      </c>
      <c r="AN493">
        <v>3795</v>
      </c>
      <c r="AO493">
        <v>4251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4313</v>
      </c>
      <c r="AW493">
        <v>52716</v>
      </c>
      <c r="AX493">
        <v>19637</v>
      </c>
      <c r="AY493">
        <v>0</v>
      </c>
      <c r="AZ493">
        <v>0</v>
      </c>
      <c r="BA493">
        <v>0</v>
      </c>
      <c r="BB493">
        <v>9340</v>
      </c>
      <c r="BC493">
        <v>0</v>
      </c>
      <c r="BD493">
        <v>86006</v>
      </c>
      <c r="BE493">
        <v>0</v>
      </c>
      <c r="BF493">
        <v>86006</v>
      </c>
      <c r="BG493">
        <v>0</v>
      </c>
      <c r="BH493">
        <v>8746</v>
      </c>
      <c r="BI493">
        <v>0</v>
      </c>
      <c r="BJ493">
        <v>8746</v>
      </c>
      <c r="BK493">
        <v>699</v>
      </c>
      <c r="BL493">
        <v>0</v>
      </c>
      <c r="BM493">
        <v>699</v>
      </c>
      <c r="BN493">
        <v>542</v>
      </c>
      <c r="BO493">
        <v>0</v>
      </c>
      <c r="BP493">
        <v>0</v>
      </c>
      <c r="BQ493">
        <v>192</v>
      </c>
      <c r="BR493">
        <v>10179</v>
      </c>
      <c r="BS493">
        <v>0</v>
      </c>
      <c r="BT493">
        <v>0</v>
      </c>
      <c r="BU493">
        <v>226</v>
      </c>
      <c r="BV493">
        <v>30</v>
      </c>
      <c r="BW493">
        <v>0</v>
      </c>
      <c r="BX493">
        <v>256</v>
      </c>
      <c r="BY493">
        <v>527</v>
      </c>
      <c r="BZ493">
        <v>1588</v>
      </c>
      <c r="CA493">
        <v>2115</v>
      </c>
      <c r="CB493">
        <v>102807</v>
      </c>
      <c r="CC493">
        <v>7000</v>
      </c>
      <c r="CD493">
        <v>0</v>
      </c>
      <c r="CE493">
        <v>1356</v>
      </c>
      <c r="CF493">
        <v>0</v>
      </c>
      <c r="CG493">
        <v>0</v>
      </c>
      <c r="CH493">
        <v>0</v>
      </c>
      <c r="CI493">
        <v>1356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55780</v>
      </c>
      <c r="CP493">
        <v>64136</v>
      </c>
      <c r="CQ493">
        <v>0</v>
      </c>
      <c r="CR493">
        <v>0</v>
      </c>
      <c r="CS493">
        <v>16128</v>
      </c>
      <c r="CT493">
        <v>20793</v>
      </c>
      <c r="CU493">
        <v>0</v>
      </c>
      <c r="CV493">
        <v>0</v>
      </c>
      <c r="CW493">
        <v>36921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351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43</v>
      </c>
      <c r="DL493">
        <v>0</v>
      </c>
      <c r="DM493">
        <v>1356</v>
      </c>
      <c r="DN493">
        <v>1750</v>
      </c>
      <c r="DO493">
        <v>0</v>
      </c>
      <c r="DP493">
        <v>102807</v>
      </c>
    </row>
    <row r="494" spans="1:120" x14ac:dyDescent="0.25">
      <c r="A494">
        <v>50175</v>
      </c>
      <c r="B494">
        <v>200912</v>
      </c>
      <c r="C494">
        <v>447067</v>
      </c>
      <c r="D494">
        <v>-2664</v>
      </c>
      <c r="E494">
        <v>-9669</v>
      </c>
      <c r="F494">
        <v>0</v>
      </c>
      <c r="G494">
        <v>434734</v>
      </c>
      <c r="H494">
        <v>4563</v>
      </c>
      <c r="I494">
        <v>-380722</v>
      </c>
      <c r="J494">
        <v>1006</v>
      </c>
      <c r="K494">
        <v>-939</v>
      </c>
      <c r="L494">
        <v>-1433</v>
      </c>
      <c r="M494">
        <v>-382088</v>
      </c>
      <c r="N494">
        <v>0</v>
      </c>
      <c r="O494">
        <v>-107</v>
      </c>
      <c r="P494">
        <v>-63327</v>
      </c>
      <c r="Q494">
        <v>-25432</v>
      </c>
      <c r="R494">
        <v>0</v>
      </c>
      <c r="S494">
        <v>-86</v>
      </c>
      <c r="T494">
        <v>-88845</v>
      </c>
      <c r="U494">
        <v>-31743</v>
      </c>
      <c r="V494">
        <v>0</v>
      </c>
      <c r="W494">
        <v>0</v>
      </c>
      <c r="X494">
        <v>0</v>
      </c>
      <c r="Y494">
        <v>34538</v>
      </c>
      <c r="Z494">
        <v>-381</v>
      </c>
      <c r="AA494">
        <v>-157</v>
      </c>
      <c r="AB494">
        <v>-1692</v>
      </c>
      <c r="AC494">
        <v>32308</v>
      </c>
      <c r="AD494">
        <v>-11039</v>
      </c>
      <c r="AE494">
        <v>21269</v>
      </c>
      <c r="AF494">
        <v>0</v>
      </c>
      <c r="AG494">
        <v>0</v>
      </c>
      <c r="AH494">
        <v>0</v>
      </c>
      <c r="AI494">
        <v>-10474</v>
      </c>
      <c r="AJ494">
        <v>2637</v>
      </c>
      <c r="AK494">
        <v>-7837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675937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675937</v>
      </c>
      <c r="BE494">
        <v>0</v>
      </c>
      <c r="BF494">
        <v>675937</v>
      </c>
      <c r="BG494">
        <v>0</v>
      </c>
      <c r="BH494">
        <v>679</v>
      </c>
      <c r="BI494">
        <v>0</v>
      </c>
      <c r="BJ494">
        <v>679</v>
      </c>
      <c r="BK494">
        <v>18400</v>
      </c>
      <c r="BL494">
        <v>410</v>
      </c>
      <c r="BM494">
        <v>18810</v>
      </c>
      <c r="BN494">
        <v>1005</v>
      </c>
      <c r="BO494">
        <v>193</v>
      </c>
      <c r="BP494">
        <v>0</v>
      </c>
      <c r="BQ494">
        <v>0</v>
      </c>
      <c r="BR494">
        <v>20687</v>
      </c>
      <c r="BS494">
        <v>0</v>
      </c>
      <c r="BT494">
        <v>4038</v>
      </c>
      <c r="BU494">
        <v>332</v>
      </c>
      <c r="BV494">
        <v>16360</v>
      </c>
      <c r="BW494">
        <v>0</v>
      </c>
      <c r="BX494">
        <v>20730</v>
      </c>
      <c r="BY494">
        <v>10766</v>
      </c>
      <c r="BZ494">
        <v>0</v>
      </c>
      <c r="CA494">
        <v>10766</v>
      </c>
      <c r="CB494">
        <v>728120</v>
      </c>
      <c r="CC494">
        <v>65000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161142</v>
      </c>
      <c r="CP494">
        <v>226142</v>
      </c>
      <c r="CQ494">
        <v>0</v>
      </c>
      <c r="CR494">
        <v>0</v>
      </c>
      <c r="CS494">
        <v>191651</v>
      </c>
      <c r="CT494">
        <v>266698</v>
      </c>
      <c r="CU494">
        <v>232</v>
      </c>
      <c r="CV494">
        <v>0</v>
      </c>
      <c r="CW494">
        <v>458581</v>
      </c>
      <c r="CX494">
        <v>0</v>
      </c>
      <c r="CY494">
        <v>0</v>
      </c>
      <c r="CZ494">
        <v>110</v>
      </c>
      <c r="DA494">
        <v>110</v>
      </c>
      <c r="DB494">
        <v>0</v>
      </c>
      <c r="DC494">
        <v>2395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29439</v>
      </c>
      <c r="DJ494">
        <v>0</v>
      </c>
      <c r="DK494">
        <v>0</v>
      </c>
      <c r="DL494">
        <v>0</v>
      </c>
      <c r="DM494">
        <v>8636</v>
      </c>
      <c r="DN494">
        <v>40470</v>
      </c>
      <c r="DO494">
        <v>2817</v>
      </c>
      <c r="DP494">
        <v>728120</v>
      </c>
    </row>
    <row r="495" spans="1:120" x14ac:dyDescent="0.25">
      <c r="A495">
        <v>50179</v>
      </c>
      <c r="B495">
        <v>200912</v>
      </c>
      <c r="C495">
        <v>65</v>
      </c>
      <c r="D495">
        <v>-10</v>
      </c>
      <c r="E495">
        <v>0</v>
      </c>
      <c r="F495">
        <v>0</v>
      </c>
      <c r="G495">
        <v>55</v>
      </c>
      <c r="H495">
        <v>0</v>
      </c>
      <c r="I495">
        <v>-19</v>
      </c>
      <c r="J495">
        <v>0</v>
      </c>
      <c r="K495">
        <v>0</v>
      </c>
      <c r="L495">
        <v>0</v>
      </c>
      <c r="M495">
        <v>-19</v>
      </c>
      <c r="N495">
        <v>0</v>
      </c>
      <c r="O495">
        <v>0</v>
      </c>
      <c r="P495">
        <v>0</v>
      </c>
      <c r="Q495">
        <v>-275</v>
      </c>
      <c r="R495">
        <v>0</v>
      </c>
      <c r="S495">
        <v>0</v>
      </c>
      <c r="T495">
        <v>-275</v>
      </c>
      <c r="U495">
        <v>-239</v>
      </c>
      <c r="V495">
        <v>0</v>
      </c>
      <c r="W495">
        <v>0</v>
      </c>
      <c r="X495">
        <v>0</v>
      </c>
      <c r="Y495">
        <v>530</v>
      </c>
      <c r="Z495">
        <v>851</v>
      </c>
      <c r="AA495">
        <v>0</v>
      </c>
      <c r="AB495">
        <v>0</v>
      </c>
      <c r="AC495">
        <v>1381</v>
      </c>
      <c r="AD495">
        <v>0</v>
      </c>
      <c r="AE495">
        <v>1381</v>
      </c>
      <c r="AF495">
        <v>0</v>
      </c>
      <c r="AG495">
        <v>0</v>
      </c>
      <c r="AH495">
        <v>0</v>
      </c>
      <c r="AI495">
        <v>1142</v>
      </c>
      <c r="AJ495">
        <v>0</v>
      </c>
      <c r="AK495">
        <v>1142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14506</v>
      </c>
      <c r="AX495">
        <v>157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14663</v>
      </c>
      <c r="BE495">
        <v>0</v>
      </c>
      <c r="BF495">
        <v>14663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94</v>
      </c>
      <c r="BW495">
        <v>0</v>
      </c>
      <c r="BX495">
        <v>94</v>
      </c>
      <c r="BY495">
        <v>0</v>
      </c>
      <c r="BZ495">
        <v>1</v>
      </c>
      <c r="CA495">
        <v>1</v>
      </c>
      <c r="CB495">
        <v>14758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2000</v>
      </c>
      <c r="CK495">
        <v>0</v>
      </c>
      <c r="CL495">
        <v>0</v>
      </c>
      <c r="CM495">
        <v>0</v>
      </c>
      <c r="CN495">
        <v>2000</v>
      </c>
      <c r="CO495">
        <v>12639</v>
      </c>
      <c r="CP495">
        <v>14639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119</v>
      </c>
      <c r="DN495">
        <v>119</v>
      </c>
      <c r="DO495">
        <v>0</v>
      </c>
      <c r="DP495">
        <v>14758</v>
      </c>
    </row>
    <row r="496" spans="1:120" x14ac:dyDescent="0.25">
      <c r="A496">
        <v>50184</v>
      </c>
      <c r="B496">
        <v>200912</v>
      </c>
      <c r="C496">
        <v>1285103</v>
      </c>
      <c r="D496">
        <v>-36312</v>
      </c>
      <c r="E496">
        <v>-45692</v>
      </c>
      <c r="F496">
        <v>279</v>
      </c>
      <c r="G496">
        <v>1203378</v>
      </c>
      <c r="H496">
        <v>19563</v>
      </c>
      <c r="I496">
        <v>-1014760</v>
      </c>
      <c r="J496">
        <v>17866</v>
      </c>
      <c r="K496">
        <v>12114</v>
      </c>
      <c r="L496">
        <v>-18318</v>
      </c>
      <c r="M496">
        <v>-1003098</v>
      </c>
      <c r="N496">
        <v>0</v>
      </c>
      <c r="O496">
        <v>0</v>
      </c>
      <c r="P496">
        <v>-30199</v>
      </c>
      <c r="Q496">
        <v>-87286</v>
      </c>
      <c r="R496">
        <v>0</v>
      </c>
      <c r="S496">
        <v>693</v>
      </c>
      <c r="T496">
        <v>-116792</v>
      </c>
      <c r="U496">
        <v>103051</v>
      </c>
      <c r="V496">
        <v>53435</v>
      </c>
      <c r="W496">
        <v>2504</v>
      </c>
      <c r="X496">
        <v>3458</v>
      </c>
      <c r="Y496">
        <v>107489</v>
      </c>
      <c r="Z496">
        <v>133660</v>
      </c>
      <c r="AA496">
        <v>-217</v>
      </c>
      <c r="AB496">
        <v>-5120</v>
      </c>
      <c r="AC496">
        <v>295209</v>
      </c>
      <c r="AD496">
        <v>-33084</v>
      </c>
      <c r="AE496">
        <v>262125</v>
      </c>
      <c r="AF496">
        <v>5833</v>
      </c>
      <c r="AG496">
        <v>-8107</v>
      </c>
      <c r="AH496">
        <v>0</v>
      </c>
      <c r="AI496">
        <v>362902</v>
      </c>
      <c r="AJ496">
        <v>-17668</v>
      </c>
      <c r="AK496">
        <v>345234</v>
      </c>
      <c r="AL496">
        <v>10431</v>
      </c>
      <c r="AM496">
        <v>29504</v>
      </c>
      <c r="AN496">
        <v>75493</v>
      </c>
      <c r="AO496">
        <v>104997</v>
      </c>
      <c r="AP496">
        <v>408102</v>
      </c>
      <c r="AQ496">
        <v>901111</v>
      </c>
      <c r="AR496">
        <v>0</v>
      </c>
      <c r="AS496">
        <v>85992</v>
      </c>
      <c r="AT496">
        <v>0</v>
      </c>
      <c r="AU496">
        <v>987103</v>
      </c>
      <c r="AV496">
        <v>626945</v>
      </c>
      <c r="AW496">
        <v>0</v>
      </c>
      <c r="AX496">
        <v>1291803</v>
      </c>
      <c r="AY496">
        <v>0</v>
      </c>
      <c r="AZ496">
        <v>0</v>
      </c>
      <c r="BA496">
        <v>250</v>
      </c>
      <c r="BB496">
        <v>282381</v>
      </c>
      <c r="BC496">
        <v>0</v>
      </c>
      <c r="BD496">
        <v>2201379</v>
      </c>
      <c r="BE496">
        <v>0</v>
      </c>
      <c r="BF496">
        <v>3596584</v>
      </c>
      <c r="BG496">
        <v>497</v>
      </c>
      <c r="BH496">
        <v>56814</v>
      </c>
      <c r="BI496">
        <v>0</v>
      </c>
      <c r="BJ496">
        <v>57311</v>
      </c>
      <c r="BK496">
        <v>25885</v>
      </c>
      <c r="BL496">
        <v>0</v>
      </c>
      <c r="BM496">
        <v>25885</v>
      </c>
      <c r="BN496">
        <v>18503</v>
      </c>
      <c r="BO496">
        <v>5640</v>
      </c>
      <c r="BP496">
        <v>0</v>
      </c>
      <c r="BQ496">
        <v>5706</v>
      </c>
      <c r="BR496">
        <v>113045</v>
      </c>
      <c r="BS496">
        <v>0</v>
      </c>
      <c r="BT496">
        <v>0</v>
      </c>
      <c r="BU496">
        <v>26657</v>
      </c>
      <c r="BV496">
        <v>134248</v>
      </c>
      <c r="BW496">
        <v>285</v>
      </c>
      <c r="BX496">
        <v>161190</v>
      </c>
      <c r="BY496">
        <v>15384</v>
      </c>
      <c r="BZ496">
        <v>11962</v>
      </c>
      <c r="CA496">
        <v>27346</v>
      </c>
      <c r="CB496">
        <v>4013593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51370</v>
      </c>
      <c r="CM496">
        <v>464685</v>
      </c>
      <c r="CN496">
        <v>516055</v>
      </c>
      <c r="CO496">
        <v>2024602</v>
      </c>
      <c r="CP496">
        <v>2540657</v>
      </c>
      <c r="CQ496">
        <v>0</v>
      </c>
      <c r="CR496">
        <v>0</v>
      </c>
      <c r="CS496">
        <v>578253</v>
      </c>
      <c r="CT496">
        <v>804364</v>
      </c>
      <c r="CU496">
        <v>0</v>
      </c>
      <c r="CV496">
        <v>0</v>
      </c>
      <c r="CW496">
        <v>1382617</v>
      </c>
      <c r="CX496">
        <v>2801</v>
      </c>
      <c r="CY496">
        <v>0</v>
      </c>
      <c r="CZ496">
        <v>0</v>
      </c>
      <c r="DA496">
        <v>2801</v>
      </c>
      <c r="DB496">
        <v>0</v>
      </c>
      <c r="DC496">
        <v>2490</v>
      </c>
      <c r="DD496">
        <v>960</v>
      </c>
      <c r="DE496">
        <v>6728</v>
      </c>
      <c r="DF496">
        <v>0</v>
      </c>
      <c r="DG496">
        <v>0</v>
      </c>
      <c r="DH496">
        <v>0</v>
      </c>
      <c r="DI496">
        <v>852</v>
      </c>
      <c r="DJ496">
        <v>0</v>
      </c>
      <c r="DK496">
        <v>12603</v>
      </c>
      <c r="DL496">
        <v>0</v>
      </c>
      <c r="DM496">
        <v>63885</v>
      </c>
      <c r="DN496">
        <v>87518</v>
      </c>
      <c r="DO496">
        <v>0</v>
      </c>
      <c r="DP496">
        <v>4013593</v>
      </c>
    </row>
    <row r="497" spans="1:120" x14ac:dyDescent="0.25">
      <c r="A497">
        <v>50192</v>
      </c>
      <c r="B497">
        <v>200912</v>
      </c>
      <c r="C497">
        <v>22543</v>
      </c>
      <c r="D497">
        <v>0</v>
      </c>
      <c r="E497">
        <v>0</v>
      </c>
      <c r="F497">
        <v>0</v>
      </c>
      <c r="G497">
        <v>22543</v>
      </c>
      <c r="H497">
        <v>12</v>
      </c>
      <c r="I497">
        <v>-19683</v>
      </c>
      <c r="J497">
        <v>0</v>
      </c>
      <c r="K497">
        <v>-125</v>
      </c>
      <c r="L497">
        <v>0</v>
      </c>
      <c r="M497">
        <v>-19808</v>
      </c>
      <c r="N497">
        <v>0</v>
      </c>
      <c r="O497">
        <v>0</v>
      </c>
      <c r="P497">
        <v>-590</v>
      </c>
      <c r="Q497">
        <v>-5647</v>
      </c>
      <c r="R497">
        <v>0</v>
      </c>
      <c r="S497">
        <v>0</v>
      </c>
      <c r="T497">
        <v>-6237</v>
      </c>
      <c r="U497">
        <v>-3490</v>
      </c>
      <c r="V497">
        <v>0</v>
      </c>
      <c r="W497">
        <v>0</v>
      </c>
      <c r="X497">
        <v>-409</v>
      </c>
      <c r="Y497">
        <v>1988</v>
      </c>
      <c r="Z497">
        <v>3668</v>
      </c>
      <c r="AA497">
        <v>0</v>
      </c>
      <c r="AB497">
        <v>0</v>
      </c>
      <c r="AC497">
        <v>5247</v>
      </c>
      <c r="AD497">
        <v>-12</v>
      </c>
      <c r="AE497">
        <v>5235</v>
      </c>
      <c r="AF497">
        <v>0</v>
      </c>
      <c r="AG497">
        <v>0</v>
      </c>
      <c r="AH497">
        <v>0</v>
      </c>
      <c r="AI497">
        <v>1745</v>
      </c>
      <c r="AJ497">
        <v>0</v>
      </c>
      <c r="AK497">
        <v>1745</v>
      </c>
      <c r="AL497">
        <v>0</v>
      </c>
      <c r="AM497">
        <v>99</v>
      </c>
      <c r="AN497">
        <v>2890</v>
      </c>
      <c r="AO497">
        <v>2989</v>
      </c>
      <c r="AP497">
        <v>7100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16350</v>
      </c>
      <c r="AW497">
        <v>0</v>
      </c>
      <c r="AX497">
        <v>40841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57191</v>
      </c>
      <c r="BE497">
        <v>0</v>
      </c>
      <c r="BF497">
        <v>64291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156</v>
      </c>
      <c r="BR497">
        <v>156</v>
      </c>
      <c r="BS497">
        <v>0</v>
      </c>
      <c r="BT497">
        <v>175</v>
      </c>
      <c r="BU497">
        <v>924</v>
      </c>
      <c r="BV497">
        <v>1</v>
      </c>
      <c r="BW497">
        <v>0</v>
      </c>
      <c r="BX497">
        <v>1100</v>
      </c>
      <c r="BY497">
        <v>397</v>
      </c>
      <c r="BZ497">
        <v>29</v>
      </c>
      <c r="CA497">
        <v>426</v>
      </c>
      <c r="CB497">
        <v>68962</v>
      </c>
      <c r="CC497">
        <v>1500</v>
      </c>
      <c r="CD497">
        <v>0</v>
      </c>
      <c r="CE497">
        <v>2490</v>
      </c>
      <c r="CF497">
        <v>0</v>
      </c>
      <c r="CG497">
        <v>0</v>
      </c>
      <c r="CH497">
        <v>0</v>
      </c>
      <c r="CI497">
        <v>2490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62269</v>
      </c>
      <c r="CP497">
        <v>66259</v>
      </c>
      <c r="CQ497">
        <v>0</v>
      </c>
      <c r="CR497">
        <v>0</v>
      </c>
      <c r="CS497">
        <v>0</v>
      </c>
      <c r="CT497">
        <v>555</v>
      </c>
      <c r="CU497">
        <v>0</v>
      </c>
      <c r="CV497">
        <v>0</v>
      </c>
      <c r="CW497">
        <v>555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1075</v>
      </c>
      <c r="DI497">
        <v>0</v>
      </c>
      <c r="DJ497">
        <v>0</v>
      </c>
      <c r="DK497">
        <v>0</v>
      </c>
      <c r="DL497">
        <v>0</v>
      </c>
      <c r="DM497">
        <v>1073</v>
      </c>
      <c r="DN497">
        <v>2148</v>
      </c>
      <c r="DO497">
        <v>0</v>
      </c>
      <c r="DP497">
        <v>68962</v>
      </c>
    </row>
    <row r="498" spans="1:120" x14ac:dyDescent="0.25">
      <c r="A498">
        <v>50220</v>
      </c>
      <c r="B498">
        <v>200912</v>
      </c>
      <c r="C498">
        <v>6428</v>
      </c>
      <c r="D498">
        <v>-1246</v>
      </c>
      <c r="E498">
        <v>0</v>
      </c>
      <c r="F498">
        <v>0</v>
      </c>
      <c r="G498">
        <v>5182</v>
      </c>
      <c r="H498">
        <v>26</v>
      </c>
      <c r="I498">
        <v>-4238</v>
      </c>
      <c r="J498">
        <v>168</v>
      </c>
      <c r="K498">
        <v>-361</v>
      </c>
      <c r="L498">
        <v>0</v>
      </c>
      <c r="M498">
        <v>-4431</v>
      </c>
      <c r="N498">
        <v>0</v>
      </c>
      <c r="O498">
        <v>0</v>
      </c>
      <c r="P498">
        <v>-175</v>
      </c>
      <c r="Q498">
        <v>-2178</v>
      </c>
      <c r="R498">
        <v>0</v>
      </c>
      <c r="S498">
        <v>152</v>
      </c>
      <c r="T498">
        <v>-2201</v>
      </c>
      <c r="U498">
        <v>-1424</v>
      </c>
      <c r="V498">
        <v>0</v>
      </c>
      <c r="W498">
        <v>0</v>
      </c>
      <c r="X498">
        <v>0</v>
      </c>
      <c r="Y498">
        <v>2311</v>
      </c>
      <c r="Z498">
        <v>93</v>
      </c>
      <c r="AA498">
        <v>0</v>
      </c>
      <c r="AB498">
        <v>-9</v>
      </c>
      <c r="AC498">
        <v>2395</v>
      </c>
      <c r="AD498">
        <v>-26</v>
      </c>
      <c r="AE498">
        <v>2369</v>
      </c>
      <c r="AF498">
        <v>0</v>
      </c>
      <c r="AG498">
        <v>0</v>
      </c>
      <c r="AH498">
        <v>0</v>
      </c>
      <c r="AI498">
        <v>945</v>
      </c>
      <c r="AJ498">
        <v>0</v>
      </c>
      <c r="AK498">
        <v>945</v>
      </c>
      <c r="AL498">
        <v>0</v>
      </c>
      <c r="AM498">
        <v>108</v>
      </c>
      <c r="AN498">
        <v>0</v>
      </c>
      <c r="AO498">
        <v>108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58723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58723</v>
      </c>
      <c r="BE498">
        <v>0</v>
      </c>
      <c r="BF498">
        <v>58723</v>
      </c>
      <c r="BG498">
        <v>0</v>
      </c>
      <c r="BH498">
        <v>0</v>
      </c>
      <c r="BI498">
        <v>0</v>
      </c>
      <c r="BJ498">
        <v>0</v>
      </c>
      <c r="BK498">
        <v>1</v>
      </c>
      <c r="BL498">
        <v>0</v>
      </c>
      <c r="BM498">
        <v>1</v>
      </c>
      <c r="BN498">
        <v>167</v>
      </c>
      <c r="BO498">
        <v>0</v>
      </c>
      <c r="BP498">
        <v>0</v>
      </c>
      <c r="BQ498">
        <v>0</v>
      </c>
      <c r="BR498">
        <v>168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1633</v>
      </c>
      <c r="BZ498">
        <v>0</v>
      </c>
      <c r="CA498">
        <v>1633</v>
      </c>
      <c r="CB498">
        <v>60632</v>
      </c>
      <c r="CC498">
        <v>2400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6596</v>
      </c>
      <c r="CK498">
        <v>0</v>
      </c>
      <c r="CL498">
        <v>0</v>
      </c>
      <c r="CM498">
        <v>0</v>
      </c>
      <c r="CN498">
        <v>6596</v>
      </c>
      <c r="CO498">
        <v>48108</v>
      </c>
      <c r="CP498">
        <v>57104</v>
      </c>
      <c r="CQ498">
        <v>0</v>
      </c>
      <c r="CR498">
        <v>0</v>
      </c>
      <c r="CS498">
        <v>0</v>
      </c>
      <c r="CT498">
        <v>1327</v>
      </c>
      <c r="CU498">
        <v>0</v>
      </c>
      <c r="CV498">
        <v>0</v>
      </c>
      <c r="CW498">
        <v>1327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105</v>
      </c>
      <c r="DI498">
        <v>0</v>
      </c>
      <c r="DJ498">
        <v>0</v>
      </c>
      <c r="DK498">
        <v>0</v>
      </c>
      <c r="DL498">
        <v>0</v>
      </c>
      <c r="DM498">
        <v>2096</v>
      </c>
      <c r="DN498">
        <v>2201</v>
      </c>
      <c r="DO498">
        <v>0</v>
      </c>
      <c r="DP498">
        <v>60632</v>
      </c>
    </row>
    <row r="499" spans="1:120" x14ac:dyDescent="0.25">
      <c r="A499">
        <v>50230</v>
      </c>
      <c r="B499">
        <v>200912</v>
      </c>
      <c r="C499">
        <v>50231</v>
      </c>
      <c r="D499">
        <v>-15894</v>
      </c>
      <c r="E499">
        <v>-13</v>
      </c>
      <c r="F499">
        <v>0</v>
      </c>
      <c r="G499">
        <v>34324</v>
      </c>
      <c r="H499">
        <v>765</v>
      </c>
      <c r="I499">
        <v>-34934</v>
      </c>
      <c r="J499">
        <v>9062</v>
      </c>
      <c r="K499">
        <v>975</v>
      </c>
      <c r="L499">
        <v>921</v>
      </c>
      <c r="M499">
        <v>-23976</v>
      </c>
      <c r="N499">
        <v>0</v>
      </c>
      <c r="O499">
        <v>0</v>
      </c>
      <c r="P499">
        <v>-7372</v>
      </c>
      <c r="Q499">
        <v>-8482</v>
      </c>
      <c r="R499">
        <v>0</v>
      </c>
      <c r="S499">
        <v>4143</v>
      </c>
      <c r="T499">
        <v>-11711</v>
      </c>
      <c r="U499">
        <v>-598</v>
      </c>
      <c r="V499">
        <v>0</v>
      </c>
      <c r="W499">
        <v>0</v>
      </c>
      <c r="X499">
        <v>0</v>
      </c>
      <c r="Y499">
        <v>7078</v>
      </c>
      <c r="Z499">
        <v>10731</v>
      </c>
      <c r="AA499">
        <v>-7</v>
      </c>
      <c r="AB499">
        <v>-361</v>
      </c>
      <c r="AC499">
        <v>17441</v>
      </c>
      <c r="AD499">
        <v>-765</v>
      </c>
      <c r="AE499">
        <v>16676</v>
      </c>
      <c r="AF499">
        <v>532</v>
      </c>
      <c r="AG499">
        <v>0</v>
      </c>
      <c r="AH499">
        <v>0</v>
      </c>
      <c r="AI499">
        <v>16610</v>
      </c>
      <c r="AJ499">
        <v>-1987</v>
      </c>
      <c r="AK499">
        <v>14623</v>
      </c>
      <c r="AL499">
        <v>152</v>
      </c>
      <c r="AM499">
        <v>1070</v>
      </c>
      <c r="AN499">
        <v>18300</v>
      </c>
      <c r="AO499">
        <v>19370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4128</v>
      </c>
      <c r="AW499">
        <v>28074</v>
      </c>
      <c r="AX499">
        <v>119110</v>
      </c>
      <c r="AY499">
        <v>0</v>
      </c>
      <c r="AZ499">
        <v>0</v>
      </c>
      <c r="BA499">
        <v>703</v>
      </c>
      <c r="BB499">
        <v>175</v>
      </c>
      <c r="BC499">
        <v>0</v>
      </c>
      <c r="BD499">
        <v>152190</v>
      </c>
      <c r="BE499">
        <v>0</v>
      </c>
      <c r="BF499">
        <v>152190</v>
      </c>
      <c r="BG499">
        <v>0</v>
      </c>
      <c r="BH499">
        <v>9921</v>
      </c>
      <c r="BI499">
        <v>0</v>
      </c>
      <c r="BJ499">
        <v>9921</v>
      </c>
      <c r="BK499">
        <v>151</v>
      </c>
      <c r="BL499">
        <v>0</v>
      </c>
      <c r="BM499">
        <v>151</v>
      </c>
      <c r="BN499">
        <v>2282</v>
      </c>
      <c r="BO499">
        <v>0</v>
      </c>
      <c r="BP499">
        <v>0</v>
      </c>
      <c r="BQ499">
        <v>1080</v>
      </c>
      <c r="BR499">
        <v>13434</v>
      </c>
      <c r="BS499">
        <v>0</v>
      </c>
      <c r="BT499">
        <v>762</v>
      </c>
      <c r="BU499">
        <v>0</v>
      </c>
      <c r="BV499">
        <v>15749</v>
      </c>
      <c r="BW499">
        <v>0</v>
      </c>
      <c r="BX499">
        <v>16511</v>
      </c>
      <c r="BY499">
        <v>2362</v>
      </c>
      <c r="BZ499">
        <v>1998</v>
      </c>
      <c r="CA499">
        <v>4360</v>
      </c>
      <c r="CB499">
        <v>206017</v>
      </c>
      <c r="CC499">
        <v>20000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152271</v>
      </c>
      <c r="CP499">
        <v>172271</v>
      </c>
      <c r="CQ499">
        <v>0</v>
      </c>
      <c r="CR499">
        <v>0</v>
      </c>
      <c r="CS499">
        <v>45</v>
      </c>
      <c r="CT499">
        <v>28959</v>
      </c>
      <c r="CU499">
        <v>0</v>
      </c>
      <c r="CV499">
        <v>0</v>
      </c>
      <c r="CW499">
        <v>29004</v>
      </c>
      <c r="CX499">
        <v>0</v>
      </c>
      <c r="CY499">
        <v>641</v>
      </c>
      <c r="CZ499">
        <v>0</v>
      </c>
      <c r="DA499">
        <v>641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2649</v>
      </c>
      <c r="DN499">
        <v>2649</v>
      </c>
      <c r="DO499">
        <v>1452</v>
      </c>
      <c r="DP499">
        <v>206017</v>
      </c>
    </row>
    <row r="500" spans="1:120" x14ac:dyDescent="0.25">
      <c r="A500">
        <v>50234</v>
      </c>
      <c r="B500">
        <v>200912</v>
      </c>
      <c r="C500">
        <v>4119</v>
      </c>
      <c r="D500">
        <v>0</v>
      </c>
      <c r="E500">
        <v>0</v>
      </c>
      <c r="F500">
        <v>0</v>
      </c>
      <c r="G500">
        <v>4119</v>
      </c>
      <c r="H500">
        <v>211</v>
      </c>
      <c r="I500">
        <v>-4163</v>
      </c>
      <c r="J500">
        <v>0</v>
      </c>
      <c r="K500">
        <v>-864</v>
      </c>
      <c r="L500">
        <v>0</v>
      </c>
      <c r="M500">
        <v>-5027</v>
      </c>
      <c r="N500">
        <v>0</v>
      </c>
      <c r="O500">
        <v>0</v>
      </c>
      <c r="P500">
        <v>0</v>
      </c>
      <c r="Q500">
        <v>-1416</v>
      </c>
      <c r="R500">
        <v>0</v>
      </c>
      <c r="S500">
        <v>0</v>
      </c>
      <c r="T500">
        <v>-1416</v>
      </c>
      <c r="U500">
        <v>-2113</v>
      </c>
      <c r="V500">
        <v>0</v>
      </c>
      <c r="W500">
        <v>0</v>
      </c>
      <c r="X500">
        <v>0</v>
      </c>
      <c r="Y500">
        <v>946</v>
      </c>
      <c r="Z500">
        <v>2232</v>
      </c>
      <c r="AA500">
        <v>0</v>
      </c>
      <c r="AB500">
        <v>0</v>
      </c>
      <c r="AC500">
        <v>3178</v>
      </c>
      <c r="AD500">
        <v>-211</v>
      </c>
      <c r="AE500">
        <v>2967</v>
      </c>
      <c r="AF500">
        <v>0</v>
      </c>
      <c r="AG500">
        <v>0</v>
      </c>
      <c r="AH500">
        <v>0</v>
      </c>
      <c r="AI500">
        <v>854</v>
      </c>
      <c r="AJ500">
        <v>5</v>
      </c>
      <c r="AK500">
        <v>859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85</v>
      </c>
      <c r="AW500">
        <v>10733</v>
      </c>
      <c r="AX500">
        <v>15793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26611</v>
      </c>
      <c r="BE500">
        <v>0</v>
      </c>
      <c r="BF500">
        <v>26611</v>
      </c>
      <c r="BG500">
        <v>0</v>
      </c>
      <c r="BH500">
        <v>0</v>
      </c>
      <c r="BI500">
        <v>0</v>
      </c>
      <c r="BJ500">
        <v>0</v>
      </c>
      <c r="BK500">
        <v>55</v>
      </c>
      <c r="BL500">
        <v>0</v>
      </c>
      <c r="BM500">
        <v>55</v>
      </c>
      <c r="BN500">
        <v>0</v>
      </c>
      <c r="BO500">
        <v>0</v>
      </c>
      <c r="BP500">
        <v>0</v>
      </c>
      <c r="BQ500">
        <v>0</v>
      </c>
      <c r="BR500">
        <v>55</v>
      </c>
      <c r="BS500">
        <v>0</v>
      </c>
      <c r="BT500">
        <v>25</v>
      </c>
      <c r="BU500">
        <v>0</v>
      </c>
      <c r="BV500">
        <v>3599</v>
      </c>
      <c r="BW500">
        <v>0</v>
      </c>
      <c r="BX500">
        <v>3624</v>
      </c>
      <c r="BY500">
        <v>374</v>
      </c>
      <c r="BZ500">
        <v>0</v>
      </c>
      <c r="CA500">
        <v>374</v>
      </c>
      <c r="CB500">
        <v>30664</v>
      </c>
      <c r="CC500">
        <v>3000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5800</v>
      </c>
      <c r="CM500">
        <v>11030</v>
      </c>
      <c r="CN500">
        <v>16830</v>
      </c>
      <c r="CO500">
        <v>0</v>
      </c>
      <c r="CP500">
        <v>19830</v>
      </c>
      <c r="CQ500">
        <v>0</v>
      </c>
      <c r="CR500">
        <v>0</v>
      </c>
      <c r="CS500">
        <v>0</v>
      </c>
      <c r="CT500">
        <v>9682</v>
      </c>
      <c r="CU500">
        <v>0</v>
      </c>
      <c r="CV500">
        <v>0</v>
      </c>
      <c r="CW500">
        <v>9682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870</v>
      </c>
      <c r="DN500">
        <v>870</v>
      </c>
      <c r="DO500">
        <v>282</v>
      </c>
      <c r="DP500">
        <v>30664</v>
      </c>
    </row>
    <row r="501" spans="1:120" x14ac:dyDescent="0.25">
      <c r="A501">
        <v>50240</v>
      </c>
      <c r="B501">
        <v>200912</v>
      </c>
      <c r="C501">
        <v>207248</v>
      </c>
      <c r="D501">
        <v>-18770</v>
      </c>
      <c r="E501">
        <v>-1889</v>
      </c>
      <c r="F501">
        <v>0</v>
      </c>
      <c r="G501">
        <v>186589</v>
      </c>
      <c r="H501">
        <v>2416</v>
      </c>
      <c r="I501">
        <v>-140013</v>
      </c>
      <c r="J501">
        <v>2801</v>
      </c>
      <c r="K501">
        <v>-9329</v>
      </c>
      <c r="L501">
        <v>5809</v>
      </c>
      <c r="M501">
        <v>-140732</v>
      </c>
      <c r="N501">
        <v>0</v>
      </c>
      <c r="O501">
        <v>0</v>
      </c>
      <c r="P501">
        <v>-24700</v>
      </c>
      <c r="Q501">
        <v>-18983</v>
      </c>
      <c r="R501">
        <v>185</v>
      </c>
      <c r="S501">
        <v>0</v>
      </c>
      <c r="T501">
        <v>-43498</v>
      </c>
      <c r="U501">
        <v>4775</v>
      </c>
      <c r="V501">
        <v>1170</v>
      </c>
      <c r="W501">
        <v>-8</v>
      </c>
      <c r="X501">
        <v>0</v>
      </c>
      <c r="Y501">
        <v>17730</v>
      </c>
      <c r="Z501">
        <v>20000</v>
      </c>
      <c r="AA501">
        <v>-323</v>
      </c>
      <c r="AB501">
        <v>-877</v>
      </c>
      <c r="AC501">
        <v>37692</v>
      </c>
      <c r="AD501">
        <v>-5501</v>
      </c>
      <c r="AE501">
        <v>32191</v>
      </c>
      <c r="AF501">
        <v>912</v>
      </c>
      <c r="AG501">
        <v>-674</v>
      </c>
      <c r="AH501">
        <v>0</v>
      </c>
      <c r="AI501">
        <v>37204</v>
      </c>
      <c r="AJ501">
        <v>-6170</v>
      </c>
      <c r="AK501">
        <v>31034</v>
      </c>
      <c r="AL501">
        <v>0</v>
      </c>
      <c r="AM501">
        <v>3616</v>
      </c>
      <c r="AN501">
        <v>0</v>
      </c>
      <c r="AO501">
        <v>3616</v>
      </c>
      <c r="AP501">
        <v>0</v>
      </c>
      <c r="AQ501">
        <v>34483</v>
      </c>
      <c r="AR501">
        <v>0</v>
      </c>
      <c r="AS501">
        <v>907</v>
      </c>
      <c r="AT501">
        <v>0</v>
      </c>
      <c r="AU501">
        <v>35390</v>
      </c>
      <c r="AV501">
        <v>30428</v>
      </c>
      <c r="AW501">
        <v>15943</v>
      </c>
      <c r="AX501">
        <v>315779</v>
      </c>
      <c r="AY501">
        <v>0</v>
      </c>
      <c r="AZ501">
        <v>0</v>
      </c>
      <c r="BA501">
        <v>250</v>
      </c>
      <c r="BB501">
        <v>0</v>
      </c>
      <c r="BC501">
        <v>0</v>
      </c>
      <c r="BD501">
        <v>362400</v>
      </c>
      <c r="BE501">
        <v>0</v>
      </c>
      <c r="BF501">
        <v>397790</v>
      </c>
      <c r="BG501">
        <v>0</v>
      </c>
      <c r="BH501">
        <v>12389</v>
      </c>
      <c r="BI501">
        <v>-821</v>
      </c>
      <c r="BJ501">
        <v>11568</v>
      </c>
      <c r="BK501">
        <v>568</v>
      </c>
      <c r="BL501">
        <v>0</v>
      </c>
      <c r="BM501">
        <v>568</v>
      </c>
      <c r="BN501">
        <v>1313</v>
      </c>
      <c r="BO501">
        <v>0</v>
      </c>
      <c r="BP501">
        <v>0</v>
      </c>
      <c r="BQ501">
        <v>514</v>
      </c>
      <c r="BR501">
        <v>13963</v>
      </c>
      <c r="BS501">
        <v>0</v>
      </c>
      <c r="BT501">
        <v>0</v>
      </c>
      <c r="BU501">
        <v>1740</v>
      </c>
      <c r="BV501">
        <v>10422</v>
      </c>
      <c r="BW501">
        <v>0</v>
      </c>
      <c r="BX501">
        <v>12162</v>
      </c>
      <c r="BY501">
        <v>0</v>
      </c>
      <c r="BZ501">
        <v>5537</v>
      </c>
      <c r="CA501">
        <v>5537</v>
      </c>
      <c r="CB501">
        <v>433068</v>
      </c>
      <c r="CC501">
        <v>5000</v>
      </c>
      <c r="CD501">
        <v>0</v>
      </c>
      <c r="CE501">
        <v>11166</v>
      </c>
      <c r="CF501">
        <v>0</v>
      </c>
      <c r="CG501">
        <v>0</v>
      </c>
      <c r="CH501">
        <v>0</v>
      </c>
      <c r="CI501">
        <v>11166</v>
      </c>
      <c r="CJ501">
        <v>0</v>
      </c>
      <c r="CK501">
        <v>0</v>
      </c>
      <c r="CL501">
        <v>0</v>
      </c>
      <c r="CM501">
        <v>160522</v>
      </c>
      <c r="CN501">
        <v>160522</v>
      </c>
      <c r="CO501">
        <v>29872</v>
      </c>
      <c r="CP501">
        <v>206560</v>
      </c>
      <c r="CQ501">
        <v>0</v>
      </c>
      <c r="CR501">
        <v>0</v>
      </c>
      <c r="CS501">
        <v>5232</v>
      </c>
      <c r="CT501">
        <v>164367</v>
      </c>
      <c r="CU501">
        <v>0</v>
      </c>
      <c r="CV501">
        <v>0</v>
      </c>
      <c r="CW501">
        <v>169599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47005</v>
      </c>
      <c r="DI501">
        <v>0</v>
      </c>
      <c r="DJ501">
        <v>0</v>
      </c>
      <c r="DK501">
        <v>982</v>
      </c>
      <c r="DL501">
        <v>0</v>
      </c>
      <c r="DM501">
        <v>8922</v>
      </c>
      <c r="DN501">
        <v>56909</v>
      </c>
      <c r="DO501">
        <v>0</v>
      </c>
      <c r="DP501">
        <v>433068</v>
      </c>
    </row>
    <row r="502" spans="1:120" x14ac:dyDescent="0.25">
      <c r="A502">
        <v>50253</v>
      </c>
      <c r="B502">
        <v>200912</v>
      </c>
      <c r="C502">
        <v>134756</v>
      </c>
      <c r="D502">
        <v>-5163</v>
      </c>
      <c r="E502">
        <v>-2631</v>
      </c>
      <c r="F502">
        <v>0</v>
      </c>
      <c r="G502">
        <v>126962</v>
      </c>
      <c r="H502">
        <v>2960</v>
      </c>
      <c r="I502">
        <v>-95116</v>
      </c>
      <c r="J502">
        <v>1222</v>
      </c>
      <c r="K502">
        <v>-3862</v>
      </c>
      <c r="L502">
        <v>1901</v>
      </c>
      <c r="M502">
        <v>-95855</v>
      </c>
      <c r="N502">
        <v>0</v>
      </c>
      <c r="O502">
        <v>0</v>
      </c>
      <c r="P502">
        <v>-18769</v>
      </c>
      <c r="Q502">
        <v>-14752</v>
      </c>
      <c r="R502">
        <v>0</v>
      </c>
      <c r="S502">
        <v>0</v>
      </c>
      <c r="T502">
        <v>-33521</v>
      </c>
      <c r="U502">
        <v>546</v>
      </c>
      <c r="V502">
        <v>0</v>
      </c>
      <c r="W502">
        <v>105</v>
      </c>
      <c r="X502">
        <v>3576</v>
      </c>
      <c r="Y502">
        <v>5416</v>
      </c>
      <c r="Z502">
        <v>14317</v>
      </c>
      <c r="AA502">
        <v>0</v>
      </c>
      <c r="AB502">
        <v>-349</v>
      </c>
      <c r="AC502">
        <v>23065</v>
      </c>
      <c r="AD502">
        <v>-2960</v>
      </c>
      <c r="AE502">
        <v>20105</v>
      </c>
      <c r="AF502">
        <v>144</v>
      </c>
      <c r="AG502">
        <v>0</v>
      </c>
      <c r="AH502">
        <v>0</v>
      </c>
      <c r="AI502">
        <v>20795</v>
      </c>
      <c r="AJ502">
        <v>797</v>
      </c>
      <c r="AK502">
        <v>21592</v>
      </c>
      <c r="AL502">
        <v>0</v>
      </c>
      <c r="AM502">
        <v>412</v>
      </c>
      <c r="AN502">
        <v>0</v>
      </c>
      <c r="AO502">
        <v>412</v>
      </c>
      <c r="AP502">
        <v>83950</v>
      </c>
      <c r="AQ502">
        <v>0</v>
      </c>
      <c r="AR502">
        <v>0</v>
      </c>
      <c r="AS502">
        <v>1020</v>
      </c>
      <c r="AT502">
        <v>0</v>
      </c>
      <c r="AU502">
        <v>1020</v>
      </c>
      <c r="AV502">
        <v>5348</v>
      </c>
      <c r="AW502">
        <v>115919</v>
      </c>
      <c r="AX502">
        <v>0</v>
      </c>
      <c r="AY502">
        <v>0</v>
      </c>
      <c r="AZ502">
        <v>229</v>
      </c>
      <c r="BA502">
        <v>0</v>
      </c>
      <c r="BB502">
        <v>29332</v>
      </c>
      <c r="BC502">
        <v>0</v>
      </c>
      <c r="BD502">
        <v>150828</v>
      </c>
      <c r="BE502">
        <v>0</v>
      </c>
      <c r="BF502">
        <v>235798</v>
      </c>
      <c r="BG502">
        <v>0</v>
      </c>
      <c r="BH502">
        <v>8032</v>
      </c>
      <c r="BI502">
        <v>0</v>
      </c>
      <c r="BJ502">
        <v>8032</v>
      </c>
      <c r="BK502">
        <v>4688</v>
      </c>
      <c r="BL502">
        <v>0</v>
      </c>
      <c r="BM502">
        <v>4688</v>
      </c>
      <c r="BN502">
        <v>0</v>
      </c>
      <c r="BO502">
        <v>0</v>
      </c>
      <c r="BP502">
        <v>0</v>
      </c>
      <c r="BQ502">
        <v>912</v>
      </c>
      <c r="BR502">
        <v>13632</v>
      </c>
      <c r="BS502">
        <v>0</v>
      </c>
      <c r="BT502">
        <v>1911</v>
      </c>
      <c r="BU502">
        <v>0</v>
      </c>
      <c r="BV502">
        <v>25398</v>
      </c>
      <c r="BW502">
        <v>0</v>
      </c>
      <c r="BX502">
        <v>27309</v>
      </c>
      <c r="BY502">
        <v>0</v>
      </c>
      <c r="BZ502">
        <v>439</v>
      </c>
      <c r="CA502">
        <v>439</v>
      </c>
      <c r="CB502">
        <v>277590</v>
      </c>
      <c r="CC502">
        <v>0</v>
      </c>
      <c r="CD502">
        <v>0</v>
      </c>
      <c r="CE502">
        <v>6429</v>
      </c>
      <c r="CF502">
        <v>0</v>
      </c>
      <c r="CG502">
        <v>0</v>
      </c>
      <c r="CH502">
        <v>740</v>
      </c>
      <c r="CI502">
        <v>7169</v>
      </c>
      <c r="CJ502">
        <v>0</v>
      </c>
      <c r="CK502">
        <v>0</v>
      </c>
      <c r="CL502">
        <v>19000</v>
      </c>
      <c r="CM502">
        <v>0</v>
      </c>
      <c r="CN502">
        <v>19000</v>
      </c>
      <c r="CO502">
        <v>98964</v>
      </c>
      <c r="CP502">
        <v>125133</v>
      </c>
      <c r="CQ502">
        <v>0</v>
      </c>
      <c r="CR502">
        <v>0</v>
      </c>
      <c r="CS502">
        <v>55885</v>
      </c>
      <c r="CT502">
        <v>84288</v>
      </c>
      <c r="CU502">
        <v>0</v>
      </c>
      <c r="CV502">
        <v>0</v>
      </c>
      <c r="CW502">
        <v>140173</v>
      </c>
      <c r="CX502">
        <v>0</v>
      </c>
      <c r="CY502">
        <v>3415</v>
      </c>
      <c r="CZ502">
        <v>0</v>
      </c>
      <c r="DA502">
        <v>3415</v>
      </c>
      <c r="DB502">
        <v>0</v>
      </c>
      <c r="DC502">
        <v>0</v>
      </c>
      <c r="DD502">
        <v>0</v>
      </c>
      <c r="DE502">
        <v>948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7921</v>
      </c>
      <c r="DN502">
        <v>8869</v>
      </c>
      <c r="DO502">
        <v>0</v>
      </c>
      <c r="DP502">
        <v>277590</v>
      </c>
    </row>
    <row r="503" spans="1:120" x14ac:dyDescent="0.25">
      <c r="A503">
        <v>50257</v>
      </c>
      <c r="B503">
        <v>200912</v>
      </c>
      <c r="C503">
        <v>29283</v>
      </c>
      <c r="D503">
        <v>0</v>
      </c>
      <c r="E503">
        <v>-824</v>
      </c>
      <c r="F503">
        <v>0</v>
      </c>
      <c r="G503">
        <v>28459</v>
      </c>
      <c r="H503">
        <v>358</v>
      </c>
      <c r="I503">
        <v>-17434</v>
      </c>
      <c r="J503">
        <v>0</v>
      </c>
      <c r="K503">
        <v>-972</v>
      </c>
      <c r="L503">
        <v>0</v>
      </c>
      <c r="M503">
        <v>-18406</v>
      </c>
      <c r="N503">
        <v>0</v>
      </c>
      <c r="O503">
        <v>0</v>
      </c>
      <c r="P503">
        <v>-3791</v>
      </c>
      <c r="Q503">
        <v>-4215</v>
      </c>
      <c r="R503">
        <v>0</v>
      </c>
      <c r="S503">
        <v>0</v>
      </c>
      <c r="T503">
        <v>-8006</v>
      </c>
      <c r="U503">
        <v>2405</v>
      </c>
      <c r="V503">
        <v>0</v>
      </c>
      <c r="W503">
        <v>0</v>
      </c>
      <c r="X503">
        <v>0</v>
      </c>
      <c r="Y503">
        <v>2413</v>
      </c>
      <c r="Z503">
        <v>1478</v>
      </c>
      <c r="AA503">
        <v>-5</v>
      </c>
      <c r="AB503">
        <v>-400</v>
      </c>
      <c r="AC503">
        <v>3486</v>
      </c>
      <c r="AD503">
        <v>-358</v>
      </c>
      <c r="AE503">
        <v>3128</v>
      </c>
      <c r="AF503">
        <v>142</v>
      </c>
      <c r="AG503">
        <v>0</v>
      </c>
      <c r="AH503">
        <v>0</v>
      </c>
      <c r="AI503">
        <v>5675</v>
      </c>
      <c r="AJ503">
        <v>-463</v>
      </c>
      <c r="AK503">
        <v>5212</v>
      </c>
      <c r="AL503">
        <v>0</v>
      </c>
      <c r="AM503">
        <v>428</v>
      </c>
      <c r="AN503">
        <v>3972</v>
      </c>
      <c r="AO503">
        <v>4400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1331</v>
      </c>
      <c r="AW503">
        <v>5889</v>
      </c>
      <c r="AX503">
        <v>42510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49730</v>
      </c>
      <c r="BE503">
        <v>0</v>
      </c>
      <c r="BF503">
        <v>49730</v>
      </c>
      <c r="BG503">
        <v>0</v>
      </c>
      <c r="BH503">
        <v>0</v>
      </c>
      <c r="BI503">
        <v>0</v>
      </c>
      <c r="BJ503">
        <v>0</v>
      </c>
      <c r="BK503">
        <v>2532</v>
      </c>
      <c r="BL503">
        <v>7</v>
      </c>
      <c r="BM503">
        <v>2539</v>
      </c>
      <c r="BN503">
        <v>0</v>
      </c>
      <c r="BO503">
        <v>0</v>
      </c>
      <c r="BP503">
        <v>0</v>
      </c>
      <c r="BQ503">
        <v>7</v>
      </c>
      <c r="BR503">
        <v>2546</v>
      </c>
      <c r="BS503">
        <v>0</v>
      </c>
      <c r="BT503">
        <v>0</v>
      </c>
      <c r="BU503">
        <v>0</v>
      </c>
      <c r="BV503">
        <v>1653</v>
      </c>
      <c r="BW503">
        <v>0</v>
      </c>
      <c r="BX503">
        <v>1653</v>
      </c>
      <c r="BY503">
        <v>588</v>
      </c>
      <c r="BZ503">
        <v>72</v>
      </c>
      <c r="CA503">
        <v>660</v>
      </c>
      <c r="CB503">
        <v>58989</v>
      </c>
      <c r="CC503">
        <v>5400</v>
      </c>
      <c r="CD503">
        <v>0</v>
      </c>
      <c r="CE503">
        <v>66</v>
      </c>
      <c r="CF503">
        <v>0</v>
      </c>
      <c r="CG503">
        <v>0</v>
      </c>
      <c r="CH503">
        <v>0</v>
      </c>
      <c r="CI503">
        <v>66</v>
      </c>
      <c r="CJ503">
        <v>15000</v>
      </c>
      <c r="CK503">
        <v>0</v>
      </c>
      <c r="CL503">
        <v>0</v>
      </c>
      <c r="CM503">
        <v>8961</v>
      </c>
      <c r="CN503">
        <v>23961</v>
      </c>
      <c r="CO503">
        <v>11878</v>
      </c>
      <c r="CP503">
        <v>41305</v>
      </c>
      <c r="CQ503">
        <v>2160</v>
      </c>
      <c r="CR503">
        <v>0</v>
      </c>
      <c r="CS503">
        <v>11071</v>
      </c>
      <c r="CT503">
        <v>4228</v>
      </c>
      <c r="CU503">
        <v>0</v>
      </c>
      <c r="CV503">
        <v>0</v>
      </c>
      <c r="CW503">
        <v>15299</v>
      </c>
      <c r="CX503">
        <v>0</v>
      </c>
      <c r="CY503">
        <v>614</v>
      </c>
      <c r="CZ503">
        <v>0</v>
      </c>
      <c r="DA503">
        <v>614</v>
      </c>
      <c r="DB503">
        <v>0</v>
      </c>
      <c r="DC503">
        <v>167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123</v>
      </c>
      <c r="DL503">
        <v>0</v>
      </c>
      <c r="DM503">
        <v>1355</v>
      </c>
      <c r="DN503">
        <v>1645</v>
      </c>
      <c r="DO503">
        <v>126</v>
      </c>
      <c r="DP503">
        <v>58989</v>
      </c>
    </row>
    <row r="504" spans="1:120" x14ac:dyDescent="0.25">
      <c r="A504">
        <v>50295</v>
      </c>
      <c r="B504">
        <v>200912</v>
      </c>
      <c r="C504">
        <v>145142</v>
      </c>
      <c r="D504">
        <v>-22964</v>
      </c>
      <c r="E504">
        <v>-2446</v>
      </c>
      <c r="F504">
        <v>-58</v>
      </c>
      <c r="G504">
        <v>119674</v>
      </c>
      <c r="H504">
        <v>-823</v>
      </c>
      <c r="I504">
        <v>-109548</v>
      </c>
      <c r="J504">
        <v>8639</v>
      </c>
      <c r="K504">
        <v>35809</v>
      </c>
      <c r="L504">
        <v>-10791</v>
      </c>
      <c r="M504">
        <v>-75891</v>
      </c>
      <c r="N504">
        <v>0</v>
      </c>
      <c r="O504">
        <v>0</v>
      </c>
      <c r="P504">
        <v>-5676</v>
      </c>
      <c r="Q504">
        <v>-31149</v>
      </c>
      <c r="R504">
        <v>60</v>
      </c>
      <c r="S504">
        <v>124</v>
      </c>
      <c r="T504">
        <v>-36641</v>
      </c>
      <c r="U504">
        <v>6319</v>
      </c>
      <c r="V504">
        <v>2372</v>
      </c>
      <c r="W504">
        <v>0</v>
      </c>
      <c r="X504">
        <v>0</v>
      </c>
      <c r="Y504">
        <v>9226</v>
      </c>
      <c r="Z504">
        <v>6806</v>
      </c>
      <c r="AA504">
        <v>-5</v>
      </c>
      <c r="AB504">
        <v>-190</v>
      </c>
      <c r="AC504">
        <v>18209</v>
      </c>
      <c r="AD504">
        <v>-3991</v>
      </c>
      <c r="AE504">
        <v>14218</v>
      </c>
      <c r="AF504">
        <v>0</v>
      </c>
      <c r="AG504">
        <v>0</v>
      </c>
      <c r="AH504">
        <v>0</v>
      </c>
      <c r="AI504">
        <v>20537</v>
      </c>
      <c r="AJ504">
        <v>-4535</v>
      </c>
      <c r="AK504">
        <v>16002</v>
      </c>
      <c r="AL504">
        <v>9732</v>
      </c>
      <c r="AM504">
        <v>3575</v>
      </c>
      <c r="AN504">
        <v>0</v>
      </c>
      <c r="AO504">
        <v>3575</v>
      </c>
      <c r="AP504">
        <v>0</v>
      </c>
      <c r="AQ504">
        <v>34237</v>
      </c>
      <c r="AR504">
        <v>0</v>
      </c>
      <c r="AS504">
        <v>0</v>
      </c>
      <c r="AT504">
        <v>0</v>
      </c>
      <c r="AU504">
        <v>34237</v>
      </c>
      <c r="AV504">
        <v>19335</v>
      </c>
      <c r="AW504">
        <v>1213</v>
      </c>
      <c r="AX504">
        <v>173334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193882</v>
      </c>
      <c r="BE504">
        <v>0</v>
      </c>
      <c r="BF504">
        <v>228119</v>
      </c>
      <c r="BG504">
        <v>0</v>
      </c>
      <c r="BH504">
        <v>2111</v>
      </c>
      <c r="BI504">
        <v>0</v>
      </c>
      <c r="BJ504">
        <v>2111</v>
      </c>
      <c r="BK504">
        <v>3346</v>
      </c>
      <c r="BL504">
        <v>0</v>
      </c>
      <c r="BM504">
        <v>3346</v>
      </c>
      <c r="BN504">
        <v>0</v>
      </c>
      <c r="BO504">
        <v>0</v>
      </c>
      <c r="BP504">
        <v>0</v>
      </c>
      <c r="BQ504">
        <v>445</v>
      </c>
      <c r="BR504">
        <v>5902</v>
      </c>
      <c r="BS504">
        <v>0</v>
      </c>
      <c r="BT504">
        <v>1257</v>
      </c>
      <c r="BU504">
        <v>0</v>
      </c>
      <c r="BV504">
        <v>2963</v>
      </c>
      <c r="BW504">
        <v>0</v>
      </c>
      <c r="BX504">
        <v>4220</v>
      </c>
      <c r="BY504">
        <v>2193</v>
      </c>
      <c r="BZ504">
        <v>1316</v>
      </c>
      <c r="CA504">
        <v>3509</v>
      </c>
      <c r="CB504">
        <v>255057</v>
      </c>
      <c r="CC504">
        <v>22500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2697</v>
      </c>
      <c r="CK504">
        <v>0</v>
      </c>
      <c r="CL504">
        <v>0</v>
      </c>
      <c r="CM504">
        <v>0</v>
      </c>
      <c r="CN504">
        <v>2697</v>
      </c>
      <c r="CO504">
        <v>58180</v>
      </c>
      <c r="CP504">
        <v>83377</v>
      </c>
      <c r="CQ504">
        <v>0</v>
      </c>
      <c r="CR504">
        <v>0</v>
      </c>
      <c r="CS504">
        <v>34289</v>
      </c>
      <c r="CT504">
        <v>129014</v>
      </c>
      <c r="CU504">
        <v>0</v>
      </c>
      <c r="CV504">
        <v>0</v>
      </c>
      <c r="CW504">
        <v>163303</v>
      </c>
      <c r="CX504">
        <v>0</v>
      </c>
      <c r="CY504">
        <v>725</v>
      </c>
      <c r="CZ504">
        <v>0</v>
      </c>
      <c r="DA504">
        <v>725</v>
      </c>
      <c r="DB504">
        <v>0</v>
      </c>
      <c r="DC504">
        <v>0</v>
      </c>
      <c r="DD504">
        <v>943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6709</v>
      </c>
      <c r="DN504">
        <v>7652</v>
      </c>
      <c r="DO504">
        <v>0</v>
      </c>
      <c r="DP504">
        <v>255057</v>
      </c>
    </row>
    <row r="505" spans="1:120" x14ac:dyDescent="0.25">
      <c r="A505">
        <v>50421</v>
      </c>
      <c r="B505">
        <v>200912</v>
      </c>
      <c r="C505">
        <v>1431</v>
      </c>
      <c r="D505">
        <v>0</v>
      </c>
      <c r="E505">
        <v>0</v>
      </c>
      <c r="F505">
        <v>0</v>
      </c>
      <c r="G505">
        <v>1431</v>
      </c>
      <c r="H505">
        <v>1</v>
      </c>
      <c r="I505">
        <v>-35</v>
      </c>
      <c r="J505">
        <v>0</v>
      </c>
      <c r="K505">
        <v>35</v>
      </c>
      <c r="L505">
        <v>0</v>
      </c>
      <c r="M505">
        <v>0</v>
      </c>
      <c r="N505">
        <v>0</v>
      </c>
      <c r="O505">
        <v>-866</v>
      </c>
      <c r="P505">
        <v>0</v>
      </c>
      <c r="Q505">
        <v>-1383</v>
      </c>
      <c r="R505">
        <v>0</v>
      </c>
      <c r="S505">
        <v>0</v>
      </c>
      <c r="T505">
        <v>-1383</v>
      </c>
      <c r="U505">
        <v>-817</v>
      </c>
      <c r="V505">
        <v>0</v>
      </c>
      <c r="W505">
        <v>0</v>
      </c>
      <c r="X505">
        <v>0</v>
      </c>
      <c r="Y505">
        <v>1844</v>
      </c>
      <c r="Z505">
        <v>1798</v>
      </c>
      <c r="AA505">
        <v>0</v>
      </c>
      <c r="AB505">
        <v>-3</v>
      </c>
      <c r="AC505">
        <v>3639</v>
      </c>
      <c r="AD505">
        <v>-1</v>
      </c>
      <c r="AE505">
        <v>3638</v>
      </c>
      <c r="AF505">
        <v>13</v>
      </c>
      <c r="AG505">
        <v>0</v>
      </c>
      <c r="AH505">
        <v>0</v>
      </c>
      <c r="AI505">
        <v>2834</v>
      </c>
      <c r="AJ505">
        <v>-225</v>
      </c>
      <c r="AK505">
        <v>2609</v>
      </c>
      <c r="AL505">
        <v>0</v>
      </c>
      <c r="AM505">
        <v>0</v>
      </c>
      <c r="AN505">
        <v>7954</v>
      </c>
      <c r="AO505">
        <v>7954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4399</v>
      </c>
      <c r="AW505">
        <v>0</v>
      </c>
      <c r="AX505">
        <v>34606</v>
      </c>
      <c r="AY505">
        <v>0</v>
      </c>
      <c r="AZ505">
        <v>0</v>
      </c>
      <c r="BA505">
        <v>0</v>
      </c>
      <c r="BB505">
        <v>351</v>
      </c>
      <c r="BC505">
        <v>0</v>
      </c>
      <c r="BD505">
        <v>39356</v>
      </c>
      <c r="BE505">
        <v>0</v>
      </c>
      <c r="BF505">
        <v>39356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696</v>
      </c>
      <c r="BZ505">
        <v>67</v>
      </c>
      <c r="CA505">
        <v>763</v>
      </c>
      <c r="CB505">
        <v>48073</v>
      </c>
      <c r="CC505">
        <v>2000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45366</v>
      </c>
      <c r="CP505">
        <v>47366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64</v>
      </c>
      <c r="DI505">
        <v>0</v>
      </c>
      <c r="DJ505">
        <v>0</v>
      </c>
      <c r="DK505">
        <v>0</v>
      </c>
      <c r="DL505">
        <v>0</v>
      </c>
      <c r="DM505">
        <v>643</v>
      </c>
      <c r="DN505">
        <v>707</v>
      </c>
      <c r="DO505">
        <v>0</v>
      </c>
      <c r="DP505">
        <v>48073</v>
      </c>
    </row>
    <row r="506" spans="1:120" x14ac:dyDescent="0.25">
      <c r="A506">
        <v>50441</v>
      </c>
      <c r="B506">
        <v>200912</v>
      </c>
      <c r="C506">
        <v>26144</v>
      </c>
      <c r="D506">
        <v>-18785</v>
      </c>
      <c r="E506">
        <v>0</v>
      </c>
      <c r="F506">
        <v>0</v>
      </c>
      <c r="G506">
        <v>7359</v>
      </c>
      <c r="H506">
        <v>47</v>
      </c>
      <c r="I506">
        <v>-33996</v>
      </c>
      <c r="J506">
        <v>27975</v>
      </c>
      <c r="K506">
        <v>-3185</v>
      </c>
      <c r="L506">
        <v>2919</v>
      </c>
      <c r="M506">
        <v>-6287</v>
      </c>
      <c r="N506">
        <v>0</v>
      </c>
      <c r="O506">
        <v>0</v>
      </c>
      <c r="P506">
        <v>-1564</v>
      </c>
      <c r="Q506">
        <v>-4105</v>
      </c>
      <c r="R506">
        <v>0</v>
      </c>
      <c r="S506">
        <v>2663</v>
      </c>
      <c r="T506">
        <v>-3006</v>
      </c>
      <c r="U506">
        <v>-1887</v>
      </c>
      <c r="V506">
        <v>0</v>
      </c>
      <c r="W506">
        <v>0</v>
      </c>
      <c r="X506">
        <v>27</v>
      </c>
      <c r="Y506">
        <v>839</v>
      </c>
      <c r="Z506">
        <v>-113</v>
      </c>
      <c r="AA506">
        <v>-267</v>
      </c>
      <c r="AB506">
        <v>0</v>
      </c>
      <c r="AC506">
        <v>486</v>
      </c>
      <c r="AD506">
        <v>-47</v>
      </c>
      <c r="AE506">
        <v>439</v>
      </c>
      <c r="AF506">
        <v>1386</v>
      </c>
      <c r="AG506">
        <v>0</v>
      </c>
      <c r="AH506">
        <v>0</v>
      </c>
      <c r="AI506">
        <v>-62</v>
      </c>
      <c r="AJ506">
        <v>111</v>
      </c>
      <c r="AK506">
        <v>49</v>
      </c>
      <c r="AL506">
        <v>0</v>
      </c>
      <c r="AM506">
        <v>114</v>
      </c>
      <c r="AN506">
        <v>1300</v>
      </c>
      <c r="AO506">
        <v>1414</v>
      </c>
      <c r="AP506">
        <v>760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16959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16959</v>
      </c>
      <c r="BE506">
        <v>0</v>
      </c>
      <c r="BF506">
        <v>17719</v>
      </c>
      <c r="BG506">
        <v>0</v>
      </c>
      <c r="BH506">
        <v>10792</v>
      </c>
      <c r="BI506">
        <v>0</v>
      </c>
      <c r="BJ506">
        <v>10792</v>
      </c>
      <c r="BK506">
        <v>98</v>
      </c>
      <c r="BL506">
        <v>0</v>
      </c>
      <c r="BM506">
        <v>98</v>
      </c>
      <c r="BN506">
        <v>4176</v>
      </c>
      <c r="BO506">
        <v>0</v>
      </c>
      <c r="BP506">
        <v>0</v>
      </c>
      <c r="BQ506">
        <v>192</v>
      </c>
      <c r="BR506">
        <v>15258</v>
      </c>
      <c r="BS506">
        <v>0</v>
      </c>
      <c r="BT506">
        <v>0</v>
      </c>
      <c r="BU506">
        <v>0</v>
      </c>
      <c r="BV506">
        <v>4734</v>
      </c>
      <c r="BW506">
        <v>0</v>
      </c>
      <c r="BX506">
        <v>4734</v>
      </c>
      <c r="BY506">
        <v>114</v>
      </c>
      <c r="BZ506">
        <v>0</v>
      </c>
      <c r="CA506">
        <v>114</v>
      </c>
      <c r="CB506">
        <v>39239</v>
      </c>
      <c r="CC506">
        <v>2000</v>
      </c>
      <c r="CD506">
        <v>0</v>
      </c>
      <c r="CE506">
        <v>572</v>
      </c>
      <c r="CF506">
        <v>0</v>
      </c>
      <c r="CG506">
        <v>0</v>
      </c>
      <c r="CH506">
        <v>0</v>
      </c>
      <c r="CI506">
        <v>572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11475</v>
      </c>
      <c r="CP506">
        <v>14047</v>
      </c>
      <c r="CQ506">
        <v>0</v>
      </c>
      <c r="CR506">
        <v>0</v>
      </c>
      <c r="CS506">
        <v>0</v>
      </c>
      <c r="CT506">
        <v>14161</v>
      </c>
      <c r="CU506">
        <v>0</v>
      </c>
      <c r="CV506">
        <v>0</v>
      </c>
      <c r="CW506">
        <v>14161</v>
      </c>
      <c r="CX506">
        <v>0</v>
      </c>
      <c r="CY506">
        <v>56</v>
      </c>
      <c r="CZ506">
        <v>0</v>
      </c>
      <c r="DA506">
        <v>56</v>
      </c>
      <c r="DB506">
        <v>0</v>
      </c>
      <c r="DC506">
        <v>0</v>
      </c>
      <c r="DD506">
        <v>7168</v>
      </c>
      <c r="DE506">
        <v>0</v>
      </c>
      <c r="DF506">
        <v>0</v>
      </c>
      <c r="DG506">
        <v>0</v>
      </c>
      <c r="DH506">
        <v>2419</v>
      </c>
      <c r="DI506">
        <v>0</v>
      </c>
      <c r="DJ506">
        <v>0</v>
      </c>
      <c r="DK506">
        <v>17</v>
      </c>
      <c r="DL506">
        <v>0</v>
      </c>
      <c r="DM506">
        <v>986</v>
      </c>
      <c r="DN506">
        <v>10590</v>
      </c>
      <c r="DO506">
        <v>385</v>
      </c>
      <c r="DP506">
        <v>39239</v>
      </c>
    </row>
    <row r="507" spans="1:120" x14ac:dyDescent="0.25">
      <c r="A507">
        <v>50447</v>
      </c>
      <c r="B507">
        <v>200912</v>
      </c>
      <c r="C507">
        <v>121</v>
      </c>
      <c r="D507">
        <v>-47</v>
      </c>
      <c r="E507">
        <v>0</v>
      </c>
      <c r="F507">
        <v>0</v>
      </c>
      <c r="G507">
        <v>74</v>
      </c>
      <c r="H507">
        <v>0</v>
      </c>
      <c r="I507">
        <v>-6</v>
      </c>
      <c r="J507">
        <v>0</v>
      </c>
      <c r="K507">
        <v>0</v>
      </c>
      <c r="L507">
        <v>0</v>
      </c>
      <c r="M507">
        <v>-6</v>
      </c>
      <c r="N507">
        <v>0</v>
      </c>
      <c r="O507">
        <v>0</v>
      </c>
      <c r="P507">
        <v>-19</v>
      </c>
      <c r="Q507">
        <v>-482</v>
      </c>
      <c r="R507">
        <v>0</v>
      </c>
      <c r="S507">
        <v>0</v>
      </c>
      <c r="T507">
        <v>-501</v>
      </c>
      <c r="U507">
        <v>-433</v>
      </c>
      <c r="V507">
        <v>0</v>
      </c>
      <c r="W507">
        <v>0</v>
      </c>
      <c r="X507">
        <v>0</v>
      </c>
      <c r="Y507">
        <v>828</v>
      </c>
      <c r="Z507">
        <v>476</v>
      </c>
      <c r="AA507">
        <v>0</v>
      </c>
      <c r="AB507">
        <v>-3</v>
      </c>
      <c r="AC507">
        <v>1301</v>
      </c>
      <c r="AD507">
        <v>0</v>
      </c>
      <c r="AE507">
        <v>1301</v>
      </c>
      <c r="AF507">
        <v>0</v>
      </c>
      <c r="AG507">
        <v>0</v>
      </c>
      <c r="AH507">
        <v>0</v>
      </c>
      <c r="AI507">
        <v>868</v>
      </c>
      <c r="AJ507">
        <v>0</v>
      </c>
      <c r="AK507">
        <v>868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17770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17770</v>
      </c>
      <c r="BE507">
        <v>0</v>
      </c>
      <c r="BF507">
        <v>17770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94</v>
      </c>
      <c r="BW507">
        <v>0</v>
      </c>
      <c r="BX507">
        <v>94</v>
      </c>
      <c r="BY507">
        <v>208</v>
      </c>
      <c r="BZ507">
        <v>0</v>
      </c>
      <c r="CA507">
        <v>208</v>
      </c>
      <c r="CB507">
        <v>18072</v>
      </c>
      <c r="CC507">
        <v>2000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16019</v>
      </c>
      <c r="CN507">
        <v>16019</v>
      </c>
      <c r="CO507">
        <v>0</v>
      </c>
      <c r="CP507">
        <v>18019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53</v>
      </c>
      <c r="DN507">
        <v>53</v>
      </c>
      <c r="DO507">
        <v>0</v>
      </c>
      <c r="DP507">
        <v>18072</v>
      </c>
    </row>
    <row r="508" spans="1:120" x14ac:dyDescent="0.25">
      <c r="A508">
        <v>50453</v>
      </c>
      <c r="B508">
        <v>200912</v>
      </c>
      <c r="C508">
        <v>6846</v>
      </c>
      <c r="D508">
        <v>-178</v>
      </c>
      <c r="E508">
        <v>-167</v>
      </c>
      <c r="F508">
        <v>0</v>
      </c>
      <c r="G508">
        <v>6501</v>
      </c>
      <c r="H508">
        <v>110</v>
      </c>
      <c r="I508">
        <v>-3362</v>
      </c>
      <c r="J508">
        <v>0</v>
      </c>
      <c r="K508">
        <v>6</v>
      </c>
      <c r="L508">
        <v>0</v>
      </c>
      <c r="M508">
        <v>-3356</v>
      </c>
      <c r="N508">
        <v>0</v>
      </c>
      <c r="O508">
        <v>0</v>
      </c>
      <c r="P508">
        <v>0</v>
      </c>
      <c r="Q508">
        <v>-5652</v>
      </c>
      <c r="R508">
        <v>0</v>
      </c>
      <c r="S508">
        <v>0</v>
      </c>
      <c r="T508">
        <v>-5652</v>
      </c>
      <c r="U508">
        <v>-2397</v>
      </c>
      <c r="V508">
        <v>0</v>
      </c>
      <c r="W508">
        <v>0</v>
      </c>
      <c r="X508">
        <v>0</v>
      </c>
      <c r="Y508">
        <v>3497</v>
      </c>
      <c r="Z508">
        <v>13162</v>
      </c>
      <c r="AA508">
        <v>-13</v>
      </c>
      <c r="AB508">
        <v>-18</v>
      </c>
      <c r="AC508">
        <v>16628</v>
      </c>
      <c r="AD508">
        <v>-110</v>
      </c>
      <c r="AE508">
        <v>16518</v>
      </c>
      <c r="AF508">
        <v>0</v>
      </c>
      <c r="AG508">
        <v>0</v>
      </c>
      <c r="AH508">
        <v>0</v>
      </c>
      <c r="AI508">
        <v>14121</v>
      </c>
      <c r="AJ508">
        <v>0</v>
      </c>
      <c r="AK508">
        <v>14121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17938</v>
      </c>
      <c r="AW508">
        <v>12413</v>
      </c>
      <c r="AX508">
        <v>39634</v>
      </c>
      <c r="AY508">
        <v>0</v>
      </c>
      <c r="AZ508">
        <v>0</v>
      </c>
      <c r="BA508">
        <v>0</v>
      </c>
      <c r="BB508">
        <v>45312</v>
      </c>
      <c r="BC508">
        <v>150</v>
      </c>
      <c r="BD508">
        <v>115447</v>
      </c>
      <c r="BE508">
        <v>0</v>
      </c>
      <c r="BF508">
        <v>115447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176</v>
      </c>
      <c r="BO508">
        <v>0</v>
      </c>
      <c r="BP508">
        <v>0</v>
      </c>
      <c r="BQ508">
        <v>0</v>
      </c>
      <c r="BR508">
        <v>176</v>
      </c>
      <c r="BS508">
        <v>0</v>
      </c>
      <c r="BT508">
        <v>445</v>
      </c>
      <c r="BU508">
        <v>0</v>
      </c>
      <c r="BV508">
        <v>2553</v>
      </c>
      <c r="BW508">
        <v>0</v>
      </c>
      <c r="BX508">
        <v>2998</v>
      </c>
      <c r="BY508">
        <v>614</v>
      </c>
      <c r="BZ508">
        <v>0</v>
      </c>
      <c r="CA508">
        <v>614</v>
      </c>
      <c r="CB508">
        <v>119235</v>
      </c>
      <c r="CC508">
        <v>10000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104477</v>
      </c>
      <c r="CP508">
        <v>114477</v>
      </c>
      <c r="CQ508">
        <v>0</v>
      </c>
      <c r="CR508">
        <v>0</v>
      </c>
      <c r="CS508">
        <v>1930</v>
      </c>
      <c r="CT508">
        <v>2015</v>
      </c>
      <c r="CU508">
        <v>0</v>
      </c>
      <c r="CV508">
        <v>0</v>
      </c>
      <c r="CW508">
        <v>3945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813</v>
      </c>
      <c r="DN508">
        <v>813</v>
      </c>
      <c r="DO508">
        <v>0</v>
      </c>
      <c r="DP508">
        <v>119235</v>
      </c>
    </row>
    <row r="509" spans="1:120" x14ac:dyDescent="0.25">
      <c r="A509">
        <v>50469</v>
      </c>
      <c r="B509">
        <v>200912</v>
      </c>
      <c r="C509">
        <v>4626</v>
      </c>
      <c r="D509">
        <v>-3734</v>
      </c>
      <c r="E509">
        <v>0</v>
      </c>
      <c r="F509">
        <v>0</v>
      </c>
      <c r="G509">
        <v>892</v>
      </c>
      <c r="H509">
        <v>13</v>
      </c>
      <c r="I509">
        <v>7165</v>
      </c>
      <c r="J509">
        <v>-7850</v>
      </c>
      <c r="K509">
        <v>-2332</v>
      </c>
      <c r="L509">
        <v>1960</v>
      </c>
      <c r="M509">
        <v>-1057</v>
      </c>
      <c r="N509">
        <v>0</v>
      </c>
      <c r="O509">
        <v>0</v>
      </c>
      <c r="P509">
        <v>0</v>
      </c>
      <c r="Q509">
        <v>-1290</v>
      </c>
      <c r="R509">
        <v>0</v>
      </c>
      <c r="S509">
        <v>369</v>
      </c>
      <c r="T509">
        <v>-921</v>
      </c>
      <c r="U509">
        <v>-1073</v>
      </c>
      <c r="V509">
        <v>0</v>
      </c>
      <c r="W509">
        <v>140</v>
      </c>
      <c r="X509">
        <v>0</v>
      </c>
      <c r="Y509">
        <v>988</v>
      </c>
      <c r="Z509">
        <v>127</v>
      </c>
      <c r="AA509">
        <v>-58</v>
      </c>
      <c r="AB509">
        <v>0</v>
      </c>
      <c r="AC509">
        <v>1197</v>
      </c>
      <c r="AD509">
        <v>-13</v>
      </c>
      <c r="AE509">
        <v>1184</v>
      </c>
      <c r="AF509">
        <v>1</v>
      </c>
      <c r="AG509">
        <v>0</v>
      </c>
      <c r="AH509">
        <v>0</v>
      </c>
      <c r="AI509">
        <v>112</v>
      </c>
      <c r="AJ509">
        <v>0</v>
      </c>
      <c r="AK509">
        <v>112</v>
      </c>
      <c r="AL509">
        <v>0</v>
      </c>
      <c r="AM509">
        <v>0</v>
      </c>
      <c r="AN509">
        <v>325</v>
      </c>
      <c r="AO509">
        <v>325</v>
      </c>
      <c r="AP509">
        <v>0</v>
      </c>
      <c r="AQ509">
        <v>0</v>
      </c>
      <c r="AR509">
        <v>0</v>
      </c>
      <c r="AS509">
        <v>534</v>
      </c>
      <c r="AT509">
        <v>0</v>
      </c>
      <c r="AU509">
        <v>534</v>
      </c>
      <c r="AV509">
        <v>15</v>
      </c>
      <c r="AW509">
        <v>2209</v>
      </c>
      <c r="AX509">
        <v>3835</v>
      </c>
      <c r="AY509">
        <v>0</v>
      </c>
      <c r="AZ509">
        <v>0</v>
      </c>
      <c r="BA509">
        <v>1000</v>
      </c>
      <c r="BB509">
        <v>18195</v>
      </c>
      <c r="BC509">
        <v>118</v>
      </c>
      <c r="BD509">
        <v>25372</v>
      </c>
      <c r="BE509">
        <v>0</v>
      </c>
      <c r="BF509">
        <v>25906</v>
      </c>
      <c r="BG509">
        <v>0</v>
      </c>
      <c r="BH509">
        <v>2912</v>
      </c>
      <c r="BI509">
        <v>0</v>
      </c>
      <c r="BJ509">
        <v>2912</v>
      </c>
      <c r="BK509">
        <v>289</v>
      </c>
      <c r="BL509">
        <v>0</v>
      </c>
      <c r="BM509">
        <v>289</v>
      </c>
      <c r="BN509">
        <v>369</v>
      </c>
      <c r="BO509">
        <v>0</v>
      </c>
      <c r="BP509">
        <v>0</v>
      </c>
      <c r="BQ509">
        <v>0</v>
      </c>
      <c r="BR509">
        <v>3570</v>
      </c>
      <c r="BS509">
        <v>0</v>
      </c>
      <c r="BT509">
        <v>0</v>
      </c>
      <c r="BU509">
        <v>0</v>
      </c>
      <c r="BV509">
        <v>0</v>
      </c>
      <c r="BW509">
        <v>24</v>
      </c>
      <c r="BX509">
        <v>24</v>
      </c>
      <c r="BY509">
        <v>550</v>
      </c>
      <c r="BZ509">
        <v>0</v>
      </c>
      <c r="CA509">
        <v>550</v>
      </c>
      <c r="CB509">
        <v>30375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1000</v>
      </c>
      <c r="CK509">
        <v>0</v>
      </c>
      <c r="CL509">
        <v>22550</v>
      </c>
      <c r="CM509">
        <v>0</v>
      </c>
      <c r="CN509">
        <v>23550</v>
      </c>
      <c r="CO509">
        <v>0</v>
      </c>
      <c r="CP509">
        <v>23550</v>
      </c>
      <c r="CQ509">
        <v>0</v>
      </c>
      <c r="CR509">
        <v>2885</v>
      </c>
      <c r="CS509">
        <v>0</v>
      </c>
      <c r="CT509">
        <v>3647</v>
      </c>
      <c r="CU509">
        <v>0</v>
      </c>
      <c r="CV509">
        <v>0</v>
      </c>
      <c r="CW509">
        <v>3647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293</v>
      </c>
      <c r="DN509">
        <v>293</v>
      </c>
      <c r="DO509">
        <v>0</v>
      </c>
      <c r="DP509">
        <v>30375</v>
      </c>
    </row>
    <row r="510" spans="1:120" x14ac:dyDescent="0.25">
      <c r="A510">
        <v>50479</v>
      </c>
      <c r="B510">
        <v>200912</v>
      </c>
      <c r="C510">
        <v>11048</v>
      </c>
      <c r="D510">
        <v>-4736</v>
      </c>
      <c r="E510">
        <v>0</v>
      </c>
      <c r="F510">
        <v>0</v>
      </c>
      <c r="G510">
        <v>6312</v>
      </c>
      <c r="H510">
        <v>219</v>
      </c>
      <c r="I510">
        <v>-5361</v>
      </c>
      <c r="J510">
        <v>2423</v>
      </c>
      <c r="K510">
        <v>-3110</v>
      </c>
      <c r="L510">
        <v>2017</v>
      </c>
      <c r="M510">
        <v>-4031</v>
      </c>
      <c r="N510">
        <v>0</v>
      </c>
      <c r="O510">
        <v>-3091</v>
      </c>
      <c r="P510">
        <v>0</v>
      </c>
      <c r="Q510">
        <v>-2577</v>
      </c>
      <c r="R510">
        <v>0</v>
      </c>
      <c r="S510">
        <v>779</v>
      </c>
      <c r="T510">
        <v>-1798</v>
      </c>
      <c r="U510">
        <v>-2389</v>
      </c>
      <c r="V510">
        <v>0</v>
      </c>
      <c r="W510">
        <v>0</v>
      </c>
      <c r="X510">
        <v>0</v>
      </c>
      <c r="Y510">
        <v>3477</v>
      </c>
      <c r="Z510">
        <v>1377</v>
      </c>
      <c r="AA510">
        <v>0</v>
      </c>
      <c r="AB510">
        <v>0</v>
      </c>
      <c r="AC510">
        <v>4854</v>
      </c>
      <c r="AD510">
        <v>-219</v>
      </c>
      <c r="AE510">
        <v>4635</v>
      </c>
      <c r="AF510">
        <v>0</v>
      </c>
      <c r="AG510">
        <v>0</v>
      </c>
      <c r="AH510">
        <v>0</v>
      </c>
      <c r="AI510">
        <v>2246</v>
      </c>
      <c r="AJ510">
        <v>0</v>
      </c>
      <c r="AK510">
        <v>2246</v>
      </c>
      <c r="AL510">
        <v>0</v>
      </c>
      <c r="AM510">
        <v>370</v>
      </c>
      <c r="AN510">
        <v>1835</v>
      </c>
      <c r="AO510">
        <v>2205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52</v>
      </c>
      <c r="AW510">
        <v>0</v>
      </c>
      <c r="AX510">
        <v>62216</v>
      </c>
      <c r="AY510">
        <v>0</v>
      </c>
      <c r="AZ510">
        <v>0</v>
      </c>
      <c r="BA510">
        <v>250</v>
      </c>
      <c r="BB510">
        <v>3273</v>
      </c>
      <c r="BC510">
        <v>0</v>
      </c>
      <c r="BD510">
        <v>65791</v>
      </c>
      <c r="BE510">
        <v>0</v>
      </c>
      <c r="BF510">
        <v>65791</v>
      </c>
      <c r="BG510">
        <v>0</v>
      </c>
      <c r="BH510">
        <v>2535</v>
      </c>
      <c r="BI510">
        <v>0</v>
      </c>
      <c r="BJ510">
        <v>2535</v>
      </c>
      <c r="BK510">
        <v>41</v>
      </c>
      <c r="BL510">
        <v>0</v>
      </c>
      <c r="BM510">
        <v>41</v>
      </c>
      <c r="BN510">
        <v>9</v>
      </c>
      <c r="BO510">
        <v>0</v>
      </c>
      <c r="BP510">
        <v>0</v>
      </c>
      <c r="BQ510">
        <v>120</v>
      </c>
      <c r="BR510">
        <v>2705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891</v>
      </c>
      <c r="BZ510">
        <v>0</v>
      </c>
      <c r="CA510">
        <v>891</v>
      </c>
      <c r="CB510">
        <v>71592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3000</v>
      </c>
      <c r="CK510">
        <v>0</v>
      </c>
      <c r="CL510">
        <v>54050</v>
      </c>
      <c r="CM510">
        <v>0</v>
      </c>
      <c r="CN510">
        <v>57050</v>
      </c>
      <c r="CO510">
        <v>0</v>
      </c>
      <c r="CP510">
        <v>57050</v>
      </c>
      <c r="CQ510">
        <v>0</v>
      </c>
      <c r="CR510">
        <v>0</v>
      </c>
      <c r="CS510">
        <v>0</v>
      </c>
      <c r="CT510">
        <v>10984</v>
      </c>
      <c r="CU510">
        <v>3091</v>
      </c>
      <c r="CV510">
        <v>0</v>
      </c>
      <c r="CW510">
        <v>14075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78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389</v>
      </c>
      <c r="DN510">
        <v>467</v>
      </c>
      <c r="DO510">
        <v>0</v>
      </c>
      <c r="DP510">
        <v>71592</v>
      </c>
    </row>
    <row r="511" spans="1:120" x14ac:dyDescent="0.25">
      <c r="A511">
        <v>50480</v>
      </c>
      <c r="B511">
        <v>200912</v>
      </c>
      <c r="C511">
        <v>452</v>
      </c>
      <c r="D511">
        <v>-121</v>
      </c>
      <c r="E511">
        <v>0</v>
      </c>
      <c r="F511">
        <v>0</v>
      </c>
      <c r="G511">
        <v>331</v>
      </c>
      <c r="H511">
        <v>0</v>
      </c>
      <c r="I511">
        <v>-76</v>
      </c>
      <c r="J511">
        <v>7</v>
      </c>
      <c r="K511">
        <v>-30</v>
      </c>
      <c r="L511">
        <v>0</v>
      </c>
      <c r="M511">
        <v>-99</v>
      </c>
      <c r="N511">
        <v>0</v>
      </c>
      <c r="O511">
        <v>0</v>
      </c>
      <c r="P511">
        <v>-81</v>
      </c>
      <c r="Q511">
        <v>-242</v>
      </c>
      <c r="R511">
        <v>0</v>
      </c>
      <c r="S511">
        <v>6</v>
      </c>
      <c r="T511">
        <v>-317</v>
      </c>
      <c r="U511">
        <v>-85</v>
      </c>
      <c r="V511">
        <v>0</v>
      </c>
      <c r="W511">
        <v>0</v>
      </c>
      <c r="X511">
        <v>0</v>
      </c>
      <c r="Y511">
        <v>192</v>
      </c>
      <c r="Z511">
        <v>97</v>
      </c>
      <c r="AA511">
        <v>0</v>
      </c>
      <c r="AB511">
        <v>-81</v>
      </c>
      <c r="AC511">
        <v>208</v>
      </c>
      <c r="AD511">
        <v>0</v>
      </c>
      <c r="AE511">
        <v>208</v>
      </c>
      <c r="AF511">
        <v>0</v>
      </c>
      <c r="AG511">
        <v>0</v>
      </c>
      <c r="AH511">
        <v>0</v>
      </c>
      <c r="AI511">
        <v>123</v>
      </c>
      <c r="AJ511">
        <v>0</v>
      </c>
      <c r="AK511">
        <v>123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234</v>
      </c>
      <c r="AW511">
        <v>569</v>
      </c>
      <c r="AX511">
        <v>0</v>
      </c>
      <c r="AY511">
        <v>0</v>
      </c>
      <c r="AZ511">
        <v>0</v>
      </c>
      <c r="BA511">
        <v>0</v>
      </c>
      <c r="BB511">
        <v>4902</v>
      </c>
      <c r="BC511">
        <v>0</v>
      </c>
      <c r="BD511">
        <v>5705</v>
      </c>
      <c r="BE511">
        <v>0</v>
      </c>
      <c r="BF511">
        <v>5705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3</v>
      </c>
      <c r="BO511">
        <v>0</v>
      </c>
      <c r="BP511">
        <v>0</v>
      </c>
      <c r="BQ511">
        <v>0</v>
      </c>
      <c r="BR511">
        <v>3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7</v>
      </c>
      <c r="BZ511">
        <v>0</v>
      </c>
      <c r="CA511">
        <v>7</v>
      </c>
      <c r="CB511">
        <v>5715</v>
      </c>
      <c r="CC511">
        <v>1200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4435</v>
      </c>
      <c r="CM511">
        <v>0</v>
      </c>
      <c r="CN511">
        <v>4435</v>
      </c>
      <c r="CO511">
        <v>0</v>
      </c>
      <c r="CP511">
        <v>5635</v>
      </c>
      <c r="CQ511">
        <v>0</v>
      </c>
      <c r="CR511">
        <v>0</v>
      </c>
      <c r="CS511">
        <v>0</v>
      </c>
      <c r="CT511">
        <v>30</v>
      </c>
      <c r="CU511">
        <v>0</v>
      </c>
      <c r="CV511">
        <v>0</v>
      </c>
      <c r="CW511">
        <v>30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50</v>
      </c>
      <c r="DN511">
        <v>50</v>
      </c>
      <c r="DO511">
        <v>0</v>
      </c>
      <c r="DP511">
        <v>5715</v>
      </c>
    </row>
    <row r="512" spans="1:120" x14ac:dyDescent="0.25">
      <c r="A512">
        <v>50516</v>
      </c>
      <c r="B512">
        <v>200912</v>
      </c>
      <c r="C512">
        <v>793</v>
      </c>
      <c r="D512">
        <v>-431</v>
      </c>
      <c r="E512">
        <v>0</v>
      </c>
      <c r="F512">
        <v>0</v>
      </c>
      <c r="G512">
        <v>362</v>
      </c>
      <c r="H512">
        <v>0</v>
      </c>
      <c r="I512">
        <v>-173</v>
      </c>
      <c r="J512">
        <v>70</v>
      </c>
      <c r="K512">
        <v>35</v>
      </c>
      <c r="L512">
        <v>-10</v>
      </c>
      <c r="M512">
        <v>-78</v>
      </c>
      <c r="N512">
        <v>0</v>
      </c>
      <c r="O512">
        <v>0</v>
      </c>
      <c r="P512">
        <v>-12</v>
      </c>
      <c r="Q512">
        <v>-328</v>
      </c>
      <c r="R512">
        <v>0</v>
      </c>
      <c r="S512">
        <v>62</v>
      </c>
      <c r="T512">
        <v>-278</v>
      </c>
      <c r="U512">
        <v>6</v>
      </c>
      <c r="V512">
        <v>0</v>
      </c>
      <c r="W512">
        <v>0</v>
      </c>
      <c r="X512">
        <v>0</v>
      </c>
      <c r="Y512">
        <v>338</v>
      </c>
      <c r="Z512">
        <v>443</v>
      </c>
      <c r="AA512">
        <v>0</v>
      </c>
      <c r="AB512">
        <v>-1</v>
      </c>
      <c r="AC512">
        <v>780</v>
      </c>
      <c r="AD512">
        <v>0</v>
      </c>
      <c r="AE512">
        <v>780</v>
      </c>
      <c r="AF512">
        <v>0</v>
      </c>
      <c r="AG512">
        <v>-6</v>
      </c>
      <c r="AH512">
        <v>0</v>
      </c>
      <c r="AI512">
        <v>780</v>
      </c>
      <c r="AJ512">
        <v>0</v>
      </c>
      <c r="AK512">
        <v>780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218</v>
      </c>
      <c r="AW512">
        <v>1567</v>
      </c>
      <c r="AX512">
        <v>5169</v>
      </c>
      <c r="AY512">
        <v>0</v>
      </c>
      <c r="AZ512">
        <v>0</v>
      </c>
      <c r="BA512">
        <v>0</v>
      </c>
      <c r="BB512">
        <v>279</v>
      </c>
      <c r="BC512">
        <v>0</v>
      </c>
      <c r="BD512">
        <v>7233</v>
      </c>
      <c r="BE512">
        <v>0</v>
      </c>
      <c r="BF512">
        <v>7233</v>
      </c>
      <c r="BG512">
        <v>0</v>
      </c>
      <c r="BH512">
        <v>7</v>
      </c>
      <c r="BI512">
        <v>0</v>
      </c>
      <c r="BJ512">
        <v>7</v>
      </c>
      <c r="BK512">
        <v>0</v>
      </c>
      <c r="BL512">
        <v>0</v>
      </c>
      <c r="BM512">
        <v>0</v>
      </c>
      <c r="BN512">
        <v>76</v>
      </c>
      <c r="BO512">
        <v>0</v>
      </c>
      <c r="BP512">
        <v>0</v>
      </c>
      <c r="BQ512">
        <v>0</v>
      </c>
      <c r="BR512">
        <v>83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114</v>
      </c>
      <c r="BZ512">
        <v>0</v>
      </c>
      <c r="CA512">
        <v>114</v>
      </c>
      <c r="CB512">
        <v>7430</v>
      </c>
      <c r="CC512">
        <v>0</v>
      </c>
      <c r="CD512">
        <v>0</v>
      </c>
      <c r="CE512">
        <v>439</v>
      </c>
      <c r="CF512">
        <v>0</v>
      </c>
      <c r="CG512">
        <v>0</v>
      </c>
      <c r="CH512">
        <v>0</v>
      </c>
      <c r="CI512">
        <v>439</v>
      </c>
      <c r="CJ512">
        <v>0</v>
      </c>
      <c r="CK512">
        <v>0</v>
      </c>
      <c r="CL512">
        <v>6391</v>
      </c>
      <c r="CM512">
        <v>0</v>
      </c>
      <c r="CN512">
        <v>6391</v>
      </c>
      <c r="CO512">
        <v>0</v>
      </c>
      <c r="CP512">
        <v>6830</v>
      </c>
      <c r="CQ512">
        <v>0</v>
      </c>
      <c r="CR512">
        <v>553</v>
      </c>
      <c r="CS512">
        <v>0</v>
      </c>
      <c r="CT512">
        <v>10</v>
      </c>
      <c r="CU512">
        <v>0</v>
      </c>
      <c r="CV512">
        <v>0</v>
      </c>
      <c r="CW512">
        <v>10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7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30</v>
      </c>
      <c r="DN512">
        <v>37</v>
      </c>
      <c r="DO512">
        <v>0</v>
      </c>
      <c r="DP512">
        <v>7430</v>
      </c>
    </row>
    <row r="513" spans="1:120" x14ac:dyDescent="0.25">
      <c r="A513">
        <v>50540</v>
      </c>
      <c r="B513">
        <v>200912</v>
      </c>
      <c r="C513">
        <v>5121</v>
      </c>
      <c r="D513">
        <v>-840</v>
      </c>
      <c r="E513">
        <v>-28</v>
      </c>
      <c r="F513">
        <v>0</v>
      </c>
      <c r="G513">
        <v>4253</v>
      </c>
      <c r="H513">
        <v>130</v>
      </c>
      <c r="I513">
        <v>-1562</v>
      </c>
      <c r="J513">
        <v>0</v>
      </c>
      <c r="K513">
        <v>594</v>
      </c>
      <c r="L513">
        <v>0</v>
      </c>
      <c r="M513">
        <v>-968</v>
      </c>
      <c r="N513">
        <v>0</v>
      </c>
      <c r="O513">
        <v>0</v>
      </c>
      <c r="P513">
        <v>0</v>
      </c>
      <c r="Q513">
        <v>-1723</v>
      </c>
      <c r="R513">
        <v>0</v>
      </c>
      <c r="S513">
        <v>204</v>
      </c>
      <c r="T513">
        <v>-1519</v>
      </c>
      <c r="U513">
        <v>1896</v>
      </c>
      <c r="V513">
        <v>0</v>
      </c>
      <c r="W513">
        <v>0</v>
      </c>
      <c r="X513">
        <v>0</v>
      </c>
      <c r="Y513">
        <v>1380</v>
      </c>
      <c r="Z513">
        <v>529</v>
      </c>
      <c r="AA513">
        <v>0</v>
      </c>
      <c r="AB513">
        <v>0</v>
      </c>
      <c r="AC513">
        <v>1909</v>
      </c>
      <c r="AD513">
        <v>-130</v>
      </c>
      <c r="AE513">
        <v>1779</v>
      </c>
      <c r="AF513">
        <v>0</v>
      </c>
      <c r="AG513">
        <v>0</v>
      </c>
      <c r="AH513">
        <v>0</v>
      </c>
      <c r="AI513">
        <v>3675</v>
      </c>
      <c r="AJ513">
        <v>-919</v>
      </c>
      <c r="AK513">
        <v>2756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32395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32395</v>
      </c>
      <c r="BE513">
        <v>0</v>
      </c>
      <c r="BF513">
        <v>32395</v>
      </c>
      <c r="BG513">
        <v>210</v>
      </c>
      <c r="BH513">
        <v>2950</v>
      </c>
      <c r="BI513">
        <v>0</v>
      </c>
      <c r="BJ513">
        <v>3160</v>
      </c>
      <c r="BK513">
        <v>29</v>
      </c>
      <c r="BL513">
        <v>0</v>
      </c>
      <c r="BM513">
        <v>29</v>
      </c>
      <c r="BN513">
        <v>0</v>
      </c>
      <c r="BO513">
        <v>0</v>
      </c>
      <c r="BP513">
        <v>0</v>
      </c>
      <c r="BQ513">
        <v>107</v>
      </c>
      <c r="BR513">
        <v>3296</v>
      </c>
      <c r="BS513">
        <v>0</v>
      </c>
      <c r="BT513">
        <v>0</v>
      </c>
      <c r="BU513">
        <v>0</v>
      </c>
      <c r="BV513">
        <v>5087</v>
      </c>
      <c r="BW513">
        <v>0</v>
      </c>
      <c r="BX513">
        <v>5087</v>
      </c>
      <c r="BY513">
        <v>548</v>
      </c>
      <c r="BZ513">
        <v>0</v>
      </c>
      <c r="CA513">
        <v>548</v>
      </c>
      <c r="CB513">
        <v>41326</v>
      </c>
      <c r="CC513">
        <v>500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22780</v>
      </c>
      <c r="CK513">
        <v>0</v>
      </c>
      <c r="CL513">
        <v>0</v>
      </c>
      <c r="CM513">
        <v>0</v>
      </c>
      <c r="CN513">
        <v>22780</v>
      </c>
      <c r="CO513">
        <v>8084</v>
      </c>
      <c r="CP513">
        <v>31364</v>
      </c>
      <c r="CQ513">
        <v>50</v>
      </c>
      <c r="CR513">
        <v>0</v>
      </c>
      <c r="CS513">
        <v>1280</v>
      </c>
      <c r="CT513">
        <v>7282</v>
      </c>
      <c r="CU513">
        <v>0</v>
      </c>
      <c r="CV513">
        <v>0</v>
      </c>
      <c r="CW513">
        <v>8562</v>
      </c>
      <c r="CX513">
        <v>0</v>
      </c>
      <c r="CY513">
        <v>372</v>
      </c>
      <c r="CZ513">
        <v>0</v>
      </c>
      <c r="DA513">
        <v>372</v>
      </c>
      <c r="DB513">
        <v>0</v>
      </c>
      <c r="DC513">
        <v>0</v>
      </c>
      <c r="DD513">
        <v>470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418</v>
      </c>
      <c r="DL513">
        <v>0</v>
      </c>
      <c r="DM513">
        <v>140</v>
      </c>
      <c r="DN513">
        <v>1028</v>
      </c>
      <c r="DO513">
        <v>0</v>
      </c>
      <c r="DP513">
        <v>41326</v>
      </c>
    </row>
    <row r="514" spans="1:120" x14ac:dyDescent="0.25">
      <c r="A514">
        <v>50544</v>
      </c>
      <c r="B514">
        <v>200912</v>
      </c>
      <c r="C514">
        <v>1194</v>
      </c>
      <c r="D514">
        <v>0</v>
      </c>
      <c r="E514">
        <v>0</v>
      </c>
      <c r="F514">
        <v>0</v>
      </c>
      <c r="G514">
        <v>1194</v>
      </c>
      <c r="H514">
        <v>0</v>
      </c>
      <c r="I514">
        <v>-2510</v>
      </c>
      <c r="J514">
        <v>957</v>
      </c>
      <c r="K514">
        <v>1216</v>
      </c>
      <c r="L514">
        <v>-810</v>
      </c>
      <c r="M514">
        <v>-1147</v>
      </c>
      <c r="N514">
        <v>0</v>
      </c>
      <c r="O514">
        <v>0</v>
      </c>
      <c r="P514">
        <v>-9</v>
      </c>
      <c r="Q514">
        <v>-679</v>
      </c>
      <c r="R514">
        <v>0</v>
      </c>
      <c r="S514">
        <v>0</v>
      </c>
      <c r="T514">
        <v>-688</v>
      </c>
      <c r="U514">
        <v>-641</v>
      </c>
      <c r="V514">
        <v>0</v>
      </c>
      <c r="W514">
        <v>0</v>
      </c>
      <c r="X514">
        <v>0</v>
      </c>
      <c r="Y514">
        <v>80</v>
      </c>
      <c r="Z514">
        <v>128</v>
      </c>
      <c r="AA514">
        <v>0</v>
      </c>
      <c r="AB514">
        <v>0</v>
      </c>
      <c r="AC514">
        <v>208</v>
      </c>
      <c r="AD514">
        <v>0</v>
      </c>
      <c r="AE514">
        <v>208</v>
      </c>
      <c r="AF514">
        <v>0</v>
      </c>
      <c r="AG514">
        <v>0</v>
      </c>
      <c r="AH514">
        <v>0</v>
      </c>
      <c r="AI514">
        <v>-433</v>
      </c>
      <c r="AJ514">
        <v>0</v>
      </c>
      <c r="AK514">
        <v>-433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352</v>
      </c>
      <c r="AX514">
        <v>1081</v>
      </c>
      <c r="AY514">
        <v>0</v>
      </c>
      <c r="AZ514">
        <v>0</v>
      </c>
      <c r="BA514">
        <v>0</v>
      </c>
      <c r="BB514">
        <v>12</v>
      </c>
      <c r="BC514">
        <v>0</v>
      </c>
      <c r="BD514">
        <v>1445</v>
      </c>
      <c r="BE514">
        <v>0</v>
      </c>
      <c r="BF514">
        <v>1445</v>
      </c>
      <c r="BG514">
        <v>0</v>
      </c>
      <c r="BH514">
        <v>295</v>
      </c>
      <c r="BI514">
        <v>0</v>
      </c>
      <c r="BJ514">
        <v>295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295</v>
      </c>
      <c r="BS514">
        <v>0</v>
      </c>
      <c r="BT514">
        <v>1</v>
      </c>
      <c r="BU514">
        <v>0</v>
      </c>
      <c r="BV514">
        <v>0</v>
      </c>
      <c r="BW514">
        <v>0</v>
      </c>
      <c r="BX514">
        <v>1</v>
      </c>
      <c r="BY514">
        <v>8</v>
      </c>
      <c r="BZ514">
        <v>1</v>
      </c>
      <c r="CA514">
        <v>9</v>
      </c>
      <c r="CB514">
        <v>1750</v>
      </c>
      <c r="CC514">
        <v>1500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54</v>
      </c>
      <c r="CP514">
        <v>1554</v>
      </c>
      <c r="CQ514">
        <v>0</v>
      </c>
      <c r="CR514">
        <v>0</v>
      </c>
      <c r="CS514">
        <v>0</v>
      </c>
      <c r="CT514">
        <v>108</v>
      </c>
      <c r="CU514">
        <v>0</v>
      </c>
      <c r="CV514">
        <v>0</v>
      </c>
      <c r="CW514">
        <v>108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88</v>
      </c>
      <c r="DN514">
        <v>88</v>
      </c>
      <c r="DO514">
        <v>0</v>
      </c>
      <c r="DP514">
        <v>1750</v>
      </c>
    </row>
    <row r="515" spans="1:120" x14ac:dyDescent="0.25">
      <c r="A515">
        <v>50568</v>
      </c>
      <c r="B515">
        <v>200912</v>
      </c>
      <c r="C515">
        <v>9841</v>
      </c>
      <c r="D515">
        <v>-4737</v>
      </c>
      <c r="E515">
        <v>0</v>
      </c>
      <c r="F515">
        <v>0</v>
      </c>
      <c r="G515">
        <v>5104</v>
      </c>
      <c r="H515">
        <v>275</v>
      </c>
      <c r="I515">
        <v>-1446</v>
      </c>
      <c r="J515">
        <v>0</v>
      </c>
      <c r="K515">
        <v>470</v>
      </c>
      <c r="L515">
        <v>0</v>
      </c>
      <c r="M515">
        <v>-976</v>
      </c>
      <c r="N515">
        <v>0</v>
      </c>
      <c r="O515">
        <v>0</v>
      </c>
      <c r="P515">
        <v>0</v>
      </c>
      <c r="Q515">
        <v>-767</v>
      </c>
      <c r="R515">
        <v>0</v>
      </c>
      <c r="S515">
        <v>0</v>
      </c>
      <c r="T515">
        <v>-767</v>
      </c>
      <c r="U515">
        <v>3636</v>
      </c>
      <c r="V515">
        <v>0</v>
      </c>
      <c r="W515">
        <v>0</v>
      </c>
      <c r="X515">
        <v>0</v>
      </c>
      <c r="Y515">
        <v>2233</v>
      </c>
      <c r="Z515">
        <v>1520</v>
      </c>
      <c r="AA515">
        <v>0</v>
      </c>
      <c r="AB515">
        <v>-1</v>
      </c>
      <c r="AC515">
        <v>3752</v>
      </c>
      <c r="AD515">
        <v>-275</v>
      </c>
      <c r="AE515">
        <v>3477</v>
      </c>
      <c r="AF515">
        <v>0</v>
      </c>
      <c r="AG515">
        <v>0</v>
      </c>
      <c r="AH515">
        <v>0</v>
      </c>
      <c r="AI515">
        <v>7113</v>
      </c>
      <c r="AJ515">
        <v>-1555</v>
      </c>
      <c r="AK515">
        <v>5558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43890</v>
      </c>
      <c r="AY515">
        <v>0</v>
      </c>
      <c r="AZ515">
        <v>0</v>
      </c>
      <c r="BA515">
        <v>0</v>
      </c>
      <c r="BB515">
        <v>7099</v>
      </c>
      <c r="BC515">
        <v>0</v>
      </c>
      <c r="BD515">
        <v>50989</v>
      </c>
      <c r="BE515">
        <v>0</v>
      </c>
      <c r="BF515">
        <v>50989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584</v>
      </c>
      <c r="BZ515">
        <v>0</v>
      </c>
      <c r="CA515">
        <v>584</v>
      </c>
      <c r="CB515">
        <v>51573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35819</v>
      </c>
      <c r="CP515">
        <v>35819</v>
      </c>
      <c r="CQ515">
        <v>0</v>
      </c>
      <c r="CR515">
        <v>0</v>
      </c>
      <c r="CS515">
        <v>0</v>
      </c>
      <c r="CT515">
        <v>11840</v>
      </c>
      <c r="CU515">
        <v>0</v>
      </c>
      <c r="CV515">
        <v>0</v>
      </c>
      <c r="CW515">
        <v>11840</v>
      </c>
      <c r="CX515">
        <v>0</v>
      </c>
      <c r="CY515">
        <v>375</v>
      </c>
      <c r="CZ515">
        <v>0</v>
      </c>
      <c r="DA515">
        <v>375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305</v>
      </c>
      <c r="DL515">
        <v>0</v>
      </c>
      <c r="DM515">
        <v>3234</v>
      </c>
      <c r="DN515">
        <v>3539</v>
      </c>
      <c r="DO515">
        <v>0</v>
      </c>
      <c r="DP515">
        <v>51573</v>
      </c>
    </row>
    <row r="516" spans="1:120" x14ac:dyDescent="0.25">
      <c r="A516">
        <v>50580</v>
      </c>
      <c r="B516">
        <v>200912</v>
      </c>
      <c r="C516">
        <v>8540</v>
      </c>
      <c r="D516">
        <v>-7175</v>
      </c>
      <c r="E516">
        <v>0</v>
      </c>
      <c r="F516">
        <v>0</v>
      </c>
      <c r="G516">
        <v>1365</v>
      </c>
      <c r="H516">
        <v>14</v>
      </c>
      <c r="I516">
        <v>-10103</v>
      </c>
      <c r="J516">
        <v>8733</v>
      </c>
      <c r="K516">
        <v>5044</v>
      </c>
      <c r="L516">
        <v>-4034</v>
      </c>
      <c r="M516">
        <v>-360</v>
      </c>
      <c r="N516">
        <v>0</v>
      </c>
      <c r="O516">
        <v>-232</v>
      </c>
      <c r="P516">
        <v>0</v>
      </c>
      <c r="Q516">
        <v>-1152</v>
      </c>
      <c r="R516">
        <v>0</v>
      </c>
      <c r="S516">
        <v>998</v>
      </c>
      <c r="T516">
        <v>-154</v>
      </c>
      <c r="U516">
        <v>633</v>
      </c>
      <c r="V516">
        <v>0</v>
      </c>
      <c r="W516">
        <v>0</v>
      </c>
      <c r="X516">
        <v>239</v>
      </c>
      <c r="Y516">
        <v>471</v>
      </c>
      <c r="Z516">
        <v>285</v>
      </c>
      <c r="AA516">
        <v>0</v>
      </c>
      <c r="AB516">
        <v>0</v>
      </c>
      <c r="AC516">
        <v>995</v>
      </c>
      <c r="AD516">
        <v>-14</v>
      </c>
      <c r="AE516">
        <v>981</v>
      </c>
      <c r="AF516">
        <v>0</v>
      </c>
      <c r="AG516">
        <v>0</v>
      </c>
      <c r="AH516">
        <v>0</v>
      </c>
      <c r="AI516">
        <v>1614</v>
      </c>
      <c r="AJ516">
        <v>-638</v>
      </c>
      <c r="AK516">
        <v>976</v>
      </c>
      <c r="AL516">
        <v>0</v>
      </c>
      <c r="AM516">
        <v>0</v>
      </c>
      <c r="AN516">
        <v>0</v>
      </c>
      <c r="AO516">
        <v>0</v>
      </c>
      <c r="AP516">
        <v>6000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718</v>
      </c>
      <c r="AW516">
        <v>873</v>
      </c>
      <c r="AX516">
        <v>8318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9909</v>
      </c>
      <c r="BE516">
        <v>0</v>
      </c>
      <c r="BF516">
        <v>15909</v>
      </c>
      <c r="BG516">
        <v>0</v>
      </c>
      <c r="BH516">
        <v>3830</v>
      </c>
      <c r="BI516">
        <v>32</v>
      </c>
      <c r="BJ516">
        <v>3862</v>
      </c>
      <c r="BK516">
        <v>333</v>
      </c>
      <c r="BL516">
        <v>0</v>
      </c>
      <c r="BM516">
        <v>333</v>
      </c>
      <c r="BN516">
        <v>0</v>
      </c>
      <c r="BO516">
        <v>0</v>
      </c>
      <c r="BP516">
        <v>0</v>
      </c>
      <c r="BQ516">
        <v>1102</v>
      </c>
      <c r="BR516">
        <v>5297</v>
      </c>
      <c r="BS516">
        <v>0</v>
      </c>
      <c r="BT516">
        <v>0</v>
      </c>
      <c r="BU516">
        <v>0</v>
      </c>
      <c r="BV516">
        <v>4177</v>
      </c>
      <c r="BW516">
        <v>0</v>
      </c>
      <c r="BX516">
        <v>4177</v>
      </c>
      <c r="BY516">
        <v>0</v>
      </c>
      <c r="BZ516">
        <v>0</v>
      </c>
      <c r="CA516">
        <v>0</v>
      </c>
      <c r="CB516">
        <v>25383</v>
      </c>
      <c r="CC516">
        <v>0</v>
      </c>
      <c r="CD516">
        <v>0</v>
      </c>
      <c r="CE516">
        <v>4655</v>
      </c>
      <c r="CF516">
        <v>0</v>
      </c>
      <c r="CG516">
        <v>0</v>
      </c>
      <c r="CH516">
        <v>0</v>
      </c>
      <c r="CI516">
        <v>4655</v>
      </c>
      <c r="CJ516">
        <v>2000</v>
      </c>
      <c r="CK516">
        <v>0</v>
      </c>
      <c r="CL516">
        <v>0</v>
      </c>
      <c r="CM516">
        <v>12322</v>
      </c>
      <c r="CN516">
        <v>14322</v>
      </c>
      <c r="CO516">
        <v>976</v>
      </c>
      <c r="CP516">
        <v>19953</v>
      </c>
      <c r="CQ516">
        <v>0</v>
      </c>
      <c r="CR516">
        <v>0</v>
      </c>
      <c r="CS516">
        <v>0</v>
      </c>
      <c r="CT516">
        <v>3944</v>
      </c>
      <c r="CU516">
        <v>269</v>
      </c>
      <c r="CV516">
        <v>0</v>
      </c>
      <c r="CW516">
        <v>4213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270</v>
      </c>
      <c r="DD516">
        <v>5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942</v>
      </c>
      <c r="DN516">
        <v>1217</v>
      </c>
      <c r="DO516">
        <v>0</v>
      </c>
      <c r="DP516">
        <v>25383</v>
      </c>
    </row>
    <row r="517" spans="1:120" x14ac:dyDescent="0.25">
      <c r="A517">
        <v>50635</v>
      </c>
      <c r="B517">
        <v>200912</v>
      </c>
      <c r="C517">
        <v>19650</v>
      </c>
      <c r="D517">
        <v>0</v>
      </c>
      <c r="E517">
        <v>0</v>
      </c>
      <c r="F517">
        <v>0</v>
      </c>
      <c r="G517">
        <v>19650</v>
      </c>
      <c r="H517">
        <v>-4363</v>
      </c>
      <c r="I517">
        <v>-37080</v>
      </c>
      <c r="J517">
        <v>0</v>
      </c>
      <c r="K517">
        <v>18615</v>
      </c>
      <c r="L517">
        <v>0</v>
      </c>
      <c r="M517">
        <v>-18465</v>
      </c>
      <c r="N517">
        <v>0</v>
      </c>
      <c r="O517">
        <v>0</v>
      </c>
      <c r="P517">
        <v>-67</v>
      </c>
      <c r="Q517">
        <v>-3776</v>
      </c>
      <c r="R517">
        <v>0</v>
      </c>
      <c r="S517">
        <v>0</v>
      </c>
      <c r="T517">
        <v>-3843</v>
      </c>
      <c r="U517">
        <v>-7021</v>
      </c>
      <c r="V517">
        <v>0</v>
      </c>
      <c r="W517">
        <v>0</v>
      </c>
      <c r="X517">
        <v>0</v>
      </c>
      <c r="Y517">
        <v>12813</v>
      </c>
      <c r="Z517">
        <v>6039</v>
      </c>
      <c r="AA517">
        <v>0</v>
      </c>
      <c r="AB517">
        <v>-279</v>
      </c>
      <c r="AC517">
        <v>18573</v>
      </c>
      <c r="AD517">
        <v>-5469</v>
      </c>
      <c r="AE517">
        <v>13104</v>
      </c>
      <c r="AF517">
        <v>0</v>
      </c>
      <c r="AG517">
        <v>0</v>
      </c>
      <c r="AH517">
        <v>0</v>
      </c>
      <c r="AI517">
        <v>6083</v>
      </c>
      <c r="AJ517">
        <v>0</v>
      </c>
      <c r="AK517">
        <v>6083</v>
      </c>
      <c r="AL517">
        <v>0</v>
      </c>
      <c r="AM517">
        <v>42</v>
      </c>
      <c r="AN517">
        <v>9766</v>
      </c>
      <c r="AO517">
        <v>9808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12704</v>
      </c>
      <c r="AW517">
        <v>0</v>
      </c>
      <c r="AX517">
        <v>267522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280226</v>
      </c>
      <c r="BE517">
        <v>0</v>
      </c>
      <c r="BF517">
        <v>280226</v>
      </c>
      <c r="BG517">
        <v>0</v>
      </c>
      <c r="BH517">
        <v>0</v>
      </c>
      <c r="BI517">
        <v>0</v>
      </c>
      <c r="BJ517">
        <v>0</v>
      </c>
      <c r="BK517">
        <v>290</v>
      </c>
      <c r="BL517">
        <v>0</v>
      </c>
      <c r="BM517">
        <v>290</v>
      </c>
      <c r="BN517">
        <v>0</v>
      </c>
      <c r="BO517">
        <v>0</v>
      </c>
      <c r="BP517">
        <v>0</v>
      </c>
      <c r="BQ517">
        <v>151</v>
      </c>
      <c r="BR517">
        <v>441</v>
      </c>
      <c r="BS517">
        <v>0</v>
      </c>
      <c r="BT517">
        <v>0</v>
      </c>
      <c r="BU517">
        <v>2580</v>
      </c>
      <c r="BV517">
        <v>2988</v>
      </c>
      <c r="BW517">
        <v>0</v>
      </c>
      <c r="BX517">
        <v>5568</v>
      </c>
      <c r="BY517">
        <v>4438</v>
      </c>
      <c r="BZ517">
        <v>2219</v>
      </c>
      <c r="CA517">
        <v>6657</v>
      </c>
      <c r="CB517">
        <v>302700</v>
      </c>
      <c r="CC517">
        <v>0</v>
      </c>
      <c r="CD517">
        <v>0</v>
      </c>
      <c r="CE517">
        <v>7226</v>
      </c>
      <c r="CF517">
        <v>0</v>
      </c>
      <c r="CG517">
        <v>0</v>
      </c>
      <c r="CH517">
        <v>0</v>
      </c>
      <c r="CI517">
        <v>7226</v>
      </c>
      <c r="CJ517">
        <v>0</v>
      </c>
      <c r="CK517">
        <v>0</v>
      </c>
      <c r="CL517">
        <v>0</v>
      </c>
      <c r="CM517">
        <v>10000</v>
      </c>
      <c r="CN517">
        <v>10000</v>
      </c>
      <c r="CO517">
        <v>45477</v>
      </c>
      <c r="CP517">
        <v>62703</v>
      </c>
      <c r="CQ517">
        <v>0</v>
      </c>
      <c r="CR517">
        <v>0</v>
      </c>
      <c r="CS517">
        <v>0</v>
      </c>
      <c r="CT517">
        <v>238382</v>
      </c>
      <c r="CU517">
        <v>0</v>
      </c>
      <c r="CV517">
        <v>0</v>
      </c>
      <c r="CW517">
        <v>238382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1615</v>
      </c>
      <c r="DN517">
        <v>1615</v>
      </c>
      <c r="DO517">
        <v>0</v>
      </c>
      <c r="DP517">
        <v>302700</v>
      </c>
    </row>
    <row r="518" spans="1:120" x14ac:dyDescent="0.25">
      <c r="A518">
        <v>50826</v>
      </c>
      <c r="B518">
        <v>200912</v>
      </c>
      <c r="C518">
        <v>3379</v>
      </c>
      <c r="D518">
        <v>-1319</v>
      </c>
      <c r="E518">
        <v>0</v>
      </c>
      <c r="F518">
        <v>0</v>
      </c>
      <c r="G518">
        <v>2060</v>
      </c>
      <c r="H518">
        <v>9</v>
      </c>
      <c r="I518">
        <v>-1290</v>
      </c>
      <c r="J518">
        <v>0</v>
      </c>
      <c r="K518">
        <v>-248</v>
      </c>
      <c r="L518">
        <v>0</v>
      </c>
      <c r="M518">
        <v>-1538</v>
      </c>
      <c r="N518">
        <v>0</v>
      </c>
      <c r="O518">
        <v>-279</v>
      </c>
      <c r="P518">
        <v>0</v>
      </c>
      <c r="Q518">
        <v>-1301</v>
      </c>
      <c r="R518">
        <v>0</v>
      </c>
      <c r="S518">
        <v>0</v>
      </c>
      <c r="T518">
        <v>-1301</v>
      </c>
      <c r="U518">
        <v>-1049</v>
      </c>
      <c r="V518">
        <v>0</v>
      </c>
      <c r="W518">
        <v>0</v>
      </c>
      <c r="X518">
        <v>0</v>
      </c>
      <c r="Y518">
        <v>1567</v>
      </c>
      <c r="Z518">
        <v>710</v>
      </c>
      <c r="AA518">
        <v>-299</v>
      </c>
      <c r="AB518">
        <v>0</v>
      </c>
      <c r="AC518">
        <v>1978</v>
      </c>
      <c r="AD518">
        <v>-9</v>
      </c>
      <c r="AE518">
        <v>1969</v>
      </c>
      <c r="AF518">
        <v>73</v>
      </c>
      <c r="AG518">
        <v>0</v>
      </c>
      <c r="AH518">
        <v>0</v>
      </c>
      <c r="AI518">
        <v>993</v>
      </c>
      <c r="AJ518">
        <v>0</v>
      </c>
      <c r="AK518">
        <v>993</v>
      </c>
      <c r="AL518">
        <v>0</v>
      </c>
      <c r="AM518">
        <v>0</v>
      </c>
      <c r="AN518">
        <v>1327</v>
      </c>
      <c r="AO518">
        <v>1327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500</v>
      </c>
      <c r="AW518">
        <v>0</v>
      </c>
      <c r="AX518">
        <v>29211</v>
      </c>
      <c r="AY518">
        <v>0</v>
      </c>
      <c r="AZ518">
        <v>0</v>
      </c>
      <c r="BA518">
        <v>0</v>
      </c>
      <c r="BB518">
        <v>3845</v>
      </c>
      <c r="BC518">
        <v>0</v>
      </c>
      <c r="BD518">
        <v>33556</v>
      </c>
      <c r="BE518">
        <v>0</v>
      </c>
      <c r="BF518">
        <v>33556</v>
      </c>
      <c r="BG518">
        <v>0</v>
      </c>
      <c r="BH518">
        <v>0</v>
      </c>
      <c r="BI518">
        <v>0</v>
      </c>
      <c r="BJ518">
        <v>0</v>
      </c>
      <c r="BK518">
        <v>344</v>
      </c>
      <c r="BL518">
        <v>0</v>
      </c>
      <c r="BM518">
        <v>344</v>
      </c>
      <c r="BN518">
        <v>744</v>
      </c>
      <c r="BO518">
        <v>0</v>
      </c>
      <c r="BP518">
        <v>0</v>
      </c>
      <c r="BQ518">
        <v>0</v>
      </c>
      <c r="BR518">
        <v>1088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353</v>
      </c>
      <c r="BZ518">
        <v>0</v>
      </c>
      <c r="CA518">
        <v>353</v>
      </c>
      <c r="CB518">
        <v>36324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29185</v>
      </c>
      <c r="CM518">
        <v>0</v>
      </c>
      <c r="CN518">
        <v>29185</v>
      </c>
      <c r="CO518">
        <v>0</v>
      </c>
      <c r="CP518">
        <v>29185</v>
      </c>
      <c r="CQ518">
        <v>0</v>
      </c>
      <c r="CR518">
        <v>4018</v>
      </c>
      <c r="CS518">
        <v>0</v>
      </c>
      <c r="CT518">
        <v>511</v>
      </c>
      <c r="CU518">
        <v>0</v>
      </c>
      <c r="CV518">
        <v>0</v>
      </c>
      <c r="CW518">
        <v>511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1495</v>
      </c>
      <c r="DD518">
        <v>0</v>
      </c>
      <c r="DE518">
        <v>0</v>
      </c>
      <c r="DF518">
        <v>0</v>
      </c>
      <c r="DG518">
        <v>0</v>
      </c>
      <c r="DH518">
        <v>1000</v>
      </c>
      <c r="DI518">
        <v>0</v>
      </c>
      <c r="DJ518">
        <v>0</v>
      </c>
      <c r="DK518">
        <v>0</v>
      </c>
      <c r="DL518">
        <v>0</v>
      </c>
      <c r="DM518">
        <v>115</v>
      </c>
      <c r="DN518">
        <v>2610</v>
      </c>
      <c r="DO518">
        <v>0</v>
      </c>
      <c r="DP518">
        <v>36324</v>
      </c>
    </row>
    <row r="519" spans="1:120" x14ac:dyDescent="0.25">
      <c r="A519">
        <v>51086</v>
      </c>
      <c r="B519">
        <v>200912</v>
      </c>
      <c r="C519">
        <v>86</v>
      </c>
      <c r="D519">
        <v>0</v>
      </c>
      <c r="E519">
        <v>-2</v>
      </c>
      <c r="F519">
        <v>0</v>
      </c>
      <c r="G519">
        <v>84</v>
      </c>
      <c r="H519">
        <v>2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162</v>
      </c>
      <c r="Q519">
        <v>-413</v>
      </c>
      <c r="R519">
        <v>0</v>
      </c>
      <c r="S519">
        <v>0</v>
      </c>
      <c r="T519">
        <v>-251</v>
      </c>
      <c r="U519">
        <v>-165</v>
      </c>
      <c r="V519">
        <v>0</v>
      </c>
      <c r="W519">
        <v>0</v>
      </c>
      <c r="X519">
        <v>0</v>
      </c>
      <c r="Y519">
        <v>528</v>
      </c>
      <c r="Z519">
        <v>361</v>
      </c>
      <c r="AA519">
        <v>0</v>
      </c>
      <c r="AB519">
        <v>-25</v>
      </c>
      <c r="AC519">
        <v>864</v>
      </c>
      <c r="AD519">
        <v>-2</v>
      </c>
      <c r="AE519">
        <v>862</v>
      </c>
      <c r="AF519">
        <v>0</v>
      </c>
      <c r="AG519">
        <v>0</v>
      </c>
      <c r="AH519">
        <v>0</v>
      </c>
      <c r="AI519">
        <v>697</v>
      </c>
      <c r="AJ519">
        <v>0</v>
      </c>
      <c r="AK519">
        <v>697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232</v>
      </c>
      <c r="AW519">
        <v>512</v>
      </c>
      <c r="AX519">
        <v>11217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11961</v>
      </c>
      <c r="BE519">
        <v>0</v>
      </c>
      <c r="BF519">
        <v>11961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2</v>
      </c>
      <c r="BO519">
        <v>0</v>
      </c>
      <c r="BP519">
        <v>0</v>
      </c>
      <c r="BQ519">
        <v>0</v>
      </c>
      <c r="BR519">
        <v>2</v>
      </c>
      <c r="BS519">
        <v>0</v>
      </c>
      <c r="BT519">
        <v>0</v>
      </c>
      <c r="BU519">
        <v>0</v>
      </c>
      <c r="BV519">
        <v>885</v>
      </c>
      <c r="BW519">
        <v>0</v>
      </c>
      <c r="BX519">
        <v>885</v>
      </c>
      <c r="BY519">
        <v>3</v>
      </c>
      <c r="BZ519">
        <v>0</v>
      </c>
      <c r="CA519">
        <v>3</v>
      </c>
      <c r="CB519">
        <v>12851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1700</v>
      </c>
      <c r="CK519">
        <v>0</v>
      </c>
      <c r="CL519">
        <v>0</v>
      </c>
      <c r="CM519">
        <v>0</v>
      </c>
      <c r="CN519">
        <v>1700</v>
      </c>
      <c r="CO519">
        <v>10973</v>
      </c>
      <c r="CP519">
        <v>12673</v>
      </c>
      <c r="CQ519">
        <v>0</v>
      </c>
      <c r="CR519">
        <v>0</v>
      </c>
      <c r="CS519">
        <v>56</v>
      </c>
      <c r="CT519">
        <v>0</v>
      </c>
      <c r="CU519">
        <v>0</v>
      </c>
      <c r="CV519">
        <v>0</v>
      </c>
      <c r="CW519">
        <v>56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48</v>
      </c>
      <c r="DN519">
        <v>48</v>
      </c>
      <c r="DO519">
        <v>74</v>
      </c>
      <c r="DP519">
        <v>12851</v>
      </c>
    </row>
    <row r="520" spans="1:120" x14ac:dyDescent="0.25">
      <c r="A520">
        <v>51519</v>
      </c>
      <c r="B520">
        <v>200912</v>
      </c>
      <c r="C520">
        <v>174747</v>
      </c>
      <c r="D520">
        <v>-5644</v>
      </c>
      <c r="E520">
        <v>0</v>
      </c>
      <c r="F520">
        <v>0</v>
      </c>
      <c r="G520">
        <v>169103</v>
      </c>
      <c r="H520">
        <v>4304</v>
      </c>
      <c r="I520">
        <v>-137062</v>
      </c>
      <c r="J520">
        <v>7</v>
      </c>
      <c r="K520">
        <v>7683</v>
      </c>
      <c r="L520">
        <v>2039</v>
      </c>
      <c r="M520">
        <v>-127333</v>
      </c>
      <c r="N520">
        <v>0</v>
      </c>
      <c r="O520">
        <v>0</v>
      </c>
      <c r="P520">
        <v>0</v>
      </c>
      <c r="Q520">
        <v>-12347</v>
      </c>
      <c r="R520">
        <v>0</v>
      </c>
      <c r="S520">
        <v>0</v>
      </c>
      <c r="T520">
        <v>-12347</v>
      </c>
      <c r="U520">
        <v>33727</v>
      </c>
      <c r="V520">
        <v>0</v>
      </c>
      <c r="W520">
        <v>0</v>
      </c>
      <c r="X520">
        <v>0</v>
      </c>
      <c r="Y520">
        <v>18279</v>
      </c>
      <c r="Z520">
        <v>37714</v>
      </c>
      <c r="AA520">
        <v>-261</v>
      </c>
      <c r="AB520">
        <v>-658</v>
      </c>
      <c r="AC520">
        <v>55074</v>
      </c>
      <c r="AD520">
        <v>-4476</v>
      </c>
      <c r="AE520">
        <v>50598</v>
      </c>
      <c r="AF520">
        <v>0</v>
      </c>
      <c r="AG520">
        <v>0</v>
      </c>
      <c r="AH520">
        <v>0</v>
      </c>
      <c r="AI520">
        <v>84325</v>
      </c>
      <c r="AJ520">
        <v>-21216</v>
      </c>
      <c r="AK520">
        <v>63109</v>
      </c>
      <c r="AL520">
        <v>0</v>
      </c>
      <c r="AM520">
        <v>3208</v>
      </c>
      <c r="AN520">
        <v>22843</v>
      </c>
      <c r="AO520">
        <v>26051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39805</v>
      </c>
      <c r="AW520">
        <v>197026</v>
      </c>
      <c r="AX520">
        <v>178181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415012</v>
      </c>
      <c r="BE520">
        <v>0</v>
      </c>
      <c r="BF520">
        <v>415012</v>
      </c>
      <c r="BG520">
        <v>0</v>
      </c>
      <c r="BH520">
        <v>7146</v>
      </c>
      <c r="BI520">
        <v>0</v>
      </c>
      <c r="BJ520">
        <v>7146</v>
      </c>
      <c r="BK520">
        <v>2608</v>
      </c>
      <c r="BL520">
        <v>0</v>
      </c>
      <c r="BM520">
        <v>2608</v>
      </c>
      <c r="BN520">
        <v>3375</v>
      </c>
      <c r="BO520">
        <v>0</v>
      </c>
      <c r="BP520">
        <v>0</v>
      </c>
      <c r="BQ520">
        <v>1150</v>
      </c>
      <c r="BR520">
        <v>14279</v>
      </c>
      <c r="BS520">
        <v>0</v>
      </c>
      <c r="BT520">
        <v>0</v>
      </c>
      <c r="BU520">
        <v>109</v>
      </c>
      <c r="BV520">
        <v>20604</v>
      </c>
      <c r="BW520">
        <v>0</v>
      </c>
      <c r="BX520">
        <v>20713</v>
      </c>
      <c r="BY520">
        <v>2437</v>
      </c>
      <c r="BZ520">
        <v>1495</v>
      </c>
      <c r="CA520">
        <v>3932</v>
      </c>
      <c r="CB520">
        <v>479987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262996</v>
      </c>
      <c r="CN520">
        <v>262996</v>
      </c>
      <c r="CO520">
        <v>63109</v>
      </c>
      <c r="CP520">
        <v>326105</v>
      </c>
      <c r="CQ520">
        <v>0</v>
      </c>
      <c r="CR520">
        <v>0</v>
      </c>
      <c r="CS520">
        <v>0</v>
      </c>
      <c r="CT520">
        <v>142283</v>
      </c>
      <c r="CU520">
        <v>0</v>
      </c>
      <c r="CV520">
        <v>596</v>
      </c>
      <c r="CW520">
        <v>142879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540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4267</v>
      </c>
      <c r="DL520">
        <v>0</v>
      </c>
      <c r="DM520">
        <v>4651</v>
      </c>
      <c r="DN520">
        <v>9458</v>
      </c>
      <c r="DO520">
        <v>1545</v>
      </c>
      <c r="DP520">
        <v>479987</v>
      </c>
    </row>
    <row r="521" spans="1:120" x14ac:dyDescent="0.25">
      <c r="A521">
        <v>51571</v>
      </c>
      <c r="B521">
        <v>200912</v>
      </c>
      <c r="C521">
        <v>192405</v>
      </c>
      <c r="D521">
        <v>-51932</v>
      </c>
      <c r="E521">
        <v>2761</v>
      </c>
      <c r="F521">
        <v>-3020</v>
      </c>
      <c r="G521">
        <v>140214</v>
      </c>
      <c r="H521">
        <v>3659</v>
      </c>
      <c r="I521">
        <v>-174444</v>
      </c>
      <c r="J521">
        <v>82252</v>
      </c>
      <c r="K521">
        <v>47129</v>
      </c>
      <c r="L521">
        <v>-40290</v>
      </c>
      <c r="M521">
        <v>-85353</v>
      </c>
      <c r="N521">
        <v>0</v>
      </c>
      <c r="O521">
        <v>0</v>
      </c>
      <c r="P521">
        <v>-21542</v>
      </c>
      <c r="Q521">
        <v>-14107</v>
      </c>
      <c r="R521">
        <v>0</v>
      </c>
      <c r="S521">
        <v>5175</v>
      </c>
      <c r="T521">
        <v>-30474</v>
      </c>
      <c r="U521">
        <v>28046</v>
      </c>
      <c r="V521">
        <v>6687</v>
      </c>
      <c r="W521">
        <v>17755</v>
      </c>
      <c r="X521">
        <v>1</v>
      </c>
      <c r="Y521">
        <v>10767</v>
      </c>
      <c r="Z521">
        <v>13081</v>
      </c>
      <c r="AA521">
        <v>-29</v>
      </c>
      <c r="AB521">
        <v>-1321</v>
      </c>
      <c r="AC521">
        <v>46941</v>
      </c>
      <c r="AD521">
        <v>-3659</v>
      </c>
      <c r="AE521">
        <v>43282</v>
      </c>
      <c r="AF521">
        <v>0</v>
      </c>
      <c r="AG521">
        <v>0</v>
      </c>
      <c r="AH521">
        <v>0</v>
      </c>
      <c r="AI521">
        <v>71328</v>
      </c>
      <c r="AJ521">
        <v>-9134</v>
      </c>
      <c r="AK521">
        <v>62194</v>
      </c>
      <c r="AL521">
        <v>0</v>
      </c>
      <c r="AM521">
        <v>2362</v>
      </c>
      <c r="AN521">
        <v>8265</v>
      </c>
      <c r="AO521">
        <v>10627</v>
      </c>
      <c r="AP521">
        <v>280</v>
      </c>
      <c r="AQ521">
        <v>161253</v>
      </c>
      <c r="AR521">
        <v>55382</v>
      </c>
      <c r="AS521">
        <v>53025</v>
      </c>
      <c r="AT521">
        <v>0</v>
      </c>
      <c r="AU521">
        <v>269660</v>
      </c>
      <c r="AV521">
        <v>37081</v>
      </c>
      <c r="AW521">
        <v>12114</v>
      </c>
      <c r="AX521">
        <v>104085</v>
      </c>
      <c r="AY521">
        <v>0</v>
      </c>
      <c r="AZ521">
        <v>7810</v>
      </c>
      <c r="BA521">
        <v>0</v>
      </c>
      <c r="BB521">
        <v>159914</v>
      </c>
      <c r="BC521">
        <v>2300</v>
      </c>
      <c r="BD521">
        <v>323304</v>
      </c>
      <c r="BE521">
        <v>0</v>
      </c>
      <c r="BF521">
        <v>593244</v>
      </c>
      <c r="BG521">
        <v>24990</v>
      </c>
      <c r="BH521">
        <v>30630</v>
      </c>
      <c r="BI521">
        <v>0</v>
      </c>
      <c r="BJ521">
        <v>55620</v>
      </c>
      <c r="BK521">
        <v>2575</v>
      </c>
      <c r="BL521">
        <v>0</v>
      </c>
      <c r="BM521">
        <v>2575</v>
      </c>
      <c r="BN521">
        <v>8921</v>
      </c>
      <c r="BO521">
        <v>0</v>
      </c>
      <c r="BP521">
        <v>0</v>
      </c>
      <c r="BQ521">
        <v>0</v>
      </c>
      <c r="BR521">
        <v>67116</v>
      </c>
      <c r="BS521">
        <v>0</v>
      </c>
      <c r="BT521">
        <v>5971</v>
      </c>
      <c r="BU521">
        <v>0</v>
      </c>
      <c r="BV521">
        <v>16140</v>
      </c>
      <c r="BW521">
        <v>391</v>
      </c>
      <c r="BX521">
        <v>22502</v>
      </c>
      <c r="BY521">
        <v>2401</v>
      </c>
      <c r="BZ521">
        <v>480</v>
      </c>
      <c r="CA521">
        <v>2881</v>
      </c>
      <c r="CB521">
        <v>696370</v>
      </c>
      <c r="CC521">
        <v>25000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414540</v>
      </c>
      <c r="CN521">
        <v>414540</v>
      </c>
      <c r="CO521">
        <v>18479</v>
      </c>
      <c r="CP521">
        <v>458019</v>
      </c>
      <c r="CQ521">
        <v>0</v>
      </c>
      <c r="CR521">
        <v>0</v>
      </c>
      <c r="CS521">
        <v>88776</v>
      </c>
      <c r="CT521">
        <v>112041</v>
      </c>
      <c r="CU521">
        <v>0</v>
      </c>
      <c r="CV521">
        <v>0</v>
      </c>
      <c r="CW521">
        <v>200817</v>
      </c>
      <c r="CX521">
        <v>0</v>
      </c>
      <c r="CY521">
        <v>886</v>
      </c>
      <c r="CZ521">
        <v>0</v>
      </c>
      <c r="DA521">
        <v>886</v>
      </c>
      <c r="DB521">
        <v>0</v>
      </c>
      <c r="DC521">
        <v>1564</v>
      </c>
      <c r="DD521">
        <v>25348</v>
      </c>
      <c r="DE521">
        <v>2558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7178</v>
      </c>
      <c r="DN521">
        <v>36648</v>
      </c>
      <c r="DO521">
        <v>0</v>
      </c>
      <c r="DP521">
        <v>696370</v>
      </c>
    </row>
    <row r="522" spans="1:120" x14ac:dyDescent="0.25">
      <c r="A522">
        <v>51609</v>
      </c>
      <c r="B522">
        <v>200912</v>
      </c>
      <c r="C522">
        <v>851</v>
      </c>
      <c r="D522">
        <v>-647</v>
      </c>
      <c r="E522">
        <v>0</v>
      </c>
      <c r="F522">
        <v>0</v>
      </c>
      <c r="G522">
        <v>204</v>
      </c>
      <c r="H522">
        <v>2</v>
      </c>
      <c r="I522">
        <v>-84</v>
      </c>
      <c r="J522">
        <v>61</v>
      </c>
      <c r="K522">
        <v>-258</v>
      </c>
      <c r="L522">
        <v>154</v>
      </c>
      <c r="M522">
        <v>-127</v>
      </c>
      <c r="N522">
        <v>0</v>
      </c>
      <c r="O522">
        <v>-200</v>
      </c>
      <c r="P522">
        <v>-87</v>
      </c>
      <c r="Q522">
        <v>-260</v>
      </c>
      <c r="R522">
        <v>0</v>
      </c>
      <c r="S522">
        <v>142</v>
      </c>
      <c r="T522">
        <v>-205</v>
      </c>
      <c r="U522">
        <v>-326</v>
      </c>
      <c r="V522">
        <v>0</v>
      </c>
      <c r="W522">
        <v>0</v>
      </c>
      <c r="X522">
        <v>0</v>
      </c>
      <c r="Y522">
        <v>183</v>
      </c>
      <c r="Z522">
        <v>247</v>
      </c>
      <c r="AA522">
        <v>0</v>
      </c>
      <c r="AB522">
        <v>-87</v>
      </c>
      <c r="AC522">
        <v>343</v>
      </c>
      <c r="AD522">
        <v>-2</v>
      </c>
      <c r="AE522">
        <v>341</v>
      </c>
      <c r="AF522">
        <v>0</v>
      </c>
      <c r="AG522">
        <v>0</v>
      </c>
      <c r="AH522">
        <v>0</v>
      </c>
      <c r="AI522">
        <v>15</v>
      </c>
      <c r="AJ522">
        <v>0</v>
      </c>
      <c r="AK522">
        <v>15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595</v>
      </c>
      <c r="AW522">
        <v>0</v>
      </c>
      <c r="AX522">
        <v>1318</v>
      </c>
      <c r="AY522">
        <v>0</v>
      </c>
      <c r="AZ522">
        <v>0</v>
      </c>
      <c r="BA522">
        <v>0</v>
      </c>
      <c r="BB522">
        <v>4814</v>
      </c>
      <c r="BC522">
        <v>0</v>
      </c>
      <c r="BD522">
        <v>6727</v>
      </c>
      <c r="BE522">
        <v>0</v>
      </c>
      <c r="BF522">
        <v>6727</v>
      </c>
      <c r="BG522">
        <v>0</v>
      </c>
      <c r="BH522">
        <v>197</v>
      </c>
      <c r="BI522">
        <v>0</v>
      </c>
      <c r="BJ522">
        <v>197</v>
      </c>
      <c r="BK522">
        <v>11</v>
      </c>
      <c r="BL522">
        <v>0</v>
      </c>
      <c r="BM522">
        <v>11</v>
      </c>
      <c r="BN522">
        <v>166</v>
      </c>
      <c r="BO522">
        <v>0</v>
      </c>
      <c r="BP522">
        <v>0</v>
      </c>
      <c r="BQ522">
        <v>3</v>
      </c>
      <c r="BR522">
        <v>377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13</v>
      </c>
      <c r="BZ522">
        <v>0</v>
      </c>
      <c r="CA522">
        <v>13</v>
      </c>
      <c r="CB522">
        <v>7117</v>
      </c>
      <c r="CC522">
        <v>1200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4828</v>
      </c>
      <c r="CM522">
        <v>450</v>
      </c>
      <c r="CN522">
        <v>5278</v>
      </c>
      <c r="CO522">
        <v>0</v>
      </c>
      <c r="CP522">
        <v>6478</v>
      </c>
      <c r="CQ522">
        <v>0</v>
      </c>
      <c r="CR522">
        <v>0</v>
      </c>
      <c r="CS522">
        <v>0</v>
      </c>
      <c r="CT522">
        <v>314</v>
      </c>
      <c r="CU522">
        <v>200</v>
      </c>
      <c r="CV522">
        <v>0</v>
      </c>
      <c r="CW522">
        <v>514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125</v>
      </c>
      <c r="DN522">
        <v>125</v>
      </c>
      <c r="DO522">
        <v>0</v>
      </c>
      <c r="DP522">
        <v>7117</v>
      </c>
    </row>
    <row r="523" spans="1:120" x14ac:dyDescent="0.25">
      <c r="A523">
        <v>51619</v>
      </c>
      <c r="B523">
        <v>200912</v>
      </c>
      <c r="C523">
        <v>1405051</v>
      </c>
      <c r="D523">
        <v>-37151</v>
      </c>
      <c r="E523">
        <v>-38226</v>
      </c>
      <c r="F523">
        <v>0</v>
      </c>
      <c r="G523">
        <v>1329674</v>
      </c>
      <c r="H523">
        <v>35901</v>
      </c>
      <c r="I523">
        <v>-996067</v>
      </c>
      <c r="J523">
        <v>11438</v>
      </c>
      <c r="K523">
        <v>-119068</v>
      </c>
      <c r="L523">
        <v>-4520</v>
      </c>
      <c r="M523">
        <v>-1108217</v>
      </c>
      <c r="N523">
        <v>0</v>
      </c>
      <c r="O523">
        <v>0</v>
      </c>
      <c r="P523">
        <v>-64138</v>
      </c>
      <c r="Q523">
        <v>-198146</v>
      </c>
      <c r="R523">
        <v>780</v>
      </c>
      <c r="S523">
        <v>461</v>
      </c>
      <c r="T523">
        <v>-261043</v>
      </c>
      <c r="U523">
        <v>-3685</v>
      </c>
      <c r="V523">
        <v>181</v>
      </c>
      <c r="W523">
        <v>0</v>
      </c>
      <c r="X523">
        <v>1717</v>
      </c>
      <c r="Y523">
        <v>108398</v>
      </c>
      <c r="Z523">
        <v>86089</v>
      </c>
      <c r="AA523">
        <v>-7553</v>
      </c>
      <c r="AB523">
        <v>-1124</v>
      </c>
      <c r="AC523">
        <v>187708</v>
      </c>
      <c r="AD523">
        <v>-35152</v>
      </c>
      <c r="AE523">
        <v>152556</v>
      </c>
      <c r="AF523">
        <v>66</v>
      </c>
      <c r="AG523">
        <v>0</v>
      </c>
      <c r="AH523">
        <v>0</v>
      </c>
      <c r="AI523">
        <v>148937</v>
      </c>
      <c r="AJ523">
        <v>-16506</v>
      </c>
      <c r="AK523">
        <v>132431</v>
      </c>
      <c r="AL523">
        <v>0</v>
      </c>
      <c r="AM523">
        <v>11664</v>
      </c>
      <c r="AN523">
        <v>0</v>
      </c>
      <c r="AO523">
        <v>11664</v>
      </c>
      <c r="AP523">
        <v>23728</v>
      </c>
      <c r="AQ523">
        <v>167504</v>
      </c>
      <c r="AR523">
        <v>0</v>
      </c>
      <c r="AS523">
        <v>0</v>
      </c>
      <c r="AT523">
        <v>0</v>
      </c>
      <c r="AU523">
        <v>167504</v>
      </c>
      <c r="AV523">
        <v>66247</v>
      </c>
      <c r="AW523">
        <v>949243</v>
      </c>
      <c r="AX523">
        <v>1366857</v>
      </c>
      <c r="AY523">
        <v>0</v>
      </c>
      <c r="AZ523">
        <v>0</v>
      </c>
      <c r="BA523">
        <v>1148</v>
      </c>
      <c r="BB523">
        <v>28088</v>
      </c>
      <c r="BC523">
        <v>0</v>
      </c>
      <c r="BD523">
        <v>2411583</v>
      </c>
      <c r="BE523">
        <v>0</v>
      </c>
      <c r="BF523">
        <v>2602815</v>
      </c>
      <c r="BG523">
        <v>0</v>
      </c>
      <c r="BH523">
        <v>35099</v>
      </c>
      <c r="BI523">
        <v>0</v>
      </c>
      <c r="BJ523">
        <v>35099</v>
      </c>
      <c r="BK523">
        <v>39489</v>
      </c>
      <c r="BL523">
        <v>0</v>
      </c>
      <c r="BM523">
        <v>39489</v>
      </c>
      <c r="BN523">
        <v>21429</v>
      </c>
      <c r="BO523">
        <v>38652</v>
      </c>
      <c r="BP523">
        <v>114</v>
      </c>
      <c r="BQ523">
        <v>57980</v>
      </c>
      <c r="BR523">
        <v>192763</v>
      </c>
      <c r="BS523">
        <v>0</v>
      </c>
      <c r="BT523">
        <v>1202</v>
      </c>
      <c r="BU523">
        <v>8871</v>
      </c>
      <c r="BV523">
        <v>32</v>
      </c>
      <c r="BW523">
        <v>0</v>
      </c>
      <c r="BX523">
        <v>10105</v>
      </c>
      <c r="BY523">
        <v>27715</v>
      </c>
      <c r="BZ523">
        <v>52342</v>
      </c>
      <c r="CA523">
        <v>80057</v>
      </c>
      <c r="CB523">
        <v>2897404</v>
      </c>
      <c r="CC523">
        <v>37212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138753</v>
      </c>
      <c r="CK523">
        <v>0</v>
      </c>
      <c r="CL523">
        <v>0</v>
      </c>
      <c r="CM523">
        <v>0</v>
      </c>
      <c r="CN523">
        <v>138753</v>
      </c>
      <c r="CO523">
        <v>938084</v>
      </c>
      <c r="CP523">
        <v>1114049</v>
      </c>
      <c r="CQ523">
        <v>-40750</v>
      </c>
      <c r="CR523">
        <v>0</v>
      </c>
      <c r="CS523">
        <v>320969</v>
      </c>
      <c r="CT523">
        <v>1031584</v>
      </c>
      <c r="CU523">
        <v>0</v>
      </c>
      <c r="CV523">
        <v>0</v>
      </c>
      <c r="CW523">
        <v>1352553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312420</v>
      </c>
      <c r="DD523">
        <v>18831</v>
      </c>
      <c r="DE523">
        <v>0</v>
      </c>
      <c r="DF523">
        <v>0</v>
      </c>
      <c r="DG523">
        <v>0</v>
      </c>
      <c r="DH523">
        <v>28328</v>
      </c>
      <c r="DI523">
        <v>0</v>
      </c>
      <c r="DJ523">
        <v>0</v>
      </c>
      <c r="DK523">
        <v>0</v>
      </c>
      <c r="DL523">
        <v>0</v>
      </c>
      <c r="DM523">
        <v>68758</v>
      </c>
      <c r="DN523">
        <v>428337</v>
      </c>
      <c r="DO523">
        <v>2465</v>
      </c>
      <c r="DP523">
        <v>2897404</v>
      </c>
    </row>
    <row r="524" spans="1:120" x14ac:dyDescent="0.25">
      <c r="A524">
        <v>51659</v>
      </c>
      <c r="B524">
        <v>200912</v>
      </c>
      <c r="C524">
        <v>286</v>
      </c>
      <c r="D524">
        <v>0</v>
      </c>
      <c r="E524">
        <v>0</v>
      </c>
      <c r="F524">
        <v>0</v>
      </c>
      <c r="G524">
        <v>286</v>
      </c>
      <c r="H524">
        <v>4</v>
      </c>
      <c r="I524">
        <v>-226</v>
      </c>
      <c r="J524">
        <v>0</v>
      </c>
      <c r="K524">
        <v>-93</v>
      </c>
      <c r="L524">
        <v>0</v>
      </c>
      <c r="M524">
        <v>-319</v>
      </c>
      <c r="N524">
        <v>0</v>
      </c>
      <c r="O524">
        <v>-139</v>
      </c>
      <c r="P524">
        <v>0</v>
      </c>
      <c r="Q524">
        <v>-208</v>
      </c>
      <c r="R524">
        <v>0</v>
      </c>
      <c r="S524">
        <v>0</v>
      </c>
      <c r="T524">
        <v>-208</v>
      </c>
      <c r="U524">
        <v>-376</v>
      </c>
      <c r="V524">
        <v>0</v>
      </c>
      <c r="W524">
        <v>0</v>
      </c>
      <c r="X524">
        <v>0</v>
      </c>
      <c r="Y524">
        <v>229</v>
      </c>
      <c r="Z524">
        <v>351</v>
      </c>
      <c r="AA524">
        <v>0</v>
      </c>
      <c r="AB524">
        <v>-15</v>
      </c>
      <c r="AC524">
        <v>565</v>
      </c>
      <c r="AD524">
        <v>-4</v>
      </c>
      <c r="AE524">
        <v>561</v>
      </c>
      <c r="AF524">
        <v>0</v>
      </c>
      <c r="AG524">
        <v>0</v>
      </c>
      <c r="AH524">
        <v>0</v>
      </c>
      <c r="AI524">
        <v>185</v>
      </c>
      <c r="AJ524">
        <v>0</v>
      </c>
      <c r="AK524">
        <v>185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6229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6229</v>
      </c>
      <c r="BE524">
        <v>0</v>
      </c>
      <c r="BF524">
        <v>6229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162</v>
      </c>
      <c r="BW524">
        <v>0</v>
      </c>
      <c r="BX524">
        <v>162</v>
      </c>
      <c r="BY524">
        <v>0</v>
      </c>
      <c r="BZ524">
        <v>0</v>
      </c>
      <c r="CA524">
        <v>0</v>
      </c>
      <c r="CB524">
        <v>6391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3000</v>
      </c>
      <c r="CK524">
        <v>0</v>
      </c>
      <c r="CL524">
        <v>0</v>
      </c>
      <c r="CM524">
        <v>0</v>
      </c>
      <c r="CN524">
        <v>3000</v>
      </c>
      <c r="CO524">
        <v>3150</v>
      </c>
      <c r="CP524">
        <v>6150</v>
      </c>
      <c r="CQ524">
        <v>0</v>
      </c>
      <c r="CR524">
        <v>0</v>
      </c>
      <c r="CS524">
        <v>0</v>
      </c>
      <c r="CT524">
        <v>93</v>
      </c>
      <c r="CU524">
        <v>145</v>
      </c>
      <c r="CV524">
        <v>0</v>
      </c>
      <c r="CW524">
        <v>238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3</v>
      </c>
      <c r="DN524">
        <v>3</v>
      </c>
      <c r="DO524">
        <v>0</v>
      </c>
      <c r="DP524">
        <v>6391</v>
      </c>
    </row>
    <row r="525" spans="1:120" x14ac:dyDescent="0.25">
      <c r="A525">
        <v>51706</v>
      </c>
      <c r="B525">
        <v>200912</v>
      </c>
      <c r="C525">
        <v>2465084</v>
      </c>
      <c r="D525">
        <v>0</v>
      </c>
      <c r="E525">
        <v>-594</v>
      </c>
      <c r="F525">
        <v>0</v>
      </c>
      <c r="G525">
        <v>2464490</v>
      </c>
      <c r="H525">
        <v>21901</v>
      </c>
      <c r="I525">
        <v>-2250159</v>
      </c>
      <c r="J525">
        <v>0</v>
      </c>
      <c r="K525">
        <v>3748</v>
      </c>
      <c r="L525">
        <v>0</v>
      </c>
      <c r="M525">
        <v>-2246411</v>
      </c>
      <c r="N525">
        <v>0</v>
      </c>
      <c r="O525">
        <v>0</v>
      </c>
      <c r="P525">
        <v>-15172</v>
      </c>
      <c r="Q525">
        <v>-83098</v>
      </c>
      <c r="R525">
        <v>0</v>
      </c>
      <c r="S525">
        <v>0</v>
      </c>
      <c r="T525">
        <v>-98270</v>
      </c>
      <c r="U525">
        <v>141710</v>
      </c>
      <c r="V525">
        <v>198</v>
      </c>
      <c r="W525">
        <v>14175</v>
      </c>
      <c r="X525">
        <v>10402</v>
      </c>
      <c r="Y525">
        <v>77038</v>
      </c>
      <c r="Z525">
        <v>400695</v>
      </c>
      <c r="AA525">
        <v>-886</v>
      </c>
      <c r="AB525">
        <v>-3129</v>
      </c>
      <c r="AC525">
        <v>498493</v>
      </c>
      <c r="AD525">
        <v>-21901</v>
      </c>
      <c r="AE525">
        <v>476592</v>
      </c>
      <c r="AF525">
        <v>8023</v>
      </c>
      <c r="AG525">
        <v>0</v>
      </c>
      <c r="AH525">
        <v>0</v>
      </c>
      <c r="AI525">
        <v>626325</v>
      </c>
      <c r="AJ525">
        <v>-3788</v>
      </c>
      <c r="AK525">
        <v>622537</v>
      </c>
      <c r="AL525">
        <v>0</v>
      </c>
      <c r="AM525">
        <v>4309</v>
      </c>
      <c r="AN525">
        <v>11200</v>
      </c>
      <c r="AO525">
        <v>15509</v>
      </c>
      <c r="AP525">
        <v>281800</v>
      </c>
      <c r="AQ525">
        <v>19829</v>
      </c>
      <c r="AR525">
        <v>0</v>
      </c>
      <c r="AS525">
        <v>21708</v>
      </c>
      <c r="AT525">
        <v>0</v>
      </c>
      <c r="AU525">
        <v>41537</v>
      </c>
      <c r="AV525">
        <v>15416</v>
      </c>
      <c r="AW525">
        <v>2673068</v>
      </c>
      <c r="AX525">
        <v>421907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3110391</v>
      </c>
      <c r="BE525">
        <v>0</v>
      </c>
      <c r="BF525">
        <v>3433728</v>
      </c>
      <c r="BG525">
        <v>0</v>
      </c>
      <c r="BH525">
        <v>0</v>
      </c>
      <c r="BI525">
        <v>0</v>
      </c>
      <c r="BJ525">
        <v>0</v>
      </c>
      <c r="BK525">
        <v>3141</v>
      </c>
      <c r="BL525">
        <v>0</v>
      </c>
      <c r="BM525">
        <v>3141</v>
      </c>
      <c r="BN525">
        <v>30853</v>
      </c>
      <c r="BO525">
        <v>2059</v>
      </c>
      <c r="BP525">
        <v>0</v>
      </c>
      <c r="BQ525">
        <v>2640</v>
      </c>
      <c r="BR525">
        <v>38693</v>
      </c>
      <c r="BS525">
        <v>0</v>
      </c>
      <c r="BT525">
        <v>0</v>
      </c>
      <c r="BU525">
        <v>0</v>
      </c>
      <c r="BV525">
        <v>13180</v>
      </c>
      <c r="BW525">
        <v>0</v>
      </c>
      <c r="BX525">
        <v>13180</v>
      </c>
      <c r="BY525">
        <v>5296</v>
      </c>
      <c r="BZ525">
        <v>2841</v>
      </c>
      <c r="CA525">
        <v>8137</v>
      </c>
      <c r="CB525">
        <v>3509247</v>
      </c>
      <c r="CC525">
        <v>12350</v>
      </c>
      <c r="CD525">
        <v>0</v>
      </c>
      <c r="CE525">
        <v>15450</v>
      </c>
      <c r="CF525">
        <v>0</v>
      </c>
      <c r="CG525">
        <v>0</v>
      </c>
      <c r="CH525">
        <v>0</v>
      </c>
      <c r="CI525">
        <v>15450</v>
      </c>
      <c r="CJ525">
        <v>2000000</v>
      </c>
      <c r="CK525">
        <v>0</v>
      </c>
      <c r="CL525">
        <v>0</v>
      </c>
      <c r="CM525">
        <v>0</v>
      </c>
      <c r="CN525">
        <v>2000000</v>
      </c>
      <c r="CO525">
        <v>723220</v>
      </c>
      <c r="CP525">
        <v>2751020</v>
      </c>
      <c r="CQ525">
        <v>0</v>
      </c>
      <c r="CR525">
        <v>0</v>
      </c>
      <c r="CS525">
        <v>1801</v>
      </c>
      <c r="CT525">
        <v>392047</v>
      </c>
      <c r="CU525">
        <v>0</v>
      </c>
      <c r="CV525">
        <v>0</v>
      </c>
      <c r="CW525">
        <v>393848</v>
      </c>
      <c r="CX525">
        <v>2483</v>
      </c>
      <c r="CY525">
        <v>9256</v>
      </c>
      <c r="CZ525">
        <v>0</v>
      </c>
      <c r="DA525">
        <v>11739</v>
      </c>
      <c r="DB525">
        <v>0</v>
      </c>
      <c r="DC525">
        <v>2508</v>
      </c>
      <c r="DD525">
        <v>0</v>
      </c>
      <c r="DE525">
        <v>3199</v>
      </c>
      <c r="DF525">
        <v>0</v>
      </c>
      <c r="DG525">
        <v>0</v>
      </c>
      <c r="DH525">
        <v>297299</v>
      </c>
      <c r="DI525">
        <v>0</v>
      </c>
      <c r="DJ525">
        <v>3762</v>
      </c>
      <c r="DK525">
        <v>6717</v>
      </c>
      <c r="DL525">
        <v>0</v>
      </c>
      <c r="DM525">
        <v>27020</v>
      </c>
      <c r="DN525">
        <v>340505</v>
      </c>
      <c r="DO525">
        <v>12135</v>
      </c>
      <c r="DP525">
        <v>3509247</v>
      </c>
    </row>
    <row r="526" spans="1:120" x14ac:dyDescent="0.25">
      <c r="A526">
        <v>51777</v>
      </c>
      <c r="B526">
        <v>200912</v>
      </c>
      <c r="C526">
        <v>270319</v>
      </c>
      <c r="D526">
        <v>-132853</v>
      </c>
      <c r="E526">
        <v>12865</v>
      </c>
      <c r="F526">
        <v>0</v>
      </c>
      <c r="G526">
        <v>150331</v>
      </c>
      <c r="H526">
        <v>1219</v>
      </c>
      <c r="I526">
        <v>-237803</v>
      </c>
      <c r="J526">
        <v>55750</v>
      </c>
      <c r="K526">
        <v>31426</v>
      </c>
      <c r="L526">
        <v>20622</v>
      </c>
      <c r="M526">
        <v>-130005</v>
      </c>
      <c r="N526">
        <v>0</v>
      </c>
      <c r="O526">
        <v>0</v>
      </c>
      <c r="P526">
        <v>-15439</v>
      </c>
      <c r="Q526">
        <v>-39460</v>
      </c>
      <c r="R526">
        <v>0</v>
      </c>
      <c r="S526">
        <v>26346</v>
      </c>
      <c r="T526">
        <v>-28553</v>
      </c>
      <c r="U526">
        <v>-7008</v>
      </c>
      <c r="V526">
        <v>0</v>
      </c>
      <c r="W526">
        <v>0</v>
      </c>
      <c r="X526">
        <v>222</v>
      </c>
      <c r="Y526">
        <v>19895</v>
      </c>
      <c r="Z526">
        <v>11430</v>
      </c>
      <c r="AA526">
        <v>-1786</v>
      </c>
      <c r="AB526">
        <v>-506</v>
      </c>
      <c r="AC526">
        <v>29255</v>
      </c>
      <c r="AD526">
        <v>-9292</v>
      </c>
      <c r="AE526">
        <v>19963</v>
      </c>
      <c r="AF526">
        <v>0</v>
      </c>
      <c r="AG526">
        <v>0</v>
      </c>
      <c r="AH526">
        <v>0</v>
      </c>
      <c r="AI526">
        <v>12955</v>
      </c>
      <c r="AJ526">
        <v>0</v>
      </c>
      <c r="AK526">
        <v>12955</v>
      </c>
      <c r="AL526">
        <v>0</v>
      </c>
      <c r="AM526">
        <v>2302</v>
      </c>
      <c r="AN526">
        <v>16600</v>
      </c>
      <c r="AO526">
        <v>18902</v>
      </c>
      <c r="AP526">
        <v>4705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31167</v>
      </c>
      <c r="AW526">
        <v>253470</v>
      </c>
      <c r="AX526">
        <v>111239</v>
      </c>
      <c r="AY526">
        <v>0</v>
      </c>
      <c r="AZ526">
        <v>0</v>
      </c>
      <c r="BA526">
        <v>250</v>
      </c>
      <c r="BB526">
        <v>0</v>
      </c>
      <c r="BC526">
        <v>0</v>
      </c>
      <c r="BD526">
        <v>396126</v>
      </c>
      <c r="BE526">
        <v>0</v>
      </c>
      <c r="BF526">
        <v>400831</v>
      </c>
      <c r="BG526">
        <v>0</v>
      </c>
      <c r="BH526">
        <v>40284</v>
      </c>
      <c r="BI526">
        <v>0</v>
      </c>
      <c r="BJ526">
        <v>40284</v>
      </c>
      <c r="BK526">
        <v>10881</v>
      </c>
      <c r="BL526">
        <v>0</v>
      </c>
      <c r="BM526">
        <v>10881</v>
      </c>
      <c r="BN526">
        <v>3338</v>
      </c>
      <c r="BO526">
        <v>0</v>
      </c>
      <c r="BP526">
        <v>0</v>
      </c>
      <c r="BQ526">
        <v>102</v>
      </c>
      <c r="BR526">
        <v>54605</v>
      </c>
      <c r="BS526">
        <v>0</v>
      </c>
      <c r="BT526">
        <v>64</v>
      </c>
      <c r="BU526">
        <v>0</v>
      </c>
      <c r="BV526">
        <v>43542</v>
      </c>
      <c r="BW526">
        <v>0</v>
      </c>
      <c r="BX526">
        <v>43606</v>
      </c>
      <c r="BY526">
        <v>2207</v>
      </c>
      <c r="BZ526">
        <v>4523</v>
      </c>
      <c r="CA526">
        <v>6730</v>
      </c>
      <c r="CB526">
        <v>524674</v>
      </c>
      <c r="CC526">
        <v>10000</v>
      </c>
      <c r="CD526">
        <v>0</v>
      </c>
      <c r="CE526">
        <v>2237</v>
      </c>
      <c r="CF526">
        <v>0</v>
      </c>
      <c r="CG526">
        <v>0</v>
      </c>
      <c r="CH526">
        <v>0</v>
      </c>
      <c r="CI526">
        <v>2237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100513</v>
      </c>
      <c r="CP526">
        <v>112750</v>
      </c>
      <c r="CQ526">
        <v>0</v>
      </c>
      <c r="CR526">
        <v>36000</v>
      </c>
      <c r="CS526">
        <v>101277</v>
      </c>
      <c r="CT526">
        <v>243998</v>
      </c>
      <c r="CU526">
        <v>0</v>
      </c>
      <c r="CV526">
        <v>0</v>
      </c>
      <c r="CW526">
        <v>345275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10710</v>
      </c>
      <c r="DE526">
        <v>0</v>
      </c>
      <c r="DF526">
        <v>0</v>
      </c>
      <c r="DG526">
        <v>0</v>
      </c>
      <c r="DH526">
        <v>4323</v>
      </c>
      <c r="DI526">
        <v>0</v>
      </c>
      <c r="DJ526">
        <v>0</v>
      </c>
      <c r="DK526">
        <v>0</v>
      </c>
      <c r="DL526">
        <v>0</v>
      </c>
      <c r="DM526">
        <v>15616</v>
      </c>
      <c r="DN526">
        <v>30649</v>
      </c>
      <c r="DO526">
        <v>0</v>
      </c>
      <c r="DP526">
        <v>524674</v>
      </c>
    </row>
    <row r="527" spans="1:120" x14ac:dyDescent="0.25">
      <c r="A527">
        <v>51778</v>
      </c>
      <c r="B527">
        <v>200912</v>
      </c>
      <c r="C527">
        <v>585405</v>
      </c>
      <c r="D527">
        <v>-48001</v>
      </c>
      <c r="E527">
        <v>1164</v>
      </c>
      <c r="F527">
        <v>55</v>
      </c>
      <c r="G527">
        <v>538623</v>
      </c>
      <c r="H527">
        <v>9262</v>
      </c>
      <c r="I527">
        <v>-519405</v>
      </c>
      <c r="J527">
        <v>33014</v>
      </c>
      <c r="K527">
        <v>128176</v>
      </c>
      <c r="L527">
        <v>-43881</v>
      </c>
      <c r="M527">
        <v>-402096</v>
      </c>
      <c r="N527">
        <v>0</v>
      </c>
      <c r="O527">
        <v>-6978</v>
      </c>
      <c r="P527">
        <v>-81685</v>
      </c>
      <c r="Q527">
        <v>-61995</v>
      </c>
      <c r="R527">
        <v>2726</v>
      </c>
      <c r="S527">
        <v>3345</v>
      </c>
      <c r="T527">
        <v>-137609</v>
      </c>
      <c r="U527">
        <v>1202</v>
      </c>
      <c r="V527">
        <v>18703</v>
      </c>
      <c r="W527">
        <v>0</v>
      </c>
      <c r="X527">
        <v>-1074</v>
      </c>
      <c r="Y527">
        <v>42870</v>
      </c>
      <c r="Z527">
        <v>161376</v>
      </c>
      <c r="AA527">
        <v>-12</v>
      </c>
      <c r="AB527">
        <v>-12066</v>
      </c>
      <c r="AC527">
        <v>209797</v>
      </c>
      <c r="AD527">
        <v>-15603</v>
      </c>
      <c r="AE527">
        <v>194194</v>
      </c>
      <c r="AF527">
        <v>0</v>
      </c>
      <c r="AG527">
        <v>0</v>
      </c>
      <c r="AH527">
        <v>0</v>
      </c>
      <c r="AI527">
        <v>195396</v>
      </c>
      <c r="AJ527">
        <v>-18075</v>
      </c>
      <c r="AK527">
        <v>177321</v>
      </c>
      <c r="AL527">
        <v>12468</v>
      </c>
      <c r="AM527">
        <v>4093</v>
      </c>
      <c r="AN527">
        <v>108794</v>
      </c>
      <c r="AO527">
        <v>112887</v>
      </c>
      <c r="AP527">
        <v>2616</v>
      </c>
      <c r="AQ527">
        <v>188732</v>
      </c>
      <c r="AR527">
        <v>7149</v>
      </c>
      <c r="AS527">
        <v>2400</v>
      </c>
      <c r="AT527">
        <v>0</v>
      </c>
      <c r="AU527">
        <v>198281</v>
      </c>
      <c r="AV527">
        <v>607038</v>
      </c>
      <c r="AW527">
        <v>159431</v>
      </c>
      <c r="AX527">
        <v>597916</v>
      </c>
      <c r="AY527">
        <v>0</v>
      </c>
      <c r="AZ527">
        <v>2049</v>
      </c>
      <c r="BA527">
        <v>16500</v>
      </c>
      <c r="BB527">
        <v>0</v>
      </c>
      <c r="BC527">
        <v>0</v>
      </c>
      <c r="BD527">
        <v>1382934</v>
      </c>
      <c r="BE527">
        <v>501</v>
      </c>
      <c r="BF527">
        <v>1584332</v>
      </c>
      <c r="BG527">
        <v>179</v>
      </c>
      <c r="BH527">
        <v>88899</v>
      </c>
      <c r="BI527">
        <v>0</v>
      </c>
      <c r="BJ527">
        <v>89078</v>
      </c>
      <c r="BK527">
        <v>19961</v>
      </c>
      <c r="BL527">
        <v>0</v>
      </c>
      <c r="BM527">
        <v>19961</v>
      </c>
      <c r="BN527">
        <v>17746</v>
      </c>
      <c r="BO527">
        <v>1240</v>
      </c>
      <c r="BP527">
        <v>0</v>
      </c>
      <c r="BQ527">
        <v>7660</v>
      </c>
      <c r="BR527">
        <v>135685</v>
      </c>
      <c r="BS527">
        <v>0</v>
      </c>
      <c r="BT527">
        <v>8474</v>
      </c>
      <c r="BU527">
        <v>15315</v>
      </c>
      <c r="BV527">
        <v>10570</v>
      </c>
      <c r="BW527">
        <v>0</v>
      </c>
      <c r="BX527">
        <v>34359</v>
      </c>
      <c r="BY527">
        <v>8459</v>
      </c>
      <c r="BZ527">
        <v>5720</v>
      </c>
      <c r="CA527">
        <v>14179</v>
      </c>
      <c r="CB527">
        <v>1893910</v>
      </c>
      <c r="CC527">
        <v>50000</v>
      </c>
      <c r="CD527">
        <v>0</v>
      </c>
      <c r="CE527">
        <v>89559</v>
      </c>
      <c r="CF527">
        <v>0</v>
      </c>
      <c r="CG527">
        <v>0</v>
      </c>
      <c r="CH527">
        <v>0</v>
      </c>
      <c r="CI527">
        <v>89559</v>
      </c>
      <c r="CJ527">
        <v>0</v>
      </c>
      <c r="CK527">
        <v>0</v>
      </c>
      <c r="CL527">
        <v>0</v>
      </c>
      <c r="CM527">
        <v>450000</v>
      </c>
      <c r="CN527">
        <v>450000</v>
      </c>
      <c r="CO527">
        <v>431166</v>
      </c>
      <c r="CP527">
        <v>1020725</v>
      </c>
      <c r="CQ527">
        <v>0</v>
      </c>
      <c r="CR527">
        <v>0</v>
      </c>
      <c r="CS527">
        <v>196772</v>
      </c>
      <c r="CT527">
        <v>595859</v>
      </c>
      <c r="CU527">
        <v>6930</v>
      </c>
      <c r="CV527">
        <v>0</v>
      </c>
      <c r="CW527">
        <v>799561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35131</v>
      </c>
      <c r="DE527">
        <v>0</v>
      </c>
      <c r="DF527">
        <v>0</v>
      </c>
      <c r="DG527">
        <v>0</v>
      </c>
      <c r="DH527">
        <v>6058</v>
      </c>
      <c r="DI527">
        <v>0</v>
      </c>
      <c r="DJ527">
        <v>0</v>
      </c>
      <c r="DK527">
        <v>0</v>
      </c>
      <c r="DL527">
        <v>0</v>
      </c>
      <c r="DM527">
        <v>26629</v>
      </c>
      <c r="DN527">
        <v>67818</v>
      </c>
      <c r="DO527">
        <v>5806</v>
      </c>
      <c r="DP527">
        <v>1893910</v>
      </c>
    </row>
    <row r="528" spans="1:120" x14ac:dyDescent="0.25">
      <c r="A528">
        <v>51809</v>
      </c>
      <c r="B528">
        <v>200912</v>
      </c>
      <c r="C528">
        <v>11170</v>
      </c>
      <c r="D528">
        <v>-1284</v>
      </c>
      <c r="E528">
        <v>0</v>
      </c>
      <c r="F528">
        <v>0</v>
      </c>
      <c r="G528">
        <v>9886</v>
      </c>
      <c r="H528">
        <v>15833</v>
      </c>
      <c r="I528">
        <v>-56911</v>
      </c>
      <c r="J528">
        <v>4984</v>
      </c>
      <c r="K528">
        <v>20479</v>
      </c>
      <c r="L528">
        <v>-12036</v>
      </c>
      <c r="M528">
        <v>-43484</v>
      </c>
      <c r="N528">
        <v>0</v>
      </c>
      <c r="O528">
        <v>0</v>
      </c>
      <c r="P528">
        <v>-1284</v>
      </c>
      <c r="Q528">
        <v>-3816</v>
      </c>
      <c r="R528">
        <v>-32332</v>
      </c>
      <c r="S528">
        <v>17</v>
      </c>
      <c r="T528">
        <v>-37415</v>
      </c>
      <c r="U528">
        <v>-55180</v>
      </c>
      <c r="V528">
        <v>-11467</v>
      </c>
      <c r="W528">
        <v>0</v>
      </c>
      <c r="X528">
        <v>0</v>
      </c>
      <c r="Y528">
        <v>13265</v>
      </c>
      <c r="Z528">
        <v>-20699</v>
      </c>
      <c r="AA528">
        <v>0</v>
      </c>
      <c r="AB528">
        <v>-1595</v>
      </c>
      <c r="AC528">
        <v>-20496</v>
      </c>
      <c r="AD528">
        <v>-15833</v>
      </c>
      <c r="AE528">
        <v>-36329</v>
      </c>
      <c r="AF528">
        <v>0</v>
      </c>
      <c r="AG528">
        <v>0</v>
      </c>
      <c r="AH528">
        <v>0</v>
      </c>
      <c r="AI528">
        <v>-91509</v>
      </c>
      <c r="AJ528">
        <v>-2463</v>
      </c>
      <c r="AK528">
        <v>-93972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146502</v>
      </c>
      <c r="AR528">
        <v>0</v>
      </c>
      <c r="AS528">
        <v>0</v>
      </c>
      <c r="AT528">
        <v>0</v>
      </c>
      <c r="AU528">
        <v>146502</v>
      </c>
      <c r="AV528">
        <v>11832</v>
      </c>
      <c r="AW528">
        <v>88283</v>
      </c>
      <c r="AX528">
        <v>189171</v>
      </c>
      <c r="AY528">
        <v>0</v>
      </c>
      <c r="AZ528">
        <v>0</v>
      </c>
      <c r="BA528">
        <v>0</v>
      </c>
      <c r="BB528">
        <v>138060</v>
      </c>
      <c r="BC528">
        <v>0</v>
      </c>
      <c r="BD528">
        <v>427346</v>
      </c>
      <c r="BE528">
        <v>45566</v>
      </c>
      <c r="BF528">
        <v>619414</v>
      </c>
      <c r="BG528">
        <v>0</v>
      </c>
      <c r="BH528">
        <v>78810</v>
      </c>
      <c r="BI528">
        <v>0</v>
      </c>
      <c r="BJ528">
        <v>78810</v>
      </c>
      <c r="BK528">
        <v>0</v>
      </c>
      <c r="BL528">
        <v>0</v>
      </c>
      <c r="BM528">
        <v>0</v>
      </c>
      <c r="BN528">
        <v>29187</v>
      </c>
      <c r="BO528">
        <v>26087</v>
      </c>
      <c r="BP528">
        <v>0</v>
      </c>
      <c r="BQ528">
        <v>10</v>
      </c>
      <c r="BR528">
        <v>134094</v>
      </c>
      <c r="BS528">
        <v>0</v>
      </c>
      <c r="BT528">
        <v>7464</v>
      </c>
      <c r="BU528">
        <v>0</v>
      </c>
      <c r="BV528">
        <v>70719</v>
      </c>
      <c r="BW528">
        <v>0</v>
      </c>
      <c r="BX528">
        <v>78183</v>
      </c>
      <c r="BY528">
        <v>1029</v>
      </c>
      <c r="BZ528">
        <v>1336</v>
      </c>
      <c r="CA528">
        <v>2365</v>
      </c>
      <c r="CB528">
        <v>834056</v>
      </c>
      <c r="CC528">
        <v>140000</v>
      </c>
      <c r="CD528">
        <v>0</v>
      </c>
      <c r="CE528">
        <v>0</v>
      </c>
      <c r="CF528">
        <v>23903</v>
      </c>
      <c r="CG528">
        <v>0</v>
      </c>
      <c r="CH528">
        <v>0</v>
      </c>
      <c r="CI528">
        <v>23903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-55933</v>
      </c>
      <c r="CP528">
        <v>107970</v>
      </c>
      <c r="CQ528">
        <v>0</v>
      </c>
      <c r="CR528">
        <v>0</v>
      </c>
      <c r="CS528">
        <v>0</v>
      </c>
      <c r="CT528">
        <v>641455</v>
      </c>
      <c r="CU528">
        <v>0</v>
      </c>
      <c r="CV528">
        <v>0</v>
      </c>
      <c r="CW528">
        <v>641455</v>
      </c>
      <c r="CX528">
        <v>0</v>
      </c>
      <c r="CY528">
        <v>0</v>
      </c>
      <c r="CZ528">
        <v>0</v>
      </c>
      <c r="DA528">
        <v>0</v>
      </c>
      <c r="DB528">
        <v>3388</v>
      </c>
      <c r="DC528">
        <v>0</v>
      </c>
      <c r="DD528">
        <v>35614</v>
      </c>
      <c r="DE528">
        <v>0</v>
      </c>
      <c r="DF528">
        <v>0</v>
      </c>
      <c r="DG528">
        <v>0</v>
      </c>
      <c r="DH528">
        <v>0</v>
      </c>
      <c r="DI528">
        <v>34723</v>
      </c>
      <c r="DJ528">
        <v>0</v>
      </c>
      <c r="DK528">
        <v>0</v>
      </c>
      <c r="DL528">
        <v>0</v>
      </c>
      <c r="DM528">
        <v>10028</v>
      </c>
      <c r="DN528">
        <v>80365</v>
      </c>
      <c r="DO528">
        <v>878</v>
      </c>
      <c r="DP528">
        <v>834056</v>
      </c>
    </row>
    <row r="529" spans="1:120" x14ac:dyDescent="0.25">
      <c r="A529">
        <v>51949</v>
      </c>
      <c r="B529">
        <v>200912</v>
      </c>
      <c r="C529">
        <v>178174</v>
      </c>
      <c r="D529">
        <v>-1100</v>
      </c>
      <c r="E529">
        <v>2562</v>
      </c>
      <c r="F529">
        <v>0</v>
      </c>
      <c r="G529">
        <v>179636</v>
      </c>
      <c r="H529">
        <v>-849</v>
      </c>
      <c r="I529">
        <v>-77507</v>
      </c>
      <c r="J529">
        <v>3140</v>
      </c>
      <c r="K529">
        <v>-71798</v>
      </c>
      <c r="L529">
        <v>22086</v>
      </c>
      <c r="M529">
        <v>-124079</v>
      </c>
      <c r="N529">
        <v>0</v>
      </c>
      <c r="O529">
        <v>0</v>
      </c>
      <c r="P529">
        <v>-9508</v>
      </c>
      <c r="Q529">
        <v>-4725</v>
      </c>
      <c r="R529">
        <v>0</v>
      </c>
      <c r="S529">
        <v>0</v>
      </c>
      <c r="T529">
        <v>-14233</v>
      </c>
      <c r="U529">
        <v>40475</v>
      </c>
      <c r="V529">
        <v>0</v>
      </c>
      <c r="W529">
        <v>0</v>
      </c>
      <c r="X529">
        <v>0</v>
      </c>
      <c r="Y529">
        <v>39606</v>
      </c>
      <c r="Z529">
        <v>37982</v>
      </c>
      <c r="AA529">
        <v>0</v>
      </c>
      <c r="AB529">
        <v>-908</v>
      </c>
      <c r="AC529">
        <v>76680</v>
      </c>
      <c r="AD529">
        <v>-23494</v>
      </c>
      <c r="AE529">
        <v>53186</v>
      </c>
      <c r="AF529">
        <v>700</v>
      </c>
      <c r="AG529">
        <v>-447</v>
      </c>
      <c r="AH529">
        <v>0</v>
      </c>
      <c r="AI529">
        <v>93914</v>
      </c>
      <c r="AJ529">
        <v>-20607</v>
      </c>
      <c r="AK529">
        <v>73307</v>
      </c>
      <c r="AL529">
        <v>0</v>
      </c>
      <c r="AM529">
        <v>184</v>
      </c>
      <c r="AN529">
        <v>0</v>
      </c>
      <c r="AO529">
        <v>184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61</v>
      </c>
      <c r="AW529">
        <v>163412</v>
      </c>
      <c r="AX529">
        <v>885019</v>
      </c>
      <c r="AY529">
        <v>0</v>
      </c>
      <c r="AZ529">
        <v>0</v>
      </c>
      <c r="BA529">
        <v>0</v>
      </c>
      <c r="BB529">
        <v>13150</v>
      </c>
      <c r="BC529">
        <v>9790</v>
      </c>
      <c r="BD529">
        <v>1071432</v>
      </c>
      <c r="BE529">
        <v>0</v>
      </c>
      <c r="BF529">
        <v>1071432</v>
      </c>
      <c r="BG529">
        <v>0</v>
      </c>
      <c r="BH529">
        <v>106163</v>
      </c>
      <c r="BI529">
        <v>0</v>
      </c>
      <c r="BJ529">
        <v>106163</v>
      </c>
      <c r="BK529">
        <v>11570</v>
      </c>
      <c r="BL529">
        <v>0</v>
      </c>
      <c r="BM529">
        <v>11570</v>
      </c>
      <c r="BN529">
        <v>0</v>
      </c>
      <c r="BO529">
        <v>0</v>
      </c>
      <c r="BP529">
        <v>0</v>
      </c>
      <c r="BQ529">
        <v>0</v>
      </c>
      <c r="BR529">
        <v>117733</v>
      </c>
      <c r="BS529">
        <v>0</v>
      </c>
      <c r="BT529">
        <v>0</v>
      </c>
      <c r="BU529">
        <v>5946</v>
      </c>
      <c r="BV529">
        <v>14924</v>
      </c>
      <c r="BW529">
        <v>0</v>
      </c>
      <c r="BX529">
        <v>20870</v>
      </c>
      <c r="BY529">
        <v>10244</v>
      </c>
      <c r="BZ529">
        <v>139</v>
      </c>
      <c r="CA529">
        <v>10383</v>
      </c>
      <c r="CB529">
        <v>1220602</v>
      </c>
      <c r="CC529">
        <v>4300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11723</v>
      </c>
      <c r="CK529">
        <v>0</v>
      </c>
      <c r="CL529">
        <v>0</v>
      </c>
      <c r="CM529">
        <v>0</v>
      </c>
      <c r="CN529">
        <v>11723</v>
      </c>
      <c r="CO529">
        <v>188939</v>
      </c>
      <c r="CP529">
        <v>204962</v>
      </c>
      <c r="CQ529">
        <v>0</v>
      </c>
      <c r="CR529">
        <v>2275</v>
      </c>
      <c r="CS529">
        <v>42984</v>
      </c>
      <c r="CT529">
        <v>804321</v>
      </c>
      <c r="CU529">
        <v>0</v>
      </c>
      <c r="CV529">
        <v>0</v>
      </c>
      <c r="CW529">
        <v>847305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9508</v>
      </c>
      <c r="DD529">
        <v>0</v>
      </c>
      <c r="DE529">
        <v>0</v>
      </c>
      <c r="DF529">
        <v>0</v>
      </c>
      <c r="DG529">
        <v>0</v>
      </c>
      <c r="DH529">
        <v>150086</v>
      </c>
      <c r="DI529">
        <v>0</v>
      </c>
      <c r="DJ529">
        <v>0</v>
      </c>
      <c r="DK529">
        <v>3123</v>
      </c>
      <c r="DL529">
        <v>0</v>
      </c>
      <c r="DM529">
        <v>3343</v>
      </c>
      <c r="DN529">
        <v>166060</v>
      </c>
      <c r="DO529">
        <v>0</v>
      </c>
      <c r="DP529">
        <v>1220602</v>
      </c>
    </row>
    <row r="530" spans="1:120" x14ac:dyDescent="0.25">
      <c r="A530">
        <v>52009</v>
      </c>
      <c r="B530">
        <v>200912</v>
      </c>
      <c r="C530">
        <v>5871183</v>
      </c>
      <c r="D530">
        <v>-544329</v>
      </c>
      <c r="E530">
        <v>-193</v>
      </c>
      <c r="F530">
        <v>-25741</v>
      </c>
      <c r="G530">
        <v>5300920</v>
      </c>
      <c r="H530">
        <v>69397</v>
      </c>
      <c r="I530">
        <v>-4204269</v>
      </c>
      <c r="J530">
        <v>280962</v>
      </c>
      <c r="K530">
        <v>41340</v>
      </c>
      <c r="L530">
        <v>-14873</v>
      </c>
      <c r="M530">
        <v>-3896840</v>
      </c>
      <c r="N530">
        <v>0</v>
      </c>
      <c r="O530">
        <v>-13014</v>
      </c>
      <c r="P530">
        <v>-623324</v>
      </c>
      <c r="Q530">
        <v>-665558</v>
      </c>
      <c r="R530">
        <v>334797</v>
      </c>
      <c r="S530">
        <v>64150</v>
      </c>
      <c r="T530">
        <v>-889935</v>
      </c>
      <c r="U530">
        <v>570528</v>
      </c>
      <c r="V530">
        <v>791313</v>
      </c>
      <c r="W530">
        <v>3145</v>
      </c>
      <c r="X530">
        <v>0</v>
      </c>
      <c r="Y530">
        <v>493598</v>
      </c>
      <c r="Z530">
        <v>168228</v>
      </c>
      <c r="AA530">
        <v>-65880</v>
      </c>
      <c r="AB530">
        <v>-30520</v>
      </c>
      <c r="AC530">
        <v>1359884</v>
      </c>
      <c r="AD530">
        <v>-258562</v>
      </c>
      <c r="AE530">
        <v>1101322</v>
      </c>
      <c r="AF530">
        <v>10842</v>
      </c>
      <c r="AG530">
        <v>0</v>
      </c>
      <c r="AH530">
        <v>0</v>
      </c>
      <c r="AI530">
        <v>1682692</v>
      </c>
      <c r="AJ530">
        <v>-200045</v>
      </c>
      <c r="AK530">
        <v>1482647</v>
      </c>
      <c r="AL530">
        <v>441129</v>
      </c>
      <c r="AM530">
        <v>73987</v>
      </c>
      <c r="AN530">
        <v>0</v>
      </c>
      <c r="AO530">
        <v>73987</v>
      </c>
      <c r="AP530">
        <v>0</v>
      </c>
      <c r="AQ530">
        <v>3388994</v>
      </c>
      <c r="AR530">
        <v>300000</v>
      </c>
      <c r="AS530">
        <v>22680</v>
      </c>
      <c r="AT530">
        <v>0</v>
      </c>
      <c r="AU530">
        <v>3711674</v>
      </c>
      <c r="AV530">
        <v>870430</v>
      </c>
      <c r="AW530">
        <v>0</v>
      </c>
      <c r="AX530">
        <v>5912061</v>
      </c>
      <c r="AY530">
        <v>0</v>
      </c>
      <c r="AZ530">
        <v>9218</v>
      </c>
      <c r="BA530">
        <v>0</v>
      </c>
      <c r="BB530">
        <v>1543785</v>
      </c>
      <c r="BC530">
        <v>29413</v>
      </c>
      <c r="BD530">
        <v>8364907</v>
      </c>
      <c r="BE530">
        <v>44</v>
      </c>
      <c r="BF530">
        <v>12076625</v>
      </c>
      <c r="BG530">
        <v>67495</v>
      </c>
      <c r="BH530">
        <v>435519</v>
      </c>
      <c r="BI530">
        <v>0</v>
      </c>
      <c r="BJ530">
        <v>503014</v>
      </c>
      <c r="BK530">
        <v>188044</v>
      </c>
      <c r="BL530">
        <v>0</v>
      </c>
      <c r="BM530">
        <v>188044</v>
      </c>
      <c r="BN530">
        <v>167173</v>
      </c>
      <c r="BO530">
        <v>2529863</v>
      </c>
      <c r="BP530">
        <v>9282</v>
      </c>
      <c r="BQ530">
        <v>66812</v>
      </c>
      <c r="BR530">
        <v>3464188</v>
      </c>
      <c r="BS530">
        <v>0</v>
      </c>
      <c r="BT530">
        <v>0</v>
      </c>
      <c r="BU530">
        <v>0</v>
      </c>
      <c r="BV530">
        <v>29197</v>
      </c>
      <c r="BW530">
        <v>18425</v>
      </c>
      <c r="BX530">
        <v>47622</v>
      </c>
      <c r="BY530">
        <v>90314</v>
      </c>
      <c r="BZ530">
        <v>144615</v>
      </c>
      <c r="CA530">
        <v>234929</v>
      </c>
      <c r="CB530">
        <v>16338480</v>
      </c>
      <c r="CC530">
        <v>101200</v>
      </c>
      <c r="CD530">
        <v>0</v>
      </c>
      <c r="CE530">
        <v>675048</v>
      </c>
      <c r="CF530">
        <v>0</v>
      </c>
      <c r="CG530">
        <v>0</v>
      </c>
      <c r="CH530">
        <v>0</v>
      </c>
      <c r="CI530">
        <v>675048</v>
      </c>
      <c r="CJ530">
        <v>1452000</v>
      </c>
      <c r="CK530">
        <v>0</v>
      </c>
      <c r="CL530">
        <v>0</v>
      </c>
      <c r="CM530">
        <v>0</v>
      </c>
      <c r="CN530">
        <v>1452000</v>
      </c>
      <c r="CO530">
        <v>2649028</v>
      </c>
      <c r="CP530">
        <v>4877276</v>
      </c>
      <c r="CQ530">
        <v>300000</v>
      </c>
      <c r="CR530">
        <v>249925</v>
      </c>
      <c r="CS530">
        <v>1714330</v>
      </c>
      <c r="CT530">
        <v>6436634</v>
      </c>
      <c r="CU530">
        <v>69574</v>
      </c>
      <c r="CV530">
        <v>0</v>
      </c>
      <c r="CW530">
        <v>8220538</v>
      </c>
      <c r="CX530">
        <v>42740</v>
      </c>
      <c r="CY530">
        <v>89300</v>
      </c>
      <c r="CZ530">
        <v>0</v>
      </c>
      <c r="DA530">
        <v>132040</v>
      </c>
      <c r="DB530">
        <v>0</v>
      </c>
      <c r="DC530">
        <v>17082</v>
      </c>
      <c r="DD530">
        <v>18412</v>
      </c>
      <c r="DE530">
        <v>0</v>
      </c>
      <c r="DF530">
        <v>0</v>
      </c>
      <c r="DG530">
        <v>0</v>
      </c>
      <c r="DH530">
        <v>1886849</v>
      </c>
      <c r="DI530">
        <v>422033</v>
      </c>
      <c r="DJ530">
        <v>0</v>
      </c>
      <c r="DK530">
        <v>0</v>
      </c>
      <c r="DL530">
        <v>0</v>
      </c>
      <c r="DM530">
        <v>468605</v>
      </c>
      <c r="DN530">
        <v>2812981</v>
      </c>
      <c r="DO530">
        <v>45720</v>
      </c>
      <c r="DP530">
        <v>16338480</v>
      </c>
    </row>
    <row r="531" spans="1:120" x14ac:dyDescent="0.25">
      <c r="A531">
        <v>52035</v>
      </c>
      <c r="B531">
        <v>200912</v>
      </c>
      <c r="C531">
        <v>39628</v>
      </c>
      <c r="D531">
        <v>-32</v>
      </c>
      <c r="E531">
        <v>-83</v>
      </c>
      <c r="F531">
        <v>0</v>
      </c>
      <c r="G531">
        <v>39513</v>
      </c>
      <c r="H531">
        <v>1464</v>
      </c>
      <c r="I531">
        <v>-21907</v>
      </c>
      <c r="J531">
        <v>116</v>
      </c>
      <c r="K531">
        <v>-111</v>
      </c>
      <c r="L531">
        <v>-138</v>
      </c>
      <c r="M531">
        <v>-22040</v>
      </c>
      <c r="N531">
        <v>0</v>
      </c>
      <c r="O531">
        <v>0</v>
      </c>
      <c r="P531">
        <v>-11675</v>
      </c>
      <c r="Q531">
        <v>-917</v>
      </c>
      <c r="R531">
        <v>0</v>
      </c>
      <c r="S531">
        <v>0</v>
      </c>
      <c r="T531">
        <v>-12592</v>
      </c>
      <c r="U531">
        <v>6345</v>
      </c>
      <c r="V531">
        <v>0</v>
      </c>
      <c r="W531">
        <v>0</v>
      </c>
      <c r="X531">
        <v>0</v>
      </c>
      <c r="Y531">
        <v>2804</v>
      </c>
      <c r="Z531">
        <v>13314</v>
      </c>
      <c r="AA531">
        <v>-98</v>
      </c>
      <c r="AB531">
        <v>-365</v>
      </c>
      <c r="AC531">
        <v>15655</v>
      </c>
      <c r="AD531">
        <v>-1473</v>
      </c>
      <c r="AE531">
        <v>14182</v>
      </c>
      <c r="AF531">
        <v>0</v>
      </c>
      <c r="AG531">
        <v>0</v>
      </c>
      <c r="AH531">
        <v>0</v>
      </c>
      <c r="AI531">
        <v>20527</v>
      </c>
      <c r="AJ531">
        <v>-2657</v>
      </c>
      <c r="AK531">
        <v>17870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40260</v>
      </c>
      <c r="AW531">
        <v>10177</v>
      </c>
      <c r="AX531">
        <v>79277</v>
      </c>
      <c r="AY531">
        <v>0</v>
      </c>
      <c r="AZ531">
        <v>0</v>
      </c>
      <c r="BA531">
        <v>5186</v>
      </c>
      <c r="BB531">
        <v>0</v>
      </c>
      <c r="BC531">
        <v>0</v>
      </c>
      <c r="BD531">
        <v>134900</v>
      </c>
      <c r="BE531">
        <v>149</v>
      </c>
      <c r="BF531">
        <v>135049</v>
      </c>
      <c r="BG531">
        <v>0</v>
      </c>
      <c r="BH531">
        <v>2359</v>
      </c>
      <c r="BI531">
        <v>0</v>
      </c>
      <c r="BJ531">
        <v>2359</v>
      </c>
      <c r="BK531">
        <v>0</v>
      </c>
      <c r="BL531">
        <v>0</v>
      </c>
      <c r="BM531">
        <v>0</v>
      </c>
      <c r="BN531">
        <v>18696</v>
      </c>
      <c r="BO531">
        <v>0</v>
      </c>
      <c r="BP531">
        <v>0</v>
      </c>
      <c r="BQ531">
        <v>0</v>
      </c>
      <c r="BR531">
        <v>21055</v>
      </c>
      <c r="BS531">
        <v>0</v>
      </c>
      <c r="BT531">
        <v>51</v>
      </c>
      <c r="BU531">
        <v>1261</v>
      </c>
      <c r="BV531">
        <v>16521</v>
      </c>
      <c r="BW531">
        <v>0</v>
      </c>
      <c r="BX531">
        <v>17833</v>
      </c>
      <c r="BY531">
        <v>581</v>
      </c>
      <c r="BZ531">
        <v>0</v>
      </c>
      <c r="CA531">
        <v>581</v>
      </c>
      <c r="CB531">
        <v>174518</v>
      </c>
      <c r="CC531">
        <v>7000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97439</v>
      </c>
      <c r="CP531">
        <v>104439</v>
      </c>
      <c r="CQ531">
        <v>0</v>
      </c>
      <c r="CR531">
        <v>0</v>
      </c>
      <c r="CS531">
        <v>6645</v>
      </c>
      <c r="CT531">
        <v>58356</v>
      </c>
      <c r="CU531">
        <v>0</v>
      </c>
      <c r="CV531">
        <v>0</v>
      </c>
      <c r="CW531">
        <v>65001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1632</v>
      </c>
      <c r="DE531">
        <v>0</v>
      </c>
      <c r="DF531">
        <v>0</v>
      </c>
      <c r="DG531">
        <v>0</v>
      </c>
      <c r="DH531">
        <v>0</v>
      </c>
      <c r="DI531">
        <v>226</v>
      </c>
      <c r="DJ531">
        <v>0</v>
      </c>
      <c r="DK531">
        <v>3132</v>
      </c>
      <c r="DL531">
        <v>0</v>
      </c>
      <c r="DM531">
        <v>88</v>
      </c>
      <c r="DN531">
        <v>5078</v>
      </c>
      <c r="DO531">
        <v>0</v>
      </c>
      <c r="DP531">
        <v>174518</v>
      </c>
    </row>
    <row r="532" spans="1:120" x14ac:dyDescent="0.25">
      <c r="A532">
        <v>52036</v>
      </c>
      <c r="B532">
        <v>200912</v>
      </c>
      <c r="C532">
        <v>820</v>
      </c>
      <c r="D532">
        <v>0</v>
      </c>
      <c r="E532">
        <v>0</v>
      </c>
      <c r="F532">
        <v>0</v>
      </c>
      <c r="G532">
        <v>820</v>
      </c>
      <c r="H532">
        <v>2</v>
      </c>
      <c r="I532">
        <v>-370</v>
      </c>
      <c r="J532">
        <v>0</v>
      </c>
      <c r="K532">
        <v>-64</v>
      </c>
      <c r="L532">
        <v>0</v>
      </c>
      <c r="M532">
        <v>-434</v>
      </c>
      <c r="N532">
        <v>0</v>
      </c>
      <c r="O532">
        <v>0</v>
      </c>
      <c r="P532">
        <v>0</v>
      </c>
      <c r="Q532">
        <v>-1139</v>
      </c>
      <c r="R532">
        <v>0</v>
      </c>
      <c r="S532">
        <v>0</v>
      </c>
      <c r="T532">
        <v>-1139</v>
      </c>
      <c r="U532">
        <v>-751</v>
      </c>
      <c r="V532">
        <v>0</v>
      </c>
      <c r="W532">
        <v>0</v>
      </c>
      <c r="X532">
        <v>0</v>
      </c>
      <c r="Y532">
        <v>282</v>
      </c>
      <c r="Z532">
        <v>520</v>
      </c>
      <c r="AA532">
        <v>0</v>
      </c>
      <c r="AB532">
        <v>-3</v>
      </c>
      <c r="AC532">
        <v>799</v>
      </c>
      <c r="AD532">
        <v>0</v>
      </c>
      <c r="AE532">
        <v>799</v>
      </c>
      <c r="AF532">
        <v>0</v>
      </c>
      <c r="AG532">
        <v>0</v>
      </c>
      <c r="AH532">
        <v>0</v>
      </c>
      <c r="AI532">
        <v>48</v>
      </c>
      <c r="AJ532">
        <v>0</v>
      </c>
      <c r="AK532">
        <v>48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13</v>
      </c>
      <c r="AW532">
        <v>6181</v>
      </c>
      <c r="AX532">
        <v>225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6419</v>
      </c>
      <c r="BE532">
        <v>0</v>
      </c>
      <c r="BF532">
        <v>6419</v>
      </c>
      <c r="BG532">
        <v>0</v>
      </c>
      <c r="BH532">
        <v>0</v>
      </c>
      <c r="BI532">
        <v>0</v>
      </c>
      <c r="BJ532">
        <v>0</v>
      </c>
      <c r="BK532">
        <v>12</v>
      </c>
      <c r="BL532">
        <v>0</v>
      </c>
      <c r="BM532">
        <v>12</v>
      </c>
      <c r="BN532">
        <v>0</v>
      </c>
      <c r="BO532">
        <v>0</v>
      </c>
      <c r="BP532">
        <v>0</v>
      </c>
      <c r="BQ532">
        <v>0</v>
      </c>
      <c r="BR532">
        <v>12</v>
      </c>
      <c r="BS532">
        <v>0</v>
      </c>
      <c r="BT532">
        <v>0</v>
      </c>
      <c r="BU532">
        <v>0</v>
      </c>
      <c r="BV532">
        <v>13</v>
      </c>
      <c r="BW532">
        <v>0</v>
      </c>
      <c r="BX532">
        <v>13</v>
      </c>
      <c r="BY532">
        <v>203</v>
      </c>
      <c r="BZ532">
        <v>0</v>
      </c>
      <c r="CA532">
        <v>203</v>
      </c>
      <c r="CB532">
        <v>6647</v>
      </c>
      <c r="CC532">
        <v>546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954</v>
      </c>
      <c r="CK532">
        <v>0</v>
      </c>
      <c r="CL532">
        <v>0</v>
      </c>
      <c r="CM532">
        <v>0</v>
      </c>
      <c r="CN532">
        <v>954</v>
      </c>
      <c r="CO532">
        <v>4618</v>
      </c>
      <c r="CP532">
        <v>6118</v>
      </c>
      <c r="CQ532">
        <v>22</v>
      </c>
      <c r="CR532">
        <v>0</v>
      </c>
      <c r="CS532">
        <v>0</v>
      </c>
      <c r="CT532">
        <v>128</v>
      </c>
      <c r="CU532">
        <v>0</v>
      </c>
      <c r="CV532">
        <v>0</v>
      </c>
      <c r="CW532">
        <v>128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401</v>
      </c>
      <c r="DN532">
        <v>401</v>
      </c>
      <c r="DO532">
        <v>0</v>
      </c>
      <c r="DP532">
        <v>6647</v>
      </c>
    </row>
    <row r="533" spans="1:120" x14ac:dyDescent="0.25">
      <c r="A533">
        <v>52042</v>
      </c>
      <c r="B533">
        <v>200912</v>
      </c>
      <c r="C533">
        <v>6919887</v>
      </c>
      <c r="D533">
        <v>-395039</v>
      </c>
      <c r="E533">
        <v>12214</v>
      </c>
      <c r="F533">
        <v>18242</v>
      </c>
      <c r="G533">
        <v>6555304</v>
      </c>
      <c r="H533">
        <v>64433</v>
      </c>
      <c r="I533">
        <v>-5166170</v>
      </c>
      <c r="J533">
        <v>196855</v>
      </c>
      <c r="K533">
        <v>17941</v>
      </c>
      <c r="L533">
        <v>-132984</v>
      </c>
      <c r="M533">
        <v>-5084358</v>
      </c>
      <c r="N533">
        <v>0</v>
      </c>
      <c r="O533">
        <v>-83768</v>
      </c>
      <c r="P533">
        <v>-981589</v>
      </c>
      <c r="Q533">
        <v>-653824</v>
      </c>
      <c r="R533">
        <v>239128</v>
      </c>
      <c r="S533">
        <v>16661</v>
      </c>
      <c r="T533">
        <v>-1379624</v>
      </c>
      <c r="U533">
        <v>71987</v>
      </c>
      <c r="V533">
        <v>67046</v>
      </c>
      <c r="W533">
        <v>0</v>
      </c>
      <c r="X533">
        <v>0</v>
      </c>
      <c r="Y533">
        <v>578020</v>
      </c>
      <c r="Z533">
        <v>150062</v>
      </c>
      <c r="AA533">
        <v>-6886</v>
      </c>
      <c r="AB533">
        <v>-25036</v>
      </c>
      <c r="AC533">
        <v>763206</v>
      </c>
      <c r="AD533">
        <v>-288112</v>
      </c>
      <c r="AE533">
        <v>475094</v>
      </c>
      <c r="AF533">
        <v>0</v>
      </c>
      <c r="AG533">
        <v>-12922</v>
      </c>
      <c r="AH533">
        <v>0</v>
      </c>
      <c r="AI533">
        <v>534159</v>
      </c>
      <c r="AJ533">
        <v>-101060</v>
      </c>
      <c r="AK533">
        <v>433099</v>
      </c>
      <c r="AL533">
        <v>364981</v>
      </c>
      <c r="AM533">
        <v>97924</v>
      </c>
      <c r="AN533">
        <v>1967</v>
      </c>
      <c r="AO533">
        <v>99891</v>
      </c>
      <c r="AP533">
        <v>0</v>
      </c>
      <c r="AQ533">
        <v>577354</v>
      </c>
      <c r="AR533">
        <v>1005365</v>
      </c>
      <c r="AS533">
        <v>0</v>
      </c>
      <c r="AT533">
        <v>0</v>
      </c>
      <c r="AU533">
        <v>1582719</v>
      </c>
      <c r="AV533">
        <v>5205</v>
      </c>
      <c r="AW533">
        <v>0</v>
      </c>
      <c r="AX533">
        <v>10817453</v>
      </c>
      <c r="AY533">
        <v>0</v>
      </c>
      <c r="AZ533">
        <v>0</v>
      </c>
      <c r="BA533">
        <v>166711</v>
      </c>
      <c r="BB533">
        <v>0</v>
      </c>
      <c r="BC533">
        <v>0</v>
      </c>
      <c r="BD533">
        <v>10989369</v>
      </c>
      <c r="BE533">
        <v>991</v>
      </c>
      <c r="BF533">
        <v>12573079</v>
      </c>
      <c r="BG533">
        <v>46858</v>
      </c>
      <c r="BH533">
        <v>793720</v>
      </c>
      <c r="BI533">
        <v>0</v>
      </c>
      <c r="BJ533">
        <v>840578</v>
      </c>
      <c r="BK533">
        <v>679080</v>
      </c>
      <c r="BL533">
        <v>5281</v>
      </c>
      <c r="BM533">
        <v>684361</v>
      </c>
      <c r="BN533">
        <v>53037</v>
      </c>
      <c r="BO533">
        <v>178309</v>
      </c>
      <c r="BP533">
        <v>0</v>
      </c>
      <c r="BQ533">
        <v>58179</v>
      </c>
      <c r="BR533">
        <v>1814464</v>
      </c>
      <c r="BS533">
        <v>72480</v>
      </c>
      <c r="BT533">
        <v>126902</v>
      </c>
      <c r="BU533">
        <v>101755</v>
      </c>
      <c r="BV533">
        <v>257553</v>
      </c>
      <c r="BW533">
        <v>0</v>
      </c>
      <c r="BX533">
        <v>558690</v>
      </c>
      <c r="BY533">
        <v>196050</v>
      </c>
      <c r="BZ533">
        <v>16043</v>
      </c>
      <c r="CA533">
        <v>212093</v>
      </c>
      <c r="CB533">
        <v>15623198</v>
      </c>
      <c r="CC533">
        <v>15000</v>
      </c>
      <c r="CD533">
        <v>1733</v>
      </c>
      <c r="CE533">
        <v>278075</v>
      </c>
      <c r="CF533">
        <v>7955</v>
      </c>
      <c r="CG533">
        <v>0</v>
      </c>
      <c r="CH533">
        <v>0</v>
      </c>
      <c r="CI533">
        <v>286030</v>
      </c>
      <c r="CJ533">
        <v>2082105</v>
      </c>
      <c r="CK533">
        <v>70712</v>
      </c>
      <c r="CL533">
        <v>0</v>
      </c>
      <c r="CM533">
        <v>0</v>
      </c>
      <c r="CN533">
        <v>2152817</v>
      </c>
      <c r="CO533">
        <v>1405023</v>
      </c>
      <c r="CP533">
        <v>3860603</v>
      </c>
      <c r="CQ533">
        <v>140000</v>
      </c>
      <c r="CR533">
        <v>0</v>
      </c>
      <c r="CS533">
        <v>2345604</v>
      </c>
      <c r="CT533">
        <v>8368466</v>
      </c>
      <c r="CU533">
        <v>43311</v>
      </c>
      <c r="CV533">
        <v>0</v>
      </c>
      <c r="CW533">
        <v>10757381</v>
      </c>
      <c r="CX533">
        <v>871</v>
      </c>
      <c r="CY533">
        <v>41211</v>
      </c>
      <c r="CZ533">
        <v>67200</v>
      </c>
      <c r="DA533">
        <v>109282</v>
      </c>
      <c r="DB533">
        <v>0</v>
      </c>
      <c r="DC533">
        <v>19506</v>
      </c>
      <c r="DD533">
        <v>48150</v>
      </c>
      <c r="DE533">
        <v>0</v>
      </c>
      <c r="DF533">
        <v>0</v>
      </c>
      <c r="DG533">
        <v>0</v>
      </c>
      <c r="DH533">
        <v>0</v>
      </c>
      <c r="DI533">
        <v>86345</v>
      </c>
      <c r="DJ533">
        <v>0</v>
      </c>
      <c r="DK533">
        <v>0</v>
      </c>
      <c r="DL533">
        <v>0</v>
      </c>
      <c r="DM533">
        <v>499187</v>
      </c>
      <c r="DN533">
        <v>653188</v>
      </c>
      <c r="DO533">
        <v>242744</v>
      </c>
      <c r="DP533">
        <v>15623198</v>
      </c>
    </row>
    <row r="534" spans="1:120" x14ac:dyDescent="0.25">
      <c r="A534">
        <v>52070</v>
      </c>
      <c r="B534">
        <v>200912</v>
      </c>
      <c r="C534">
        <v>272503</v>
      </c>
      <c r="D534">
        <v>-1521</v>
      </c>
      <c r="E534">
        <v>7277</v>
      </c>
      <c r="F534">
        <v>0</v>
      </c>
      <c r="G534">
        <v>278259</v>
      </c>
      <c r="H534">
        <v>5053</v>
      </c>
      <c r="I534">
        <v>-301240</v>
      </c>
      <c r="J534">
        <v>3562</v>
      </c>
      <c r="K534">
        <v>26550</v>
      </c>
      <c r="L534">
        <v>-3562</v>
      </c>
      <c r="M534">
        <v>-274690</v>
      </c>
      <c r="N534">
        <v>0</v>
      </c>
      <c r="O534">
        <v>0</v>
      </c>
      <c r="P534">
        <v>0</v>
      </c>
      <c r="Q534">
        <v>-17579</v>
      </c>
      <c r="R534">
        <v>0</v>
      </c>
      <c r="S534">
        <v>0</v>
      </c>
      <c r="T534">
        <v>-17579</v>
      </c>
      <c r="U534">
        <v>-8957</v>
      </c>
      <c r="V534">
        <v>0</v>
      </c>
      <c r="W534">
        <v>0</v>
      </c>
      <c r="X534">
        <v>0</v>
      </c>
      <c r="Y534">
        <v>167169</v>
      </c>
      <c r="Z534">
        <v>10053</v>
      </c>
      <c r="AA534">
        <v>-22334</v>
      </c>
      <c r="AB534">
        <v>-8973</v>
      </c>
      <c r="AC534">
        <v>145915</v>
      </c>
      <c r="AD534">
        <v>-86080</v>
      </c>
      <c r="AE534">
        <v>59835</v>
      </c>
      <c r="AF534">
        <v>3628</v>
      </c>
      <c r="AG534">
        <v>0</v>
      </c>
      <c r="AH534">
        <v>0</v>
      </c>
      <c r="AI534">
        <v>54506</v>
      </c>
      <c r="AJ534">
        <v>-13623</v>
      </c>
      <c r="AK534">
        <v>40883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18</v>
      </c>
      <c r="AW534">
        <v>0</v>
      </c>
      <c r="AX534">
        <v>3187067</v>
      </c>
      <c r="AY534">
        <v>0</v>
      </c>
      <c r="AZ534">
        <v>0</v>
      </c>
      <c r="BA534">
        <v>0</v>
      </c>
      <c r="BB534">
        <v>355000</v>
      </c>
      <c r="BC534">
        <v>0</v>
      </c>
      <c r="BD534">
        <v>3542085</v>
      </c>
      <c r="BE534">
        <v>0</v>
      </c>
      <c r="BF534">
        <v>3542085</v>
      </c>
      <c r="BG534">
        <v>0</v>
      </c>
      <c r="BH534">
        <v>32667</v>
      </c>
      <c r="BI534">
        <v>0</v>
      </c>
      <c r="BJ534">
        <v>32667</v>
      </c>
      <c r="BK534">
        <v>1399</v>
      </c>
      <c r="BL534">
        <v>0</v>
      </c>
      <c r="BM534">
        <v>1399</v>
      </c>
      <c r="BN534">
        <v>21</v>
      </c>
      <c r="BO534">
        <v>31591</v>
      </c>
      <c r="BP534">
        <v>0</v>
      </c>
      <c r="BQ534">
        <v>0</v>
      </c>
      <c r="BR534">
        <v>65678</v>
      </c>
      <c r="BS534">
        <v>0</v>
      </c>
      <c r="BT534">
        <v>0</v>
      </c>
      <c r="BU534">
        <v>0</v>
      </c>
      <c r="BV534">
        <v>29</v>
      </c>
      <c r="BW534">
        <v>241</v>
      </c>
      <c r="BX534">
        <v>270</v>
      </c>
      <c r="BY534">
        <v>45730</v>
      </c>
      <c r="BZ534">
        <v>0</v>
      </c>
      <c r="CA534">
        <v>45730</v>
      </c>
      <c r="CB534">
        <v>3653763</v>
      </c>
      <c r="CC534">
        <v>60000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488920</v>
      </c>
      <c r="CP534">
        <v>548920</v>
      </c>
      <c r="CQ534">
        <v>0</v>
      </c>
      <c r="CR534">
        <v>0</v>
      </c>
      <c r="CS534">
        <v>51790</v>
      </c>
      <c r="CT534">
        <v>2295664</v>
      </c>
      <c r="CU534">
        <v>0</v>
      </c>
      <c r="CV534">
        <v>0</v>
      </c>
      <c r="CW534">
        <v>2347454</v>
      </c>
      <c r="CX534">
        <v>0</v>
      </c>
      <c r="CY534">
        <v>38429</v>
      </c>
      <c r="CZ534">
        <v>0</v>
      </c>
      <c r="DA534">
        <v>38429</v>
      </c>
      <c r="DB534">
        <v>0</v>
      </c>
      <c r="DC534">
        <v>7067</v>
      </c>
      <c r="DD534">
        <v>0</v>
      </c>
      <c r="DE534">
        <v>0</v>
      </c>
      <c r="DF534">
        <v>0</v>
      </c>
      <c r="DG534">
        <v>0</v>
      </c>
      <c r="DH534">
        <v>673648</v>
      </c>
      <c r="DI534">
        <v>27090</v>
      </c>
      <c r="DJ534">
        <v>0</v>
      </c>
      <c r="DK534">
        <v>0</v>
      </c>
      <c r="DL534">
        <v>0</v>
      </c>
      <c r="DM534">
        <v>5107</v>
      </c>
      <c r="DN534">
        <v>712912</v>
      </c>
      <c r="DO534">
        <v>6048</v>
      </c>
      <c r="DP534">
        <v>3653763</v>
      </c>
    </row>
    <row r="535" spans="1:120" x14ac:dyDescent="0.25">
      <c r="A535">
        <v>52071</v>
      </c>
      <c r="B535">
        <v>200912</v>
      </c>
      <c r="C535">
        <v>403585</v>
      </c>
      <c r="D535">
        <v>-14645</v>
      </c>
      <c r="E535">
        <v>-24094</v>
      </c>
      <c r="F535">
        <v>-626</v>
      </c>
      <c r="G535">
        <v>364220</v>
      </c>
      <c r="H535">
        <v>4434</v>
      </c>
      <c r="I535">
        <v>-316136</v>
      </c>
      <c r="J535">
        <v>441</v>
      </c>
      <c r="K535">
        <v>55453</v>
      </c>
      <c r="L535">
        <v>8908</v>
      </c>
      <c r="M535">
        <v>-251334</v>
      </c>
      <c r="N535">
        <v>0</v>
      </c>
      <c r="O535">
        <v>0</v>
      </c>
      <c r="P535">
        <v>-9805</v>
      </c>
      <c r="Q535">
        <v>-6469</v>
      </c>
      <c r="R535">
        <v>0</v>
      </c>
      <c r="S535">
        <v>599</v>
      </c>
      <c r="T535">
        <v>-15675</v>
      </c>
      <c r="U535">
        <v>101645</v>
      </c>
      <c r="V535">
        <v>0</v>
      </c>
      <c r="W535">
        <v>0</v>
      </c>
      <c r="X535">
        <v>0</v>
      </c>
      <c r="Y535">
        <v>165776</v>
      </c>
      <c r="Z535">
        <v>30546</v>
      </c>
      <c r="AA535">
        <v>-34170</v>
      </c>
      <c r="AB535">
        <v>-3082</v>
      </c>
      <c r="AC535">
        <v>159070</v>
      </c>
      <c r="AD535">
        <v>-123032</v>
      </c>
      <c r="AE535">
        <v>36038</v>
      </c>
      <c r="AF535">
        <v>4590</v>
      </c>
      <c r="AG535">
        <v>-7663</v>
      </c>
      <c r="AH535">
        <v>0</v>
      </c>
      <c r="AI535">
        <v>134610</v>
      </c>
      <c r="AJ535">
        <v>-33619</v>
      </c>
      <c r="AK535">
        <v>100991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3815615</v>
      </c>
      <c r="AY535">
        <v>0</v>
      </c>
      <c r="AZ535">
        <v>0</v>
      </c>
      <c r="BA535">
        <v>0</v>
      </c>
      <c r="BB535">
        <v>4575</v>
      </c>
      <c r="BC535">
        <v>31153</v>
      </c>
      <c r="BD535">
        <v>3851343</v>
      </c>
      <c r="BE535">
        <v>0</v>
      </c>
      <c r="BF535">
        <v>3851343</v>
      </c>
      <c r="BG535">
        <v>3040</v>
      </c>
      <c r="BH535">
        <v>14033</v>
      </c>
      <c r="BI535">
        <v>0</v>
      </c>
      <c r="BJ535">
        <v>17073</v>
      </c>
      <c r="BK535">
        <v>55166</v>
      </c>
      <c r="BL535">
        <v>0</v>
      </c>
      <c r="BM535">
        <v>55166</v>
      </c>
      <c r="BN535">
        <v>0</v>
      </c>
      <c r="BO535">
        <v>0</v>
      </c>
      <c r="BP535">
        <v>0</v>
      </c>
      <c r="BQ535">
        <v>21498</v>
      </c>
      <c r="BR535">
        <v>93737</v>
      </c>
      <c r="BS535">
        <v>0</v>
      </c>
      <c r="BT535">
        <v>0</v>
      </c>
      <c r="BU535">
        <v>50</v>
      </c>
      <c r="BV535">
        <v>39072</v>
      </c>
      <c r="BW535">
        <v>0</v>
      </c>
      <c r="BX535">
        <v>39122</v>
      </c>
      <c r="BY535">
        <v>57508</v>
      </c>
      <c r="BZ535">
        <v>2573</v>
      </c>
      <c r="CA535">
        <v>60081</v>
      </c>
      <c r="CB535">
        <v>4044283</v>
      </c>
      <c r="CC535">
        <v>50000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38000</v>
      </c>
      <c r="CK535">
        <v>0</v>
      </c>
      <c r="CL535">
        <v>0</v>
      </c>
      <c r="CM535">
        <v>0</v>
      </c>
      <c r="CN535">
        <v>38000</v>
      </c>
      <c r="CO535">
        <v>460587</v>
      </c>
      <c r="CP535">
        <v>548587</v>
      </c>
      <c r="CQ535">
        <v>0</v>
      </c>
      <c r="CR535">
        <v>35000</v>
      </c>
      <c r="CS535">
        <v>35600</v>
      </c>
      <c r="CT535">
        <v>3255262</v>
      </c>
      <c r="CU535">
        <v>0</v>
      </c>
      <c r="CV535">
        <v>0</v>
      </c>
      <c r="CW535">
        <v>3290862</v>
      </c>
      <c r="CX535">
        <v>0</v>
      </c>
      <c r="CY535">
        <v>0</v>
      </c>
      <c r="CZ535">
        <v>63016</v>
      </c>
      <c r="DA535">
        <v>63016</v>
      </c>
      <c r="DB535">
        <v>0</v>
      </c>
      <c r="DC535">
        <v>11431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14281</v>
      </c>
      <c r="DJ535">
        <v>0</v>
      </c>
      <c r="DK535">
        <v>11702</v>
      </c>
      <c r="DL535">
        <v>0</v>
      </c>
      <c r="DM535">
        <v>69404</v>
      </c>
      <c r="DN535">
        <v>106818</v>
      </c>
      <c r="DO535">
        <v>0</v>
      </c>
      <c r="DP535">
        <v>4044283</v>
      </c>
    </row>
    <row r="536" spans="1:120" x14ac:dyDescent="0.25">
      <c r="A536">
        <v>52094</v>
      </c>
      <c r="B536">
        <v>200912</v>
      </c>
      <c r="C536">
        <v>177913</v>
      </c>
      <c r="D536">
        <v>-28920</v>
      </c>
      <c r="E536">
        <v>-2115</v>
      </c>
      <c r="F536">
        <v>276</v>
      </c>
      <c r="G536">
        <v>147154</v>
      </c>
      <c r="H536">
        <v>2444</v>
      </c>
      <c r="I536">
        <v>-136995</v>
      </c>
      <c r="J536">
        <v>20631</v>
      </c>
      <c r="K536">
        <v>-7312</v>
      </c>
      <c r="L536">
        <v>4056</v>
      </c>
      <c r="M536">
        <v>-119620</v>
      </c>
      <c r="N536">
        <v>0</v>
      </c>
      <c r="O536">
        <v>0</v>
      </c>
      <c r="P536">
        <v>-6836</v>
      </c>
      <c r="Q536">
        <v>-15571</v>
      </c>
      <c r="R536">
        <v>0</v>
      </c>
      <c r="S536">
        <v>2874</v>
      </c>
      <c r="T536">
        <v>-19533</v>
      </c>
      <c r="U536">
        <v>10445</v>
      </c>
      <c r="V536">
        <v>0</v>
      </c>
      <c r="W536">
        <v>0</v>
      </c>
      <c r="X536">
        <v>0</v>
      </c>
      <c r="Y536">
        <v>13426</v>
      </c>
      <c r="Z536">
        <v>14013</v>
      </c>
      <c r="AA536">
        <v>-11</v>
      </c>
      <c r="AB536">
        <v>-538</v>
      </c>
      <c r="AC536">
        <v>26890</v>
      </c>
      <c r="AD536">
        <v>-3601</v>
      </c>
      <c r="AE536">
        <v>23289</v>
      </c>
      <c r="AF536">
        <v>631</v>
      </c>
      <c r="AG536">
        <v>-920</v>
      </c>
      <c r="AH536">
        <v>0</v>
      </c>
      <c r="AI536">
        <v>33445</v>
      </c>
      <c r="AJ536">
        <v>147</v>
      </c>
      <c r="AK536">
        <v>33592</v>
      </c>
      <c r="AL536">
        <v>1426</v>
      </c>
      <c r="AM536">
        <v>2559</v>
      </c>
      <c r="AN536">
        <v>0</v>
      </c>
      <c r="AO536">
        <v>2559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36556</v>
      </c>
      <c r="AW536">
        <v>0</v>
      </c>
      <c r="AX536">
        <v>196296</v>
      </c>
      <c r="AY536">
        <v>0</v>
      </c>
      <c r="AZ536">
        <v>0</v>
      </c>
      <c r="BA536">
        <v>0</v>
      </c>
      <c r="BB536">
        <v>30321</v>
      </c>
      <c r="BC536">
        <v>0</v>
      </c>
      <c r="BD536">
        <v>263173</v>
      </c>
      <c r="BE536">
        <v>0</v>
      </c>
      <c r="BF536">
        <v>263173</v>
      </c>
      <c r="BG536">
        <v>6206</v>
      </c>
      <c r="BH536">
        <v>36619</v>
      </c>
      <c r="BI536">
        <v>0</v>
      </c>
      <c r="BJ536">
        <v>42825</v>
      </c>
      <c r="BK536">
        <v>6017</v>
      </c>
      <c r="BL536">
        <v>0</v>
      </c>
      <c r="BM536">
        <v>6017</v>
      </c>
      <c r="BN536">
        <v>3164</v>
      </c>
      <c r="BO536">
        <v>21</v>
      </c>
      <c r="BP536">
        <v>0</v>
      </c>
      <c r="BQ536">
        <v>1864</v>
      </c>
      <c r="BR536">
        <v>53891</v>
      </c>
      <c r="BS536">
        <v>0</v>
      </c>
      <c r="BT536">
        <v>0</v>
      </c>
      <c r="BU536">
        <v>5525</v>
      </c>
      <c r="BV536">
        <v>39163</v>
      </c>
      <c r="BW536">
        <v>0</v>
      </c>
      <c r="BX536">
        <v>44688</v>
      </c>
      <c r="BY536">
        <v>2196</v>
      </c>
      <c r="BZ536">
        <v>426</v>
      </c>
      <c r="CA536">
        <v>2622</v>
      </c>
      <c r="CB536">
        <v>368359</v>
      </c>
      <c r="CC536">
        <v>77591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244</v>
      </c>
      <c r="CK536">
        <v>0</v>
      </c>
      <c r="CL536">
        <v>31374</v>
      </c>
      <c r="CM536">
        <v>0</v>
      </c>
      <c r="CN536">
        <v>31618</v>
      </c>
      <c r="CO536">
        <v>48694</v>
      </c>
      <c r="CP536">
        <v>157903</v>
      </c>
      <c r="CQ536">
        <v>0</v>
      </c>
      <c r="CR536">
        <v>0</v>
      </c>
      <c r="CS536">
        <v>77263</v>
      </c>
      <c r="CT536">
        <v>123592</v>
      </c>
      <c r="CU536">
        <v>0</v>
      </c>
      <c r="CV536">
        <v>0</v>
      </c>
      <c r="CW536">
        <v>200855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1058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1234</v>
      </c>
      <c r="DJ536">
        <v>0</v>
      </c>
      <c r="DK536">
        <v>1729</v>
      </c>
      <c r="DL536">
        <v>0</v>
      </c>
      <c r="DM536">
        <v>5580</v>
      </c>
      <c r="DN536">
        <v>9601</v>
      </c>
      <c r="DO536">
        <v>0</v>
      </c>
      <c r="DP536">
        <v>368359</v>
      </c>
    </row>
    <row r="537" spans="1:120" x14ac:dyDescent="0.25">
      <c r="A537">
        <v>53002</v>
      </c>
      <c r="B537">
        <v>200912</v>
      </c>
      <c r="C537">
        <v>34202</v>
      </c>
      <c r="D537">
        <v>-630</v>
      </c>
      <c r="E537">
        <v>-50</v>
      </c>
      <c r="F537">
        <v>0</v>
      </c>
      <c r="G537">
        <v>33522</v>
      </c>
      <c r="H537">
        <v>1594</v>
      </c>
      <c r="I537">
        <v>-9766</v>
      </c>
      <c r="J537">
        <v>702</v>
      </c>
      <c r="K537">
        <v>-5455</v>
      </c>
      <c r="L537">
        <v>-709</v>
      </c>
      <c r="M537">
        <v>-15228</v>
      </c>
      <c r="N537">
        <v>0</v>
      </c>
      <c r="O537">
        <v>-5116</v>
      </c>
      <c r="P537">
        <v>-7884</v>
      </c>
      <c r="Q537">
        <v>-7631</v>
      </c>
      <c r="R537">
        <v>0</v>
      </c>
      <c r="S537">
        <v>0</v>
      </c>
      <c r="T537">
        <v>-15515</v>
      </c>
      <c r="U537">
        <v>-743</v>
      </c>
      <c r="V537">
        <v>0</v>
      </c>
      <c r="W537">
        <v>0</v>
      </c>
      <c r="X537">
        <v>0</v>
      </c>
      <c r="Y537">
        <v>5504</v>
      </c>
      <c r="Z537">
        <v>1030</v>
      </c>
      <c r="AA537">
        <v>-247</v>
      </c>
      <c r="AB537">
        <v>-1135</v>
      </c>
      <c r="AC537">
        <v>5152</v>
      </c>
      <c r="AD537">
        <v>-1419</v>
      </c>
      <c r="AE537">
        <v>3733</v>
      </c>
      <c r="AF537">
        <v>0</v>
      </c>
      <c r="AG537">
        <v>0</v>
      </c>
      <c r="AH537">
        <v>0</v>
      </c>
      <c r="AI537">
        <v>2990</v>
      </c>
      <c r="AJ537">
        <v>-745</v>
      </c>
      <c r="AK537">
        <v>2245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118266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118266</v>
      </c>
      <c r="BE537">
        <v>0</v>
      </c>
      <c r="BF537">
        <v>118266</v>
      </c>
      <c r="BG537">
        <v>0</v>
      </c>
      <c r="BH537">
        <v>793</v>
      </c>
      <c r="BI537">
        <v>0</v>
      </c>
      <c r="BJ537">
        <v>793</v>
      </c>
      <c r="BK537">
        <v>1829</v>
      </c>
      <c r="BL537">
        <v>0</v>
      </c>
      <c r="BM537">
        <v>1829</v>
      </c>
      <c r="BN537">
        <v>912</v>
      </c>
      <c r="BO537">
        <v>0</v>
      </c>
      <c r="BP537">
        <v>0</v>
      </c>
      <c r="BQ537">
        <v>0</v>
      </c>
      <c r="BR537">
        <v>3534</v>
      </c>
      <c r="BS537">
        <v>0</v>
      </c>
      <c r="BT537">
        <v>0</v>
      </c>
      <c r="BU537">
        <v>1</v>
      </c>
      <c r="BV537">
        <v>139</v>
      </c>
      <c r="BW537">
        <v>0</v>
      </c>
      <c r="BX537">
        <v>140</v>
      </c>
      <c r="BY537">
        <v>3226</v>
      </c>
      <c r="BZ537">
        <v>0</v>
      </c>
      <c r="CA537">
        <v>3226</v>
      </c>
      <c r="CB537">
        <v>125166</v>
      </c>
      <c r="CC537">
        <v>31000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35992</v>
      </c>
      <c r="CP537">
        <v>66992</v>
      </c>
      <c r="CQ537">
        <v>0</v>
      </c>
      <c r="CR537">
        <v>0</v>
      </c>
      <c r="CS537">
        <v>54</v>
      </c>
      <c r="CT537">
        <v>44357</v>
      </c>
      <c r="CU537">
        <v>5116</v>
      </c>
      <c r="CV537">
        <v>0</v>
      </c>
      <c r="CW537">
        <v>49527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7373</v>
      </c>
      <c r="DJ537">
        <v>0</v>
      </c>
      <c r="DK537">
        <v>745</v>
      </c>
      <c r="DL537">
        <v>0</v>
      </c>
      <c r="DM537">
        <v>529</v>
      </c>
      <c r="DN537">
        <v>8647</v>
      </c>
      <c r="DO537">
        <v>0</v>
      </c>
      <c r="DP537">
        <v>125166</v>
      </c>
    </row>
    <row r="538" spans="1:120" x14ac:dyDescent="0.25">
      <c r="A538">
        <v>53005</v>
      </c>
      <c r="B538">
        <v>200912</v>
      </c>
      <c r="C538">
        <v>15967</v>
      </c>
      <c r="D538">
        <v>-9496</v>
      </c>
      <c r="E538">
        <v>0</v>
      </c>
      <c r="F538">
        <v>0</v>
      </c>
      <c r="G538">
        <v>6471</v>
      </c>
      <c r="H538">
        <v>21</v>
      </c>
      <c r="I538">
        <v>-7050</v>
      </c>
      <c r="J538">
        <v>3309</v>
      </c>
      <c r="K538">
        <v>3133</v>
      </c>
      <c r="L538">
        <v>-2141</v>
      </c>
      <c r="M538">
        <v>-2749</v>
      </c>
      <c r="N538">
        <v>0</v>
      </c>
      <c r="O538">
        <v>-205</v>
      </c>
      <c r="P538">
        <v>-2078</v>
      </c>
      <c r="Q538">
        <v>-4795</v>
      </c>
      <c r="R538">
        <v>0</v>
      </c>
      <c r="S538">
        <v>1643</v>
      </c>
      <c r="T538">
        <v>-5230</v>
      </c>
      <c r="U538">
        <v>-1692</v>
      </c>
      <c r="V538">
        <v>0</v>
      </c>
      <c r="W538">
        <v>0</v>
      </c>
      <c r="X538">
        <v>0</v>
      </c>
      <c r="Y538">
        <v>1984</v>
      </c>
      <c r="Z538">
        <v>2948</v>
      </c>
      <c r="AA538">
        <v>0</v>
      </c>
      <c r="AB538">
        <v>-37</v>
      </c>
      <c r="AC538">
        <v>4895</v>
      </c>
      <c r="AD538">
        <v>-21</v>
      </c>
      <c r="AE538">
        <v>4874</v>
      </c>
      <c r="AF538">
        <v>0</v>
      </c>
      <c r="AG538">
        <v>0</v>
      </c>
      <c r="AH538">
        <v>0</v>
      </c>
      <c r="AI538">
        <v>3182</v>
      </c>
      <c r="AJ538">
        <v>573</v>
      </c>
      <c r="AK538">
        <v>3755</v>
      </c>
      <c r="AL538">
        <v>0</v>
      </c>
      <c r="AM538">
        <v>176</v>
      </c>
      <c r="AN538">
        <v>0</v>
      </c>
      <c r="AO538">
        <v>176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13</v>
      </c>
      <c r="AW538">
        <v>7104</v>
      </c>
      <c r="AX538">
        <v>32771</v>
      </c>
      <c r="AY538">
        <v>0</v>
      </c>
      <c r="AZ538">
        <v>0</v>
      </c>
      <c r="BA538">
        <v>1000</v>
      </c>
      <c r="BB538">
        <v>0</v>
      </c>
      <c r="BC538">
        <v>0</v>
      </c>
      <c r="BD538">
        <v>40888</v>
      </c>
      <c r="BE538">
        <v>0</v>
      </c>
      <c r="BF538">
        <v>40888</v>
      </c>
      <c r="BG538">
        <v>0</v>
      </c>
      <c r="BH538">
        <v>212</v>
      </c>
      <c r="BI538">
        <v>0</v>
      </c>
      <c r="BJ538">
        <v>212</v>
      </c>
      <c r="BK538">
        <v>352</v>
      </c>
      <c r="BL538">
        <v>0</v>
      </c>
      <c r="BM538">
        <v>352</v>
      </c>
      <c r="BN538">
        <v>0</v>
      </c>
      <c r="BO538">
        <v>0</v>
      </c>
      <c r="BP538">
        <v>0</v>
      </c>
      <c r="BQ538">
        <v>84</v>
      </c>
      <c r="BR538">
        <v>648</v>
      </c>
      <c r="BS538">
        <v>0</v>
      </c>
      <c r="BT538">
        <v>138</v>
      </c>
      <c r="BU538">
        <v>573</v>
      </c>
      <c r="BV538">
        <v>3101</v>
      </c>
      <c r="BW538">
        <v>0</v>
      </c>
      <c r="BX538">
        <v>3812</v>
      </c>
      <c r="BY538">
        <v>538</v>
      </c>
      <c r="BZ538">
        <v>330</v>
      </c>
      <c r="CA538">
        <v>868</v>
      </c>
      <c r="CB538">
        <v>46392</v>
      </c>
      <c r="CC538">
        <v>25000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16049</v>
      </c>
      <c r="CP538">
        <v>41049</v>
      </c>
      <c r="CQ538">
        <v>500</v>
      </c>
      <c r="CR538">
        <v>0</v>
      </c>
      <c r="CS538">
        <v>0</v>
      </c>
      <c r="CT538">
        <v>624</v>
      </c>
      <c r="CU538">
        <v>205</v>
      </c>
      <c r="CV538">
        <v>0</v>
      </c>
      <c r="CW538">
        <v>829</v>
      </c>
      <c r="CX538">
        <v>1776</v>
      </c>
      <c r="CY538">
        <v>0</v>
      </c>
      <c r="CZ538">
        <v>0</v>
      </c>
      <c r="DA538">
        <v>1776</v>
      </c>
      <c r="DB538">
        <v>0</v>
      </c>
      <c r="DC538">
        <v>514</v>
      </c>
      <c r="DD538">
        <v>1197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1027</v>
      </c>
      <c r="DN538">
        <v>2738</v>
      </c>
      <c r="DO538">
        <v>0</v>
      </c>
      <c r="DP538">
        <v>46392</v>
      </c>
    </row>
    <row r="539" spans="1:120" x14ac:dyDescent="0.25">
      <c r="A539">
        <v>53006</v>
      </c>
      <c r="B539">
        <v>200912</v>
      </c>
      <c r="C539">
        <v>1416765</v>
      </c>
      <c r="D539">
        <v>-84942</v>
      </c>
      <c r="E539">
        <v>961</v>
      </c>
      <c r="F539">
        <v>-36</v>
      </c>
      <c r="G539">
        <v>1332748</v>
      </c>
      <c r="H539">
        <v>7494</v>
      </c>
      <c r="I539">
        <v>-1067631</v>
      </c>
      <c r="J539">
        <v>49888</v>
      </c>
      <c r="K539">
        <v>196329</v>
      </c>
      <c r="L539">
        <v>-53328</v>
      </c>
      <c r="M539">
        <v>-874742</v>
      </c>
      <c r="N539">
        <v>0</v>
      </c>
      <c r="O539">
        <v>0</v>
      </c>
      <c r="P539">
        <v>-94326</v>
      </c>
      <c r="Q539">
        <v>-171131</v>
      </c>
      <c r="R539">
        <v>0</v>
      </c>
      <c r="S539">
        <v>159</v>
      </c>
      <c r="T539">
        <v>-265298</v>
      </c>
      <c r="U539">
        <v>200202</v>
      </c>
      <c r="V539">
        <v>0</v>
      </c>
      <c r="W539">
        <v>16548</v>
      </c>
      <c r="X539">
        <v>0</v>
      </c>
      <c r="Y539">
        <v>138838</v>
      </c>
      <c r="Z539">
        <v>9034</v>
      </c>
      <c r="AA539">
        <v>-2177</v>
      </c>
      <c r="AB539">
        <v>-1587</v>
      </c>
      <c r="AC539">
        <v>160656</v>
      </c>
      <c r="AD539">
        <v>-36622</v>
      </c>
      <c r="AE539">
        <v>124034</v>
      </c>
      <c r="AF539">
        <v>0</v>
      </c>
      <c r="AG539">
        <v>0</v>
      </c>
      <c r="AH539">
        <v>0</v>
      </c>
      <c r="AI539">
        <v>324236</v>
      </c>
      <c r="AJ539">
        <v>-78867</v>
      </c>
      <c r="AK539">
        <v>245369</v>
      </c>
      <c r="AL539">
        <v>0</v>
      </c>
      <c r="AM539">
        <v>370</v>
      </c>
      <c r="AN539">
        <v>0</v>
      </c>
      <c r="AO539">
        <v>370</v>
      </c>
      <c r="AP539">
        <v>0</v>
      </c>
      <c r="AQ539">
        <v>0</v>
      </c>
      <c r="AR539">
        <v>0</v>
      </c>
      <c r="AS539">
        <v>21649</v>
      </c>
      <c r="AT539">
        <v>0</v>
      </c>
      <c r="AU539">
        <v>21649</v>
      </c>
      <c r="AV539">
        <v>5752</v>
      </c>
      <c r="AW539">
        <v>0</v>
      </c>
      <c r="AX539">
        <v>2576368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2582120</v>
      </c>
      <c r="BE539">
        <v>0</v>
      </c>
      <c r="BF539">
        <v>2603769</v>
      </c>
      <c r="BG539">
        <v>514</v>
      </c>
      <c r="BH539">
        <v>21732</v>
      </c>
      <c r="BI539">
        <v>0</v>
      </c>
      <c r="BJ539">
        <v>22246</v>
      </c>
      <c r="BK539">
        <v>43955</v>
      </c>
      <c r="BL539">
        <v>0</v>
      </c>
      <c r="BM539">
        <v>43955</v>
      </c>
      <c r="BN539">
        <v>7296</v>
      </c>
      <c r="BO539">
        <v>2346</v>
      </c>
      <c r="BP539">
        <v>91</v>
      </c>
      <c r="BQ539">
        <v>4367</v>
      </c>
      <c r="BR539">
        <v>80301</v>
      </c>
      <c r="BS539">
        <v>0</v>
      </c>
      <c r="BT539">
        <v>0</v>
      </c>
      <c r="BU539">
        <v>2673</v>
      </c>
      <c r="BV539">
        <v>368657</v>
      </c>
      <c r="BW539">
        <v>0</v>
      </c>
      <c r="BX539">
        <v>371330</v>
      </c>
      <c r="BY539">
        <v>44316</v>
      </c>
      <c r="BZ539">
        <v>0</v>
      </c>
      <c r="CA539">
        <v>44316</v>
      </c>
      <c r="CB539">
        <v>3100086</v>
      </c>
      <c r="CC539">
        <v>500000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16548</v>
      </c>
      <c r="CN539">
        <v>16548</v>
      </c>
      <c r="CO539">
        <v>986676</v>
      </c>
      <c r="CP539">
        <v>1503224</v>
      </c>
      <c r="CQ539">
        <v>500000</v>
      </c>
      <c r="CR539">
        <v>0</v>
      </c>
      <c r="CS539">
        <v>617225</v>
      </c>
      <c r="CT539">
        <v>830681</v>
      </c>
      <c r="CU539">
        <v>0</v>
      </c>
      <c r="CV539">
        <v>0</v>
      </c>
      <c r="CW539">
        <v>1447906</v>
      </c>
      <c r="CX539">
        <v>1500</v>
      </c>
      <c r="CY539">
        <v>0</v>
      </c>
      <c r="CZ539">
        <v>0</v>
      </c>
      <c r="DA539">
        <v>1500</v>
      </c>
      <c r="DB539">
        <v>0</v>
      </c>
      <c r="DC539">
        <v>5032</v>
      </c>
      <c r="DD539">
        <v>1647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67660</v>
      </c>
      <c r="DL539">
        <v>0</v>
      </c>
      <c r="DM539">
        <v>73117</v>
      </c>
      <c r="DN539">
        <v>147456</v>
      </c>
      <c r="DO539">
        <v>0</v>
      </c>
      <c r="DP539">
        <v>3100086</v>
      </c>
    </row>
    <row r="540" spans="1:120" x14ac:dyDescent="0.25">
      <c r="A540">
        <v>53028</v>
      </c>
      <c r="B540">
        <v>200912</v>
      </c>
      <c r="C540">
        <v>97003</v>
      </c>
      <c r="D540">
        <v>-19218</v>
      </c>
      <c r="E540">
        <v>-1379</v>
      </c>
      <c r="F540">
        <v>216</v>
      </c>
      <c r="G540">
        <v>76622</v>
      </c>
      <c r="H540">
        <v>234</v>
      </c>
      <c r="I540">
        <v>-59697</v>
      </c>
      <c r="J540">
        <v>10142</v>
      </c>
      <c r="K540">
        <v>8794</v>
      </c>
      <c r="L540">
        <v>-6808</v>
      </c>
      <c r="M540">
        <v>-47569</v>
      </c>
      <c r="N540">
        <v>0</v>
      </c>
      <c r="O540">
        <v>0</v>
      </c>
      <c r="P540">
        <v>-5158</v>
      </c>
      <c r="Q540">
        <v>-14174</v>
      </c>
      <c r="R540">
        <v>0</v>
      </c>
      <c r="S540">
        <v>3962</v>
      </c>
      <c r="T540">
        <v>-15370</v>
      </c>
      <c r="U540">
        <v>13917</v>
      </c>
      <c r="V540">
        <v>-1090</v>
      </c>
      <c r="W540">
        <v>-34</v>
      </c>
      <c r="X540">
        <v>0</v>
      </c>
      <c r="Y540">
        <v>5981</v>
      </c>
      <c r="Z540">
        <v>5448</v>
      </c>
      <c r="AA540">
        <v>-103</v>
      </c>
      <c r="AB540">
        <v>-118</v>
      </c>
      <c r="AC540">
        <v>10084</v>
      </c>
      <c r="AD540">
        <v>-1719</v>
      </c>
      <c r="AE540">
        <v>8365</v>
      </c>
      <c r="AF540">
        <v>595</v>
      </c>
      <c r="AG540">
        <v>-21</v>
      </c>
      <c r="AH540">
        <v>0</v>
      </c>
      <c r="AI540">
        <v>22856</v>
      </c>
      <c r="AJ540">
        <v>-5436</v>
      </c>
      <c r="AK540">
        <v>17420</v>
      </c>
      <c r="AL540">
        <v>0</v>
      </c>
      <c r="AM540">
        <v>566</v>
      </c>
      <c r="AN540">
        <v>10656</v>
      </c>
      <c r="AO540">
        <v>11222</v>
      </c>
      <c r="AP540">
        <v>0</v>
      </c>
      <c r="AQ540">
        <v>5026</v>
      </c>
      <c r="AR540">
        <v>0</v>
      </c>
      <c r="AS540">
        <v>1424</v>
      </c>
      <c r="AT540">
        <v>0</v>
      </c>
      <c r="AU540">
        <v>6450</v>
      </c>
      <c r="AV540">
        <v>494</v>
      </c>
      <c r="AW540">
        <v>24250</v>
      </c>
      <c r="AX540">
        <v>120353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145097</v>
      </c>
      <c r="BE540">
        <v>0</v>
      </c>
      <c r="BF540">
        <v>151547</v>
      </c>
      <c r="BG540">
        <v>4424</v>
      </c>
      <c r="BH540">
        <v>13969</v>
      </c>
      <c r="BI540">
        <v>0</v>
      </c>
      <c r="BJ540">
        <v>18393</v>
      </c>
      <c r="BK540">
        <v>1195</v>
      </c>
      <c r="BL540">
        <v>0</v>
      </c>
      <c r="BM540">
        <v>1195</v>
      </c>
      <c r="BN540">
        <v>0</v>
      </c>
      <c r="BO540">
        <v>0</v>
      </c>
      <c r="BP540">
        <v>0</v>
      </c>
      <c r="BQ540">
        <v>36</v>
      </c>
      <c r="BR540">
        <v>19624</v>
      </c>
      <c r="BS540">
        <v>0</v>
      </c>
      <c r="BT540">
        <v>0</v>
      </c>
      <c r="BU540">
        <v>321</v>
      </c>
      <c r="BV540">
        <v>2128</v>
      </c>
      <c r="BW540">
        <v>0</v>
      </c>
      <c r="BX540">
        <v>2449</v>
      </c>
      <c r="BY540">
        <v>2682</v>
      </c>
      <c r="BZ540">
        <v>230</v>
      </c>
      <c r="CA540">
        <v>2912</v>
      </c>
      <c r="CB540">
        <v>187754</v>
      </c>
      <c r="CC540">
        <v>25000</v>
      </c>
      <c r="CD540">
        <v>0</v>
      </c>
      <c r="CE540">
        <v>137</v>
      </c>
      <c r="CF540">
        <v>0</v>
      </c>
      <c r="CG540">
        <v>0</v>
      </c>
      <c r="CH540">
        <v>0</v>
      </c>
      <c r="CI540">
        <v>137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64459</v>
      </c>
      <c r="CP540">
        <v>89596</v>
      </c>
      <c r="CQ540">
        <v>0</v>
      </c>
      <c r="CR540">
        <v>0</v>
      </c>
      <c r="CS540">
        <v>33813</v>
      </c>
      <c r="CT540">
        <v>52121</v>
      </c>
      <c r="CU540">
        <v>0</v>
      </c>
      <c r="CV540">
        <v>0</v>
      </c>
      <c r="CW540">
        <v>85934</v>
      </c>
      <c r="CX540">
        <v>0</v>
      </c>
      <c r="CY540">
        <v>0</v>
      </c>
      <c r="CZ540">
        <v>800</v>
      </c>
      <c r="DA540">
        <v>800</v>
      </c>
      <c r="DB540">
        <v>0</v>
      </c>
      <c r="DC540">
        <v>684</v>
      </c>
      <c r="DD540">
        <v>4290</v>
      </c>
      <c r="DE540">
        <v>0</v>
      </c>
      <c r="DF540">
        <v>0</v>
      </c>
      <c r="DG540">
        <v>0</v>
      </c>
      <c r="DH540">
        <v>0</v>
      </c>
      <c r="DI540">
        <v>10</v>
      </c>
      <c r="DJ540">
        <v>0</v>
      </c>
      <c r="DK540">
        <v>1617</v>
      </c>
      <c r="DL540">
        <v>0</v>
      </c>
      <c r="DM540">
        <v>4798</v>
      </c>
      <c r="DN540">
        <v>11399</v>
      </c>
      <c r="DO540">
        <v>25</v>
      </c>
      <c r="DP540">
        <v>187754</v>
      </c>
    </row>
    <row r="541" spans="1:120" x14ac:dyDescent="0.25">
      <c r="A541">
        <v>53038</v>
      </c>
      <c r="B541">
        <v>200912</v>
      </c>
      <c r="C541">
        <v>529061</v>
      </c>
      <c r="D541">
        <v>-325</v>
      </c>
      <c r="E541">
        <v>-79399</v>
      </c>
      <c r="F541">
        <v>0</v>
      </c>
      <c r="G541">
        <v>449337</v>
      </c>
      <c r="H541">
        <v>11682</v>
      </c>
      <c r="I541">
        <v>-187911</v>
      </c>
      <c r="J541">
        <v>0</v>
      </c>
      <c r="K541">
        <v>-1189</v>
      </c>
      <c r="L541">
        <v>0</v>
      </c>
      <c r="M541">
        <v>-189100</v>
      </c>
      <c r="N541">
        <v>0</v>
      </c>
      <c r="O541">
        <v>-271449</v>
      </c>
      <c r="P541">
        <v>-157</v>
      </c>
      <c r="Q541">
        <v>-4495</v>
      </c>
      <c r="R541">
        <v>0</v>
      </c>
      <c r="S541">
        <v>0</v>
      </c>
      <c r="T541">
        <v>-4652</v>
      </c>
      <c r="U541">
        <v>-4182</v>
      </c>
      <c r="V541">
        <v>0</v>
      </c>
      <c r="W541">
        <v>0</v>
      </c>
      <c r="X541">
        <v>0</v>
      </c>
      <c r="Y541">
        <v>23710</v>
      </c>
      <c r="Z541">
        <v>8673</v>
      </c>
      <c r="AA541">
        <v>-2</v>
      </c>
      <c r="AB541">
        <v>-709</v>
      </c>
      <c r="AC541">
        <v>31672</v>
      </c>
      <c r="AD541">
        <v>-11679</v>
      </c>
      <c r="AE541">
        <v>19993</v>
      </c>
      <c r="AF541">
        <v>0</v>
      </c>
      <c r="AG541">
        <v>0</v>
      </c>
      <c r="AH541">
        <v>0</v>
      </c>
      <c r="AI541">
        <v>15811</v>
      </c>
      <c r="AJ541">
        <v>-3953</v>
      </c>
      <c r="AK541">
        <v>11858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684937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684937</v>
      </c>
      <c r="BE541">
        <v>0</v>
      </c>
      <c r="BF541">
        <v>684937</v>
      </c>
      <c r="BG541">
        <v>311</v>
      </c>
      <c r="BH541">
        <v>0</v>
      </c>
      <c r="BI541">
        <v>0</v>
      </c>
      <c r="BJ541">
        <v>311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311</v>
      </c>
      <c r="BS541">
        <v>0</v>
      </c>
      <c r="BT541">
        <v>0</v>
      </c>
      <c r="BU541">
        <v>0</v>
      </c>
      <c r="BV541">
        <v>9158</v>
      </c>
      <c r="BW541">
        <v>0</v>
      </c>
      <c r="BX541">
        <v>9158</v>
      </c>
      <c r="BY541">
        <v>24207</v>
      </c>
      <c r="BZ541">
        <v>0</v>
      </c>
      <c r="CA541">
        <v>24207</v>
      </c>
      <c r="CB541">
        <v>718613</v>
      </c>
      <c r="CC541">
        <v>14800</v>
      </c>
      <c r="CD541">
        <v>48500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69578</v>
      </c>
      <c r="CP541">
        <v>132878</v>
      </c>
      <c r="CQ541">
        <v>0</v>
      </c>
      <c r="CR541">
        <v>0</v>
      </c>
      <c r="CS541">
        <v>484979</v>
      </c>
      <c r="CT541">
        <v>43092</v>
      </c>
      <c r="CU541">
        <v>0</v>
      </c>
      <c r="CV541">
        <v>0</v>
      </c>
      <c r="CW541">
        <v>528071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28295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26724</v>
      </c>
      <c r="DJ541">
        <v>0</v>
      </c>
      <c r="DK541">
        <v>2393</v>
      </c>
      <c r="DL541">
        <v>0</v>
      </c>
      <c r="DM541">
        <v>252</v>
      </c>
      <c r="DN541">
        <v>57664</v>
      </c>
      <c r="DO541">
        <v>0</v>
      </c>
      <c r="DP541">
        <v>718613</v>
      </c>
    </row>
    <row r="542" spans="1:120" x14ac:dyDescent="0.25">
      <c r="A542">
        <v>53040</v>
      </c>
      <c r="B542">
        <v>200912</v>
      </c>
      <c r="C542">
        <v>87559</v>
      </c>
      <c r="D542">
        <v>-11228</v>
      </c>
      <c r="E542">
        <v>-2047</v>
      </c>
      <c r="F542">
        <v>0</v>
      </c>
      <c r="G542">
        <v>74284</v>
      </c>
      <c r="H542">
        <v>3481</v>
      </c>
      <c r="I542">
        <v>-82079</v>
      </c>
      <c r="J542">
        <v>11450</v>
      </c>
      <c r="K542">
        <v>9482</v>
      </c>
      <c r="L542">
        <v>-14035</v>
      </c>
      <c r="M542">
        <v>-75182</v>
      </c>
      <c r="N542">
        <v>0</v>
      </c>
      <c r="O542">
        <v>0</v>
      </c>
      <c r="P542">
        <v>-9496</v>
      </c>
      <c r="Q542">
        <v>-2124</v>
      </c>
      <c r="R542">
        <v>0</v>
      </c>
      <c r="S542">
        <v>0</v>
      </c>
      <c r="T542">
        <v>-11620</v>
      </c>
      <c r="U542">
        <v>-9037</v>
      </c>
      <c r="V542">
        <v>0</v>
      </c>
      <c r="W542">
        <v>0</v>
      </c>
      <c r="X542">
        <v>0</v>
      </c>
      <c r="Y542">
        <v>9583</v>
      </c>
      <c r="Z542">
        <v>5660</v>
      </c>
      <c r="AA542">
        <v>-1</v>
      </c>
      <c r="AB542">
        <v>-343</v>
      </c>
      <c r="AC542">
        <v>14899</v>
      </c>
      <c r="AD542">
        <v>-7114</v>
      </c>
      <c r="AE542">
        <v>7785</v>
      </c>
      <c r="AF542">
        <v>0</v>
      </c>
      <c r="AG542">
        <v>0</v>
      </c>
      <c r="AH542">
        <v>0</v>
      </c>
      <c r="AI542">
        <v>-1252</v>
      </c>
      <c r="AJ542">
        <v>5900</v>
      </c>
      <c r="AK542">
        <v>4648</v>
      </c>
      <c r="AL542">
        <v>15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33627</v>
      </c>
      <c r="AW542">
        <v>0</v>
      </c>
      <c r="AX542">
        <v>152663</v>
      </c>
      <c r="AY542">
        <v>0</v>
      </c>
      <c r="AZ542">
        <v>0</v>
      </c>
      <c r="BA542">
        <v>0</v>
      </c>
      <c r="BB542">
        <v>12738</v>
      </c>
      <c r="BC542">
        <v>0</v>
      </c>
      <c r="BD542">
        <v>199028</v>
      </c>
      <c r="BE542">
        <v>0</v>
      </c>
      <c r="BF542">
        <v>199028</v>
      </c>
      <c r="BG542">
        <v>0</v>
      </c>
      <c r="BH542">
        <v>29839</v>
      </c>
      <c r="BI542">
        <v>0</v>
      </c>
      <c r="BJ542">
        <v>29839</v>
      </c>
      <c r="BK542">
        <v>0</v>
      </c>
      <c r="BL542">
        <v>0</v>
      </c>
      <c r="BM542">
        <v>0</v>
      </c>
      <c r="BN542">
        <v>8111</v>
      </c>
      <c r="BO542">
        <v>1935</v>
      </c>
      <c r="BP542">
        <v>0</v>
      </c>
      <c r="BQ542">
        <v>0</v>
      </c>
      <c r="BR542">
        <v>39885</v>
      </c>
      <c r="BS542">
        <v>0</v>
      </c>
      <c r="BT542">
        <v>2976</v>
      </c>
      <c r="BU542">
        <v>5530</v>
      </c>
      <c r="BV542">
        <v>15252</v>
      </c>
      <c r="BW542">
        <v>0</v>
      </c>
      <c r="BX542">
        <v>23758</v>
      </c>
      <c r="BY542">
        <v>1492</v>
      </c>
      <c r="BZ542">
        <v>33</v>
      </c>
      <c r="CA542">
        <v>1525</v>
      </c>
      <c r="CB542">
        <v>264211</v>
      </c>
      <c r="CC542">
        <v>65000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27044</v>
      </c>
      <c r="CM542">
        <v>0</v>
      </c>
      <c r="CN542">
        <v>27044</v>
      </c>
      <c r="CO542">
        <v>6814</v>
      </c>
      <c r="CP542">
        <v>98858</v>
      </c>
      <c r="CQ542">
        <v>0</v>
      </c>
      <c r="CR542">
        <v>0</v>
      </c>
      <c r="CS542">
        <v>20367</v>
      </c>
      <c r="CT542">
        <v>140776</v>
      </c>
      <c r="CU542">
        <v>0</v>
      </c>
      <c r="CV542">
        <v>0</v>
      </c>
      <c r="CW542">
        <v>161143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3756</v>
      </c>
      <c r="DJ542">
        <v>0</v>
      </c>
      <c r="DK542">
        <v>0</v>
      </c>
      <c r="DL542">
        <v>0</v>
      </c>
      <c r="DM542">
        <v>454</v>
      </c>
      <c r="DN542">
        <v>4210</v>
      </c>
      <c r="DO542">
        <v>0</v>
      </c>
      <c r="DP542">
        <v>264211</v>
      </c>
    </row>
    <row r="543" spans="1:120" x14ac:dyDescent="0.25">
      <c r="A543">
        <v>53053</v>
      </c>
      <c r="B543">
        <v>200912</v>
      </c>
      <c r="C543">
        <v>146868</v>
      </c>
      <c r="D543">
        <v>-196</v>
      </c>
      <c r="E543">
        <v>589</v>
      </c>
      <c r="F543">
        <v>0</v>
      </c>
      <c r="G543">
        <v>147261</v>
      </c>
      <c r="H543">
        <v>2423</v>
      </c>
      <c r="I543">
        <v>-148527</v>
      </c>
      <c r="J543">
        <v>-153</v>
      </c>
      <c r="K543">
        <v>-12761</v>
      </c>
      <c r="L543">
        <v>153</v>
      </c>
      <c r="M543">
        <v>-161288</v>
      </c>
      <c r="N543">
        <v>0</v>
      </c>
      <c r="O543">
        <v>14120</v>
      </c>
      <c r="P543">
        <v>0</v>
      </c>
      <c r="Q543">
        <v>-18437</v>
      </c>
      <c r="R543">
        <v>0</v>
      </c>
      <c r="S543">
        <v>0</v>
      </c>
      <c r="T543">
        <v>-18437</v>
      </c>
      <c r="U543">
        <v>-15921</v>
      </c>
      <c r="V543">
        <v>13453</v>
      </c>
      <c r="W543">
        <v>0</v>
      </c>
      <c r="X543">
        <v>0</v>
      </c>
      <c r="Y543">
        <v>6402</v>
      </c>
      <c r="Z543">
        <v>2669</v>
      </c>
      <c r="AA543">
        <v>-407</v>
      </c>
      <c r="AB543">
        <v>-333</v>
      </c>
      <c r="AC543">
        <v>21784</v>
      </c>
      <c r="AD543">
        <v>-2411</v>
      </c>
      <c r="AE543">
        <v>19373</v>
      </c>
      <c r="AF543">
        <v>0</v>
      </c>
      <c r="AG543">
        <v>0</v>
      </c>
      <c r="AH543">
        <v>0</v>
      </c>
      <c r="AI543">
        <v>3452</v>
      </c>
      <c r="AJ543">
        <v>-9064</v>
      </c>
      <c r="AK543">
        <v>-5612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47582</v>
      </c>
      <c r="AR543">
        <v>0</v>
      </c>
      <c r="AS543">
        <v>0</v>
      </c>
      <c r="AT543">
        <v>0</v>
      </c>
      <c r="AU543">
        <v>47582</v>
      </c>
      <c r="AV543">
        <v>1190</v>
      </c>
      <c r="AW543">
        <v>183</v>
      </c>
      <c r="AX543">
        <v>108000</v>
      </c>
      <c r="AY543">
        <v>0</v>
      </c>
      <c r="AZ543">
        <v>0</v>
      </c>
      <c r="BA543">
        <v>0</v>
      </c>
      <c r="BB543">
        <v>0</v>
      </c>
      <c r="BC543">
        <v>565</v>
      </c>
      <c r="BD543">
        <v>109938</v>
      </c>
      <c r="BE543">
        <v>0</v>
      </c>
      <c r="BF543">
        <v>157520</v>
      </c>
      <c r="BG543">
        <v>0</v>
      </c>
      <c r="BH543">
        <v>69</v>
      </c>
      <c r="BI543">
        <v>0</v>
      </c>
      <c r="BJ543">
        <v>69</v>
      </c>
      <c r="BK543">
        <v>113</v>
      </c>
      <c r="BL543">
        <v>0</v>
      </c>
      <c r="BM543">
        <v>113</v>
      </c>
      <c r="BN543">
        <v>0</v>
      </c>
      <c r="BO543">
        <v>607</v>
      </c>
      <c r="BP543">
        <v>0</v>
      </c>
      <c r="BQ543">
        <v>1725</v>
      </c>
      <c r="BR543">
        <v>2514</v>
      </c>
      <c r="BS543">
        <v>0</v>
      </c>
      <c r="BT543">
        <v>0</v>
      </c>
      <c r="BU543">
        <v>12865</v>
      </c>
      <c r="BV543">
        <v>6902</v>
      </c>
      <c r="BW543">
        <v>0</v>
      </c>
      <c r="BX543">
        <v>19767</v>
      </c>
      <c r="BY543">
        <v>2515</v>
      </c>
      <c r="BZ543">
        <v>8676</v>
      </c>
      <c r="CA543">
        <v>11191</v>
      </c>
      <c r="CB543">
        <v>190992</v>
      </c>
      <c r="CC543">
        <v>25000</v>
      </c>
      <c r="CD543">
        <v>297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54860</v>
      </c>
      <c r="CP543">
        <v>80157</v>
      </c>
      <c r="CQ543">
        <v>800</v>
      </c>
      <c r="CR543">
        <v>0</v>
      </c>
      <c r="CS543">
        <v>12060</v>
      </c>
      <c r="CT543">
        <v>91228</v>
      </c>
      <c r="CU543">
        <v>1500</v>
      </c>
      <c r="CV543">
        <v>0</v>
      </c>
      <c r="CW543">
        <v>104788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6047</v>
      </c>
      <c r="DN543">
        <v>6047</v>
      </c>
      <c r="DO543">
        <v>0</v>
      </c>
      <c r="DP543">
        <v>190992</v>
      </c>
    </row>
    <row r="544" spans="1:120" x14ac:dyDescent="0.25">
      <c r="A544">
        <v>53055</v>
      </c>
      <c r="B544">
        <v>200912</v>
      </c>
      <c r="C544">
        <v>219658</v>
      </c>
      <c r="D544">
        <v>-76665</v>
      </c>
      <c r="E544">
        <v>-2399</v>
      </c>
      <c r="F544">
        <v>-1095</v>
      </c>
      <c r="G544">
        <v>139499</v>
      </c>
      <c r="H544">
        <v>2926</v>
      </c>
      <c r="I544">
        <v>-199999</v>
      </c>
      <c r="J544">
        <v>107605</v>
      </c>
      <c r="K544">
        <v>44486</v>
      </c>
      <c r="L544">
        <v>-47424</v>
      </c>
      <c r="M544">
        <v>-95332</v>
      </c>
      <c r="N544">
        <v>0</v>
      </c>
      <c r="O544">
        <v>0</v>
      </c>
      <c r="P544">
        <v>-20724</v>
      </c>
      <c r="Q544">
        <v>-27077</v>
      </c>
      <c r="R544">
        <v>0</v>
      </c>
      <c r="S544">
        <v>8086</v>
      </c>
      <c r="T544">
        <v>-39715</v>
      </c>
      <c r="U544">
        <v>7378</v>
      </c>
      <c r="V544">
        <v>-3174</v>
      </c>
      <c r="W544">
        <v>0</v>
      </c>
      <c r="X544">
        <v>0</v>
      </c>
      <c r="Y544">
        <v>8477</v>
      </c>
      <c r="Z544">
        <v>5486</v>
      </c>
      <c r="AA544">
        <v>-1371</v>
      </c>
      <c r="AB544">
        <v>-31</v>
      </c>
      <c r="AC544">
        <v>9387</v>
      </c>
      <c r="AD544">
        <v>-3119</v>
      </c>
      <c r="AE544">
        <v>6268</v>
      </c>
      <c r="AF544">
        <v>0</v>
      </c>
      <c r="AG544">
        <v>0</v>
      </c>
      <c r="AH544">
        <v>0</v>
      </c>
      <c r="AI544">
        <v>13646</v>
      </c>
      <c r="AJ544">
        <v>-3628</v>
      </c>
      <c r="AK544">
        <v>10018</v>
      </c>
      <c r="AL544">
        <v>2455</v>
      </c>
      <c r="AM544">
        <v>2654</v>
      </c>
      <c r="AN544">
        <v>6460</v>
      </c>
      <c r="AO544">
        <v>9114</v>
      </c>
      <c r="AP544">
        <v>0</v>
      </c>
      <c r="AQ544">
        <v>2426</v>
      </c>
      <c r="AR544">
        <v>6463</v>
      </c>
      <c r="AS544">
        <v>0</v>
      </c>
      <c r="AT544">
        <v>0</v>
      </c>
      <c r="AU544">
        <v>8889</v>
      </c>
      <c r="AV544">
        <v>2953</v>
      </c>
      <c r="AW544">
        <v>20643</v>
      </c>
      <c r="AX544">
        <v>49752</v>
      </c>
      <c r="AY544">
        <v>0</v>
      </c>
      <c r="AZ544">
        <v>0</v>
      </c>
      <c r="BA544">
        <v>0</v>
      </c>
      <c r="BB544">
        <v>144055</v>
      </c>
      <c r="BC544">
        <v>0</v>
      </c>
      <c r="BD544">
        <v>217403</v>
      </c>
      <c r="BE544">
        <v>0</v>
      </c>
      <c r="BF544">
        <v>226292</v>
      </c>
      <c r="BG544">
        <v>29127</v>
      </c>
      <c r="BH544">
        <v>27650</v>
      </c>
      <c r="BI544">
        <v>0</v>
      </c>
      <c r="BJ544">
        <v>56777</v>
      </c>
      <c r="BK544">
        <v>10929</v>
      </c>
      <c r="BL544">
        <v>0</v>
      </c>
      <c r="BM544">
        <v>10929</v>
      </c>
      <c r="BN544">
        <v>430</v>
      </c>
      <c r="BO544">
        <v>0</v>
      </c>
      <c r="BP544">
        <v>0</v>
      </c>
      <c r="BQ544">
        <v>0</v>
      </c>
      <c r="BR544">
        <v>68136</v>
      </c>
      <c r="BS544">
        <v>0</v>
      </c>
      <c r="BT544">
        <v>0</v>
      </c>
      <c r="BU544">
        <v>0</v>
      </c>
      <c r="BV544">
        <v>27742</v>
      </c>
      <c r="BW544">
        <v>57</v>
      </c>
      <c r="BX544">
        <v>27799</v>
      </c>
      <c r="BY544">
        <v>1291</v>
      </c>
      <c r="BZ544">
        <v>1822</v>
      </c>
      <c r="CA544">
        <v>3113</v>
      </c>
      <c r="CB544">
        <v>336909</v>
      </c>
      <c r="CC544">
        <v>75000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38864</v>
      </c>
      <c r="CP544">
        <v>113864</v>
      </c>
      <c r="CQ544">
        <v>0</v>
      </c>
      <c r="CR544">
        <v>0</v>
      </c>
      <c r="CS544">
        <v>78095</v>
      </c>
      <c r="CT544">
        <v>94823</v>
      </c>
      <c r="CU544">
        <v>0</v>
      </c>
      <c r="CV544">
        <v>0</v>
      </c>
      <c r="CW544">
        <v>172918</v>
      </c>
      <c r="CX544">
        <v>0</v>
      </c>
      <c r="CY544">
        <v>1128</v>
      </c>
      <c r="CZ544">
        <v>0</v>
      </c>
      <c r="DA544">
        <v>1128</v>
      </c>
      <c r="DB544">
        <v>0</v>
      </c>
      <c r="DC544">
        <v>1433</v>
      </c>
      <c r="DD544">
        <v>5090</v>
      </c>
      <c r="DE544">
        <v>0</v>
      </c>
      <c r="DF544">
        <v>0</v>
      </c>
      <c r="DG544">
        <v>0</v>
      </c>
      <c r="DH544">
        <v>0</v>
      </c>
      <c r="DI544">
        <v>23653</v>
      </c>
      <c r="DJ544">
        <v>0</v>
      </c>
      <c r="DK544">
        <v>2828</v>
      </c>
      <c r="DL544">
        <v>0</v>
      </c>
      <c r="DM544">
        <v>15995</v>
      </c>
      <c r="DN544">
        <v>48999</v>
      </c>
      <c r="DO544">
        <v>0</v>
      </c>
      <c r="DP544">
        <v>336909</v>
      </c>
    </row>
    <row r="545" spans="1:120" x14ac:dyDescent="0.25">
      <c r="A545">
        <v>53061</v>
      </c>
      <c r="B545">
        <v>200912</v>
      </c>
      <c r="C545">
        <v>1933299</v>
      </c>
      <c r="D545">
        <v>-44524</v>
      </c>
      <c r="E545">
        <v>31743</v>
      </c>
      <c r="F545">
        <v>-1876</v>
      </c>
      <c r="G545">
        <v>1918642</v>
      </c>
      <c r="H545">
        <v>24038</v>
      </c>
      <c r="I545">
        <v>-1397794</v>
      </c>
      <c r="J545">
        <v>24792</v>
      </c>
      <c r="K545">
        <v>-102673</v>
      </c>
      <c r="L545">
        <v>-5825</v>
      </c>
      <c r="M545">
        <v>-1481500</v>
      </c>
      <c r="N545">
        <v>0</v>
      </c>
      <c r="O545">
        <v>0</v>
      </c>
      <c r="P545">
        <v>-132784</v>
      </c>
      <c r="Q545">
        <v>-157330</v>
      </c>
      <c r="R545">
        <v>0</v>
      </c>
      <c r="S545">
        <v>5717</v>
      </c>
      <c r="T545">
        <v>-284397</v>
      </c>
      <c r="U545">
        <v>176783</v>
      </c>
      <c r="V545">
        <v>0</v>
      </c>
      <c r="W545">
        <v>0</v>
      </c>
      <c r="X545">
        <v>0</v>
      </c>
      <c r="Y545">
        <v>151030</v>
      </c>
      <c r="Z545">
        <v>187224</v>
      </c>
      <c r="AA545">
        <v>-10604</v>
      </c>
      <c r="AB545">
        <v>-12813</v>
      </c>
      <c r="AC545">
        <v>314837</v>
      </c>
      <c r="AD545">
        <v>-72098</v>
      </c>
      <c r="AE545">
        <v>242739</v>
      </c>
      <c r="AF545">
        <v>4176</v>
      </c>
      <c r="AG545">
        <v>0</v>
      </c>
      <c r="AH545">
        <v>0</v>
      </c>
      <c r="AI545">
        <v>423698</v>
      </c>
      <c r="AJ545">
        <v>-62581</v>
      </c>
      <c r="AK545">
        <v>361117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255724</v>
      </c>
      <c r="AW545">
        <v>0</v>
      </c>
      <c r="AX545">
        <v>2935166</v>
      </c>
      <c r="AY545">
        <v>0</v>
      </c>
      <c r="AZ545">
        <v>0</v>
      </c>
      <c r="BA545">
        <v>0</v>
      </c>
      <c r="BB545">
        <v>430000</v>
      </c>
      <c r="BC545">
        <v>3231</v>
      </c>
      <c r="BD545">
        <v>3624121</v>
      </c>
      <c r="BE545">
        <v>0</v>
      </c>
      <c r="BF545">
        <v>3624121</v>
      </c>
      <c r="BG545">
        <v>5452</v>
      </c>
      <c r="BH545">
        <v>12917</v>
      </c>
      <c r="BI545">
        <v>0</v>
      </c>
      <c r="BJ545">
        <v>18369</v>
      </c>
      <c r="BK545">
        <v>48455</v>
      </c>
      <c r="BL545">
        <v>0</v>
      </c>
      <c r="BM545">
        <v>48455</v>
      </c>
      <c r="BN545">
        <v>24982</v>
      </c>
      <c r="BO545">
        <v>209590</v>
      </c>
      <c r="BP545">
        <v>0</v>
      </c>
      <c r="BQ545">
        <v>4653</v>
      </c>
      <c r="BR545">
        <v>306049</v>
      </c>
      <c r="BS545">
        <v>0</v>
      </c>
      <c r="BT545">
        <v>0</v>
      </c>
      <c r="BU545">
        <v>0</v>
      </c>
      <c r="BV545">
        <v>9102</v>
      </c>
      <c r="BW545">
        <v>2314</v>
      </c>
      <c r="BX545">
        <v>11416</v>
      </c>
      <c r="BY545">
        <v>51765</v>
      </c>
      <c r="BZ545">
        <v>0</v>
      </c>
      <c r="CA545">
        <v>51765</v>
      </c>
      <c r="CB545">
        <v>3993351</v>
      </c>
      <c r="CC545">
        <v>100010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999456</v>
      </c>
      <c r="CP545">
        <v>1099466</v>
      </c>
      <c r="CQ545">
        <v>0</v>
      </c>
      <c r="CR545">
        <v>0</v>
      </c>
      <c r="CS545">
        <v>811762</v>
      </c>
      <c r="CT545">
        <v>1660841</v>
      </c>
      <c r="CU545">
        <v>0</v>
      </c>
      <c r="CV545">
        <v>0</v>
      </c>
      <c r="CW545">
        <v>2472603</v>
      </c>
      <c r="CX545">
        <v>0</v>
      </c>
      <c r="CY545">
        <v>22557</v>
      </c>
      <c r="CZ545">
        <v>0</v>
      </c>
      <c r="DA545">
        <v>22557</v>
      </c>
      <c r="DB545">
        <v>0</v>
      </c>
      <c r="DC545">
        <v>4408</v>
      </c>
      <c r="DD545">
        <v>0</v>
      </c>
      <c r="DE545">
        <v>0</v>
      </c>
      <c r="DF545">
        <v>0</v>
      </c>
      <c r="DG545">
        <v>0</v>
      </c>
      <c r="DH545">
        <v>345001</v>
      </c>
      <c r="DI545">
        <v>6646</v>
      </c>
      <c r="DJ545">
        <v>0</v>
      </c>
      <c r="DK545">
        <v>0</v>
      </c>
      <c r="DL545">
        <v>0</v>
      </c>
      <c r="DM545">
        <v>37421</v>
      </c>
      <c r="DN545">
        <v>393476</v>
      </c>
      <c r="DO545">
        <v>5249</v>
      </c>
      <c r="DP545">
        <v>3993351</v>
      </c>
    </row>
    <row r="546" spans="1:120" x14ac:dyDescent="0.25">
      <c r="A546">
        <v>53063</v>
      </c>
      <c r="B546">
        <v>200912</v>
      </c>
      <c r="C546">
        <v>1152</v>
      </c>
      <c r="D546">
        <v>0</v>
      </c>
      <c r="E546">
        <v>7366</v>
      </c>
      <c r="F546">
        <v>0</v>
      </c>
      <c r="G546">
        <v>8518</v>
      </c>
      <c r="H546">
        <v>498</v>
      </c>
      <c r="I546">
        <v>-7184</v>
      </c>
      <c r="J546">
        <v>0</v>
      </c>
      <c r="K546">
        <v>-875</v>
      </c>
      <c r="L546">
        <v>0</v>
      </c>
      <c r="M546">
        <v>-8059</v>
      </c>
      <c r="N546">
        <v>0</v>
      </c>
      <c r="O546">
        <v>0</v>
      </c>
      <c r="P546">
        <v>-639</v>
      </c>
      <c r="Q546">
        <v>-609</v>
      </c>
      <c r="R546">
        <v>0</v>
      </c>
      <c r="S546">
        <v>0</v>
      </c>
      <c r="T546">
        <v>-1248</v>
      </c>
      <c r="U546">
        <v>-291</v>
      </c>
      <c r="V546">
        <v>0</v>
      </c>
      <c r="W546">
        <v>0</v>
      </c>
      <c r="X546">
        <v>0</v>
      </c>
      <c r="Y546">
        <v>1504</v>
      </c>
      <c r="Z546">
        <v>0</v>
      </c>
      <c r="AA546">
        <v>0</v>
      </c>
      <c r="AB546">
        <v>0</v>
      </c>
      <c r="AC546">
        <v>1504</v>
      </c>
      <c r="AD546">
        <v>-498</v>
      </c>
      <c r="AE546">
        <v>1006</v>
      </c>
      <c r="AF546">
        <v>0</v>
      </c>
      <c r="AG546">
        <v>0</v>
      </c>
      <c r="AH546">
        <v>0</v>
      </c>
      <c r="AI546">
        <v>715</v>
      </c>
      <c r="AJ546">
        <v>-204</v>
      </c>
      <c r="AK546">
        <v>511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38063</v>
      </c>
      <c r="BW546">
        <v>0</v>
      </c>
      <c r="BX546">
        <v>38063</v>
      </c>
      <c r="BY546">
        <v>0</v>
      </c>
      <c r="BZ546">
        <v>0</v>
      </c>
      <c r="CA546">
        <v>0</v>
      </c>
      <c r="CB546">
        <v>38063</v>
      </c>
      <c r="CC546">
        <v>10000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6413</v>
      </c>
      <c r="CP546">
        <v>16413</v>
      </c>
      <c r="CQ546">
        <v>0</v>
      </c>
      <c r="CR546">
        <v>0</v>
      </c>
      <c r="CS546">
        <v>16704</v>
      </c>
      <c r="CT546">
        <v>2170</v>
      </c>
      <c r="CU546">
        <v>0</v>
      </c>
      <c r="CV546">
        <v>0</v>
      </c>
      <c r="CW546">
        <v>18874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2484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292</v>
      </c>
      <c r="DN546">
        <v>2776</v>
      </c>
      <c r="DO546">
        <v>0</v>
      </c>
      <c r="DP546">
        <v>38063</v>
      </c>
    </row>
    <row r="547" spans="1:120" x14ac:dyDescent="0.25">
      <c r="A547">
        <v>53065</v>
      </c>
      <c r="B547">
        <v>200912</v>
      </c>
      <c r="C547">
        <v>126034</v>
      </c>
      <c r="D547">
        <v>-85585</v>
      </c>
      <c r="E547">
        <v>4354</v>
      </c>
      <c r="F547">
        <v>-8132</v>
      </c>
      <c r="G547">
        <v>36671</v>
      </c>
      <c r="H547">
        <v>3251</v>
      </c>
      <c r="I547">
        <v>-141924</v>
      </c>
      <c r="J547">
        <v>48611</v>
      </c>
      <c r="K547">
        <v>107530</v>
      </c>
      <c r="L547">
        <v>-11906</v>
      </c>
      <c r="M547">
        <v>2311</v>
      </c>
      <c r="N547">
        <v>0</v>
      </c>
      <c r="O547">
        <v>0</v>
      </c>
      <c r="P547">
        <v>0</v>
      </c>
      <c r="Q547">
        <v>-1251</v>
      </c>
      <c r="R547">
        <v>0</v>
      </c>
      <c r="S547">
        <v>0</v>
      </c>
      <c r="T547">
        <v>-1251</v>
      </c>
      <c r="U547">
        <v>40982</v>
      </c>
      <c r="V547">
        <v>0</v>
      </c>
      <c r="W547">
        <v>0</v>
      </c>
      <c r="X547">
        <v>0</v>
      </c>
      <c r="Y547">
        <v>12269</v>
      </c>
      <c r="Z547">
        <v>1768</v>
      </c>
      <c r="AA547">
        <v>0</v>
      </c>
      <c r="AB547">
        <v>0</v>
      </c>
      <c r="AC547">
        <v>14037</v>
      </c>
      <c r="AD547">
        <v>-3251</v>
      </c>
      <c r="AE547">
        <v>10786</v>
      </c>
      <c r="AF547">
        <v>0</v>
      </c>
      <c r="AG547">
        <v>0</v>
      </c>
      <c r="AH547">
        <v>0</v>
      </c>
      <c r="AI547">
        <v>51768</v>
      </c>
      <c r="AJ547">
        <v>-13976</v>
      </c>
      <c r="AK547">
        <v>37792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186037</v>
      </c>
      <c r="AS547">
        <v>0</v>
      </c>
      <c r="AT547">
        <v>0</v>
      </c>
      <c r="AU547">
        <v>186037</v>
      </c>
      <c r="AV547">
        <v>0</v>
      </c>
      <c r="AW547">
        <v>36692</v>
      </c>
      <c r="AX547">
        <v>101890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138582</v>
      </c>
      <c r="BE547">
        <v>0</v>
      </c>
      <c r="BF547">
        <v>324619</v>
      </c>
      <c r="BG547">
        <v>35344</v>
      </c>
      <c r="BH547">
        <v>0</v>
      </c>
      <c r="BI547">
        <v>0</v>
      </c>
      <c r="BJ547">
        <v>35344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35344</v>
      </c>
      <c r="BS547">
        <v>0</v>
      </c>
      <c r="BT547">
        <v>0</v>
      </c>
      <c r="BU547">
        <v>0</v>
      </c>
      <c r="BV547">
        <v>25770</v>
      </c>
      <c r="BW547">
        <v>0</v>
      </c>
      <c r="BX547">
        <v>25770</v>
      </c>
      <c r="BY547">
        <v>2756</v>
      </c>
      <c r="BZ547">
        <v>474</v>
      </c>
      <c r="CA547">
        <v>3230</v>
      </c>
      <c r="CB547">
        <v>388963</v>
      </c>
      <c r="CC547">
        <v>52795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230656</v>
      </c>
      <c r="CP547">
        <v>283451</v>
      </c>
      <c r="CQ547">
        <v>0</v>
      </c>
      <c r="CR547">
        <v>0</v>
      </c>
      <c r="CS547">
        <v>47571</v>
      </c>
      <c r="CT547">
        <v>30825</v>
      </c>
      <c r="CU547">
        <v>0</v>
      </c>
      <c r="CV547">
        <v>0</v>
      </c>
      <c r="CW547">
        <v>78396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12254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12877</v>
      </c>
      <c r="DL547">
        <v>0</v>
      </c>
      <c r="DM547">
        <v>1985</v>
      </c>
      <c r="DN547">
        <v>27116</v>
      </c>
      <c r="DO547">
        <v>0</v>
      </c>
      <c r="DP547">
        <v>388963</v>
      </c>
    </row>
    <row r="548" spans="1:120" x14ac:dyDescent="0.25">
      <c r="A548">
        <v>53067</v>
      </c>
      <c r="B548">
        <v>200912</v>
      </c>
      <c r="C548">
        <v>83565</v>
      </c>
      <c r="D548">
        <v>-32656</v>
      </c>
      <c r="E548">
        <v>-819</v>
      </c>
      <c r="F548">
        <v>720</v>
      </c>
      <c r="G548">
        <v>50810</v>
      </c>
      <c r="H548">
        <v>960</v>
      </c>
      <c r="I548">
        <v>-46134</v>
      </c>
      <c r="J548">
        <v>13534</v>
      </c>
      <c r="K548">
        <v>4439</v>
      </c>
      <c r="L548">
        <v>-2494</v>
      </c>
      <c r="M548">
        <v>-30655</v>
      </c>
      <c r="N548">
        <v>0</v>
      </c>
      <c r="O548">
        <v>-988</v>
      </c>
      <c r="P548">
        <v>-7887</v>
      </c>
      <c r="Q548">
        <v>-9737</v>
      </c>
      <c r="R548">
        <v>0</v>
      </c>
      <c r="S548">
        <v>7640</v>
      </c>
      <c r="T548">
        <v>-9984</v>
      </c>
      <c r="U548">
        <v>10143</v>
      </c>
      <c r="V548">
        <v>0</v>
      </c>
      <c r="W548">
        <v>0</v>
      </c>
      <c r="X548">
        <v>0</v>
      </c>
      <c r="Y548">
        <v>4768</v>
      </c>
      <c r="Z548">
        <v>721</v>
      </c>
      <c r="AA548">
        <v>0</v>
      </c>
      <c r="AB548">
        <v>0</v>
      </c>
      <c r="AC548">
        <v>5489</v>
      </c>
      <c r="AD548">
        <v>-1035</v>
      </c>
      <c r="AE548">
        <v>4454</v>
      </c>
      <c r="AF548">
        <v>862</v>
      </c>
      <c r="AG548">
        <v>0</v>
      </c>
      <c r="AH548">
        <v>0</v>
      </c>
      <c r="AI548">
        <v>15459</v>
      </c>
      <c r="AJ548">
        <v>-3801</v>
      </c>
      <c r="AK548">
        <v>11658</v>
      </c>
      <c r="AL548">
        <v>320</v>
      </c>
      <c r="AM548">
        <v>105</v>
      </c>
      <c r="AN548">
        <v>0</v>
      </c>
      <c r="AO548">
        <v>105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4031</v>
      </c>
      <c r="AW548">
        <v>0</v>
      </c>
      <c r="AX548">
        <v>85626</v>
      </c>
      <c r="AY548">
        <v>50</v>
      </c>
      <c r="AZ548">
        <v>0</v>
      </c>
      <c r="BA548">
        <v>0</v>
      </c>
      <c r="BB548">
        <v>46826</v>
      </c>
      <c r="BC548">
        <v>0</v>
      </c>
      <c r="BD548">
        <v>136533</v>
      </c>
      <c r="BE548">
        <v>0</v>
      </c>
      <c r="BF548">
        <v>136533</v>
      </c>
      <c r="BG548">
        <v>11811</v>
      </c>
      <c r="BH548">
        <v>9722</v>
      </c>
      <c r="BI548">
        <v>0</v>
      </c>
      <c r="BJ548">
        <v>21533</v>
      </c>
      <c r="BK548">
        <v>4849</v>
      </c>
      <c r="BL548">
        <v>0</v>
      </c>
      <c r="BM548">
        <v>4849</v>
      </c>
      <c r="BN548">
        <v>0</v>
      </c>
      <c r="BO548">
        <v>0</v>
      </c>
      <c r="BP548">
        <v>0</v>
      </c>
      <c r="BQ548">
        <v>500</v>
      </c>
      <c r="BR548">
        <v>26882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1373</v>
      </c>
      <c r="BZ548">
        <v>436</v>
      </c>
      <c r="CA548">
        <v>1809</v>
      </c>
      <c r="CB548">
        <v>165649</v>
      </c>
      <c r="CC548">
        <v>40000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52430</v>
      </c>
      <c r="CP548">
        <v>92430</v>
      </c>
      <c r="CQ548">
        <v>0</v>
      </c>
      <c r="CR548">
        <v>0</v>
      </c>
      <c r="CS548">
        <v>36352</v>
      </c>
      <c r="CT548">
        <v>27245</v>
      </c>
      <c r="CU548">
        <v>850</v>
      </c>
      <c r="CV548">
        <v>0</v>
      </c>
      <c r="CW548">
        <v>64447</v>
      </c>
      <c r="CX548">
        <v>487</v>
      </c>
      <c r="CY548">
        <v>37</v>
      </c>
      <c r="CZ548">
        <v>0</v>
      </c>
      <c r="DA548">
        <v>524</v>
      </c>
      <c r="DB548">
        <v>0</v>
      </c>
      <c r="DC548">
        <v>0</v>
      </c>
      <c r="DD548">
        <v>309</v>
      </c>
      <c r="DE548">
        <v>0</v>
      </c>
      <c r="DF548">
        <v>0</v>
      </c>
      <c r="DG548">
        <v>0</v>
      </c>
      <c r="DH548">
        <v>0</v>
      </c>
      <c r="DI548">
        <v>3706</v>
      </c>
      <c r="DJ548">
        <v>0</v>
      </c>
      <c r="DK548">
        <v>0</v>
      </c>
      <c r="DL548">
        <v>0</v>
      </c>
      <c r="DM548">
        <v>3154</v>
      </c>
      <c r="DN548">
        <v>7169</v>
      </c>
      <c r="DO548">
        <v>1079</v>
      </c>
      <c r="DP548">
        <v>165649</v>
      </c>
    </row>
    <row r="549" spans="1:120" x14ac:dyDescent="0.25">
      <c r="A549">
        <v>53068</v>
      </c>
      <c r="B549">
        <v>200912</v>
      </c>
      <c r="C549">
        <v>433884</v>
      </c>
      <c r="D549">
        <v>-211535</v>
      </c>
      <c r="E549">
        <v>14562</v>
      </c>
      <c r="F549">
        <v>10693</v>
      </c>
      <c r="G549">
        <v>247604</v>
      </c>
      <c r="H549">
        <v>-3075</v>
      </c>
      <c r="I549">
        <v>-354735</v>
      </c>
      <c r="J549">
        <v>137148</v>
      </c>
      <c r="K549">
        <v>71020</v>
      </c>
      <c r="L549">
        <v>15571</v>
      </c>
      <c r="M549">
        <v>-130996</v>
      </c>
      <c r="N549">
        <v>0</v>
      </c>
      <c r="O549">
        <v>177</v>
      </c>
      <c r="P549">
        <v>-97523</v>
      </c>
      <c r="Q549">
        <v>-63542</v>
      </c>
      <c r="R549">
        <v>0</v>
      </c>
      <c r="S549">
        <v>64783</v>
      </c>
      <c r="T549">
        <v>-96282</v>
      </c>
      <c r="U549">
        <v>17428</v>
      </c>
      <c r="V549">
        <v>55299</v>
      </c>
      <c r="W549">
        <v>0</v>
      </c>
      <c r="X549">
        <v>0</v>
      </c>
      <c r="Y549">
        <v>13053</v>
      </c>
      <c r="Z549">
        <v>20070</v>
      </c>
      <c r="AA549">
        <v>-608</v>
      </c>
      <c r="AB549">
        <v>-396</v>
      </c>
      <c r="AC549">
        <v>87418</v>
      </c>
      <c r="AD549">
        <v>-11010</v>
      </c>
      <c r="AE549">
        <v>76408</v>
      </c>
      <c r="AF549">
        <v>218</v>
      </c>
      <c r="AG549">
        <v>0</v>
      </c>
      <c r="AH549">
        <v>0</v>
      </c>
      <c r="AI549">
        <v>94054</v>
      </c>
      <c r="AJ549">
        <v>-10977</v>
      </c>
      <c r="AK549">
        <v>83077</v>
      </c>
      <c r="AL549">
        <v>30087</v>
      </c>
      <c r="AM549">
        <v>3575</v>
      </c>
      <c r="AN549">
        <v>0</v>
      </c>
      <c r="AO549">
        <v>3575</v>
      </c>
      <c r="AP549">
        <v>0</v>
      </c>
      <c r="AQ549">
        <v>145608</v>
      </c>
      <c r="AR549">
        <v>0</v>
      </c>
      <c r="AS549">
        <v>0</v>
      </c>
      <c r="AT549">
        <v>0</v>
      </c>
      <c r="AU549">
        <v>145608</v>
      </c>
      <c r="AV549">
        <v>228</v>
      </c>
      <c r="AW549">
        <v>0</v>
      </c>
      <c r="AX549">
        <v>117609</v>
      </c>
      <c r="AY549">
        <v>0</v>
      </c>
      <c r="AZ549">
        <v>0</v>
      </c>
      <c r="BA549">
        <v>0</v>
      </c>
      <c r="BB549">
        <v>613580</v>
      </c>
      <c r="BC549">
        <v>0</v>
      </c>
      <c r="BD549">
        <v>731417</v>
      </c>
      <c r="BE549">
        <v>0</v>
      </c>
      <c r="BF549">
        <v>877025</v>
      </c>
      <c r="BG549">
        <v>78183</v>
      </c>
      <c r="BH549">
        <v>301121</v>
      </c>
      <c r="BI549">
        <v>0</v>
      </c>
      <c r="BJ549">
        <v>379304</v>
      </c>
      <c r="BK549">
        <v>119935</v>
      </c>
      <c r="BL549">
        <v>34609</v>
      </c>
      <c r="BM549">
        <v>154544</v>
      </c>
      <c r="BN549">
        <v>0</v>
      </c>
      <c r="BO549">
        <v>5004</v>
      </c>
      <c r="BP549">
        <v>0</v>
      </c>
      <c r="BQ549">
        <v>9072</v>
      </c>
      <c r="BR549">
        <v>547924</v>
      </c>
      <c r="BS549">
        <v>0</v>
      </c>
      <c r="BT549">
        <v>0</v>
      </c>
      <c r="BU549">
        <v>0</v>
      </c>
      <c r="BV549">
        <v>7147</v>
      </c>
      <c r="BW549">
        <v>0</v>
      </c>
      <c r="BX549">
        <v>7147</v>
      </c>
      <c r="BY549">
        <v>880</v>
      </c>
      <c r="BZ549">
        <v>2309</v>
      </c>
      <c r="CA549">
        <v>3189</v>
      </c>
      <c r="CB549">
        <v>1468947</v>
      </c>
      <c r="CC549">
        <v>66500</v>
      </c>
      <c r="CD549">
        <v>0</v>
      </c>
      <c r="CE549">
        <v>69590</v>
      </c>
      <c r="CF549">
        <v>7536</v>
      </c>
      <c r="CG549">
        <v>0</v>
      </c>
      <c r="CH549">
        <v>0</v>
      </c>
      <c r="CI549">
        <v>77126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143921</v>
      </c>
      <c r="CP549">
        <v>287547</v>
      </c>
      <c r="CQ549">
        <v>0</v>
      </c>
      <c r="CR549">
        <v>0</v>
      </c>
      <c r="CS549">
        <v>118885</v>
      </c>
      <c r="CT549">
        <v>867273</v>
      </c>
      <c r="CU549">
        <v>0</v>
      </c>
      <c r="CV549">
        <v>0</v>
      </c>
      <c r="CW549">
        <v>986158</v>
      </c>
      <c r="CX549">
        <v>0</v>
      </c>
      <c r="CY549">
        <v>0</v>
      </c>
      <c r="CZ549">
        <v>9964</v>
      </c>
      <c r="DA549">
        <v>9964</v>
      </c>
      <c r="DB549">
        <v>65811</v>
      </c>
      <c r="DC549">
        <v>77488</v>
      </c>
      <c r="DD549">
        <v>653</v>
      </c>
      <c r="DE549">
        <v>0</v>
      </c>
      <c r="DF549">
        <v>0</v>
      </c>
      <c r="DG549">
        <v>0</v>
      </c>
      <c r="DH549">
        <v>0</v>
      </c>
      <c r="DI549">
        <v>4281</v>
      </c>
      <c r="DJ549">
        <v>0</v>
      </c>
      <c r="DK549">
        <v>757</v>
      </c>
      <c r="DL549">
        <v>0</v>
      </c>
      <c r="DM549">
        <v>36288</v>
      </c>
      <c r="DN549">
        <v>119467</v>
      </c>
      <c r="DO549">
        <v>0</v>
      </c>
      <c r="DP549">
        <v>1468947</v>
      </c>
    </row>
    <row r="550" spans="1:120" x14ac:dyDescent="0.25">
      <c r="A550">
        <v>53070</v>
      </c>
      <c r="B550">
        <v>200912</v>
      </c>
      <c r="C550">
        <v>16905533</v>
      </c>
      <c r="D550">
        <v>-773867</v>
      </c>
      <c r="E550">
        <v>64254</v>
      </c>
      <c r="F550">
        <v>-26292</v>
      </c>
      <c r="G550">
        <v>16169628</v>
      </c>
      <c r="H550">
        <v>146327</v>
      </c>
      <c r="I550">
        <v>-12685866</v>
      </c>
      <c r="J550">
        <v>234478</v>
      </c>
      <c r="K550">
        <v>382703</v>
      </c>
      <c r="L550">
        <v>24770</v>
      </c>
      <c r="M550">
        <v>-12043915</v>
      </c>
      <c r="N550">
        <v>0</v>
      </c>
      <c r="O550">
        <v>-116513</v>
      </c>
      <c r="P550">
        <v>-2164048</v>
      </c>
      <c r="Q550">
        <v>-625006</v>
      </c>
      <c r="R550">
        <v>0</v>
      </c>
      <c r="S550">
        <v>26544</v>
      </c>
      <c r="T550">
        <v>-2762510</v>
      </c>
      <c r="U550">
        <v>1393017</v>
      </c>
      <c r="V550">
        <v>230936</v>
      </c>
      <c r="W550">
        <v>0</v>
      </c>
      <c r="X550">
        <v>57221</v>
      </c>
      <c r="Y550">
        <v>1195820</v>
      </c>
      <c r="Z550">
        <v>731437</v>
      </c>
      <c r="AA550">
        <v>-108145</v>
      </c>
      <c r="AB550">
        <v>-97000</v>
      </c>
      <c r="AC550">
        <v>2010269</v>
      </c>
      <c r="AD550">
        <v>-814411</v>
      </c>
      <c r="AE550">
        <v>1195858</v>
      </c>
      <c r="AF550">
        <v>123040</v>
      </c>
      <c r="AG550">
        <v>-114965</v>
      </c>
      <c r="AH550">
        <v>28915</v>
      </c>
      <c r="AI550">
        <v>2625865</v>
      </c>
      <c r="AJ550">
        <v>-544000</v>
      </c>
      <c r="AK550">
        <v>2081865</v>
      </c>
      <c r="AL550">
        <v>448168</v>
      </c>
      <c r="AM550">
        <v>71043</v>
      </c>
      <c r="AN550">
        <v>3389</v>
      </c>
      <c r="AO550">
        <v>74432</v>
      </c>
      <c r="AP550">
        <v>1553831</v>
      </c>
      <c r="AQ550">
        <v>4444185</v>
      </c>
      <c r="AR550">
        <v>0</v>
      </c>
      <c r="AS550">
        <v>16543</v>
      </c>
      <c r="AT550">
        <v>0</v>
      </c>
      <c r="AU550">
        <v>4460728</v>
      </c>
      <c r="AV550">
        <v>380680</v>
      </c>
      <c r="AW550">
        <v>1722372</v>
      </c>
      <c r="AX550">
        <v>26537697</v>
      </c>
      <c r="AY550">
        <v>0</v>
      </c>
      <c r="AZ550">
        <v>0</v>
      </c>
      <c r="BA550">
        <v>0</v>
      </c>
      <c r="BB550">
        <v>2938557</v>
      </c>
      <c r="BC550">
        <v>0</v>
      </c>
      <c r="BD550">
        <v>31579306</v>
      </c>
      <c r="BE550">
        <v>14070</v>
      </c>
      <c r="BF550">
        <v>37607935</v>
      </c>
      <c r="BG550">
        <v>141737</v>
      </c>
      <c r="BH550">
        <v>966733</v>
      </c>
      <c r="BI550">
        <v>0</v>
      </c>
      <c r="BJ550">
        <v>1108470</v>
      </c>
      <c r="BK550">
        <v>818326</v>
      </c>
      <c r="BL550">
        <v>0</v>
      </c>
      <c r="BM550">
        <v>818326</v>
      </c>
      <c r="BN550">
        <v>263080</v>
      </c>
      <c r="BO550">
        <v>463064</v>
      </c>
      <c r="BP550">
        <v>0</v>
      </c>
      <c r="BQ550">
        <v>1168000</v>
      </c>
      <c r="BR550">
        <v>3820940</v>
      </c>
      <c r="BS550">
        <v>0</v>
      </c>
      <c r="BT550">
        <v>0</v>
      </c>
      <c r="BU550">
        <v>83946</v>
      </c>
      <c r="BV550">
        <v>225067</v>
      </c>
      <c r="BW550">
        <v>2895</v>
      </c>
      <c r="BX550">
        <v>311908</v>
      </c>
      <c r="BY550">
        <v>378783</v>
      </c>
      <c r="BZ550">
        <v>100474</v>
      </c>
      <c r="CA550">
        <v>479257</v>
      </c>
      <c r="CB550">
        <v>42742640</v>
      </c>
      <c r="CC550">
        <v>1100000</v>
      </c>
      <c r="CD550">
        <v>0</v>
      </c>
      <c r="CE550">
        <v>15000</v>
      </c>
      <c r="CF550">
        <v>0</v>
      </c>
      <c r="CG550">
        <v>0</v>
      </c>
      <c r="CH550">
        <v>0</v>
      </c>
      <c r="CI550">
        <v>15000</v>
      </c>
      <c r="CJ550">
        <v>0</v>
      </c>
      <c r="CK550">
        <v>45000</v>
      </c>
      <c r="CL550">
        <v>0</v>
      </c>
      <c r="CM550">
        <v>2361857</v>
      </c>
      <c r="CN550">
        <v>2406857</v>
      </c>
      <c r="CO550">
        <v>6650000</v>
      </c>
      <c r="CP550">
        <v>10171857</v>
      </c>
      <c r="CQ550">
        <v>2440000</v>
      </c>
      <c r="CR550">
        <v>1585965</v>
      </c>
      <c r="CS550">
        <v>5283014</v>
      </c>
      <c r="CT550">
        <v>21273480</v>
      </c>
      <c r="CU550">
        <v>363521</v>
      </c>
      <c r="CV550">
        <v>0</v>
      </c>
      <c r="CW550">
        <v>26920015</v>
      </c>
      <c r="CX550">
        <v>472443</v>
      </c>
      <c r="CY550">
        <v>1028642</v>
      </c>
      <c r="CZ550">
        <v>45554</v>
      </c>
      <c r="DA550">
        <v>1546639</v>
      </c>
      <c r="DB550">
        <v>0</v>
      </c>
      <c r="DC550">
        <v>349432</v>
      </c>
      <c r="DD550">
        <v>107812</v>
      </c>
      <c r="DE550">
        <v>0</v>
      </c>
      <c r="DF550">
        <v>0</v>
      </c>
      <c r="DG550">
        <v>0</v>
      </c>
      <c r="DH550">
        <v>10954</v>
      </c>
      <c r="DI550">
        <v>889480</v>
      </c>
      <c r="DJ550">
        <v>0</v>
      </c>
      <c r="DK550">
        <v>244724</v>
      </c>
      <c r="DL550">
        <v>0</v>
      </c>
      <c r="DM550">
        <v>817958</v>
      </c>
      <c r="DN550">
        <v>2420360</v>
      </c>
      <c r="DO550">
        <v>97804</v>
      </c>
      <c r="DP550">
        <v>42742640</v>
      </c>
    </row>
    <row r="551" spans="1:120" x14ac:dyDescent="0.25">
      <c r="A551">
        <v>53072</v>
      </c>
      <c r="B551">
        <v>200912</v>
      </c>
      <c r="C551">
        <v>357267</v>
      </c>
      <c r="D551">
        <v>-3</v>
      </c>
      <c r="E551">
        <v>-2068</v>
      </c>
      <c r="F551">
        <v>-1</v>
      </c>
      <c r="G551">
        <v>355195</v>
      </c>
      <c r="H551">
        <v>11892</v>
      </c>
      <c r="I551">
        <v>-407009</v>
      </c>
      <c r="J551">
        <v>0</v>
      </c>
      <c r="K551">
        <v>84393</v>
      </c>
      <c r="L551">
        <v>3</v>
      </c>
      <c r="M551">
        <v>-322613</v>
      </c>
      <c r="N551">
        <v>0</v>
      </c>
      <c r="O551">
        <v>0</v>
      </c>
      <c r="P551">
        <v>-27826</v>
      </c>
      <c r="Q551">
        <v>-25651</v>
      </c>
      <c r="R551">
        <v>0</v>
      </c>
      <c r="S551">
        <v>0</v>
      </c>
      <c r="T551">
        <v>-53477</v>
      </c>
      <c r="U551">
        <v>-9003</v>
      </c>
      <c r="V551">
        <v>2239842</v>
      </c>
      <c r="W551">
        <v>0</v>
      </c>
      <c r="X551">
        <v>0</v>
      </c>
      <c r="Y551">
        <v>109524</v>
      </c>
      <c r="Z551">
        <v>44207</v>
      </c>
      <c r="AA551">
        <v>-124</v>
      </c>
      <c r="AB551">
        <v>-1704</v>
      </c>
      <c r="AC551">
        <v>2391745</v>
      </c>
      <c r="AD551">
        <v>-37206</v>
      </c>
      <c r="AE551">
        <v>2354539</v>
      </c>
      <c r="AF551">
        <v>39345</v>
      </c>
      <c r="AG551">
        <v>-36034</v>
      </c>
      <c r="AH551">
        <v>0</v>
      </c>
      <c r="AI551">
        <v>2348847</v>
      </c>
      <c r="AJ551">
        <v>-26958</v>
      </c>
      <c r="AK551">
        <v>2321889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17241030</v>
      </c>
      <c r="AR551">
        <v>0</v>
      </c>
      <c r="AS551">
        <v>0</v>
      </c>
      <c r="AT551">
        <v>0</v>
      </c>
      <c r="AU551">
        <v>17241030</v>
      </c>
      <c r="AV551">
        <v>0</v>
      </c>
      <c r="AW551">
        <v>0</v>
      </c>
      <c r="AX551">
        <v>2566946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2566946</v>
      </c>
      <c r="BE551">
        <v>0</v>
      </c>
      <c r="BF551">
        <v>19807976</v>
      </c>
      <c r="BG551">
        <v>0</v>
      </c>
      <c r="BH551">
        <v>50</v>
      </c>
      <c r="BI551">
        <v>0</v>
      </c>
      <c r="BJ551">
        <v>50</v>
      </c>
      <c r="BK551">
        <v>20268</v>
      </c>
      <c r="BL551">
        <v>0</v>
      </c>
      <c r="BM551">
        <v>20268</v>
      </c>
      <c r="BN551">
        <v>2</v>
      </c>
      <c r="BO551">
        <v>0</v>
      </c>
      <c r="BP551">
        <v>0</v>
      </c>
      <c r="BQ551">
        <v>128</v>
      </c>
      <c r="BR551">
        <v>20448</v>
      </c>
      <c r="BS551">
        <v>0</v>
      </c>
      <c r="BT551">
        <v>0</v>
      </c>
      <c r="BU551">
        <v>0</v>
      </c>
      <c r="BV551">
        <v>197</v>
      </c>
      <c r="BW551">
        <v>0</v>
      </c>
      <c r="BX551">
        <v>197</v>
      </c>
      <c r="BY551">
        <v>40472</v>
      </c>
      <c r="BZ551">
        <v>3629</v>
      </c>
      <c r="CA551">
        <v>44101</v>
      </c>
      <c r="CB551">
        <v>19872722</v>
      </c>
      <c r="CC551">
        <v>1000000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12803175</v>
      </c>
      <c r="CN551">
        <v>12803175</v>
      </c>
      <c r="CO551">
        <v>5412231</v>
      </c>
      <c r="CP551">
        <v>19215406</v>
      </c>
      <c r="CQ551">
        <v>0</v>
      </c>
      <c r="CR551">
        <v>0</v>
      </c>
      <c r="CS551">
        <v>9476</v>
      </c>
      <c r="CT551">
        <v>576245</v>
      </c>
      <c r="CU551">
        <v>6600</v>
      </c>
      <c r="CV551">
        <v>0</v>
      </c>
      <c r="CW551">
        <v>592321</v>
      </c>
      <c r="CX551">
        <v>0</v>
      </c>
      <c r="CY551">
        <v>5217</v>
      </c>
      <c r="CZ551">
        <v>0</v>
      </c>
      <c r="DA551">
        <v>5217</v>
      </c>
      <c r="DB551">
        <v>0</v>
      </c>
      <c r="DC551">
        <v>12076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21277</v>
      </c>
      <c r="DJ551">
        <v>0</v>
      </c>
      <c r="DK551">
        <v>15498</v>
      </c>
      <c r="DL551">
        <v>0</v>
      </c>
      <c r="DM551">
        <v>8533</v>
      </c>
      <c r="DN551">
        <v>57384</v>
      </c>
      <c r="DO551">
        <v>2394</v>
      </c>
      <c r="DP551">
        <v>19872722</v>
      </c>
    </row>
    <row r="552" spans="1:120" x14ac:dyDescent="0.25">
      <c r="A552">
        <v>53073</v>
      </c>
      <c r="B552">
        <v>200912</v>
      </c>
      <c r="C552">
        <v>174353</v>
      </c>
      <c r="D552">
        <v>0</v>
      </c>
      <c r="E552">
        <v>-3754</v>
      </c>
      <c r="F552">
        <v>0</v>
      </c>
      <c r="G552">
        <v>170599</v>
      </c>
      <c r="H552">
        <v>1206</v>
      </c>
      <c r="I552">
        <v>-118318</v>
      </c>
      <c r="J552">
        <v>0</v>
      </c>
      <c r="K552">
        <v>-5717</v>
      </c>
      <c r="L552">
        <v>0</v>
      </c>
      <c r="M552">
        <v>-124035</v>
      </c>
      <c r="N552">
        <v>0</v>
      </c>
      <c r="O552">
        <v>0</v>
      </c>
      <c r="P552">
        <v>-14259</v>
      </c>
      <c r="Q552">
        <v>-13014</v>
      </c>
      <c r="R552">
        <v>0</v>
      </c>
      <c r="S552">
        <v>0</v>
      </c>
      <c r="T552">
        <v>-27273</v>
      </c>
      <c r="U552">
        <v>20497</v>
      </c>
      <c r="V552">
        <v>0</v>
      </c>
      <c r="W552">
        <v>0</v>
      </c>
      <c r="X552">
        <v>0</v>
      </c>
      <c r="Y552">
        <v>2625</v>
      </c>
      <c r="Z552">
        <v>3027</v>
      </c>
      <c r="AA552">
        <v>0</v>
      </c>
      <c r="AB552">
        <v>0</v>
      </c>
      <c r="AC552">
        <v>5652</v>
      </c>
      <c r="AD552">
        <v>-1206</v>
      </c>
      <c r="AE552">
        <v>4446</v>
      </c>
      <c r="AF552">
        <v>0</v>
      </c>
      <c r="AG552">
        <v>0</v>
      </c>
      <c r="AH552">
        <v>0</v>
      </c>
      <c r="AI552">
        <v>24943</v>
      </c>
      <c r="AJ552">
        <v>-6122</v>
      </c>
      <c r="AK552">
        <v>18821</v>
      </c>
      <c r="AL552">
        <v>103</v>
      </c>
      <c r="AM552">
        <v>333</v>
      </c>
      <c r="AN552">
        <v>0</v>
      </c>
      <c r="AO552">
        <v>333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6154</v>
      </c>
      <c r="AW552">
        <v>5780</v>
      </c>
      <c r="AX552">
        <v>29629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41563</v>
      </c>
      <c r="BE552">
        <v>0</v>
      </c>
      <c r="BF552">
        <v>41563</v>
      </c>
      <c r="BG552">
        <v>0</v>
      </c>
      <c r="BH552">
        <v>0</v>
      </c>
      <c r="BI552">
        <v>0</v>
      </c>
      <c r="BJ552">
        <v>0</v>
      </c>
      <c r="BK552">
        <v>12574</v>
      </c>
      <c r="BL552">
        <v>0</v>
      </c>
      <c r="BM552">
        <v>12574</v>
      </c>
      <c r="BN552">
        <v>0</v>
      </c>
      <c r="BO552">
        <v>0</v>
      </c>
      <c r="BP552">
        <v>0</v>
      </c>
      <c r="BQ552">
        <v>630</v>
      </c>
      <c r="BR552">
        <v>13204</v>
      </c>
      <c r="BS552">
        <v>0</v>
      </c>
      <c r="BT552">
        <v>0</v>
      </c>
      <c r="BU552">
        <v>30</v>
      </c>
      <c r="BV552">
        <v>60585</v>
      </c>
      <c r="BW552">
        <v>0</v>
      </c>
      <c r="BX552">
        <v>60615</v>
      </c>
      <c r="BY552">
        <v>745</v>
      </c>
      <c r="BZ552">
        <v>1326</v>
      </c>
      <c r="CA552">
        <v>2071</v>
      </c>
      <c r="CB552">
        <v>117889</v>
      </c>
      <c r="CC552">
        <v>10000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34268</v>
      </c>
      <c r="CP552">
        <v>44268</v>
      </c>
      <c r="CQ552">
        <v>2700</v>
      </c>
      <c r="CR552">
        <v>0</v>
      </c>
      <c r="CS552">
        <v>38460</v>
      </c>
      <c r="CT552">
        <v>21424</v>
      </c>
      <c r="CU552">
        <v>0</v>
      </c>
      <c r="CV552">
        <v>0</v>
      </c>
      <c r="CW552">
        <v>59884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1147</v>
      </c>
      <c r="DL552">
        <v>0</v>
      </c>
      <c r="DM552">
        <v>12590</v>
      </c>
      <c r="DN552">
        <v>13737</v>
      </c>
      <c r="DO552">
        <v>0</v>
      </c>
      <c r="DP552">
        <v>117889</v>
      </c>
    </row>
    <row r="553" spans="1:120" x14ac:dyDescent="0.25">
      <c r="A553">
        <v>53074</v>
      </c>
      <c r="B553">
        <v>200912</v>
      </c>
      <c r="C553">
        <v>404634</v>
      </c>
      <c r="D553">
        <v>-3740</v>
      </c>
      <c r="E553">
        <v>1628</v>
      </c>
      <c r="F553">
        <v>0</v>
      </c>
      <c r="G553">
        <v>402522</v>
      </c>
      <c r="H553">
        <v>3315</v>
      </c>
      <c r="I553">
        <v>-249445</v>
      </c>
      <c r="J553">
        <v>62</v>
      </c>
      <c r="K553">
        <v>-13789</v>
      </c>
      <c r="L553">
        <v>-69</v>
      </c>
      <c r="M553">
        <v>-263241</v>
      </c>
      <c r="N553">
        <v>0</v>
      </c>
      <c r="O553">
        <v>0</v>
      </c>
      <c r="P553">
        <v>-59469</v>
      </c>
      <c r="Q553">
        <v>-14269</v>
      </c>
      <c r="R553">
        <v>0</v>
      </c>
      <c r="S553">
        <v>-111</v>
      </c>
      <c r="T553">
        <v>-73849</v>
      </c>
      <c r="U553">
        <v>68747</v>
      </c>
      <c r="V553">
        <v>0</v>
      </c>
      <c r="W553">
        <v>0</v>
      </c>
      <c r="X553">
        <v>0</v>
      </c>
      <c r="Y553">
        <v>31954</v>
      </c>
      <c r="Z553">
        <v>1949</v>
      </c>
      <c r="AA553">
        <v>-329</v>
      </c>
      <c r="AB553">
        <v>-856</v>
      </c>
      <c r="AC553">
        <v>32718</v>
      </c>
      <c r="AD553">
        <v>-9241</v>
      </c>
      <c r="AE553">
        <v>23477</v>
      </c>
      <c r="AF553">
        <v>0</v>
      </c>
      <c r="AG553">
        <v>0</v>
      </c>
      <c r="AH553">
        <v>0</v>
      </c>
      <c r="AI553">
        <v>92224</v>
      </c>
      <c r="AJ553">
        <v>-23097</v>
      </c>
      <c r="AK553">
        <v>69127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641866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641866</v>
      </c>
      <c r="BE553">
        <v>0</v>
      </c>
      <c r="BF553">
        <v>641866</v>
      </c>
      <c r="BG553">
        <v>0</v>
      </c>
      <c r="BH553">
        <v>0</v>
      </c>
      <c r="BI553">
        <v>0</v>
      </c>
      <c r="BJ553">
        <v>0</v>
      </c>
      <c r="BK553">
        <v>4103</v>
      </c>
      <c r="BL553">
        <v>282</v>
      </c>
      <c r="BM553">
        <v>4385</v>
      </c>
      <c r="BN553">
        <v>61</v>
      </c>
      <c r="BO553">
        <v>0</v>
      </c>
      <c r="BP553">
        <v>0</v>
      </c>
      <c r="BQ553">
        <v>0</v>
      </c>
      <c r="BR553">
        <v>4446</v>
      </c>
      <c r="BS553">
        <v>0</v>
      </c>
      <c r="BT553">
        <v>436</v>
      </c>
      <c r="BU553">
        <v>0</v>
      </c>
      <c r="BV553">
        <v>3715</v>
      </c>
      <c r="BW553">
        <v>0</v>
      </c>
      <c r="BX553">
        <v>4151</v>
      </c>
      <c r="BY553">
        <v>9504</v>
      </c>
      <c r="BZ553">
        <v>0</v>
      </c>
      <c r="CA553">
        <v>9504</v>
      </c>
      <c r="CB553">
        <v>659967</v>
      </c>
      <c r="CC553">
        <v>1000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328454</v>
      </c>
      <c r="CP553">
        <v>329454</v>
      </c>
      <c r="CQ553">
        <v>150000</v>
      </c>
      <c r="CR553">
        <v>0</v>
      </c>
      <c r="CS553">
        <v>35164</v>
      </c>
      <c r="CT553">
        <v>222921</v>
      </c>
      <c r="CU553">
        <v>0</v>
      </c>
      <c r="CV553">
        <v>0</v>
      </c>
      <c r="CW553">
        <v>258085</v>
      </c>
      <c r="CX553">
        <v>0</v>
      </c>
      <c r="CY553">
        <v>1263</v>
      </c>
      <c r="CZ553">
        <v>0</v>
      </c>
      <c r="DA553">
        <v>1263</v>
      </c>
      <c r="DB553">
        <v>0</v>
      </c>
      <c r="DC553">
        <v>1098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57512</v>
      </c>
      <c r="DJ553">
        <v>0</v>
      </c>
      <c r="DK553">
        <v>0</v>
      </c>
      <c r="DL553">
        <v>0</v>
      </c>
      <c r="DM553">
        <v>11606</v>
      </c>
      <c r="DN553">
        <v>70216</v>
      </c>
      <c r="DO553">
        <v>949</v>
      </c>
      <c r="DP553">
        <v>659967</v>
      </c>
    </row>
    <row r="554" spans="1:120" x14ac:dyDescent="0.25">
      <c r="A554">
        <v>53079</v>
      </c>
      <c r="B554">
        <v>200912</v>
      </c>
      <c r="C554">
        <v>875481</v>
      </c>
      <c r="D554">
        <v>-61123</v>
      </c>
      <c r="E554">
        <v>3704</v>
      </c>
      <c r="F554">
        <v>60</v>
      </c>
      <c r="G554">
        <v>818122</v>
      </c>
      <c r="H554">
        <v>31140</v>
      </c>
      <c r="I554">
        <v>-534382</v>
      </c>
      <c r="J554">
        <v>79751</v>
      </c>
      <c r="K554">
        <v>-64066</v>
      </c>
      <c r="L554">
        <v>-61678</v>
      </c>
      <c r="M554">
        <v>-580375</v>
      </c>
      <c r="N554">
        <v>0</v>
      </c>
      <c r="O554">
        <v>-960</v>
      </c>
      <c r="P554">
        <v>-62466</v>
      </c>
      <c r="Q554">
        <v>-38873</v>
      </c>
      <c r="R554">
        <v>0</v>
      </c>
      <c r="S554">
        <v>452</v>
      </c>
      <c r="T554">
        <v>-100887</v>
      </c>
      <c r="U554">
        <v>167040</v>
      </c>
      <c r="V554">
        <v>100990</v>
      </c>
      <c r="W554">
        <v>0</v>
      </c>
      <c r="X554">
        <v>0</v>
      </c>
      <c r="Y554">
        <v>71940</v>
      </c>
      <c r="Z554">
        <v>3142</v>
      </c>
      <c r="AA554">
        <v>-113</v>
      </c>
      <c r="AB554">
        <v>-5125</v>
      </c>
      <c r="AC554">
        <v>170834</v>
      </c>
      <c r="AD554">
        <v>-38840</v>
      </c>
      <c r="AE554">
        <v>131994</v>
      </c>
      <c r="AF554">
        <v>153</v>
      </c>
      <c r="AG554">
        <v>45</v>
      </c>
      <c r="AH554">
        <v>0</v>
      </c>
      <c r="AI554">
        <v>299232</v>
      </c>
      <c r="AJ554">
        <v>-50677</v>
      </c>
      <c r="AK554">
        <v>248555</v>
      </c>
      <c r="AL554">
        <v>0</v>
      </c>
      <c r="AM554">
        <v>0</v>
      </c>
      <c r="AN554">
        <v>400</v>
      </c>
      <c r="AO554">
        <v>400</v>
      </c>
      <c r="AP554">
        <v>0</v>
      </c>
      <c r="AQ554">
        <v>630086</v>
      </c>
      <c r="AR554">
        <v>35000</v>
      </c>
      <c r="AS554">
        <v>0</v>
      </c>
      <c r="AT554">
        <v>0</v>
      </c>
      <c r="AU554">
        <v>665086</v>
      </c>
      <c r="AV554">
        <v>2470</v>
      </c>
      <c r="AW554">
        <v>320349</v>
      </c>
      <c r="AX554">
        <v>1187801</v>
      </c>
      <c r="AY554">
        <v>0</v>
      </c>
      <c r="AZ554">
        <v>0</v>
      </c>
      <c r="BA554">
        <v>0</v>
      </c>
      <c r="BB554">
        <v>31590</v>
      </c>
      <c r="BC554">
        <v>0</v>
      </c>
      <c r="BD554">
        <v>1542210</v>
      </c>
      <c r="BE554">
        <v>0</v>
      </c>
      <c r="BF554">
        <v>2207296</v>
      </c>
      <c r="BG554">
        <v>2790</v>
      </c>
      <c r="BH554">
        <v>13408</v>
      </c>
      <c r="BI554">
        <v>0</v>
      </c>
      <c r="BJ554">
        <v>16198</v>
      </c>
      <c r="BK554">
        <v>107239</v>
      </c>
      <c r="BL554">
        <v>0</v>
      </c>
      <c r="BM554">
        <v>107239</v>
      </c>
      <c r="BN554">
        <v>2792</v>
      </c>
      <c r="BO554">
        <v>48998</v>
      </c>
      <c r="BP554">
        <v>0</v>
      </c>
      <c r="BQ554">
        <v>0</v>
      </c>
      <c r="BR554">
        <v>175227</v>
      </c>
      <c r="BS554">
        <v>0</v>
      </c>
      <c r="BT554">
        <v>0</v>
      </c>
      <c r="BU554">
        <v>0</v>
      </c>
      <c r="BV554">
        <v>162520</v>
      </c>
      <c r="BW554">
        <v>0</v>
      </c>
      <c r="BX554">
        <v>162520</v>
      </c>
      <c r="BY554">
        <v>18471</v>
      </c>
      <c r="BZ554">
        <v>0</v>
      </c>
      <c r="CA554">
        <v>18471</v>
      </c>
      <c r="CB554">
        <v>2563914</v>
      </c>
      <c r="CC554">
        <v>59000</v>
      </c>
      <c r="CD554">
        <v>0</v>
      </c>
      <c r="CE554">
        <v>144587</v>
      </c>
      <c r="CF554">
        <v>0</v>
      </c>
      <c r="CG554">
        <v>0</v>
      </c>
      <c r="CH554">
        <v>0</v>
      </c>
      <c r="CI554">
        <v>144587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1153909</v>
      </c>
      <c r="CP554">
        <v>1357496</v>
      </c>
      <c r="CQ554">
        <v>0</v>
      </c>
      <c r="CR554">
        <v>0</v>
      </c>
      <c r="CS554">
        <v>81172</v>
      </c>
      <c r="CT554">
        <v>1011596</v>
      </c>
      <c r="CU554">
        <v>0</v>
      </c>
      <c r="CV554">
        <v>0</v>
      </c>
      <c r="CW554">
        <v>1092768</v>
      </c>
      <c r="CX554">
        <v>45318</v>
      </c>
      <c r="CY554">
        <v>3468</v>
      </c>
      <c r="CZ554">
        <v>0</v>
      </c>
      <c r="DA554">
        <v>48786</v>
      </c>
      <c r="DB554">
        <v>0</v>
      </c>
      <c r="DC554">
        <v>4949</v>
      </c>
      <c r="DD554">
        <v>10324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37529</v>
      </c>
      <c r="DL554">
        <v>0</v>
      </c>
      <c r="DM554">
        <v>12062</v>
      </c>
      <c r="DN554">
        <v>64864</v>
      </c>
      <c r="DO554">
        <v>0</v>
      </c>
      <c r="DP554">
        <v>2563914</v>
      </c>
    </row>
    <row r="555" spans="1:120" x14ac:dyDescent="0.25">
      <c r="A555">
        <v>53080</v>
      </c>
      <c r="B555">
        <v>200912</v>
      </c>
      <c r="C555">
        <v>1669</v>
      </c>
      <c r="D555">
        <v>0</v>
      </c>
      <c r="E555">
        <v>0</v>
      </c>
      <c r="F555">
        <v>0</v>
      </c>
      <c r="G555">
        <v>1669</v>
      </c>
      <c r="H555">
        <v>3</v>
      </c>
      <c r="I555">
        <v>2429</v>
      </c>
      <c r="J555">
        <v>0</v>
      </c>
      <c r="K555">
        <v>253</v>
      </c>
      <c r="L555">
        <v>0</v>
      </c>
      <c r="M555">
        <v>2682</v>
      </c>
      <c r="N555">
        <v>0</v>
      </c>
      <c r="O555">
        <v>0</v>
      </c>
      <c r="P555">
        <v>0</v>
      </c>
      <c r="Q555">
        <v>-797</v>
      </c>
      <c r="R555">
        <v>0</v>
      </c>
      <c r="S555">
        <v>0</v>
      </c>
      <c r="T555">
        <v>-797</v>
      </c>
      <c r="U555">
        <v>3557</v>
      </c>
      <c r="V555">
        <v>0</v>
      </c>
      <c r="W555">
        <v>0</v>
      </c>
      <c r="X555">
        <v>0</v>
      </c>
      <c r="Y555">
        <v>784</v>
      </c>
      <c r="Z555">
        <v>13237</v>
      </c>
      <c r="AA555">
        <v>0</v>
      </c>
      <c r="AB555">
        <v>-163</v>
      </c>
      <c r="AC555">
        <v>13858</v>
      </c>
      <c r="AD555">
        <v>-3</v>
      </c>
      <c r="AE555">
        <v>13855</v>
      </c>
      <c r="AF555">
        <v>0</v>
      </c>
      <c r="AG555">
        <v>0</v>
      </c>
      <c r="AH555">
        <v>0</v>
      </c>
      <c r="AI555">
        <v>17412</v>
      </c>
      <c r="AJ555">
        <v>-5484</v>
      </c>
      <c r="AK555">
        <v>11928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29342</v>
      </c>
      <c r="AS555">
        <v>0</v>
      </c>
      <c r="AT555">
        <v>0</v>
      </c>
      <c r="AU555">
        <v>29342</v>
      </c>
      <c r="AV555">
        <v>0</v>
      </c>
      <c r="AW555">
        <v>0</v>
      </c>
      <c r="AX555">
        <v>55449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55449</v>
      </c>
      <c r="BE555">
        <v>0</v>
      </c>
      <c r="BF555">
        <v>84791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954</v>
      </c>
      <c r="BU555">
        <v>0</v>
      </c>
      <c r="BV555">
        <v>8946</v>
      </c>
      <c r="BW555">
        <v>0</v>
      </c>
      <c r="BX555">
        <v>9900</v>
      </c>
      <c r="BY555">
        <v>1780</v>
      </c>
      <c r="BZ555">
        <v>0</v>
      </c>
      <c r="CA555">
        <v>1780</v>
      </c>
      <c r="CB555">
        <v>96471</v>
      </c>
      <c r="CC555">
        <v>54000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26874</v>
      </c>
      <c r="CP555">
        <v>80874</v>
      </c>
      <c r="CQ555">
        <v>26874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3720</v>
      </c>
      <c r="CZ555">
        <v>0</v>
      </c>
      <c r="DA555">
        <v>3720</v>
      </c>
      <c r="DB555">
        <v>0</v>
      </c>
      <c r="DC555">
        <v>11711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166</v>
      </c>
      <c r="DN555">
        <v>11877</v>
      </c>
      <c r="DO555">
        <v>0</v>
      </c>
      <c r="DP555">
        <v>96471</v>
      </c>
    </row>
    <row r="556" spans="1:120" x14ac:dyDescent="0.25">
      <c r="A556">
        <v>53082</v>
      </c>
      <c r="B556">
        <v>200912</v>
      </c>
      <c r="C556">
        <v>41400</v>
      </c>
      <c r="D556">
        <v>0</v>
      </c>
      <c r="E556">
        <v>0</v>
      </c>
      <c r="F556">
        <v>0</v>
      </c>
      <c r="G556">
        <v>41400</v>
      </c>
      <c r="H556">
        <v>-154</v>
      </c>
      <c r="I556">
        <v>-27464</v>
      </c>
      <c r="J556">
        <v>0</v>
      </c>
      <c r="K556">
        <v>-9833</v>
      </c>
      <c r="L556">
        <v>0</v>
      </c>
      <c r="M556">
        <v>-37297</v>
      </c>
      <c r="N556">
        <v>0</v>
      </c>
      <c r="O556">
        <v>0</v>
      </c>
      <c r="P556">
        <v>-1600</v>
      </c>
      <c r="Q556">
        <v>-678</v>
      </c>
      <c r="R556">
        <v>0</v>
      </c>
      <c r="S556">
        <v>0</v>
      </c>
      <c r="T556">
        <v>-2278</v>
      </c>
      <c r="U556">
        <v>1671</v>
      </c>
      <c r="V556">
        <v>0</v>
      </c>
      <c r="W556">
        <v>0</v>
      </c>
      <c r="X556">
        <v>0</v>
      </c>
      <c r="Y556">
        <v>3751</v>
      </c>
      <c r="Z556">
        <v>-1844</v>
      </c>
      <c r="AA556">
        <v>-1818</v>
      </c>
      <c r="AB556">
        <v>0</v>
      </c>
      <c r="AC556">
        <v>89</v>
      </c>
      <c r="AD556">
        <v>-1972</v>
      </c>
      <c r="AE556">
        <v>-1883</v>
      </c>
      <c r="AF556">
        <v>0</v>
      </c>
      <c r="AG556">
        <v>0</v>
      </c>
      <c r="AH556">
        <v>0</v>
      </c>
      <c r="AI556">
        <v>-212</v>
      </c>
      <c r="AJ556">
        <v>155</v>
      </c>
      <c r="AK556">
        <v>-57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85233</v>
      </c>
      <c r="AY556">
        <v>0</v>
      </c>
      <c r="AZ556">
        <v>0</v>
      </c>
      <c r="BA556">
        <v>0</v>
      </c>
      <c r="BB556">
        <v>26687</v>
      </c>
      <c r="BC556">
        <v>0</v>
      </c>
      <c r="BD556">
        <v>111920</v>
      </c>
      <c r="BE556">
        <v>500</v>
      </c>
      <c r="BF556">
        <v>112420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219</v>
      </c>
      <c r="BO556">
        <v>0</v>
      </c>
      <c r="BP556">
        <v>0</v>
      </c>
      <c r="BQ556">
        <v>0</v>
      </c>
      <c r="BR556">
        <v>219</v>
      </c>
      <c r="BS556">
        <v>0</v>
      </c>
      <c r="BT556">
        <v>556</v>
      </c>
      <c r="BU556">
        <v>0</v>
      </c>
      <c r="BV556">
        <v>4805</v>
      </c>
      <c r="BW556">
        <v>0</v>
      </c>
      <c r="BX556">
        <v>5361</v>
      </c>
      <c r="BY556">
        <v>420</v>
      </c>
      <c r="BZ556">
        <v>0</v>
      </c>
      <c r="CA556">
        <v>420</v>
      </c>
      <c r="CB556">
        <v>118420</v>
      </c>
      <c r="CC556">
        <v>25000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13309</v>
      </c>
      <c r="CP556">
        <v>38309</v>
      </c>
      <c r="CQ556">
        <v>0</v>
      </c>
      <c r="CR556">
        <v>0</v>
      </c>
      <c r="CS556">
        <v>0</v>
      </c>
      <c r="CT556">
        <v>75352</v>
      </c>
      <c r="CU556">
        <v>0</v>
      </c>
      <c r="CV556">
        <v>0</v>
      </c>
      <c r="CW556">
        <v>75352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28</v>
      </c>
      <c r="DJ556">
        <v>0</v>
      </c>
      <c r="DK556">
        <v>0</v>
      </c>
      <c r="DL556">
        <v>0</v>
      </c>
      <c r="DM556">
        <v>4731</v>
      </c>
      <c r="DN556">
        <v>4759</v>
      </c>
      <c r="DO556">
        <v>0</v>
      </c>
      <c r="DP556">
        <v>118420</v>
      </c>
    </row>
    <row r="557" spans="1:120" x14ac:dyDescent="0.25">
      <c r="A557">
        <v>53086</v>
      </c>
      <c r="B557">
        <v>200912</v>
      </c>
      <c r="C557">
        <v>4668407</v>
      </c>
      <c r="D557">
        <v>-179723</v>
      </c>
      <c r="E557">
        <v>-37582</v>
      </c>
      <c r="F557">
        <v>554</v>
      </c>
      <c r="G557">
        <v>4451656</v>
      </c>
      <c r="H557">
        <v>52919</v>
      </c>
      <c r="I557">
        <v>-3481489</v>
      </c>
      <c r="J557">
        <v>7006</v>
      </c>
      <c r="K557">
        <v>-59476</v>
      </c>
      <c r="L557">
        <v>27109</v>
      </c>
      <c r="M557">
        <v>-3506850</v>
      </c>
      <c r="N557">
        <v>0</v>
      </c>
      <c r="O557">
        <v>-121</v>
      </c>
      <c r="P557">
        <v>-613185</v>
      </c>
      <c r="Q557">
        <v>-452486</v>
      </c>
      <c r="R557">
        <v>199291</v>
      </c>
      <c r="S557">
        <v>23</v>
      </c>
      <c r="T557">
        <v>-866357</v>
      </c>
      <c r="U557">
        <v>131247</v>
      </c>
      <c r="V557">
        <v>116935</v>
      </c>
      <c r="W557">
        <v>0</v>
      </c>
      <c r="X557">
        <v>1032</v>
      </c>
      <c r="Y557">
        <v>370299</v>
      </c>
      <c r="Z557">
        <v>2756</v>
      </c>
      <c r="AA557">
        <v>-9526</v>
      </c>
      <c r="AB557">
        <v>-27419</v>
      </c>
      <c r="AC557">
        <v>454077</v>
      </c>
      <c r="AD557">
        <v>-191925</v>
      </c>
      <c r="AE557">
        <v>262152</v>
      </c>
      <c r="AF557">
        <v>1716</v>
      </c>
      <c r="AG557">
        <v>0</v>
      </c>
      <c r="AH557">
        <v>0</v>
      </c>
      <c r="AI557">
        <v>395115</v>
      </c>
      <c r="AJ557">
        <v>-76459</v>
      </c>
      <c r="AK557">
        <v>318656</v>
      </c>
      <c r="AL557">
        <v>0</v>
      </c>
      <c r="AM557">
        <v>36505</v>
      </c>
      <c r="AN557">
        <v>2940</v>
      </c>
      <c r="AO557">
        <v>39445</v>
      </c>
      <c r="AP557">
        <v>22830</v>
      </c>
      <c r="AQ557">
        <v>1287988</v>
      </c>
      <c r="AR557">
        <v>220000</v>
      </c>
      <c r="AS557">
        <v>0</v>
      </c>
      <c r="AT557">
        <v>0</v>
      </c>
      <c r="AU557">
        <v>1507988</v>
      </c>
      <c r="AV557">
        <v>22369</v>
      </c>
      <c r="AW557">
        <v>0</v>
      </c>
      <c r="AX557">
        <v>6905491</v>
      </c>
      <c r="AY557">
        <v>0</v>
      </c>
      <c r="AZ557">
        <v>0</v>
      </c>
      <c r="BA557">
        <v>0</v>
      </c>
      <c r="BB557">
        <v>485000</v>
      </c>
      <c r="BC557">
        <v>0</v>
      </c>
      <c r="BD557">
        <v>7412860</v>
      </c>
      <c r="BE557">
        <v>0</v>
      </c>
      <c r="BF557">
        <v>8943678</v>
      </c>
      <c r="BG557">
        <v>2298</v>
      </c>
      <c r="BH557">
        <v>62830</v>
      </c>
      <c r="BI557">
        <v>0</v>
      </c>
      <c r="BJ557">
        <v>65128</v>
      </c>
      <c r="BK557">
        <v>136147</v>
      </c>
      <c r="BL557">
        <v>13785</v>
      </c>
      <c r="BM557">
        <v>149932</v>
      </c>
      <c r="BN557">
        <v>0</v>
      </c>
      <c r="BO557">
        <v>81275</v>
      </c>
      <c r="BP557">
        <v>0</v>
      </c>
      <c r="BQ557">
        <v>36602</v>
      </c>
      <c r="BR557">
        <v>332937</v>
      </c>
      <c r="BS557">
        <v>0</v>
      </c>
      <c r="BT557">
        <v>0</v>
      </c>
      <c r="BU557">
        <v>121222</v>
      </c>
      <c r="BV557">
        <v>156383</v>
      </c>
      <c r="BW557">
        <v>0</v>
      </c>
      <c r="BX557">
        <v>277605</v>
      </c>
      <c r="BY557">
        <v>132061</v>
      </c>
      <c r="BZ557">
        <v>25088</v>
      </c>
      <c r="CA557">
        <v>157149</v>
      </c>
      <c r="CB557">
        <v>9750814</v>
      </c>
      <c r="CC557">
        <v>1032000</v>
      </c>
      <c r="CD557">
        <v>304284</v>
      </c>
      <c r="CE557">
        <v>1562</v>
      </c>
      <c r="CF557">
        <v>0</v>
      </c>
      <c r="CG557">
        <v>0</v>
      </c>
      <c r="CH557">
        <v>0</v>
      </c>
      <c r="CI557">
        <v>1562</v>
      </c>
      <c r="CJ557">
        <v>80856</v>
      </c>
      <c r="CK557">
        <v>0</v>
      </c>
      <c r="CL557">
        <v>0</v>
      </c>
      <c r="CM557">
        <v>0</v>
      </c>
      <c r="CN557">
        <v>80856</v>
      </c>
      <c r="CO557">
        <v>1526067</v>
      </c>
      <c r="CP557">
        <v>2944769</v>
      </c>
      <c r="CQ557">
        <v>300000</v>
      </c>
      <c r="CR557">
        <v>148830</v>
      </c>
      <c r="CS557">
        <v>1704638</v>
      </c>
      <c r="CT557">
        <v>4535998</v>
      </c>
      <c r="CU557">
        <v>0</v>
      </c>
      <c r="CV557">
        <v>0</v>
      </c>
      <c r="CW557">
        <v>6240636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20518</v>
      </c>
      <c r="DD557">
        <v>2111</v>
      </c>
      <c r="DE557">
        <v>0</v>
      </c>
      <c r="DF557">
        <v>0</v>
      </c>
      <c r="DG557">
        <v>0</v>
      </c>
      <c r="DH557">
        <v>0</v>
      </c>
      <c r="DI557">
        <v>34823</v>
      </c>
      <c r="DJ557">
        <v>0</v>
      </c>
      <c r="DK557">
        <v>74815</v>
      </c>
      <c r="DL557">
        <v>22020</v>
      </c>
      <c r="DM557">
        <v>261248</v>
      </c>
      <c r="DN557">
        <v>415535</v>
      </c>
      <c r="DO557">
        <v>1044</v>
      </c>
      <c r="DP557">
        <v>9750814</v>
      </c>
    </row>
    <row r="558" spans="1:120" x14ac:dyDescent="0.25">
      <c r="A558">
        <v>53087</v>
      </c>
      <c r="B558">
        <v>200912</v>
      </c>
      <c r="C558">
        <v>20114</v>
      </c>
      <c r="D558">
        <v>6</v>
      </c>
      <c r="E558">
        <v>2835</v>
      </c>
      <c r="F558">
        <v>-848</v>
      </c>
      <c r="G558">
        <v>22107</v>
      </c>
      <c r="H558">
        <v>1060</v>
      </c>
      <c r="I558">
        <v>-19545</v>
      </c>
      <c r="J558">
        <v>1754</v>
      </c>
      <c r="K558">
        <v>5292</v>
      </c>
      <c r="L558">
        <v>-1109</v>
      </c>
      <c r="M558">
        <v>-13608</v>
      </c>
      <c r="N558">
        <v>0</v>
      </c>
      <c r="O558">
        <v>0</v>
      </c>
      <c r="P558">
        <v>-4389</v>
      </c>
      <c r="Q558">
        <v>-2357</v>
      </c>
      <c r="R558">
        <v>0</v>
      </c>
      <c r="S558">
        <v>0</v>
      </c>
      <c r="T558">
        <v>-6746</v>
      </c>
      <c r="U558">
        <v>2813</v>
      </c>
      <c r="V558">
        <v>0</v>
      </c>
      <c r="W558">
        <v>0</v>
      </c>
      <c r="X558">
        <v>0</v>
      </c>
      <c r="Y558">
        <v>1868</v>
      </c>
      <c r="Z558">
        <v>202</v>
      </c>
      <c r="AA558">
        <v>-1428</v>
      </c>
      <c r="AB558">
        <v>-8</v>
      </c>
      <c r="AC558">
        <v>634</v>
      </c>
      <c r="AD558">
        <v>-1060</v>
      </c>
      <c r="AE558">
        <v>-426</v>
      </c>
      <c r="AF558">
        <v>0</v>
      </c>
      <c r="AG558">
        <v>0</v>
      </c>
      <c r="AH558">
        <v>0</v>
      </c>
      <c r="AI558">
        <v>2387</v>
      </c>
      <c r="AJ558">
        <v>-597</v>
      </c>
      <c r="AK558">
        <v>1790</v>
      </c>
      <c r="AL558">
        <v>123</v>
      </c>
      <c r="AM558">
        <v>407</v>
      </c>
      <c r="AN558">
        <v>1754</v>
      </c>
      <c r="AO558">
        <v>2161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18</v>
      </c>
      <c r="AW558">
        <v>0</v>
      </c>
      <c r="AX558">
        <v>47018</v>
      </c>
      <c r="AY558">
        <v>0</v>
      </c>
      <c r="AZ558">
        <v>0</v>
      </c>
      <c r="BA558">
        <v>0</v>
      </c>
      <c r="BB558">
        <v>4066</v>
      </c>
      <c r="BC558">
        <v>0</v>
      </c>
      <c r="BD558">
        <v>51102</v>
      </c>
      <c r="BE558">
        <v>0</v>
      </c>
      <c r="BF558">
        <v>51102</v>
      </c>
      <c r="BG558">
        <v>2497</v>
      </c>
      <c r="BH558">
        <v>616</v>
      </c>
      <c r="BI558">
        <v>0</v>
      </c>
      <c r="BJ558">
        <v>3113</v>
      </c>
      <c r="BK558">
        <v>2221</v>
      </c>
      <c r="BL558">
        <v>0</v>
      </c>
      <c r="BM558">
        <v>2221</v>
      </c>
      <c r="BN558">
        <v>3557</v>
      </c>
      <c r="BO558">
        <v>154</v>
      </c>
      <c r="BP558">
        <v>0</v>
      </c>
      <c r="BQ558">
        <v>1159</v>
      </c>
      <c r="BR558">
        <v>10204</v>
      </c>
      <c r="BS558">
        <v>0</v>
      </c>
      <c r="BT558">
        <v>0</v>
      </c>
      <c r="BU558">
        <v>1973</v>
      </c>
      <c r="BV558">
        <v>0</v>
      </c>
      <c r="BW558">
        <v>0</v>
      </c>
      <c r="BX558">
        <v>1973</v>
      </c>
      <c r="BY558">
        <v>275</v>
      </c>
      <c r="BZ558">
        <v>1519</v>
      </c>
      <c r="CA558">
        <v>1794</v>
      </c>
      <c r="CB558">
        <v>67357</v>
      </c>
      <c r="CC558">
        <v>26000</v>
      </c>
      <c r="CD558">
        <v>0</v>
      </c>
      <c r="CE558">
        <v>216</v>
      </c>
      <c r="CF558">
        <v>0</v>
      </c>
      <c r="CG558">
        <v>0</v>
      </c>
      <c r="CH558">
        <v>0</v>
      </c>
      <c r="CI558">
        <v>216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-5051</v>
      </c>
      <c r="CP558">
        <v>21165</v>
      </c>
      <c r="CQ558">
        <v>0</v>
      </c>
      <c r="CR558">
        <v>11900</v>
      </c>
      <c r="CS558">
        <v>22931</v>
      </c>
      <c r="CT558">
        <v>8764</v>
      </c>
      <c r="CU558">
        <v>0</v>
      </c>
      <c r="CV558">
        <v>0</v>
      </c>
      <c r="CW558">
        <v>31695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773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1824</v>
      </c>
      <c r="DN558">
        <v>2597</v>
      </c>
      <c r="DO558">
        <v>0</v>
      </c>
      <c r="DP558">
        <v>67357</v>
      </c>
    </row>
    <row r="559" spans="1:120" x14ac:dyDescent="0.25">
      <c r="A559">
        <v>53088</v>
      </c>
      <c r="B559">
        <v>200912</v>
      </c>
      <c r="C559">
        <v>2919</v>
      </c>
      <c r="D559">
        <v>-860</v>
      </c>
      <c r="E559">
        <v>21</v>
      </c>
      <c r="F559">
        <v>0</v>
      </c>
      <c r="G559">
        <v>2080</v>
      </c>
      <c r="H559">
        <v>28</v>
      </c>
      <c r="I559">
        <v>-1096</v>
      </c>
      <c r="J559">
        <v>0</v>
      </c>
      <c r="K559">
        <v>41</v>
      </c>
      <c r="L559">
        <v>0</v>
      </c>
      <c r="M559">
        <v>-1055</v>
      </c>
      <c r="N559">
        <v>0</v>
      </c>
      <c r="O559">
        <v>0</v>
      </c>
      <c r="P559">
        <v>0</v>
      </c>
      <c r="Q559">
        <v>-516</v>
      </c>
      <c r="R559">
        <v>0</v>
      </c>
      <c r="S559">
        <v>0</v>
      </c>
      <c r="T559">
        <v>-516</v>
      </c>
      <c r="U559">
        <v>537</v>
      </c>
      <c r="V559">
        <v>0</v>
      </c>
      <c r="W559">
        <v>0</v>
      </c>
      <c r="X559">
        <v>0</v>
      </c>
      <c r="Y559">
        <v>1691</v>
      </c>
      <c r="Z559">
        <v>-459</v>
      </c>
      <c r="AA559">
        <v>-326</v>
      </c>
      <c r="AB559">
        <v>-15</v>
      </c>
      <c r="AC559">
        <v>891</v>
      </c>
      <c r="AD559">
        <v>-28</v>
      </c>
      <c r="AE559">
        <v>863</v>
      </c>
      <c r="AF559">
        <v>0</v>
      </c>
      <c r="AG559">
        <v>0</v>
      </c>
      <c r="AH559">
        <v>0</v>
      </c>
      <c r="AI559">
        <v>1400</v>
      </c>
      <c r="AJ559">
        <v>-350</v>
      </c>
      <c r="AK559">
        <v>1050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6500</v>
      </c>
      <c r="AS559">
        <v>0</v>
      </c>
      <c r="AT559">
        <v>0</v>
      </c>
      <c r="AU559">
        <v>6500</v>
      </c>
      <c r="AV559">
        <v>0</v>
      </c>
      <c r="AW559">
        <v>0</v>
      </c>
      <c r="AX559">
        <v>28156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28156</v>
      </c>
      <c r="BE559">
        <v>0</v>
      </c>
      <c r="BF559">
        <v>34656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898</v>
      </c>
      <c r="BV559">
        <v>0</v>
      </c>
      <c r="BW559">
        <v>0</v>
      </c>
      <c r="BX559">
        <v>898</v>
      </c>
      <c r="BY559">
        <v>404</v>
      </c>
      <c r="BZ559">
        <v>0</v>
      </c>
      <c r="CA559">
        <v>404</v>
      </c>
      <c r="CB559">
        <v>35958</v>
      </c>
      <c r="CC559">
        <v>15000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7233</v>
      </c>
      <c r="CP559">
        <v>22233</v>
      </c>
      <c r="CQ559">
        <v>0</v>
      </c>
      <c r="CR559">
        <v>0</v>
      </c>
      <c r="CS559">
        <v>0</v>
      </c>
      <c r="CT559">
        <v>154</v>
      </c>
      <c r="CU559">
        <v>0</v>
      </c>
      <c r="CV559">
        <v>0</v>
      </c>
      <c r="CW559">
        <v>154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130</v>
      </c>
      <c r="DE559">
        <v>0</v>
      </c>
      <c r="DF559">
        <v>0</v>
      </c>
      <c r="DG559">
        <v>0</v>
      </c>
      <c r="DH559">
        <v>12795</v>
      </c>
      <c r="DI559">
        <v>0</v>
      </c>
      <c r="DJ559">
        <v>0</v>
      </c>
      <c r="DK559">
        <v>476</v>
      </c>
      <c r="DL559">
        <v>0</v>
      </c>
      <c r="DM559">
        <v>170</v>
      </c>
      <c r="DN559">
        <v>13571</v>
      </c>
      <c r="DO559">
        <v>0</v>
      </c>
      <c r="DP559">
        <v>35958</v>
      </c>
    </row>
    <row r="560" spans="1:120" x14ac:dyDescent="0.25">
      <c r="A560">
        <v>53089</v>
      </c>
      <c r="B560">
        <v>200912</v>
      </c>
      <c r="C560">
        <v>112350</v>
      </c>
      <c r="D560">
        <v>-79501</v>
      </c>
      <c r="E560">
        <v>0</v>
      </c>
      <c r="F560">
        <v>0</v>
      </c>
      <c r="G560">
        <v>32849</v>
      </c>
      <c r="H560">
        <v>-2269</v>
      </c>
      <c r="I560">
        <v>-132169</v>
      </c>
      <c r="J560">
        <v>54342</v>
      </c>
      <c r="K560">
        <v>152507</v>
      </c>
      <c r="L560">
        <v>-89901</v>
      </c>
      <c r="M560">
        <v>-15221</v>
      </c>
      <c r="N560">
        <v>0</v>
      </c>
      <c r="O560">
        <v>-7173</v>
      </c>
      <c r="P560">
        <v>-4029</v>
      </c>
      <c r="Q560">
        <v>-1695</v>
      </c>
      <c r="R560">
        <v>0</v>
      </c>
      <c r="S560">
        <v>0</v>
      </c>
      <c r="T560">
        <v>-5724</v>
      </c>
      <c r="U560">
        <v>2462</v>
      </c>
      <c r="V560">
        <v>0</v>
      </c>
      <c r="W560">
        <v>0</v>
      </c>
      <c r="X560">
        <v>0</v>
      </c>
      <c r="Y560">
        <v>15172</v>
      </c>
      <c r="Z560">
        <v>7790</v>
      </c>
      <c r="AA560">
        <v>0</v>
      </c>
      <c r="AB560">
        <v>-9</v>
      </c>
      <c r="AC560">
        <v>22953</v>
      </c>
      <c r="AD560">
        <v>-5411</v>
      </c>
      <c r="AE560">
        <v>17542</v>
      </c>
      <c r="AF560">
        <v>0</v>
      </c>
      <c r="AG560">
        <v>0</v>
      </c>
      <c r="AH560">
        <v>0</v>
      </c>
      <c r="AI560">
        <v>20004</v>
      </c>
      <c r="AJ560">
        <v>11351</v>
      </c>
      <c r="AK560">
        <v>31355</v>
      </c>
      <c r="AL560">
        <v>0</v>
      </c>
      <c r="AM560">
        <v>523</v>
      </c>
      <c r="AN560">
        <v>0</v>
      </c>
      <c r="AO560">
        <v>523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18</v>
      </c>
      <c r="AW560">
        <v>0</v>
      </c>
      <c r="AX560">
        <v>244209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244227</v>
      </c>
      <c r="BE560">
        <v>0</v>
      </c>
      <c r="BF560">
        <v>244227</v>
      </c>
      <c r="BG560">
        <v>0</v>
      </c>
      <c r="BH560">
        <v>102310</v>
      </c>
      <c r="BI560">
        <v>0</v>
      </c>
      <c r="BJ560">
        <v>102310</v>
      </c>
      <c r="BK560">
        <v>12450</v>
      </c>
      <c r="BL560">
        <v>0</v>
      </c>
      <c r="BM560">
        <v>12450</v>
      </c>
      <c r="BN560">
        <v>3742</v>
      </c>
      <c r="BO560">
        <v>0</v>
      </c>
      <c r="BP560">
        <v>0</v>
      </c>
      <c r="BQ560">
        <v>3697</v>
      </c>
      <c r="BR560">
        <v>122199</v>
      </c>
      <c r="BS560">
        <v>0</v>
      </c>
      <c r="BT560">
        <v>0</v>
      </c>
      <c r="BU560">
        <v>0</v>
      </c>
      <c r="BV560">
        <v>87347</v>
      </c>
      <c r="BW560">
        <v>0</v>
      </c>
      <c r="BX560">
        <v>87347</v>
      </c>
      <c r="BY560">
        <v>3648</v>
      </c>
      <c r="BZ560">
        <v>0</v>
      </c>
      <c r="CA560">
        <v>3648</v>
      </c>
      <c r="CB560">
        <v>457944</v>
      </c>
      <c r="CC560">
        <v>12000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118461</v>
      </c>
      <c r="CP560">
        <v>130461</v>
      </c>
      <c r="CQ560">
        <v>31354</v>
      </c>
      <c r="CR560">
        <v>0</v>
      </c>
      <c r="CS560">
        <v>0</v>
      </c>
      <c r="CT560">
        <v>279006</v>
      </c>
      <c r="CU560">
        <v>1500</v>
      </c>
      <c r="CV560">
        <v>0</v>
      </c>
      <c r="CW560">
        <v>280506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42218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572</v>
      </c>
      <c r="DJ560">
        <v>0</v>
      </c>
      <c r="DK560">
        <v>0</v>
      </c>
      <c r="DL560">
        <v>0</v>
      </c>
      <c r="DM560">
        <v>4187</v>
      </c>
      <c r="DN560">
        <v>46977</v>
      </c>
      <c r="DO560">
        <v>0</v>
      </c>
      <c r="DP560">
        <v>457944</v>
      </c>
    </row>
    <row r="561" spans="1:120" x14ac:dyDescent="0.25">
      <c r="A561">
        <v>53090</v>
      </c>
      <c r="B561">
        <v>200912</v>
      </c>
      <c r="C561">
        <v>7917</v>
      </c>
      <c r="D561">
        <v>0</v>
      </c>
      <c r="E561">
        <v>-1104</v>
      </c>
      <c r="F561">
        <v>0</v>
      </c>
      <c r="G561">
        <v>6813</v>
      </c>
      <c r="H561">
        <v>44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-335</v>
      </c>
      <c r="Q561">
        <v>-706</v>
      </c>
      <c r="R561">
        <v>0</v>
      </c>
      <c r="S561">
        <v>0</v>
      </c>
      <c r="T561">
        <v>-1041</v>
      </c>
      <c r="U561">
        <v>5816</v>
      </c>
      <c r="V561">
        <v>0</v>
      </c>
      <c r="W561">
        <v>0</v>
      </c>
      <c r="X561">
        <v>0</v>
      </c>
      <c r="Y561">
        <v>1127</v>
      </c>
      <c r="Z561">
        <v>176</v>
      </c>
      <c r="AA561">
        <v>-8</v>
      </c>
      <c r="AB561">
        <v>0</v>
      </c>
      <c r="AC561">
        <v>1295</v>
      </c>
      <c r="AD561">
        <v>-44</v>
      </c>
      <c r="AE561">
        <v>1251</v>
      </c>
      <c r="AF561">
        <v>0</v>
      </c>
      <c r="AG561">
        <v>0</v>
      </c>
      <c r="AH561">
        <v>0</v>
      </c>
      <c r="AI561">
        <v>7067</v>
      </c>
      <c r="AJ561">
        <v>-1761</v>
      </c>
      <c r="AK561">
        <v>5306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13725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13725</v>
      </c>
      <c r="BE561">
        <v>0</v>
      </c>
      <c r="BF561">
        <v>13725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211</v>
      </c>
      <c r="BO561">
        <v>12000</v>
      </c>
      <c r="BP561">
        <v>0</v>
      </c>
      <c r="BQ561">
        <v>0</v>
      </c>
      <c r="BR561">
        <v>12211</v>
      </c>
      <c r="BS561">
        <v>0</v>
      </c>
      <c r="BT561">
        <v>482</v>
      </c>
      <c r="BU561">
        <v>0</v>
      </c>
      <c r="BV561">
        <v>11496</v>
      </c>
      <c r="BW561">
        <v>0</v>
      </c>
      <c r="BX561">
        <v>11978</v>
      </c>
      <c r="BY561">
        <v>140</v>
      </c>
      <c r="BZ561">
        <v>18</v>
      </c>
      <c r="CA561">
        <v>158</v>
      </c>
      <c r="CB561">
        <v>38072</v>
      </c>
      <c r="CC561">
        <v>21000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15282</v>
      </c>
      <c r="CP561">
        <v>36282</v>
      </c>
      <c r="CQ561">
        <v>0</v>
      </c>
      <c r="CR561">
        <v>0</v>
      </c>
      <c r="CS561">
        <v>1376</v>
      </c>
      <c r="CT561">
        <v>0</v>
      </c>
      <c r="CU561">
        <v>0</v>
      </c>
      <c r="CV561">
        <v>0</v>
      </c>
      <c r="CW561">
        <v>1376</v>
      </c>
      <c r="CX561">
        <v>0</v>
      </c>
      <c r="CY561">
        <v>82</v>
      </c>
      <c r="CZ561">
        <v>0</v>
      </c>
      <c r="DA561">
        <v>82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257</v>
      </c>
      <c r="DJ561">
        <v>0</v>
      </c>
      <c r="DK561">
        <v>0</v>
      </c>
      <c r="DL561">
        <v>0</v>
      </c>
      <c r="DM561">
        <v>75</v>
      </c>
      <c r="DN561">
        <v>332</v>
      </c>
      <c r="DO561">
        <v>0</v>
      </c>
      <c r="DP561">
        <v>38072</v>
      </c>
    </row>
    <row r="562" spans="1:120" x14ac:dyDescent="0.25">
      <c r="A562">
        <v>53092</v>
      </c>
      <c r="B562">
        <v>200912</v>
      </c>
      <c r="C562">
        <v>10218</v>
      </c>
      <c r="D562">
        <v>0</v>
      </c>
      <c r="E562">
        <v>0</v>
      </c>
      <c r="F562">
        <v>0</v>
      </c>
      <c r="G562">
        <v>10218</v>
      </c>
      <c r="H562">
        <v>27</v>
      </c>
      <c r="I562">
        <v>-155</v>
      </c>
      <c r="J562">
        <v>0</v>
      </c>
      <c r="K562">
        <v>-2045</v>
      </c>
      <c r="L562">
        <v>0</v>
      </c>
      <c r="M562">
        <v>-2200</v>
      </c>
      <c r="N562">
        <v>0</v>
      </c>
      <c r="O562">
        <v>0</v>
      </c>
      <c r="P562">
        <v>-1549</v>
      </c>
      <c r="Q562">
        <v>-208</v>
      </c>
      <c r="R562">
        <v>0</v>
      </c>
      <c r="S562">
        <v>0</v>
      </c>
      <c r="T562">
        <v>-1757</v>
      </c>
      <c r="U562">
        <v>6288</v>
      </c>
      <c r="V562">
        <v>0</v>
      </c>
      <c r="W562">
        <v>0</v>
      </c>
      <c r="X562">
        <v>0</v>
      </c>
      <c r="Y562">
        <v>1191</v>
      </c>
      <c r="Z562">
        <v>-76</v>
      </c>
      <c r="AA562">
        <v>0</v>
      </c>
      <c r="AB562">
        <v>0</v>
      </c>
      <c r="AC562">
        <v>1115</v>
      </c>
      <c r="AD562">
        <v>-27</v>
      </c>
      <c r="AE562">
        <v>1088</v>
      </c>
      <c r="AF562">
        <v>0</v>
      </c>
      <c r="AG562">
        <v>0</v>
      </c>
      <c r="AH562">
        <v>0</v>
      </c>
      <c r="AI562">
        <v>7376</v>
      </c>
      <c r="AJ562">
        <v>-1844</v>
      </c>
      <c r="AK562">
        <v>5532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3502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3502</v>
      </c>
      <c r="BE562">
        <v>0</v>
      </c>
      <c r="BF562">
        <v>3502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189</v>
      </c>
      <c r="BO562">
        <v>17000</v>
      </c>
      <c r="BP562">
        <v>0</v>
      </c>
      <c r="BQ562">
        <v>0</v>
      </c>
      <c r="BR562">
        <v>17189</v>
      </c>
      <c r="BS562">
        <v>0</v>
      </c>
      <c r="BT562">
        <v>550</v>
      </c>
      <c r="BU562">
        <v>0</v>
      </c>
      <c r="BV562">
        <v>23730</v>
      </c>
      <c r="BW562">
        <v>0</v>
      </c>
      <c r="BX562">
        <v>24280</v>
      </c>
      <c r="BY562">
        <v>409</v>
      </c>
      <c r="BZ562">
        <v>0</v>
      </c>
      <c r="CA562">
        <v>409</v>
      </c>
      <c r="CB562">
        <v>45380</v>
      </c>
      <c r="CC562">
        <v>25000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15724</v>
      </c>
      <c r="CP562">
        <v>40724</v>
      </c>
      <c r="CQ562">
        <v>0</v>
      </c>
      <c r="CR562">
        <v>0</v>
      </c>
      <c r="CS562">
        <v>0</v>
      </c>
      <c r="CT562">
        <v>2224</v>
      </c>
      <c r="CU562">
        <v>0</v>
      </c>
      <c r="CV562">
        <v>0</v>
      </c>
      <c r="CW562">
        <v>2224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2394</v>
      </c>
      <c r="DL562">
        <v>0</v>
      </c>
      <c r="DM562">
        <v>38</v>
      </c>
      <c r="DN562">
        <v>2432</v>
      </c>
      <c r="DO562">
        <v>0</v>
      </c>
      <c r="DP562">
        <v>45380</v>
      </c>
    </row>
    <row r="563" spans="1:120" x14ac:dyDescent="0.25">
      <c r="A563">
        <v>53093</v>
      </c>
      <c r="B563">
        <v>200912</v>
      </c>
      <c r="C563">
        <v>14000</v>
      </c>
      <c r="D563">
        <v>-995</v>
      </c>
      <c r="E563">
        <v>0</v>
      </c>
      <c r="F563">
        <v>0</v>
      </c>
      <c r="G563">
        <v>13005</v>
      </c>
      <c r="H563">
        <v>253</v>
      </c>
      <c r="I563">
        <v>-4491</v>
      </c>
      <c r="J563">
        <v>0</v>
      </c>
      <c r="K563">
        <v>-1480</v>
      </c>
      <c r="L563">
        <v>0</v>
      </c>
      <c r="M563">
        <v>-5971</v>
      </c>
      <c r="N563">
        <v>0</v>
      </c>
      <c r="O563">
        <v>0</v>
      </c>
      <c r="P563">
        <v>0</v>
      </c>
      <c r="Q563">
        <v>-758</v>
      </c>
      <c r="R563">
        <v>0</v>
      </c>
      <c r="S563">
        <v>0</v>
      </c>
      <c r="T563">
        <v>-758</v>
      </c>
      <c r="U563">
        <v>6529</v>
      </c>
      <c r="V563">
        <v>0</v>
      </c>
      <c r="W563">
        <v>0</v>
      </c>
      <c r="X563">
        <v>0</v>
      </c>
      <c r="Y563">
        <v>1419</v>
      </c>
      <c r="Z563">
        <v>81</v>
      </c>
      <c r="AA563">
        <v>0</v>
      </c>
      <c r="AB563">
        <v>-1</v>
      </c>
      <c r="AC563">
        <v>1499</v>
      </c>
      <c r="AD563">
        <v>-253</v>
      </c>
      <c r="AE563">
        <v>1246</v>
      </c>
      <c r="AF563">
        <v>0</v>
      </c>
      <c r="AG563">
        <v>0</v>
      </c>
      <c r="AH563">
        <v>0</v>
      </c>
      <c r="AI563">
        <v>7775</v>
      </c>
      <c r="AJ563">
        <v>-551</v>
      </c>
      <c r="AK563">
        <v>7224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14785</v>
      </c>
      <c r="AS563">
        <v>0</v>
      </c>
      <c r="AT563">
        <v>0</v>
      </c>
      <c r="AU563">
        <v>14785</v>
      </c>
      <c r="AV563">
        <v>0</v>
      </c>
      <c r="AW563">
        <v>0</v>
      </c>
      <c r="AX563">
        <v>20012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20012</v>
      </c>
      <c r="BE563">
        <v>0</v>
      </c>
      <c r="BF563">
        <v>34797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467</v>
      </c>
      <c r="BU563">
        <v>0</v>
      </c>
      <c r="BV563">
        <v>16156</v>
      </c>
      <c r="BW563">
        <v>0</v>
      </c>
      <c r="BX563">
        <v>16623</v>
      </c>
      <c r="BY563">
        <v>800</v>
      </c>
      <c r="BZ563">
        <v>0</v>
      </c>
      <c r="CA563">
        <v>800</v>
      </c>
      <c r="CB563">
        <v>52220</v>
      </c>
      <c r="CC563">
        <v>20000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19913</v>
      </c>
      <c r="CP563">
        <v>39913</v>
      </c>
      <c r="CQ563">
        <v>0</v>
      </c>
      <c r="CR563">
        <v>0</v>
      </c>
      <c r="CS563">
        <v>0</v>
      </c>
      <c r="CT563">
        <v>11826</v>
      </c>
      <c r="CU563">
        <v>0</v>
      </c>
      <c r="CV563">
        <v>0</v>
      </c>
      <c r="CW563">
        <v>11826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481</v>
      </c>
      <c r="DN563">
        <v>481</v>
      </c>
      <c r="DO563">
        <v>0</v>
      </c>
      <c r="DP563">
        <v>52220</v>
      </c>
    </row>
    <row r="564" spans="1:120" x14ac:dyDescent="0.25">
      <c r="A564">
        <v>53094</v>
      </c>
      <c r="B564">
        <v>200912</v>
      </c>
      <c r="C564">
        <v>24067</v>
      </c>
      <c r="D564">
        <v>-9859</v>
      </c>
      <c r="E564">
        <v>1784</v>
      </c>
      <c r="F564">
        <v>-292</v>
      </c>
      <c r="G564">
        <v>15700</v>
      </c>
      <c r="H564">
        <v>983</v>
      </c>
      <c r="I564">
        <v>-12039</v>
      </c>
      <c r="J564">
        <v>0</v>
      </c>
      <c r="K564">
        <v>-10023</v>
      </c>
      <c r="L564">
        <v>2790</v>
      </c>
      <c r="M564">
        <v>-19272</v>
      </c>
      <c r="N564">
        <v>0</v>
      </c>
      <c r="O564">
        <v>0</v>
      </c>
      <c r="P564">
        <v>-1290</v>
      </c>
      <c r="Q564">
        <v>-6644</v>
      </c>
      <c r="R564">
        <v>0</v>
      </c>
      <c r="S564">
        <v>0</v>
      </c>
      <c r="T564">
        <v>-7934</v>
      </c>
      <c r="U564">
        <v>-10523</v>
      </c>
      <c r="V564">
        <v>0</v>
      </c>
      <c r="W564">
        <v>0</v>
      </c>
      <c r="X564">
        <v>0</v>
      </c>
      <c r="Y564">
        <v>2529</v>
      </c>
      <c r="Z564">
        <v>-1039</v>
      </c>
      <c r="AA564">
        <v>0</v>
      </c>
      <c r="AB564">
        <v>0</v>
      </c>
      <c r="AC564">
        <v>1490</v>
      </c>
      <c r="AD564">
        <v>-779</v>
      </c>
      <c r="AE564">
        <v>711</v>
      </c>
      <c r="AF564">
        <v>0</v>
      </c>
      <c r="AG564">
        <v>0</v>
      </c>
      <c r="AH564">
        <v>0</v>
      </c>
      <c r="AI564">
        <v>-9812</v>
      </c>
      <c r="AJ564">
        <v>4883</v>
      </c>
      <c r="AK564">
        <v>-4929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43010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43010</v>
      </c>
      <c r="BE564">
        <v>0</v>
      </c>
      <c r="BF564">
        <v>43010</v>
      </c>
      <c r="BG564">
        <v>4930</v>
      </c>
      <c r="BH564">
        <v>8013</v>
      </c>
      <c r="BI564">
        <v>0</v>
      </c>
      <c r="BJ564">
        <v>12943</v>
      </c>
      <c r="BK564">
        <v>0</v>
      </c>
      <c r="BL564">
        <v>0</v>
      </c>
      <c r="BM564">
        <v>0</v>
      </c>
      <c r="BN564">
        <v>12</v>
      </c>
      <c r="BO564">
        <v>0</v>
      </c>
      <c r="BP564">
        <v>0</v>
      </c>
      <c r="BQ564">
        <v>0</v>
      </c>
      <c r="BR564">
        <v>12955</v>
      </c>
      <c r="BS564">
        <v>0</v>
      </c>
      <c r="BT564">
        <v>4774</v>
      </c>
      <c r="BU564">
        <v>0</v>
      </c>
      <c r="BV564">
        <v>45207</v>
      </c>
      <c r="BW564">
        <v>0</v>
      </c>
      <c r="BX564">
        <v>49981</v>
      </c>
      <c r="BY564">
        <v>211</v>
      </c>
      <c r="BZ564">
        <v>880</v>
      </c>
      <c r="CA564">
        <v>1091</v>
      </c>
      <c r="CB564">
        <v>107037</v>
      </c>
      <c r="CC564">
        <v>25000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30584</v>
      </c>
      <c r="CP564">
        <v>55584</v>
      </c>
      <c r="CQ564">
        <v>0</v>
      </c>
      <c r="CR564">
        <v>0</v>
      </c>
      <c r="CS564">
        <v>12027</v>
      </c>
      <c r="CT564">
        <v>38293</v>
      </c>
      <c r="CU564">
        <v>0</v>
      </c>
      <c r="CV564">
        <v>0</v>
      </c>
      <c r="CW564">
        <v>50320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1029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11</v>
      </c>
      <c r="DJ564">
        <v>0</v>
      </c>
      <c r="DK564">
        <v>0</v>
      </c>
      <c r="DL564">
        <v>0</v>
      </c>
      <c r="DM564">
        <v>93</v>
      </c>
      <c r="DN564">
        <v>1133</v>
      </c>
      <c r="DO564">
        <v>0</v>
      </c>
      <c r="DP564">
        <v>107037</v>
      </c>
    </row>
    <row r="565" spans="1:120" x14ac:dyDescent="0.25">
      <c r="A565">
        <v>53095</v>
      </c>
      <c r="B565">
        <v>200912</v>
      </c>
      <c r="C565">
        <v>7012</v>
      </c>
      <c r="D565">
        <v>-214</v>
      </c>
      <c r="E565">
        <v>0</v>
      </c>
      <c r="F565">
        <v>0</v>
      </c>
      <c r="G565">
        <v>6798</v>
      </c>
      <c r="H565">
        <v>12</v>
      </c>
      <c r="I565">
        <v>-4063</v>
      </c>
      <c r="J565">
        <v>0</v>
      </c>
      <c r="K565">
        <v>252</v>
      </c>
      <c r="L565">
        <v>0</v>
      </c>
      <c r="M565">
        <v>-3811</v>
      </c>
      <c r="N565">
        <v>0</v>
      </c>
      <c r="O565">
        <v>0</v>
      </c>
      <c r="P565">
        <v>0</v>
      </c>
      <c r="Q565">
        <v>-2302</v>
      </c>
      <c r="R565">
        <v>0</v>
      </c>
      <c r="S565">
        <v>0</v>
      </c>
      <c r="T565">
        <v>-2302</v>
      </c>
      <c r="U565">
        <v>697</v>
      </c>
      <c r="V565">
        <v>0</v>
      </c>
      <c r="W565">
        <v>0</v>
      </c>
      <c r="X565">
        <v>0</v>
      </c>
      <c r="Y565">
        <v>171</v>
      </c>
      <c r="Z565">
        <v>65</v>
      </c>
      <c r="AA565">
        <v>-104</v>
      </c>
      <c r="AB565">
        <v>-3</v>
      </c>
      <c r="AC565">
        <v>129</v>
      </c>
      <c r="AD565">
        <v>-12</v>
      </c>
      <c r="AE565">
        <v>117</v>
      </c>
      <c r="AF565">
        <v>9</v>
      </c>
      <c r="AG565">
        <v>0</v>
      </c>
      <c r="AH565">
        <v>0</v>
      </c>
      <c r="AI565">
        <v>823</v>
      </c>
      <c r="AJ565">
        <v>0</v>
      </c>
      <c r="AK565">
        <v>823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4461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4461</v>
      </c>
      <c r="BE565">
        <v>0</v>
      </c>
      <c r="BF565">
        <v>4461</v>
      </c>
      <c r="BG565">
        <v>0</v>
      </c>
      <c r="BH565">
        <v>0</v>
      </c>
      <c r="BI565">
        <v>0</v>
      </c>
      <c r="BJ565">
        <v>0</v>
      </c>
      <c r="BK565">
        <v>19</v>
      </c>
      <c r="BL565">
        <v>0</v>
      </c>
      <c r="BM565">
        <v>19</v>
      </c>
      <c r="BN565">
        <v>0</v>
      </c>
      <c r="BO565">
        <v>0</v>
      </c>
      <c r="BP565">
        <v>0</v>
      </c>
      <c r="BQ565">
        <v>497</v>
      </c>
      <c r="BR565">
        <v>516</v>
      </c>
      <c r="BS565">
        <v>0</v>
      </c>
      <c r="BT565">
        <v>0</v>
      </c>
      <c r="BU565">
        <v>0</v>
      </c>
      <c r="BV565">
        <v>721</v>
      </c>
      <c r="BW565">
        <v>0</v>
      </c>
      <c r="BX565">
        <v>721</v>
      </c>
      <c r="BY565">
        <v>124</v>
      </c>
      <c r="BZ565">
        <v>0</v>
      </c>
      <c r="CA565">
        <v>124</v>
      </c>
      <c r="CB565">
        <v>5822</v>
      </c>
      <c r="CC565">
        <v>2000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3124</v>
      </c>
      <c r="CP565">
        <v>5124</v>
      </c>
      <c r="CQ565">
        <v>0</v>
      </c>
      <c r="CR565">
        <v>0</v>
      </c>
      <c r="CS565">
        <v>0</v>
      </c>
      <c r="CT565">
        <v>385</v>
      </c>
      <c r="CU565">
        <v>0</v>
      </c>
      <c r="CV565">
        <v>0</v>
      </c>
      <c r="CW565">
        <v>385</v>
      </c>
      <c r="CX565">
        <v>0</v>
      </c>
      <c r="CY565">
        <v>0</v>
      </c>
      <c r="CZ565">
        <v>104</v>
      </c>
      <c r="DA565">
        <v>104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209</v>
      </c>
      <c r="DN565">
        <v>209</v>
      </c>
      <c r="DO565">
        <v>0</v>
      </c>
      <c r="DP565">
        <v>5822</v>
      </c>
    </row>
    <row r="566" spans="1:120" x14ac:dyDescent="0.25">
      <c r="A566">
        <v>53097</v>
      </c>
      <c r="B566">
        <v>200912</v>
      </c>
      <c r="C566">
        <v>107794</v>
      </c>
      <c r="D566">
        <v>-19136</v>
      </c>
      <c r="E566">
        <v>-5875</v>
      </c>
      <c r="F566">
        <v>600</v>
      </c>
      <c r="G566">
        <v>83383</v>
      </c>
      <c r="H566">
        <v>1307</v>
      </c>
      <c r="I566">
        <v>-83947</v>
      </c>
      <c r="J566">
        <v>17310</v>
      </c>
      <c r="K566">
        <v>-13166</v>
      </c>
      <c r="L566">
        <v>4470</v>
      </c>
      <c r="M566">
        <v>-75333</v>
      </c>
      <c r="N566">
        <v>0</v>
      </c>
      <c r="O566">
        <v>0</v>
      </c>
      <c r="P566">
        <v>-5480</v>
      </c>
      <c r="Q566">
        <v>-6787</v>
      </c>
      <c r="R566">
        <v>0</v>
      </c>
      <c r="S566">
        <v>2332</v>
      </c>
      <c r="T566">
        <v>-9935</v>
      </c>
      <c r="U566">
        <v>-578</v>
      </c>
      <c r="V566">
        <v>0</v>
      </c>
      <c r="W566">
        <v>0</v>
      </c>
      <c r="X566">
        <v>0</v>
      </c>
      <c r="Y566">
        <v>6248</v>
      </c>
      <c r="Z566">
        <v>5585</v>
      </c>
      <c r="AA566">
        <v>-5</v>
      </c>
      <c r="AB566">
        <v>-340</v>
      </c>
      <c r="AC566">
        <v>11488</v>
      </c>
      <c r="AD566">
        <v>-1679</v>
      </c>
      <c r="AE566">
        <v>9809</v>
      </c>
      <c r="AF566">
        <v>118</v>
      </c>
      <c r="AG566">
        <v>-391</v>
      </c>
      <c r="AH566">
        <v>0</v>
      </c>
      <c r="AI566">
        <v>8958</v>
      </c>
      <c r="AJ566">
        <v>1067</v>
      </c>
      <c r="AK566">
        <v>10025</v>
      </c>
      <c r="AL566">
        <v>894</v>
      </c>
      <c r="AM566">
        <v>1675</v>
      </c>
      <c r="AN566">
        <v>0</v>
      </c>
      <c r="AO566">
        <v>1675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17020</v>
      </c>
      <c r="AW566">
        <v>0</v>
      </c>
      <c r="AX566">
        <v>98792</v>
      </c>
      <c r="AY566">
        <v>0</v>
      </c>
      <c r="AZ566">
        <v>0</v>
      </c>
      <c r="BA566">
        <v>0</v>
      </c>
      <c r="BB566">
        <v>17944</v>
      </c>
      <c r="BC566">
        <v>0</v>
      </c>
      <c r="BD566">
        <v>133756</v>
      </c>
      <c r="BE566">
        <v>0</v>
      </c>
      <c r="BF566">
        <v>133756</v>
      </c>
      <c r="BG566">
        <v>4813</v>
      </c>
      <c r="BH566">
        <v>14313</v>
      </c>
      <c r="BI566">
        <v>0</v>
      </c>
      <c r="BJ566">
        <v>19126</v>
      </c>
      <c r="BK566">
        <v>3176</v>
      </c>
      <c r="BL566">
        <v>0</v>
      </c>
      <c r="BM566">
        <v>3176</v>
      </c>
      <c r="BN566">
        <v>2316</v>
      </c>
      <c r="BO566">
        <v>2301</v>
      </c>
      <c r="BP566">
        <v>0</v>
      </c>
      <c r="BQ566">
        <v>108</v>
      </c>
      <c r="BR566">
        <v>27027</v>
      </c>
      <c r="BS566">
        <v>0</v>
      </c>
      <c r="BT566">
        <v>0</v>
      </c>
      <c r="BU566">
        <v>2664</v>
      </c>
      <c r="BV566">
        <v>37134</v>
      </c>
      <c r="BW566">
        <v>0</v>
      </c>
      <c r="BX566">
        <v>39798</v>
      </c>
      <c r="BY566">
        <v>1037</v>
      </c>
      <c r="BZ566">
        <v>245</v>
      </c>
      <c r="CA566">
        <v>1282</v>
      </c>
      <c r="CB566">
        <v>204432</v>
      </c>
      <c r="CC566">
        <v>100000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-4299</v>
      </c>
      <c r="CP566">
        <v>95701</v>
      </c>
      <c r="CQ566">
        <v>0</v>
      </c>
      <c r="CR566">
        <v>0</v>
      </c>
      <c r="CS566">
        <v>49611</v>
      </c>
      <c r="CT566">
        <v>54853</v>
      </c>
      <c r="CU566">
        <v>0</v>
      </c>
      <c r="CV566">
        <v>0</v>
      </c>
      <c r="CW566">
        <v>104464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157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420</v>
      </c>
      <c r="DL566">
        <v>0</v>
      </c>
      <c r="DM566">
        <v>3690</v>
      </c>
      <c r="DN566">
        <v>4267</v>
      </c>
      <c r="DO566">
        <v>0</v>
      </c>
      <c r="DP566">
        <v>204432</v>
      </c>
    </row>
    <row r="567" spans="1:120" x14ac:dyDescent="0.25">
      <c r="A567">
        <v>53098</v>
      </c>
      <c r="B567">
        <v>200912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74</v>
      </c>
      <c r="I567">
        <v>-2968</v>
      </c>
      <c r="J567">
        <v>778</v>
      </c>
      <c r="K567">
        <v>3426</v>
      </c>
      <c r="L567">
        <v>-269</v>
      </c>
      <c r="M567">
        <v>967</v>
      </c>
      <c r="N567">
        <v>0</v>
      </c>
      <c r="O567">
        <v>-6</v>
      </c>
      <c r="P567">
        <v>-2187</v>
      </c>
      <c r="Q567">
        <v>-12916</v>
      </c>
      <c r="R567">
        <v>0</v>
      </c>
      <c r="S567">
        <v>0</v>
      </c>
      <c r="T567">
        <v>-15103</v>
      </c>
      <c r="U567">
        <v>-14068</v>
      </c>
      <c r="V567">
        <v>0</v>
      </c>
      <c r="W567">
        <v>0</v>
      </c>
      <c r="X567">
        <v>0</v>
      </c>
      <c r="Y567">
        <v>1666</v>
      </c>
      <c r="Z567">
        <v>-1538</v>
      </c>
      <c r="AA567">
        <v>-84</v>
      </c>
      <c r="AB567">
        <v>-98</v>
      </c>
      <c r="AC567">
        <v>-54</v>
      </c>
      <c r="AD567">
        <v>-74</v>
      </c>
      <c r="AE567">
        <v>-128</v>
      </c>
      <c r="AF567">
        <v>20829</v>
      </c>
      <c r="AG567">
        <v>-9769</v>
      </c>
      <c r="AH567">
        <v>0</v>
      </c>
      <c r="AI567">
        <v>-3136</v>
      </c>
      <c r="AJ567">
        <v>770</v>
      </c>
      <c r="AK567">
        <v>-2366</v>
      </c>
      <c r="AL567">
        <v>1100</v>
      </c>
      <c r="AM567">
        <v>629</v>
      </c>
      <c r="AN567">
        <v>0</v>
      </c>
      <c r="AO567">
        <v>629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29883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29883</v>
      </c>
      <c r="BE567">
        <v>0</v>
      </c>
      <c r="BF567">
        <v>29883</v>
      </c>
      <c r="BG567">
        <v>0</v>
      </c>
      <c r="BH567">
        <v>236</v>
      </c>
      <c r="BI567">
        <v>0</v>
      </c>
      <c r="BJ567">
        <v>236</v>
      </c>
      <c r="BK567">
        <v>6204</v>
      </c>
      <c r="BL567">
        <v>918</v>
      </c>
      <c r="BM567">
        <v>7122</v>
      </c>
      <c r="BN567">
        <v>217</v>
      </c>
      <c r="BO567">
        <v>0</v>
      </c>
      <c r="BP567">
        <v>0</v>
      </c>
      <c r="BQ567">
        <v>216</v>
      </c>
      <c r="BR567">
        <v>7791</v>
      </c>
      <c r="BS567">
        <v>0</v>
      </c>
      <c r="BT567">
        <v>0</v>
      </c>
      <c r="BU567">
        <v>1282</v>
      </c>
      <c r="BV567">
        <v>13498</v>
      </c>
      <c r="BW567">
        <v>0</v>
      </c>
      <c r="BX567">
        <v>14780</v>
      </c>
      <c r="BY567">
        <v>147</v>
      </c>
      <c r="BZ567">
        <v>506</v>
      </c>
      <c r="CA567">
        <v>653</v>
      </c>
      <c r="CB567">
        <v>54836</v>
      </c>
      <c r="CC567">
        <v>10000</v>
      </c>
      <c r="CD567">
        <v>39466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-3580</v>
      </c>
      <c r="CP567">
        <v>45886</v>
      </c>
      <c r="CQ567">
        <v>0</v>
      </c>
      <c r="CR567">
        <v>0</v>
      </c>
      <c r="CS567">
        <v>0</v>
      </c>
      <c r="CT567">
        <v>1513</v>
      </c>
      <c r="CU567">
        <v>0</v>
      </c>
      <c r="CV567">
        <v>0</v>
      </c>
      <c r="CW567">
        <v>1513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138</v>
      </c>
      <c r="DD567">
        <v>3652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3647</v>
      </c>
      <c r="DN567">
        <v>7437</v>
      </c>
      <c r="DO567">
        <v>0</v>
      </c>
      <c r="DP567">
        <v>54836</v>
      </c>
    </row>
    <row r="568" spans="1:120" x14ac:dyDescent="0.25">
      <c r="A568">
        <v>53099</v>
      </c>
      <c r="B568">
        <v>200912</v>
      </c>
      <c r="C568">
        <v>47814</v>
      </c>
      <c r="D568">
        <v>-3091</v>
      </c>
      <c r="E568">
        <v>0</v>
      </c>
      <c r="F568">
        <v>0</v>
      </c>
      <c r="G568">
        <v>44723</v>
      </c>
      <c r="H568">
        <v>691</v>
      </c>
      <c r="I568">
        <v>-20295</v>
      </c>
      <c r="J568">
        <v>0</v>
      </c>
      <c r="K568">
        <v>375</v>
      </c>
      <c r="L568">
        <v>0</v>
      </c>
      <c r="M568">
        <v>-19920</v>
      </c>
      <c r="N568">
        <v>0</v>
      </c>
      <c r="O568">
        <v>-391</v>
      </c>
      <c r="P568">
        <v>0</v>
      </c>
      <c r="Q568">
        <v>-4313</v>
      </c>
      <c r="R568">
        <v>0</v>
      </c>
      <c r="S568">
        <v>0</v>
      </c>
      <c r="T568">
        <v>-4313</v>
      </c>
      <c r="U568">
        <v>20790</v>
      </c>
      <c r="V568">
        <v>0</v>
      </c>
      <c r="W568">
        <v>0</v>
      </c>
      <c r="X568">
        <v>0</v>
      </c>
      <c r="Y568">
        <v>593</v>
      </c>
      <c r="Z568">
        <v>0</v>
      </c>
      <c r="AA568">
        <v>0</v>
      </c>
      <c r="AB568">
        <v>0</v>
      </c>
      <c r="AC568">
        <v>593</v>
      </c>
      <c r="AD568">
        <v>-691</v>
      </c>
      <c r="AE568">
        <v>-98</v>
      </c>
      <c r="AF568">
        <v>0</v>
      </c>
      <c r="AG568">
        <v>40</v>
      </c>
      <c r="AH568">
        <v>0</v>
      </c>
      <c r="AI568">
        <v>20732</v>
      </c>
      <c r="AJ568">
        <v>-5124</v>
      </c>
      <c r="AK568">
        <v>15608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39630</v>
      </c>
      <c r="AY568">
        <v>0</v>
      </c>
      <c r="AZ568">
        <v>0</v>
      </c>
      <c r="BA568">
        <v>0</v>
      </c>
      <c r="BB568">
        <v>22662</v>
      </c>
      <c r="BC568">
        <v>15525</v>
      </c>
      <c r="BD568">
        <v>77817</v>
      </c>
      <c r="BE568">
        <v>0</v>
      </c>
      <c r="BF568">
        <v>77817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50649</v>
      </c>
      <c r="BP568">
        <v>0</v>
      </c>
      <c r="BQ568">
        <v>0</v>
      </c>
      <c r="BR568">
        <v>50649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128466</v>
      </c>
      <c r="CC568">
        <v>23388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66403</v>
      </c>
      <c r="CP568">
        <v>89791</v>
      </c>
      <c r="CQ568">
        <v>0</v>
      </c>
      <c r="CR568">
        <v>0</v>
      </c>
      <c r="CS568">
        <v>0</v>
      </c>
      <c r="CT568">
        <v>30098</v>
      </c>
      <c r="CU568">
        <v>0</v>
      </c>
      <c r="CV568">
        <v>0</v>
      </c>
      <c r="CW568">
        <v>30098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7262</v>
      </c>
      <c r="DL568">
        <v>0</v>
      </c>
      <c r="DM568">
        <v>1181</v>
      </c>
      <c r="DN568">
        <v>8443</v>
      </c>
      <c r="DO568">
        <v>134</v>
      </c>
      <c r="DP568">
        <v>128466</v>
      </c>
    </row>
    <row r="569" spans="1:120" x14ac:dyDescent="0.25">
      <c r="A569">
        <v>53100</v>
      </c>
      <c r="B569">
        <v>200912</v>
      </c>
      <c r="C569">
        <v>128648</v>
      </c>
      <c r="D569">
        <v>-60900</v>
      </c>
      <c r="E569">
        <v>-20847</v>
      </c>
      <c r="F569">
        <v>9878</v>
      </c>
      <c r="G569">
        <v>56779</v>
      </c>
      <c r="H569">
        <v>997</v>
      </c>
      <c r="I569">
        <v>-174148</v>
      </c>
      <c r="J569">
        <v>159224</v>
      </c>
      <c r="K569">
        <v>-148252</v>
      </c>
      <c r="L569">
        <v>137758</v>
      </c>
      <c r="M569">
        <v>-25418</v>
      </c>
      <c r="N569">
        <v>0</v>
      </c>
      <c r="O569">
        <v>0</v>
      </c>
      <c r="P569">
        <v>-2000</v>
      </c>
      <c r="Q569">
        <v>-1206</v>
      </c>
      <c r="R569">
        <v>0</v>
      </c>
      <c r="S569">
        <v>0</v>
      </c>
      <c r="T569">
        <v>-3206</v>
      </c>
      <c r="U569">
        <v>29152</v>
      </c>
      <c r="V569">
        <v>0</v>
      </c>
      <c r="W569">
        <v>0</v>
      </c>
      <c r="X569">
        <v>0</v>
      </c>
      <c r="Y569">
        <v>10327</v>
      </c>
      <c r="Z569">
        <v>816</v>
      </c>
      <c r="AA569">
        <v>-218</v>
      </c>
      <c r="AB569">
        <v>-40</v>
      </c>
      <c r="AC569">
        <v>10885</v>
      </c>
      <c r="AD569">
        <v>-997</v>
      </c>
      <c r="AE569">
        <v>9888</v>
      </c>
      <c r="AF569">
        <v>0</v>
      </c>
      <c r="AG569">
        <v>0</v>
      </c>
      <c r="AH569">
        <v>0</v>
      </c>
      <c r="AI569">
        <v>39040</v>
      </c>
      <c r="AJ569">
        <v>1899</v>
      </c>
      <c r="AK569">
        <v>40939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45804</v>
      </c>
      <c r="AY569">
        <v>0</v>
      </c>
      <c r="AZ569">
        <v>0</v>
      </c>
      <c r="BA569">
        <v>0</v>
      </c>
      <c r="BB569">
        <v>301380</v>
      </c>
      <c r="BC569">
        <v>0</v>
      </c>
      <c r="BD569">
        <v>347184</v>
      </c>
      <c r="BE569">
        <v>0</v>
      </c>
      <c r="BF569">
        <v>347184</v>
      </c>
      <c r="BG569">
        <v>11138</v>
      </c>
      <c r="BH569">
        <v>326322</v>
      </c>
      <c r="BI569">
        <v>0</v>
      </c>
      <c r="BJ569">
        <v>337460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337460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7362</v>
      </c>
      <c r="BZ569">
        <v>82</v>
      </c>
      <c r="CA569">
        <v>7444</v>
      </c>
      <c r="CB569">
        <v>692088</v>
      </c>
      <c r="CC569">
        <v>1001</v>
      </c>
      <c r="CD569">
        <v>178999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102183</v>
      </c>
      <c r="CP569">
        <v>282183</v>
      </c>
      <c r="CQ569">
        <v>0</v>
      </c>
      <c r="CR569">
        <v>0</v>
      </c>
      <c r="CS569">
        <v>24346</v>
      </c>
      <c r="CT569">
        <v>367709</v>
      </c>
      <c r="CU569">
        <v>0</v>
      </c>
      <c r="CV569">
        <v>0</v>
      </c>
      <c r="CW569">
        <v>392055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15153</v>
      </c>
      <c r="DJ569">
        <v>0</v>
      </c>
      <c r="DK569">
        <v>2066</v>
      </c>
      <c r="DL569">
        <v>0</v>
      </c>
      <c r="DM569">
        <v>631</v>
      </c>
      <c r="DN569">
        <v>17850</v>
      </c>
      <c r="DO569">
        <v>0</v>
      </c>
      <c r="DP569">
        <v>692088</v>
      </c>
    </row>
    <row r="570" spans="1:120" x14ac:dyDescent="0.25">
      <c r="A570">
        <v>53101</v>
      </c>
      <c r="B570">
        <v>200912</v>
      </c>
      <c r="C570">
        <v>76374</v>
      </c>
      <c r="D570">
        <v>-20605</v>
      </c>
      <c r="E570">
        <v>0</v>
      </c>
      <c r="F570">
        <v>0</v>
      </c>
      <c r="G570">
        <v>55769</v>
      </c>
      <c r="H570">
        <v>2286</v>
      </c>
      <c r="I570">
        <v>-19082</v>
      </c>
      <c r="J570">
        <v>91</v>
      </c>
      <c r="K570">
        <v>-27027</v>
      </c>
      <c r="L570">
        <v>3018</v>
      </c>
      <c r="M570">
        <v>-43000</v>
      </c>
      <c r="N570">
        <v>0</v>
      </c>
      <c r="O570">
        <v>-1673</v>
      </c>
      <c r="P570">
        <v>0</v>
      </c>
      <c r="Q570">
        <v>-6940</v>
      </c>
      <c r="R570">
        <v>0</v>
      </c>
      <c r="S570">
        <v>0</v>
      </c>
      <c r="T570">
        <v>-6940</v>
      </c>
      <c r="U570">
        <v>6442</v>
      </c>
      <c r="V570">
        <v>0</v>
      </c>
      <c r="W570">
        <v>0</v>
      </c>
      <c r="X570">
        <v>0</v>
      </c>
      <c r="Y570">
        <v>447</v>
      </c>
      <c r="Z570">
        <v>26365</v>
      </c>
      <c r="AA570">
        <v>-217</v>
      </c>
      <c r="AB570">
        <v>0</v>
      </c>
      <c r="AC570">
        <v>26595</v>
      </c>
      <c r="AD570">
        <v>-2711</v>
      </c>
      <c r="AE570">
        <v>23884</v>
      </c>
      <c r="AF570">
        <v>0</v>
      </c>
      <c r="AG570">
        <v>0</v>
      </c>
      <c r="AH570">
        <v>0</v>
      </c>
      <c r="AI570">
        <v>30326</v>
      </c>
      <c r="AJ570">
        <v>-631</v>
      </c>
      <c r="AK570">
        <v>29695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396290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396290</v>
      </c>
      <c r="BE570">
        <v>0</v>
      </c>
      <c r="BF570">
        <v>396290</v>
      </c>
      <c r="BG570">
        <v>0</v>
      </c>
      <c r="BH570">
        <v>5500</v>
      </c>
      <c r="BI570">
        <v>0</v>
      </c>
      <c r="BJ570">
        <v>5500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1675</v>
      </c>
      <c r="BR570">
        <v>7175</v>
      </c>
      <c r="BS570">
        <v>0</v>
      </c>
      <c r="BT570">
        <v>0</v>
      </c>
      <c r="BU570">
        <v>13345</v>
      </c>
      <c r="BV570">
        <v>9643</v>
      </c>
      <c r="BW570">
        <v>0</v>
      </c>
      <c r="BX570">
        <v>22988</v>
      </c>
      <c r="BY570">
        <v>9</v>
      </c>
      <c r="BZ570">
        <v>0</v>
      </c>
      <c r="CA570">
        <v>9</v>
      </c>
      <c r="CB570">
        <v>426462</v>
      </c>
      <c r="CC570">
        <v>50000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251903</v>
      </c>
      <c r="CP570">
        <v>301903</v>
      </c>
      <c r="CQ570">
        <v>0</v>
      </c>
      <c r="CR570">
        <v>0</v>
      </c>
      <c r="CS570">
        <v>0</v>
      </c>
      <c r="CT570">
        <v>106866</v>
      </c>
      <c r="CU570">
        <v>0</v>
      </c>
      <c r="CV570">
        <v>0</v>
      </c>
      <c r="CW570">
        <v>106866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8638</v>
      </c>
      <c r="DJ570">
        <v>0</v>
      </c>
      <c r="DK570">
        <v>2306</v>
      </c>
      <c r="DL570">
        <v>0</v>
      </c>
      <c r="DM570">
        <v>6749</v>
      </c>
      <c r="DN570">
        <v>17693</v>
      </c>
      <c r="DO570">
        <v>0</v>
      </c>
      <c r="DP570">
        <v>426462</v>
      </c>
    </row>
    <row r="571" spans="1:120" x14ac:dyDescent="0.25">
      <c r="A571">
        <v>53103</v>
      </c>
      <c r="B571">
        <v>200912</v>
      </c>
      <c r="C571">
        <v>144554</v>
      </c>
      <c r="D571">
        <v>-104886</v>
      </c>
      <c r="E571">
        <v>767</v>
      </c>
      <c r="F571">
        <v>135</v>
      </c>
      <c r="G571">
        <v>40570</v>
      </c>
      <c r="H571">
        <v>494</v>
      </c>
      <c r="I571">
        <v>-109540</v>
      </c>
      <c r="J571">
        <v>83388</v>
      </c>
      <c r="K571">
        <v>-5367</v>
      </c>
      <c r="L571">
        <v>4275</v>
      </c>
      <c r="M571">
        <v>-27244</v>
      </c>
      <c r="N571">
        <v>0</v>
      </c>
      <c r="O571">
        <v>0</v>
      </c>
      <c r="P571">
        <v>-20720</v>
      </c>
      <c r="Q571">
        <v>-17076</v>
      </c>
      <c r="R571">
        <v>0</v>
      </c>
      <c r="S571">
        <v>18823</v>
      </c>
      <c r="T571">
        <v>-18973</v>
      </c>
      <c r="U571">
        <v>-5153</v>
      </c>
      <c r="V571">
        <v>0</v>
      </c>
      <c r="W571">
        <v>-258</v>
      </c>
      <c r="X571">
        <v>0</v>
      </c>
      <c r="Y571">
        <v>1536</v>
      </c>
      <c r="Z571">
        <v>10117</v>
      </c>
      <c r="AA571">
        <v>-619</v>
      </c>
      <c r="AB571">
        <v>0</v>
      </c>
      <c r="AC571">
        <v>10776</v>
      </c>
      <c r="AD571">
        <v>-494</v>
      </c>
      <c r="AE571">
        <v>10282</v>
      </c>
      <c r="AF571">
        <v>0</v>
      </c>
      <c r="AG571">
        <v>0</v>
      </c>
      <c r="AH571">
        <v>0</v>
      </c>
      <c r="AI571">
        <v>5129</v>
      </c>
      <c r="AJ571">
        <v>-1449</v>
      </c>
      <c r="AK571">
        <v>3680</v>
      </c>
      <c r="AL571">
        <v>6548</v>
      </c>
      <c r="AM571">
        <v>1282</v>
      </c>
      <c r="AN571">
        <v>0</v>
      </c>
      <c r="AO571">
        <v>1282</v>
      </c>
      <c r="AP571">
        <v>0</v>
      </c>
      <c r="AQ571">
        <v>0</v>
      </c>
      <c r="AR571">
        <v>0</v>
      </c>
      <c r="AS571">
        <v>161</v>
      </c>
      <c r="AT571">
        <v>0</v>
      </c>
      <c r="AU571">
        <v>161</v>
      </c>
      <c r="AV571">
        <v>10</v>
      </c>
      <c r="AW571">
        <v>0</v>
      </c>
      <c r="AX571">
        <v>14150</v>
      </c>
      <c r="AY571">
        <v>0</v>
      </c>
      <c r="AZ571">
        <v>0</v>
      </c>
      <c r="BA571">
        <v>0</v>
      </c>
      <c r="BB571">
        <v>42024</v>
      </c>
      <c r="BC571">
        <v>0</v>
      </c>
      <c r="BD571">
        <v>56184</v>
      </c>
      <c r="BE571">
        <v>0</v>
      </c>
      <c r="BF571">
        <v>56345</v>
      </c>
      <c r="BG571">
        <v>41345</v>
      </c>
      <c r="BH571">
        <v>40712</v>
      </c>
      <c r="BI571">
        <v>0</v>
      </c>
      <c r="BJ571">
        <v>82057</v>
      </c>
      <c r="BK571">
        <v>11583</v>
      </c>
      <c r="BL571">
        <v>0</v>
      </c>
      <c r="BM571">
        <v>11583</v>
      </c>
      <c r="BN571">
        <v>517</v>
      </c>
      <c r="BO571">
        <v>0</v>
      </c>
      <c r="BP571">
        <v>0</v>
      </c>
      <c r="BQ571">
        <v>12629</v>
      </c>
      <c r="BR571">
        <v>106786</v>
      </c>
      <c r="BS571">
        <v>0</v>
      </c>
      <c r="BT571">
        <v>0</v>
      </c>
      <c r="BU571">
        <v>0</v>
      </c>
      <c r="BV571">
        <v>3</v>
      </c>
      <c r="BW571">
        <v>0</v>
      </c>
      <c r="BX571">
        <v>3</v>
      </c>
      <c r="BY571">
        <v>658</v>
      </c>
      <c r="BZ571">
        <v>950</v>
      </c>
      <c r="CA571">
        <v>1608</v>
      </c>
      <c r="CB571">
        <v>172572</v>
      </c>
      <c r="CC571">
        <v>27000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2379</v>
      </c>
      <c r="CP571">
        <v>29379</v>
      </c>
      <c r="CQ571">
        <v>0</v>
      </c>
      <c r="CR571">
        <v>8000</v>
      </c>
      <c r="CS571">
        <v>52179</v>
      </c>
      <c r="CT571">
        <v>52193</v>
      </c>
      <c r="CU571">
        <v>0</v>
      </c>
      <c r="CV571">
        <v>0</v>
      </c>
      <c r="CW571">
        <v>104372</v>
      </c>
      <c r="CX571">
        <v>0</v>
      </c>
      <c r="CY571">
        <v>1055</v>
      </c>
      <c r="CZ571">
        <v>0</v>
      </c>
      <c r="DA571">
        <v>1055</v>
      </c>
      <c r="DB571">
        <v>0</v>
      </c>
      <c r="DC571">
        <v>2293</v>
      </c>
      <c r="DD571">
        <v>23451</v>
      </c>
      <c r="DE571">
        <v>0</v>
      </c>
      <c r="DF571">
        <v>0</v>
      </c>
      <c r="DG571">
        <v>0</v>
      </c>
      <c r="DH571">
        <v>256</v>
      </c>
      <c r="DI571">
        <v>0</v>
      </c>
      <c r="DJ571">
        <v>0</v>
      </c>
      <c r="DK571">
        <v>45</v>
      </c>
      <c r="DL571">
        <v>0</v>
      </c>
      <c r="DM571">
        <v>3721</v>
      </c>
      <c r="DN571">
        <v>29766</v>
      </c>
      <c r="DO571">
        <v>0</v>
      </c>
      <c r="DP571">
        <v>172572</v>
      </c>
    </row>
    <row r="572" spans="1:120" x14ac:dyDescent="0.25">
      <c r="A572">
        <v>53104</v>
      </c>
      <c r="B572">
        <v>200912</v>
      </c>
      <c r="C572">
        <v>401924</v>
      </c>
      <c r="D572">
        <v>-3295</v>
      </c>
      <c r="E572">
        <v>-41396</v>
      </c>
      <c r="F572">
        <v>0</v>
      </c>
      <c r="G572">
        <v>357233</v>
      </c>
      <c r="H572">
        <v>8980</v>
      </c>
      <c r="I572">
        <v>-282097</v>
      </c>
      <c r="J572">
        <v>23282</v>
      </c>
      <c r="K572">
        <v>-51896</v>
      </c>
      <c r="L572">
        <v>-10613</v>
      </c>
      <c r="M572">
        <v>-321324</v>
      </c>
      <c r="N572">
        <v>0</v>
      </c>
      <c r="O572">
        <v>0</v>
      </c>
      <c r="P572">
        <v>-59551</v>
      </c>
      <c r="Q572">
        <v>-41922</v>
      </c>
      <c r="R572">
        <v>0</v>
      </c>
      <c r="S572">
        <v>0</v>
      </c>
      <c r="T572">
        <v>-101473</v>
      </c>
      <c r="U572">
        <v>-56584</v>
      </c>
      <c r="V572">
        <v>211376</v>
      </c>
      <c r="W572">
        <v>0</v>
      </c>
      <c r="X572">
        <v>0</v>
      </c>
      <c r="Y572">
        <v>8165</v>
      </c>
      <c r="Z572">
        <v>-2078</v>
      </c>
      <c r="AA572">
        <v>-349</v>
      </c>
      <c r="AB572">
        <v>-1213</v>
      </c>
      <c r="AC572">
        <v>215901</v>
      </c>
      <c r="AD572">
        <v>-12799</v>
      </c>
      <c r="AE572">
        <v>203102</v>
      </c>
      <c r="AF572">
        <v>2332</v>
      </c>
      <c r="AG572">
        <v>-6642</v>
      </c>
      <c r="AH572">
        <v>0</v>
      </c>
      <c r="AI572">
        <v>142208</v>
      </c>
      <c r="AJ572">
        <v>17254</v>
      </c>
      <c r="AK572">
        <v>159462</v>
      </c>
      <c r="AL572">
        <v>788999</v>
      </c>
      <c r="AM572">
        <v>12057</v>
      </c>
      <c r="AN572">
        <v>0</v>
      </c>
      <c r="AO572">
        <v>12057</v>
      </c>
      <c r="AP572">
        <v>0</v>
      </c>
      <c r="AQ572">
        <v>1812165</v>
      </c>
      <c r="AR572">
        <v>0</v>
      </c>
      <c r="AS572">
        <v>0</v>
      </c>
      <c r="AT572">
        <v>0</v>
      </c>
      <c r="AU572">
        <v>1812165</v>
      </c>
      <c r="AV572">
        <v>6</v>
      </c>
      <c r="AW572">
        <v>0</v>
      </c>
      <c r="AX572">
        <v>183213</v>
      </c>
      <c r="AY572">
        <v>0</v>
      </c>
      <c r="AZ572">
        <v>0</v>
      </c>
      <c r="BA572">
        <v>0</v>
      </c>
      <c r="BB572">
        <v>3360</v>
      </c>
      <c r="BC572">
        <v>0</v>
      </c>
      <c r="BD572">
        <v>186579</v>
      </c>
      <c r="BE572">
        <v>0</v>
      </c>
      <c r="BF572">
        <v>1998744</v>
      </c>
      <c r="BG572">
        <v>0</v>
      </c>
      <c r="BH572">
        <v>14623</v>
      </c>
      <c r="BI572">
        <v>0</v>
      </c>
      <c r="BJ572">
        <v>14623</v>
      </c>
      <c r="BK572">
        <v>58973</v>
      </c>
      <c r="BL572">
        <v>0</v>
      </c>
      <c r="BM572">
        <v>58973</v>
      </c>
      <c r="BN572">
        <v>30885</v>
      </c>
      <c r="BO572">
        <v>0</v>
      </c>
      <c r="BP572">
        <v>0</v>
      </c>
      <c r="BQ572">
        <v>2037</v>
      </c>
      <c r="BR572">
        <v>106518</v>
      </c>
      <c r="BS572">
        <v>135</v>
      </c>
      <c r="BT572">
        <v>31352</v>
      </c>
      <c r="BU572">
        <v>49191</v>
      </c>
      <c r="BV572">
        <v>63946</v>
      </c>
      <c r="BW572">
        <v>0</v>
      </c>
      <c r="BX572">
        <v>144624</v>
      </c>
      <c r="BY572">
        <v>3234</v>
      </c>
      <c r="BZ572">
        <v>6183</v>
      </c>
      <c r="CA572">
        <v>9417</v>
      </c>
      <c r="CB572">
        <v>3060359</v>
      </c>
      <c r="CC572">
        <v>600000</v>
      </c>
      <c r="CD572">
        <v>0</v>
      </c>
      <c r="CE572">
        <v>403904</v>
      </c>
      <c r="CF572">
        <v>0</v>
      </c>
      <c r="CG572">
        <v>0</v>
      </c>
      <c r="CH572">
        <v>0</v>
      </c>
      <c r="CI572">
        <v>403904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1468310</v>
      </c>
      <c r="CP572">
        <v>2472214</v>
      </c>
      <c r="CQ572">
        <v>0</v>
      </c>
      <c r="CR572">
        <v>0</v>
      </c>
      <c r="CS572">
        <v>167242</v>
      </c>
      <c r="CT572">
        <v>308617</v>
      </c>
      <c r="CU572">
        <v>0</v>
      </c>
      <c r="CV572">
        <v>0</v>
      </c>
      <c r="CW572">
        <v>475859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873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42467</v>
      </c>
      <c r="DJ572">
        <v>0</v>
      </c>
      <c r="DK572">
        <v>0</v>
      </c>
      <c r="DL572">
        <v>0</v>
      </c>
      <c r="DM572">
        <v>68946</v>
      </c>
      <c r="DN572">
        <v>112286</v>
      </c>
      <c r="DO572">
        <v>0</v>
      </c>
      <c r="DP572">
        <v>3060359</v>
      </c>
    </row>
    <row r="573" spans="1:120" x14ac:dyDescent="0.25">
      <c r="A573">
        <v>53105</v>
      </c>
      <c r="B573">
        <v>200912</v>
      </c>
      <c r="C573">
        <v>9240</v>
      </c>
      <c r="D573">
        <v>0</v>
      </c>
      <c r="E573">
        <v>-381</v>
      </c>
      <c r="F573">
        <v>0</v>
      </c>
      <c r="G573">
        <v>8859</v>
      </c>
      <c r="H573">
        <v>-30</v>
      </c>
      <c r="I573">
        <v>-115</v>
      </c>
      <c r="J573">
        <v>0</v>
      </c>
      <c r="K573">
        <v>-4171</v>
      </c>
      <c r="L573">
        <v>0</v>
      </c>
      <c r="M573">
        <v>-4286</v>
      </c>
      <c r="N573">
        <v>0</v>
      </c>
      <c r="O573">
        <v>0</v>
      </c>
      <c r="P573">
        <v>0</v>
      </c>
      <c r="Q573">
        <v>-973</v>
      </c>
      <c r="R573">
        <v>0</v>
      </c>
      <c r="S573">
        <v>0</v>
      </c>
      <c r="T573">
        <v>-973</v>
      </c>
      <c r="U573">
        <v>3570</v>
      </c>
      <c r="V573">
        <v>0</v>
      </c>
      <c r="W573">
        <v>0</v>
      </c>
      <c r="X573">
        <v>0</v>
      </c>
      <c r="Y573">
        <v>2070</v>
      </c>
      <c r="Z573">
        <v>130</v>
      </c>
      <c r="AA573">
        <v>-34</v>
      </c>
      <c r="AB573">
        <v>-137</v>
      </c>
      <c r="AC573">
        <v>2029</v>
      </c>
      <c r="AD573">
        <v>-154</v>
      </c>
      <c r="AE573">
        <v>1875</v>
      </c>
      <c r="AF573">
        <v>0</v>
      </c>
      <c r="AG573">
        <v>0</v>
      </c>
      <c r="AH573">
        <v>0</v>
      </c>
      <c r="AI573">
        <v>5445</v>
      </c>
      <c r="AJ573">
        <v>-1368</v>
      </c>
      <c r="AK573">
        <v>4077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55553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55553</v>
      </c>
      <c r="BE573">
        <v>0</v>
      </c>
      <c r="BF573">
        <v>55553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167</v>
      </c>
      <c r="BV573">
        <v>59</v>
      </c>
      <c r="BW573">
        <v>0</v>
      </c>
      <c r="BX573">
        <v>226</v>
      </c>
      <c r="BY573">
        <v>737</v>
      </c>
      <c r="BZ573">
        <v>8</v>
      </c>
      <c r="CA573">
        <v>745</v>
      </c>
      <c r="CB573">
        <v>56524</v>
      </c>
      <c r="CC573">
        <v>35200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9798</v>
      </c>
      <c r="CP573">
        <v>44998</v>
      </c>
      <c r="CQ573">
        <v>0</v>
      </c>
      <c r="CR573">
        <v>0</v>
      </c>
      <c r="CS573">
        <v>1540</v>
      </c>
      <c r="CT573">
        <v>9698</v>
      </c>
      <c r="CU573">
        <v>0</v>
      </c>
      <c r="CV573">
        <v>0</v>
      </c>
      <c r="CW573">
        <v>11238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288</v>
      </c>
      <c r="DN573">
        <v>288</v>
      </c>
      <c r="DO573">
        <v>0</v>
      </c>
      <c r="DP573">
        <v>56524</v>
      </c>
    </row>
    <row r="574" spans="1:120" x14ac:dyDescent="0.25">
      <c r="A574">
        <v>53106</v>
      </c>
      <c r="B574">
        <v>200912</v>
      </c>
      <c r="C574">
        <v>35228</v>
      </c>
      <c r="D574">
        <v>-10644</v>
      </c>
      <c r="E574">
        <v>349</v>
      </c>
      <c r="F574">
        <v>-32</v>
      </c>
      <c r="G574">
        <v>24901</v>
      </c>
      <c r="H574">
        <v>517</v>
      </c>
      <c r="I574">
        <v>-15991</v>
      </c>
      <c r="J574">
        <v>3941</v>
      </c>
      <c r="K574">
        <v>-1522</v>
      </c>
      <c r="L574">
        <v>290</v>
      </c>
      <c r="M574">
        <v>-13282</v>
      </c>
      <c r="N574">
        <v>0</v>
      </c>
      <c r="O574">
        <v>0</v>
      </c>
      <c r="P574">
        <v>-3431</v>
      </c>
      <c r="Q574">
        <v>-6607</v>
      </c>
      <c r="R574">
        <v>0</v>
      </c>
      <c r="S574">
        <v>2298</v>
      </c>
      <c r="T574">
        <v>-7740</v>
      </c>
      <c r="U574">
        <v>4396</v>
      </c>
      <c r="V574">
        <v>0</v>
      </c>
      <c r="W574">
        <v>0</v>
      </c>
      <c r="X574">
        <v>0</v>
      </c>
      <c r="Y574">
        <v>2933</v>
      </c>
      <c r="Z574">
        <v>8872</v>
      </c>
      <c r="AA574">
        <v>-13</v>
      </c>
      <c r="AB574">
        <v>-261</v>
      </c>
      <c r="AC574">
        <v>11531</v>
      </c>
      <c r="AD574">
        <v>-517</v>
      </c>
      <c r="AE574">
        <v>11014</v>
      </c>
      <c r="AF574">
        <v>0</v>
      </c>
      <c r="AG574">
        <v>0</v>
      </c>
      <c r="AH574">
        <v>0</v>
      </c>
      <c r="AI574">
        <v>15410</v>
      </c>
      <c r="AJ574">
        <v>-3079</v>
      </c>
      <c r="AK574">
        <v>12331</v>
      </c>
      <c r="AL574">
        <v>5000</v>
      </c>
      <c r="AM574">
        <v>279</v>
      </c>
      <c r="AN574">
        <v>5990</v>
      </c>
      <c r="AO574">
        <v>6269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7861</v>
      </c>
      <c r="AW574">
        <v>27926</v>
      </c>
      <c r="AX574">
        <v>49160</v>
      </c>
      <c r="AY574">
        <v>0</v>
      </c>
      <c r="AZ574">
        <v>0</v>
      </c>
      <c r="BA574">
        <v>0</v>
      </c>
      <c r="BB574">
        <v>13420</v>
      </c>
      <c r="BC574">
        <v>0</v>
      </c>
      <c r="BD574">
        <v>98367</v>
      </c>
      <c r="BE574">
        <v>0</v>
      </c>
      <c r="BF574">
        <v>98367</v>
      </c>
      <c r="BG574">
        <v>3888</v>
      </c>
      <c r="BH574">
        <v>4174</v>
      </c>
      <c r="BI574">
        <v>0</v>
      </c>
      <c r="BJ574">
        <v>8062</v>
      </c>
      <c r="BK574">
        <v>660</v>
      </c>
      <c r="BL574">
        <v>0</v>
      </c>
      <c r="BM574">
        <v>660</v>
      </c>
      <c r="BN574">
        <v>202</v>
      </c>
      <c r="BO574">
        <v>0</v>
      </c>
      <c r="BP574">
        <v>0</v>
      </c>
      <c r="BQ574">
        <v>44</v>
      </c>
      <c r="BR574">
        <v>8968</v>
      </c>
      <c r="BS574">
        <v>0</v>
      </c>
      <c r="BT574">
        <v>0</v>
      </c>
      <c r="BU574">
        <v>135</v>
      </c>
      <c r="BV574">
        <v>2</v>
      </c>
      <c r="BW574">
        <v>0</v>
      </c>
      <c r="BX574">
        <v>137</v>
      </c>
      <c r="BY574">
        <v>5</v>
      </c>
      <c r="BZ574">
        <v>109</v>
      </c>
      <c r="CA574">
        <v>114</v>
      </c>
      <c r="CB574">
        <v>118855</v>
      </c>
      <c r="CC574">
        <v>47000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34097</v>
      </c>
      <c r="CP574">
        <v>81097</v>
      </c>
      <c r="CQ574">
        <v>0</v>
      </c>
      <c r="CR574">
        <v>0</v>
      </c>
      <c r="CS574">
        <v>17712</v>
      </c>
      <c r="CT574">
        <v>13964</v>
      </c>
      <c r="CU574">
        <v>0</v>
      </c>
      <c r="CV574">
        <v>0</v>
      </c>
      <c r="CW574">
        <v>31676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76</v>
      </c>
      <c r="DD574">
        <v>4095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21</v>
      </c>
      <c r="DL574">
        <v>0</v>
      </c>
      <c r="DM574">
        <v>1890</v>
      </c>
      <c r="DN574">
        <v>6082</v>
      </c>
      <c r="DO574">
        <v>0</v>
      </c>
      <c r="DP574">
        <v>118855</v>
      </c>
    </row>
    <row r="575" spans="1:120" x14ac:dyDescent="0.25">
      <c r="A575">
        <v>53107</v>
      </c>
      <c r="B575">
        <v>200912</v>
      </c>
      <c r="C575">
        <v>23087</v>
      </c>
      <c r="D575">
        <v>0</v>
      </c>
      <c r="E575">
        <v>0</v>
      </c>
      <c r="F575">
        <v>0</v>
      </c>
      <c r="G575">
        <v>23087</v>
      </c>
      <c r="H575">
        <v>305</v>
      </c>
      <c r="I575">
        <v>-2342</v>
      </c>
      <c r="J575">
        <v>0</v>
      </c>
      <c r="K575">
        <v>-583</v>
      </c>
      <c r="L575">
        <v>0</v>
      </c>
      <c r="M575">
        <v>-2925</v>
      </c>
      <c r="N575">
        <v>0</v>
      </c>
      <c r="O575">
        <v>0</v>
      </c>
      <c r="P575">
        <v>-1156</v>
      </c>
      <c r="Q575">
        <v>-3925</v>
      </c>
      <c r="R575">
        <v>5590</v>
      </c>
      <c r="S575">
        <v>0</v>
      </c>
      <c r="T575">
        <v>509</v>
      </c>
      <c r="U575">
        <v>20976</v>
      </c>
      <c r="V575">
        <v>632</v>
      </c>
      <c r="W575">
        <v>0</v>
      </c>
      <c r="X575">
        <v>0</v>
      </c>
      <c r="Y575">
        <v>1742</v>
      </c>
      <c r="Z575">
        <v>-73</v>
      </c>
      <c r="AA575">
        <v>0</v>
      </c>
      <c r="AB575">
        <v>-48</v>
      </c>
      <c r="AC575">
        <v>2253</v>
      </c>
      <c r="AD575">
        <v>-505</v>
      </c>
      <c r="AE575">
        <v>1748</v>
      </c>
      <c r="AF575">
        <v>2992</v>
      </c>
      <c r="AG575">
        <v>-2617</v>
      </c>
      <c r="AH575">
        <v>0</v>
      </c>
      <c r="AI575">
        <v>23099</v>
      </c>
      <c r="AJ575">
        <v>-2689</v>
      </c>
      <c r="AK575">
        <v>20410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27091</v>
      </c>
      <c r="AS575">
        <v>0</v>
      </c>
      <c r="AT575">
        <v>0</v>
      </c>
      <c r="AU575">
        <v>27091</v>
      </c>
      <c r="AV575">
        <v>0</v>
      </c>
      <c r="AW575">
        <v>0</v>
      </c>
      <c r="AX575">
        <v>35136</v>
      </c>
      <c r="AY575">
        <v>0</v>
      </c>
      <c r="AZ575">
        <v>0</v>
      </c>
      <c r="BA575">
        <v>0</v>
      </c>
      <c r="BB575">
        <v>14289</v>
      </c>
      <c r="BC575">
        <v>0</v>
      </c>
      <c r="BD575">
        <v>49425</v>
      </c>
      <c r="BE575">
        <v>0</v>
      </c>
      <c r="BF575">
        <v>76516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91</v>
      </c>
      <c r="BO575">
        <v>0</v>
      </c>
      <c r="BP575">
        <v>0</v>
      </c>
      <c r="BQ575">
        <v>0</v>
      </c>
      <c r="BR575">
        <v>91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1070</v>
      </c>
      <c r="BZ575">
        <v>29</v>
      </c>
      <c r="CA575">
        <v>1099</v>
      </c>
      <c r="CB575">
        <v>77706</v>
      </c>
      <c r="CC575">
        <v>10000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33268</v>
      </c>
      <c r="CN575">
        <v>33268</v>
      </c>
      <c r="CO575">
        <v>20410</v>
      </c>
      <c r="CP575">
        <v>63678</v>
      </c>
      <c r="CQ575">
        <v>-11000</v>
      </c>
      <c r="CR575">
        <v>0</v>
      </c>
      <c r="CS575">
        <v>0</v>
      </c>
      <c r="CT575">
        <v>10978</v>
      </c>
      <c r="CU575">
        <v>0</v>
      </c>
      <c r="CV575">
        <v>0</v>
      </c>
      <c r="CW575">
        <v>10978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345</v>
      </c>
      <c r="DJ575">
        <v>0</v>
      </c>
      <c r="DK575">
        <v>170</v>
      </c>
      <c r="DL575">
        <v>0</v>
      </c>
      <c r="DM575">
        <v>1303</v>
      </c>
      <c r="DN575">
        <v>1818</v>
      </c>
      <c r="DO575">
        <v>1232</v>
      </c>
      <c r="DP575">
        <v>77706</v>
      </c>
    </row>
    <row r="576" spans="1:120" x14ac:dyDescent="0.25">
      <c r="A576">
        <v>53108</v>
      </c>
      <c r="B576">
        <v>200912</v>
      </c>
      <c r="C576">
        <v>4297</v>
      </c>
      <c r="D576">
        <v>-1289</v>
      </c>
      <c r="E576">
        <v>0</v>
      </c>
      <c r="F576">
        <v>0</v>
      </c>
      <c r="G576">
        <v>3008</v>
      </c>
      <c r="H576">
        <v>10</v>
      </c>
      <c r="I576">
        <v>-937</v>
      </c>
      <c r="J576">
        <v>27</v>
      </c>
      <c r="K576">
        <v>-840</v>
      </c>
      <c r="L576">
        <v>220</v>
      </c>
      <c r="M576">
        <v>-1530</v>
      </c>
      <c r="N576">
        <v>0</v>
      </c>
      <c r="O576">
        <v>0</v>
      </c>
      <c r="P576">
        <v>0</v>
      </c>
      <c r="Q576">
        <v>-3973</v>
      </c>
      <c r="R576">
        <v>0</v>
      </c>
      <c r="S576">
        <v>267</v>
      </c>
      <c r="T576">
        <v>-3706</v>
      </c>
      <c r="U576">
        <v>-2218</v>
      </c>
      <c r="V576">
        <v>0</v>
      </c>
      <c r="W576">
        <v>0</v>
      </c>
      <c r="X576">
        <v>0</v>
      </c>
      <c r="Y576">
        <v>640</v>
      </c>
      <c r="Z576">
        <v>260</v>
      </c>
      <c r="AA576">
        <v>0</v>
      </c>
      <c r="AB576">
        <v>-57</v>
      </c>
      <c r="AC576">
        <v>843</v>
      </c>
      <c r="AD576">
        <v>-10</v>
      </c>
      <c r="AE576">
        <v>833</v>
      </c>
      <c r="AF576">
        <v>0</v>
      </c>
      <c r="AG576">
        <v>0</v>
      </c>
      <c r="AH576">
        <v>0</v>
      </c>
      <c r="AI576">
        <v>-1385</v>
      </c>
      <c r="AJ576">
        <v>277</v>
      </c>
      <c r="AK576">
        <v>-1108</v>
      </c>
      <c r="AL576">
        <v>0</v>
      </c>
      <c r="AM576">
        <v>746</v>
      </c>
      <c r="AN576">
        <v>0</v>
      </c>
      <c r="AO576">
        <v>746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1012</v>
      </c>
      <c r="AW576">
        <v>1234</v>
      </c>
      <c r="AX576">
        <v>10870</v>
      </c>
      <c r="AY576">
        <v>0</v>
      </c>
      <c r="AZ576">
        <v>3821</v>
      </c>
      <c r="BA576">
        <v>0</v>
      </c>
      <c r="BB576">
        <v>4036</v>
      </c>
      <c r="BC576">
        <v>0</v>
      </c>
      <c r="BD576">
        <v>20973</v>
      </c>
      <c r="BE576">
        <v>0</v>
      </c>
      <c r="BF576">
        <v>20973</v>
      </c>
      <c r="BG576">
        <v>0</v>
      </c>
      <c r="BH576">
        <v>220</v>
      </c>
      <c r="BI576">
        <v>0</v>
      </c>
      <c r="BJ576">
        <v>220</v>
      </c>
      <c r="BK576">
        <v>37</v>
      </c>
      <c r="BL576">
        <v>0</v>
      </c>
      <c r="BM576">
        <v>37</v>
      </c>
      <c r="BN576">
        <v>144</v>
      </c>
      <c r="BO576">
        <v>332</v>
      </c>
      <c r="BP576">
        <v>0</v>
      </c>
      <c r="BQ576">
        <v>8</v>
      </c>
      <c r="BR576">
        <v>741</v>
      </c>
      <c r="BS576">
        <v>0</v>
      </c>
      <c r="BT576">
        <v>0</v>
      </c>
      <c r="BU576">
        <v>277</v>
      </c>
      <c r="BV576">
        <v>0</v>
      </c>
      <c r="BW576">
        <v>0</v>
      </c>
      <c r="BX576">
        <v>277</v>
      </c>
      <c r="BY576">
        <v>262</v>
      </c>
      <c r="BZ576">
        <v>4</v>
      </c>
      <c r="CA576">
        <v>266</v>
      </c>
      <c r="CB576">
        <v>23003</v>
      </c>
      <c r="CC576">
        <v>17000</v>
      </c>
      <c r="CD576">
        <v>5000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-1108</v>
      </c>
      <c r="CP576">
        <v>20892</v>
      </c>
      <c r="CQ576">
        <v>0</v>
      </c>
      <c r="CR576">
        <v>0</v>
      </c>
      <c r="CS576">
        <v>0</v>
      </c>
      <c r="CT576">
        <v>840</v>
      </c>
      <c r="CU576">
        <v>0</v>
      </c>
      <c r="CV576">
        <v>0</v>
      </c>
      <c r="CW576">
        <v>840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586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622</v>
      </c>
      <c r="DN576">
        <v>1208</v>
      </c>
      <c r="DO576">
        <v>63</v>
      </c>
      <c r="DP576">
        <v>23003</v>
      </c>
    </row>
    <row r="577" spans="1:120" x14ac:dyDescent="0.25">
      <c r="A577">
        <v>53109</v>
      </c>
      <c r="B577">
        <v>200912</v>
      </c>
      <c r="C577">
        <v>45272</v>
      </c>
      <c r="D577">
        <v>-9857</v>
      </c>
      <c r="E577">
        <v>0</v>
      </c>
      <c r="F577">
        <v>0</v>
      </c>
      <c r="G577">
        <v>35415</v>
      </c>
      <c r="H577">
        <v>868</v>
      </c>
      <c r="I577">
        <v>-5818</v>
      </c>
      <c r="J577">
        <v>0</v>
      </c>
      <c r="K577">
        <v>-18569</v>
      </c>
      <c r="L577">
        <v>0</v>
      </c>
      <c r="M577">
        <v>-24387</v>
      </c>
      <c r="N577">
        <v>0</v>
      </c>
      <c r="O577">
        <v>0</v>
      </c>
      <c r="P577">
        <v>0</v>
      </c>
      <c r="Q577">
        <v>-1762</v>
      </c>
      <c r="R577">
        <v>0</v>
      </c>
      <c r="S577">
        <v>0</v>
      </c>
      <c r="T577">
        <v>-1762</v>
      </c>
      <c r="U577">
        <v>10134</v>
      </c>
      <c r="V577">
        <v>0</v>
      </c>
      <c r="W577">
        <v>0</v>
      </c>
      <c r="X577">
        <v>0</v>
      </c>
      <c r="Y577">
        <v>4390</v>
      </c>
      <c r="Z577">
        <v>1141</v>
      </c>
      <c r="AA577">
        <v>0</v>
      </c>
      <c r="AB577">
        <v>-1</v>
      </c>
      <c r="AC577">
        <v>5530</v>
      </c>
      <c r="AD577">
        <v>-868</v>
      </c>
      <c r="AE577">
        <v>4662</v>
      </c>
      <c r="AF577">
        <v>0</v>
      </c>
      <c r="AG577">
        <v>0</v>
      </c>
      <c r="AH577">
        <v>0</v>
      </c>
      <c r="AI577">
        <v>14796</v>
      </c>
      <c r="AJ577">
        <v>-430</v>
      </c>
      <c r="AK577">
        <v>14366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100664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100664</v>
      </c>
      <c r="BE577">
        <v>0</v>
      </c>
      <c r="BF577">
        <v>100664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16</v>
      </c>
      <c r="BP577">
        <v>0</v>
      </c>
      <c r="BQ577">
        <v>0</v>
      </c>
      <c r="BR577">
        <v>16</v>
      </c>
      <c r="BS577">
        <v>0</v>
      </c>
      <c r="BT577">
        <v>0</v>
      </c>
      <c r="BU577">
        <v>0</v>
      </c>
      <c r="BV577">
        <v>3446</v>
      </c>
      <c r="BW577">
        <v>0</v>
      </c>
      <c r="BX577">
        <v>3446</v>
      </c>
      <c r="BY577">
        <v>1285</v>
      </c>
      <c r="BZ577">
        <v>0</v>
      </c>
      <c r="CA577">
        <v>1285</v>
      </c>
      <c r="CB577">
        <v>105411</v>
      </c>
      <c r="CC577">
        <v>5000</v>
      </c>
      <c r="CD577">
        <v>25000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14366</v>
      </c>
      <c r="CP577">
        <v>44366</v>
      </c>
      <c r="CQ577">
        <v>0</v>
      </c>
      <c r="CR577">
        <v>0</v>
      </c>
      <c r="CS577">
        <v>0</v>
      </c>
      <c r="CT577">
        <v>60162</v>
      </c>
      <c r="CU577">
        <v>0</v>
      </c>
      <c r="CV577">
        <v>0</v>
      </c>
      <c r="CW577">
        <v>60162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436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331</v>
      </c>
      <c r="DL577">
        <v>0</v>
      </c>
      <c r="DM577">
        <v>116</v>
      </c>
      <c r="DN577">
        <v>883</v>
      </c>
      <c r="DO577">
        <v>0</v>
      </c>
      <c r="DP577">
        <v>105411</v>
      </c>
    </row>
    <row r="578" spans="1:120" x14ac:dyDescent="0.25">
      <c r="A578">
        <v>53110</v>
      </c>
      <c r="B578">
        <v>200912</v>
      </c>
      <c r="C578">
        <v>28756</v>
      </c>
      <c r="D578">
        <v>-3353</v>
      </c>
      <c r="E578">
        <v>0</v>
      </c>
      <c r="F578">
        <v>0</v>
      </c>
      <c r="G578">
        <v>25403</v>
      </c>
      <c r="H578">
        <v>146</v>
      </c>
      <c r="I578">
        <v>-2469</v>
      </c>
      <c r="J578">
        <v>0</v>
      </c>
      <c r="K578">
        <v>-12713</v>
      </c>
      <c r="L578">
        <v>0</v>
      </c>
      <c r="M578">
        <v>-15182</v>
      </c>
      <c r="N578">
        <v>0</v>
      </c>
      <c r="O578">
        <v>-3000</v>
      </c>
      <c r="P578">
        <v>-181</v>
      </c>
      <c r="Q578">
        <v>-3532</v>
      </c>
      <c r="R578">
        <v>0</v>
      </c>
      <c r="S578">
        <v>0</v>
      </c>
      <c r="T578">
        <v>-3713</v>
      </c>
      <c r="U578">
        <v>3654</v>
      </c>
      <c r="V578">
        <v>0</v>
      </c>
      <c r="W578">
        <v>0</v>
      </c>
      <c r="X578">
        <v>0</v>
      </c>
      <c r="Y578">
        <v>863</v>
      </c>
      <c r="Z578">
        <v>124</v>
      </c>
      <c r="AA578">
        <v>0</v>
      </c>
      <c r="AB578">
        <v>-113</v>
      </c>
      <c r="AC578">
        <v>874</v>
      </c>
      <c r="AD578">
        <v>-146</v>
      </c>
      <c r="AE578">
        <v>728</v>
      </c>
      <c r="AF578">
        <v>0</v>
      </c>
      <c r="AG578">
        <v>0</v>
      </c>
      <c r="AH578">
        <v>0</v>
      </c>
      <c r="AI578">
        <v>4382</v>
      </c>
      <c r="AJ578">
        <v>-1174</v>
      </c>
      <c r="AK578">
        <v>3208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2741</v>
      </c>
      <c r="BL578">
        <v>0</v>
      </c>
      <c r="BM578">
        <v>2741</v>
      </c>
      <c r="BN578">
        <v>2683</v>
      </c>
      <c r="BO578">
        <v>0</v>
      </c>
      <c r="BP578">
        <v>0</v>
      </c>
      <c r="BQ578">
        <v>0</v>
      </c>
      <c r="BR578">
        <v>5424</v>
      </c>
      <c r="BS578">
        <v>0</v>
      </c>
      <c r="BT578">
        <v>0</v>
      </c>
      <c r="BU578">
        <v>0</v>
      </c>
      <c r="BV578">
        <v>41285</v>
      </c>
      <c r="BW578">
        <v>0</v>
      </c>
      <c r="BX578">
        <v>41285</v>
      </c>
      <c r="BY578">
        <v>0</v>
      </c>
      <c r="BZ578">
        <v>0</v>
      </c>
      <c r="CA578">
        <v>0</v>
      </c>
      <c r="CB578">
        <v>46709</v>
      </c>
      <c r="CC578">
        <v>25000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3208</v>
      </c>
      <c r="CP578">
        <v>28208</v>
      </c>
      <c r="CQ578">
        <v>0</v>
      </c>
      <c r="CR578">
        <v>0</v>
      </c>
      <c r="CS578">
        <v>0</v>
      </c>
      <c r="CT578">
        <v>12767</v>
      </c>
      <c r="CU578">
        <v>3000</v>
      </c>
      <c r="CV578">
        <v>0</v>
      </c>
      <c r="CW578">
        <v>15767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1174</v>
      </c>
      <c r="DL578">
        <v>0</v>
      </c>
      <c r="DM578">
        <v>1560</v>
      </c>
      <c r="DN578">
        <v>2734</v>
      </c>
      <c r="DO578">
        <v>0</v>
      </c>
      <c r="DP578">
        <v>46709</v>
      </c>
    </row>
    <row r="579" spans="1:120" x14ac:dyDescent="0.25">
      <c r="A579">
        <v>50018</v>
      </c>
      <c r="B579">
        <v>201012</v>
      </c>
      <c r="C579">
        <v>25325</v>
      </c>
      <c r="D579">
        <v>-949</v>
      </c>
      <c r="E579">
        <v>0</v>
      </c>
      <c r="F579">
        <v>0</v>
      </c>
      <c r="G579">
        <v>24376</v>
      </c>
      <c r="H579">
        <v>108</v>
      </c>
      <c r="I579">
        <v>-38199</v>
      </c>
      <c r="J579">
        <v>0</v>
      </c>
      <c r="K579">
        <v>23010</v>
      </c>
      <c r="L579">
        <v>0</v>
      </c>
      <c r="M579">
        <v>-15189</v>
      </c>
      <c r="N579">
        <v>0</v>
      </c>
      <c r="O579">
        <v>0</v>
      </c>
      <c r="P579">
        <v>0</v>
      </c>
      <c r="Q579">
        <v>-7432</v>
      </c>
      <c r="R579">
        <v>0</v>
      </c>
      <c r="S579">
        <v>0</v>
      </c>
      <c r="T579">
        <v>-7432</v>
      </c>
      <c r="U579">
        <v>1863</v>
      </c>
      <c r="V579">
        <v>0</v>
      </c>
      <c r="W579">
        <v>0</v>
      </c>
      <c r="X579">
        <v>0</v>
      </c>
      <c r="Y579">
        <v>15958</v>
      </c>
      <c r="Z579">
        <v>37117</v>
      </c>
      <c r="AA579">
        <v>0</v>
      </c>
      <c r="AB579">
        <v>-422</v>
      </c>
      <c r="AC579">
        <v>52653</v>
      </c>
      <c r="AD579">
        <v>-4510</v>
      </c>
      <c r="AE579">
        <v>48143</v>
      </c>
      <c r="AF579">
        <v>0</v>
      </c>
      <c r="AG579">
        <v>0</v>
      </c>
      <c r="AH579">
        <v>0</v>
      </c>
      <c r="AI579">
        <v>50006</v>
      </c>
      <c r="AJ579">
        <v>-7097</v>
      </c>
      <c r="AK579">
        <v>42909</v>
      </c>
      <c r="AL579">
        <v>0</v>
      </c>
      <c r="AM579">
        <v>1965</v>
      </c>
      <c r="AN579">
        <v>0</v>
      </c>
      <c r="AO579">
        <v>1965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172980</v>
      </c>
      <c r="AX579">
        <v>340546</v>
      </c>
      <c r="AY579">
        <v>0</v>
      </c>
      <c r="AZ579">
        <v>0</v>
      </c>
      <c r="BA579">
        <v>0</v>
      </c>
      <c r="BB579">
        <v>44905</v>
      </c>
      <c r="BC579">
        <v>15682</v>
      </c>
      <c r="BD579">
        <v>574113</v>
      </c>
      <c r="BE579">
        <v>0</v>
      </c>
      <c r="BF579">
        <v>574113</v>
      </c>
      <c r="BG579">
        <v>0</v>
      </c>
      <c r="BH579">
        <v>0</v>
      </c>
      <c r="BI579">
        <v>0</v>
      </c>
      <c r="BJ579">
        <v>0</v>
      </c>
      <c r="BK579">
        <v>1699</v>
      </c>
      <c r="BL579">
        <v>0</v>
      </c>
      <c r="BM579">
        <v>1699</v>
      </c>
      <c r="BN579">
        <v>0</v>
      </c>
      <c r="BO579">
        <v>0</v>
      </c>
      <c r="BP579">
        <v>0</v>
      </c>
      <c r="BQ579">
        <v>1321</v>
      </c>
      <c r="BR579">
        <v>3020</v>
      </c>
      <c r="BS579">
        <v>0</v>
      </c>
      <c r="BT579">
        <v>2316</v>
      </c>
      <c r="BU579">
        <v>0</v>
      </c>
      <c r="BV579">
        <v>8</v>
      </c>
      <c r="BW579">
        <v>0</v>
      </c>
      <c r="BX579">
        <v>2324</v>
      </c>
      <c r="BY579">
        <v>5531</v>
      </c>
      <c r="BZ579">
        <v>237</v>
      </c>
      <c r="CA579">
        <v>5768</v>
      </c>
      <c r="CB579">
        <v>587190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166469</v>
      </c>
      <c r="CK579">
        <v>0</v>
      </c>
      <c r="CL579">
        <v>0</v>
      </c>
      <c r="CM579">
        <v>0</v>
      </c>
      <c r="CN579">
        <v>166469</v>
      </c>
      <c r="CO579">
        <v>42909</v>
      </c>
      <c r="CP579">
        <v>209378</v>
      </c>
      <c r="CQ579">
        <v>0</v>
      </c>
      <c r="CR579">
        <v>0</v>
      </c>
      <c r="CS579">
        <v>0</v>
      </c>
      <c r="CT579">
        <v>333079</v>
      </c>
      <c r="CU579">
        <v>0</v>
      </c>
      <c r="CV579">
        <v>0</v>
      </c>
      <c r="CW579">
        <v>333079</v>
      </c>
      <c r="CX579">
        <v>0</v>
      </c>
      <c r="CY579">
        <v>13</v>
      </c>
      <c r="CZ579">
        <v>0</v>
      </c>
      <c r="DA579">
        <v>13</v>
      </c>
      <c r="DB579">
        <v>0</v>
      </c>
      <c r="DC579">
        <v>35681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9039</v>
      </c>
      <c r="DN579">
        <v>44720</v>
      </c>
      <c r="DO579">
        <v>0</v>
      </c>
      <c r="DP579">
        <v>587190</v>
      </c>
    </row>
    <row r="580" spans="1:120" x14ac:dyDescent="0.25">
      <c r="A580">
        <v>50043</v>
      </c>
      <c r="B580">
        <v>201012</v>
      </c>
      <c r="C580">
        <v>1677374</v>
      </c>
      <c r="D580">
        <v>-62436</v>
      </c>
      <c r="E580">
        <v>-19922</v>
      </c>
      <c r="F580">
        <v>922</v>
      </c>
      <c r="G580">
        <v>1595938</v>
      </c>
      <c r="H580">
        <v>-259</v>
      </c>
      <c r="I580">
        <v>-1235860</v>
      </c>
      <c r="J580">
        <v>29216</v>
      </c>
      <c r="K580">
        <v>29827</v>
      </c>
      <c r="L580">
        <v>15050</v>
      </c>
      <c r="M580">
        <v>-1161767</v>
      </c>
      <c r="N580">
        <v>0</v>
      </c>
      <c r="O580">
        <v>0</v>
      </c>
      <c r="P580">
        <v>-169786</v>
      </c>
      <c r="Q580">
        <v>-127967</v>
      </c>
      <c r="R580">
        <v>0</v>
      </c>
      <c r="S580">
        <v>-1250</v>
      </c>
      <c r="T580">
        <v>-299003</v>
      </c>
      <c r="U580">
        <v>134909</v>
      </c>
      <c r="V580">
        <v>9419</v>
      </c>
      <c r="W580">
        <v>375</v>
      </c>
      <c r="X580">
        <v>-283</v>
      </c>
      <c r="Y580">
        <v>99559</v>
      </c>
      <c r="Z580">
        <v>66554</v>
      </c>
      <c r="AA580">
        <v>-5419</v>
      </c>
      <c r="AB580">
        <v>-10195</v>
      </c>
      <c r="AC580">
        <v>160010</v>
      </c>
      <c r="AD580">
        <v>-44700</v>
      </c>
      <c r="AE580">
        <v>115310</v>
      </c>
      <c r="AF580">
        <v>0</v>
      </c>
      <c r="AG580">
        <v>0</v>
      </c>
      <c r="AH580">
        <v>0</v>
      </c>
      <c r="AI580">
        <v>250219</v>
      </c>
      <c r="AJ580">
        <v>-46664</v>
      </c>
      <c r="AK580">
        <v>203555</v>
      </c>
      <c r="AL580">
        <v>0</v>
      </c>
      <c r="AM580">
        <v>6845</v>
      </c>
      <c r="AN580">
        <v>0</v>
      </c>
      <c r="AO580">
        <v>6845</v>
      </c>
      <c r="AP580">
        <v>2860</v>
      </c>
      <c r="AQ580">
        <v>418921</v>
      </c>
      <c r="AR580">
        <v>0</v>
      </c>
      <c r="AS580">
        <v>3155</v>
      </c>
      <c r="AT580">
        <v>0</v>
      </c>
      <c r="AU580">
        <v>422076</v>
      </c>
      <c r="AV580">
        <v>242270</v>
      </c>
      <c r="AW580">
        <v>761959</v>
      </c>
      <c r="AX580">
        <v>2297383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3301612</v>
      </c>
      <c r="BE580">
        <v>637</v>
      </c>
      <c r="BF580">
        <v>3727185</v>
      </c>
      <c r="BG580">
        <v>14346</v>
      </c>
      <c r="BH580">
        <v>44061</v>
      </c>
      <c r="BI580">
        <v>0</v>
      </c>
      <c r="BJ580">
        <v>58407</v>
      </c>
      <c r="BK580">
        <v>59514</v>
      </c>
      <c r="BL580">
        <v>2404</v>
      </c>
      <c r="BM580">
        <v>61918</v>
      </c>
      <c r="BN580">
        <v>29805</v>
      </c>
      <c r="BO580">
        <v>23021</v>
      </c>
      <c r="BP580">
        <v>186</v>
      </c>
      <c r="BQ580">
        <v>23102</v>
      </c>
      <c r="BR580">
        <v>196439</v>
      </c>
      <c r="BS580">
        <v>0</v>
      </c>
      <c r="BT580">
        <v>8723</v>
      </c>
      <c r="BU580">
        <v>50433</v>
      </c>
      <c r="BV580">
        <v>882</v>
      </c>
      <c r="BW580">
        <v>0</v>
      </c>
      <c r="BX580">
        <v>60038</v>
      </c>
      <c r="BY580">
        <v>36921</v>
      </c>
      <c r="BZ580">
        <v>9017</v>
      </c>
      <c r="CA580">
        <v>45938</v>
      </c>
      <c r="CB580">
        <v>4036445</v>
      </c>
      <c r="CC580">
        <v>88099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194801</v>
      </c>
      <c r="CK580">
        <v>0</v>
      </c>
      <c r="CL580">
        <v>0</v>
      </c>
      <c r="CM580">
        <v>0</v>
      </c>
      <c r="CN580">
        <v>194801</v>
      </c>
      <c r="CO580">
        <v>1033050</v>
      </c>
      <c r="CP580">
        <v>1315950</v>
      </c>
      <c r="CQ580">
        <v>30533</v>
      </c>
      <c r="CR580">
        <v>71312</v>
      </c>
      <c r="CS580">
        <v>556576</v>
      </c>
      <c r="CT580">
        <v>1883608</v>
      </c>
      <c r="CU580">
        <v>0</v>
      </c>
      <c r="CV580">
        <v>0</v>
      </c>
      <c r="CW580">
        <v>2440184</v>
      </c>
      <c r="CX580">
        <v>0</v>
      </c>
      <c r="CY580">
        <v>0</v>
      </c>
      <c r="CZ580">
        <v>0</v>
      </c>
      <c r="DA580">
        <v>0</v>
      </c>
      <c r="DB580">
        <v>1100</v>
      </c>
      <c r="DC580">
        <v>22016</v>
      </c>
      <c r="DD580">
        <v>12411</v>
      </c>
      <c r="DE580">
        <v>20483</v>
      </c>
      <c r="DF580">
        <v>0</v>
      </c>
      <c r="DG580">
        <v>0</v>
      </c>
      <c r="DH580">
        <v>18324</v>
      </c>
      <c r="DI580">
        <v>1242</v>
      </c>
      <c r="DJ580">
        <v>0</v>
      </c>
      <c r="DK580">
        <v>0</v>
      </c>
      <c r="DL580">
        <v>0</v>
      </c>
      <c r="DM580">
        <v>130139</v>
      </c>
      <c r="DN580">
        <v>204615</v>
      </c>
      <c r="DO580">
        <v>3284</v>
      </c>
      <c r="DP580">
        <v>4036445</v>
      </c>
    </row>
    <row r="581" spans="1:120" x14ac:dyDescent="0.25">
      <c r="A581">
        <v>50052</v>
      </c>
      <c r="B581">
        <v>201012</v>
      </c>
      <c r="C581">
        <v>79344</v>
      </c>
      <c r="D581">
        <v>-33192</v>
      </c>
      <c r="E581">
        <v>-2749</v>
      </c>
      <c r="F581">
        <v>0</v>
      </c>
      <c r="G581">
        <v>43403</v>
      </c>
      <c r="H581">
        <v>601</v>
      </c>
      <c r="I581">
        <v>-48027</v>
      </c>
      <c r="J581">
        <v>19595</v>
      </c>
      <c r="K581">
        <v>-2672</v>
      </c>
      <c r="L581">
        <v>1842</v>
      </c>
      <c r="M581">
        <v>-29262</v>
      </c>
      <c r="N581">
        <v>0</v>
      </c>
      <c r="O581">
        <v>-825</v>
      </c>
      <c r="P581">
        <v>-9887</v>
      </c>
      <c r="Q581">
        <v>-13949</v>
      </c>
      <c r="R581">
        <v>0</v>
      </c>
      <c r="S581">
        <v>8547</v>
      </c>
      <c r="T581">
        <v>-15289</v>
      </c>
      <c r="U581">
        <v>-1372</v>
      </c>
      <c r="V581">
        <v>0</v>
      </c>
      <c r="W581">
        <v>0</v>
      </c>
      <c r="X581">
        <v>0</v>
      </c>
      <c r="Y581">
        <v>3699</v>
      </c>
      <c r="Z581">
        <v>899</v>
      </c>
      <c r="AA581">
        <v>-239</v>
      </c>
      <c r="AB581">
        <v>-100</v>
      </c>
      <c r="AC581">
        <v>4259</v>
      </c>
      <c r="AD581">
        <v>-680</v>
      </c>
      <c r="AE581">
        <v>3579</v>
      </c>
      <c r="AF581">
        <v>403</v>
      </c>
      <c r="AG581">
        <v>-297</v>
      </c>
      <c r="AH581">
        <v>0</v>
      </c>
      <c r="AI581">
        <v>2313</v>
      </c>
      <c r="AJ581">
        <v>-729</v>
      </c>
      <c r="AK581">
        <v>1584</v>
      </c>
      <c r="AL581">
        <v>0</v>
      </c>
      <c r="AM581">
        <v>1408</v>
      </c>
      <c r="AN581">
        <v>8240</v>
      </c>
      <c r="AO581">
        <v>9648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3441</v>
      </c>
      <c r="AW581">
        <v>66375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69816</v>
      </c>
      <c r="BE581">
        <v>0</v>
      </c>
      <c r="BF581">
        <v>69816</v>
      </c>
      <c r="BG581">
        <v>0</v>
      </c>
      <c r="BH581">
        <v>17367</v>
      </c>
      <c r="BI581">
        <v>0</v>
      </c>
      <c r="BJ581">
        <v>17367</v>
      </c>
      <c r="BK581">
        <v>1086</v>
      </c>
      <c r="BL581">
        <v>0</v>
      </c>
      <c r="BM581">
        <v>1086</v>
      </c>
      <c r="BN581">
        <v>234</v>
      </c>
      <c r="BO581">
        <v>0</v>
      </c>
      <c r="BP581">
        <v>0</v>
      </c>
      <c r="BQ581">
        <v>0</v>
      </c>
      <c r="BR581">
        <v>18687</v>
      </c>
      <c r="BS581">
        <v>0</v>
      </c>
      <c r="BT581">
        <v>0</v>
      </c>
      <c r="BU581">
        <v>550</v>
      </c>
      <c r="BV581">
        <v>39597</v>
      </c>
      <c r="BW581">
        <v>1825</v>
      </c>
      <c r="BX581">
        <v>41972</v>
      </c>
      <c r="BY581">
        <v>0</v>
      </c>
      <c r="BZ581">
        <v>791</v>
      </c>
      <c r="CA581">
        <v>791</v>
      </c>
      <c r="CB581">
        <v>140914</v>
      </c>
      <c r="CC581">
        <v>40000</v>
      </c>
      <c r="CD581">
        <v>6130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14143</v>
      </c>
      <c r="CP581">
        <v>60273</v>
      </c>
      <c r="CQ581">
        <v>10273</v>
      </c>
      <c r="CR581">
        <v>0</v>
      </c>
      <c r="CS581">
        <v>37470</v>
      </c>
      <c r="CT581">
        <v>36636</v>
      </c>
      <c r="CU581">
        <v>230</v>
      </c>
      <c r="CV581">
        <v>0</v>
      </c>
      <c r="CW581">
        <v>74336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1266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369</v>
      </c>
      <c r="DL581">
        <v>0</v>
      </c>
      <c r="DM581">
        <v>4670</v>
      </c>
      <c r="DN581">
        <v>6305</v>
      </c>
      <c r="DO581">
        <v>0</v>
      </c>
      <c r="DP581">
        <v>140914</v>
      </c>
    </row>
    <row r="582" spans="1:120" x14ac:dyDescent="0.25">
      <c r="A582">
        <v>50053</v>
      </c>
      <c r="B582">
        <v>201012</v>
      </c>
      <c r="C582">
        <v>217700</v>
      </c>
      <c r="D582">
        <v>-132900</v>
      </c>
      <c r="E582">
        <v>-14200</v>
      </c>
      <c r="F582">
        <v>8100</v>
      </c>
      <c r="G582">
        <v>78700</v>
      </c>
      <c r="H582">
        <v>1800</v>
      </c>
      <c r="I582">
        <v>-23500</v>
      </c>
      <c r="J582">
        <v>10500</v>
      </c>
      <c r="K582">
        <v>-39900</v>
      </c>
      <c r="L582">
        <v>26400</v>
      </c>
      <c r="M582">
        <v>-26500</v>
      </c>
      <c r="N582">
        <v>0</v>
      </c>
      <c r="O582">
        <v>0</v>
      </c>
      <c r="P582">
        <v>-31300</v>
      </c>
      <c r="Q582">
        <v>-20800</v>
      </c>
      <c r="R582">
        <v>0</v>
      </c>
      <c r="S582">
        <v>56500</v>
      </c>
      <c r="T582">
        <v>4400</v>
      </c>
      <c r="U582">
        <v>58400</v>
      </c>
      <c r="V582">
        <v>0</v>
      </c>
      <c r="W582">
        <v>0</v>
      </c>
      <c r="X582">
        <v>0</v>
      </c>
      <c r="Y582">
        <v>15800</v>
      </c>
      <c r="Z582">
        <v>3100</v>
      </c>
      <c r="AA582">
        <v>0</v>
      </c>
      <c r="AB582">
        <v>-900</v>
      </c>
      <c r="AC582">
        <v>18000</v>
      </c>
      <c r="AD582">
        <v>-1700</v>
      </c>
      <c r="AE582">
        <v>16300</v>
      </c>
      <c r="AF582">
        <v>0</v>
      </c>
      <c r="AG582">
        <v>0</v>
      </c>
      <c r="AH582">
        <v>0</v>
      </c>
      <c r="AI582">
        <v>74700</v>
      </c>
      <c r="AJ582">
        <v>-18300</v>
      </c>
      <c r="AK582">
        <v>56400</v>
      </c>
      <c r="AL582">
        <v>5800</v>
      </c>
      <c r="AM582">
        <v>0</v>
      </c>
      <c r="AN582">
        <v>0</v>
      </c>
      <c r="AO582">
        <v>0</v>
      </c>
      <c r="AP582">
        <v>1400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607400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607400</v>
      </c>
      <c r="BE582">
        <v>0</v>
      </c>
      <c r="BF582">
        <v>608800</v>
      </c>
      <c r="BG582">
        <v>13800</v>
      </c>
      <c r="BH582">
        <v>100800</v>
      </c>
      <c r="BI582">
        <v>0</v>
      </c>
      <c r="BJ582">
        <v>114600</v>
      </c>
      <c r="BK582">
        <v>3300</v>
      </c>
      <c r="BL582">
        <v>0</v>
      </c>
      <c r="BM582">
        <v>3300</v>
      </c>
      <c r="BN582">
        <v>0</v>
      </c>
      <c r="BO582">
        <v>0</v>
      </c>
      <c r="BP582">
        <v>0</v>
      </c>
      <c r="BQ582">
        <v>8400</v>
      </c>
      <c r="BR582">
        <v>126300</v>
      </c>
      <c r="BS582">
        <v>0</v>
      </c>
      <c r="BT582">
        <v>0</v>
      </c>
      <c r="BU582">
        <v>0</v>
      </c>
      <c r="BV582">
        <v>10300</v>
      </c>
      <c r="BW582">
        <v>300</v>
      </c>
      <c r="BX582">
        <v>10600</v>
      </c>
      <c r="BY582">
        <v>10900</v>
      </c>
      <c r="BZ582">
        <v>0</v>
      </c>
      <c r="CA582">
        <v>10900</v>
      </c>
      <c r="CB582">
        <v>762400</v>
      </c>
      <c r="CC582">
        <v>45000</v>
      </c>
      <c r="CD582">
        <v>0</v>
      </c>
      <c r="CE582">
        <v>0</v>
      </c>
      <c r="CF582">
        <v>-900</v>
      </c>
      <c r="CG582">
        <v>0</v>
      </c>
      <c r="CH582">
        <v>0</v>
      </c>
      <c r="CI582">
        <v>-900</v>
      </c>
      <c r="CJ582">
        <v>139000</v>
      </c>
      <c r="CK582">
        <v>81700</v>
      </c>
      <c r="CL582">
        <v>0</v>
      </c>
      <c r="CM582">
        <v>0</v>
      </c>
      <c r="CN582">
        <v>220700</v>
      </c>
      <c r="CO582">
        <v>150900</v>
      </c>
      <c r="CP582">
        <v>415700</v>
      </c>
      <c r="CQ582">
        <v>0</v>
      </c>
      <c r="CR582">
        <v>0</v>
      </c>
      <c r="CS582">
        <v>26200</v>
      </c>
      <c r="CT582">
        <v>210700</v>
      </c>
      <c r="CU582">
        <v>0</v>
      </c>
      <c r="CV582">
        <v>0</v>
      </c>
      <c r="CW582">
        <v>236900</v>
      </c>
      <c r="CX582">
        <v>0</v>
      </c>
      <c r="CY582">
        <v>20200</v>
      </c>
      <c r="CZ582">
        <v>0</v>
      </c>
      <c r="DA582">
        <v>20200</v>
      </c>
      <c r="DB582">
        <v>0</v>
      </c>
      <c r="DC582">
        <v>1100</v>
      </c>
      <c r="DD582">
        <v>1300</v>
      </c>
      <c r="DE582">
        <v>0</v>
      </c>
      <c r="DF582">
        <v>0</v>
      </c>
      <c r="DG582">
        <v>0</v>
      </c>
      <c r="DH582">
        <v>0</v>
      </c>
      <c r="DI582">
        <v>27200</v>
      </c>
      <c r="DJ582">
        <v>0</v>
      </c>
      <c r="DK582">
        <v>10700</v>
      </c>
      <c r="DL582">
        <v>0</v>
      </c>
      <c r="DM582">
        <v>48700</v>
      </c>
      <c r="DN582">
        <v>89000</v>
      </c>
      <c r="DO582">
        <v>600</v>
      </c>
      <c r="DP582">
        <v>762400</v>
      </c>
    </row>
    <row r="583" spans="1:120" x14ac:dyDescent="0.25">
      <c r="A583">
        <v>50060</v>
      </c>
      <c r="B583">
        <v>201012</v>
      </c>
      <c r="C583">
        <v>54904</v>
      </c>
      <c r="D583">
        <v>-12490</v>
      </c>
      <c r="E583">
        <v>-1236</v>
      </c>
      <c r="F583">
        <v>50</v>
      </c>
      <c r="G583">
        <v>41228</v>
      </c>
      <c r="H583">
        <v>431</v>
      </c>
      <c r="I583">
        <v>-35430</v>
      </c>
      <c r="J583">
        <v>8409</v>
      </c>
      <c r="K583">
        <v>-5946</v>
      </c>
      <c r="L583">
        <v>4380</v>
      </c>
      <c r="M583">
        <v>-28587</v>
      </c>
      <c r="N583">
        <v>0</v>
      </c>
      <c r="O583">
        <v>0</v>
      </c>
      <c r="P583">
        <v>-5528</v>
      </c>
      <c r="Q583">
        <v>-13273</v>
      </c>
      <c r="R583">
        <v>0</v>
      </c>
      <c r="S583">
        <v>1425</v>
      </c>
      <c r="T583">
        <v>-17376</v>
      </c>
      <c r="U583">
        <v>-4304</v>
      </c>
      <c r="V583">
        <v>0</v>
      </c>
      <c r="W583">
        <v>252</v>
      </c>
      <c r="X583">
        <v>0</v>
      </c>
      <c r="Y583">
        <v>2014</v>
      </c>
      <c r="Z583">
        <v>1996</v>
      </c>
      <c r="AA583">
        <v>-86</v>
      </c>
      <c r="AB583">
        <v>-318</v>
      </c>
      <c r="AC583">
        <v>3858</v>
      </c>
      <c r="AD583">
        <v>-431</v>
      </c>
      <c r="AE583">
        <v>3427</v>
      </c>
      <c r="AF583">
        <v>4454</v>
      </c>
      <c r="AG583">
        <v>-4062</v>
      </c>
      <c r="AH583">
        <v>0</v>
      </c>
      <c r="AI583">
        <v>-485</v>
      </c>
      <c r="AJ583">
        <v>-448</v>
      </c>
      <c r="AK583">
        <v>-933</v>
      </c>
      <c r="AL583">
        <v>0</v>
      </c>
      <c r="AM583">
        <v>1084</v>
      </c>
      <c r="AN583">
        <v>9883</v>
      </c>
      <c r="AO583">
        <v>10967</v>
      </c>
      <c r="AP583">
        <v>0</v>
      </c>
      <c r="AQ583">
        <v>0</v>
      </c>
      <c r="AR583">
        <v>0</v>
      </c>
      <c r="AS583">
        <v>1272</v>
      </c>
      <c r="AT583">
        <v>0</v>
      </c>
      <c r="AU583">
        <v>1272</v>
      </c>
      <c r="AV583">
        <v>19539</v>
      </c>
      <c r="AW583">
        <v>15560</v>
      </c>
      <c r="AX583">
        <v>43580</v>
      </c>
      <c r="AY583">
        <v>0</v>
      </c>
      <c r="AZ583">
        <v>0</v>
      </c>
      <c r="BA583">
        <v>250</v>
      </c>
      <c r="BB583">
        <v>382</v>
      </c>
      <c r="BC583">
        <v>0</v>
      </c>
      <c r="BD583">
        <v>79311</v>
      </c>
      <c r="BE583">
        <v>0</v>
      </c>
      <c r="BF583">
        <v>80583</v>
      </c>
      <c r="BG583">
        <v>64</v>
      </c>
      <c r="BH583">
        <v>12052</v>
      </c>
      <c r="BI583">
        <v>0</v>
      </c>
      <c r="BJ583">
        <v>12116</v>
      </c>
      <c r="BK583">
        <v>1322</v>
      </c>
      <c r="BL583">
        <v>0</v>
      </c>
      <c r="BM583">
        <v>1322</v>
      </c>
      <c r="BN583">
        <v>5600</v>
      </c>
      <c r="BO583">
        <v>0</v>
      </c>
      <c r="BP583">
        <v>0</v>
      </c>
      <c r="BQ583">
        <v>1301</v>
      </c>
      <c r="BR583">
        <v>20339</v>
      </c>
      <c r="BS583">
        <v>0</v>
      </c>
      <c r="BT583">
        <v>224</v>
      </c>
      <c r="BU583">
        <v>788</v>
      </c>
      <c r="BV583">
        <v>1201</v>
      </c>
      <c r="BW583">
        <v>0</v>
      </c>
      <c r="BX583">
        <v>2213</v>
      </c>
      <c r="BY583">
        <v>741</v>
      </c>
      <c r="BZ583">
        <v>1240</v>
      </c>
      <c r="CA583">
        <v>1981</v>
      </c>
      <c r="CB583">
        <v>116083</v>
      </c>
      <c r="CC583">
        <v>10000</v>
      </c>
      <c r="CD583">
        <v>0</v>
      </c>
      <c r="CE583">
        <v>2525</v>
      </c>
      <c r="CF583">
        <v>0</v>
      </c>
      <c r="CG583">
        <v>0</v>
      </c>
      <c r="CH583">
        <v>0</v>
      </c>
      <c r="CI583">
        <v>2525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49999</v>
      </c>
      <c r="CP583">
        <v>62524</v>
      </c>
      <c r="CQ583">
        <v>0</v>
      </c>
      <c r="CR583">
        <v>0</v>
      </c>
      <c r="CS583">
        <v>17254</v>
      </c>
      <c r="CT583">
        <v>28875</v>
      </c>
      <c r="CU583">
        <v>0</v>
      </c>
      <c r="CV583">
        <v>0</v>
      </c>
      <c r="CW583">
        <v>46129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2620</v>
      </c>
      <c r="DI583">
        <v>0</v>
      </c>
      <c r="DJ583">
        <v>0</v>
      </c>
      <c r="DK583">
        <v>0</v>
      </c>
      <c r="DL583">
        <v>0</v>
      </c>
      <c r="DM583">
        <v>4810</v>
      </c>
      <c r="DN583">
        <v>7430</v>
      </c>
      <c r="DO583">
        <v>0</v>
      </c>
      <c r="DP583">
        <v>116083</v>
      </c>
    </row>
    <row r="584" spans="1:120" x14ac:dyDescent="0.25">
      <c r="A584">
        <v>50074</v>
      </c>
      <c r="B584">
        <v>201012</v>
      </c>
      <c r="C584">
        <v>243</v>
      </c>
      <c r="D584">
        <v>-115</v>
      </c>
      <c r="E584">
        <v>0</v>
      </c>
      <c r="F584">
        <v>0</v>
      </c>
      <c r="G584">
        <v>128</v>
      </c>
      <c r="H584">
        <v>2</v>
      </c>
      <c r="I584">
        <v>-21</v>
      </c>
      <c r="J584">
        <v>12</v>
      </c>
      <c r="K584">
        <v>-8</v>
      </c>
      <c r="L584">
        <v>0</v>
      </c>
      <c r="M584">
        <v>-17</v>
      </c>
      <c r="N584">
        <v>0</v>
      </c>
      <c r="O584">
        <v>0</v>
      </c>
      <c r="P584">
        <v>0</v>
      </c>
      <c r="Q584">
        <v>-326</v>
      </c>
      <c r="R584">
        <v>0</v>
      </c>
      <c r="S584">
        <v>0</v>
      </c>
      <c r="T584">
        <v>-326</v>
      </c>
      <c r="U584">
        <v>-213</v>
      </c>
      <c r="V584">
        <v>0</v>
      </c>
      <c r="W584">
        <v>0</v>
      </c>
      <c r="X584">
        <v>0</v>
      </c>
      <c r="Y584">
        <v>974</v>
      </c>
      <c r="Z584">
        <v>79</v>
      </c>
      <c r="AA584">
        <v>0</v>
      </c>
      <c r="AB584">
        <v>0</v>
      </c>
      <c r="AC584">
        <v>1053</v>
      </c>
      <c r="AD584">
        <v>-2</v>
      </c>
      <c r="AE584">
        <v>1051</v>
      </c>
      <c r="AF584">
        <v>0</v>
      </c>
      <c r="AG584">
        <v>0</v>
      </c>
      <c r="AH584">
        <v>0</v>
      </c>
      <c r="AI584">
        <v>838</v>
      </c>
      <c r="AJ584">
        <v>-97</v>
      </c>
      <c r="AK584">
        <v>741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17062</v>
      </c>
      <c r="AY584">
        <v>0</v>
      </c>
      <c r="AZ584">
        <v>0</v>
      </c>
      <c r="BA584">
        <v>0</v>
      </c>
      <c r="BB584">
        <v>8452</v>
      </c>
      <c r="BC584">
        <v>0</v>
      </c>
      <c r="BD584">
        <v>25514</v>
      </c>
      <c r="BE584">
        <v>0</v>
      </c>
      <c r="BF584">
        <v>25514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8</v>
      </c>
      <c r="BO584">
        <v>0</v>
      </c>
      <c r="BP584">
        <v>0</v>
      </c>
      <c r="BQ584">
        <v>0</v>
      </c>
      <c r="BR584">
        <v>8</v>
      </c>
      <c r="BS584">
        <v>0</v>
      </c>
      <c r="BT584">
        <v>0</v>
      </c>
      <c r="BU584">
        <v>0</v>
      </c>
      <c r="BV584">
        <v>54</v>
      </c>
      <c r="BW584">
        <v>0</v>
      </c>
      <c r="BX584">
        <v>54</v>
      </c>
      <c r="BY584">
        <v>204</v>
      </c>
      <c r="BZ584">
        <v>0</v>
      </c>
      <c r="CA584">
        <v>204</v>
      </c>
      <c r="CB584">
        <v>25780</v>
      </c>
      <c r="CC584">
        <v>15000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10340</v>
      </c>
      <c r="CP584">
        <v>25340</v>
      </c>
      <c r="CQ584">
        <v>2000</v>
      </c>
      <c r="CR584">
        <v>0</v>
      </c>
      <c r="CS584">
        <v>0</v>
      </c>
      <c r="CT584">
        <v>13</v>
      </c>
      <c r="CU584">
        <v>0</v>
      </c>
      <c r="CV584">
        <v>0</v>
      </c>
      <c r="CW584">
        <v>13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201</v>
      </c>
      <c r="DN584">
        <v>201</v>
      </c>
      <c r="DO584">
        <v>226</v>
      </c>
      <c r="DP584">
        <v>25780</v>
      </c>
    </row>
    <row r="585" spans="1:120" x14ac:dyDescent="0.25">
      <c r="A585">
        <v>50088</v>
      </c>
      <c r="B585">
        <v>201012</v>
      </c>
      <c r="C585">
        <v>353</v>
      </c>
      <c r="D585">
        <v>0</v>
      </c>
      <c r="E585">
        <v>5</v>
      </c>
      <c r="F585">
        <v>0</v>
      </c>
      <c r="G585">
        <v>358</v>
      </c>
      <c r="H585">
        <v>2</v>
      </c>
      <c r="I585">
        <v>-368</v>
      </c>
      <c r="J585">
        <v>0</v>
      </c>
      <c r="K585">
        <v>12</v>
      </c>
      <c r="L585">
        <v>0</v>
      </c>
      <c r="M585">
        <v>-356</v>
      </c>
      <c r="N585">
        <v>0</v>
      </c>
      <c r="O585">
        <v>0</v>
      </c>
      <c r="P585">
        <v>-58</v>
      </c>
      <c r="Q585">
        <v>-2094</v>
      </c>
      <c r="R585">
        <v>0</v>
      </c>
      <c r="S585">
        <v>0</v>
      </c>
      <c r="T585">
        <v>-2152</v>
      </c>
      <c r="U585">
        <v>-2148</v>
      </c>
      <c r="V585">
        <v>0</v>
      </c>
      <c r="W585">
        <v>0</v>
      </c>
      <c r="X585">
        <v>0</v>
      </c>
      <c r="Y585">
        <v>1027</v>
      </c>
      <c r="Z585">
        <v>15905</v>
      </c>
      <c r="AA585">
        <v>0</v>
      </c>
      <c r="AB585">
        <v>-784</v>
      </c>
      <c r="AC585">
        <v>16148</v>
      </c>
      <c r="AD585">
        <v>-2</v>
      </c>
      <c r="AE585">
        <v>16146</v>
      </c>
      <c r="AF585">
        <v>194</v>
      </c>
      <c r="AG585">
        <v>0</v>
      </c>
      <c r="AH585">
        <v>0</v>
      </c>
      <c r="AI585">
        <v>14192</v>
      </c>
      <c r="AJ585">
        <v>-2246</v>
      </c>
      <c r="AK585">
        <v>11946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66714</v>
      </c>
      <c r="AW585">
        <v>0</v>
      </c>
      <c r="AX585">
        <v>98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66812</v>
      </c>
      <c r="BE585">
        <v>0</v>
      </c>
      <c r="BF585">
        <v>66812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20</v>
      </c>
      <c r="BR585">
        <v>20</v>
      </c>
      <c r="BS585">
        <v>0</v>
      </c>
      <c r="BT585">
        <v>0</v>
      </c>
      <c r="BU585">
        <v>0</v>
      </c>
      <c r="BV585">
        <v>554</v>
      </c>
      <c r="BW585">
        <v>0</v>
      </c>
      <c r="BX585">
        <v>554</v>
      </c>
      <c r="BY585">
        <v>0</v>
      </c>
      <c r="BZ585">
        <v>0</v>
      </c>
      <c r="CA585">
        <v>0</v>
      </c>
      <c r="CB585">
        <v>67386</v>
      </c>
      <c r="CC585">
        <v>2500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61658</v>
      </c>
      <c r="CK585">
        <v>0</v>
      </c>
      <c r="CL585">
        <v>0</v>
      </c>
      <c r="CM585">
        <v>0</v>
      </c>
      <c r="CN585">
        <v>61658</v>
      </c>
      <c r="CO585">
        <v>0</v>
      </c>
      <c r="CP585">
        <v>64158</v>
      </c>
      <c r="CQ585">
        <v>0</v>
      </c>
      <c r="CR585">
        <v>0</v>
      </c>
      <c r="CS585">
        <v>118</v>
      </c>
      <c r="CT585">
        <v>35</v>
      </c>
      <c r="CU585">
        <v>0</v>
      </c>
      <c r="CV585">
        <v>0</v>
      </c>
      <c r="CW585">
        <v>153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1947</v>
      </c>
      <c r="DL585">
        <v>0</v>
      </c>
      <c r="DM585">
        <v>1128</v>
      </c>
      <c r="DN585">
        <v>3075</v>
      </c>
      <c r="DO585">
        <v>0</v>
      </c>
      <c r="DP585">
        <v>67386</v>
      </c>
    </row>
    <row r="586" spans="1:120" x14ac:dyDescent="0.25">
      <c r="A586">
        <v>50092</v>
      </c>
      <c r="B586">
        <v>201012</v>
      </c>
      <c r="C586">
        <v>321720</v>
      </c>
      <c r="D586">
        <v>-44472</v>
      </c>
      <c r="E586">
        <v>-11239</v>
      </c>
      <c r="F586">
        <v>899</v>
      </c>
      <c r="G586">
        <v>266908</v>
      </c>
      <c r="H586">
        <v>2475</v>
      </c>
      <c r="I586">
        <v>-247631</v>
      </c>
      <c r="J586">
        <v>36469</v>
      </c>
      <c r="K586">
        <v>-25654</v>
      </c>
      <c r="L586">
        <v>10421</v>
      </c>
      <c r="M586">
        <v>-226395</v>
      </c>
      <c r="N586">
        <v>0</v>
      </c>
      <c r="O586">
        <v>0</v>
      </c>
      <c r="P586">
        <v>-11053</v>
      </c>
      <c r="Q586">
        <v>-27711</v>
      </c>
      <c r="R586">
        <v>0</v>
      </c>
      <c r="S586">
        <v>4884</v>
      </c>
      <c r="T586">
        <v>-33880</v>
      </c>
      <c r="U586">
        <v>9108</v>
      </c>
      <c r="V586">
        <v>0</v>
      </c>
      <c r="W586">
        <v>0</v>
      </c>
      <c r="X586">
        <v>0</v>
      </c>
      <c r="Y586">
        <v>19351</v>
      </c>
      <c r="Z586">
        <v>3459</v>
      </c>
      <c r="AA586">
        <v>-1</v>
      </c>
      <c r="AB586">
        <v>-1004</v>
      </c>
      <c r="AC586">
        <v>21805</v>
      </c>
      <c r="AD586">
        <v>-4452</v>
      </c>
      <c r="AE586">
        <v>17353</v>
      </c>
      <c r="AF586">
        <v>24</v>
      </c>
      <c r="AG586">
        <v>-1001</v>
      </c>
      <c r="AH586">
        <v>0</v>
      </c>
      <c r="AI586">
        <v>25484</v>
      </c>
      <c r="AJ586">
        <v>-6151</v>
      </c>
      <c r="AK586">
        <v>19333</v>
      </c>
      <c r="AL586">
        <v>2544</v>
      </c>
      <c r="AM586">
        <v>3600</v>
      </c>
      <c r="AN586">
        <v>0</v>
      </c>
      <c r="AO586">
        <v>3600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121187</v>
      </c>
      <c r="AW586">
        <v>0</v>
      </c>
      <c r="AX586">
        <v>399671</v>
      </c>
      <c r="AY586">
        <v>0</v>
      </c>
      <c r="AZ586">
        <v>0</v>
      </c>
      <c r="BA586">
        <v>0</v>
      </c>
      <c r="BB586">
        <v>423</v>
      </c>
      <c r="BC586">
        <v>0</v>
      </c>
      <c r="BD586">
        <v>521281</v>
      </c>
      <c r="BE586">
        <v>0</v>
      </c>
      <c r="BF586">
        <v>521281</v>
      </c>
      <c r="BG586">
        <v>9749</v>
      </c>
      <c r="BH586">
        <v>46866</v>
      </c>
      <c r="BI586">
        <v>0</v>
      </c>
      <c r="BJ586">
        <v>56615</v>
      </c>
      <c r="BK586">
        <v>8035</v>
      </c>
      <c r="BL586">
        <v>0</v>
      </c>
      <c r="BM586">
        <v>8035</v>
      </c>
      <c r="BN586">
        <v>6068</v>
      </c>
      <c r="BO586">
        <v>0</v>
      </c>
      <c r="BP586">
        <v>0</v>
      </c>
      <c r="BQ586">
        <v>253</v>
      </c>
      <c r="BR586">
        <v>70971</v>
      </c>
      <c r="BS586">
        <v>0</v>
      </c>
      <c r="BT586">
        <v>621</v>
      </c>
      <c r="BU586">
        <v>6824</v>
      </c>
      <c r="BV586">
        <v>30493</v>
      </c>
      <c r="BW586">
        <v>0</v>
      </c>
      <c r="BX586">
        <v>37938</v>
      </c>
      <c r="BY586">
        <v>4422</v>
      </c>
      <c r="BZ586">
        <v>462</v>
      </c>
      <c r="CA586">
        <v>4884</v>
      </c>
      <c r="CB586">
        <v>641218</v>
      </c>
      <c r="CC586">
        <v>37010</v>
      </c>
      <c r="CD586">
        <v>7991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15982</v>
      </c>
      <c r="CK586">
        <v>0</v>
      </c>
      <c r="CL586">
        <v>0</v>
      </c>
      <c r="CM586">
        <v>0</v>
      </c>
      <c r="CN586">
        <v>15982</v>
      </c>
      <c r="CO586">
        <v>194464</v>
      </c>
      <c r="CP586">
        <v>255447</v>
      </c>
      <c r="CQ586">
        <v>0</v>
      </c>
      <c r="CR586">
        <v>0</v>
      </c>
      <c r="CS586">
        <v>137885</v>
      </c>
      <c r="CT586">
        <v>235465</v>
      </c>
      <c r="CU586">
        <v>0</v>
      </c>
      <c r="CV586">
        <v>0</v>
      </c>
      <c r="CW586">
        <v>373350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831</v>
      </c>
      <c r="DD586">
        <v>16</v>
      </c>
      <c r="DE586">
        <v>0</v>
      </c>
      <c r="DF586">
        <v>0</v>
      </c>
      <c r="DG586">
        <v>0</v>
      </c>
      <c r="DH586">
        <v>0</v>
      </c>
      <c r="DI586">
        <v>3438</v>
      </c>
      <c r="DJ586">
        <v>0</v>
      </c>
      <c r="DK586">
        <v>0</v>
      </c>
      <c r="DL586">
        <v>0</v>
      </c>
      <c r="DM586">
        <v>8136</v>
      </c>
      <c r="DN586">
        <v>12421</v>
      </c>
      <c r="DO586">
        <v>0</v>
      </c>
      <c r="DP586">
        <v>641218</v>
      </c>
    </row>
    <row r="587" spans="1:120" x14ac:dyDescent="0.25">
      <c r="A587">
        <v>50095</v>
      </c>
      <c r="B587">
        <v>201012</v>
      </c>
      <c r="C587">
        <v>231</v>
      </c>
      <c r="D587">
        <v>-27</v>
      </c>
      <c r="E587">
        <v>0</v>
      </c>
      <c r="F587">
        <v>0</v>
      </c>
      <c r="G587">
        <v>204</v>
      </c>
      <c r="H587">
        <v>0</v>
      </c>
      <c r="I587">
        <v>-15</v>
      </c>
      <c r="J587">
        <v>0</v>
      </c>
      <c r="K587">
        <v>0</v>
      </c>
      <c r="L587">
        <v>0</v>
      </c>
      <c r="M587">
        <v>-15</v>
      </c>
      <c r="N587">
        <v>0</v>
      </c>
      <c r="O587">
        <v>0</v>
      </c>
      <c r="P587">
        <v>-690</v>
      </c>
      <c r="Q587">
        <v>0</v>
      </c>
      <c r="R587">
        <v>0</v>
      </c>
      <c r="S587">
        <v>0</v>
      </c>
      <c r="T587">
        <v>-690</v>
      </c>
      <c r="U587">
        <v>-501</v>
      </c>
      <c r="V587">
        <v>0</v>
      </c>
      <c r="W587">
        <v>0</v>
      </c>
      <c r="X587">
        <v>0</v>
      </c>
      <c r="Y587">
        <v>1227</v>
      </c>
      <c r="Z587">
        <v>858</v>
      </c>
      <c r="AA587">
        <v>-11</v>
      </c>
      <c r="AB587">
        <v>-12</v>
      </c>
      <c r="AC587">
        <v>2062</v>
      </c>
      <c r="AD587">
        <v>0</v>
      </c>
      <c r="AE587">
        <v>2062</v>
      </c>
      <c r="AF587">
        <v>0</v>
      </c>
      <c r="AG587">
        <v>0</v>
      </c>
      <c r="AH587">
        <v>0</v>
      </c>
      <c r="AI587">
        <v>1561</v>
      </c>
      <c r="AJ587">
        <v>0</v>
      </c>
      <c r="AK587">
        <v>1561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899</v>
      </c>
      <c r="AW587">
        <v>7985</v>
      </c>
      <c r="AX587">
        <v>14815</v>
      </c>
      <c r="AY587">
        <v>0</v>
      </c>
      <c r="AZ587">
        <v>0</v>
      </c>
      <c r="BA587">
        <v>5000</v>
      </c>
      <c r="BB587">
        <v>306</v>
      </c>
      <c r="BC587">
        <v>0</v>
      </c>
      <c r="BD587">
        <v>29005</v>
      </c>
      <c r="BE587">
        <v>0</v>
      </c>
      <c r="BF587">
        <v>29005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11</v>
      </c>
      <c r="BR587">
        <v>11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155</v>
      </c>
      <c r="BZ587">
        <v>0</v>
      </c>
      <c r="CA587">
        <v>155</v>
      </c>
      <c r="CB587">
        <v>29171</v>
      </c>
      <c r="CC587">
        <v>4000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25150</v>
      </c>
      <c r="CP587">
        <v>29150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21</v>
      </c>
      <c r="DN587">
        <v>21</v>
      </c>
      <c r="DO587">
        <v>0</v>
      </c>
      <c r="DP587">
        <v>29171</v>
      </c>
    </row>
    <row r="588" spans="1:120" x14ac:dyDescent="0.25">
      <c r="A588">
        <v>50099</v>
      </c>
      <c r="B588">
        <v>201012</v>
      </c>
      <c r="C588">
        <v>191989</v>
      </c>
      <c r="D588">
        <v>-60670</v>
      </c>
      <c r="E588">
        <v>-2877</v>
      </c>
      <c r="F588">
        <v>0</v>
      </c>
      <c r="G588">
        <v>128442</v>
      </c>
      <c r="H588">
        <v>2007</v>
      </c>
      <c r="I588">
        <v>-119279</v>
      </c>
      <c r="J588">
        <v>26111</v>
      </c>
      <c r="K588">
        <v>-1459</v>
      </c>
      <c r="L588">
        <v>1361</v>
      </c>
      <c r="M588">
        <v>-93266</v>
      </c>
      <c r="N588">
        <v>0</v>
      </c>
      <c r="O588">
        <v>0</v>
      </c>
      <c r="P588">
        <v>-29191</v>
      </c>
      <c r="Q588">
        <v>-22408</v>
      </c>
      <c r="R588">
        <v>0</v>
      </c>
      <c r="S588">
        <v>15375</v>
      </c>
      <c r="T588">
        <v>-36224</v>
      </c>
      <c r="U588">
        <v>959</v>
      </c>
      <c r="V588">
        <v>131</v>
      </c>
      <c r="W588">
        <v>0</v>
      </c>
      <c r="X588">
        <v>1431</v>
      </c>
      <c r="Y588">
        <v>8412</v>
      </c>
      <c r="Z588">
        <v>16910</v>
      </c>
      <c r="AA588">
        <v>-1407</v>
      </c>
      <c r="AB588">
        <v>-828</v>
      </c>
      <c r="AC588">
        <v>24649</v>
      </c>
      <c r="AD588">
        <v>-2007</v>
      </c>
      <c r="AE588">
        <v>22642</v>
      </c>
      <c r="AF588">
        <v>144</v>
      </c>
      <c r="AG588">
        <v>0</v>
      </c>
      <c r="AH588">
        <v>0</v>
      </c>
      <c r="AI588">
        <v>23745</v>
      </c>
      <c r="AJ588">
        <v>-5403</v>
      </c>
      <c r="AK588">
        <v>18342</v>
      </c>
      <c r="AL588">
        <v>2307</v>
      </c>
      <c r="AM588">
        <v>2327</v>
      </c>
      <c r="AN588">
        <v>32790</v>
      </c>
      <c r="AO588">
        <v>35117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13425</v>
      </c>
      <c r="AW588">
        <v>247586</v>
      </c>
      <c r="AX588">
        <v>0</v>
      </c>
      <c r="AY588">
        <v>0</v>
      </c>
      <c r="AZ588">
        <v>0</v>
      </c>
      <c r="BA588">
        <v>230</v>
      </c>
      <c r="BB588">
        <v>62</v>
      </c>
      <c r="BC588">
        <v>0</v>
      </c>
      <c r="BD588">
        <v>261303</v>
      </c>
      <c r="BE588">
        <v>0</v>
      </c>
      <c r="BF588">
        <v>261303</v>
      </c>
      <c r="BG588">
        <v>0</v>
      </c>
      <c r="BH588">
        <v>22066</v>
      </c>
      <c r="BI588">
        <v>0</v>
      </c>
      <c r="BJ588">
        <v>22066</v>
      </c>
      <c r="BK588">
        <v>8830</v>
      </c>
      <c r="BL588">
        <v>0</v>
      </c>
      <c r="BM588">
        <v>8830</v>
      </c>
      <c r="BN588">
        <v>0</v>
      </c>
      <c r="BO588">
        <v>11014</v>
      </c>
      <c r="BP588">
        <v>0</v>
      </c>
      <c r="BQ588">
        <v>267</v>
      </c>
      <c r="BR588">
        <v>42177</v>
      </c>
      <c r="BS588">
        <v>0</v>
      </c>
      <c r="BT588">
        <v>0</v>
      </c>
      <c r="BU588">
        <v>3720</v>
      </c>
      <c r="BV588">
        <v>1745</v>
      </c>
      <c r="BW588">
        <v>0</v>
      </c>
      <c r="BX588">
        <v>5465</v>
      </c>
      <c r="BY588">
        <v>0</v>
      </c>
      <c r="BZ588">
        <v>2041</v>
      </c>
      <c r="CA588">
        <v>2041</v>
      </c>
      <c r="CB588">
        <v>348410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16530</v>
      </c>
      <c r="CI588">
        <v>16530</v>
      </c>
      <c r="CJ588">
        <v>25000</v>
      </c>
      <c r="CK588">
        <v>0</v>
      </c>
      <c r="CL588">
        <v>0</v>
      </c>
      <c r="CM588">
        <v>0</v>
      </c>
      <c r="CN588">
        <v>25000</v>
      </c>
      <c r="CO588">
        <v>87491</v>
      </c>
      <c r="CP588">
        <v>129021</v>
      </c>
      <c r="CQ588">
        <v>0</v>
      </c>
      <c r="CR588">
        <v>10000</v>
      </c>
      <c r="CS588">
        <v>74575</v>
      </c>
      <c r="CT588">
        <v>87209</v>
      </c>
      <c r="CU588">
        <v>0</v>
      </c>
      <c r="CV588">
        <v>0</v>
      </c>
      <c r="CW588">
        <v>161784</v>
      </c>
      <c r="CX588">
        <v>0</v>
      </c>
      <c r="CY588">
        <v>0</v>
      </c>
      <c r="CZ588">
        <v>435</v>
      </c>
      <c r="DA588">
        <v>435</v>
      </c>
      <c r="DB588">
        <v>0</v>
      </c>
      <c r="DC588">
        <v>27</v>
      </c>
      <c r="DD588">
        <v>414</v>
      </c>
      <c r="DE588">
        <v>20890</v>
      </c>
      <c r="DF588">
        <v>0</v>
      </c>
      <c r="DG588">
        <v>0</v>
      </c>
      <c r="DH588">
        <v>15856</v>
      </c>
      <c r="DI588">
        <v>0</v>
      </c>
      <c r="DJ588">
        <v>0</v>
      </c>
      <c r="DK588">
        <v>361</v>
      </c>
      <c r="DL588">
        <v>0</v>
      </c>
      <c r="DM588">
        <v>9622</v>
      </c>
      <c r="DN588">
        <v>47170</v>
      </c>
      <c r="DO588">
        <v>0</v>
      </c>
      <c r="DP588">
        <v>348410</v>
      </c>
    </row>
    <row r="589" spans="1:120" x14ac:dyDescent="0.25">
      <c r="A589">
        <v>50102</v>
      </c>
      <c r="B589">
        <v>201012</v>
      </c>
      <c r="C589">
        <v>178932</v>
      </c>
      <c r="D589">
        <v>-54701</v>
      </c>
      <c r="E589">
        <v>-3595</v>
      </c>
      <c r="F589">
        <v>0</v>
      </c>
      <c r="G589">
        <v>120636</v>
      </c>
      <c r="H589">
        <v>93</v>
      </c>
      <c r="I589">
        <v>-116890</v>
      </c>
      <c r="J589">
        <v>36514</v>
      </c>
      <c r="K589">
        <v>4440</v>
      </c>
      <c r="L589">
        <v>522</v>
      </c>
      <c r="M589">
        <v>-75414</v>
      </c>
      <c r="N589">
        <v>0</v>
      </c>
      <c r="O589">
        <v>-7111</v>
      </c>
      <c r="P589">
        <v>-7815</v>
      </c>
      <c r="Q589">
        <v>-24399</v>
      </c>
      <c r="R589">
        <v>0</v>
      </c>
      <c r="S589">
        <v>12929</v>
      </c>
      <c r="T589">
        <v>-19285</v>
      </c>
      <c r="U589">
        <v>18919</v>
      </c>
      <c r="V589">
        <v>0</v>
      </c>
      <c r="W589">
        <v>55</v>
      </c>
      <c r="X589">
        <v>0</v>
      </c>
      <c r="Y589">
        <v>8957</v>
      </c>
      <c r="Z589">
        <v>4809</v>
      </c>
      <c r="AA589">
        <v>-75</v>
      </c>
      <c r="AB589">
        <v>-998</v>
      </c>
      <c r="AC589">
        <v>12748</v>
      </c>
      <c r="AD589">
        <v>-2625</v>
      </c>
      <c r="AE589">
        <v>10123</v>
      </c>
      <c r="AF589">
        <v>423</v>
      </c>
      <c r="AG589">
        <v>0</v>
      </c>
      <c r="AH589">
        <v>0</v>
      </c>
      <c r="AI589">
        <v>29465</v>
      </c>
      <c r="AJ589">
        <v>-8199</v>
      </c>
      <c r="AK589">
        <v>21266</v>
      </c>
      <c r="AL589">
        <v>0</v>
      </c>
      <c r="AM589">
        <v>1098</v>
      </c>
      <c r="AN589">
        <v>12090</v>
      </c>
      <c r="AO589">
        <v>13188</v>
      </c>
      <c r="AP589">
        <v>0</v>
      </c>
      <c r="AQ589">
        <v>0</v>
      </c>
      <c r="AR589">
        <v>0</v>
      </c>
      <c r="AS589">
        <v>1075</v>
      </c>
      <c r="AT589">
        <v>0</v>
      </c>
      <c r="AU589">
        <v>1075</v>
      </c>
      <c r="AV589">
        <v>14891</v>
      </c>
      <c r="AW589">
        <v>104675</v>
      </c>
      <c r="AX589">
        <v>144327</v>
      </c>
      <c r="AY589">
        <v>0</v>
      </c>
      <c r="AZ589">
        <v>0</v>
      </c>
      <c r="BA589">
        <v>0</v>
      </c>
      <c r="BB589">
        <v>110000</v>
      </c>
      <c r="BC589">
        <v>0</v>
      </c>
      <c r="BD589">
        <v>373893</v>
      </c>
      <c r="BE589">
        <v>0</v>
      </c>
      <c r="BF589">
        <v>374968</v>
      </c>
      <c r="BG589">
        <v>0</v>
      </c>
      <c r="BH589">
        <v>46385</v>
      </c>
      <c r="BI589">
        <v>0</v>
      </c>
      <c r="BJ589">
        <v>46385</v>
      </c>
      <c r="BK589">
        <v>3446</v>
      </c>
      <c r="BL589">
        <v>0</v>
      </c>
      <c r="BM589">
        <v>3446</v>
      </c>
      <c r="BN589">
        <v>2519</v>
      </c>
      <c r="BO589">
        <v>0</v>
      </c>
      <c r="BP589">
        <v>0</v>
      </c>
      <c r="BQ589">
        <v>125</v>
      </c>
      <c r="BR589">
        <v>52475</v>
      </c>
      <c r="BS589">
        <v>0</v>
      </c>
      <c r="BT589">
        <v>0</v>
      </c>
      <c r="BU589">
        <v>2567</v>
      </c>
      <c r="BV589">
        <v>25376</v>
      </c>
      <c r="BW589">
        <v>0</v>
      </c>
      <c r="BX589">
        <v>27943</v>
      </c>
      <c r="BY589">
        <v>2706</v>
      </c>
      <c r="BZ589">
        <v>1717</v>
      </c>
      <c r="CA589">
        <v>4423</v>
      </c>
      <c r="CB589">
        <v>472997</v>
      </c>
      <c r="CC589">
        <v>10000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208317</v>
      </c>
      <c r="CP589">
        <v>218317</v>
      </c>
      <c r="CQ589">
        <v>0</v>
      </c>
      <c r="CR589">
        <v>0</v>
      </c>
      <c r="CS589">
        <v>118684</v>
      </c>
      <c r="CT589">
        <v>119116</v>
      </c>
      <c r="CU589">
        <v>0</v>
      </c>
      <c r="CV589">
        <v>0</v>
      </c>
      <c r="CW589">
        <v>237800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4255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2214</v>
      </c>
      <c r="DL589">
        <v>0</v>
      </c>
      <c r="DM589">
        <v>10411</v>
      </c>
      <c r="DN589">
        <v>16880</v>
      </c>
      <c r="DO589">
        <v>0</v>
      </c>
      <c r="DP589">
        <v>472997</v>
      </c>
    </row>
    <row r="590" spans="1:120" x14ac:dyDescent="0.25">
      <c r="A590">
        <v>50134</v>
      </c>
      <c r="B590">
        <v>201012</v>
      </c>
      <c r="C590">
        <v>61121</v>
      </c>
      <c r="D590">
        <v>-3622</v>
      </c>
      <c r="E590">
        <v>-2336</v>
      </c>
      <c r="F590">
        <v>0</v>
      </c>
      <c r="G590">
        <v>55163</v>
      </c>
      <c r="H590">
        <v>1937</v>
      </c>
      <c r="I590">
        <v>-64097</v>
      </c>
      <c r="J590">
        <v>523</v>
      </c>
      <c r="K590">
        <v>4246</v>
      </c>
      <c r="L590">
        <v>3026</v>
      </c>
      <c r="M590">
        <v>-56302</v>
      </c>
      <c r="N590">
        <v>0</v>
      </c>
      <c r="O590">
        <v>0</v>
      </c>
      <c r="P590">
        <v>-195</v>
      </c>
      <c r="Q590">
        <v>-6135</v>
      </c>
      <c r="R590">
        <v>0</v>
      </c>
      <c r="S590">
        <v>0</v>
      </c>
      <c r="T590">
        <v>-6330</v>
      </c>
      <c r="U590">
        <v>-5532</v>
      </c>
      <c r="V590">
        <v>0</v>
      </c>
      <c r="W590">
        <v>0</v>
      </c>
      <c r="X590">
        <v>0</v>
      </c>
      <c r="Y590">
        <v>9166</v>
      </c>
      <c r="Z590">
        <v>2445</v>
      </c>
      <c r="AA590">
        <v>-705</v>
      </c>
      <c r="AB590">
        <v>-316</v>
      </c>
      <c r="AC590">
        <v>10590</v>
      </c>
      <c r="AD590">
        <v>-1350</v>
      </c>
      <c r="AE590">
        <v>9240</v>
      </c>
      <c r="AF590">
        <v>1855</v>
      </c>
      <c r="AG590">
        <v>0</v>
      </c>
      <c r="AH590">
        <v>0</v>
      </c>
      <c r="AI590">
        <v>5563</v>
      </c>
      <c r="AJ590">
        <v>-1137</v>
      </c>
      <c r="AK590">
        <v>4426</v>
      </c>
      <c r="AL590">
        <v>0</v>
      </c>
      <c r="AM590">
        <v>860</v>
      </c>
      <c r="AN590">
        <v>6997</v>
      </c>
      <c r="AO590">
        <v>7857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61</v>
      </c>
      <c r="AW590">
        <v>5842</v>
      </c>
      <c r="AX590">
        <v>235079</v>
      </c>
      <c r="AY590">
        <v>0</v>
      </c>
      <c r="AZ590">
        <v>0</v>
      </c>
      <c r="BA590">
        <v>46</v>
      </c>
      <c r="BB590">
        <v>5877</v>
      </c>
      <c r="BC590">
        <v>0</v>
      </c>
      <c r="BD590">
        <v>246905</v>
      </c>
      <c r="BE590">
        <v>0</v>
      </c>
      <c r="BF590">
        <v>246905</v>
      </c>
      <c r="BG590">
        <v>0</v>
      </c>
      <c r="BH590">
        <v>7104</v>
      </c>
      <c r="BI590">
        <v>0</v>
      </c>
      <c r="BJ590">
        <v>7104</v>
      </c>
      <c r="BK590">
        <v>1432</v>
      </c>
      <c r="BL590">
        <v>0</v>
      </c>
      <c r="BM590">
        <v>1432</v>
      </c>
      <c r="BN590">
        <v>11327</v>
      </c>
      <c r="BO590">
        <v>0</v>
      </c>
      <c r="BP590">
        <v>0</v>
      </c>
      <c r="BQ590">
        <v>90</v>
      </c>
      <c r="BR590">
        <v>19953</v>
      </c>
      <c r="BS590">
        <v>0</v>
      </c>
      <c r="BT590">
        <v>2533</v>
      </c>
      <c r="BU590">
        <v>0</v>
      </c>
      <c r="BV590">
        <v>6</v>
      </c>
      <c r="BW590">
        <v>0</v>
      </c>
      <c r="BX590">
        <v>2539</v>
      </c>
      <c r="BY590">
        <v>2906</v>
      </c>
      <c r="BZ590">
        <v>269</v>
      </c>
      <c r="CA590">
        <v>3175</v>
      </c>
      <c r="CB590">
        <v>280429</v>
      </c>
      <c r="CC590">
        <v>0</v>
      </c>
      <c r="CD590">
        <v>0</v>
      </c>
      <c r="CE590">
        <v>3014</v>
      </c>
      <c r="CF590">
        <v>0</v>
      </c>
      <c r="CG590">
        <v>0</v>
      </c>
      <c r="CH590">
        <v>0</v>
      </c>
      <c r="CI590">
        <v>3014</v>
      </c>
      <c r="CJ590">
        <v>0</v>
      </c>
      <c r="CK590">
        <v>0</v>
      </c>
      <c r="CL590">
        <v>100000</v>
      </c>
      <c r="CM590">
        <v>0</v>
      </c>
      <c r="CN590">
        <v>100000</v>
      </c>
      <c r="CO590">
        <v>57374</v>
      </c>
      <c r="CP590">
        <v>160388</v>
      </c>
      <c r="CQ590">
        <v>0</v>
      </c>
      <c r="CR590">
        <v>0</v>
      </c>
      <c r="CS590">
        <v>3731</v>
      </c>
      <c r="CT590">
        <v>99221</v>
      </c>
      <c r="CU590">
        <v>0</v>
      </c>
      <c r="CV590">
        <v>0</v>
      </c>
      <c r="CW590">
        <v>102952</v>
      </c>
      <c r="CX590">
        <v>0</v>
      </c>
      <c r="CY590">
        <v>523</v>
      </c>
      <c r="CZ590">
        <v>0</v>
      </c>
      <c r="DA590">
        <v>523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16566</v>
      </c>
      <c r="DN590">
        <v>16566</v>
      </c>
      <c r="DO590">
        <v>0</v>
      </c>
      <c r="DP590">
        <v>280429</v>
      </c>
    </row>
    <row r="591" spans="1:120" x14ac:dyDescent="0.25">
      <c r="A591">
        <v>50140</v>
      </c>
      <c r="B591">
        <v>201012</v>
      </c>
      <c r="C591">
        <v>46376</v>
      </c>
      <c r="D591">
        <v>-6838</v>
      </c>
      <c r="E591">
        <v>71</v>
      </c>
      <c r="F591">
        <v>0</v>
      </c>
      <c r="G591">
        <v>39609</v>
      </c>
      <c r="H591">
        <v>492</v>
      </c>
      <c r="I591">
        <v>-32563</v>
      </c>
      <c r="J591">
        <v>2477</v>
      </c>
      <c r="K591">
        <v>-3825</v>
      </c>
      <c r="L591">
        <v>3584</v>
      </c>
      <c r="M591">
        <v>-30327</v>
      </c>
      <c r="N591">
        <v>0</v>
      </c>
      <c r="O591">
        <v>0</v>
      </c>
      <c r="P591">
        <v>-3398</v>
      </c>
      <c r="Q591">
        <v>-7974</v>
      </c>
      <c r="R591">
        <v>0</v>
      </c>
      <c r="S591">
        <v>1106</v>
      </c>
      <c r="T591">
        <v>-10266</v>
      </c>
      <c r="U591">
        <v>-492</v>
      </c>
      <c r="V591">
        <v>-861</v>
      </c>
      <c r="W591">
        <v>0</v>
      </c>
      <c r="X591">
        <v>771</v>
      </c>
      <c r="Y591">
        <v>2770</v>
      </c>
      <c r="Z591">
        <v>5196</v>
      </c>
      <c r="AA591">
        <v>-54</v>
      </c>
      <c r="AB591">
        <v>-230</v>
      </c>
      <c r="AC591">
        <v>7592</v>
      </c>
      <c r="AD591">
        <v>-492</v>
      </c>
      <c r="AE591">
        <v>7100</v>
      </c>
      <c r="AF591">
        <v>80</v>
      </c>
      <c r="AG591">
        <v>-187</v>
      </c>
      <c r="AH591">
        <v>0</v>
      </c>
      <c r="AI591">
        <v>6501</v>
      </c>
      <c r="AJ591">
        <v>-1674</v>
      </c>
      <c r="AK591">
        <v>4827</v>
      </c>
      <c r="AL591">
        <v>0</v>
      </c>
      <c r="AM591">
        <v>344</v>
      </c>
      <c r="AN591">
        <v>4300</v>
      </c>
      <c r="AO591">
        <v>4644</v>
      </c>
      <c r="AP591">
        <v>18900</v>
      </c>
      <c r="AQ591">
        <v>4821</v>
      </c>
      <c r="AR591">
        <v>0</v>
      </c>
      <c r="AS591">
        <v>0</v>
      </c>
      <c r="AT591">
        <v>0</v>
      </c>
      <c r="AU591">
        <v>4821</v>
      </c>
      <c r="AV591">
        <v>12059</v>
      </c>
      <c r="AW591">
        <v>4248</v>
      </c>
      <c r="AX591">
        <v>65782</v>
      </c>
      <c r="AY591">
        <v>0</v>
      </c>
      <c r="AZ591">
        <v>0</v>
      </c>
      <c r="BA591">
        <v>63</v>
      </c>
      <c r="BB591">
        <v>141</v>
      </c>
      <c r="BC591">
        <v>0</v>
      </c>
      <c r="BD591">
        <v>82293</v>
      </c>
      <c r="BE591">
        <v>0</v>
      </c>
      <c r="BF591">
        <v>106014</v>
      </c>
      <c r="BG591">
        <v>0</v>
      </c>
      <c r="BH591">
        <v>7774</v>
      </c>
      <c r="BI591">
        <v>0</v>
      </c>
      <c r="BJ591">
        <v>7774</v>
      </c>
      <c r="BK591">
        <v>3431</v>
      </c>
      <c r="BL591">
        <v>0</v>
      </c>
      <c r="BM591">
        <v>3431</v>
      </c>
      <c r="BN591">
        <v>143</v>
      </c>
      <c r="BO591">
        <v>0</v>
      </c>
      <c r="BP591">
        <v>0</v>
      </c>
      <c r="BQ591">
        <v>124</v>
      </c>
      <c r="BR591">
        <v>11472</v>
      </c>
      <c r="BS591">
        <v>0</v>
      </c>
      <c r="BT591">
        <v>750</v>
      </c>
      <c r="BU591">
        <v>0</v>
      </c>
      <c r="BV591">
        <v>5</v>
      </c>
      <c r="BW591">
        <v>0</v>
      </c>
      <c r="BX591">
        <v>755</v>
      </c>
      <c r="BY591">
        <v>0</v>
      </c>
      <c r="BZ591">
        <v>190</v>
      </c>
      <c r="CA591">
        <v>190</v>
      </c>
      <c r="CB591">
        <v>123075</v>
      </c>
      <c r="CC591">
        <v>5000</v>
      </c>
      <c r="CD591">
        <v>0</v>
      </c>
      <c r="CE591">
        <v>953</v>
      </c>
      <c r="CF591">
        <v>0</v>
      </c>
      <c r="CG591">
        <v>0</v>
      </c>
      <c r="CH591">
        <v>0</v>
      </c>
      <c r="CI591">
        <v>953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63175</v>
      </c>
      <c r="CP591">
        <v>69128</v>
      </c>
      <c r="CQ591">
        <v>0</v>
      </c>
      <c r="CR591">
        <v>0</v>
      </c>
      <c r="CS591">
        <v>16782</v>
      </c>
      <c r="CT591">
        <v>27626</v>
      </c>
      <c r="CU591">
        <v>0</v>
      </c>
      <c r="CV591">
        <v>0</v>
      </c>
      <c r="CW591">
        <v>44408</v>
      </c>
      <c r="CX591">
        <v>0</v>
      </c>
      <c r="CY591">
        <v>2838</v>
      </c>
      <c r="CZ591">
        <v>21</v>
      </c>
      <c r="DA591">
        <v>2859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150</v>
      </c>
      <c r="DI591">
        <v>3099</v>
      </c>
      <c r="DJ591">
        <v>0</v>
      </c>
      <c r="DK591">
        <v>722</v>
      </c>
      <c r="DL591">
        <v>0</v>
      </c>
      <c r="DM591">
        <v>2709</v>
      </c>
      <c r="DN591">
        <v>6680</v>
      </c>
      <c r="DO591">
        <v>0</v>
      </c>
      <c r="DP591">
        <v>123075</v>
      </c>
    </row>
    <row r="592" spans="1:120" x14ac:dyDescent="0.25">
      <c r="A592">
        <v>50149</v>
      </c>
      <c r="B592">
        <v>201012</v>
      </c>
      <c r="C592">
        <v>496988</v>
      </c>
      <c r="D592">
        <v>-169785</v>
      </c>
      <c r="E592">
        <v>-28315</v>
      </c>
      <c r="F592">
        <v>18838</v>
      </c>
      <c r="G592">
        <v>317726</v>
      </c>
      <c r="H592">
        <v>2081</v>
      </c>
      <c r="I592">
        <v>-286919</v>
      </c>
      <c r="J592">
        <v>78458</v>
      </c>
      <c r="K592">
        <v>-18511</v>
      </c>
      <c r="L592">
        <v>19453</v>
      </c>
      <c r="M592">
        <v>-207519</v>
      </c>
      <c r="N592">
        <v>0</v>
      </c>
      <c r="O592">
        <v>-1695</v>
      </c>
      <c r="P592">
        <v>-89750</v>
      </c>
      <c r="Q592">
        <v>-89427</v>
      </c>
      <c r="R592">
        <v>10384</v>
      </c>
      <c r="S592">
        <v>44337</v>
      </c>
      <c r="T592">
        <v>-124456</v>
      </c>
      <c r="U592">
        <v>-13863</v>
      </c>
      <c r="V592">
        <v>7252</v>
      </c>
      <c r="W592">
        <v>1821</v>
      </c>
      <c r="X592">
        <v>1851</v>
      </c>
      <c r="Y592">
        <v>8782</v>
      </c>
      <c r="Z592">
        <v>3100</v>
      </c>
      <c r="AA592">
        <v>-39</v>
      </c>
      <c r="AB592">
        <v>-790</v>
      </c>
      <c r="AC592">
        <v>21977</v>
      </c>
      <c r="AD592">
        <v>-2081</v>
      </c>
      <c r="AE592">
        <v>19896</v>
      </c>
      <c r="AF592">
        <v>5263</v>
      </c>
      <c r="AG592">
        <v>-3820</v>
      </c>
      <c r="AH592">
        <v>0</v>
      </c>
      <c r="AI592">
        <v>7476</v>
      </c>
      <c r="AJ592">
        <v>331</v>
      </c>
      <c r="AK592">
        <v>7807</v>
      </c>
      <c r="AL592">
        <v>20187</v>
      </c>
      <c r="AM592">
        <v>6219</v>
      </c>
      <c r="AN592">
        <v>93617</v>
      </c>
      <c r="AO592">
        <v>99836</v>
      </c>
      <c r="AP592">
        <v>0</v>
      </c>
      <c r="AQ592">
        <v>52179</v>
      </c>
      <c r="AR592">
        <v>0</v>
      </c>
      <c r="AS592">
        <v>5081</v>
      </c>
      <c r="AT592">
        <v>0</v>
      </c>
      <c r="AU592">
        <v>57260</v>
      </c>
      <c r="AV592">
        <v>33</v>
      </c>
      <c r="AW592">
        <v>8189</v>
      </c>
      <c r="AX592">
        <v>221507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229729</v>
      </c>
      <c r="BE592">
        <v>0</v>
      </c>
      <c r="BF592">
        <v>286989</v>
      </c>
      <c r="BG592">
        <v>45715</v>
      </c>
      <c r="BH592">
        <v>40009</v>
      </c>
      <c r="BI592">
        <v>0</v>
      </c>
      <c r="BJ592">
        <v>85724</v>
      </c>
      <c r="BK592">
        <v>29593</v>
      </c>
      <c r="BL592">
        <v>19143</v>
      </c>
      <c r="BM592">
        <v>48736</v>
      </c>
      <c r="BN592">
        <v>8</v>
      </c>
      <c r="BO592">
        <v>7661</v>
      </c>
      <c r="BP592">
        <v>118</v>
      </c>
      <c r="BQ592">
        <v>1625</v>
      </c>
      <c r="BR592">
        <v>143872</v>
      </c>
      <c r="BS592">
        <v>0</v>
      </c>
      <c r="BT592">
        <v>409</v>
      </c>
      <c r="BU592">
        <v>0</v>
      </c>
      <c r="BV592">
        <v>10301</v>
      </c>
      <c r="BW592">
        <v>3752</v>
      </c>
      <c r="BX592">
        <v>14462</v>
      </c>
      <c r="BY592">
        <v>1901</v>
      </c>
      <c r="BZ592">
        <v>2479</v>
      </c>
      <c r="CA592">
        <v>4380</v>
      </c>
      <c r="CB592">
        <v>569726</v>
      </c>
      <c r="CC592">
        <v>10000</v>
      </c>
      <c r="CD592">
        <v>0</v>
      </c>
      <c r="CE592">
        <v>7141</v>
      </c>
      <c r="CF592">
        <v>0</v>
      </c>
      <c r="CG592">
        <v>0</v>
      </c>
      <c r="CH592">
        <v>-400</v>
      </c>
      <c r="CI592">
        <v>6741</v>
      </c>
      <c r="CJ592">
        <v>115000</v>
      </c>
      <c r="CK592">
        <v>0</v>
      </c>
      <c r="CL592">
        <v>0</v>
      </c>
      <c r="CM592">
        <v>43733</v>
      </c>
      <c r="CN592">
        <v>158733</v>
      </c>
      <c r="CO592">
        <v>74146</v>
      </c>
      <c r="CP592">
        <v>249620</v>
      </c>
      <c r="CQ592">
        <v>5000</v>
      </c>
      <c r="CR592">
        <v>0</v>
      </c>
      <c r="CS592">
        <v>152260</v>
      </c>
      <c r="CT592">
        <v>95352</v>
      </c>
      <c r="CU592">
        <v>0</v>
      </c>
      <c r="CV592">
        <v>0</v>
      </c>
      <c r="CW592">
        <v>247612</v>
      </c>
      <c r="CX592">
        <v>0</v>
      </c>
      <c r="CY592">
        <v>7305</v>
      </c>
      <c r="CZ592">
        <v>0</v>
      </c>
      <c r="DA592">
        <v>7305</v>
      </c>
      <c r="DB592">
        <v>0</v>
      </c>
      <c r="DC592">
        <v>15067</v>
      </c>
      <c r="DD592">
        <v>12184</v>
      </c>
      <c r="DE592">
        <v>0</v>
      </c>
      <c r="DF592">
        <v>0</v>
      </c>
      <c r="DG592">
        <v>0</v>
      </c>
      <c r="DH592">
        <v>0</v>
      </c>
      <c r="DI592">
        <v>2995</v>
      </c>
      <c r="DJ592">
        <v>2129</v>
      </c>
      <c r="DK592">
        <v>0</v>
      </c>
      <c r="DL592">
        <v>0</v>
      </c>
      <c r="DM592">
        <v>32814</v>
      </c>
      <c r="DN592">
        <v>65189</v>
      </c>
      <c r="DO592">
        <v>0</v>
      </c>
      <c r="DP592">
        <v>569726</v>
      </c>
    </row>
    <row r="593" spans="1:120" x14ac:dyDescent="0.25">
      <c r="A593">
        <v>50154</v>
      </c>
      <c r="B593">
        <v>201012</v>
      </c>
      <c r="C593">
        <v>4684</v>
      </c>
      <c r="D593">
        <v>-1083</v>
      </c>
      <c r="E593">
        <v>52</v>
      </c>
      <c r="F593">
        <v>0</v>
      </c>
      <c r="G593">
        <v>3653</v>
      </c>
      <c r="H593">
        <v>38</v>
      </c>
      <c r="I593">
        <v>-1771</v>
      </c>
      <c r="J593">
        <v>50</v>
      </c>
      <c r="K593">
        <v>-97</v>
      </c>
      <c r="L593">
        <v>-12</v>
      </c>
      <c r="M593">
        <v>-1830</v>
      </c>
      <c r="N593">
        <v>0</v>
      </c>
      <c r="O593">
        <v>0</v>
      </c>
      <c r="P593">
        <v>-1126</v>
      </c>
      <c r="Q593">
        <v>-2303</v>
      </c>
      <c r="R593">
        <v>0</v>
      </c>
      <c r="S593">
        <v>648</v>
      </c>
      <c r="T593">
        <v>-2781</v>
      </c>
      <c r="U593">
        <v>-920</v>
      </c>
      <c r="V593">
        <v>0</v>
      </c>
      <c r="W593">
        <v>0</v>
      </c>
      <c r="X593">
        <v>0</v>
      </c>
      <c r="Y593">
        <v>429</v>
      </c>
      <c r="Z593">
        <v>940</v>
      </c>
      <c r="AA593">
        <v>0</v>
      </c>
      <c r="AB593">
        <v>-20</v>
      </c>
      <c r="AC593">
        <v>1349</v>
      </c>
      <c r="AD593">
        <v>-38</v>
      </c>
      <c r="AE593">
        <v>1311</v>
      </c>
      <c r="AF593">
        <v>0</v>
      </c>
      <c r="AG593">
        <v>0</v>
      </c>
      <c r="AH593">
        <v>0</v>
      </c>
      <c r="AI593">
        <v>391</v>
      </c>
      <c r="AJ593">
        <v>0</v>
      </c>
      <c r="AK593">
        <v>391</v>
      </c>
      <c r="AL593">
        <v>238</v>
      </c>
      <c r="AM593">
        <v>29</v>
      </c>
      <c r="AN593">
        <v>2765</v>
      </c>
      <c r="AO593">
        <v>2794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2422</v>
      </c>
      <c r="AW593">
        <v>5718</v>
      </c>
      <c r="AX593">
        <v>1615</v>
      </c>
      <c r="AY593">
        <v>0</v>
      </c>
      <c r="AZ593">
        <v>0</v>
      </c>
      <c r="BA593">
        <v>0</v>
      </c>
      <c r="BB593">
        <v>229</v>
      </c>
      <c r="BC593">
        <v>0</v>
      </c>
      <c r="BD593">
        <v>9984</v>
      </c>
      <c r="BE593">
        <v>0</v>
      </c>
      <c r="BF593">
        <v>9984</v>
      </c>
      <c r="BG593">
        <v>0</v>
      </c>
      <c r="BH593">
        <v>5</v>
      </c>
      <c r="BI593">
        <v>0</v>
      </c>
      <c r="BJ593">
        <v>5</v>
      </c>
      <c r="BK593">
        <v>33</v>
      </c>
      <c r="BL593">
        <v>0</v>
      </c>
      <c r="BM593">
        <v>33</v>
      </c>
      <c r="BN593">
        <v>28</v>
      </c>
      <c r="BO593">
        <v>0</v>
      </c>
      <c r="BP593">
        <v>0</v>
      </c>
      <c r="BQ593">
        <v>6</v>
      </c>
      <c r="BR593">
        <v>72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46</v>
      </c>
      <c r="BZ593">
        <v>2</v>
      </c>
      <c r="CA593">
        <v>48</v>
      </c>
      <c r="CB593">
        <v>13136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2500</v>
      </c>
      <c r="CK593">
        <v>0</v>
      </c>
      <c r="CL593">
        <v>0</v>
      </c>
      <c r="CM593">
        <v>6132</v>
      </c>
      <c r="CN593">
        <v>8632</v>
      </c>
      <c r="CO593">
        <v>391</v>
      </c>
      <c r="CP593">
        <v>9023</v>
      </c>
      <c r="CQ593">
        <v>0</v>
      </c>
      <c r="CR593">
        <v>0</v>
      </c>
      <c r="CS593">
        <v>1591</v>
      </c>
      <c r="CT593">
        <v>661</v>
      </c>
      <c r="CU593">
        <v>0</v>
      </c>
      <c r="CV593">
        <v>0</v>
      </c>
      <c r="CW593">
        <v>2252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34</v>
      </c>
      <c r="DE593">
        <v>1434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393</v>
      </c>
      <c r="DN593">
        <v>1861</v>
      </c>
      <c r="DO593">
        <v>0</v>
      </c>
      <c r="DP593">
        <v>13136</v>
      </c>
    </row>
    <row r="594" spans="1:120" x14ac:dyDescent="0.25">
      <c r="A594">
        <v>50167</v>
      </c>
      <c r="B594">
        <v>201012</v>
      </c>
      <c r="C594">
        <v>48205</v>
      </c>
      <c r="D594">
        <v>-18329</v>
      </c>
      <c r="E594">
        <v>102</v>
      </c>
      <c r="F594">
        <v>0</v>
      </c>
      <c r="G594">
        <v>29978</v>
      </c>
      <c r="H594">
        <v>480</v>
      </c>
      <c r="I594">
        <v>-32384</v>
      </c>
      <c r="J594">
        <v>11129</v>
      </c>
      <c r="K594">
        <v>1063</v>
      </c>
      <c r="L594">
        <v>-2074</v>
      </c>
      <c r="M594">
        <v>-22266</v>
      </c>
      <c r="N594">
        <v>0</v>
      </c>
      <c r="O594">
        <v>0</v>
      </c>
      <c r="P594">
        <v>-3558</v>
      </c>
      <c r="Q594">
        <v>-7758</v>
      </c>
      <c r="R594">
        <v>0</v>
      </c>
      <c r="S594">
        <v>4132</v>
      </c>
      <c r="T594">
        <v>-7184</v>
      </c>
      <c r="U594">
        <v>1008</v>
      </c>
      <c r="V594">
        <v>0</v>
      </c>
      <c r="W594">
        <v>0</v>
      </c>
      <c r="X594">
        <v>0</v>
      </c>
      <c r="Y594">
        <v>2954</v>
      </c>
      <c r="Z594">
        <v>2389</v>
      </c>
      <c r="AA594">
        <v>-8</v>
      </c>
      <c r="AB594">
        <v>0</v>
      </c>
      <c r="AC594">
        <v>5335</v>
      </c>
      <c r="AD594">
        <v>-480</v>
      </c>
      <c r="AE594">
        <v>4855</v>
      </c>
      <c r="AF594">
        <v>0</v>
      </c>
      <c r="AG594">
        <v>0</v>
      </c>
      <c r="AH594">
        <v>0</v>
      </c>
      <c r="AI594">
        <v>5863</v>
      </c>
      <c r="AJ594">
        <v>-1066</v>
      </c>
      <c r="AK594">
        <v>4797</v>
      </c>
      <c r="AL594">
        <v>0</v>
      </c>
      <c r="AM594">
        <v>441</v>
      </c>
      <c r="AN594">
        <v>3764</v>
      </c>
      <c r="AO594">
        <v>4205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4636</v>
      </c>
      <c r="AW594">
        <v>60935</v>
      </c>
      <c r="AX594">
        <v>23312</v>
      </c>
      <c r="AY594">
        <v>0</v>
      </c>
      <c r="AZ594">
        <v>0</v>
      </c>
      <c r="BA594">
        <v>0</v>
      </c>
      <c r="BB594">
        <v>1404</v>
      </c>
      <c r="BC594">
        <v>0</v>
      </c>
      <c r="BD594">
        <v>90287</v>
      </c>
      <c r="BE594">
        <v>0</v>
      </c>
      <c r="BF594">
        <v>90287</v>
      </c>
      <c r="BG594">
        <v>0</v>
      </c>
      <c r="BH594">
        <v>6672</v>
      </c>
      <c r="BI594">
        <v>0</v>
      </c>
      <c r="BJ594">
        <v>6672</v>
      </c>
      <c r="BK594">
        <v>968</v>
      </c>
      <c r="BL594">
        <v>0</v>
      </c>
      <c r="BM594">
        <v>968</v>
      </c>
      <c r="BN594">
        <v>140</v>
      </c>
      <c r="BO594">
        <v>0</v>
      </c>
      <c r="BP594">
        <v>0</v>
      </c>
      <c r="BQ594">
        <v>533</v>
      </c>
      <c r="BR594">
        <v>8313</v>
      </c>
      <c r="BS594">
        <v>0</v>
      </c>
      <c r="BT594">
        <v>759</v>
      </c>
      <c r="BU594">
        <v>0</v>
      </c>
      <c r="BV594">
        <v>9</v>
      </c>
      <c r="BW594">
        <v>0</v>
      </c>
      <c r="BX594">
        <v>768</v>
      </c>
      <c r="BY594">
        <v>810</v>
      </c>
      <c r="BZ594">
        <v>1584</v>
      </c>
      <c r="CA594">
        <v>2394</v>
      </c>
      <c r="CB594">
        <v>105967</v>
      </c>
      <c r="CC594">
        <v>7000</v>
      </c>
      <c r="CD594">
        <v>0</v>
      </c>
      <c r="CE594">
        <v>1356</v>
      </c>
      <c r="CF594">
        <v>0</v>
      </c>
      <c r="CG594">
        <v>0</v>
      </c>
      <c r="CH594">
        <v>0</v>
      </c>
      <c r="CI594">
        <v>1356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60577</v>
      </c>
      <c r="CP594">
        <v>68933</v>
      </c>
      <c r="CQ594">
        <v>0</v>
      </c>
      <c r="CR594">
        <v>0</v>
      </c>
      <c r="CS594">
        <v>16025</v>
      </c>
      <c r="CT594">
        <v>19730</v>
      </c>
      <c r="CU594">
        <v>0</v>
      </c>
      <c r="CV594">
        <v>0</v>
      </c>
      <c r="CW594">
        <v>35755</v>
      </c>
      <c r="CX594">
        <v>0</v>
      </c>
      <c r="CY594">
        <v>201</v>
      </c>
      <c r="CZ594">
        <v>0</v>
      </c>
      <c r="DA594">
        <v>201</v>
      </c>
      <c r="DB594">
        <v>0</v>
      </c>
      <c r="DC594">
        <v>0</v>
      </c>
      <c r="DD594">
        <v>45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1033</v>
      </c>
      <c r="DN594">
        <v>1078</v>
      </c>
      <c r="DO594">
        <v>0</v>
      </c>
      <c r="DP594">
        <v>105967</v>
      </c>
    </row>
    <row r="595" spans="1:120" x14ac:dyDescent="0.25">
      <c r="A595">
        <v>50175</v>
      </c>
      <c r="B595">
        <v>201012</v>
      </c>
      <c r="C595">
        <v>425969</v>
      </c>
      <c r="D595">
        <v>-5144</v>
      </c>
      <c r="E595">
        <v>12734</v>
      </c>
      <c r="F595">
        <v>0</v>
      </c>
      <c r="G595">
        <v>433559</v>
      </c>
      <c r="H595">
        <v>2637</v>
      </c>
      <c r="I595">
        <v>-357760</v>
      </c>
      <c r="J595">
        <v>297</v>
      </c>
      <c r="K595">
        <v>-35380</v>
      </c>
      <c r="L595">
        <v>1761</v>
      </c>
      <c r="M595">
        <v>-391082</v>
      </c>
      <c r="N595">
        <v>0</v>
      </c>
      <c r="O595">
        <v>-95</v>
      </c>
      <c r="P595">
        <v>-58448</v>
      </c>
      <c r="Q595">
        <v>-23498</v>
      </c>
      <c r="R595">
        <v>0</v>
      </c>
      <c r="S595">
        <v>4</v>
      </c>
      <c r="T595">
        <v>-81942</v>
      </c>
      <c r="U595">
        <v>-36923</v>
      </c>
      <c r="V595">
        <v>0</v>
      </c>
      <c r="W595">
        <v>0</v>
      </c>
      <c r="X595">
        <v>0</v>
      </c>
      <c r="Y595">
        <v>28449</v>
      </c>
      <c r="Z595">
        <v>-1797</v>
      </c>
      <c r="AA595">
        <v>-462</v>
      </c>
      <c r="AB595">
        <v>-1610</v>
      </c>
      <c r="AC595">
        <v>24580</v>
      </c>
      <c r="AD595">
        <v>-7588</v>
      </c>
      <c r="AE595">
        <v>16992</v>
      </c>
      <c r="AF595">
        <v>0</v>
      </c>
      <c r="AG595">
        <v>0</v>
      </c>
      <c r="AH595">
        <v>0</v>
      </c>
      <c r="AI595">
        <v>-19931</v>
      </c>
      <c r="AJ595">
        <v>5012</v>
      </c>
      <c r="AK595">
        <v>-14919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784734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784734</v>
      </c>
      <c r="BE595">
        <v>0</v>
      </c>
      <c r="BF595">
        <v>784734</v>
      </c>
      <c r="BG595">
        <v>0</v>
      </c>
      <c r="BH595">
        <v>2468</v>
      </c>
      <c r="BI595">
        <v>0</v>
      </c>
      <c r="BJ595">
        <v>2468</v>
      </c>
      <c r="BK595">
        <v>15677</v>
      </c>
      <c r="BL595">
        <v>911</v>
      </c>
      <c r="BM595">
        <v>16588</v>
      </c>
      <c r="BN595">
        <v>0</v>
      </c>
      <c r="BO595">
        <v>273</v>
      </c>
      <c r="BP595">
        <v>0</v>
      </c>
      <c r="BQ595">
        <v>0</v>
      </c>
      <c r="BR595">
        <v>19329</v>
      </c>
      <c r="BS595">
        <v>0</v>
      </c>
      <c r="BT595">
        <v>1609</v>
      </c>
      <c r="BU595">
        <v>249</v>
      </c>
      <c r="BV595">
        <v>9035</v>
      </c>
      <c r="BW595">
        <v>0</v>
      </c>
      <c r="BX595">
        <v>10893</v>
      </c>
      <c r="BY595">
        <v>11274</v>
      </c>
      <c r="BZ595">
        <v>1925</v>
      </c>
      <c r="CA595">
        <v>13199</v>
      </c>
      <c r="CB595">
        <v>828155</v>
      </c>
      <c r="CC595">
        <v>65000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146223</v>
      </c>
      <c r="CP595">
        <v>211223</v>
      </c>
      <c r="CQ595">
        <v>0</v>
      </c>
      <c r="CR595">
        <v>0</v>
      </c>
      <c r="CS595">
        <v>178916</v>
      </c>
      <c r="CT595">
        <v>308732</v>
      </c>
      <c r="CU595">
        <v>164</v>
      </c>
      <c r="CV595">
        <v>0</v>
      </c>
      <c r="CW595">
        <v>487812</v>
      </c>
      <c r="CX595">
        <v>0</v>
      </c>
      <c r="CY595">
        <v>0</v>
      </c>
      <c r="CZ595">
        <v>50</v>
      </c>
      <c r="DA595">
        <v>50</v>
      </c>
      <c r="DB595">
        <v>0</v>
      </c>
      <c r="DC595">
        <v>3614</v>
      </c>
      <c r="DD595">
        <v>38</v>
      </c>
      <c r="DE595">
        <v>0</v>
      </c>
      <c r="DF595">
        <v>0</v>
      </c>
      <c r="DG595">
        <v>0</v>
      </c>
      <c r="DH595">
        <v>0</v>
      </c>
      <c r="DI595">
        <v>26428</v>
      </c>
      <c r="DJ595">
        <v>0</v>
      </c>
      <c r="DK595">
        <v>0</v>
      </c>
      <c r="DL595">
        <v>0</v>
      </c>
      <c r="DM595">
        <v>96089</v>
      </c>
      <c r="DN595">
        <v>126169</v>
      </c>
      <c r="DO595">
        <v>2901</v>
      </c>
      <c r="DP595">
        <v>828155</v>
      </c>
    </row>
    <row r="596" spans="1:120" x14ac:dyDescent="0.25">
      <c r="A596">
        <v>50179</v>
      </c>
      <c r="B596">
        <v>201012</v>
      </c>
      <c r="C596">
        <v>62</v>
      </c>
      <c r="D596">
        <v>-10</v>
      </c>
      <c r="E596">
        <v>0</v>
      </c>
      <c r="F596">
        <v>0</v>
      </c>
      <c r="G596">
        <v>52</v>
      </c>
      <c r="H596">
        <v>0</v>
      </c>
      <c r="I596">
        <v>-67</v>
      </c>
      <c r="J596">
        <v>0</v>
      </c>
      <c r="K596">
        <v>0</v>
      </c>
      <c r="L596">
        <v>0</v>
      </c>
      <c r="M596">
        <v>-67</v>
      </c>
      <c r="N596">
        <v>0</v>
      </c>
      <c r="O596">
        <v>0</v>
      </c>
      <c r="P596">
        <v>0</v>
      </c>
      <c r="Q596">
        <v>-389</v>
      </c>
      <c r="R596">
        <v>0</v>
      </c>
      <c r="S596">
        <v>0</v>
      </c>
      <c r="T596">
        <v>-389</v>
      </c>
      <c r="U596">
        <v>-404</v>
      </c>
      <c r="V596">
        <v>0</v>
      </c>
      <c r="W596">
        <v>0</v>
      </c>
      <c r="X596">
        <v>0</v>
      </c>
      <c r="Y596">
        <v>513</v>
      </c>
      <c r="Z596">
        <v>832</v>
      </c>
      <c r="AA596">
        <v>0</v>
      </c>
      <c r="AB596">
        <v>0</v>
      </c>
      <c r="AC596">
        <v>1345</v>
      </c>
      <c r="AD596">
        <v>0</v>
      </c>
      <c r="AE596">
        <v>1345</v>
      </c>
      <c r="AF596">
        <v>0</v>
      </c>
      <c r="AG596">
        <v>0</v>
      </c>
      <c r="AH596">
        <v>0</v>
      </c>
      <c r="AI596">
        <v>941</v>
      </c>
      <c r="AJ596">
        <v>0</v>
      </c>
      <c r="AK596">
        <v>941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15587</v>
      </c>
      <c r="AX596">
        <v>163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15750</v>
      </c>
      <c r="BE596">
        <v>0</v>
      </c>
      <c r="BF596">
        <v>15750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58</v>
      </c>
      <c r="BW596">
        <v>0</v>
      </c>
      <c r="BX596">
        <v>58</v>
      </c>
      <c r="BY596">
        <v>0</v>
      </c>
      <c r="BZ596">
        <v>1</v>
      </c>
      <c r="CA596">
        <v>1</v>
      </c>
      <c r="CB596">
        <v>15809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2000</v>
      </c>
      <c r="CK596">
        <v>0</v>
      </c>
      <c r="CL596">
        <v>0</v>
      </c>
      <c r="CM596">
        <v>0</v>
      </c>
      <c r="CN596">
        <v>2000</v>
      </c>
      <c r="CO596">
        <v>13580</v>
      </c>
      <c r="CP596">
        <v>15580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40</v>
      </c>
      <c r="DA596">
        <v>40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189</v>
      </c>
      <c r="DN596">
        <v>189</v>
      </c>
      <c r="DO596">
        <v>0</v>
      </c>
      <c r="DP596">
        <v>15809</v>
      </c>
    </row>
    <row r="597" spans="1:120" x14ac:dyDescent="0.25">
      <c r="A597">
        <v>50184</v>
      </c>
      <c r="B597">
        <v>201012</v>
      </c>
      <c r="C597">
        <v>1401946</v>
      </c>
      <c r="D597">
        <v>-41820</v>
      </c>
      <c r="E597">
        <v>-36507</v>
      </c>
      <c r="F597">
        <v>204</v>
      </c>
      <c r="G597">
        <v>1323823</v>
      </c>
      <c r="H597">
        <v>12979</v>
      </c>
      <c r="I597">
        <v>-1150653</v>
      </c>
      <c r="J597">
        <v>15354</v>
      </c>
      <c r="K597">
        <v>-145665</v>
      </c>
      <c r="L597">
        <v>22875</v>
      </c>
      <c r="M597">
        <v>-1258089</v>
      </c>
      <c r="N597">
        <v>0</v>
      </c>
      <c r="O597">
        <v>0</v>
      </c>
      <c r="P597">
        <v>-32952</v>
      </c>
      <c r="Q597">
        <v>-103920</v>
      </c>
      <c r="R597">
        <v>0</v>
      </c>
      <c r="S597">
        <v>768</v>
      </c>
      <c r="T597">
        <v>-136104</v>
      </c>
      <c r="U597">
        <v>-57391</v>
      </c>
      <c r="V597">
        <v>50536</v>
      </c>
      <c r="W597">
        <v>1692</v>
      </c>
      <c r="X597">
        <v>5015</v>
      </c>
      <c r="Y597">
        <v>88097</v>
      </c>
      <c r="Z597">
        <v>84500</v>
      </c>
      <c r="AA597">
        <v>-128</v>
      </c>
      <c r="AB597">
        <v>-5060</v>
      </c>
      <c r="AC597">
        <v>224652</v>
      </c>
      <c r="AD597">
        <v>-21261</v>
      </c>
      <c r="AE597">
        <v>203391</v>
      </c>
      <c r="AF597">
        <v>7695</v>
      </c>
      <c r="AG597">
        <v>-10007</v>
      </c>
      <c r="AH597">
        <v>0</v>
      </c>
      <c r="AI597">
        <v>143688</v>
      </c>
      <c r="AJ597">
        <v>-16585</v>
      </c>
      <c r="AK597">
        <v>127103</v>
      </c>
      <c r="AL597">
        <v>11721</v>
      </c>
      <c r="AM597">
        <v>28619</v>
      </c>
      <c r="AN597">
        <v>85575</v>
      </c>
      <c r="AO597">
        <v>114194</v>
      </c>
      <c r="AP597">
        <v>427248</v>
      </c>
      <c r="AQ597">
        <v>951849</v>
      </c>
      <c r="AR597">
        <v>0</v>
      </c>
      <c r="AS597">
        <v>87687</v>
      </c>
      <c r="AT597">
        <v>0</v>
      </c>
      <c r="AU597">
        <v>1039536</v>
      </c>
      <c r="AV597">
        <v>821002</v>
      </c>
      <c r="AW597">
        <v>0</v>
      </c>
      <c r="AX597">
        <v>1604807</v>
      </c>
      <c r="AY597">
        <v>0</v>
      </c>
      <c r="AZ597">
        <v>0</v>
      </c>
      <c r="BA597">
        <v>250</v>
      </c>
      <c r="BB597">
        <v>9591</v>
      </c>
      <c r="BC597">
        <v>0</v>
      </c>
      <c r="BD597">
        <v>2435650</v>
      </c>
      <c r="BE597">
        <v>0</v>
      </c>
      <c r="BF597">
        <v>3902434</v>
      </c>
      <c r="BG597">
        <v>702</v>
      </c>
      <c r="BH597">
        <v>81038</v>
      </c>
      <c r="BI597">
        <v>0</v>
      </c>
      <c r="BJ597">
        <v>81740</v>
      </c>
      <c r="BK597">
        <v>30387</v>
      </c>
      <c r="BL597">
        <v>0</v>
      </c>
      <c r="BM597">
        <v>30387</v>
      </c>
      <c r="BN597">
        <v>28556</v>
      </c>
      <c r="BO597">
        <v>6556</v>
      </c>
      <c r="BP597">
        <v>0</v>
      </c>
      <c r="BQ597">
        <v>7044</v>
      </c>
      <c r="BR597">
        <v>154283</v>
      </c>
      <c r="BS597">
        <v>0</v>
      </c>
      <c r="BT597">
        <v>24115</v>
      </c>
      <c r="BU597">
        <v>12219</v>
      </c>
      <c r="BV597">
        <v>77596</v>
      </c>
      <c r="BW597">
        <v>234</v>
      </c>
      <c r="BX597">
        <v>114164</v>
      </c>
      <c r="BY597">
        <v>18462</v>
      </c>
      <c r="BZ597">
        <v>12477</v>
      </c>
      <c r="CA597">
        <v>30939</v>
      </c>
      <c r="CB597">
        <v>4327735</v>
      </c>
      <c r="CC597">
        <v>0</v>
      </c>
      <c r="CD597">
        <v>0</v>
      </c>
      <c r="CE597">
        <v>382</v>
      </c>
      <c r="CF597">
        <v>0</v>
      </c>
      <c r="CG597">
        <v>0</v>
      </c>
      <c r="CH597">
        <v>0</v>
      </c>
      <c r="CI597">
        <v>382</v>
      </c>
      <c r="CJ597">
        <v>0</v>
      </c>
      <c r="CK597">
        <v>0</v>
      </c>
      <c r="CL597">
        <v>45238</v>
      </c>
      <c r="CM597">
        <v>517324</v>
      </c>
      <c r="CN597">
        <v>562562</v>
      </c>
      <c r="CO597">
        <v>2099271</v>
      </c>
      <c r="CP597">
        <v>2662215</v>
      </c>
      <c r="CQ597">
        <v>0</v>
      </c>
      <c r="CR597">
        <v>0</v>
      </c>
      <c r="CS597">
        <v>615080</v>
      </c>
      <c r="CT597">
        <v>963382</v>
      </c>
      <c r="CU597">
        <v>0</v>
      </c>
      <c r="CV597">
        <v>0</v>
      </c>
      <c r="CW597">
        <v>1578462</v>
      </c>
      <c r="CX597">
        <v>2724</v>
      </c>
      <c r="CY597">
        <v>0</v>
      </c>
      <c r="CZ597">
        <v>0</v>
      </c>
      <c r="DA597">
        <v>2724</v>
      </c>
      <c r="DB597">
        <v>0</v>
      </c>
      <c r="DC597">
        <v>3014</v>
      </c>
      <c r="DD597">
        <v>1245</v>
      </c>
      <c r="DE597">
        <v>6441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72351</v>
      </c>
      <c r="DN597">
        <v>83051</v>
      </c>
      <c r="DO597">
        <v>1283</v>
      </c>
      <c r="DP597">
        <v>4327735</v>
      </c>
    </row>
    <row r="598" spans="1:120" x14ac:dyDescent="0.25">
      <c r="A598">
        <v>50192</v>
      </c>
      <c r="B598">
        <v>201012</v>
      </c>
      <c r="C598">
        <v>19438</v>
      </c>
      <c r="D598">
        <v>0</v>
      </c>
      <c r="E598">
        <v>0</v>
      </c>
      <c r="F598">
        <v>0</v>
      </c>
      <c r="G598">
        <v>19438</v>
      </c>
      <c r="H598">
        <v>14</v>
      </c>
      <c r="I598">
        <v>-16223</v>
      </c>
      <c r="J598">
        <v>0</v>
      </c>
      <c r="K598">
        <v>91</v>
      </c>
      <c r="L598">
        <v>0</v>
      </c>
      <c r="M598">
        <v>-16132</v>
      </c>
      <c r="N598">
        <v>0</v>
      </c>
      <c r="O598">
        <v>0</v>
      </c>
      <c r="P598">
        <v>-382</v>
      </c>
      <c r="Q598">
        <v>-5049</v>
      </c>
      <c r="R598">
        <v>0</v>
      </c>
      <c r="S598">
        <v>0</v>
      </c>
      <c r="T598">
        <v>-5431</v>
      </c>
      <c r="U598">
        <v>-2111</v>
      </c>
      <c r="V598">
        <v>0</v>
      </c>
      <c r="W598">
        <v>0</v>
      </c>
      <c r="X598">
        <v>269</v>
      </c>
      <c r="Y598">
        <v>1608</v>
      </c>
      <c r="Z598">
        <v>4053</v>
      </c>
      <c r="AA598">
        <v>0</v>
      </c>
      <c r="AB598">
        <v>0</v>
      </c>
      <c r="AC598">
        <v>5930</v>
      </c>
      <c r="AD598">
        <v>-14</v>
      </c>
      <c r="AE598">
        <v>5916</v>
      </c>
      <c r="AF598">
        <v>0</v>
      </c>
      <c r="AG598">
        <v>0</v>
      </c>
      <c r="AH598">
        <v>0</v>
      </c>
      <c r="AI598">
        <v>3805</v>
      </c>
      <c r="AJ598">
        <v>-471</v>
      </c>
      <c r="AK598">
        <v>3334</v>
      </c>
      <c r="AL598">
        <v>0</v>
      </c>
      <c r="AM598">
        <v>166</v>
      </c>
      <c r="AN598">
        <v>2420</v>
      </c>
      <c r="AO598">
        <v>2586</v>
      </c>
      <c r="AP598">
        <v>7100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19548</v>
      </c>
      <c r="AW598">
        <v>0</v>
      </c>
      <c r="AX598">
        <v>38454</v>
      </c>
      <c r="AY598">
        <v>0</v>
      </c>
      <c r="AZ598">
        <v>0</v>
      </c>
      <c r="BA598">
        <v>0</v>
      </c>
      <c r="BB598">
        <v>2031</v>
      </c>
      <c r="BC598">
        <v>0</v>
      </c>
      <c r="BD598">
        <v>60033</v>
      </c>
      <c r="BE598">
        <v>0</v>
      </c>
      <c r="BF598">
        <v>67133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220</v>
      </c>
      <c r="BR598">
        <v>220</v>
      </c>
      <c r="BS598">
        <v>0</v>
      </c>
      <c r="BT598">
        <v>134</v>
      </c>
      <c r="BU598">
        <v>0</v>
      </c>
      <c r="BV598">
        <v>1</v>
      </c>
      <c r="BW598">
        <v>0</v>
      </c>
      <c r="BX598">
        <v>135</v>
      </c>
      <c r="BY598">
        <v>206</v>
      </c>
      <c r="BZ598">
        <v>0</v>
      </c>
      <c r="CA598">
        <v>206</v>
      </c>
      <c r="CB598">
        <v>70280</v>
      </c>
      <c r="CC598">
        <v>1500</v>
      </c>
      <c r="CD598">
        <v>0</v>
      </c>
      <c r="CE598">
        <v>2040</v>
      </c>
      <c r="CF598">
        <v>0</v>
      </c>
      <c r="CG598">
        <v>0</v>
      </c>
      <c r="CH598">
        <v>0</v>
      </c>
      <c r="CI598">
        <v>2040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65030</v>
      </c>
      <c r="CP598">
        <v>68570</v>
      </c>
      <c r="CQ598">
        <v>0</v>
      </c>
      <c r="CR598">
        <v>0</v>
      </c>
      <c r="CS598">
        <v>0</v>
      </c>
      <c r="CT598">
        <v>464</v>
      </c>
      <c r="CU598">
        <v>0</v>
      </c>
      <c r="CV598">
        <v>0</v>
      </c>
      <c r="CW598">
        <v>464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1246</v>
      </c>
      <c r="DN598">
        <v>1246</v>
      </c>
      <c r="DO598">
        <v>0</v>
      </c>
      <c r="DP598">
        <v>70280</v>
      </c>
    </row>
    <row r="599" spans="1:120" x14ac:dyDescent="0.25">
      <c r="A599">
        <v>50220</v>
      </c>
      <c r="B599">
        <v>201012</v>
      </c>
      <c r="C599">
        <v>8079</v>
      </c>
      <c r="D599">
        <v>-798</v>
      </c>
      <c r="E599">
        <v>0</v>
      </c>
      <c r="F599">
        <v>0</v>
      </c>
      <c r="G599">
        <v>7281</v>
      </c>
      <c r="H599">
        <v>16</v>
      </c>
      <c r="I599">
        <v>-6184</v>
      </c>
      <c r="J599">
        <v>94</v>
      </c>
      <c r="K599">
        <v>182</v>
      </c>
      <c r="L599">
        <v>0</v>
      </c>
      <c r="M599">
        <v>-5908</v>
      </c>
      <c r="N599">
        <v>0</v>
      </c>
      <c r="O599">
        <v>0</v>
      </c>
      <c r="P599">
        <v>-211</v>
      </c>
      <c r="Q599">
        <v>-2267</v>
      </c>
      <c r="R599">
        <v>0</v>
      </c>
      <c r="S599">
        <v>100</v>
      </c>
      <c r="T599">
        <v>-2378</v>
      </c>
      <c r="U599">
        <v>-989</v>
      </c>
      <c r="V599">
        <v>0</v>
      </c>
      <c r="W599">
        <v>0</v>
      </c>
      <c r="X599">
        <v>0</v>
      </c>
      <c r="Y599">
        <v>1255</v>
      </c>
      <c r="Z599">
        <v>52</v>
      </c>
      <c r="AA599">
        <v>0</v>
      </c>
      <c r="AB599">
        <v>-10</v>
      </c>
      <c r="AC599">
        <v>1297</v>
      </c>
      <c r="AD599">
        <v>-16</v>
      </c>
      <c r="AE599">
        <v>1281</v>
      </c>
      <c r="AF599">
        <v>0</v>
      </c>
      <c r="AG599">
        <v>0</v>
      </c>
      <c r="AH599">
        <v>0</v>
      </c>
      <c r="AI599">
        <v>292</v>
      </c>
      <c r="AJ599">
        <v>0</v>
      </c>
      <c r="AK599">
        <v>292</v>
      </c>
      <c r="AL599">
        <v>0</v>
      </c>
      <c r="AM599">
        <v>16</v>
      </c>
      <c r="AN599">
        <v>0</v>
      </c>
      <c r="AO599">
        <v>16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57648</v>
      </c>
      <c r="AY599">
        <v>0</v>
      </c>
      <c r="AZ599">
        <v>0</v>
      </c>
      <c r="BA599">
        <v>0</v>
      </c>
      <c r="BB599">
        <v>3</v>
      </c>
      <c r="BC599">
        <v>0</v>
      </c>
      <c r="BD599">
        <v>57651</v>
      </c>
      <c r="BE599">
        <v>0</v>
      </c>
      <c r="BF599">
        <v>57651</v>
      </c>
      <c r="BG599">
        <v>0</v>
      </c>
      <c r="BH599">
        <v>0</v>
      </c>
      <c r="BI599">
        <v>0</v>
      </c>
      <c r="BJ599">
        <v>0</v>
      </c>
      <c r="BK599">
        <v>3</v>
      </c>
      <c r="BL599">
        <v>0</v>
      </c>
      <c r="BM599">
        <v>3</v>
      </c>
      <c r="BN599">
        <v>103</v>
      </c>
      <c r="BO599">
        <v>0</v>
      </c>
      <c r="BP599">
        <v>0</v>
      </c>
      <c r="BQ599">
        <v>0</v>
      </c>
      <c r="BR599">
        <v>106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978</v>
      </c>
      <c r="BZ599">
        <v>0</v>
      </c>
      <c r="CA599">
        <v>978</v>
      </c>
      <c r="CB599">
        <v>58751</v>
      </c>
      <c r="CC599">
        <v>2400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54996</v>
      </c>
      <c r="CP599">
        <v>57396</v>
      </c>
      <c r="CQ599">
        <v>0</v>
      </c>
      <c r="CR599">
        <v>0</v>
      </c>
      <c r="CS599">
        <v>0</v>
      </c>
      <c r="CT599">
        <v>1145</v>
      </c>
      <c r="CU599">
        <v>0</v>
      </c>
      <c r="CV599">
        <v>0</v>
      </c>
      <c r="CW599">
        <v>1145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210</v>
      </c>
      <c r="DN599">
        <v>210</v>
      </c>
      <c r="DO599">
        <v>0</v>
      </c>
      <c r="DP599">
        <v>58751</v>
      </c>
    </row>
    <row r="600" spans="1:120" x14ac:dyDescent="0.25">
      <c r="A600">
        <v>50230</v>
      </c>
      <c r="B600">
        <v>201012</v>
      </c>
      <c r="C600">
        <v>53686</v>
      </c>
      <c r="D600">
        <v>-16960</v>
      </c>
      <c r="E600">
        <v>-6</v>
      </c>
      <c r="F600">
        <v>0</v>
      </c>
      <c r="G600">
        <v>36720</v>
      </c>
      <c r="H600">
        <v>469</v>
      </c>
      <c r="I600">
        <v>-37362</v>
      </c>
      <c r="J600">
        <v>9908</v>
      </c>
      <c r="K600">
        <v>-2938</v>
      </c>
      <c r="L600">
        <v>215</v>
      </c>
      <c r="M600">
        <v>-30177</v>
      </c>
      <c r="N600">
        <v>0</v>
      </c>
      <c r="O600">
        <v>0</v>
      </c>
      <c r="P600">
        <v>-8068</v>
      </c>
      <c r="Q600">
        <v>-8636</v>
      </c>
      <c r="R600">
        <v>0</v>
      </c>
      <c r="S600">
        <v>3329</v>
      </c>
      <c r="T600">
        <v>-13375</v>
      </c>
      <c r="U600">
        <v>-6363</v>
      </c>
      <c r="V600">
        <v>0</v>
      </c>
      <c r="W600">
        <v>0</v>
      </c>
      <c r="X600">
        <v>0</v>
      </c>
      <c r="Y600">
        <v>5866</v>
      </c>
      <c r="Z600">
        <v>9017</v>
      </c>
      <c r="AA600">
        <v>0</v>
      </c>
      <c r="AB600">
        <v>-249</v>
      </c>
      <c r="AC600">
        <v>14634</v>
      </c>
      <c r="AD600">
        <v>-469</v>
      </c>
      <c r="AE600">
        <v>14165</v>
      </c>
      <c r="AF600">
        <v>531</v>
      </c>
      <c r="AG600">
        <v>0</v>
      </c>
      <c r="AH600">
        <v>0</v>
      </c>
      <c r="AI600">
        <v>8333</v>
      </c>
      <c r="AJ600">
        <v>-1</v>
      </c>
      <c r="AK600">
        <v>8332</v>
      </c>
      <c r="AL600">
        <v>152</v>
      </c>
      <c r="AM600">
        <v>1532</v>
      </c>
      <c r="AN600">
        <v>18300</v>
      </c>
      <c r="AO600">
        <v>19832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5762</v>
      </c>
      <c r="AW600">
        <v>32436</v>
      </c>
      <c r="AX600">
        <v>131410</v>
      </c>
      <c r="AY600">
        <v>0</v>
      </c>
      <c r="AZ600">
        <v>0</v>
      </c>
      <c r="BA600">
        <v>567</v>
      </c>
      <c r="BB600">
        <v>176</v>
      </c>
      <c r="BC600">
        <v>0</v>
      </c>
      <c r="BD600">
        <v>170351</v>
      </c>
      <c r="BE600">
        <v>0</v>
      </c>
      <c r="BF600">
        <v>170351</v>
      </c>
      <c r="BG600">
        <v>0</v>
      </c>
      <c r="BH600">
        <v>10137</v>
      </c>
      <c r="BI600">
        <v>0</v>
      </c>
      <c r="BJ600">
        <v>10137</v>
      </c>
      <c r="BK600">
        <v>306</v>
      </c>
      <c r="BL600">
        <v>0</v>
      </c>
      <c r="BM600">
        <v>306</v>
      </c>
      <c r="BN600">
        <v>3323</v>
      </c>
      <c r="BO600">
        <v>0</v>
      </c>
      <c r="BP600">
        <v>0</v>
      </c>
      <c r="BQ600">
        <v>224</v>
      </c>
      <c r="BR600">
        <v>13990</v>
      </c>
      <c r="BS600">
        <v>0</v>
      </c>
      <c r="BT600">
        <v>599</v>
      </c>
      <c r="BU600">
        <v>0</v>
      </c>
      <c r="BV600">
        <v>7255</v>
      </c>
      <c r="BW600">
        <v>0</v>
      </c>
      <c r="BX600">
        <v>7854</v>
      </c>
      <c r="BY600">
        <v>2240</v>
      </c>
      <c r="BZ600">
        <v>1535</v>
      </c>
      <c r="CA600">
        <v>3775</v>
      </c>
      <c r="CB600">
        <v>215954</v>
      </c>
      <c r="CC600">
        <v>20000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160603</v>
      </c>
      <c r="CP600">
        <v>180603</v>
      </c>
      <c r="CQ600">
        <v>0</v>
      </c>
      <c r="CR600">
        <v>0</v>
      </c>
      <c r="CS600">
        <v>50</v>
      </c>
      <c r="CT600">
        <v>31898</v>
      </c>
      <c r="CU600">
        <v>0</v>
      </c>
      <c r="CV600">
        <v>0</v>
      </c>
      <c r="CW600">
        <v>31948</v>
      </c>
      <c r="CX600">
        <v>0</v>
      </c>
      <c r="CY600">
        <v>210</v>
      </c>
      <c r="CZ600">
        <v>0</v>
      </c>
      <c r="DA600">
        <v>210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2417</v>
      </c>
      <c r="DN600">
        <v>2417</v>
      </c>
      <c r="DO600">
        <v>776</v>
      </c>
      <c r="DP600">
        <v>215954</v>
      </c>
    </row>
    <row r="601" spans="1:120" x14ac:dyDescent="0.25">
      <c r="A601">
        <v>50234</v>
      </c>
      <c r="B601">
        <v>201012</v>
      </c>
      <c r="C601">
        <v>3705</v>
      </c>
      <c r="D601">
        <v>-282</v>
      </c>
      <c r="E601">
        <v>0</v>
      </c>
      <c r="F601">
        <v>0</v>
      </c>
      <c r="G601">
        <v>3423</v>
      </c>
      <c r="H601">
        <v>118</v>
      </c>
      <c r="I601">
        <v>-2871</v>
      </c>
      <c r="J601">
        <v>0</v>
      </c>
      <c r="K601">
        <v>1504</v>
      </c>
      <c r="L601">
        <v>0</v>
      </c>
      <c r="M601">
        <v>-1367</v>
      </c>
      <c r="N601">
        <v>0</v>
      </c>
      <c r="O601">
        <v>0</v>
      </c>
      <c r="P601">
        <v>0</v>
      </c>
      <c r="Q601">
        <v>-1411</v>
      </c>
      <c r="R601">
        <v>0</v>
      </c>
      <c r="S601">
        <v>0</v>
      </c>
      <c r="T601">
        <v>-1411</v>
      </c>
      <c r="U601">
        <v>763</v>
      </c>
      <c r="V601">
        <v>0</v>
      </c>
      <c r="W601">
        <v>0</v>
      </c>
      <c r="X601">
        <v>0</v>
      </c>
      <c r="Y601">
        <v>930</v>
      </c>
      <c r="Z601">
        <v>1463</v>
      </c>
      <c r="AA601">
        <v>-4</v>
      </c>
      <c r="AB601">
        <v>0</v>
      </c>
      <c r="AC601">
        <v>2389</v>
      </c>
      <c r="AD601">
        <v>-118</v>
      </c>
      <c r="AE601">
        <v>2271</v>
      </c>
      <c r="AF601">
        <v>0</v>
      </c>
      <c r="AG601">
        <v>0</v>
      </c>
      <c r="AH601">
        <v>0</v>
      </c>
      <c r="AI601">
        <v>3034</v>
      </c>
      <c r="AJ601">
        <v>1</v>
      </c>
      <c r="AK601">
        <v>3035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97</v>
      </c>
      <c r="AW601">
        <v>13197</v>
      </c>
      <c r="AX601">
        <v>13480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26774</v>
      </c>
      <c r="BE601">
        <v>0</v>
      </c>
      <c r="BF601">
        <v>26774</v>
      </c>
      <c r="BG601">
        <v>0</v>
      </c>
      <c r="BH601">
        <v>0</v>
      </c>
      <c r="BI601">
        <v>0</v>
      </c>
      <c r="BJ601">
        <v>0</v>
      </c>
      <c r="BK601">
        <v>222</v>
      </c>
      <c r="BL601">
        <v>0</v>
      </c>
      <c r="BM601">
        <v>222</v>
      </c>
      <c r="BN601">
        <v>0</v>
      </c>
      <c r="BO601">
        <v>0</v>
      </c>
      <c r="BP601">
        <v>0</v>
      </c>
      <c r="BQ601">
        <v>0</v>
      </c>
      <c r="BR601">
        <v>222</v>
      </c>
      <c r="BS601">
        <v>163</v>
      </c>
      <c r="BT601">
        <v>27</v>
      </c>
      <c r="BU601">
        <v>0</v>
      </c>
      <c r="BV601">
        <v>4346</v>
      </c>
      <c r="BW601">
        <v>0</v>
      </c>
      <c r="BX601">
        <v>4536</v>
      </c>
      <c r="BY601">
        <v>144</v>
      </c>
      <c r="BZ601">
        <v>232</v>
      </c>
      <c r="CA601">
        <v>376</v>
      </c>
      <c r="CB601">
        <v>31908</v>
      </c>
      <c r="CC601">
        <v>3000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3000</v>
      </c>
      <c r="CM601">
        <v>16865</v>
      </c>
      <c r="CN601">
        <v>19865</v>
      </c>
      <c r="CO601">
        <v>0</v>
      </c>
      <c r="CP601">
        <v>22865</v>
      </c>
      <c r="CQ601">
        <v>0</v>
      </c>
      <c r="CR601">
        <v>0</v>
      </c>
      <c r="CS601">
        <v>0</v>
      </c>
      <c r="CT601">
        <v>8178</v>
      </c>
      <c r="CU601">
        <v>0</v>
      </c>
      <c r="CV601">
        <v>0</v>
      </c>
      <c r="CW601">
        <v>8178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684</v>
      </c>
      <c r="DN601">
        <v>684</v>
      </c>
      <c r="DO601">
        <v>181</v>
      </c>
      <c r="DP601">
        <v>31908</v>
      </c>
    </row>
    <row r="602" spans="1:120" x14ac:dyDescent="0.25">
      <c r="A602">
        <v>50240</v>
      </c>
      <c r="B602">
        <v>201012</v>
      </c>
      <c r="C602">
        <v>228441</v>
      </c>
      <c r="D602">
        <v>-18506</v>
      </c>
      <c r="E602">
        <v>-1455</v>
      </c>
      <c r="F602">
        <v>0</v>
      </c>
      <c r="G602">
        <v>208480</v>
      </c>
      <c r="H602">
        <v>1910</v>
      </c>
      <c r="I602">
        <v>-170972</v>
      </c>
      <c r="J602">
        <v>5142</v>
      </c>
      <c r="K602">
        <v>5702</v>
      </c>
      <c r="L602">
        <v>-440</v>
      </c>
      <c r="M602">
        <v>-160568</v>
      </c>
      <c r="N602">
        <v>0</v>
      </c>
      <c r="O602">
        <v>0</v>
      </c>
      <c r="P602">
        <v>-28925</v>
      </c>
      <c r="Q602">
        <v>-19692</v>
      </c>
      <c r="R602">
        <v>185</v>
      </c>
      <c r="S602">
        <v>0</v>
      </c>
      <c r="T602">
        <v>-48432</v>
      </c>
      <c r="U602">
        <v>1390</v>
      </c>
      <c r="V602">
        <v>3129</v>
      </c>
      <c r="W602">
        <v>385</v>
      </c>
      <c r="X602">
        <v>0</v>
      </c>
      <c r="Y602">
        <v>14266</v>
      </c>
      <c r="Z602">
        <v>9800</v>
      </c>
      <c r="AA602">
        <v>-474</v>
      </c>
      <c r="AB602">
        <v>-891</v>
      </c>
      <c r="AC602">
        <v>26215</v>
      </c>
      <c r="AD602">
        <v>-3361</v>
      </c>
      <c r="AE602">
        <v>22854</v>
      </c>
      <c r="AF602">
        <v>895</v>
      </c>
      <c r="AG602">
        <v>-600</v>
      </c>
      <c r="AH602">
        <v>0</v>
      </c>
      <c r="AI602">
        <v>24539</v>
      </c>
      <c r="AJ602">
        <v>-3989</v>
      </c>
      <c r="AK602">
        <v>20550</v>
      </c>
      <c r="AL602">
        <v>0</v>
      </c>
      <c r="AM602">
        <v>3468</v>
      </c>
      <c r="AN602">
        <v>0</v>
      </c>
      <c r="AO602">
        <v>3468</v>
      </c>
      <c r="AP602">
        <v>0</v>
      </c>
      <c r="AQ602">
        <v>37612</v>
      </c>
      <c r="AR602">
        <v>0</v>
      </c>
      <c r="AS602">
        <v>1292</v>
      </c>
      <c r="AT602">
        <v>0</v>
      </c>
      <c r="AU602">
        <v>38904</v>
      </c>
      <c r="AV602">
        <v>34992</v>
      </c>
      <c r="AW602">
        <v>31530</v>
      </c>
      <c r="AX602">
        <v>297132</v>
      </c>
      <c r="AY602">
        <v>0</v>
      </c>
      <c r="AZ602">
        <v>0</v>
      </c>
      <c r="BA602">
        <v>250</v>
      </c>
      <c r="BB602">
        <v>0</v>
      </c>
      <c r="BC602">
        <v>0</v>
      </c>
      <c r="BD602">
        <v>363904</v>
      </c>
      <c r="BE602">
        <v>0</v>
      </c>
      <c r="BF602">
        <v>402808</v>
      </c>
      <c r="BG602">
        <v>0</v>
      </c>
      <c r="BH602">
        <v>12029</v>
      </c>
      <c r="BI602">
        <v>-945</v>
      </c>
      <c r="BJ602">
        <v>11084</v>
      </c>
      <c r="BK602">
        <v>1936</v>
      </c>
      <c r="BL602">
        <v>4962</v>
      </c>
      <c r="BM602">
        <v>6898</v>
      </c>
      <c r="BN602">
        <v>0</v>
      </c>
      <c r="BO602">
        <v>0</v>
      </c>
      <c r="BP602">
        <v>0</v>
      </c>
      <c r="BQ602">
        <v>619</v>
      </c>
      <c r="BR602">
        <v>18601</v>
      </c>
      <c r="BS602">
        <v>0</v>
      </c>
      <c r="BT602">
        <v>1024</v>
      </c>
      <c r="BU602">
        <v>1040</v>
      </c>
      <c r="BV602">
        <v>17260</v>
      </c>
      <c r="BW602">
        <v>0</v>
      </c>
      <c r="BX602">
        <v>19324</v>
      </c>
      <c r="BY602">
        <v>4993</v>
      </c>
      <c r="BZ602">
        <v>36</v>
      </c>
      <c r="CA602">
        <v>5029</v>
      </c>
      <c r="CB602">
        <v>449230</v>
      </c>
      <c r="CC602">
        <v>5000</v>
      </c>
      <c r="CD602">
        <v>0</v>
      </c>
      <c r="CE602">
        <v>14680</v>
      </c>
      <c r="CF602">
        <v>0</v>
      </c>
      <c r="CG602">
        <v>0</v>
      </c>
      <c r="CH602">
        <v>0</v>
      </c>
      <c r="CI602">
        <v>14680</v>
      </c>
      <c r="CJ602">
        <v>0</v>
      </c>
      <c r="CK602">
        <v>0</v>
      </c>
      <c r="CL602">
        <v>0</v>
      </c>
      <c r="CM602">
        <v>190392</v>
      </c>
      <c r="CN602">
        <v>190392</v>
      </c>
      <c r="CO602">
        <v>17036</v>
      </c>
      <c r="CP602">
        <v>227108</v>
      </c>
      <c r="CQ602">
        <v>0</v>
      </c>
      <c r="CR602">
        <v>0</v>
      </c>
      <c r="CS602">
        <v>6687</v>
      </c>
      <c r="CT602">
        <v>160847</v>
      </c>
      <c r="CU602">
        <v>0</v>
      </c>
      <c r="CV602">
        <v>0</v>
      </c>
      <c r="CW602">
        <v>167534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45354</v>
      </c>
      <c r="DI602">
        <v>0</v>
      </c>
      <c r="DJ602">
        <v>0</v>
      </c>
      <c r="DK602">
        <v>0</v>
      </c>
      <c r="DL602">
        <v>0</v>
      </c>
      <c r="DM602">
        <v>9234</v>
      </c>
      <c r="DN602">
        <v>54588</v>
      </c>
      <c r="DO602">
        <v>0</v>
      </c>
      <c r="DP602">
        <v>449230</v>
      </c>
    </row>
    <row r="603" spans="1:120" x14ac:dyDescent="0.25">
      <c r="A603">
        <v>50253</v>
      </c>
      <c r="B603">
        <v>201012</v>
      </c>
      <c r="C603">
        <v>141819</v>
      </c>
      <c r="D603">
        <v>-6297</v>
      </c>
      <c r="E603">
        <v>-2349</v>
      </c>
      <c r="F603">
        <v>0</v>
      </c>
      <c r="G603">
        <v>133173</v>
      </c>
      <c r="H603">
        <v>1768</v>
      </c>
      <c r="I603">
        <v>-111658</v>
      </c>
      <c r="J603">
        <v>3250</v>
      </c>
      <c r="K603">
        <v>-7553</v>
      </c>
      <c r="L603">
        <v>6298</v>
      </c>
      <c r="M603">
        <v>-109663</v>
      </c>
      <c r="N603">
        <v>0</v>
      </c>
      <c r="O603">
        <v>0</v>
      </c>
      <c r="P603">
        <v>-17191</v>
      </c>
      <c r="Q603">
        <v>-16817</v>
      </c>
      <c r="R603">
        <v>0</v>
      </c>
      <c r="S603">
        <v>0</v>
      </c>
      <c r="T603">
        <v>-34008</v>
      </c>
      <c r="U603">
        <v>-8730</v>
      </c>
      <c r="V603">
        <v>252</v>
      </c>
      <c r="W603">
        <v>0</v>
      </c>
      <c r="X603">
        <v>3295</v>
      </c>
      <c r="Y603">
        <v>4475</v>
      </c>
      <c r="Z603">
        <v>13647</v>
      </c>
      <c r="AA603">
        <v>0</v>
      </c>
      <c r="AB603">
        <v>-318</v>
      </c>
      <c r="AC603">
        <v>21351</v>
      </c>
      <c r="AD603">
        <v>-1768</v>
      </c>
      <c r="AE603">
        <v>19583</v>
      </c>
      <c r="AF603">
        <v>219</v>
      </c>
      <c r="AG603">
        <v>0</v>
      </c>
      <c r="AH603">
        <v>0</v>
      </c>
      <c r="AI603">
        <v>11072</v>
      </c>
      <c r="AJ603">
        <v>-2371</v>
      </c>
      <c r="AK603">
        <v>8701</v>
      </c>
      <c r="AL603">
        <v>0</v>
      </c>
      <c r="AM603">
        <v>1022</v>
      </c>
      <c r="AN603">
        <v>0</v>
      </c>
      <c r="AO603">
        <v>1022</v>
      </c>
      <c r="AP603">
        <v>83950</v>
      </c>
      <c r="AQ603">
        <v>0</v>
      </c>
      <c r="AR603">
        <v>0</v>
      </c>
      <c r="AS603">
        <v>1272</v>
      </c>
      <c r="AT603">
        <v>0</v>
      </c>
      <c r="AU603">
        <v>1272</v>
      </c>
      <c r="AV603">
        <v>431</v>
      </c>
      <c r="AW603">
        <v>174632</v>
      </c>
      <c r="AX603">
        <v>0</v>
      </c>
      <c r="AY603">
        <v>0</v>
      </c>
      <c r="AZ603">
        <v>190</v>
      </c>
      <c r="BA603">
        <v>0</v>
      </c>
      <c r="BB603">
        <v>0</v>
      </c>
      <c r="BC603">
        <v>0</v>
      </c>
      <c r="BD603">
        <v>175253</v>
      </c>
      <c r="BE603">
        <v>0</v>
      </c>
      <c r="BF603">
        <v>260475</v>
      </c>
      <c r="BG603">
        <v>0</v>
      </c>
      <c r="BH603">
        <v>14331</v>
      </c>
      <c r="BI603">
        <v>0</v>
      </c>
      <c r="BJ603">
        <v>14331</v>
      </c>
      <c r="BK603">
        <v>4791</v>
      </c>
      <c r="BL603">
        <v>0</v>
      </c>
      <c r="BM603">
        <v>4791</v>
      </c>
      <c r="BN603">
        <v>0</v>
      </c>
      <c r="BO603">
        <v>0</v>
      </c>
      <c r="BP603">
        <v>0</v>
      </c>
      <c r="BQ603">
        <v>818</v>
      </c>
      <c r="BR603">
        <v>19940</v>
      </c>
      <c r="BS603">
        <v>0</v>
      </c>
      <c r="BT603">
        <v>447</v>
      </c>
      <c r="BU603">
        <v>0</v>
      </c>
      <c r="BV603">
        <v>16992</v>
      </c>
      <c r="BW603">
        <v>0</v>
      </c>
      <c r="BX603">
        <v>17439</v>
      </c>
      <c r="BY603">
        <v>0</v>
      </c>
      <c r="BZ603">
        <v>668</v>
      </c>
      <c r="CA603">
        <v>668</v>
      </c>
      <c r="CB603">
        <v>299544</v>
      </c>
      <c r="CC603">
        <v>0</v>
      </c>
      <c r="CD603">
        <v>0</v>
      </c>
      <c r="CE603">
        <v>6429</v>
      </c>
      <c r="CF603">
        <v>0</v>
      </c>
      <c r="CG603">
        <v>0</v>
      </c>
      <c r="CH603">
        <v>887</v>
      </c>
      <c r="CI603">
        <v>7316</v>
      </c>
      <c r="CJ603">
        <v>0</v>
      </c>
      <c r="CK603">
        <v>0</v>
      </c>
      <c r="CL603">
        <v>19000</v>
      </c>
      <c r="CM603">
        <v>0</v>
      </c>
      <c r="CN603">
        <v>19000</v>
      </c>
      <c r="CO603">
        <v>107517</v>
      </c>
      <c r="CP603">
        <v>133833</v>
      </c>
      <c r="CQ603">
        <v>0</v>
      </c>
      <c r="CR603">
        <v>0</v>
      </c>
      <c r="CS603">
        <v>58234</v>
      </c>
      <c r="CT603">
        <v>91841</v>
      </c>
      <c r="CU603">
        <v>0</v>
      </c>
      <c r="CV603">
        <v>0</v>
      </c>
      <c r="CW603">
        <v>150075</v>
      </c>
      <c r="CX603">
        <v>0</v>
      </c>
      <c r="CY603">
        <v>4965</v>
      </c>
      <c r="CZ603">
        <v>0</v>
      </c>
      <c r="DA603">
        <v>4965</v>
      </c>
      <c r="DB603">
        <v>0</v>
      </c>
      <c r="DC603">
        <v>0</v>
      </c>
      <c r="DD603">
        <v>628</v>
      </c>
      <c r="DE603">
        <v>948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9095</v>
      </c>
      <c r="DN603">
        <v>10671</v>
      </c>
      <c r="DO603">
        <v>0</v>
      </c>
      <c r="DP603">
        <v>299544</v>
      </c>
    </row>
    <row r="604" spans="1:120" x14ac:dyDescent="0.25">
      <c r="A604">
        <v>50257</v>
      </c>
      <c r="B604">
        <v>201012</v>
      </c>
      <c r="C604">
        <v>27134</v>
      </c>
      <c r="D604">
        <v>0</v>
      </c>
      <c r="E604">
        <v>819</v>
      </c>
      <c r="F604">
        <v>0</v>
      </c>
      <c r="G604">
        <v>27953</v>
      </c>
      <c r="H604">
        <v>205</v>
      </c>
      <c r="I604">
        <v>-15079</v>
      </c>
      <c r="J604">
        <v>0</v>
      </c>
      <c r="K604">
        <v>1103</v>
      </c>
      <c r="L604">
        <v>0</v>
      </c>
      <c r="M604">
        <v>-13976</v>
      </c>
      <c r="N604">
        <v>0</v>
      </c>
      <c r="O604">
        <v>0</v>
      </c>
      <c r="P604">
        <v>-3066</v>
      </c>
      <c r="Q604">
        <v>-4089</v>
      </c>
      <c r="R604">
        <v>0</v>
      </c>
      <c r="S604">
        <v>0</v>
      </c>
      <c r="T604">
        <v>-7155</v>
      </c>
      <c r="U604">
        <v>7027</v>
      </c>
      <c r="V604">
        <v>0</v>
      </c>
      <c r="W604">
        <v>0</v>
      </c>
      <c r="X604">
        <v>0</v>
      </c>
      <c r="Y604">
        <v>2178</v>
      </c>
      <c r="Z604">
        <v>576</v>
      </c>
      <c r="AA604">
        <v>0</v>
      </c>
      <c r="AB604">
        <v>-406</v>
      </c>
      <c r="AC604">
        <v>2348</v>
      </c>
      <c r="AD604">
        <v>-206</v>
      </c>
      <c r="AE604">
        <v>2142</v>
      </c>
      <c r="AF604">
        <v>0</v>
      </c>
      <c r="AG604">
        <v>0</v>
      </c>
      <c r="AH604">
        <v>0</v>
      </c>
      <c r="AI604">
        <v>9169</v>
      </c>
      <c r="AJ604">
        <v>-2230</v>
      </c>
      <c r="AK604">
        <v>6939</v>
      </c>
      <c r="AL604">
        <v>0</v>
      </c>
      <c r="AM604">
        <v>499</v>
      </c>
      <c r="AN604">
        <v>3960</v>
      </c>
      <c r="AO604">
        <v>4459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2895</v>
      </c>
      <c r="AW604">
        <v>5446</v>
      </c>
      <c r="AX604">
        <v>22039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30380</v>
      </c>
      <c r="BE604">
        <v>0</v>
      </c>
      <c r="BF604">
        <v>30380</v>
      </c>
      <c r="BG604">
        <v>0</v>
      </c>
      <c r="BH604">
        <v>0</v>
      </c>
      <c r="BI604">
        <v>0</v>
      </c>
      <c r="BJ604">
        <v>0</v>
      </c>
      <c r="BK604">
        <v>1759</v>
      </c>
      <c r="BL604">
        <v>6</v>
      </c>
      <c r="BM604">
        <v>1765</v>
      </c>
      <c r="BN604">
        <v>0</v>
      </c>
      <c r="BO604">
        <v>0</v>
      </c>
      <c r="BP604">
        <v>0</v>
      </c>
      <c r="BQ604">
        <v>33</v>
      </c>
      <c r="BR604">
        <v>1798</v>
      </c>
      <c r="BS604">
        <v>0</v>
      </c>
      <c r="BT604">
        <v>338</v>
      </c>
      <c r="BU604">
        <v>0</v>
      </c>
      <c r="BV604">
        <v>23956</v>
      </c>
      <c r="BW604">
        <v>0</v>
      </c>
      <c r="BX604">
        <v>24294</v>
      </c>
      <c r="BY604">
        <v>285</v>
      </c>
      <c r="BZ604">
        <v>74</v>
      </c>
      <c r="CA604">
        <v>359</v>
      </c>
      <c r="CB604">
        <v>61290</v>
      </c>
      <c r="CC604">
        <v>5400</v>
      </c>
      <c r="CD604">
        <v>0</v>
      </c>
      <c r="CE604">
        <v>70</v>
      </c>
      <c r="CF604">
        <v>0</v>
      </c>
      <c r="CG604">
        <v>0</v>
      </c>
      <c r="CH604">
        <v>0</v>
      </c>
      <c r="CI604">
        <v>70</v>
      </c>
      <c r="CJ604">
        <v>15000</v>
      </c>
      <c r="CK604">
        <v>0</v>
      </c>
      <c r="CL604">
        <v>0</v>
      </c>
      <c r="CM604">
        <v>8961</v>
      </c>
      <c r="CN604">
        <v>23961</v>
      </c>
      <c r="CO604">
        <v>16656</v>
      </c>
      <c r="CP604">
        <v>46087</v>
      </c>
      <c r="CQ604">
        <v>3780</v>
      </c>
      <c r="CR604">
        <v>0</v>
      </c>
      <c r="CS604">
        <v>10252</v>
      </c>
      <c r="CT604">
        <v>3125</v>
      </c>
      <c r="CU604">
        <v>0</v>
      </c>
      <c r="CV604">
        <v>0</v>
      </c>
      <c r="CW604">
        <v>13377</v>
      </c>
      <c r="CX604">
        <v>0</v>
      </c>
      <c r="CY604">
        <v>424</v>
      </c>
      <c r="CZ604">
        <v>0</v>
      </c>
      <c r="DA604">
        <v>424</v>
      </c>
      <c r="DB604">
        <v>0</v>
      </c>
      <c r="DC604">
        <v>31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1294</v>
      </c>
      <c r="DN604">
        <v>1325</v>
      </c>
      <c r="DO604">
        <v>77</v>
      </c>
      <c r="DP604">
        <v>61290</v>
      </c>
    </row>
    <row r="605" spans="1:120" x14ac:dyDescent="0.25">
      <c r="A605">
        <v>50295</v>
      </c>
      <c r="B605">
        <v>201012</v>
      </c>
      <c r="C605">
        <v>143040</v>
      </c>
      <c r="D605">
        <v>-22310</v>
      </c>
      <c r="E605">
        <v>-2831</v>
      </c>
      <c r="F605">
        <v>0</v>
      </c>
      <c r="G605">
        <v>117899</v>
      </c>
      <c r="H605">
        <v>-822</v>
      </c>
      <c r="I605">
        <v>-91541</v>
      </c>
      <c r="J605">
        <v>659</v>
      </c>
      <c r="K605">
        <v>3942</v>
      </c>
      <c r="L605">
        <v>1863</v>
      </c>
      <c r="M605">
        <v>-85077</v>
      </c>
      <c r="N605">
        <v>0</v>
      </c>
      <c r="O605">
        <v>0</v>
      </c>
      <c r="P605">
        <v>-6262</v>
      </c>
      <c r="Q605">
        <v>-29520</v>
      </c>
      <c r="R605">
        <v>60</v>
      </c>
      <c r="S605">
        <v>0</v>
      </c>
      <c r="T605">
        <v>-35722</v>
      </c>
      <c r="U605">
        <v>-3722</v>
      </c>
      <c r="V605">
        <v>556</v>
      </c>
      <c r="W605">
        <v>0</v>
      </c>
      <c r="X605">
        <v>0</v>
      </c>
      <c r="Y605">
        <v>6744</v>
      </c>
      <c r="Z605">
        <v>6565</v>
      </c>
      <c r="AA605">
        <v>-15</v>
      </c>
      <c r="AB605">
        <v>-238</v>
      </c>
      <c r="AC605">
        <v>13612</v>
      </c>
      <c r="AD605">
        <v>-2443</v>
      </c>
      <c r="AE605">
        <v>11169</v>
      </c>
      <c r="AF605">
        <v>0</v>
      </c>
      <c r="AG605">
        <v>0</v>
      </c>
      <c r="AH605">
        <v>0</v>
      </c>
      <c r="AI605">
        <v>7447</v>
      </c>
      <c r="AJ605">
        <v>-1532</v>
      </c>
      <c r="AK605">
        <v>5915</v>
      </c>
      <c r="AL605">
        <v>8481</v>
      </c>
      <c r="AM605">
        <v>3394</v>
      </c>
      <c r="AN605">
        <v>0</v>
      </c>
      <c r="AO605">
        <v>3394</v>
      </c>
      <c r="AP605">
        <v>0</v>
      </c>
      <c r="AQ605">
        <v>30668</v>
      </c>
      <c r="AR605">
        <v>0</v>
      </c>
      <c r="AS605">
        <v>0</v>
      </c>
      <c r="AT605">
        <v>0</v>
      </c>
      <c r="AU605">
        <v>30668</v>
      </c>
      <c r="AV605">
        <v>21544</v>
      </c>
      <c r="AW605">
        <v>1432</v>
      </c>
      <c r="AX605">
        <v>169698</v>
      </c>
      <c r="AY605">
        <v>0</v>
      </c>
      <c r="AZ605">
        <v>0</v>
      </c>
      <c r="BA605">
        <v>0</v>
      </c>
      <c r="BB605">
        <v>10009</v>
      </c>
      <c r="BC605">
        <v>0</v>
      </c>
      <c r="BD605">
        <v>202683</v>
      </c>
      <c r="BE605">
        <v>0</v>
      </c>
      <c r="BF605">
        <v>233351</v>
      </c>
      <c r="BG605">
        <v>0</v>
      </c>
      <c r="BH605">
        <v>3975</v>
      </c>
      <c r="BI605">
        <v>0</v>
      </c>
      <c r="BJ605">
        <v>3975</v>
      </c>
      <c r="BK605">
        <v>3924</v>
      </c>
      <c r="BL605">
        <v>0</v>
      </c>
      <c r="BM605">
        <v>3924</v>
      </c>
      <c r="BN605">
        <v>0</v>
      </c>
      <c r="BO605">
        <v>0</v>
      </c>
      <c r="BP605">
        <v>0</v>
      </c>
      <c r="BQ605">
        <v>4654</v>
      </c>
      <c r="BR605">
        <v>12553</v>
      </c>
      <c r="BS605">
        <v>0</v>
      </c>
      <c r="BT605">
        <v>972</v>
      </c>
      <c r="BU605">
        <v>0</v>
      </c>
      <c r="BV605">
        <v>1073</v>
      </c>
      <c r="BW605">
        <v>0</v>
      </c>
      <c r="BX605">
        <v>2045</v>
      </c>
      <c r="BY605">
        <v>1760</v>
      </c>
      <c r="BZ605">
        <v>1406</v>
      </c>
      <c r="CA605">
        <v>3166</v>
      </c>
      <c r="CB605">
        <v>262990</v>
      </c>
      <c r="CC605">
        <v>30000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2697</v>
      </c>
      <c r="CK605">
        <v>0</v>
      </c>
      <c r="CL605">
        <v>0</v>
      </c>
      <c r="CM605">
        <v>0</v>
      </c>
      <c r="CN605">
        <v>2697</v>
      </c>
      <c r="CO605">
        <v>56595</v>
      </c>
      <c r="CP605">
        <v>89292</v>
      </c>
      <c r="CQ605">
        <v>0</v>
      </c>
      <c r="CR605">
        <v>0</v>
      </c>
      <c r="CS605">
        <v>37120</v>
      </c>
      <c r="CT605">
        <v>128429</v>
      </c>
      <c r="CU605">
        <v>0</v>
      </c>
      <c r="CV605">
        <v>0</v>
      </c>
      <c r="CW605">
        <v>165549</v>
      </c>
      <c r="CX605">
        <v>0</v>
      </c>
      <c r="CY605">
        <v>1637</v>
      </c>
      <c r="CZ605">
        <v>0</v>
      </c>
      <c r="DA605">
        <v>1637</v>
      </c>
      <c r="DB605">
        <v>0</v>
      </c>
      <c r="DC605">
        <v>0</v>
      </c>
      <c r="DD605">
        <v>1139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5373</v>
      </c>
      <c r="DN605">
        <v>6512</v>
      </c>
      <c r="DO605">
        <v>0</v>
      </c>
      <c r="DP605">
        <v>262990</v>
      </c>
    </row>
    <row r="606" spans="1:120" x14ac:dyDescent="0.25">
      <c r="A606">
        <v>50421</v>
      </c>
      <c r="B606">
        <v>201012</v>
      </c>
      <c r="C606">
        <v>1454</v>
      </c>
      <c r="D606">
        <v>0</v>
      </c>
      <c r="E606">
        <v>0</v>
      </c>
      <c r="F606">
        <v>0</v>
      </c>
      <c r="G606">
        <v>1454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-706</v>
      </c>
      <c r="P606">
        <v>0</v>
      </c>
      <c r="Q606">
        <v>-1386</v>
      </c>
      <c r="R606">
        <v>0</v>
      </c>
      <c r="S606">
        <v>0</v>
      </c>
      <c r="T606">
        <v>-1386</v>
      </c>
      <c r="U606">
        <v>-638</v>
      </c>
      <c r="V606">
        <v>0</v>
      </c>
      <c r="W606">
        <v>0</v>
      </c>
      <c r="X606">
        <v>0</v>
      </c>
      <c r="Y606">
        <v>1659</v>
      </c>
      <c r="Z606">
        <v>1149</v>
      </c>
      <c r="AA606">
        <v>0</v>
      </c>
      <c r="AB606">
        <v>-14</v>
      </c>
      <c r="AC606">
        <v>2794</v>
      </c>
      <c r="AD606">
        <v>0</v>
      </c>
      <c r="AE606">
        <v>2794</v>
      </c>
      <c r="AF606">
        <v>3</v>
      </c>
      <c r="AG606">
        <v>0</v>
      </c>
      <c r="AH606">
        <v>0</v>
      </c>
      <c r="AI606">
        <v>2159</v>
      </c>
      <c r="AJ606">
        <v>-107</v>
      </c>
      <c r="AK606">
        <v>2052</v>
      </c>
      <c r="AL606">
        <v>0</v>
      </c>
      <c r="AM606">
        <v>0</v>
      </c>
      <c r="AN606">
        <v>7954</v>
      </c>
      <c r="AO606">
        <v>7954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6488</v>
      </c>
      <c r="AW606">
        <v>0</v>
      </c>
      <c r="AX606">
        <v>34929</v>
      </c>
      <c r="AY606">
        <v>0</v>
      </c>
      <c r="AZ606">
        <v>0</v>
      </c>
      <c r="BA606">
        <v>0</v>
      </c>
      <c r="BB606">
        <v>312</v>
      </c>
      <c r="BC606">
        <v>0</v>
      </c>
      <c r="BD606">
        <v>41729</v>
      </c>
      <c r="BE606">
        <v>0</v>
      </c>
      <c r="BF606">
        <v>41729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108</v>
      </c>
      <c r="BU606">
        <v>0</v>
      </c>
      <c r="BV606">
        <v>0</v>
      </c>
      <c r="BW606">
        <v>0</v>
      </c>
      <c r="BX606">
        <v>108</v>
      </c>
      <c r="BY606">
        <v>536</v>
      </c>
      <c r="BZ606">
        <v>0</v>
      </c>
      <c r="CA606">
        <v>536</v>
      </c>
      <c r="CB606">
        <v>50327</v>
      </c>
      <c r="CC606">
        <v>2000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47424</v>
      </c>
      <c r="CP606">
        <v>49424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5</v>
      </c>
      <c r="DI606">
        <v>0</v>
      </c>
      <c r="DJ606">
        <v>0</v>
      </c>
      <c r="DK606">
        <v>0</v>
      </c>
      <c r="DL606">
        <v>0</v>
      </c>
      <c r="DM606">
        <v>898</v>
      </c>
      <c r="DN606">
        <v>903</v>
      </c>
      <c r="DO606">
        <v>0</v>
      </c>
      <c r="DP606">
        <v>50327</v>
      </c>
    </row>
    <row r="607" spans="1:120" x14ac:dyDescent="0.25">
      <c r="A607">
        <v>50441</v>
      </c>
      <c r="B607">
        <v>201012</v>
      </c>
      <c r="C607">
        <v>24178</v>
      </c>
      <c r="D607">
        <v>-17195</v>
      </c>
      <c r="E607">
        <v>0</v>
      </c>
      <c r="F607">
        <v>0</v>
      </c>
      <c r="G607">
        <v>6983</v>
      </c>
      <c r="H607">
        <v>20</v>
      </c>
      <c r="I607">
        <v>-36575</v>
      </c>
      <c r="J607">
        <v>19281</v>
      </c>
      <c r="K607">
        <v>5220</v>
      </c>
      <c r="L607">
        <v>6977</v>
      </c>
      <c r="M607">
        <v>-5097</v>
      </c>
      <c r="N607">
        <v>0</v>
      </c>
      <c r="O607">
        <v>0</v>
      </c>
      <c r="P607">
        <v>-1870</v>
      </c>
      <c r="Q607">
        <v>-3954</v>
      </c>
      <c r="R607">
        <v>0</v>
      </c>
      <c r="S607">
        <v>2374</v>
      </c>
      <c r="T607">
        <v>-3450</v>
      </c>
      <c r="U607">
        <v>-1544</v>
      </c>
      <c r="V607">
        <v>0</v>
      </c>
      <c r="W607">
        <v>0</v>
      </c>
      <c r="X607">
        <v>24</v>
      </c>
      <c r="Y607">
        <v>706</v>
      </c>
      <c r="Z607">
        <v>-654</v>
      </c>
      <c r="AA607">
        <v>-195</v>
      </c>
      <c r="AB607">
        <v>0</v>
      </c>
      <c r="AC607">
        <v>-119</v>
      </c>
      <c r="AD607">
        <v>-20</v>
      </c>
      <c r="AE607">
        <v>-139</v>
      </c>
      <c r="AF607">
        <v>1706</v>
      </c>
      <c r="AG607">
        <v>0</v>
      </c>
      <c r="AH607">
        <v>0</v>
      </c>
      <c r="AI607">
        <v>23</v>
      </c>
      <c r="AJ607">
        <v>-20</v>
      </c>
      <c r="AK607">
        <v>3</v>
      </c>
      <c r="AL607">
        <v>0</v>
      </c>
      <c r="AM607">
        <v>114</v>
      </c>
      <c r="AN607">
        <v>1300</v>
      </c>
      <c r="AO607">
        <v>1414</v>
      </c>
      <c r="AP607">
        <v>540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5280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5280</v>
      </c>
      <c r="BE607">
        <v>0</v>
      </c>
      <c r="BF607">
        <v>5820</v>
      </c>
      <c r="BG607">
        <v>0</v>
      </c>
      <c r="BH607">
        <v>17769</v>
      </c>
      <c r="BI607">
        <v>0</v>
      </c>
      <c r="BJ607">
        <v>17769</v>
      </c>
      <c r="BK607">
        <v>712</v>
      </c>
      <c r="BL607">
        <v>0</v>
      </c>
      <c r="BM607">
        <v>712</v>
      </c>
      <c r="BN607">
        <v>0</v>
      </c>
      <c r="BO607">
        <v>0</v>
      </c>
      <c r="BP607">
        <v>0</v>
      </c>
      <c r="BQ607">
        <v>172</v>
      </c>
      <c r="BR607">
        <v>18653</v>
      </c>
      <c r="BS607">
        <v>0</v>
      </c>
      <c r="BT607">
        <v>0</v>
      </c>
      <c r="BU607">
        <v>0</v>
      </c>
      <c r="BV607">
        <v>4104</v>
      </c>
      <c r="BW607">
        <v>0</v>
      </c>
      <c r="BX607">
        <v>4104</v>
      </c>
      <c r="BY607">
        <v>25</v>
      </c>
      <c r="BZ607">
        <v>0</v>
      </c>
      <c r="CA607">
        <v>25</v>
      </c>
      <c r="CB607">
        <v>30016</v>
      </c>
      <c r="CC607">
        <v>2000</v>
      </c>
      <c r="CD607">
        <v>0</v>
      </c>
      <c r="CE607">
        <v>585</v>
      </c>
      <c r="CF607">
        <v>0</v>
      </c>
      <c r="CG607">
        <v>0</v>
      </c>
      <c r="CH607">
        <v>0</v>
      </c>
      <c r="CI607">
        <v>585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11478</v>
      </c>
      <c r="CP607">
        <v>14063</v>
      </c>
      <c r="CQ607">
        <v>0</v>
      </c>
      <c r="CR607">
        <v>0</v>
      </c>
      <c r="CS607">
        <v>0</v>
      </c>
      <c r="CT607">
        <v>8942</v>
      </c>
      <c r="CU607">
        <v>0</v>
      </c>
      <c r="CV607">
        <v>0</v>
      </c>
      <c r="CW607">
        <v>8942</v>
      </c>
      <c r="CX607">
        <v>0</v>
      </c>
      <c r="CY607">
        <v>75</v>
      </c>
      <c r="CZ607">
        <v>0</v>
      </c>
      <c r="DA607">
        <v>75</v>
      </c>
      <c r="DB607">
        <v>0</v>
      </c>
      <c r="DC607">
        <v>0</v>
      </c>
      <c r="DD607">
        <v>3335</v>
      </c>
      <c r="DE607">
        <v>0</v>
      </c>
      <c r="DF607">
        <v>0</v>
      </c>
      <c r="DG607">
        <v>0</v>
      </c>
      <c r="DH607">
        <v>2429</v>
      </c>
      <c r="DI607">
        <v>0</v>
      </c>
      <c r="DJ607">
        <v>0</v>
      </c>
      <c r="DK607">
        <v>0</v>
      </c>
      <c r="DL607">
        <v>0</v>
      </c>
      <c r="DM607">
        <v>1050</v>
      </c>
      <c r="DN607">
        <v>6814</v>
      </c>
      <c r="DO607">
        <v>122</v>
      </c>
      <c r="DP607">
        <v>30016</v>
      </c>
    </row>
    <row r="608" spans="1:120" x14ac:dyDescent="0.25">
      <c r="A608">
        <v>50447</v>
      </c>
      <c r="B608">
        <v>201012</v>
      </c>
      <c r="C608">
        <v>120</v>
      </c>
      <c r="D608">
        <v>-48</v>
      </c>
      <c r="E608">
        <v>0</v>
      </c>
      <c r="F608">
        <v>0</v>
      </c>
      <c r="G608">
        <v>72</v>
      </c>
      <c r="H608">
        <v>0</v>
      </c>
      <c r="I608">
        <v>-8</v>
      </c>
      <c r="J608">
        <v>0</v>
      </c>
      <c r="K608">
        <v>0</v>
      </c>
      <c r="L608">
        <v>0</v>
      </c>
      <c r="M608">
        <v>-8</v>
      </c>
      <c r="N608">
        <v>0</v>
      </c>
      <c r="O608">
        <v>0</v>
      </c>
      <c r="P608">
        <v>-15</v>
      </c>
      <c r="Q608">
        <v>-490</v>
      </c>
      <c r="R608">
        <v>0</v>
      </c>
      <c r="S608">
        <v>0</v>
      </c>
      <c r="T608">
        <v>-505</v>
      </c>
      <c r="U608">
        <v>-441</v>
      </c>
      <c r="V608">
        <v>0</v>
      </c>
      <c r="W608">
        <v>0</v>
      </c>
      <c r="X608">
        <v>0</v>
      </c>
      <c r="Y608">
        <v>828</v>
      </c>
      <c r="Z608">
        <v>330</v>
      </c>
      <c r="AA608">
        <v>0</v>
      </c>
      <c r="AB608">
        <v>-4</v>
      </c>
      <c r="AC608">
        <v>1154</v>
      </c>
      <c r="AD608">
        <v>0</v>
      </c>
      <c r="AE608">
        <v>1154</v>
      </c>
      <c r="AF608">
        <v>0</v>
      </c>
      <c r="AG608">
        <v>0</v>
      </c>
      <c r="AH608">
        <v>0</v>
      </c>
      <c r="AI608">
        <v>713</v>
      </c>
      <c r="AJ608">
        <v>0</v>
      </c>
      <c r="AK608">
        <v>713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18496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18496</v>
      </c>
      <c r="BE608">
        <v>0</v>
      </c>
      <c r="BF608">
        <v>18496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87</v>
      </c>
      <c r="BW608">
        <v>0</v>
      </c>
      <c r="BX608">
        <v>87</v>
      </c>
      <c r="BY608">
        <v>206</v>
      </c>
      <c r="BZ608">
        <v>0</v>
      </c>
      <c r="CA608">
        <v>206</v>
      </c>
      <c r="CB608">
        <v>18789</v>
      </c>
      <c r="CC608">
        <v>2000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16732</v>
      </c>
      <c r="CP608">
        <v>18732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57</v>
      </c>
      <c r="DN608">
        <v>57</v>
      </c>
      <c r="DO608">
        <v>0</v>
      </c>
      <c r="DP608">
        <v>18789</v>
      </c>
    </row>
    <row r="609" spans="1:120" x14ac:dyDescent="0.25">
      <c r="A609">
        <v>50453</v>
      </c>
      <c r="B609">
        <v>201012</v>
      </c>
      <c r="C609">
        <v>9547</v>
      </c>
      <c r="D609">
        <v>-248</v>
      </c>
      <c r="E609">
        <v>-296</v>
      </c>
      <c r="F609">
        <v>0</v>
      </c>
      <c r="G609">
        <v>9003</v>
      </c>
      <c r="H609">
        <v>87</v>
      </c>
      <c r="I609">
        <v>-4434</v>
      </c>
      <c r="J609">
        <v>0</v>
      </c>
      <c r="K609">
        <v>-646</v>
      </c>
      <c r="L609">
        <v>0</v>
      </c>
      <c r="M609">
        <v>-5080</v>
      </c>
      <c r="N609">
        <v>0</v>
      </c>
      <c r="O609">
        <v>0</v>
      </c>
      <c r="P609">
        <v>0</v>
      </c>
      <c r="Q609">
        <v>-8006</v>
      </c>
      <c r="R609">
        <v>0</v>
      </c>
      <c r="S609">
        <v>0</v>
      </c>
      <c r="T609">
        <v>-8006</v>
      </c>
      <c r="U609">
        <v>-3996</v>
      </c>
      <c r="V609">
        <v>0</v>
      </c>
      <c r="W609">
        <v>0</v>
      </c>
      <c r="X609">
        <v>0</v>
      </c>
      <c r="Y609">
        <v>2926</v>
      </c>
      <c r="Z609">
        <v>6606</v>
      </c>
      <c r="AA609">
        <v>-1</v>
      </c>
      <c r="AB609">
        <v>-9</v>
      </c>
      <c r="AC609">
        <v>9522</v>
      </c>
      <c r="AD609">
        <v>-87</v>
      </c>
      <c r="AE609">
        <v>9435</v>
      </c>
      <c r="AF609">
        <v>0</v>
      </c>
      <c r="AG609">
        <v>0</v>
      </c>
      <c r="AH609">
        <v>0</v>
      </c>
      <c r="AI609">
        <v>5439</v>
      </c>
      <c r="AJ609">
        <v>0</v>
      </c>
      <c r="AK609">
        <v>5439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22091</v>
      </c>
      <c r="AW609">
        <v>15205</v>
      </c>
      <c r="AX609">
        <v>72260</v>
      </c>
      <c r="AY609">
        <v>0</v>
      </c>
      <c r="AZ609">
        <v>0</v>
      </c>
      <c r="BA609">
        <v>0</v>
      </c>
      <c r="BB609">
        <v>13529</v>
      </c>
      <c r="BC609">
        <v>150</v>
      </c>
      <c r="BD609">
        <v>123235</v>
      </c>
      <c r="BE609">
        <v>0</v>
      </c>
      <c r="BF609">
        <v>123235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357</v>
      </c>
      <c r="BO609">
        <v>0</v>
      </c>
      <c r="BP609">
        <v>0</v>
      </c>
      <c r="BQ609">
        <v>0</v>
      </c>
      <c r="BR609">
        <v>357</v>
      </c>
      <c r="BS609">
        <v>0</v>
      </c>
      <c r="BT609">
        <v>386</v>
      </c>
      <c r="BU609">
        <v>0</v>
      </c>
      <c r="BV609">
        <v>934</v>
      </c>
      <c r="BW609">
        <v>0</v>
      </c>
      <c r="BX609">
        <v>1320</v>
      </c>
      <c r="BY609">
        <v>953</v>
      </c>
      <c r="BZ609">
        <v>0</v>
      </c>
      <c r="CA609">
        <v>953</v>
      </c>
      <c r="CB609">
        <v>125865</v>
      </c>
      <c r="CC609">
        <v>10000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109915</v>
      </c>
      <c r="CP609">
        <v>119915</v>
      </c>
      <c r="CQ609">
        <v>0</v>
      </c>
      <c r="CR609">
        <v>0</v>
      </c>
      <c r="CS609">
        <v>2227</v>
      </c>
      <c r="CT609">
        <v>2660</v>
      </c>
      <c r="CU609">
        <v>0</v>
      </c>
      <c r="CV609">
        <v>0</v>
      </c>
      <c r="CW609">
        <v>4887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326</v>
      </c>
      <c r="DK609">
        <v>0</v>
      </c>
      <c r="DL609">
        <v>0</v>
      </c>
      <c r="DM609">
        <v>737</v>
      </c>
      <c r="DN609">
        <v>1063</v>
      </c>
      <c r="DO609">
        <v>0</v>
      </c>
      <c r="DP609">
        <v>125865</v>
      </c>
    </row>
    <row r="610" spans="1:120" x14ac:dyDescent="0.25">
      <c r="A610">
        <v>50469</v>
      </c>
      <c r="B610">
        <v>201012</v>
      </c>
      <c r="C610">
        <v>3009</v>
      </c>
      <c r="D610">
        <v>-2368</v>
      </c>
      <c r="E610">
        <v>0</v>
      </c>
      <c r="F610">
        <v>0</v>
      </c>
      <c r="G610">
        <v>641</v>
      </c>
      <c r="H610">
        <v>10</v>
      </c>
      <c r="I610">
        <v>-1984</v>
      </c>
      <c r="J610">
        <v>887</v>
      </c>
      <c r="K610">
        <v>1044</v>
      </c>
      <c r="L610">
        <v>-1109</v>
      </c>
      <c r="M610">
        <v>-1162</v>
      </c>
      <c r="N610">
        <v>0</v>
      </c>
      <c r="O610">
        <v>0</v>
      </c>
      <c r="P610">
        <v>0</v>
      </c>
      <c r="Q610">
        <v>-1980</v>
      </c>
      <c r="R610">
        <v>0</v>
      </c>
      <c r="S610">
        <v>333</v>
      </c>
      <c r="T610">
        <v>-1647</v>
      </c>
      <c r="U610">
        <v>-2158</v>
      </c>
      <c r="V610">
        <v>0</v>
      </c>
      <c r="W610">
        <v>-273</v>
      </c>
      <c r="X610">
        <v>305</v>
      </c>
      <c r="Y610">
        <v>717</v>
      </c>
      <c r="Z610">
        <v>-7</v>
      </c>
      <c r="AA610">
        <v>-57</v>
      </c>
      <c r="AB610">
        <v>0</v>
      </c>
      <c r="AC610">
        <v>685</v>
      </c>
      <c r="AD610">
        <v>-10</v>
      </c>
      <c r="AE610">
        <v>675</v>
      </c>
      <c r="AF610">
        <v>0</v>
      </c>
      <c r="AG610">
        <v>0</v>
      </c>
      <c r="AH610">
        <v>0</v>
      </c>
      <c r="AI610">
        <v>-1483</v>
      </c>
      <c r="AJ610">
        <v>0</v>
      </c>
      <c r="AK610">
        <v>-1483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2322</v>
      </c>
      <c r="AX610">
        <v>2996</v>
      </c>
      <c r="AY610">
        <v>0</v>
      </c>
      <c r="AZ610">
        <v>0</v>
      </c>
      <c r="BA610">
        <v>0</v>
      </c>
      <c r="BB610">
        <v>19364</v>
      </c>
      <c r="BC610">
        <v>151</v>
      </c>
      <c r="BD610">
        <v>24833</v>
      </c>
      <c r="BE610">
        <v>0</v>
      </c>
      <c r="BF610">
        <v>24833</v>
      </c>
      <c r="BG610">
        <v>0</v>
      </c>
      <c r="BH610">
        <v>1803</v>
      </c>
      <c r="BI610">
        <v>0</v>
      </c>
      <c r="BJ610">
        <v>1803</v>
      </c>
      <c r="BK610">
        <v>127</v>
      </c>
      <c r="BL610">
        <v>0</v>
      </c>
      <c r="BM610">
        <v>127</v>
      </c>
      <c r="BN610">
        <v>463</v>
      </c>
      <c r="BO610">
        <v>0</v>
      </c>
      <c r="BP610">
        <v>0</v>
      </c>
      <c r="BQ610">
        <v>0</v>
      </c>
      <c r="BR610">
        <v>2393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296</v>
      </c>
      <c r="BZ610">
        <v>0</v>
      </c>
      <c r="CA610">
        <v>296</v>
      </c>
      <c r="CB610">
        <v>27522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1000</v>
      </c>
      <c r="CK610">
        <v>0</v>
      </c>
      <c r="CL610">
        <v>21066</v>
      </c>
      <c r="CM610">
        <v>0</v>
      </c>
      <c r="CN610">
        <v>22066</v>
      </c>
      <c r="CO610">
        <v>0</v>
      </c>
      <c r="CP610">
        <v>22066</v>
      </c>
      <c r="CQ610">
        <v>0</v>
      </c>
      <c r="CR610">
        <v>1919</v>
      </c>
      <c r="CS610">
        <v>0</v>
      </c>
      <c r="CT610">
        <v>2602</v>
      </c>
      <c r="CU610">
        <v>0</v>
      </c>
      <c r="CV610">
        <v>0</v>
      </c>
      <c r="CW610">
        <v>2602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935</v>
      </c>
      <c r="DN610">
        <v>935</v>
      </c>
      <c r="DO610">
        <v>0</v>
      </c>
      <c r="DP610">
        <v>27522</v>
      </c>
    </row>
    <row r="611" spans="1:120" x14ac:dyDescent="0.25">
      <c r="A611">
        <v>50479</v>
      </c>
      <c r="B611">
        <v>201012</v>
      </c>
      <c r="C611">
        <v>11408</v>
      </c>
      <c r="D611">
        <v>-5410</v>
      </c>
      <c r="E611">
        <v>0</v>
      </c>
      <c r="F611">
        <v>0</v>
      </c>
      <c r="G611">
        <v>5998</v>
      </c>
      <c r="H611">
        <v>135</v>
      </c>
      <c r="I611">
        <v>-8374</v>
      </c>
      <c r="J611">
        <v>4162</v>
      </c>
      <c r="K611">
        <v>1866</v>
      </c>
      <c r="L611">
        <v>918</v>
      </c>
      <c r="M611">
        <v>-1428</v>
      </c>
      <c r="N611">
        <v>0</v>
      </c>
      <c r="O611">
        <v>-2297</v>
      </c>
      <c r="P611">
        <v>0</v>
      </c>
      <c r="Q611">
        <v>-2834</v>
      </c>
      <c r="R611">
        <v>0</v>
      </c>
      <c r="S611">
        <v>863</v>
      </c>
      <c r="T611">
        <v>-1971</v>
      </c>
      <c r="U611">
        <v>437</v>
      </c>
      <c r="V611">
        <v>0</v>
      </c>
      <c r="W611">
        <v>0</v>
      </c>
      <c r="X611">
        <v>0</v>
      </c>
      <c r="Y611">
        <v>3095</v>
      </c>
      <c r="Z611">
        <v>-427</v>
      </c>
      <c r="AA611">
        <v>0</v>
      </c>
      <c r="AB611">
        <v>0</v>
      </c>
      <c r="AC611">
        <v>2668</v>
      </c>
      <c r="AD611">
        <v>-135</v>
      </c>
      <c r="AE611">
        <v>2533</v>
      </c>
      <c r="AF611">
        <v>0</v>
      </c>
      <c r="AG611">
        <v>0</v>
      </c>
      <c r="AH611">
        <v>0</v>
      </c>
      <c r="AI611">
        <v>2970</v>
      </c>
      <c r="AJ611">
        <v>0</v>
      </c>
      <c r="AK611">
        <v>2970</v>
      </c>
      <c r="AL611">
        <v>0</v>
      </c>
      <c r="AM611">
        <v>270</v>
      </c>
      <c r="AN611">
        <v>1835</v>
      </c>
      <c r="AO611">
        <v>2105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52</v>
      </c>
      <c r="AW611">
        <v>0</v>
      </c>
      <c r="AX611">
        <v>62730</v>
      </c>
      <c r="AY611">
        <v>0</v>
      </c>
      <c r="AZ611">
        <v>0</v>
      </c>
      <c r="BA611">
        <v>250</v>
      </c>
      <c r="BB611">
        <v>3343</v>
      </c>
      <c r="BC611">
        <v>0</v>
      </c>
      <c r="BD611">
        <v>66375</v>
      </c>
      <c r="BE611">
        <v>0</v>
      </c>
      <c r="BF611">
        <v>66375</v>
      </c>
      <c r="BG611">
        <v>0</v>
      </c>
      <c r="BH611">
        <v>3453</v>
      </c>
      <c r="BI611">
        <v>0</v>
      </c>
      <c r="BJ611">
        <v>3453</v>
      </c>
      <c r="BK611">
        <v>86</v>
      </c>
      <c r="BL611">
        <v>0</v>
      </c>
      <c r="BM611">
        <v>86</v>
      </c>
      <c r="BN611">
        <v>0</v>
      </c>
      <c r="BO611">
        <v>0</v>
      </c>
      <c r="BP611">
        <v>0</v>
      </c>
      <c r="BQ611">
        <v>99</v>
      </c>
      <c r="BR611">
        <v>3638</v>
      </c>
      <c r="BS611">
        <v>0</v>
      </c>
      <c r="BT611">
        <v>0</v>
      </c>
      <c r="BU611">
        <v>0</v>
      </c>
      <c r="BV611">
        <v>3</v>
      </c>
      <c r="BW611">
        <v>0</v>
      </c>
      <c r="BX611">
        <v>3</v>
      </c>
      <c r="BY611">
        <v>803</v>
      </c>
      <c r="BZ611">
        <v>0</v>
      </c>
      <c r="CA611">
        <v>803</v>
      </c>
      <c r="CB611">
        <v>72924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3000</v>
      </c>
      <c r="CK611">
        <v>0</v>
      </c>
      <c r="CL611">
        <v>57020</v>
      </c>
      <c r="CM611">
        <v>0</v>
      </c>
      <c r="CN611">
        <v>60020</v>
      </c>
      <c r="CO611">
        <v>0</v>
      </c>
      <c r="CP611">
        <v>60020</v>
      </c>
      <c r="CQ611">
        <v>0</v>
      </c>
      <c r="CR611">
        <v>0</v>
      </c>
      <c r="CS611">
        <v>0</v>
      </c>
      <c r="CT611">
        <v>9118</v>
      </c>
      <c r="CU611">
        <v>2296</v>
      </c>
      <c r="CV611">
        <v>0</v>
      </c>
      <c r="CW611">
        <v>11414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573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917</v>
      </c>
      <c r="DN611">
        <v>1490</v>
      </c>
      <c r="DO611">
        <v>0</v>
      </c>
      <c r="DP611">
        <v>72924</v>
      </c>
    </row>
    <row r="612" spans="1:120" x14ac:dyDescent="0.25">
      <c r="A612">
        <v>50480</v>
      </c>
      <c r="B612">
        <v>201012</v>
      </c>
      <c r="C612">
        <v>461</v>
      </c>
      <c r="D612">
        <v>-131</v>
      </c>
      <c r="E612">
        <v>-16</v>
      </c>
      <c r="F612">
        <v>0</v>
      </c>
      <c r="G612">
        <v>314</v>
      </c>
      <c r="H612">
        <v>1</v>
      </c>
      <c r="I612">
        <v>-57</v>
      </c>
      <c r="J612">
        <v>6</v>
      </c>
      <c r="K612">
        <v>5</v>
      </c>
      <c r="L612">
        <v>0</v>
      </c>
      <c r="M612">
        <v>-46</v>
      </c>
      <c r="N612">
        <v>0</v>
      </c>
      <c r="O612">
        <v>0</v>
      </c>
      <c r="P612">
        <v>-76</v>
      </c>
      <c r="Q612">
        <v>-229</v>
      </c>
      <c r="R612">
        <v>0</v>
      </c>
      <c r="S612">
        <v>5</v>
      </c>
      <c r="T612">
        <v>-300</v>
      </c>
      <c r="U612">
        <v>-31</v>
      </c>
      <c r="V612">
        <v>0</v>
      </c>
      <c r="W612">
        <v>0</v>
      </c>
      <c r="X612">
        <v>0</v>
      </c>
      <c r="Y612">
        <v>67</v>
      </c>
      <c r="Z612">
        <v>49</v>
      </c>
      <c r="AA612">
        <v>0</v>
      </c>
      <c r="AB612">
        <v>-76</v>
      </c>
      <c r="AC612">
        <v>40</v>
      </c>
      <c r="AD612">
        <v>-1</v>
      </c>
      <c r="AE612">
        <v>39</v>
      </c>
      <c r="AF612">
        <v>0</v>
      </c>
      <c r="AG612">
        <v>0</v>
      </c>
      <c r="AH612">
        <v>0</v>
      </c>
      <c r="AI612">
        <v>8</v>
      </c>
      <c r="AJ612">
        <v>0</v>
      </c>
      <c r="AK612">
        <v>8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239</v>
      </c>
      <c r="AW612">
        <v>4855</v>
      </c>
      <c r="AX612">
        <v>0</v>
      </c>
      <c r="AY612">
        <v>0</v>
      </c>
      <c r="AZ612">
        <v>0</v>
      </c>
      <c r="BA612">
        <v>0</v>
      </c>
      <c r="BB612">
        <v>575</v>
      </c>
      <c r="BC612">
        <v>0</v>
      </c>
      <c r="BD612">
        <v>5669</v>
      </c>
      <c r="BE612">
        <v>0</v>
      </c>
      <c r="BF612">
        <v>5669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5669</v>
      </c>
      <c r="CC612">
        <v>1200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4350</v>
      </c>
      <c r="CM612">
        <v>0</v>
      </c>
      <c r="CN612">
        <v>4350</v>
      </c>
      <c r="CO612">
        <v>0</v>
      </c>
      <c r="CP612">
        <v>5550</v>
      </c>
      <c r="CQ612">
        <v>0</v>
      </c>
      <c r="CR612">
        <v>0</v>
      </c>
      <c r="CS612">
        <v>21</v>
      </c>
      <c r="CT612">
        <v>25</v>
      </c>
      <c r="CU612">
        <v>0</v>
      </c>
      <c r="CV612">
        <v>0</v>
      </c>
      <c r="CW612">
        <v>46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73</v>
      </c>
      <c r="DN612">
        <v>73</v>
      </c>
      <c r="DO612">
        <v>0</v>
      </c>
      <c r="DP612">
        <v>5669</v>
      </c>
    </row>
    <row r="613" spans="1:120" x14ac:dyDescent="0.25">
      <c r="A613">
        <v>50516</v>
      </c>
      <c r="B613">
        <v>201012</v>
      </c>
      <c r="C613">
        <v>558</v>
      </c>
      <c r="D613">
        <v>-389</v>
      </c>
      <c r="E613">
        <v>0</v>
      </c>
      <c r="F613">
        <v>0</v>
      </c>
      <c r="G613">
        <v>169</v>
      </c>
      <c r="H613">
        <v>0</v>
      </c>
      <c r="I613">
        <v>-2590</v>
      </c>
      <c r="J613">
        <v>1782</v>
      </c>
      <c r="K613">
        <v>10</v>
      </c>
      <c r="L613">
        <v>-7</v>
      </c>
      <c r="M613">
        <v>-805</v>
      </c>
      <c r="N613">
        <v>0</v>
      </c>
      <c r="O613">
        <v>0</v>
      </c>
      <c r="P613">
        <v>-11</v>
      </c>
      <c r="Q613">
        <v>-418</v>
      </c>
      <c r="R613">
        <v>0</v>
      </c>
      <c r="S613">
        <v>9</v>
      </c>
      <c r="T613">
        <v>-420</v>
      </c>
      <c r="U613">
        <v>-1056</v>
      </c>
      <c r="V613">
        <v>0</v>
      </c>
      <c r="W613">
        <v>0</v>
      </c>
      <c r="X613">
        <v>0</v>
      </c>
      <c r="Y613">
        <v>253</v>
      </c>
      <c r="Z613">
        <v>66</v>
      </c>
      <c r="AA613">
        <v>0</v>
      </c>
      <c r="AB613">
        <v>-3</v>
      </c>
      <c r="AC613">
        <v>316</v>
      </c>
      <c r="AD613">
        <v>0</v>
      </c>
      <c r="AE613">
        <v>316</v>
      </c>
      <c r="AF613">
        <v>0</v>
      </c>
      <c r="AG613">
        <v>-5</v>
      </c>
      <c r="AH613">
        <v>0</v>
      </c>
      <c r="AI613">
        <v>-745</v>
      </c>
      <c r="AJ613">
        <v>0</v>
      </c>
      <c r="AK613">
        <v>-745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233</v>
      </c>
      <c r="AW613">
        <v>1123</v>
      </c>
      <c r="AX613">
        <v>4822</v>
      </c>
      <c r="AY613">
        <v>0</v>
      </c>
      <c r="AZ613">
        <v>0</v>
      </c>
      <c r="BA613">
        <v>0</v>
      </c>
      <c r="BB613">
        <v>17</v>
      </c>
      <c r="BC613">
        <v>0</v>
      </c>
      <c r="BD613">
        <v>6195</v>
      </c>
      <c r="BE613">
        <v>0</v>
      </c>
      <c r="BF613">
        <v>6195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465</v>
      </c>
      <c r="BO613">
        <v>0</v>
      </c>
      <c r="BP613">
        <v>0</v>
      </c>
      <c r="BQ613">
        <v>0</v>
      </c>
      <c r="BR613">
        <v>465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54</v>
      </c>
      <c r="BZ613">
        <v>0</v>
      </c>
      <c r="CA613">
        <v>54</v>
      </c>
      <c r="CB613">
        <v>6714</v>
      </c>
      <c r="CC613">
        <v>0</v>
      </c>
      <c r="CD613">
        <v>0</v>
      </c>
      <c r="CE613">
        <v>103</v>
      </c>
      <c r="CF613">
        <v>0</v>
      </c>
      <c r="CG613">
        <v>0</v>
      </c>
      <c r="CH613">
        <v>0</v>
      </c>
      <c r="CI613">
        <v>103</v>
      </c>
      <c r="CJ613">
        <v>0</v>
      </c>
      <c r="CK613">
        <v>0</v>
      </c>
      <c r="CL613">
        <v>5983</v>
      </c>
      <c r="CM613">
        <v>0</v>
      </c>
      <c r="CN613">
        <v>5983</v>
      </c>
      <c r="CO613">
        <v>0</v>
      </c>
      <c r="CP613">
        <v>6086</v>
      </c>
      <c r="CQ613">
        <v>0</v>
      </c>
      <c r="CR613">
        <v>526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102</v>
      </c>
      <c r="DN613">
        <v>102</v>
      </c>
      <c r="DO613">
        <v>0</v>
      </c>
      <c r="DP613">
        <v>6714</v>
      </c>
    </row>
    <row r="614" spans="1:120" x14ac:dyDescent="0.25">
      <c r="A614">
        <v>50540</v>
      </c>
      <c r="B614">
        <v>201012</v>
      </c>
      <c r="C614">
        <v>5167</v>
      </c>
      <c r="D614">
        <v>-1140</v>
      </c>
      <c r="E614">
        <v>-11</v>
      </c>
      <c r="F614">
        <v>0</v>
      </c>
      <c r="G614">
        <v>4016</v>
      </c>
      <c r="H614">
        <v>104</v>
      </c>
      <c r="I614">
        <v>-1682</v>
      </c>
      <c r="J614">
        <v>0</v>
      </c>
      <c r="K614">
        <v>-6233</v>
      </c>
      <c r="L614">
        <v>1650</v>
      </c>
      <c r="M614">
        <v>-6265</v>
      </c>
      <c r="N614">
        <v>0</v>
      </c>
      <c r="O614">
        <v>0</v>
      </c>
      <c r="P614">
        <v>0</v>
      </c>
      <c r="Q614">
        <v>-2257</v>
      </c>
      <c r="R614">
        <v>0</v>
      </c>
      <c r="S614">
        <v>204</v>
      </c>
      <c r="T614">
        <v>-2053</v>
      </c>
      <c r="U614">
        <v>-4198</v>
      </c>
      <c r="V614">
        <v>0</v>
      </c>
      <c r="W614">
        <v>0</v>
      </c>
      <c r="X614">
        <v>0</v>
      </c>
      <c r="Y614">
        <v>1217</v>
      </c>
      <c r="Z614">
        <v>440</v>
      </c>
      <c r="AA614">
        <v>-26</v>
      </c>
      <c r="AB614">
        <v>0</v>
      </c>
      <c r="AC614">
        <v>1631</v>
      </c>
      <c r="AD614">
        <v>-104</v>
      </c>
      <c r="AE614">
        <v>1527</v>
      </c>
      <c r="AF614">
        <v>0</v>
      </c>
      <c r="AG614">
        <v>0</v>
      </c>
      <c r="AH614">
        <v>0</v>
      </c>
      <c r="AI614">
        <v>-2671</v>
      </c>
      <c r="AJ614">
        <v>660</v>
      </c>
      <c r="AK614">
        <v>-2011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34633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34633</v>
      </c>
      <c r="BE614">
        <v>0</v>
      </c>
      <c r="BF614">
        <v>34633</v>
      </c>
      <c r="BG614">
        <v>210</v>
      </c>
      <c r="BH614">
        <v>4600</v>
      </c>
      <c r="BI614">
        <v>0</v>
      </c>
      <c r="BJ614">
        <v>4810</v>
      </c>
      <c r="BK614">
        <v>25</v>
      </c>
      <c r="BL614">
        <v>0</v>
      </c>
      <c r="BM614">
        <v>25</v>
      </c>
      <c r="BN614">
        <v>0</v>
      </c>
      <c r="BO614">
        <v>0</v>
      </c>
      <c r="BP614">
        <v>0</v>
      </c>
      <c r="BQ614">
        <v>1</v>
      </c>
      <c r="BR614">
        <v>4836</v>
      </c>
      <c r="BS614">
        <v>0</v>
      </c>
      <c r="BT614">
        <v>82</v>
      </c>
      <c r="BU614">
        <v>288</v>
      </c>
      <c r="BV614">
        <v>4852</v>
      </c>
      <c r="BW614">
        <v>0</v>
      </c>
      <c r="BX614">
        <v>5222</v>
      </c>
      <c r="BY614">
        <v>488</v>
      </c>
      <c r="BZ614">
        <v>0</v>
      </c>
      <c r="CA614">
        <v>488</v>
      </c>
      <c r="CB614">
        <v>45179</v>
      </c>
      <c r="CC614">
        <v>500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22780</v>
      </c>
      <c r="CK614">
        <v>0</v>
      </c>
      <c r="CL614">
        <v>0</v>
      </c>
      <c r="CM614">
        <v>0</v>
      </c>
      <c r="CN614">
        <v>22780</v>
      </c>
      <c r="CO614">
        <v>6021</v>
      </c>
      <c r="CP614">
        <v>29301</v>
      </c>
      <c r="CQ614">
        <v>0</v>
      </c>
      <c r="CR614">
        <v>0</v>
      </c>
      <c r="CS614">
        <v>1292</v>
      </c>
      <c r="CT614">
        <v>13516</v>
      </c>
      <c r="CU614">
        <v>0</v>
      </c>
      <c r="CV614">
        <v>0</v>
      </c>
      <c r="CW614">
        <v>14808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770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300</v>
      </c>
      <c r="DN614">
        <v>1070</v>
      </c>
      <c r="DO614">
        <v>0</v>
      </c>
      <c r="DP614">
        <v>45179</v>
      </c>
    </row>
    <row r="615" spans="1:120" x14ac:dyDescent="0.25">
      <c r="A615">
        <v>50544</v>
      </c>
      <c r="B615">
        <v>201012</v>
      </c>
      <c r="C615">
        <v>1267</v>
      </c>
      <c r="D615">
        <v>0</v>
      </c>
      <c r="E615">
        <v>0</v>
      </c>
      <c r="F615">
        <v>0</v>
      </c>
      <c r="G615">
        <v>1267</v>
      </c>
      <c r="H615">
        <v>3</v>
      </c>
      <c r="I615">
        <v>-428</v>
      </c>
      <c r="J615">
        <v>0</v>
      </c>
      <c r="K615">
        <v>-192</v>
      </c>
      <c r="L615">
        <v>0</v>
      </c>
      <c r="M615">
        <v>-620</v>
      </c>
      <c r="N615">
        <v>0</v>
      </c>
      <c r="O615">
        <v>0</v>
      </c>
      <c r="P615">
        <v>0</v>
      </c>
      <c r="Q615">
        <v>-1166</v>
      </c>
      <c r="R615">
        <v>0</v>
      </c>
      <c r="S615">
        <v>0</v>
      </c>
      <c r="T615">
        <v>-1166</v>
      </c>
      <c r="U615">
        <v>-516</v>
      </c>
      <c r="V615">
        <v>0</v>
      </c>
      <c r="W615">
        <v>0</v>
      </c>
      <c r="X615">
        <v>0</v>
      </c>
      <c r="Y615">
        <v>35</v>
      </c>
      <c r="Z615">
        <v>13</v>
      </c>
      <c r="AA615">
        <v>0</v>
      </c>
      <c r="AB615">
        <v>0</v>
      </c>
      <c r="AC615">
        <v>48</v>
      </c>
      <c r="AD615">
        <v>-3</v>
      </c>
      <c r="AE615">
        <v>45</v>
      </c>
      <c r="AF615">
        <v>0</v>
      </c>
      <c r="AG615">
        <v>0</v>
      </c>
      <c r="AH615">
        <v>0</v>
      </c>
      <c r="AI615">
        <v>-471</v>
      </c>
      <c r="AJ615">
        <v>0</v>
      </c>
      <c r="AK615">
        <v>-471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480</v>
      </c>
      <c r="AX615">
        <v>948</v>
      </c>
      <c r="AY615">
        <v>0</v>
      </c>
      <c r="AZ615">
        <v>0</v>
      </c>
      <c r="BA615">
        <v>0</v>
      </c>
      <c r="BB615">
        <v>39</v>
      </c>
      <c r="BC615">
        <v>0</v>
      </c>
      <c r="BD615">
        <v>1467</v>
      </c>
      <c r="BE615">
        <v>0</v>
      </c>
      <c r="BF615">
        <v>1467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1</v>
      </c>
      <c r="BU615">
        <v>0</v>
      </c>
      <c r="BV615">
        <v>0</v>
      </c>
      <c r="BW615">
        <v>0</v>
      </c>
      <c r="BX615">
        <v>1</v>
      </c>
      <c r="BY615">
        <v>6</v>
      </c>
      <c r="BZ615">
        <v>0</v>
      </c>
      <c r="CA615">
        <v>6</v>
      </c>
      <c r="CB615">
        <v>1474</v>
      </c>
      <c r="CC615">
        <v>1500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-417</v>
      </c>
      <c r="CP615">
        <v>1083</v>
      </c>
      <c r="CQ615">
        <v>0</v>
      </c>
      <c r="CR615">
        <v>0</v>
      </c>
      <c r="CS615">
        <v>0</v>
      </c>
      <c r="CT615">
        <v>300</v>
      </c>
      <c r="CU615">
        <v>0</v>
      </c>
      <c r="CV615">
        <v>0</v>
      </c>
      <c r="CW615">
        <v>300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91</v>
      </c>
      <c r="DN615">
        <v>91</v>
      </c>
      <c r="DO615">
        <v>0</v>
      </c>
      <c r="DP615">
        <v>1474</v>
      </c>
    </row>
    <row r="616" spans="1:120" x14ac:dyDescent="0.25">
      <c r="A616">
        <v>50568</v>
      </c>
      <c r="B616">
        <v>201012</v>
      </c>
      <c r="C616">
        <v>12360</v>
      </c>
      <c r="D616">
        <v>-4405</v>
      </c>
      <c r="E616">
        <v>0</v>
      </c>
      <c r="F616">
        <v>0</v>
      </c>
      <c r="G616">
        <v>7955</v>
      </c>
      <c r="H616">
        <v>129</v>
      </c>
      <c r="I616">
        <v>-5870</v>
      </c>
      <c r="J616">
        <v>0</v>
      </c>
      <c r="K616">
        <v>4020</v>
      </c>
      <c r="L616">
        <v>0</v>
      </c>
      <c r="M616">
        <v>-1850</v>
      </c>
      <c r="N616">
        <v>0</v>
      </c>
      <c r="O616">
        <v>0</v>
      </c>
      <c r="P616">
        <v>0</v>
      </c>
      <c r="Q616">
        <v>-938</v>
      </c>
      <c r="R616">
        <v>0</v>
      </c>
      <c r="S616">
        <v>0</v>
      </c>
      <c r="T616">
        <v>-938</v>
      </c>
      <c r="U616">
        <v>5296</v>
      </c>
      <c r="V616">
        <v>0</v>
      </c>
      <c r="W616">
        <v>0</v>
      </c>
      <c r="X616">
        <v>0</v>
      </c>
      <c r="Y616">
        <v>2134</v>
      </c>
      <c r="Z616">
        <v>-134</v>
      </c>
      <c r="AA616">
        <v>0</v>
      </c>
      <c r="AB616">
        <v>-26</v>
      </c>
      <c r="AC616">
        <v>1974</v>
      </c>
      <c r="AD616">
        <v>-129</v>
      </c>
      <c r="AE616">
        <v>1845</v>
      </c>
      <c r="AF616">
        <v>0</v>
      </c>
      <c r="AG616">
        <v>0</v>
      </c>
      <c r="AH616">
        <v>0</v>
      </c>
      <c r="AI616">
        <v>7141</v>
      </c>
      <c r="AJ616">
        <v>-1666</v>
      </c>
      <c r="AK616">
        <v>5475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44717</v>
      </c>
      <c r="AY616">
        <v>0</v>
      </c>
      <c r="AZ616">
        <v>0</v>
      </c>
      <c r="BA616">
        <v>0</v>
      </c>
      <c r="BB616">
        <v>4942</v>
      </c>
      <c r="BC616">
        <v>0</v>
      </c>
      <c r="BD616">
        <v>49659</v>
      </c>
      <c r="BE616">
        <v>0</v>
      </c>
      <c r="BF616">
        <v>49659</v>
      </c>
      <c r="BG616">
        <v>0</v>
      </c>
      <c r="BH616">
        <v>0</v>
      </c>
      <c r="BI616">
        <v>0</v>
      </c>
      <c r="BJ616">
        <v>0</v>
      </c>
      <c r="BK616">
        <v>2229</v>
      </c>
      <c r="BL616">
        <v>0</v>
      </c>
      <c r="BM616">
        <v>2229</v>
      </c>
      <c r="BN616">
        <v>0</v>
      </c>
      <c r="BO616">
        <v>0</v>
      </c>
      <c r="BP616">
        <v>0</v>
      </c>
      <c r="BQ616">
        <v>0</v>
      </c>
      <c r="BR616">
        <v>2229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545</v>
      </c>
      <c r="BZ616">
        <v>0</v>
      </c>
      <c r="CA616">
        <v>545</v>
      </c>
      <c r="CB616">
        <v>52433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41293</v>
      </c>
      <c r="CP616">
        <v>41293</v>
      </c>
      <c r="CQ616">
        <v>0</v>
      </c>
      <c r="CR616">
        <v>0</v>
      </c>
      <c r="CS616">
        <v>0</v>
      </c>
      <c r="CT616">
        <v>7820</v>
      </c>
      <c r="CU616">
        <v>0</v>
      </c>
      <c r="CV616">
        <v>0</v>
      </c>
      <c r="CW616">
        <v>7820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435</v>
      </c>
      <c r="DL616">
        <v>0</v>
      </c>
      <c r="DM616">
        <v>2885</v>
      </c>
      <c r="DN616">
        <v>3320</v>
      </c>
      <c r="DO616">
        <v>0</v>
      </c>
      <c r="DP616">
        <v>52433</v>
      </c>
    </row>
    <row r="617" spans="1:120" x14ac:dyDescent="0.25">
      <c r="A617">
        <v>50580</v>
      </c>
      <c r="B617">
        <v>201012</v>
      </c>
      <c r="C617">
        <v>8511</v>
      </c>
      <c r="D617">
        <v>-6491</v>
      </c>
      <c r="E617">
        <v>0</v>
      </c>
      <c r="F617">
        <v>0</v>
      </c>
      <c r="G617">
        <v>2020</v>
      </c>
      <c r="H617">
        <v>26</v>
      </c>
      <c r="I617">
        <v>-5050</v>
      </c>
      <c r="J617">
        <v>4245</v>
      </c>
      <c r="K617">
        <v>1257</v>
      </c>
      <c r="L617">
        <v>-1491</v>
      </c>
      <c r="M617">
        <v>-1039</v>
      </c>
      <c r="N617">
        <v>0</v>
      </c>
      <c r="O617">
        <v>0</v>
      </c>
      <c r="P617">
        <v>0</v>
      </c>
      <c r="Q617">
        <v>-1151</v>
      </c>
      <c r="R617">
        <v>0</v>
      </c>
      <c r="S617">
        <v>851</v>
      </c>
      <c r="T617">
        <v>-300</v>
      </c>
      <c r="U617">
        <v>707</v>
      </c>
      <c r="V617">
        <v>0</v>
      </c>
      <c r="W617">
        <v>0</v>
      </c>
      <c r="X617">
        <v>226</v>
      </c>
      <c r="Y617">
        <v>453</v>
      </c>
      <c r="Z617">
        <v>277</v>
      </c>
      <c r="AA617">
        <v>0</v>
      </c>
      <c r="AB617">
        <v>0</v>
      </c>
      <c r="AC617">
        <v>956</v>
      </c>
      <c r="AD617">
        <v>-26</v>
      </c>
      <c r="AE617">
        <v>930</v>
      </c>
      <c r="AF617">
        <v>0</v>
      </c>
      <c r="AG617">
        <v>0</v>
      </c>
      <c r="AH617">
        <v>0</v>
      </c>
      <c r="AI617">
        <v>1637</v>
      </c>
      <c r="AJ617">
        <v>138</v>
      </c>
      <c r="AK617">
        <v>1775</v>
      </c>
      <c r="AL617">
        <v>0</v>
      </c>
      <c r="AM617">
        <v>0</v>
      </c>
      <c r="AN617">
        <v>0</v>
      </c>
      <c r="AO617">
        <v>0</v>
      </c>
      <c r="AP617">
        <v>6000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1267</v>
      </c>
      <c r="AW617">
        <v>2960</v>
      </c>
      <c r="AX617">
        <v>6539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10766</v>
      </c>
      <c r="BE617">
        <v>0</v>
      </c>
      <c r="BF617">
        <v>16766</v>
      </c>
      <c r="BG617">
        <v>0</v>
      </c>
      <c r="BH617">
        <v>2340</v>
      </c>
      <c r="BI617">
        <v>0</v>
      </c>
      <c r="BJ617">
        <v>2340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1003</v>
      </c>
      <c r="BR617">
        <v>3343</v>
      </c>
      <c r="BS617">
        <v>0</v>
      </c>
      <c r="BT617">
        <v>0</v>
      </c>
      <c r="BU617">
        <v>0</v>
      </c>
      <c r="BV617">
        <v>5779</v>
      </c>
      <c r="BW617">
        <v>0</v>
      </c>
      <c r="BX617">
        <v>5779</v>
      </c>
      <c r="BY617">
        <v>0</v>
      </c>
      <c r="BZ617">
        <v>68</v>
      </c>
      <c r="CA617">
        <v>68</v>
      </c>
      <c r="CB617">
        <v>25956</v>
      </c>
      <c r="CC617">
        <v>0</v>
      </c>
      <c r="CD617">
        <v>0</v>
      </c>
      <c r="CE617">
        <v>4655</v>
      </c>
      <c r="CF617">
        <v>0</v>
      </c>
      <c r="CG617">
        <v>0</v>
      </c>
      <c r="CH617">
        <v>0</v>
      </c>
      <c r="CI617">
        <v>4655</v>
      </c>
      <c r="CJ617">
        <v>2000</v>
      </c>
      <c r="CK617">
        <v>0</v>
      </c>
      <c r="CL617">
        <v>0</v>
      </c>
      <c r="CM617">
        <v>13298</v>
      </c>
      <c r="CN617">
        <v>15298</v>
      </c>
      <c r="CO617">
        <v>1775</v>
      </c>
      <c r="CP617">
        <v>21728</v>
      </c>
      <c r="CQ617">
        <v>0</v>
      </c>
      <c r="CR617">
        <v>0</v>
      </c>
      <c r="CS617">
        <v>0</v>
      </c>
      <c r="CT617">
        <v>2687</v>
      </c>
      <c r="CU617">
        <v>0</v>
      </c>
      <c r="CV617">
        <v>0</v>
      </c>
      <c r="CW617">
        <v>2687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228</v>
      </c>
      <c r="DD617">
        <v>636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567</v>
      </c>
      <c r="DN617">
        <v>1431</v>
      </c>
      <c r="DO617">
        <v>110</v>
      </c>
      <c r="DP617">
        <v>25956</v>
      </c>
    </row>
    <row r="618" spans="1:120" x14ac:dyDescent="0.25">
      <c r="A618">
        <v>50635</v>
      </c>
      <c r="B618">
        <v>201012</v>
      </c>
      <c r="C618">
        <v>17228</v>
      </c>
      <c r="D618">
        <v>0</v>
      </c>
      <c r="E618">
        <v>0</v>
      </c>
      <c r="F618">
        <v>0</v>
      </c>
      <c r="G618">
        <v>17228</v>
      </c>
      <c r="H618">
        <v>-5218</v>
      </c>
      <c r="I618">
        <v>-32243</v>
      </c>
      <c r="J618">
        <v>0</v>
      </c>
      <c r="K618">
        <v>32238</v>
      </c>
      <c r="L618">
        <v>0</v>
      </c>
      <c r="M618">
        <v>-5</v>
      </c>
      <c r="N618">
        <v>0</v>
      </c>
      <c r="O618">
        <v>0</v>
      </c>
      <c r="P618">
        <v>-63</v>
      </c>
      <c r="Q618">
        <v>-3363</v>
      </c>
      <c r="R618">
        <v>0</v>
      </c>
      <c r="S618">
        <v>0</v>
      </c>
      <c r="T618">
        <v>-3426</v>
      </c>
      <c r="U618">
        <v>8579</v>
      </c>
      <c r="V618">
        <v>0</v>
      </c>
      <c r="W618">
        <v>0</v>
      </c>
      <c r="X618">
        <v>0</v>
      </c>
      <c r="Y618">
        <v>9044</v>
      </c>
      <c r="Z618">
        <v>3098</v>
      </c>
      <c r="AA618">
        <v>0</v>
      </c>
      <c r="AB618">
        <v>-235</v>
      </c>
      <c r="AC618">
        <v>11907</v>
      </c>
      <c r="AD618">
        <v>-3027</v>
      </c>
      <c r="AE618">
        <v>8880</v>
      </c>
      <c r="AF618">
        <v>0</v>
      </c>
      <c r="AG618">
        <v>0</v>
      </c>
      <c r="AH618">
        <v>0</v>
      </c>
      <c r="AI618">
        <v>17459</v>
      </c>
      <c r="AJ618">
        <v>-2405</v>
      </c>
      <c r="AK618">
        <v>15054</v>
      </c>
      <c r="AL618">
        <v>0</v>
      </c>
      <c r="AM618">
        <v>27</v>
      </c>
      <c r="AN618">
        <v>9800</v>
      </c>
      <c r="AO618">
        <v>9827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16823</v>
      </c>
      <c r="AW618">
        <v>0</v>
      </c>
      <c r="AX618">
        <v>258926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275749</v>
      </c>
      <c r="BE618">
        <v>0</v>
      </c>
      <c r="BF618">
        <v>275749</v>
      </c>
      <c r="BG618">
        <v>0</v>
      </c>
      <c r="BH618">
        <v>0</v>
      </c>
      <c r="BI618">
        <v>0</v>
      </c>
      <c r="BJ618">
        <v>0</v>
      </c>
      <c r="BK618">
        <v>451</v>
      </c>
      <c r="BL618">
        <v>0</v>
      </c>
      <c r="BM618">
        <v>451</v>
      </c>
      <c r="BN618">
        <v>0</v>
      </c>
      <c r="BO618">
        <v>0</v>
      </c>
      <c r="BP618">
        <v>0</v>
      </c>
      <c r="BQ618">
        <v>48</v>
      </c>
      <c r="BR618">
        <v>499</v>
      </c>
      <c r="BS618">
        <v>0</v>
      </c>
      <c r="BT618">
        <v>0</v>
      </c>
      <c r="BU618">
        <v>690</v>
      </c>
      <c r="BV618">
        <v>6476</v>
      </c>
      <c r="BW618">
        <v>0</v>
      </c>
      <c r="BX618">
        <v>7166</v>
      </c>
      <c r="BY618">
        <v>4567</v>
      </c>
      <c r="BZ618">
        <v>2018</v>
      </c>
      <c r="CA618">
        <v>6585</v>
      </c>
      <c r="CB618">
        <v>299826</v>
      </c>
      <c r="CC618">
        <v>0</v>
      </c>
      <c r="CD618">
        <v>0</v>
      </c>
      <c r="CE618">
        <v>7260</v>
      </c>
      <c r="CF618">
        <v>0</v>
      </c>
      <c r="CG618">
        <v>0</v>
      </c>
      <c r="CH618">
        <v>0</v>
      </c>
      <c r="CI618">
        <v>7260</v>
      </c>
      <c r="CJ618">
        <v>0</v>
      </c>
      <c r="CK618">
        <v>0</v>
      </c>
      <c r="CL618">
        <v>0</v>
      </c>
      <c r="CM618">
        <v>10000</v>
      </c>
      <c r="CN618">
        <v>10000</v>
      </c>
      <c r="CO618">
        <v>60567</v>
      </c>
      <c r="CP618">
        <v>77827</v>
      </c>
      <c r="CQ618">
        <v>0</v>
      </c>
      <c r="CR618">
        <v>0</v>
      </c>
      <c r="CS618">
        <v>0</v>
      </c>
      <c r="CT618">
        <v>220220</v>
      </c>
      <c r="CU618">
        <v>0</v>
      </c>
      <c r="CV618">
        <v>0</v>
      </c>
      <c r="CW618">
        <v>220220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515</v>
      </c>
      <c r="DL618">
        <v>0</v>
      </c>
      <c r="DM618">
        <v>1264</v>
      </c>
      <c r="DN618">
        <v>1779</v>
      </c>
      <c r="DO618">
        <v>0</v>
      </c>
      <c r="DP618">
        <v>299826</v>
      </c>
    </row>
    <row r="619" spans="1:120" x14ac:dyDescent="0.25">
      <c r="A619">
        <v>50826</v>
      </c>
      <c r="B619">
        <v>201012</v>
      </c>
      <c r="C619">
        <v>3419</v>
      </c>
      <c r="D619">
        <v>-1402</v>
      </c>
      <c r="E619">
        <v>0</v>
      </c>
      <c r="F619">
        <v>0</v>
      </c>
      <c r="G619">
        <v>2017</v>
      </c>
      <c r="H619">
        <v>5</v>
      </c>
      <c r="I619">
        <v>-1354</v>
      </c>
      <c r="J619">
        <v>0</v>
      </c>
      <c r="K619">
        <v>319</v>
      </c>
      <c r="L619">
        <v>0</v>
      </c>
      <c r="M619">
        <v>-1035</v>
      </c>
      <c r="N619">
        <v>0</v>
      </c>
      <c r="O619">
        <v>-330</v>
      </c>
      <c r="P619">
        <v>0</v>
      </c>
      <c r="Q619">
        <v>-1318</v>
      </c>
      <c r="R619">
        <v>0</v>
      </c>
      <c r="S619">
        <v>0</v>
      </c>
      <c r="T619">
        <v>-1318</v>
      </c>
      <c r="U619">
        <v>-661</v>
      </c>
      <c r="V619">
        <v>0</v>
      </c>
      <c r="W619">
        <v>0</v>
      </c>
      <c r="X619">
        <v>0</v>
      </c>
      <c r="Y619">
        <v>1557</v>
      </c>
      <c r="Z619">
        <v>266</v>
      </c>
      <c r="AA619">
        <v>-296</v>
      </c>
      <c r="AB619">
        <v>0</v>
      </c>
      <c r="AC619">
        <v>1527</v>
      </c>
      <c r="AD619">
        <v>-5</v>
      </c>
      <c r="AE619">
        <v>1522</v>
      </c>
      <c r="AF619">
        <v>81</v>
      </c>
      <c r="AG619">
        <v>0</v>
      </c>
      <c r="AH619">
        <v>0</v>
      </c>
      <c r="AI619">
        <v>942</v>
      </c>
      <c r="AJ619">
        <v>0</v>
      </c>
      <c r="AK619">
        <v>942</v>
      </c>
      <c r="AL619">
        <v>0</v>
      </c>
      <c r="AM619">
        <v>0</v>
      </c>
      <c r="AN619">
        <v>1327</v>
      </c>
      <c r="AO619">
        <v>1327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50</v>
      </c>
      <c r="AW619">
        <v>0</v>
      </c>
      <c r="AX619">
        <v>30530</v>
      </c>
      <c r="AY619">
        <v>0</v>
      </c>
      <c r="AZ619">
        <v>0</v>
      </c>
      <c r="BA619">
        <v>450</v>
      </c>
      <c r="BB619">
        <v>3085</v>
      </c>
      <c r="BC619">
        <v>0</v>
      </c>
      <c r="BD619">
        <v>34115</v>
      </c>
      <c r="BE619">
        <v>0</v>
      </c>
      <c r="BF619">
        <v>34115</v>
      </c>
      <c r="BG619">
        <v>0</v>
      </c>
      <c r="BH619">
        <v>0</v>
      </c>
      <c r="BI619">
        <v>0</v>
      </c>
      <c r="BJ619">
        <v>0</v>
      </c>
      <c r="BK619">
        <v>229</v>
      </c>
      <c r="BL619">
        <v>0</v>
      </c>
      <c r="BM619">
        <v>229</v>
      </c>
      <c r="BN619">
        <v>552</v>
      </c>
      <c r="BO619">
        <v>0</v>
      </c>
      <c r="BP619">
        <v>0</v>
      </c>
      <c r="BQ619">
        <v>0</v>
      </c>
      <c r="BR619">
        <v>781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347</v>
      </c>
      <c r="BZ619">
        <v>0</v>
      </c>
      <c r="CA619">
        <v>347</v>
      </c>
      <c r="CB619">
        <v>36570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29879</v>
      </c>
      <c r="CM619">
        <v>0</v>
      </c>
      <c r="CN619">
        <v>29879</v>
      </c>
      <c r="CO619">
        <v>0</v>
      </c>
      <c r="CP619">
        <v>29879</v>
      </c>
      <c r="CQ619">
        <v>0</v>
      </c>
      <c r="CR619">
        <v>4129</v>
      </c>
      <c r="CS619">
        <v>0</v>
      </c>
      <c r="CT619">
        <v>193</v>
      </c>
      <c r="CU619">
        <v>0</v>
      </c>
      <c r="CV619">
        <v>0</v>
      </c>
      <c r="CW619">
        <v>193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1254</v>
      </c>
      <c r="DD619">
        <v>0</v>
      </c>
      <c r="DE619">
        <v>0</v>
      </c>
      <c r="DF619">
        <v>0</v>
      </c>
      <c r="DG619">
        <v>0</v>
      </c>
      <c r="DH619">
        <v>1000</v>
      </c>
      <c r="DI619">
        <v>0</v>
      </c>
      <c r="DJ619">
        <v>0</v>
      </c>
      <c r="DK619">
        <v>0</v>
      </c>
      <c r="DL619">
        <v>0</v>
      </c>
      <c r="DM619">
        <v>115</v>
      </c>
      <c r="DN619">
        <v>2369</v>
      </c>
      <c r="DO619">
        <v>0</v>
      </c>
      <c r="DP619">
        <v>36570</v>
      </c>
    </row>
    <row r="620" spans="1:120" x14ac:dyDescent="0.25">
      <c r="A620">
        <v>51086</v>
      </c>
      <c r="B620">
        <v>201012</v>
      </c>
      <c r="C620">
        <v>72</v>
      </c>
      <c r="D620">
        <v>0</v>
      </c>
      <c r="E620">
        <v>1</v>
      </c>
      <c r="F620">
        <v>0</v>
      </c>
      <c r="G620">
        <v>73</v>
      </c>
      <c r="H620">
        <v>2</v>
      </c>
      <c r="I620">
        <v>-8</v>
      </c>
      <c r="J620">
        <v>0</v>
      </c>
      <c r="K620">
        <v>0</v>
      </c>
      <c r="L620">
        <v>0</v>
      </c>
      <c r="M620">
        <v>-8</v>
      </c>
      <c r="N620">
        <v>0</v>
      </c>
      <c r="O620">
        <v>0</v>
      </c>
      <c r="P620">
        <v>179</v>
      </c>
      <c r="Q620">
        <v>-483</v>
      </c>
      <c r="R620">
        <v>0</v>
      </c>
      <c r="S620">
        <v>0</v>
      </c>
      <c r="T620">
        <v>-304</v>
      </c>
      <c r="U620">
        <v>-237</v>
      </c>
      <c r="V620">
        <v>0</v>
      </c>
      <c r="W620">
        <v>0</v>
      </c>
      <c r="X620">
        <v>0</v>
      </c>
      <c r="Y620">
        <v>450</v>
      </c>
      <c r="Z620">
        <v>293</v>
      </c>
      <c r="AA620">
        <v>0</v>
      </c>
      <c r="AB620">
        <v>-12</v>
      </c>
      <c r="AC620">
        <v>731</v>
      </c>
      <c r="AD620">
        <v>-2</v>
      </c>
      <c r="AE620">
        <v>729</v>
      </c>
      <c r="AF620">
        <v>0</v>
      </c>
      <c r="AG620">
        <v>0</v>
      </c>
      <c r="AH620">
        <v>0</v>
      </c>
      <c r="AI620">
        <v>492</v>
      </c>
      <c r="AJ620">
        <v>0</v>
      </c>
      <c r="AK620">
        <v>492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699</v>
      </c>
      <c r="AW620">
        <v>930</v>
      </c>
      <c r="AX620">
        <v>10824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12453</v>
      </c>
      <c r="BE620">
        <v>0</v>
      </c>
      <c r="BF620">
        <v>12453</v>
      </c>
      <c r="BG620">
        <v>0</v>
      </c>
      <c r="BH620">
        <v>0</v>
      </c>
      <c r="BI620">
        <v>0</v>
      </c>
      <c r="BJ620">
        <v>0</v>
      </c>
      <c r="BK620">
        <v>11</v>
      </c>
      <c r="BL620">
        <v>0</v>
      </c>
      <c r="BM620">
        <v>11</v>
      </c>
      <c r="BN620">
        <v>0</v>
      </c>
      <c r="BO620">
        <v>0</v>
      </c>
      <c r="BP620">
        <v>0</v>
      </c>
      <c r="BQ620">
        <v>0</v>
      </c>
      <c r="BR620">
        <v>11</v>
      </c>
      <c r="BS620">
        <v>0</v>
      </c>
      <c r="BT620">
        <v>0</v>
      </c>
      <c r="BU620">
        <v>0</v>
      </c>
      <c r="BV620">
        <v>849</v>
      </c>
      <c r="BW620">
        <v>0</v>
      </c>
      <c r="BX620">
        <v>849</v>
      </c>
      <c r="BY620">
        <v>22</v>
      </c>
      <c r="BZ620">
        <v>0</v>
      </c>
      <c r="CA620">
        <v>22</v>
      </c>
      <c r="CB620">
        <v>13335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1700</v>
      </c>
      <c r="CK620">
        <v>0</v>
      </c>
      <c r="CL620">
        <v>0</v>
      </c>
      <c r="CM620">
        <v>0</v>
      </c>
      <c r="CN620">
        <v>1700</v>
      </c>
      <c r="CO620">
        <v>11464</v>
      </c>
      <c r="CP620">
        <v>13164</v>
      </c>
      <c r="CQ620">
        <v>0</v>
      </c>
      <c r="CR620">
        <v>0</v>
      </c>
      <c r="CS620">
        <v>55</v>
      </c>
      <c r="CT620">
        <v>0</v>
      </c>
      <c r="CU620">
        <v>0</v>
      </c>
      <c r="CV620">
        <v>0</v>
      </c>
      <c r="CW620">
        <v>55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44</v>
      </c>
      <c r="DN620">
        <v>44</v>
      </c>
      <c r="DO620">
        <v>72</v>
      </c>
      <c r="DP620">
        <v>13335</v>
      </c>
    </row>
    <row r="621" spans="1:120" x14ac:dyDescent="0.25">
      <c r="A621">
        <v>51519</v>
      </c>
      <c r="B621">
        <v>201012</v>
      </c>
      <c r="C621">
        <v>181904</v>
      </c>
      <c r="D621">
        <v>-5613</v>
      </c>
      <c r="E621">
        <v>0</v>
      </c>
      <c r="F621">
        <v>0</v>
      </c>
      <c r="G621">
        <v>176291</v>
      </c>
      <c r="H621">
        <v>3894</v>
      </c>
      <c r="I621">
        <v>-162504</v>
      </c>
      <c r="J621">
        <v>3172</v>
      </c>
      <c r="K621">
        <v>-1285</v>
      </c>
      <c r="L621">
        <v>-3224</v>
      </c>
      <c r="M621">
        <v>-163841</v>
      </c>
      <c r="N621">
        <v>0</v>
      </c>
      <c r="O621">
        <v>0</v>
      </c>
      <c r="P621">
        <v>0</v>
      </c>
      <c r="Q621">
        <v>-12096</v>
      </c>
      <c r="R621">
        <v>0</v>
      </c>
      <c r="S621">
        <v>0</v>
      </c>
      <c r="T621">
        <v>-12096</v>
      </c>
      <c r="U621">
        <v>4248</v>
      </c>
      <c r="V621">
        <v>0</v>
      </c>
      <c r="W621">
        <v>0</v>
      </c>
      <c r="X621">
        <v>0</v>
      </c>
      <c r="Y621">
        <v>10804</v>
      </c>
      <c r="Z621">
        <v>23355</v>
      </c>
      <c r="AA621">
        <v>0</v>
      </c>
      <c r="AB621">
        <v>-985</v>
      </c>
      <c r="AC621">
        <v>33174</v>
      </c>
      <c r="AD621">
        <v>-3441</v>
      </c>
      <c r="AE621">
        <v>29733</v>
      </c>
      <c r="AF621">
        <v>0</v>
      </c>
      <c r="AG621">
        <v>0</v>
      </c>
      <c r="AH621">
        <v>0</v>
      </c>
      <c r="AI621">
        <v>33981</v>
      </c>
      <c r="AJ621">
        <v>-7772</v>
      </c>
      <c r="AK621">
        <v>26209</v>
      </c>
      <c r="AL621">
        <v>0</v>
      </c>
      <c r="AM621">
        <v>2894</v>
      </c>
      <c r="AN621">
        <v>25000</v>
      </c>
      <c r="AO621">
        <v>27894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7099</v>
      </c>
      <c r="AW621">
        <v>98859</v>
      </c>
      <c r="AX621">
        <v>333091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439049</v>
      </c>
      <c r="BE621">
        <v>0</v>
      </c>
      <c r="BF621">
        <v>439049</v>
      </c>
      <c r="BG621">
        <v>0</v>
      </c>
      <c r="BH621">
        <v>3922</v>
      </c>
      <c r="BI621">
        <v>0</v>
      </c>
      <c r="BJ621">
        <v>3922</v>
      </c>
      <c r="BK621">
        <v>1420</v>
      </c>
      <c r="BL621">
        <v>0</v>
      </c>
      <c r="BM621">
        <v>1420</v>
      </c>
      <c r="BN621">
        <v>6631</v>
      </c>
      <c r="BO621">
        <v>0</v>
      </c>
      <c r="BP621">
        <v>0</v>
      </c>
      <c r="BQ621">
        <v>1243</v>
      </c>
      <c r="BR621">
        <v>13216</v>
      </c>
      <c r="BS621">
        <v>0</v>
      </c>
      <c r="BT621">
        <v>965</v>
      </c>
      <c r="BU621">
        <v>0</v>
      </c>
      <c r="BV621">
        <v>17257</v>
      </c>
      <c r="BW621">
        <v>0</v>
      </c>
      <c r="BX621">
        <v>18222</v>
      </c>
      <c r="BY621">
        <v>5412</v>
      </c>
      <c r="BZ621">
        <v>998</v>
      </c>
      <c r="CA621">
        <v>6410</v>
      </c>
      <c r="CB621">
        <v>504791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326105</v>
      </c>
      <c r="CN621">
        <v>326105</v>
      </c>
      <c r="CO621">
        <v>26209</v>
      </c>
      <c r="CP621">
        <v>352314</v>
      </c>
      <c r="CQ621">
        <v>0</v>
      </c>
      <c r="CR621">
        <v>0</v>
      </c>
      <c r="CS621">
        <v>0</v>
      </c>
      <c r="CT621">
        <v>143568</v>
      </c>
      <c r="CU621">
        <v>0</v>
      </c>
      <c r="CV621">
        <v>690</v>
      </c>
      <c r="CW621">
        <v>144258</v>
      </c>
      <c r="CX621">
        <v>0</v>
      </c>
      <c r="CY621">
        <v>420</v>
      </c>
      <c r="CZ621">
        <v>0</v>
      </c>
      <c r="DA621">
        <v>420</v>
      </c>
      <c r="DB621">
        <v>0</v>
      </c>
      <c r="DC621">
        <v>0</v>
      </c>
      <c r="DD621">
        <v>693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5316</v>
      </c>
      <c r="DN621">
        <v>6009</v>
      </c>
      <c r="DO621">
        <v>1790</v>
      </c>
      <c r="DP621">
        <v>504791</v>
      </c>
    </row>
    <row r="622" spans="1:120" x14ac:dyDescent="0.25">
      <c r="A622">
        <v>51571</v>
      </c>
      <c r="B622">
        <v>201012</v>
      </c>
      <c r="C622">
        <v>191275</v>
      </c>
      <c r="D622">
        <v>-52426</v>
      </c>
      <c r="E622">
        <v>442</v>
      </c>
      <c r="F622">
        <v>-1035</v>
      </c>
      <c r="G622">
        <v>138256</v>
      </c>
      <c r="H622">
        <v>2194</v>
      </c>
      <c r="I622">
        <v>-127204</v>
      </c>
      <c r="J622">
        <v>23263</v>
      </c>
      <c r="K622">
        <v>430</v>
      </c>
      <c r="L622">
        <v>129</v>
      </c>
      <c r="M622">
        <v>-103382</v>
      </c>
      <c r="N622">
        <v>0</v>
      </c>
      <c r="O622">
        <v>0</v>
      </c>
      <c r="P622">
        <v>-24788</v>
      </c>
      <c r="Q622">
        <v>-14576</v>
      </c>
      <c r="R622">
        <v>0</v>
      </c>
      <c r="S622">
        <v>4998</v>
      </c>
      <c r="T622">
        <v>-34366</v>
      </c>
      <c r="U622">
        <v>2702</v>
      </c>
      <c r="V622">
        <v>3823</v>
      </c>
      <c r="W622">
        <v>4757</v>
      </c>
      <c r="X622">
        <v>-15</v>
      </c>
      <c r="Y622">
        <v>7556</v>
      </c>
      <c r="Z622">
        <v>5704</v>
      </c>
      <c r="AA622">
        <v>-41</v>
      </c>
      <c r="AB622">
        <v>-1297</v>
      </c>
      <c r="AC622">
        <v>20487</v>
      </c>
      <c r="AD622">
        <v>-2194</v>
      </c>
      <c r="AE622">
        <v>18293</v>
      </c>
      <c r="AF622">
        <v>0</v>
      </c>
      <c r="AG622">
        <v>0</v>
      </c>
      <c r="AH622">
        <v>0</v>
      </c>
      <c r="AI622">
        <v>20995</v>
      </c>
      <c r="AJ622">
        <v>-2597</v>
      </c>
      <c r="AK622">
        <v>18398</v>
      </c>
      <c r="AL622">
        <v>0</v>
      </c>
      <c r="AM622">
        <v>2038</v>
      </c>
      <c r="AN622">
        <v>6072</v>
      </c>
      <c r="AO622">
        <v>8110</v>
      </c>
      <c r="AP622">
        <v>280</v>
      </c>
      <c r="AQ622">
        <v>172650</v>
      </c>
      <c r="AR622">
        <v>62001</v>
      </c>
      <c r="AS622">
        <v>57782</v>
      </c>
      <c r="AT622">
        <v>0</v>
      </c>
      <c r="AU622">
        <v>292433</v>
      </c>
      <c r="AV622">
        <v>39466</v>
      </c>
      <c r="AW622">
        <v>13106</v>
      </c>
      <c r="AX622">
        <v>94508</v>
      </c>
      <c r="AY622">
        <v>0</v>
      </c>
      <c r="AZ622">
        <v>6467</v>
      </c>
      <c r="BA622">
        <v>0</v>
      </c>
      <c r="BB622">
        <v>143375</v>
      </c>
      <c r="BC622">
        <v>2300</v>
      </c>
      <c r="BD622">
        <v>299222</v>
      </c>
      <c r="BE622">
        <v>0</v>
      </c>
      <c r="BF622">
        <v>591935</v>
      </c>
      <c r="BG622">
        <v>23955</v>
      </c>
      <c r="BH622">
        <v>30759</v>
      </c>
      <c r="BI622">
        <v>0</v>
      </c>
      <c r="BJ622">
        <v>54714</v>
      </c>
      <c r="BK622">
        <v>2723</v>
      </c>
      <c r="BL622">
        <v>0</v>
      </c>
      <c r="BM622">
        <v>2723</v>
      </c>
      <c r="BN622">
        <v>787</v>
      </c>
      <c r="BO622">
        <v>0</v>
      </c>
      <c r="BP622">
        <v>0</v>
      </c>
      <c r="BQ622">
        <v>0</v>
      </c>
      <c r="BR622">
        <v>58224</v>
      </c>
      <c r="BS622">
        <v>0</v>
      </c>
      <c r="BT622">
        <v>2151</v>
      </c>
      <c r="BU622">
        <v>0</v>
      </c>
      <c r="BV622">
        <v>46672</v>
      </c>
      <c r="BW622">
        <v>253</v>
      </c>
      <c r="BX622">
        <v>49076</v>
      </c>
      <c r="BY622">
        <v>2197</v>
      </c>
      <c r="BZ622">
        <v>1189</v>
      </c>
      <c r="CA622">
        <v>3386</v>
      </c>
      <c r="CB622">
        <v>710731</v>
      </c>
      <c r="CC622">
        <v>25000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423120</v>
      </c>
      <c r="CN622">
        <v>423120</v>
      </c>
      <c r="CO622">
        <v>28297</v>
      </c>
      <c r="CP622">
        <v>476417</v>
      </c>
      <c r="CQ622">
        <v>0</v>
      </c>
      <c r="CR622">
        <v>0</v>
      </c>
      <c r="CS622">
        <v>88333</v>
      </c>
      <c r="CT622">
        <v>111611</v>
      </c>
      <c r="CU622">
        <v>0</v>
      </c>
      <c r="CV622">
        <v>0</v>
      </c>
      <c r="CW622">
        <v>199944</v>
      </c>
      <c r="CX622">
        <v>0</v>
      </c>
      <c r="CY622">
        <v>30</v>
      </c>
      <c r="CZ622">
        <v>0</v>
      </c>
      <c r="DA622">
        <v>30</v>
      </c>
      <c r="DB622">
        <v>0</v>
      </c>
      <c r="DC622">
        <v>0</v>
      </c>
      <c r="DD622">
        <v>25562</v>
      </c>
      <c r="DE622">
        <v>2558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6220</v>
      </c>
      <c r="DN622">
        <v>34340</v>
      </c>
      <c r="DO622">
        <v>0</v>
      </c>
      <c r="DP622">
        <v>710731</v>
      </c>
    </row>
    <row r="623" spans="1:120" x14ac:dyDescent="0.25">
      <c r="A623">
        <v>51609</v>
      </c>
      <c r="B623">
        <v>201012</v>
      </c>
      <c r="C623">
        <v>766</v>
      </c>
      <c r="D623">
        <v>-595</v>
      </c>
      <c r="E623">
        <v>0</v>
      </c>
      <c r="F623">
        <v>0</v>
      </c>
      <c r="G623">
        <v>171</v>
      </c>
      <c r="H623">
        <v>2</v>
      </c>
      <c r="I623">
        <v>-387</v>
      </c>
      <c r="J623">
        <v>256</v>
      </c>
      <c r="K623">
        <v>242</v>
      </c>
      <c r="L623">
        <v>-155</v>
      </c>
      <c r="M623">
        <v>-44</v>
      </c>
      <c r="N623">
        <v>0</v>
      </c>
      <c r="O623">
        <v>0</v>
      </c>
      <c r="P623">
        <v>-87</v>
      </c>
      <c r="Q623">
        <v>-262</v>
      </c>
      <c r="R623">
        <v>0</v>
      </c>
      <c r="S623">
        <v>116</v>
      </c>
      <c r="T623">
        <v>-233</v>
      </c>
      <c r="U623">
        <v>-104</v>
      </c>
      <c r="V623">
        <v>0</v>
      </c>
      <c r="W623">
        <v>0</v>
      </c>
      <c r="X623">
        <v>0</v>
      </c>
      <c r="Y623">
        <v>113</v>
      </c>
      <c r="Z623">
        <v>61</v>
      </c>
      <c r="AA623">
        <v>0</v>
      </c>
      <c r="AB623">
        <v>-87</v>
      </c>
      <c r="AC623">
        <v>87</v>
      </c>
      <c r="AD623">
        <v>-2</v>
      </c>
      <c r="AE623">
        <v>85</v>
      </c>
      <c r="AF623">
        <v>0</v>
      </c>
      <c r="AG623">
        <v>0</v>
      </c>
      <c r="AH623">
        <v>0</v>
      </c>
      <c r="AI623">
        <v>-19</v>
      </c>
      <c r="AJ623">
        <v>0</v>
      </c>
      <c r="AK623">
        <v>-19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644</v>
      </c>
      <c r="AW623">
        <v>0</v>
      </c>
      <c r="AX623">
        <v>967</v>
      </c>
      <c r="AY623">
        <v>0</v>
      </c>
      <c r="AZ623">
        <v>0</v>
      </c>
      <c r="BA623">
        <v>0</v>
      </c>
      <c r="BB623">
        <v>4865</v>
      </c>
      <c r="BC623">
        <v>0</v>
      </c>
      <c r="BD623">
        <v>6476</v>
      </c>
      <c r="BE623">
        <v>0</v>
      </c>
      <c r="BF623">
        <v>6476</v>
      </c>
      <c r="BG623">
        <v>0</v>
      </c>
      <c r="BH623">
        <v>42</v>
      </c>
      <c r="BI623">
        <v>0</v>
      </c>
      <c r="BJ623">
        <v>42</v>
      </c>
      <c r="BK623">
        <v>11</v>
      </c>
      <c r="BL623">
        <v>0</v>
      </c>
      <c r="BM623">
        <v>11</v>
      </c>
      <c r="BN623">
        <v>144</v>
      </c>
      <c r="BO623">
        <v>0</v>
      </c>
      <c r="BP623">
        <v>0</v>
      </c>
      <c r="BQ623">
        <v>0</v>
      </c>
      <c r="BR623">
        <v>197</v>
      </c>
      <c r="BS623">
        <v>0</v>
      </c>
      <c r="BT623">
        <v>4</v>
      </c>
      <c r="BU623">
        <v>0</v>
      </c>
      <c r="BV623">
        <v>0</v>
      </c>
      <c r="BW623">
        <v>0</v>
      </c>
      <c r="BX623">
        <v>4</v>
      </c>
      <c r="BY623">
        <v>10</v>
      </c>
      <c r="BZ623">
        <v>0</v>
      </c>
      <c r="CA623">
        <v>10</v>
      </c>
      <c r="CB623">
        <v>6687</v>
      </c>
      <c r="CC623">
        <v>1200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5261</v>
      </c>
      <c r="CM623">
        <v>0</v>
      </c>
      <c r="CN623">
        <v>5261</v>
      </c>
      <c r="CO623">
        <v>0</v>
      </c>
      <c r="CP623">
        <v>6461</v>
      </c>
      <c r="CQ623">
        <v>0</v>
      </c>
      <c r="CR623">
        <v>0</v>
      </c>
      <c r="CS623">
        <v>0</v>
      </c>
      <c r="CT623">
        <v>72</v>
      </c>
      <c r="CU623">
        <v>0</v>
      </c>
      <c r="CV623">
        <v>0</v>
      </c>
      <c r="CW623">
        <v>72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154</v>
      </c>
      <c r="DN623">
        <v>154</v>
      </c>
      <c r="DO623">
        <v>0</v>
      </c>
      <c r="DP623">
        <v>6687</v>
      </c>
    </row>
    <row r="624" spans="1:120" x14ac:dyDescent="0.25">
      <c r="A624">
        <v>51619</v>
      </c>
      <c r="B624">
        <v>201012</v>
      </c>
      <c r="C624">
        <v>1467554</v>
      </c>
      <c r="D624">
        <v>-36040</v>
      </c>
      <c r="E624">
        <v>-31574</v>
      </c>
      <c r="F624">
        <v>0</v>
      </c>
      <c r="G624">
        <v>1399940</v>
      </c>
      <c r="H624">
        <v>37068</v>
      </c>
      <c r="I624">
        <v>-1132651</v>
      </c>
      <c r="J624">
        <v>6843</v>
      </c>
      <c r="K624">
        <v>19530</v>
      </c>
      <c r="L624">
        <v>3132</v>
      </c>
      <c r="M624">
        <v>-1103146</v>
      </c>
      <c r="N624">
        <v>0</v>
      </c>
      <c r="O624">
        <v>0</v>
      </c>
      <c r="P624">
        <v>-76952</v>
      </c>
      <c r="Q624">
        <v>-238691</v>
      </c>
      <c r="R624">
        <v>700</v>
      </c>
      <c r="S624">
        <v>460</v>
      </c>
      <c r="T624">
        <v>-314483</v>
      </c>
      <c r="U624">
        <v>19379</v>
      </c>
      <c r="V624">
        <v>5149</v>
      </c>
      <c r="W624">
        <v>80</v>
      </c>
      <c r="X624">
        <v>1846</v>
      </c>
      <c r="Y624">
        <v>93660</v>
      </c>
      <c r="Z624">
        <v>61543</v>
      </c>
      <c r="AA624">
        <v>-3638</v>
      </c>
      <c r="AB624">
        <v>-1175</v>
      </c>
      <c r="AC624">
        <v>157465</v>
      </c>
      <c r="AD624">
        <v>-24120</v>
      </c>
      <c r="AE624">
        <v>133345</v>
      </c>
      <c r="AF624">
        <v>64</v>
      </c>
      <c r="AG624">
        <v>0</v>
      </c>
      <c r="AH624">
        <v>0</v>
      </c>
      <c r="AI624">
        <v>152788</v>
      </c>
      <c r="AJ624">
        <v>-37026</v>
      </c>
      <c r="AK624">
        <v>115762</v>
      </c>
      <c r="AL624">
        <v>0</v>
      </c>
      <c r="AM624">
        <v>9735</v>
      </c>
      <c r="AN624">
        <v>0</v>
      </c>
      <c r="AO624">
        <v>9735</v>
      </c>
      <c r="AP624">
        <v>20201</v>
      </c>
      <c r="AQ624">
        <v>172653</v>
      </c>
      <c r="AR624">
        <v>0</v>
      </c>
      <c r="AS624">
        <v>0</v>
      </c>
      <c r="AT624">
        <v>0</v>
      </c>
      <c r="AU624">
        <v>172653</v>
      </c>
      <c r="AV624">
        <v>62792</v>
      </c>
      <c r="AW624">
        <v>1040275</v>
      </c>
      <c r="AX624">
        <v>1385772</v>
      </c>
      <c r="AY624">
        <v>0</v>
      </c>
      <c r="AZ624">
        <v>0</v>
      </c>
      <c r="BA624">
        <v>1420</v>
      </c>
      <c r="BB624">
        <v>19969</v>
      </c>
      <c r="BC624">
        <v>0</v>
      </c>
      <c r="BD624">
        <v>2510228</v>
      </c>
      <c r="BE624">
        <v>0</v>
      </c>
      <c r="BF624">
        <v>2703082</v>
      </c>
      <c r="BG624">
        <v>0</v>
      </c>
      <c r="BH624">
        <v>38005</v>
      </c>
      <c r="BI624">
        <v>0</v>
      </c>
      <c r="BJ624">
        <v>38005</v>
      </c>
      <c r="BK624">
        <v>46392</v>
      </c>
      <c r="BL624">
        <v>0</v>
      </c>
      <c r="BM624">
        <v>46392</v>
      </c>
      <c r="BN624">
        <v>43758</v>
      </c>
      <c r="BO624">
        <v>54487</v>
      </c>
      <c r="BP624">
        <v>566</v>
      </c>
      <c r="BQ624">
        <v>59491</v>
      </c>
      <c r="BR624">
        <v>242699</v>
      </c>
      <c r="BS624">
        <v>2895</v>
      </c>
      <c r="BT624">
        <v>0</v>
      </c>
      <c r="BU624">
        <v>0</v>
      </c>
      <c r="BV624">
        <v>36</v>
      </c>
      <c r="BW624">
        <v>0</v>
      </c>
      <c r="BX624">
        <v>2931</v>
      </c>
      <c r="BY624">
        <v>24277</v>
      </c>
      <c r="BZ624">
        <v>64632</v>
      </c>
      <c r="CA624">
        <v>88909</v>
      </c>
      <c r="CB624">
        <v>3047356</v>
      </c>
      <c r="CC624">
        <v>37213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138753</v>
      </c>
      <c r="CK624">
        <v>0</v>
      </c>
      <c r="CL624">
        <v>0</v>
      </c>
      <c r="CM624">
        <v>0</v>
      </c>
      <c r="CN624">
        <v>138753</v>
      </c>
      <c r="CO624">
        <v>1053846</v>
      </c>
      <c r="CP624">
        <v>1229812</v>
      </c>
      <c r="CQ624">
        <v>0</v>
      </c>
      <c r="CR624">
        <v>0</v>
      </c>
      <c r="CS624">
        <v>352544</v>
      </c>
      <c r="CT624">
        <v>1004346</v>
      </c>
      <c r="CU624">
        <v>0</v>
      </c>
      <c r="CV624">
        <v>0</v>
      </c>
      <c r="CW624">
        <v>1356890</v>
      </c>
      <c r="CX624">
        <v>0</v>
      </c>
      <c r="CY624">
        <v>747</v>
      </c>
      <c r="CZ624">
        <v>0</v>
      </c>
      <c r="DA624">
        <v>747</v>
      </c>
      <c r="DB624">
        <v>0</v>
      </c>
      <c r="DC624">
        <v>309920</v>
      </c>
      <c r="DD624">
        <v>21269</v>
      </c>
      <c r="DE624">
        <v>0</v>
      </c>
      <c r="DF624">
        <v>0</v>
      </c>
      <c r="DG624">
        <v>0</v>
      </c>
      <c r="DH624">
        <v>20138</v>
      </c>
      <c r="DI624">
        <v>13481</v>
      </c>
      <c r="DJ624">
        <v>0</v>
      </c>
      <c r="DK624">
        <v>0</v>
      </c>
      <c r="DL624">
        <v>0</v>
      </c>
      <c r="DM624">
        <v>74164</v>
      </c>
      <c r="DN624">
        <v>438972</v>
      </c>
      <c r="DO624">
        <v>20935</v>
      </c>
      <c r="DP624">
        <v>3047356</v>
      </c>
    </row>
    <row r="625" spans="1:120" x14ac:dyDescent="0.25">
      <c r="A625">
        <v>51659</v>
      </c>
      <c r="B625">
        <v>201012</v>
      </c>
      <c r="C625">
        <v>276</v>
      </c>
      <c r="D625">
        <v>0</v>
      </c>
      <c r="E625">
        <v>0</v>
      </c>
      <c r="F625">
        <v>0</v>
      </c>
      <c r="G625">
        <v>276</v>
      </c>
      <c r="H625">
        <v>4</v>
      </c>
      <c r="I625">
        <v>-336</v>
      </c>
      <c r="J625">
        <v>0</v>
      </c>
      <c r="K625">
        <v>31</v>
      </c>
      <c r="L625">
        <v>0</v>
      </c>
      <c r="M625">
        <v>-305</v>
      </c>
      <c r="N625">
        <v>0</v>
      </c>
      <c r="O625">
        <v>-136</v>
      </c>
      <c r="P625">
        <v>0</v>
      </c>
      <c r="Q625">
        <v>-188</v>
      </c>
      <c r="R625">
        <v>0</v>
      </c>
      <c r="S625">
        <v>0</v>
      </c>
      <c r="T625">
        <v>-188</v>
      </c>
      <c r="U625">
        <v>-349</v>
      </c>
      <c r="V625">
        <v>0</v>
      </c>
      <c r="W625">
        <v>0</v>
      </c>
      <c r="X625">
        <v>0</v>
      </c>
      <c r="Y625">
        <v>261</v>
      </c>
      <c r="Z625">
        <v>145</v>
      </c>
      <c r="AA625">
        <v>0</v>
      </c>
      <c r="AB625">
        <v>-15</v>
      </c>
      <c r="AC625">
        <v>391</v>
      </c>
      <c r="AD625">
        <v>-4</v>
      </c>
      <c r="AE625">
        <v>387</v>
      </c>
      <c r="AF625">
        <v>0</v>
      </c>
      <c r="AG625">
        <v>0</v>
      </c>
      <c r="AH625">
        <v>0</v>
      </c>
      <c r="AI625">
        <v>38</v>
      </c>
      <c r="AJ625">
        <v>0</v>
      </c>
      <c r="AK625">
        <v>38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6370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6370</v>
      </c>
      <c r="BE625">
        <v>0</v>
      </c>
      <c r="BF625">
        <v>6370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172</v>
      </c>
      <c r="BW625">
        <v>0</v>
      </c>
      <c r="BX625">
        <v>172</v>
      </c>
      <c r="BY625">
        <v>0</v>
      </c>
      <c r="BZ625">
        <v>0</v>
      </c>
      <c r="CA625">
        <v>0</v>
      </c>
      <c r="CB625">
        <v>6542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3000</v>
      </c>
      <c r="CK625">
        <v>0</v>
      </c>
      <c r="CL625">
        <v>0</v>
      </c>
      <c r="CM625">
        <v>0</v>
      </c>
      <c r="CN625">
        <v>3000</v>
      </c>
      <c r="CO625">
        <v>3188</v>
      </c>
      <c r="CP625">
        <v>6188</v>
      </c>
      <c r="CQ625">
        <v>0</v>
      </c>
      <c r="CR625">
        <v>0</v>
      </c>
      <c r="CS625">
        <v>0</v>
      </c>
      <c r="CT625">
        <v>61</v>
      </c>
      <c r="CU625">
        <v>282</v>
      </c>
      <c r="CV625">
        <v>0</v>
      </c>
      <c r="CW625">
        <v>343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11</v>
      </c>
      <c r="DN625">
        <v>11</v>
      </c>
      <c r="DO625">
        <v>0</v>
      </c>
      <c r="DP625">
        <v>6542</v>
      </c>
    </row>
    <row r="626" spans="1:120" x14ac:dyDescent="0.25">
      <c r="A626">
        <v>51706</v>
      </c>
      <c r="B626">
        <v>201012</v>
      </c>
      <c r="C626">
        <v>2544094</v>
      </c>
      <c r="D626">
        <v>0</v>
      </c>
      <c r="E626">
        <v>-215</v>
      </c>
      <c r="F626">
        <v>0</v>
      </c>
      <c r="G626">
        <v>2543879</v>
      </c>
      <c r="H626">
        <v>12912</v>
      </c>
      <c r="I626">
        <v>-2292533</v>
      </c>
      <c r="J626">
        <v>0</v>
      </c>
      <c r="K626">
        <v>13678</v>
      </c>
      <c r="L626">
        <v>0</v>
      </c>
      <c r="M626">
        <v>-2278855</v>
      </c>
      <c r="N626">
        <v>0</v>
      </c>
      <c r="O626">
        <v>0</v>
      </c>
      <c r="P626">
        <v>-15371</v>
      </c>
      <c r="Q626">
        <v>-102785</v>
      </c>
      <c r="R626">
        <v>0</v>
      </c>
      <c r="S626">
        <v>0</v>
      </c>
      <c r="T626">
        <v>-118156</v>
      </c>
      <c r="U626">
        <v>159780</v>
      </c>
      <c r="V626">
        <v>-159</v>
      </c>
      <c r="W626">
        <v>4886</v>
      </c>
      <c r="X626">
        <v>8869</v>
      </c>
      <c r="Y626">
        <v>68758</v>
      </c>
      <c r="Z626">
        <v>269308</v>
      </c>
      <c r="AA626">
        <v>-772</v>
      </c>
      <c r="AB626">
        <v>-4681</v>
      </c>
      <c r="AC626">
        <v>346209</v>
      </c>
      <c r="AD626">
        <v>-12912</v>
      </c>
      <c r="AE626">
        <v>333297</v>
      </c>
      <c r="AF626">
        <v>8152</v>
      </c>
      <c r="AG626">
        <v>0</v>
      </c>
      <c r="AH626">
        <v>0</v>
      </c>
      <c r="AI626">
        <v>501229</v>
      </c>
      <c r="AJ626">
        <v>-1902</v>
      </c>
      <c r="AK626">
        <v>499327</v>
      </c>
      <c r="AL626">
        <v>0</v>
      </c>
      <c r="AM626">
        <v>2173</v>
      </c>
      <c r="AN626">
        <v>11500</v>
      </c>
      <c r="AO626">
        <v>13673</v>
      </c>
      <c r="AP626">
        <v>287600</v>
      </c>
      <c r="AQ626">
        <v>0</v>
      </c>
      <c r="AR626">
        <v>19670</v>
      </c>
      <c r="AS626">
        <v>17524</v>
      </c>
      <c r="AT626">
        <v>0</v>
      </c>
      <c r="AU626">
        <v>37194</v>
      </c>
      <c r="AV626">
        <v>24308</v>
      </c>
      <c r="AW626">
        <v>3008487</v>
      </c>
      <c r="AX626">
        <v>1358703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4391498</v>
      </c>
      <c r="BE626">
        <v>0</v>
      </c>
      <c r="BF626">
        <v>4716292</v>
      </c>
      <c r="BG626">
        <v>0</v>
      </c>
      <c r="BH626">
        <v>0</v>
      </c>
      <c r="BI626">
        <v>0</v>
      </c>
      <c r="BJ626">
        <v>0</v>
      </c>
      <c r="BK626">
        <v>3427</v>
      </c>
      <c r="BL626">
        <v>0</v>
      </c>
      <c r="BM626">
        <v>3427</v>
      </c>
      <c r="BN626">
        <v>35284</v>
      </c>
      <c r="BO626">
        <v>1886</v>
      </c>
      <c r="BP626">
        <v>0</v>
      </c>
      <c r="BQ626">
        <v>3058</v>
      </c>
      <c r="BR626">
        <v>43655</v>
      </c>
      <c r="BS626">
        <v>0</v>
      </c>
      <c r="BT626">
        <v>490</v>
      </c>
      <c r="BU626">
        <v>0</v>
      </c>
      <c r="BV626">
        <v>6887</v>
      </c>
      <c r="BW626">
        <v>0</v>
      </c>
      <c r="BX626">
        <v>7377</v>
      </c>
      <c r="BY626">
        <v>23757</v>
      </c>
      <c r="BZ626">
        <v>3856</v>
      </c>
      <c r="CA626">
        <v>27613</v>
      </c>
      <c r="CB626">
        <v>4808610</v>
      </c>
      <c r="CC626">
        <v>12350</v>
      </c>
      <c r="CD626">
        <v>0</v>
      </c>
      <c r="CE626">
        <v>11401</v>
      </c>
      <c r="CF626">
        <v>0</v>
      </c>
      <c r="CG626">
        <v>0</v>
      </c>
      <c r="CH626">
        <v>0</v>
      </c>
      <c r="CI626">
        <v>11401</v>
      </c>
      <c r="CJ626">
        <v>2500000</v>
      </c>
      <c r="CK626">
        <v>0</v>
      </c>
      <c r="CL626">
        <v>0</v>
      </c>
      <c r="CM626">
        <v>0</v>
      </c>
      <c r="CN626">
        <v>2500000</v>
      </c>
      <c r="CO626">
        <v>726919</v>
      </c>
      <c r="CP626">
        <v>3250670</v>
      </c>
      <c r="CQ626">
        <v>0</v>
      </c>
      <c r="CR626">
        <v>0</v>
      </c>
      <c r="CS626">
        <v>2016</v>
      </c>
      <c r="CT626">
        <v>378369</v>
      </c>
      <c r="CU626">
        <v>0</v>
      </c>
      <c r="CV626">
        <v>0</v>
      </c>
      <c r="CW626">
        <v>380385</v>
      </c>
      <c r="CX626">
        <v>7038</v>
      </c>
      <c r="CY626">
        <v>9359</v>
      </c>
      <c r="CZ626">
        <v>0</v>
      </c>
      <c r="DA626">
        <v>16397</v>
      </c>
      <c r="DB626">
        <v>0</v>
      </c>
      <c r="DC626">
        <v>2694</v>
      </c>
      <c r="DD626">
        <v>0</v>
      </c>
      <c r="DE626">
        <v>3199</v>
      </c>
      <c r="DF626">
        <v>0</v>
      </c>
      <c r="DG626">
        <v>0</v>
      </c>
      <c r="DH626">
        <v>1115825</v>
      </c>
      <c r="DI626">
        <v>3749</v>
      </c>
      <c r="DJ626">
        <v>0</v>
      </c>
      <c r="DK626">
        <v>0</v>
      </c>
      <c r="DL626">
        <v>0</v>
      </c>
      <c r="DM626">
        <v>24734</v>
      </c>
      <c r="DN626">
        <v>1150201</v>
      </c>
      <c r="DO626">
        <v>10957</v>
      </c>
      <c r="DP626">
        <v>4808610</v>
      </c>
    </row>
    <row r="627" spans="1:120" x14ac:dyDescent="0.25">
      <c r="A627">
        <v>51777</v>
      </c>
      <c r="B627">
        <v>201012</v>
      </c>
      <c r="C627">
        <v>237798</v>
      </c>
      <c r="D627">
        <v>-76488</v>
      </c>
      <c r="E627">
        <v>7931</v>
      </c>
      <c r="F627">
        <v>0</v>
      </c>
      <c r="G627">
        <v>169241</v>
      </c>
      <c r="H627">
        <v>1195</v>
      </c>
      <c r="I627">
        <v>-191137</v>
      </c>
      <c r="J627">
        <v>43282</v>
      </c>
      <c r="K627">
        <v>36222</v>
      </c>
      <c r="L627">
        <v>-1973</v>
      </c>
      <c r="M627">
        <v>-113606</v>
      </c>
      <c r="N627">
        <v>0</v>
      </c>
      <c r="O627">
        <v>0</v>
      </c>
      <c r="P627">
        <v>-13499</v>
      </c>
      <c r="Q627">
        <v>-35764</v>
      </c>
      <c r="R627">
        <v>0</v>
      </c>
      <c r="S627">
        <v>13768</v>
      </c>
      <c r="T627">
        <v>-35495</v>
      </c>
      <c r="U627">
        <v>21335</v>
      </c>
      <c r="V627">
        <v>0</v>
      </c>
      <c r="W627">
        <v>0</v>
      </c>
      <c r="X627">
        <v>257</v>
      </c>
      <c r="Y627">
        <v>10573</v>
      </c>
      <c r="Z627">
        <v>3441</v>
      </c>
      <c r="AA627">
        <v>-1908</v>
      </c>
      <c r="AB627">
        <v>-809</v>
      </c>
      <c r="AC627">
        <v>11554</v>
      </c>
      <c r="AD627">
        <v>-4987</v>
      </c>
      <c r="AE627">
        <v>6567</v>
      </c>
      <c r="AF627">
        <v>0</v>
      </c>
      <c r="AG627">
        <v>0</v>
      </c>
      <c r="AH627">
        <v>0</v>
      </c>
      <c r="AI627">
        <v>27902</v>
      </c>
      <c r="AJ627">
        <v>6637</v>
      </c>
      <c r="AK627">
        <v>34539</v>
      </c>
      <c r="AL627">
        <v>0</v>
      </c>
      <c r="AM627">
        <v>2935</v>
      </c>
      <c r="AN627">
        <v>16600</v>
      </c>
      <c r="AO627">
        <v>19535</v>
      </c>
      <c r="AP627">
        <v>1750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33285</v>
      </c>
      <c r="AW627">
        <v>100</v>
      </c>
      <c r="AX627">
        <v>375019</v>
      </c>
      <c r="AY627">
        <v>0</v>
      </c>
      <c r="AZ627">
        <v>0</v>
      </c>
      <c r="BA627">
        <v>250</v>
      </c>
      <c r="BB627">
        <v>0</v>
      </c>
      <c r="BC627">
        <v>0</v>
      </c>
      <c r="BD627">
        <v>408654</v>
      </c>
      <c r="BE627">
        <v>0</v>
      </c>
      <c r="BF627">
        <v>410404</v>
      </c>
      <c r="BG627">
        <v>0</v>
      </c>
      <c r="BH627">
        <v>39096</v>
      </c>
      <c r="BI627">
        <v>0</v>
      </c>
      <c r="BJ627">
        <v>39096</v>
      </c>
      <c r="BK627">
        <v>7609</v>
      </c>
      <c r="BL627">
        <v>0</v>
      </c>
      <c r="BM627">
        <v>7609</v>
      </c>
      <c r="BN627">
        <v>4425</v>
      </c>
      <c r="BO627">
        <v>0</v>
      </c>
      <c r="BP627">
        <v>0</v>
      </c>
      <c r="BQ627">
        <v>130</v>
      </c>
      <c r="BR627">
        <v>51260</v>
      </c>
      <c r="BS627">
        <v>0</v>
      </c>
      <c r="BT627">
        <v>0</v>
      </c>
      <c r="BU627">
        <v>6637</v>
      </c>
      <c r="BV627">
        <v>11102</v>
      </c>
      <c r="BW627">
        <v>0</v>
      </c>
      <c r="BX627">
        <v>17739</v>
      </c>
      <c r="BY627">
        <v>5491</v>
      </c>
      <c r="BZ627">
        <v>5167</v>
      </c>
      <c r="CA627">
        <v>10658</v>
      </c>
      <c r="CB627">
        <v>509596</v>
      </c>
      <c r="CC627">
        <v>10000</v>
      </c>
      <c r="CD627">
        <v>0</v>
      </c>
      <c r="CE627">
        <v>2412</v>
      </c>
      <c r="CF627">
        <v>0</v>
      </c>
      <c r="CG627">
        <v>0</v>
      </c>
      <c r="CH627">
        <v>0</v>
      </c>
      <c r="CI627">
        <v>2412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135052</v>
      </c>
      <c r="CP627">
        <v>147464</v>
      </c>
      <c r="CQ627">
        <v>0</v>
      </c>
      <c r="CR627">
        <v>36000</v>
      </c>
      <c r="CS627">
        <v>93346</v>
      </c>
      <c r="CT627">
        <v>213487</v>
      </c>
      <c r="CU627">
        <v>0</v>
      </c>
      <c r="CV627">
        <v>0</v>
      </c>
      <c r="CW627">
        <v>306833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72</v>
      </c>
      <c r="DD627">
        <v>5803</v>
      </c>
      <c r="DE627">
        <v>0</v>
      </c>
      <c r="DF627">
        <v>0</v>
      </c>
      <c r="DG627">
        <v>0</v>
      </c>
      <c r="DH627">
        <v>173</v>
      </c>
      <c r="DI627">
        <v>0</v>
      </c>
      <c r="DJ627">
        <v>0</v>
      </c>
      <c r="DK627">
        <v>0</v>
      </c>
      <c r="DL627">
        <v>0</v>
      </c>
      <c r="DM627">
        <v>13251</v>
      </c>
      <c r="DN627">
        <v>19299</v>
      </c>
      <c r="DO627">
        <v>0</v>
      </c>
      <c r="DP627">
        <v>509596</v>
      </c>
    </row>
    <row r="628" spans="1:120" x14ac:dyDescent="0.25">
      <c r="A628">
        <v>51778</v>
      </c>
      <c r="B628">
        <v>201012</v>
      </c>
      <c r="C628">
        <v>633319</v>
      </c>
      <c r="D628">
        <v>-50458</v>
      </c>
      <c r="E628">
        <v>-12472</v>
      </c>
      <c r="F628">
        <v>-37</v>
      </c>
      <c r="G628">
        <v>570352</v>
      </c>
      <c r="H628">
        <v>12543</v>
      </c>
      <c r="I628">
        <v>-519082</v>
      </c>
      <c r="J628">
        <v>13111</v>
      </c>
      <c r="K628">
        <v>-32995</v>
      </c>
      <c r="L628">
        <v>18093</v>
      </c>
      <c r="M628">
        <v>-520873</v>
      </c>
      <c r="N628">
        <v>0</v>
      </c>
      <c r="O628">
        <v>4568</v>
      </c>
      <c r="P628">
        <v>-85361</v>
      </c>
      <c r="Q628">
        <v>-67252</v>
      </c>
      <c r="R628">
        <v>3275</v>
      </c>
      <c r="S628">
        <v>1291</v>
      </c>
      <c r="T628">
        <v>-148047</v>
      </c>
      <c r="U628">
        <v>-81457</v>
      </c>
      <c r="V628">
        <v>13649</v>
      </c>
      <c r="W628">
        <v>-2400</v>
      </c>
      <c r="X628">
        <v>207</v>
      </c>
      <c r="Y628">
        <v>36033</v>
      </c>
      <c r="Z628">
        <v>194690</v>
      </c>
      <c r="AA628">
        <v>-664</v>
      </c>
      <c r="AB628">
        <v>-12494</v>
      </c>
      <c r="AC628">
        <v>229021</v>
      </c>
      <c r="AD628">
        <v>-11384</v>
      </c>
      <c r="AE628">
        <v>217637</v>
      </c>
      <c r="AF628">
        <v>0</v>
      </c>
      <c r="AG628">
        <v>0</v>
      </c>
      <c r="AH628">
        <v>0</v>
      </c>
      <c r="AI628">
        <v>136180</v>
      </c>
      <c r="AJ628">
        <v>-28581</v>
      </c>
      <c r="AK628">
        <v>107599</v>
      </c>
      <c r="AL628">
        <v>25353</v>
      </c>
      <c r="AM628">
        <v>4645</v>
      </c>
      <c r="AN628">
        <v>96732</v>
      </c>
      <c r="AO628">
        <v>101377</v>
      </c>
      <c r="AP628">
        <v>13249</v>
      </c>
      <c r="AQ628">
        <v>202381</v>
      </c>
      <c r="AR628">
        <v>4500</v>
      </c>
      <c r="AS628">
        <v>0</v>
      </c>
      <c r="AT628">
        <v>0</v>
      </c>
      <c r="AU628">
        <v>206881</v>
      </c>
      <c r="AV628">
        <v>758647</v>
      </c>
      <c r="AW628">
        <v>188031</v>
      </c>
      <c r="AX628">
        <v>576261</v>
      </c>
      <c r="AY628">
        <v>0</v>
      </c>
      <c r="AZ628">
        <v>1538</v>
      </c>
      <c r="BA628">
        <v>16863</v>
      </c>
      <c r="BB628">
        <v>0</v>
      </c>
      <c r="BC628">
        <v>0</v>
      </c>
      <c r="BD628">
        <v>1541340</v>
      </c>
      <c r="BE628">
        <v>452</v>
      </c>
      <c r="BF628">
        <v>1761922</v>
      </c>
      <c r="BG628">
        <v>141</v>
      </c>
      <c r="BH628">
        <v>108236</v>
      </c>
      <c r="BI628">
        <v>0</v>
      </c>
      <c r="BJ628">
        <v>108377</v>
      </c>
      <c r="BK628">
        <v>18449</v>
      </c>
      <c r="BL628">
        <v>0</v>
      </c>
      <c r="BM628">
        <v>18449</v>
      </c>
      <c r="BN628">
        <v>14494</v>
      </c>
      <c r="BO628">
        <v>1013</v>
      </c>
      <c r="BP628">
        <v>0</v>
      </c>
      <c r="BQ628">
        <v>5323</v>
      </c>
      <c r="BR628">
        <v>147656</v>
      </c>
      <c r="BS628">
        <v>0</v>
      </c>
      <c r="BT628">
        <v>4790</v>
      </c>
      <c r="BU628">
        <v>0</v>
      </c>
      <c r="BV628">
        <v>11456</v>
      </c>
      <c r="BW628">
        <v>0</v>
      </c>
      <c r="BX628">
        <v>16246</v>
      </c>
      <c r="BY628">
        <v>6695</v>
      </c>
      <c r="BZ628">
        <v>9271</v>
      </c>
      <c r="CA628">
        <v>15966</v>
      </c>
      <c r="CB628">
        <v>2068520</v>
      </c>
      <c r="CC628">
        <v>50000</v>
      </c>
      <c r="CD628">
        <v>0</v>
      </c>
      <c r="CE628">
        <v>103208</v>
      </c>
      <c r="CF628">
        <v>0</v>
      </c>
      <c r="CG628">
        <v>0</v>
      </c>
      <c r="CH628">
        <v>0</v>
      </c>
      <c r="CI628">
        <v>103208</v>
      </c>
      <c r="CJ628">
        <v>0</v>
      </c>
      <c r="CK628">
        <v>0</v>
      </c>
      <c r="CL628">
        <v>0</v>
      </c>
      <c r="CM628">
        <v>450000</v>
      </c>
      <c r="CN628">
        <v>450000</v>
      </c>
      <c r="CO628">
        <v>525116</v>
      </c>
      <c r="CP628">
        <v>1128324</v>
      </c>
      <c r="CQ628">
        <v>0</v>
      </c>
      <c r="CR628">
        <v>0</v>
      </c>
      <c r="CS628">
        <v>209244</v>
      </c>
      <c r="CT628">
        <v>628089</v>
      </c>
      <c r="CU628">
        <v>2327</v>
      </c>
      <c r="CV628">
        <v>0</v>
      </c>
      <c r="CW628">
        <v>839660</v>
      </c>
      <c r="CX628">
        <v>0</v>
      </c>
      <c r="CY628">
        <v>686</v>
      </c>
      <c r="CZ628">
        <v>0</v>
      </c>
      <c r="DA628">
        <v>686</v>
      </c>
      <c r="DB628">
        <v>0</v>
      </c>
      <c r="DC628">
        <v>0</v>
      </c>
      <c r="DD628">
        <v>43858</v>
      </c>
      <c r="DE628">
        <v>0</v>
      </c>
      <c r="DF628">
        <v>0</v>
      </c>
      <c r="DG628">
        <v>0</v>
      </c>
      <c r="DH628">
        <v>9991</v>
      </c>
      <c r="DI628">
        <v>0</v>
      </c>
      <c r="DJ628">
        <v>0</v>
      </c>
      <c r="DK628">
        <v>10070</v>
      </c>
      <c r="DL628">
        <v>0</v>
      </c>
      <c r="DM628">
        <v>30917</v>
      </c>
      <c r="DN628">
        <v>94836</v>
      </c>
      <c r="DO628">
        <v>5014</v>
      </c>
      <c r="DP628">
        <v>2068520</v>
      </c>
    </row>
    <row r="629" spans="1:120" x14ac:dyDescent="0.25">
      <c r="A629">
        <v>51809</v>
      </c>
      <c r="B629">
        <v>201012</v>
      </c>
      <c r="C629">
        <v>6399</v>
      </c>
      <c r="D629">
        <v>0</v>
      </c>
      <c r="E629">
        <v>0</v>
      </c>
      <c r="F629">
        <v>0</v>
      </c>
      <c r="G629">
        <v>6399</v>
      </c>
      <c r="H629">
        <v>6802</v>
      </c>
      <c r="I629">
        <v>-65945</v>
      </c>
      <c r="J629">
        <v>4690</v>
      </c>
      <c r="K629">
        <v>61443</v>
      </c>
      <c r="L629">
        <v>-11418</v>
      </c>
      <c r="M629">
        <v>-11230</v>
      </c>
      <c r="N629">
        <v>0</v>
      </c>
      <c r="O629">
        <v>0</v>
      </c>
      <c r="P629">
        <v>-610</v>
      </c>
      <c r="Q629">
        <v>-5363</v>
      </c>
      <c r="R629">
        <v>-10708</v>
      </c>
      <c r="S629">
        <v>0</v>
      </c>
      <c r="T629">
        <v>-16681</v>
      </c>
      <c r="U629">
        <v>-14710</v>
      </c>
      <c r="V629">
        <v>-3200</v>
      </c>
      <c r="W629">
        <v>0</v>
      </c>
      <c r="X629">
        <v>0</v>
      </c>
      <c r="Y629">
        <v>11537</v>
      </c>
      <c r="Z629">
        <v>6055</v>
      </c>
      <c r="AA629">
        <v>0</v>
      </c>
      <c r="AB629">
        <v>0</v>
      </c>
      <c r="AC629">
        <v>14392</v>
      </c>
      <c r="AD629">
        <v>-6802</v>
      </c>
      <c r="AE629">
        <v>7590</v>
      </c>
      <c r="AF629">
        <v>0</v>
      </c>
      <c r="AG629">
        <v>0</v>
      </c>
      <c r="AH629">
        <v>0</v>
      </c>
      <c r="AI629">
        <v>-7120</v>
      </c>
      <c r="AJ629">
        <v>-2387</v>
      </c>
      <c r="AK629">
        <v>-9507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148352</v>
      </c>
      <c r="AR629">
        <v>0</v>
      </c>
      <c r="AS629">
        <v>0</v>
      </c>
      <c r="AT629">
        <v>0</v>
      </c>
      <c r="AU629">
        <v>148352</v>
      </c>
      <c r="AV629">
        <v>0</v>
      </c>
      <c r="AW629">
        <v>40058</v>
      </c>
      <c r="AX629">
        <v>263767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303825</v>
      </c>
      <c r="BE629">
        <v>45913</v>
      </c>
      <c r="BF629">
        <v>498090</v>
      </c>
      <c r="BG629">
        <v>0</v>
      </c>
      <c r="BH629">
        <v>80988</v>
      </c>
      <c r="BI629">
        <v>0</v>
      </c>
      <c r="BJ629">
        <v>80988</v>
      </c>
      <c r="BK629">
        <v>0</v>
      </c>
      <c r="BL629">
        <v>0</v>
      </c>
      <c r="BM629">
        <v>0</v>
      </c>
      <c r="BN629">
        <v>24601</v>
      </c>
      <c r="BO629">
        <v>69917</v>
      </c>
      <c r="BP629">
        <v>0</v>
      </c>
      <c r="BQ629">
        <v>296</v>
      </c>
      <c r="BR629">
        <v>175802</v>
      </c>
      <c r="BS629">
        <v>0</v>
      </c>
      <c r="BT629">
        <v>380</v>
      </c>
      <c r="BU629">
        <v>0</v>
      </c>
      <c r="BV629">
        <v>194332</v>
      </c>
      <c r="BW629">
        <v>0</v>
      </c>
      <c r="BX629">
        <v>194712</v>
      </c>
      <c r="BY629">
        <v>2432</v>
      </c>
      <c r="BZ629">
        <v>2</v>
      </c>
      <c r="CA629">
        <v>2434</v>
      </c>
      <c r="CB629">
        <v>871038</v>
      </c>
      <c r="CC629">
        <v>140000</v>
      </c>
      <c r="CD629">
        <v>0</v>
      </c>
      <c r="CE629">
        <v>0</v>
      </c>
      <c r="CF629">
        <v>25754</v>
      </c>
      <c r="CG629">
        <v>0</v>
      </c>
      <c r="CH629">
        <v>0</v>
      </c>
      <c r="CI629">
        <v>25754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-62241</v>
      </c>
      <c r="CP629">
        <v>103513</v>
      </c>
      <c r="CQ629">
        <v>0</v>
      </c>
      <c r="CR629">
        <v>0</v>
      </c>
      <c r="CS629">
        <v>0</v>
      </c>
      <c r="CT629">
        <v>619766</v>
      </c>
      <c r="CU629">
        <v>0</v>
      </c>
      <c r="CV629">
        <v>0</v>
      </c>
      <c r="CW629">
        <v>619766</v>
      </c>
      <c r="CX629">
        <v>0</v>
      </c>
      <c r="CY629">
        <v>0</v>
      </c>
      <c r="CZ629">
        <v>0</v>
      </c>
      <c r="DA629">
        <v>0</v>
      </c>
      <c r="DB629">
        <v>3497</v>
      </c>
      <c r="DC629">
        <v>0</v>
      </c>
      <c r="DD629">
        <v>65316</v>
      </c>
      <c r="DE629">
        <v>0</v>
      </c>
      <c r="DF629">
        <v>0</v>
      </c>
      <c r="DG629">
        <v>0</v>
      </c>
      <c r="DH629">
        <v>0</v>
      </c>
      <c r="DI629">
        <v>76506</v>
      </c>
      <c r="DJ629">
        <v>0</v>
      </c>
      <c r="DK629">
        <v>0</v>
      </c>
      <c r="DL629">
        <v>0</v>
      </c>
      <c r="DM629">
        <v>2440</v>
      </c>
      <c r="DN629">
        <v>144262</v>
      </c>
      <c r="DO629">
        <v>0</v>
      </c>
      <c r="DP629">
        <v>871038</v>
      </c>
    </row>
    <row r="630" spans="1:120" x14ac:dyDescent="0.25">
      <c r="A630">
        <v>51949</v>
      </c>
      <c r="B630">
        <v>201012</v>
      </c>
      <c r="C630">
        <v>157217</v>
      </c>
      <c r="D630">
        <v>-970</v>
      </c>
      <c r="E630">
        <v>3974</v>
      </c>
      <c r="F630">
        <v>0</v>
      </c>
      <c r="G630">
        <v>160221</v>
      </c>
      <c r="H630">
        <v>-1401</v>
      </c>
      <c r="I630">
        <v>-85448</v>
      </c>
      <c r="J630">
        <v>8156</v>
      </c>
      <c r="K630">
        <v>-7932</v>
      </c>
      <c r="L630">
        <v>-46979</v>
      </c>
      <c r="M630">
        <v>-132203</v>
      </c>
      <c r="N630">
        <v>0</v>
      </c>
      <c r="O630">
        <v>0</v>
      </c>
      <c r="P630">
        <v>-8678</v>
      </c>
      <c r="Q630">
        <v>-5320</v>
      </c>
      <c r="R630">
        <v>0</v>
      </c>
      <c r="S630">
        <v>0</v>
      </c>
      <c r="T630">
        <v>-13998</v>
      </c>
      <c r="U630">
        <v>12619</v>
      </c>
      <c r="V630">
        <v>0</v>
      </c>
      <c r="W630">
        <v>0</v>
      </c>
      <c r="X630">
        <v>0</v>
      </c>
      <c r="Y630">
        <v>55268</v>
      </c>
      <c r="Z630">
        <v>-15707</v>
      </c>
      <c r="AA630">
        <v>0</v>
      </c>
      <c r="AB630">
        <v>-1496</v>
      </c>
      <c r="AC630">
        <v>38065</v>
      </c>
      <c r="AD630">
        <v>-26523</v>
      </c>
      <c r="AE630">
        <v>11542</v>
      </c>
      <c r="AF630">
        <v>723</v>
      </c>
      <c r="AG630">
        <v>-489</v>
      </c>
      <c r="AH630">
        <v>0</v>
      </c>
      <c r="AI630">
        <v>24395</v>
      </c>
      <c r="AJ630">
        <v>-5174</v>
      </c>
      <c r="AK630">
        <v>19221</v>
      </c>
      <c r="AL630">
        <v>0</v>
      </c>
      <c r="AM630">
        <v>35</v>
      </c>
      <c r="AN630">
        <v>0</v>
      </c>
      <c r="AO630">
        <v>35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61</v>
      </c>
      <c r="AW630">
        <v>143967</v>
      </c>
      <c r="AX630">
        <v>930152</v>
      </c>
      <c r="AY630">
        <v>0</v>
      </c>
      <c r="AZ630">
        <v>0</v>
      </c>
      <c r="BA630">
        <v>0</v>
      </c>
      <c r="BB630">
        <v>26212</v>
      </c>
      <c r="BC630">
        <v>148</v>
      </c>
      <c r="BD630">
        <v>1100540</v>
      </c>
      <c r="BE630">
        <v>0</v>
      </c>
      <c r="BF630">
        <v>1100540</v>
      </c>
      <c r="BG630">
        <v>0</v>
      </c>
      <c r="BH630">
        <v>69623</v>
      </c>
      <c r="BI630">
        <v>0</v>
      </c>
      <c r="BJ630">
        <v>69623</v>
      </c>
      <c r="BK630">
        <v>9959</v>
      </c>
      <c r="BL630">
        <v>0</v>
      </c>
      <c r="BM630">
        <v>9959</v>
      </c>
      <c r="BN630">
        <v>0</v>
      </c>
      <c r="BO630">
        <v>0</v>
      </c>
      <c r="BP630">
        <v>0</v>
      </c>
      <c r="BQ630">
        <v>0</v>
      </c>
      <c r="BR630">
        <v>79582</v>
      </c>
      <c r="BS630">
        <v>0</v>
      </c>
      <c r="BT630">
        <v>3677</v>
      </c>
      <c r="BU630">
        <v>5591</v>
      </c>
      <c r="BV630">
        <v>77977</v>
      </c>
      <c r="BW630">
        <v>0</v>
      </c>
      <c r="BX630">
        <v>87245</v>
      </c>
      <c r="BY630">
        <v>19579</v>
      </c>
      <c r="BZ630">
        <v>67</v>
      </c>
      <c r="CA630">
        <v>19646</v>
      </c>
      <c r="CB630">
        <v>1287048</v>
      </c>
      <c r="CC630">
        <v>4300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11723</v>
      </c>
      <c r="CK630">
        <v>0</v>
      </c>
      <c r="CL630">
        <v>0</v>
      </c>
      <c r="CM630">
        <v>0</v>
      </c>
      <c r="CN630">
        <v>11723</v>
      </c>
      <c r="CO630">
        <v>208160</v>
      </c>
      <c r="CP630">
        <v>224183</v>
      </c>
      <c r="CQ630">
        <v>0</v>
      </c>
      <c r="CR630">
        <v>2275</v>
      </c>
      <c r="CS630">
        <v>39010</v>
      </c>
      <c r="CT630">
        <v>849195</v>
      </c>
      <c r="CU630">
        <v>0</v>
      </c>
      <c r="CV630">
        <v>0</v>
      </c>
      <c r="CW630">
        <v>888205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8678</v>
      </c>
      <c r="DD630">
        <v>0</v>
      </c>
      <c r="DE630">
        <v>0</v>
      </c>
      <c r="DF630">
        <v>0</v>
      </c>
      <c r="DG630">
        <v>0</v>
      </c>
      <c r="DH630">
        <v>152211</v>
      </c>
      <c r="DI630">
        <v>0</v>
      </c>
      <c r="DJ630">
        <v>0</v>
      </c>
      <c r="DK630">
        <v>0</v>
      </c>
      <c r="DL630">
        <v>0</v>
      </c>
      <c r="DM630">
        <v>11496</v>
      </c>
      <c r="DN630">
        <v>172385</v>
      </c>
      <c r="DO630">
        <v>0</v>
      </c>
      <c r="DP630">
        <v>1287048</v>
      </c>
    </row>
    <row r="631" spans="1:120" x14ac:dyDescent="0.25">
      <c r="A631">
        <v>52009</v>
      </c>
      <c r="B631">
        <v>201012</v>
      </c>
      <c r="C631">
        <v>6141016</v>
      </c>
      <c r="D631">
        <v>-559157</v>
      </c>
      <c r="E631">
        <v>-42975</v>
      </c>
      <c r="F631">
        <v>-7776</v>
      </c>
      <c r="G631">
        <v>5531108</v>
      </c>
      <c r="H631">
        <v>42168</v>
      </c>
      <c r="I631">
        <v>-4629958</v>
      </c>
      <c r="J631">
        <v>243662</v>
      </c>
      <c r="K631">
        <v>101653</v>
      </c>
      <c r="L631">
        <v>42699</v>
      </c>
      <c r="M631">
        <v>-4241944</v>
      </c>
      <c r="N631">
        <v>0</v>
      </c>
      <c r="O631">
        <v>-28350</v>
      </c>
      <c r="P631">
        <v>-625227</v>
      </c>
      <c r="Q631">
        <v>-730434</v>
      </c>
      <c r="R631">
        <v>366751</v>
      </c>
      <c r="S631">
        <v>69316</v>
      </c>
      <c r="T631">
        <v>-919594</v>
      </c>
      <c r="U631">
        <v>383388</v>
      </c>
      <c r="V631">
        <v>667493</v>
      </c>
      <c r="W631">
        <v>4131</v>
      </c>
      <c r="X631">
        <v>0</v>
      </c>
      <c r="Y631">
        <v>535720</v>
      </c>
      <c r="Z631">
        <v>-10292</v>
      </c>
      <c r="AA631">
        <v>-38346</v>
      </c>
      <c r="AB631">
        <v>-36080</v>
      </c>
      <c r="AC631">
        <v>1122626</v>
      </c>
      <c r="AD631">
        <v>-263893</v>
      </c>
      <c r="AE631">
        <v>858733</v>
      </c>
      <c r="AF631">
        <v>17070</v>
      </c>
      <c r="AG631">
        <v>-1638</v>
      </c>
      <c r="AH631">
        <v>0</v>
      </c>
      <c r="AI631">
        <v>1257553</v>
      </c>
      <c r="AJ631">
        <v>-127541</v>
      </c>
      <c r="AK631">
        <v>1130012</v>
      </c>
      <c r="AL631">
        <v>441129</v>
      </c>
      <c r="AM631">
        <v>68666</v>
      </c>
      <c r="AN631">
        <v>0</v>
      </c>
      <c r="AO631">
        <v>68666</v>
      </c>
      <c r="AP631">
        <v>0</v>
      </c>
      <c r="AQ631">
        <v>3560505</v>
      </c>
      <c r="AR631">
        <v>300000</v>
      </c>
      <c r="AS631">
        <v>26848</v>
      </c>
      <c r="AT631">
        <v>0</v>
      </c>
      <c r="AU631">
        <v>3887353</v>
      </c>
      <c r="AV631">
        <v>1102948</v>
      </c>
      <c r="AW631">
        <v>0</v>
      </c>
      <c r="AX631">
        <v>10534038</v>
      </c>
      <c r="AY631">
        <v>0</v>
      </c>
      <c r="AZ631">
        <v>5467</v>
      </c>
      <c r="BA631">
        <v>0</v>
      </c>
      <c r="BB631">
        <v>278432</v>
      </c>
      <c r="BC631">
        <v>26331</v>
      </c>
      <c r="BD631">
        <v>11947216</v>
      </c>
      <c r="BE631">
        <v>44</v>
      </c>
      <c r="BF631">
        <v>15834613</v>
      </c>
      <c r="BG631">
        <v>59718</v>
      </c>
      <c r="BH631">
        <v>520010</v>
      </c>
      <c r="BI631">
        <v>0</v>
      </c>
      <c r="BJ631">
        <v>579728</v>
      </c>
      <c r="BK631">
        <v>203317</v>
      </c>
      <c r="BL631">
        <v>0</v>
      </c>
      <c r="BM631">
        <v>203317</v>
      </c>
      <c r="BN631">
        <v>155805</v>
      </c>
      <c r="BO631">
        <v>2394360</v>
      </c>
      <c r="BP631">
        <v>17723</v>
      </c>
      <c r="BQ631">
        <v>71441</v>
      </c>
      <c r="BR631">
        <v>3422374</v>
      </c>
      <c r="BS631">
        <v>0</v>
      </c>
      <c r="BT631">
        <v>0</v>
      </c>
      <c r="BU631">
        <v>9397</v>
      </c>
      <c r="BV631">
        <v>28213</v>
      </c>
      <c r="BW631">
        <v>36167</v>
      </c>
      <c r="BX631">
        <v>73777</v>
      </c>
      <c r="BY631">
        <v>158649</v>
      </c>
      <c r="BZ631">
        <v>75234</v>
      </c>
      <c r="CA631">
        <v>233883</v>
      </c>
      <c r="CB631">
        <v>20074442</v>
      </c>
      <c r="CC631">
        <v>101200</v>
      </c>
      <c r="CD631">
        <v>0</v>
      </c>
      <c r="CE631">
        <v>1206486</v>
      </c>
      <c r="CF631">
        <v>0</v>
      </c>
      <c r="CG631">
        <v>0</v>
      </c>
      <c r="CH631">
        <v>0</v>
      </c>
      <c r="CI631">
        <v>1206486</v>
      </c>
      <c r="CJ631">
        <v>1452000</v>
      </c>
      <c r="CK631">
        <v>0</v>
      </c>
      <c r="CL631">
        <v>0</v>
      </c>
      <c r="CM631">
        <v>0</v>
      </c>
      <c r="CN631">
        <v>1452000</v>
      </c>
      <c r="CO631">
        <v>2548651</v>
      </c>
      <c r="CP631">
        <v>5308337</v>
      </c>
      <c r="CQ631">
        <v>0</v>
      </c>
      <c r="CR631">
        <v>347638</v>
      </c>
      <c r="CS631">
        <v>1813217</v>
      </c>
      <c r="CT631">
        <v>9006296</v>
      </c>
      <c r="CU631">
        <v>70770</v>
      </c>
      <c r="CV631">
        <v>0</v>
      </c>
      <c r="CW631">
        <v>10890283</v>
      </c>
      <c r="CX631">
        <v>38965</v>
      </c>
      <c r="CY631">
        <v>0</v>
      </c>
      <c r="CZ631">
        <v>0</v>
      </c>
      <c r="DA631">
        <v>38965</v>
      </c>
      <c r="DB631">
        <v>0</v>
      </c>
      <c r="DC631">
        <v>15526</v>
      </c>
      <c r="DD631">
        <v>53427</v>
      </c>
      <c r="DE631">
        <v>0</v>
      </c>
      <c r="DF631">
        <v>0</v>
      </c>
      <c r="DG631">
        <v>0</v>
      </c>
      <c r="DH631">
        <v>1060414</v>
      </c>
      <c r="DI631">
        <v>1782140</v>
      </c>
      <c r="DJ631">
        <v>11044</v>
      </c>
      <c r="DK631">
        <v>0</v>
      </c>
      <c r="DL631">
        <v>0</v>
      </c>
      <c r="DM631">
        <v>513907</v>
      </c>
      <c r="DN631">
        <v>3436458</v>
      </c>
      <c r="DO631">
        <v>52761</v>
      </c>
      <c r="DP631">
        <v>20074442</v>
      </c>
    </row>
    <row r="632" spans="1:120" x14ac:dyDescent="0.25">
      <c r="A632">
        <v>52035</v>
      </c>
      <c r="B632">
        <v>201012</v>
      </c>
      <c r="C632">
        <v>29693</v>
      </c>
      <c r="D632">
        <v>-359</v>
      </c>
      <c r="E632">
        <v>-551</v>
      </c>
      <c r="F632">
        <v>0</v>
      </c>
      <c r="G632">
        <v>28783</v>
      </c>
      <c r="H632">
        <v>1065</v>
      </c>
      <c r="I632">
        <v>-22685</v>
      </c>
      <c r="J632">
        <v>54</v>
      </c>
      <c r="K632">
        <v>4236</v>
      </c>
      <c r="L632">
        <v>165</v>
      </c>
      <c r="M632">
        <v>-18230</v>
      </c>
      <c r="N632">
        <v>0</v>
      </c>
      <c r="O632">
        <v>0</v>
      </c>
      <c r="P632">
        <v>-9775</v>
      </c>
      <c r="Q632">
        <v>-1048</v>
      </c>
      <c r="R632">
        <v>0</v>
      </c>
      <c r="S632">
        <v>0</v>
      </c>
      <c r="T632">
        <v>-10823</v>
      </c>
      <c r="U632">
        <v>795</v>
      </c>
      <c r="V632">
        <v>0</v>
      </c>
      <c r="W632">
        <v>0</v>
      </c>
      <c r="X632">
        <v>0</v>
      </c>
      <c r="Y632">
        <v>3099</v>
      </c>
      <c r="Z632">
        <v>16735</v>
      </c>
      <c r="AA632">
        <v>-32</v>
      </c>
      <c r="AB632">
        <v>-589</v>
      </c>
      <c r="AC632">
        <v>19213</v>
      </c>
      <c r="AD632">
        <v>-1104</v>
      </c>
      <c r="AE632">
        <v>18109</v>
      </c>
      <c r="AF632">
        <v>0</v>
      </c>
      <c r="AG632">
        <v>0</v>
      </c>
      <c r="AH632">
        <v>0</v>
      </c>
      <c r="AI632">
        <v>18904</v>
      </c>
      <c r="AJ632">
        <v>-3331</v>
      </c>
      <c r="AK632">
        <v>15573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31514</v>
      </c>
      <c r="AW632">
        <v>27612</v>
      </c>
      <c r="AX632">
        <v>67155</v>
      </c>
      <c r="AY632">
        <v>0</v>
      </c>
      <c r="AZ632">
        <v>0</v>
      </c>
      <c r="BA632">
        <v>6161</v>
      </c>
      <c r="BB632">
        <v>0</v>
      </c>
      <c r="BC632">
        <v>0</v>
      </c>
      <c r="BD632">
        <v>132442</v>
      </c>
      <c r="BE632">
        <v>407</v>
      </c>
      <c r="BF632">
        <v>132849</v>
      </c>
      <c r="BG632">
        <v>0</v>
      </c>
      <c r="BH632">
        <v>2535</v>
      </c>
      <c r="BI632">
        <v>0</v>
      </c>
      <c r="BJ632">
        <v>2535</v>
      </c>
      <c r="BK632">
        <v>0</v>
      </c>
      <c r="BL632">
        <v>0</v>
      </c>
      <c r="BM632">
        <v>0</v>
      </c>
      <c r="BN632">
        <v>11884</v>
      </c>
      <c r="BO632">
        <v>0</v>
      </c>
      <c r="BP632">
        <v>0</v>
      </c>
      <c r="BQ632">
        <v>0</v>
      </c>
      <c r="BR632">
        <v>14419</v>
      </c>
      <c r="BS632">
        <v>0</v>
      </c>
      <c r="BT632">
        <v>188</v>
      </c>
      <c r="BU632">
        <v>0</v>
      </c>
      <c r="BV632">
        <v>39786</v>
      </c>
      <c r="BW632">
        <v>0</v>
      </c>
      <c r="BX632">
        <v>39974</v>
      </c>
      <c r="BY632">
        <v>592</v>
      </c>
      <c r="BZ632">
        <v>0</v>
      </c>
      <c r="CA632">
        <v>592</v>
      </c>
      <c r="CB632">
        <v>187834</v>
      </c>
      <c r="CC632">
        <v>7000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113012</v>
      </c>
      <c r="CP632">
        <v>120012</v>
      </c>
      <c r="CQ632">
        <v>0</v>
      </c>
      <c r="CR632">
        <v>0</v>
      </c>
      <c r="CS632">
        <v>7197</v>
      </c>
      <c r="CT632">
        <v>56612</v>
      </c>
      <c r="CU632">
        <v>0</v>
      </c>
      <c r="CV632">
        <v>0</v>
      </c>
      <c r="CW632">
        <v>63809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1739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2232</v>
      </c>
      <c r="DL632">
        <v>0</v>
      </c>
      <c r="DM632">
        <v>42</v>
      </c>
      <c r="DN632">
        <v>4013</v>
      </c>
      <c r="DO632">
        <v>0</v>
      </c>
      <c r="DP632">
        <v>187834</v>
      </c>
    </row>
    <row r="633" spans="1:120" x14ac:dyDescent="0.25">
      <c r="A633">
        <v>52036</v>
      </c>
      <c r="B633">
        <v>201012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1</v>
      </c>
      <c r="I633">
        <v>-107</v>
      </c>
      <c r="J633">
        <v>0</v>
      </c>
      <c r="K633">
        <v>112</v>
      </c>
      <c r="L633">
        <v>0</v>
      </c>
      <c r="M633">
        <v>5</v>
      </c>
      <c r="N633">
        <v>0</v>
      </c>
      <c r="O633">
        <v>0</v>
      </c>
      <c r="P633">
        <v>0</v>
      </c>
      <c r="Q633">
        <v>-1160</v>
      </c>
      <c r="R633">
        <v>0</v>
      </c>
      <c r="S633">
        <v>0</v>
      </c>
      <c r="T633">
        <v>-1160</v>
      </c>
      <c r="U633">
        <v>-1154</v>
      </c>
      <c r="V633">
        <v>0</v>
      </c>
      <c r="W633">
        <v>0</v>
      </c>
      <c r="X633">
        <v>0</v>
      </c>
      <c r="Y633">
        <v>347</v>
      </c>
      <c r="Z633">
        <v>240</v>
      </c>
      <c r="AA633">
        <v>-8</v>
      </c>
      <c r="AB633">
        <v>0</v>
      </c>
      <c r="AC633">
        <v>579</v>
      </c>
      <c r="AD633">
        <v>0</v>
      </c>
      <c r="AE633">
        <v>579</v>
      </c>
      <c r="AF633">
        <v>0</v>
      </c>
      <c r="AG633">
        <v>0</v>
      </c>
      <c r="AH633">
        <v>0</v>
      </c>
      <c r="AI633">
        <v>-575</v>
      </c>
      <c r="AJ633">
        <v>0</v>
      </c>
      <c r="AK633">
        <v>-575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15</v>
      </c>
      <c r="AW633">
        <v>6089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6104</v>
      </c>
      <c r="BE633">
        <v>0</v>
      </c>
      <c r="BF633">
        <v>6104</v>
      </c>
      <c r="BG633">
        <v>0</v>
      </c>
      <c r="BH633">
        <v>0</v>
      </c>
      <c r="BI633">
        <v>0</v>
      </c>
      <c r="BJ633">
        <v>0</v>
      </c>
      <c r="BK633">
        <v>16</v>
      </c>
      <c r="BL633">
        <v>0</v>
      </c>
      <c r="BM633">
        <v>16</v>
      </c>
      <c r="BN633">
        <v>0</v>
      </c>
      <c r="BO633">
        <v>0</v>
      </c>
      <c r="BP633">
        <v>0</v>
      </c>
      <c r="BQ633">
        <v>0</v>
      </c>
      <c r="BR633">
        <v>16</v>
      </c>
      <c r="BS633">
        <v>0</v>
      </c>
      <c r="BT633">
        <v>0</v>
      </c>
      <c r="BU633">
        <v>0</v>
      </c>
      <c r="BV633">
        <v>23</v>
      </c>
      <c r="BW633">
        <v>0</v>
      </c>
      <c r="BX633">
        <v>23</v>
      </c>
      <c r="BY633">
        <v>231</v>
      </c>
      <c r="BZ633">
        <v>16</v>
      </c>
      <c r="CA633">
        <v>247</v>
      </c>
      <c r="CB633">
        <v>6390</v>
      </c>
      <c r="CC633">
        <v>536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964</v>
      </c>
      <c r="CK633">
        <v>0</v>
      </c>
      <c r="CL633">
        <v>0</v>
      </c>
      <c r="CM633">
        <v>0</v>
      </c>
      <c r="CN633">
        <v>964</v>
      </c>
      <c r="CO633">
        <v>4476</v>
      </c>
      <c r="CP633">
        <v>5976</v>
      </c>
      <c r="CQ633">
        <v>16</v>
      </c>
      <c r="CR633">
        <v>0</v>
      </c>
      <c r="CS633">
        <v>0</v>
      </c>
      <c r="CT633">
        <v>16</v>
      </c>
      <c r="CU633">
        <v>0</v>
      </c>
      <c r="CV633">
        <v>0</v>
      </c>
      <c r="CW633">
        <v>16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60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338</v>
      </c>
      <c r="DN633">
        <v>398</v>
      </c>
      <c r="DO633">
        <v>0</v>
      </c>
      <c r="DP633">
        <v>6390</v>
      </c>
    </row>
    <row r="634" spans="1:120" x14ac:dyDescent="0.25">
      <c r="A634">
        <v>52042</v>
      </c>
      <c r="B634">
        <v>201012</v>
      </c>
      <c r="C634">
        <v>7123157</v>
      </c>
      <c r="D634">
        <v>-1433026</v>
      </c>
      <c r="E634">
        <v>-169145</v>
      </c>
      <c r="F634">
        <v>367390</v>
      </c>
      <c r="G634">
        <v>5888376</v>
      </c>
      <c r="H634">
        <v>33361</v>
      </c>
      <c r="I634">
        <v>-5250276</v>
      </c>
      <c r="J634">
        <v>275983</v>
      </c>
      <c r="K634">
        <v>-166211</v>
      </c>
      <c r="L634">
        <v>481300</v>
      </c>
      <c r="M634">
        <v>-4659204</v>
      </c>
      <c r="N634">
        <v>0</v>
      </c>
      <c r="O634">
        <v>-93044</v>
      </c>
      <c r="P634">
        <v>-927318</v>
      </c>
      <c r="Q634">
        <v>-659056</v>
      </c>
      <c r="R634">
        <v>217433</v>
      </c>
      <c r="S634">
        <v>137390</v>
      </c>
      <c r="T634">
        <v>-1231551</v>
      </c>
      <c r="U634">
        <v>-62062</v>
      </c>
      <c r="V634">
        <v>23227</v>
      </c>
      <c r="W634">
        <v>0</v>
      </c>
      <c r="X634">
        <v>97</v>
      </c>
      <c r="Y634">
        <v>523448</v>
      </c>
      <c r="Z634">
        <v>-61439</v>
      </c>
      <c r="AA634">
        <v>-9423</v>
      </c>
      <c r="AB634">
        <v>-36052</v>
      </c>
      <c r="AC634">
        <v>439858</v>
      </c>
      <c r="AD634">
        <v>-203344</v>
      </c>
      <c r="AE634">
        <v>236514</v>
      </c>
      <c r="AF634">
        <v>0</v>
      </c>
      <c r="AG634">
        <v>-304</v>
      </c>
      <c r="AH634">
        <v>0</v>
      </c>
      <c r="AI634">
        <v>174148</v>
      </c>
      <c r="AJ634">
        <v>-46685</v>
      </c>
      <c r="AK634">
        <v>127463</v>
      </c>
      <c r="AL634">
        <v>574499</v>
      </c>
      <c r="AM634">
        <v>79285</v>
      </c>
      <c r="AN634">
        <v>0</v>
      </c>
      <c r="AO634">
        <v>79285</v>
      </c>
      <c r="AP634">
        <v>0</v>
      </c>
      <c r="AQ634">
        <v>444635</v>
      </c>
      <c r="AR634">
        <v>1000000</v>
      </c>
      <c r="AS634">
        <v>0</v>
      </c>
      <c r="AT634">
        <v>0</v>
      </c>
      <c r="AU634">
        <v>1444635</v>
      </c>
      <c r="AV634">
        <v>6118</v>
      </c>
      <c r="AW634">
        <v>107923</v>
      </c>
      <c r="AX634">
        <v>11830951</v>
      </c>
      <c r="AY634">
        <v>0</v>
      </c>
      <c r="AZ634">
        <v>0</v>
      </c>
      <c r="BA634">
        <v>176748</v>
      </c>
      <c r="BB634">
        <v>0</v>
      </c>
      <c r="BC634">
        <v>0</v>
      </c>
      <c r="BD634">
        <v>12121740</v>
      </c>
      <c r="BE634">
        <v>1014</v>
      </c>
      <c r="BF634">
        <v>13567389</v>
      </c>
      <c r="BG634">
        <v>414389</v>
      </c>
      <c r="BH634">
        <v>1121472</v>
      </c>
      <c r="BI634">
        <v>0</v>
      </c>
      <c r="BJ634">
        <v>1535861</v>
      </c>
      <c r="BK634">
        <v>845558</v>
      </c>
      <c r="BL634">
        <v>17508</v>
      </c>
      <c r="BM634">
        <v>863066</v>
      </c>
      <c r="BN634">
        <v>65572</v>
      </c>
      <c r="BO634">
        <v>162603</v>
      </c>
      <c r="BP634">
        <v>0</v>
      </c>
      <c r="BQ634">
        <v>50352</v>
      </c>
      <c r="BR634">
        <v>2677454</v>
      </c>
      <c r="BS634">
        <v>70379</v>
      </c>
      <c r="BT634">
        <v>72360</v>
      </c>
      <c r="BU634">
        <v>121889</v>
      </c>
      <c r="BV634">
        <v>266820</v>
      </c>
      <c r="BW634">
        <v>0</v>
      </c>
      <c r="BX634">
        <v>531448</v>
      </c>
      <c r="BY634">
        <v>200117</v>
      </c>
      <c r="BZ634">
        <v>31356</v>
      </c>
      <c r="CA634">
        <v>231473</v>
      </c>
      <c r="CB634">
        <v>17661548</v>
      </c>
      <c r="CC634">
        <v>15000</v>
      </c>
      <c r="CD634">
        <v>0</v>
      </c>
      <c r="CE634">
        <v>143302</v>
      </c>
      <c r="CF634">
        <v>-52249</v>
      </c>
      <c r="CG634">
        <v>0</v>
      </c>
      <c r="CH634">
        <v>0</v>
      </c>
      <c r="CI634">
        <v>91053</v>
      </c>
      <c r="CJ634">
        <v>1395059</v>
      </c>
      <c r="CK634">
        <v>66833</v>
      </c>
      <c r="CL634">
        <v>0</v>
      </c>
      <c r="CM634">
        <v>0</v>
      </c>
      <c r="CN634">
        <v>1461892</v>
      </c>
      <c r="CO634">
        <v>2258680</v>
      </c>
      <c r="CP634">
        <v>3826625</v>
      </c>
      <c r="CQ634">
        <v>0</v>
      </c>
      <c r="CR634">
        <v>0</v>
      </c>
      <c r="CS634">
        <v>2555347</v>
      </c>
      <c r="CT634">
        <v>8761082</v>
      </c>
      <c r="CU634">
        <v>58447</v>
      </c>
      <c r="CV634">
        <v>0</v>
      </c>
      <c r="CW634">
        <v>11374876</v>
      </c>
      <c r="CX634">
        <v>667</v>
      </c>
      <c r="CY634">
        <v>20565</v>
      </c>
      <c r="CZ634">
        <v>78664</v>
      </c>
      <c r="DA634">
        <v>99896</v>
      </c>
      <c r="DB634">
        <v>663634</v>
      </c>
      <c r="DC634">
        <v>100604</v>
      </c>
      <c r="DD634">
        <v>104092</v>
      </c>
      <c r="DE634">
        <v>0</v>
      </c>
      <c r="DF634">
        <v>0</v>
      </c>
      <c r="DG634">
        <v>0</v>
      </c>
      <c r="DH634">
        <v>0</v>
      </c>
      <c r="DI634">
        <v>71785</v>
      </c>
      <c r="DJ634">
        <v>0</v>
      </c>
      <c r="DK634">
        <v>113</v>
      </c>
      <c r="DL634">
        <v>0</v>
      </c>
      <c r="DM634">
        <v>1188799</v>
      </c>
      <c r="DN634">
        <v>1465393</v>
      </c>
      <c r="DO634">
        <v>231124</v>
      </c>
      <c r="DP634">
        <v>17661548</v>
      </c>
    </row>
    <row r="635" spans="1:120" x14ac:dyDescent="0.25">
      <c r="A635">
        <v>52071</v>
      </c>
      <c r="B635">
        <v>201012</v>
      </c>
      <c r="C635">
        <v>351350</v>
      </c>
      <c r="D635">
        <v>-17714</v>
      </c>
      <c r="E635">
        <v>880</v>
      </c>
      <c r="F635">
        <v>-263</v>
      </c>
      <c r="G635">
        <v>334253</v>
      </c>
      <c r="H635">
        <v>3825</v>
      </c>
      <c r="I635">
        <v>-310672</v>
      </c>
      <c r="J635">
        <v>575</v>
      </c>
      <c r="K635">
        <v>36723</v>
      </c>
      <c r="L635">
        <v>7051</v>
      </c>
      <c r="M635">
        <v>-266323</v>
      </c>
      <c r="N635">
        <v>0</v>
      </c>
      <c r="O635">
        <v>0</v>
      </c>
      <c r="P635">
        <v>-10041</v>
      </c>
      <c r="Q635">
        <v>-5399</v>
      </c>
      <c r="R635">
        <v>0</v>
      </c>
      <c r="S635">
        <v>430</v>
      </c>
      <c r="T635">
        <v>-15010</v>
      </c>
      <c r="U635">
        <v>56745</v>
      </c>
      <c r="V635">
        <v>0</v>
      </c>
      <c r="W635">
        <v>0</v>
      </c>
      <c r="X635">
        <v>0</v>
      </c>
      <c r="Y635">
        <v>85839</v>
      </c>
      <c r="Z635">
        <v>71204</v>
      </c>
      <c r="AA635">
        <v>-16986</v>
      </c>
      <c r="AB635">
        <v>-7185</v>
      </c>
      <c r="AC635">
        <v>132872</v>
      </c>
      <c r="AD635">
        <v>-124635</v>
      </c>
      <c r="AE635">
        <v>8237</v>
      </c>
      <c r="AF635">
        <v>6217</v>
      </c>
      <c r="AG635">
        <v>-4234</v>
      </c>
      <c r="AH635">
        <v>0</v>
      </c>
      <c r="AI635">
        <v>66965</v>
      </c>
      <c r="AJ635">
        <v>-16741</v>
      </c>
      <c r="AK635">
        <v>50224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3819992</v>
      </c>
      <c r="AY635">
        <v>0</v>
      </c>
      <c r="AZ635">
        <v>0</v>
      </c>
      <c r="BA635">
        <v>0</v>
      </c>
      <c r="BB635">
        <v>0</v>
      </c>
      <c r="BC635">
        <v>76065</v>
      </c>
      <c r="BD635">
        <v>3896057</v>
      </c>
      <c r="BE635">
        <v>0</v>
      </c>
      <c r="BF635">
        <v>3896057</v>
      </c>
      <c r="BG635">
        <v>2777</v>
      </c>
      <c r="BH635">
        <v>21084</v>
      </c>
      <c r="BI635">
        <v>0</v>
      </c>
      <c r="BJ635">
        <v>23861</v>
      </c>
      <c r="BK635">
        <v>37613</v>
      </c>
      <c r="BL635">
        <v>0</v>
      </c>
      <c r="BM635">
        <v>37613</v>
      </c>
      <c r="BN635">
        <v>0</v>
      </c>
      <c r="BO635">
        <v>12469</v>
      </c>
      <c r="BP635">
        <v>0</v>
      </c>
      <c r="BQ635">
        <v>29497</v>
      </c>
      <c r="BR635">
        <v>103440</v>
      </c>
      <c r="BS635">
        <v>0</v>
      </c>
      <c r="BT635">
        <v>0</v>
      </c>
      <c r="BU635">
        <v>0</v>
      </c>
      <c r="BV635">
        <v>12409</v>
      </c>
      <c r="BW635">
        <v>0</v>
      </c>
      <c r="BX635">
        <v>12409</v>
      </c>
      <c r="BY635">
        <v>31205</v>
      </c>
      <c r="BZ635">
        <v>789</v>
      </c>
      <c r="CA635">
        <v>31994</v>
      </c>
      <c r="CB635">
        <v>4043900</v>
      </c>
      <c r="CC635">
        <v>50000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38000</v>
      </c>
      <c r="CK635">
        <v>0</v>
      </c>
      <c r="CL635">
        <v>0</v>
      </c>
      <c r="CM635">
        <v>0</v>
      </c>
      <c r="CN635">
        <v>38000</v>
      </c>
      <c r="CO635">
        <v>410811</v>
      </c>
      <c r="CP635">
        <v>498811</v>
      </c>
      <c r="CQ635">
        <v>0</v>
      </c>
      <c r="CR635">
        <v>0</v>
      </c>
      <c r="CS635">
        <v>34720</v>
      </c>
      <c r="CT635">
        <v>3359599</v>
      </c>
      <c r="CU635">
        <v>0</v>
      </c>
      <c r="CV635">
        <v>0</v>
      </c>
      <c r="CW635">
        <v>3394319</v>
      </c>
      <c r="CX635">
        <v>0</v>
      </c>
      <c r="CY635">
        <v>0</v>
      </c>
      <c r="CZ635">
        <v>68333</v>
      </c>
      <c r="DA635">
        <v>68333</v>
      </c>
      <c r="DB635">
        <v>0</v>
      </c>
      <c r="DC635">
        <v>16714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2856</v>
      </c>
      <c r="DL635">
        <v>0</v>
      </c>
      <c r="DM635">
        <v>62867</v>
      </c>
      <c r="DN635">
        <v>82437</v>
      </c>
      <c r="DO635">
        <v>0</v>
      </c>
      <c r="DP635">
        <v>4043900</v>
      </c>
    </row>
    <row r="636" spans="1:120" x14ac:dyDescent="0.25">
      <c r="A636">
        <v>52094</v>
      </c>
      <c r="B636">
        <v>201012</v>
      </c>
      <c r="C636">
        <v>188116</v>
      </c>
      <c r="D636">
        <v>-32786</v>
      </c>
      <c r="E636">
        <v>-2521</v>
      </c>
      <c r="F636">
        <v>504</v>
      </c>
      <c r="G636">
        <v>153313</v>
      </c>
      <c r="H636">
        <v>1607</v>
      </c>
      <c r="I636">
        <v>-147406</v>
      </c>
      <c r="J636">
        <v>22658</v>
      </c>
      <c r="K636">
        <v>7865</v>
      </c>
      <c r="L636">
        <v>-1401</v>
      </c>
      <c r="M636">
        <v>-118284</v>
      </c>
      <c r="N636">
        <v>0</v>
      </c>
      <c r="O636">
        <v>0</v>
      </c>
      <c r="P636">
        <v>-6931</v>
      </c>
      <c r="Q636">
        <v>-16899</v>
      </c>
      <c r="R636">
        <v>0</v>
      </c>
      <c r="S636">
        <v>3038</v>
      </c>
      <c r="T636">
        <v>-20792</v>
      </c>
      <c r="U636">
        <v>15844</v>
      </c>
      <c r="V636">
        <v>0</v>
      </c>
      <c r="W636">
        <v>0</v>
      </c>
      <c r="X636">
        <v>0</v>
      </c>
      <c r="Y636">
        <v>11543</v>
      </c>
      <c r="Z636">
        <v>1135</v>
      </c>
      <c r="AA636">
        <v>-1</v>
      </c>
      <c r="AB636">
        <v>-585</v>
      </c>
      <c r="AC636">
        <v>12092</v>
      </c>
      <c r="AD636">
        <v>-2272</v>
      </c>
      <c r="AE636">
        <v>9820</v>
      </c>
      <c r="AF636">
        <v>839</v>
      </c>
      <c r="AG636">
        <v>-1239</v>
      </c>
      <c r="AH636">
        <v>0</v>
      </c>
      <c r="AI636">
        <v>25264</v>
      </c>
      <c r="AJ636">
        <v>-6313</v>
      </c>
      <c r="AK636">
        <v>18951</v>
      </c>
      <c r="AL636">
        <v>1575</v>
      </c>
      <c r="AM636">
        <v>2415</v>
      </c>
      <c r="AN636">
        <v>0</v>
      </c>
      <c r="AO636">
        <v>2415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55604</v>
      </c>
      <c r="AW636">
        <v>0</v>
      </c>
      <c r="AX636">
        <v>245524</v>
      </c>
      <c r="AY636">
        <v>0</v>
      </c>
      <c r="AZ636">
        <v>0</v>
      </c>
      <c r="BA636">
        <v>0</v>
      </c>
      <c r="BB636">
        <v>634</v>
      </c>
      <c r="BC636">
        <v>0</v>
      </c>
      <c r="BD636">
        <v>301762</v>
      </c>
      <c r="BE636">
        <v>0</v>
      </c>
      <c r="BF636">
        <v>301762</v>
      </c>
      <c r="BG636">
        <v>6711</v>
      </c>
      <c r="BH636">
        <v>36069</v>
      </c>
      <c r="BI636">
        <v>0</v>
      </c>
      <c r="BJ636">
        <v>42780</v>
      </c>
      <c r="BK636">
        <v>6716</v>
      </c>
      <c r="BL636">
        <v>0</v>
      </c>
      <c r="BM636">
        <v>6716</v>
      </c>
      <c r="BN636">
        <v>3897</v>
      </c>
      <c r="BO636">
        <v>2</v>
      </c>
      <c r="BP636">
        <v>0</v>
      </c>
      <c r="BQ636">
        <v>211</v>
      </c>
      <c r="BR636">
        <v>53606</v>
      </c>
      <c r="BS636">
        <v>0</v>
      </c>
      <c r="BT636">
        <v>0</v>
      </c>
      <c r="BU636">
        <v>5671</v>
      </c>
      <c r="BV636">
        <v>18558</v>
      </c>
      <c r="BW636">
        <v>0</v>
      </c>
      <c r="BX636">
        <v>24229</v>
      </c>
      <c r="BY636">
        <v>2754</v>
      </c>
      <c r="BZ636">
        <v>289</v>
      </c>
      <c r="CA636">
        <v>3043</v>
      </c>
      <c r="CB636">
        <v>386630</v>
      </c>
      <c r="CC636">
        <v>77591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245</v>
      </c>
      <c r="CK636">
        <v>0</v>
      </c>
      <c r="CL636">
        <v>0</v>
      </c>
      <c r="CM636">
        <v>0</v>
      </c>
      <c r="CN636">
        <v>245</v>
      </c>
      <c r="CO636">
        <v>99019</v>
      </c>
      <c r="CP636">
        <v>176855</v>
      </c>
      <c r="CQ636">
        <v>0</v>
      </c>
      <c r="CR636">
        <v>0</v>
      </c>
      <c r="CS636">
        <v>79881</v>
      </c>
      <c r="CT636">
        <v>117440</v>
      </c>
      <c r="CU636">
        <v>0</v>
      </c>
      <c r="CV636">
        <v>0</v>
      </c>
      <c r="CW636">
        <v>197321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1113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2630</v>
      </c>
      <c r="DJ636">
        <v>0</v>
      </c>
      <c r="DK636">
        <v>3116</v>
      </c>
      <c r="DL636">
        <v>0</v>
      </c>
      <c r="DM636">
        <v>5595</v>
      </c>
      <c r="DN636">
        <v>12454</v>
      </c>
      <c r="DO636">
        <v>0</v>
      </c>
      <c r="DP636">
        <v>386630</v>
      </c>
    </row>
    <row r="637" spans="1:120" x14ac:dyDescent="0.25">
      <c r="A637">
        <v>53002</v>
      </c>
      <c r="B637">
        <v>201012</v>
      </c>
      <c r="C637">
        <v>38012</v>
      </c>
      <c r="D637">
        <v>-613</v>
      </c>
      <c r="E637">
        <v>-4</v>
      </c>
      <c r="F637">
        <v>0</v>
      </c>
      <c r="G637">
        <v>37395</v>
      </c>
      <c r="H637">
        <v>1372</v>
      </c>
      <c r="I637">
        <v>-11431</v>
      </c>
      <c r="J637">
        <v>203</v>
      </c>
      <c r="K637">
        <v>-8977</v>
      </c>
      <c r="L637">
        <v>-337</v>
      </c>
      <c r="M637">
        <v>-20542</v>
      </c>
      <c r="N637">
        <v>0</v>
      </c>
      <c r="O637">
        <v>-6913</v>
      </c>
      <c r="P637">
        <v>-6183</v>
      </c>
      <c r="Q637">
        <v>-7469</v>
      </c>
      <c r="R637">
        <v>0</v>
      </c>
      <c r="S637">
        <v>0</v>
      </c>
      <c r="T637">
        <v>-13652</v>
      </c>
      <c r="U637">
        <v>-2340</v>
      </c>
      <c r="V637">
        <v>0</v>
      </c>
      <c r="W637">
        <v>0</v>
      </c>
      <c r="X637">
        <v>0</v>
      </c>
      <c r="Y637">
        <v>5004</v>
      </c>
      <c r="Z637">
        <v>-789</v>
      </c>
      <c r="AA637">
        <v>-66</v>
      </c>
      <c r="AB637">
        <v>-1147</v>
      </c>
      <c r="AC637">
        <v>3002</v>
      </c>
      <c r="AD637">
        <v>-990</v>
      </c>
      <c r="AE637">
        <v>2012</v>
      </c>
      <c r="AF637">
        <v>0</v>
      </c>
      <c r="AG637">
        <v>0</v>
      </c>
      <c r="AH637">
        <v>0</v>
      </c>
      <c r="AI637">
        <v>-328</v>
      </c>
      <c r="AJ637">
        <v>81</v>
      </c>
      <c r="AK637">
        <v>-247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122135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122135</v>
      </c>
      <c r="BE637">
        <v>0</v>
      </c>
      <c r="BF637">
        <v>122135</v>
      </c>
      <c r="BG637">
        <v>0</v>
      </c>
      <c r="BH637">
        <v>456</v>
      </c>
      <c r="BI637">
        <v>0</v>
      </c>
      <c r="BJ637">
        <v>456</v>
      </c>
      <c r="BK637">
        <v>1195</v>
      </c>
      <c r="BL637">
        <v>0</v>
      </c>
      <c r="BM637">
        <v>1195</v>
      </c>
      <c r="BN637">
        <v>405</v>
      </c>
      <c r="BO637">
        <v>0</v>
      </c>
      <c r="BP637">
        <v>0</v>
      </c>
      <c r="BQ637">
        <v>0</v>
      </c>
      <c r="BR637">
        <v>2056</v>
      </c>
      <c r="BS637">
        <v>0</v>
      </c>
      <c r="BT637">
        <v>0</v>
      </c>
      <c r="BU637">
        <v>83</v>
      </c>
      <c r="BV637">
        <v>944</v>
      </c>
      <c r="BW637">
        <v>0</v>
      </c>
      <c r="BX637">
        <v>1027</v>
      </c>
      <c r="BY637">
        <v>3344</v>
      </c>
      <c r="BZ637">
        <v>0</v>
      </c>
      <c r="CA637">
        <v>3344</v>
      </c>
      <c r="CB637">
        <v>128562</v>
      </c>
      <c r="CC637">
        <v>31000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35745</v>
      </c>
      <c r="CP637">
        <v>66745</v>
      </c>
      <c r="CQ637">
        <v>0</v>
      </c>
      <c r="CR637">
        <v>0</v>
      </c>
      <c r="CS637">
        <v>58</v>
      </c>
      <c r="CT637">
        <v>53268</v>
      </c>
      <c r="CU637">
        <v>6554</v>
      </c>
      <c r="CV637">
        <v>0</v>
      </c>
      <c r="CW637">
        <v>59880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1610</v>
      </c>
      <c r="DJ637">
        <v>0</v>
      </c>
      <c r="DK637">
        <v>0</v>
      </c>
      <c r="DL637">
        <v>0</v>
      </c>
      <c r="DM637">
        <v>327</v>
      </c>
      <c r="DN637">
        <v>1937</v>
      </c>
      <c r="DO637">
        <v>0</v>
      </c>
      <c r="DP637">
        <v>128562</v>
      </c>
    </row>
    <row r="638" spans="1:120" x14ac:dyDescent="0.25">
      <c r="A638">
        <v>53005</v>
      </c>
      <c r="B638">
        <v>201012</v>
      </c>
      <c r="C638">
        <v>14491</v>
      </c>
      <c r="D638">
        <v>-9165</v>
      </c>
      <c r="E638">
        <v>0</v>
      </c>
      <c r="F638">
        <v>0</v>
      </c>
      <c r="G638">
        <v>5326</v>
      </c>
      <c r="H638">
        <v>10</v>
      </c>
      <c r="I638">
        <v>-5391</v>
      </c>
      <c r="J638">
        <v>2695</v>
      </c>
      <c r="K638">
        <v>-1309</v>
      </c>
      <c r="L638">
        <v>655</v>
      </c>
      <c r="M638">
        <v>-3350</v>
      </c>
      <c r="N638">
        <v>0</v>
      </c>
      <c r="O638">
        <v>-105</v>
      </c>
      <c r="P638">
        <v>-2130</v>
      </c>
      <c r="Q638">
        <v>-4962</v>
      </c>
      <c r="R638">
        <v>0</v>
      </c>
      <c r="S638">
        <v>3494</v>
      </c>
      <c r="T638">
        <v>-3598</v>
      </c>
      <c r="U638">
        <v>-1717</v>
      </c>
      <c r="V638">
        <v>0</v>
      </c>
      <c r="W638">
        <v>0</v>
      </c>
      <c r="X638">
        <v>0</v>
      </c>
      <c r="Y638">
        <v>1604</v>
      </c>
      <c r="Z638">
        <v>1234</v>
      </c>
      <c r="AA638">
        <v>0</v>
      </c>
      <c r="AB638">
        <v>-40</v>
      </c>
      <c r="AC638">
        <v>2798</v>
      </c>
      <c r="AD638">
        <v>-10</v>
      </c>
      <c r="AE638">
        <v>2788</v>
      </c>
      <c r="AF638">
        <v>0</v>
      </c>
      <c r="AG638">
        <v>0</v>
      </c>
      <c r="AH638">
        <v>0</v>
      </c>
      <c r="AI638">
        <v>1071</v>
      </c>
      <c r="AJ638">
        <v>-283</v>
      </c>
      <c r="AK638">
        <v>788</v>
      </c>
      <c r="AL638">
        <v>0</v>
      </c>
      <c r="AM638">
        <v>299</v>
      </c>
      <c r="AN638">
        <v>1330</v>
      </c>
      <c r="AO638">
        <v>1629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15</v>
      </c>
      <c r="AW638">
        <v>9085</v>
      </c>
      <c r="AX638">
        <v>32921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42021</v>
      </c>
      <c r="BE638">
        <v>0</v>
      </c>
      <c r="BF638">
        <v>42021</v>
      </c>
      <c r="BG638">
        <v>0</v>
      </c>
      <c r="BH638">
        <v>867</v>
      </c>
      <c r="BI638">
        <v>0</v>
      </c>
      <c r="BJ638">
        <v>867</v>
      </c>
      <c r="BK638">
        <v>243</v>
      </c>
      <c r="BL638">
        <v>0</v>
      </c>
      <c r="BM638">
        <v>243</v>
      </c>
      <c r="BN638">
        <v>0</v>
      </c>
      <c r="BO638">
        <v>0</v>
      </c>
      <c r="BP638">
        <v>0</v>
      </c>
      <c r="BQ638">
        <v>65</v>
      </c>
      <c r="BR638">
        <v>1175</v>
      </c>
      <c r="BS638">
        <v>0</v>
      </c>
      <c r="BT638">
        <v>7</v>
      </c>
      <c r="BU638">
        <v>502</v>
      </c>
      <c r="BV638">
        <v>1428</v>
      </c>
      <c r="BW638">
        <v>0</v>
      </c>
      <c r="BX638">
        <v>1937</v>
      </c>
      <c r="BY638">
        <v>449</v>
      </c>
      <c r="BZ638">
        <v>295</v>
      </c>
      <c r="CA638">
        <v>744</v>
      </c>
      <c r="CB638">
        <v>47506</v>
      </c>
      <c r="CC638">
        <v>25000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16337</v>
      </c>
      <c r="CP638">
        <v>41337</v>
      </c>
      <c r="CQ638">
        <v>0</v>
      </c>
      <c r="CR638">
        <v>0</v>
      </c>
      <c r="CS638">
        <v>0</v>
      </c>
      <c r="CT638">
        <v>1933</v>
      </c>
      <c r="CU638">
        <v>105</v>
      </c>
      <c r="CV638">
        <v>0</v>
      </c>
      <c r="CW638">
        <v>2038</v>
      </c>
      <c r="CX638">
        <v>1874</v>
      </c>
      <c r="CY638">
        <v>0</v>
      </c>
      <c r="CZ638">
        <v>0</v>
      </c>
      <c r="DA638">
        <v>1874</v>
      </c>
      <c r="DB638">
        <v>0</v>
      </c>
      <c r="DC638">
        <v>607</v>
      </c>
      <c r="DD638">
        <v>74</v>
      </c>
      <c r="DE638">
        <v>0</v>
      </c>
      <c r="DF638">
        <v>0</v>
      </c>
      <c r="DG638">
        <v>0</v>
      </c>
      <c r="DH638">
        <v>0</v>
      </c>
      <c r="DI638">
        <v>240</v>
      </c>
      <c r="DJ638">
        <v>0</v>
      </c>
      <c r="DK638">
        <v>0</v>
      </c>
      <c r="DL638">
        <v>0</v>
      </c>
      <c r="DM638">
        <v>1336</v>
      </c>
      <c r="DN638">
        <v>2257</v>
      </c>
      <c r="DO638">
        <v>0</v>
      </c>
      <c r="DP638">
        <v>47506</v>
      </c>
    </row>
    <row r="639" spans="1:120" x14ac:dyDescent="0.25">
      <c r="A639">
        <v>53006</v>
      </c>
      <c r="B639">
        <v>201012</v>
      </c>
      <c r="C639">
        <v>1350156</v>
      </c>
      <c r="D639">
        <v>-855858</v>
      </c>
      <c r="E639">
        <v>-40595</v>
      </c>
      <c r="F639">
        <v>-69</v>
      </c>
      <c r="G639">
        <v>453634</v>
      </c>
      <c r="H639">
        <v>10069</v>
      </c>
      <c r="I639">
        <v>-920102</v>
      </c>
      <c r="J639">
        <v>681535</v>
      </c>
      <c r="K639">
        <v>-125762</v>
      </c>
      <c r="L639">
        <v>-9189</v>
      </c>
      <c r="M639">
        <v>-373518</v>
      </c>
      <c r="N639">
        <v>0</v>
      </c>
      <c r="O639">
        <v>0</v>
      </c>
      <c r="P639">
        <v>-108808</v>
      </c>
      <c r="Q639">
        <v>-152507</v>
      </c>
      <c r="R639">
        <v>0</v>
      </c>
      <c r="S639">
        <v>108864</v>
      </c>
      <c r="T639">
        <v>-152451</v>
      </c>
      <c r="U639">
        <v>-62266</v>
      </c>
      <c r="V639">
        <v>0</v>
      </c>
      <c r="W639">
        <v>4602</v>
      </c>
      <c r="X639">
        <v>0</v>
      </c>
      <c r="Y639">
        <v>64407</v>
      </c>
      <c r="Z639">
        <v>-11602</v>
      </c>
      <c r="AA639">
        <v>-2004</v>
      </c>
      <c r="AB639">
        <v>-1894</v>
      </c>
      <c r="AC639">
        <v>53509</v>
      </c>
      <c r="AD639">
        <v>-20104</v>
      </c>
      <c r="AE639">
        <v>33405</v>
      </c>
      <c r="AF639">
        <v>545000</v>
      </c>
      <c r="AG639">
        <v>0</v>
      </c>
      <c r="AH639">
        <v>0</v>
      </c>
      <c r="AI639">
        <v>516139</v>
      </c>
      <c r="AJ639">
        <v>-128524</v>
      </c>
      <c r="AK639">
        <v>387615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17182</v>
      </c>
      <c r="AT639">
        <v>0</v>
      </c>
      <c r="AU639">
        <v>17182</v>
      </c>
      <c r="AV639">
        <v>5374</v>
      </c>
      <c r="AW639">
        <v>0</v>
      </c>
      <c r="AX639">
        <v>2191690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2197064</v>
      </c>
      <c r="BE639">
        <v>0</v>
      </c>
      <c r="BF639">
        <v>2214246</v>
      </c>
      <c r="BG639">
        <v>445</v>
      </c>
      <c r="BH639">
        <v>1633</v>
      </c>
      <c r="BI639">
        <v>0</v>
      </c>
      <c r="BJ639">
        <v>2078</v>
      </c>
      <c r="BK639">
        <v>22879</v>
      </c>
      <c r="BL639">
        <v>0</v>
      </c>
      <c r="BM639">
        <v>22879</v>
      </c>
      <c r="BN639">
        <v>668</v>
      </c>
      <c r="BO639">
        <v>0</v>
      </c>
      <c r="BP639">
        <v>91</v>
      </c>
      <c r="BQ639">
        <v>7586</v>
      </c>
      <c r="BR639">
        <v>33302</v>
      </c>
      <c r="BS639">
        <v>0</v>
      </c>
      <c r="BT639">
        <v>6155</v>
      </c>
      <c r="BU639">
        <v>227</v>
      </c>
      <c r="BV639">
        <v>75215</v>
      </c>
      <c r="BW639">
        <v>0</v>
      </c>
      <c r="BX639">
        <v>81597</v>
      </c>
      <c r="BY639">
        <v>26026</v>
      </c>
      <c r="BZ639">
        <v>0</v>
      </c>
      <c r="CA639">
        <v>26026</v>
      </c>
      <c r="CB639">
        <v>2355171</v>
      </c>
      <c r="CC639">
        <v>500000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12150</v>
      </c>
      <c r="CN639">
        <v>12150</v>
      </c>
      <c r="CO639">
        <v>878689</v>
      </c>
      <c r="CP639">
        <v>1390839</v>
      </c>
      <c r="CQ639">
        <v>750000</v>
      </c>
      <c r="CR639">
        <v>0</v>
      </c>
      <c r="CS639">
        <v>380433</v>
      </c>
      <c r="CT639">
        <v>532316</v>
      </c>
      <c r="CU639">
        <v>0</v>
      </c>
      <c r="CV639">
        <v>0</v>
      </c>
      <c r="CW639">
        <v>912749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3580</v>
      </c>
      <c r="DD639">
        <v>1</v>
      </c>
      <c r="DE639">
        <v>0</v>
      </c>
      <c r="DF639">
        <v>0</v>
      </c>
      <c r="DG639">
        <v>0</v>
      </c>
      <c r="DH639">
        <v>0</v>
      </c>
      <c r="DI639">
        <v>25030</v>
      </c>
      <c r="DJ639">
        <v>0</v>
      </c>
      <c r="DK639">
        <v>0</v>
      </c>
      <c r="DL639">
        <v>0</v>
      </c>
      <c r="DM639">
        <v>22972</v>
      </c>
      <c r="DN639">
        <v>51583</v>
      </c>
      <c r="DO639">
        <v>0</v>
      </c>
      <c r="DP639">
        <v>2355171</v>
      </c>
    </row>
    <row r="640" spans="1:120" x14ac:dyDescent="0.25">
      <c r="A640">
        <v>53028</v>
      </c>
      <c r="B640">
        <v>201012</v>
      </c>
      <c r="C640">
        <v>99075</v>
      </c>
      <c r="D640">
        <v>-19555</v>
      </c>
      <c r="E640">
        <v>-901</v>
      </c>
      <c r="F640">
        <v>20</v>
      </c>
      <c r="G640">
        <v>78639</v>
      </c>
      <c r="H640">
        <v>2509</v>
      </c>
      <c r="I640">
        <v>-62396</v>
      </c>
      <c r="J640">
        <v>14323</v>
      </c>
      <c r="K640">
        <v>-7222</v>
      </c>
      <c r="L640">
        <v>5324</v>
      </c>
      <c r="M640">
        <v>-49971</v>
      </c>
      <c r="N640">
        <v>0</v>
      </c>
      <c r="O640">
        <v>0</v>
      </c>
      <c r="P640">
        <v>-4809</v>
      </c>
      <c r="Q640">
        <v>-13599</v>
      </c>
      <c r="R640">
        <v>0</v>
      </c>
      <c r="S640">
        <v>3944</v>
      </c>
      <c r="T640">
        <v>-14464</v>
      </c>
      <c r="U640">
        <v>16713</v>
      </c>
      <c r="V640">
        <v>-1508</v>
      </c>
      <c r="W640">
        <v>26</v>
      </c>
      <c r="X640">
        <v>0</v>
      </c>
      <c r="Y640">
        <v>3897</v>
      </c>
      <c r="Z640">
        <v>4295</v>
      </c>
      <c r="AA640">
        <v>-101</v>
      </c>
      <c r="AB640">
        <v>-134</v>
      </c>
      <c r="AC640">
        <v>6475</v>
      </c>
      <c r="AD640">
        <v>-908</v>
      </c>
      <c r="AE640">
        <v>5567</v>
      </c>
      <c r="AF640">
        <v>888</v>
      </c>
      <c r="AG640">
        <v>0</v>
      </c>
      <c r="AH640">
        <v>0</v>
      </c>
      <c r="AI640">
        <v>23168</v>
      </c>
      <c r="AJ640">
        <v>-5123</v>
      </c>
      <c r="AK640">
        <v>18045</v>
      </c>
      <c r="AL640">
        <v>0</v>
      </c>
      <c r="AM640">
        <v>372</v>
      </c>
      <c r="AN640">
        <v>10550</v>
      </c>
      <c r="AO640">
        <v>10922</v>
      </c>
      <c r="AP640">
        <v>0</v>
      </c>
      <c r="AQ640">
        <v>3517</v>
      </c>
      <c r="AR640">
        <v>0</v>
      </c>
      <c r="AS640">
        <v>1450</v>
      </c>
      <c r="AT640">
        <v>0</v>
      </c>
      <c r="AU640">
        <v>4967</v>
      </c>
      <c r="AV640">
        <v>518</v>
      </c>
      <c r="AW640">
        <v>35579</v>
      </c>
      <c r="AX640">
        <v>119012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155109</v>
      </c>
      <c r="BE640">
        <v>0</v>
      </c>
      <c r="BF640">
        <v>160076</v>
      </c>
      <c r="BG640">
        <v>4444</v>
      </c>
      <c r="BH640">
        <v>19784</v>
      </c>
      <c r="BI640">
        <v>0</v>
      </c>
      <c r="BJ640">
        <v>24228</v>
      </c>
      <c r="BK640">
        <v>1624</v>
      </c>
      <c r="BL640">
        <v>0</v>
      </c>
      <c r="BM640">
        <v>1624</v>
      </c>
      <c r="BN640">
        <v>1767</v>
      </c>
      <c r="BO640">
        <v>0</v>
      </c>
      <c r="BP640">
        <v>0</v>
      </c>
      <c r="BQ640">
        <v>52</v>
      </c>
      <c r="BR640">
        <v>27671</v>
      </c>
      <c r="BS640">
        <v>0</v>
      </c>
      <c r="BT640">
        <v>0</v>
      </c>
      <c r="BU640">
        <v>319</v>
      </c>
      <c r="BV640">
        <v>6759</v>
      </c>
      <c r="BW640">
        <v>0</v>
      </c>
      <c r="BX640">
        <v>7078</v>
      </c>
      <c r="BY640">
        <v>1554</v>
      </c>
      <c r="BZ640">
        <v>302</v>
      </c>
      <c r="CA640">
        <v>1856</v>
      </c>
      <c r="CB640">
        <v>207603</v>
      </c>
      <c r="CC640">
        <v>25000</v>
      </c>
      <c r="CD640">
        <v>0</v>
      </c>
      <c r="CE640">
        <v>137</v>
      </c>
      <c r="CF640">
        <v>0</v>
      </c>
      <c r="CG640">
        <v>0</v>
      </c>
      <c r="CH640">
        <v>0</v>
      </c>
      <c r="CI640">
        <v>137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82504</v>
      </c>
      <c r="CP640">
        <v>107641</v>
      </c>
      <c r="CQ640">
        <v>0</v>
      </c>
      <c r="CR640">
        <v>0</v>
      </c>
      <c r="CS640">
        <v>34714</v>
      </c>
      <c r="CT640">
        <v>58735</v>
      </c>
      <c r="CU640">
        <v>0</v>
      </c>
      <c r="CV640">
        <v>0</v>
      </c>
      <c r="CW640">
        <v>93449</v>
      </c>
      <c r="CX640">
        <v>0</v>
      </c>
      <c r="CY640">
        <v>0</v>
      </c>
      <c r="CZ640">
        <v>850</v>
      </c>
      <c r="DA640">
        <v>850</v>
      </c>
      <c r="DB640">
        <v>0</v>
      </c>
      <c r="DC640">
        <v>263</v>
      </c>
      <c r="DD640">
        <v>129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992</v>
      </c>
      <c r="DL640">
        <v>0</v>
      </c>
      <c r="DM640">
        <v>4241</v>
      </c>
      <c r="DN640">
        <v>5625</v>
      </c>
      <c r="DO640">
        <v>38</v>
      </c>
      <c r="DP640">
        <v>207603</v>
      </c>
    </row>
    <row r="641" spans="1:120" x14ac:dyDescent="0.25">
      <c r="A641">
        <v>53038</v>
      </c>
      <c r="B641">
        <v>201012</v>
      </c>
      <c r="C641">
        <v>611767</v>
      </c>
      <c r="D641">
        <v>-468</v>
      </c>
      <c r="E641">
        <v>-75757</v>
      </c>
      <c r="F641">
        <v>0</v>
      </c>
      <c r="G641">
        <v>535542</v>
      </c>
      <c r="H641">
        <v>7773</v>
      </c>
      <c r="I641">
        <v>-195547</v>
      </c>
      <c r="J641">
        <v>0</v>
      </c>
      <c r="K641">
        <v>13118</v>
      </c>
      <c r="L641">
        <v>0</v>
      </c>
      <c r="M641">
        <v>-182429</v>
      </c>
      <c r="N641">
        <v>0</v>
      </c>
      <c r="O641">
        <v>-349283</v>
      </c>
      <c r="P641">
        <v>-281</v>
      </c>
      <c r="Q641">
        <v>-5189</v>
      </c>
      <c r="R641">
        <v>0</v>
      </c>
      <c r="S641">
        <v>0</v>
      </c>
      <c r="T641">
        <v>-5470</v>
      </c>
      <c r="U641">
        <v>6133</v>
      </c>
      <c r="V641">
        <v>0</v>
      </c>
      <c r="W641">
        <v>0</v>
      </c>
      <c r="X641">
        <v>0</v>
      </c>
      <c r="Y641">
        <v>27822</v>
      </c>
      <c r="Z641">
        <v>-8439</v>
      </c>
      <c r="AA641">
        <v>-771</v>
      </c>
      <c r="AB641">
        <v>-807</v>
      </c>
      <c r="AC641">
        <v>17805</v>
      </c>
      <c r="AD641">
        <v>-7773</v>
      </c>
      <c r="AE641">
        <v>10032</v>
      </c>
      <c r="AF641">
        <v>0</v>
      </c>
      <c r="AG641">
        <v>0</v>
      </c>
      <c r="AH641">
        <v>0</v>
      </c>
      <c r="AI641">
        <v>16165</v>
      </c>
      <c r="AJ641">
        <v>-4041</v>
      </c>
      <c r="AK641">
        <v>12124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758078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758078</v>
      </c>
      <c r="BE641">
        <v>0</v>
      </c>
      <c r="BF641">
        <v>758078</v>
      </c>
      <c r="BG641">
        <v>337</v>
      </c>
      <c r="BH641">
        <v>0</v>
      </c>
      <c r="BI641">
        <v>0</v>
      </c>
      <c r="BJ641">
        <v>337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6717</v>
      </c>
      <c r="BR641">
        <v>7054</v>
      </c>
      <c r="BS641">
        <v>0</v>
      </c>
      <c r="BT641">
        <v>0</v>
      </c>
      <c r="BU641">
        <v>0</v>
      </c>
      <c r="BV641">
        <v>25631</v>
      </c>
      <c r="BW641">
        <v>0</v>
      </c>
      <c r="BX641">
        <v>25631</v>
      </c>
      <c r="BY641">
        <v>25463</v>
      </c>
      <c r="BZ641">
        <v>0</v>
      </c>
      <c r="CA641">
        <v>25463</v>
      </c>
      <c r="CB641">
        <v>816226</v>
      </c>
      <c r="CC641">
        <v>14800</v>
      </c>
      <c r="CD641">
        <v>48500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81702</v>
      </c>
      <c r="CP641">
        <v>145002</v>
      </c>
      <c r="CQ641">
        <v>0</v>
      </c>
      <c r="CR641">
        <v>0</v>
      </c>
      <c r="CS641">
        <v>560736</v>
      </c>
      <c r="CT641">
        <v>29974</v>
      </c>
      <c r="CU641">
        <v>0</v>
      </c>
      <c r="CV641">
        <v>0</v>
      </c>
      <c r="CW641">
        <v>590710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51879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17672</v>
      </c>
      <c r="DJ641">
        <v>0</v>
      </c>
      <c r="DK641">
        <v>4041</v>
      </c>
      <c r="DL641">
        <v>0</v>
      </c>
      <c r="DM641">
        <v>6922</v>
      </c>
      <c r="DN641">
        <v>80514</v>
      </c>
      <c r="DO641">
        <v>0</v>
      </c>
      <c r="DP641">
        <v>816226</v>
      </c>
    </row>
    <row r="642" spans="1:120" x14ac:dyDescent="0.25">
      <c r="A642">
        <v>53040</v>
      </c>
      <c r="B642">
        <v>201012</v>
      </c>
      <c r="C642">
        <v>98244</v>
      </c>
      <c r="D642">
        <v>-11866</v>
      </c>
      <c r="E642">
        <v>-2204</v>
      </c>
      <c r="F642">
        <v>0</v>
      </c>
      <c r="G642">
        <v>84174</v>
      </c>
      <c r="H642">
        <v>2010</v>
      </c>
      <c r="I642">
        <v>-88691</v>
      </c>
      <c r="J642">
        <v>2253</v>
      </c>
      <c r="K642">
        <v>174</v>
      </c>
      <c r="L642">
        <v>-4843</v>
      </c>
      <c r="M642">
        <v>-91107</v>
      </c>
      <c r="N642">
        <v>0</v>
      </c>
      <c r="O642">
        <v>0</v>
      </c>
      <c r="P642">
        <v>-10240</v>
      </c>
      <c r="Q642">
        <v>-2834</v>
      </c>
      <c r="R642">
        <v>0</v>
      </c>
      <c r="S642">
        <v>0</v>
      </c>
      <c r="T642">
        <v>-13074</v>
      </c>
      <c r="U642">
        <v>-17997</v>
      </c>
      <c r="V642">
        <v>0</v>
      </c>
      <c r="W642">
        <v>0</v>
      </c>
      <c r="X642">
        <v>0</v>
      </c>
      <c r="Y642">
        <v>7707</v>
      </c>
      <c r="Z642">
        <v>2665</v>
      </c>
      <c r="AA642">
        <v>0</v>
      </c>
      <c r="AB642">
        <v>-370</v>
      </c>
      <c r="AC642">
        <v>10002</v>
      </c>
      <c r="AD642">
        <v>-4329</v>
      </c>
      <c r="AE642">
        <v>5673</v>
      </c>
      <c r="AF642">
        <v>0</v>
      </c>
      <c r="AG642">
        <v>0</v>
      </c>
      <c r="AH642">
        <v>0</v>
      </c>
      <c r="AI642">
        <v>-12324</v>
      </c>
      <c r="AJ642">
        <v>3254</v>
      </c>
      <c r="AK642">
        <v>-9070</v>
      </c>
      <c r="AL642">
        <v>9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40774</v>
      </c>
      <c r="AW642">
        <v>0</v>
      </c>
      <c r="AX642">
        <v>166448</v>
      </c>
      <c r="AY642">
        <v>0</v>
      </c>
      <c r="AZ642">
        <v>0</v>
      </c>
      <c r="BA642">
        <v>0</v>
      </c>
      <c r="BB642">
        <v>334</v>
      </c>
      <c r="BC642">
        <v>0</v>
      </c>
      <c r="BD642">
        <v>207556</v>
      </c>
      <c r="BE642">
        <v>0</v>
      </c>
      <c r="BF642">
        <v>207556</v>
      </c>
      <c r="BG642">
        <v>0</v>
      </c>
      <c r="BH642">
        <v>25347</v>
      </c>
      <c r="BI642">
        <v>0</v>
      </c>
      <c r="BJ642">
        <v>25347</v>
      </c>
      <c r="BK642">
        <v>0</v>
      </c>
      <c r="BL642">
        <v>0</v>
      </c>
      <c r="BM642">
        <v>0</v>
      </c>
      <c r="BN642">
        <v>0</v>
      </c>
      <c r="BO642">
        <v>3239</v>
      </c>
      <c r="BP642">
        <v>0</v>
      </c>
      <c r="BQ642">
        <v>0</v>
      </c>
      <c r="BR642">
        <v>28586</v>
      </c>
      <c r="BS642">
        <v>0</v>
      </c>
      <c r="BT642">
        <v>4164</v>
      </c>
      <c r="BU642">
        <v>4709</v>
      </c>
      <c r="BV642">
        <v>13408</v>
      </c>
      <c r="BW642">
        <v>0</v>
      </c>
      <c r="BX642">
        <v>22281</v>
      </c>
      <c r="BY642">
        <v>1754</v>
      </c>
      <c r="BZ642">
        <v>35</v>
      </c>
      <c r="CA642">
        <v>1789</v>
      </c>
      <c r="CB642">
        <v>260221</v>
      </c>
      <c r="CC642">
        <v>65000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24789</v>
      </c>
      <c r="CP642">
        <v>89789</v>
      </c>
      <c r="CQ642">
        <v>0</v>
      </c>
      <c r="CR642">
        <v>0</v>
      </c>
      <c r="CS642">
        <v>22570</v>
      </c>
      <c r="CT642">
        <v>144115</v>
      </c>
      <c r="CU642">
        <v>0</v>
      </c>
      <c r="CV642">
        <v>0</v>
      </c>
      <c r="CW642">
        <v>166685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302</v>
      </c>
      <c r="DE642">
        <v>0</v>
      </c>
      <c r="DF642">
        <v>0</v>
      </c>
      <c r="DG642">
        <v>0</v>
      </c>
      <c r="DH642">
        <v>0</v>
      </c>
      <c r="DI642">
        <v>3039</v>
      </c>
      <c r="DJ642">
        <v>0</v>
      </c>
      <c r="DK642">
        <v>0</v>
      </c>
      <c r="DL642">
        <v>0</v>
      </c>
      <c r="DM642">
        <v>406</v>
      </c>
      <c r="DN642">
        <v>3747</v>
      </c>
      <c r="DO642">
        <v>0</v>
      </c>
      <c r="DP642">
        <v>260221</v>
      </c>
    </row>
    <row r="643" spans="1:120" x14ac:dyDescent="0.25">
      <c r="A643">
        <v>53053</v>
      </c>
      <c r="B643">
        <v>201012</v>
      </c>
      <c r="C643">
        <v>209724</v>
      </c>
      <c r="D643">
        <v>-365</v>
      </c>
      <c r="E643">
        <v>-6554</v>
      </c>
      <c r="F643">
        <v>0</v>
      </c>
      <c r="G643">
        <v>202805</v>
      </c>
      <c r="H643">
        <v>1351</v>
      </c>
      <c r="I643">
        <v>-156587</v>
      </c>
      <c r="J643">
        <v>90</v>
      </c>
      <c r="K643">
        <v>1580</v>
      </c>
      <c r="L643">
        <v>-69</v>
      </c>
      <c r="M643">
        <v>-154986</v>
      </c>
      <c r="N643">
        <v>0</v>
      </c>
      <c r="O643">
        <v>-5500</v>
      </c>
      <c r="P643">
        <v>0</v>
      </c>
      <c r="Q643">
        <v>-13900</v>
      </c>
      <c r="R643">
        <v>0</v>
      </c>
      <c r="S643">
        <v>0</v>
      </c>
      <c r="T643">
        <v>-13900</v>
      </c>
      <c r="U643">
        <v>29770</v>
      </c>
      <c r="V643">
        <v>7031</v>
      </c>
      <c r="W643">
        <v>0</v>
      </c>
      <c r="X643">
        <v>0</v>
      </c>
      <c r="Y643">
        <v>8129</v>
      </c>
      <c r="Z643">
        <v>-1610</v>
      </c>
      <c r="AA643">
        <v>-2740</v>
      </c>
      <c r="AB643">
        <v>-1718</v>
      </c>
      <c r="AC643">
        <v>9092</v>
      </c>
      <c r="AD643">
        <v>-1407</v>
      </c>
      <c r="AE643">
        <v>7685</v>
      </c>
      <c r="AF643">
        <v>0</v>
      </c>
      <c r="AG643">
        <v>0</v>
      </c>
      <c r="AH643">
        <v>0</v>
      </c>
      <c r="AI643">
        <v>37455</v>
      </c>
      <c r="AJ643">
        <v>-2819</v>
      </c>
      <c r="AK643">
        <v>34636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27266</v>
      </c>
      <c r="AR643">
        <v>0</v>
      </c>
      <c r="AS643">
        <v>0</v>
      </c>
      <c r="AT643">
        <v>0</v>
      </c>
      <c r="AU643">
        <v>27266</v>
      </c>
      <c r="AV643">
        <v>2</v>
      </c>
      <c r="AW643">
        <v>9127</v>
      </c>
      <c r="AX643">
        <v>151978</v>
      </c>
      <c r="AY643">
        <v>0</v>
      </c>
      <c r="AZ643">
        <v>0</v>
      </c>
      <c r="BA643">
        <v>0</v>
      </c>
      <c r="BB643">
        <v>0</v>
      </c>
      <c r="BC643">
        <v>149</v>
      </c>
      <c r="BD643">
        <v>161256</v>
      </c>
      <c r="BE643">
        <v>0</v>
      </c>
      <c r="BF643">
        <v>188522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19159</v>
      </c>
      <c r="BO643">
        <v>0</v>
      </c>
      <c r="BP643">
        <v>0</v>
      </c>
      <c r="BQ643">
        <v>98</v>
      </c>
      <c r="BR643">
        <v>19257</v>
      </c>
      <c r="BS643">
        <v>0</v>
      </c>
      <c r="BT643">
        <v>0</v>
      </c>
      <c r="BU643">
        <v>13007</v>
      </c>
      <c r="BV643">
        <v>3563</v>
      </c>
      <c r="BW643">
        <v>0</v>
      </c>
      <c r="BX643">
        <v>16570</v>
      </c>
      <c r="BY643">
        <v>3151</v>
      </c>
      <c r="BZ643">
        <v>5936</v>
      </c>
      <c r="CA643">
        <v>9087</v>
      </c>
      <c r="CB643">
        <v>233436</v>
      </c>
      <c r="CC643">
        <v>25000</v>
      </c>
      <c r="CD643">
        <v>297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88696</v>
      </c>
      <c r="CP643">
        <v>113993</v>
      </c>
      <c r="CQ643">
        <v>870</v>
      </c>
      <c r="CR643">
        <v>0</v>
      </c>
      <c r="CS643">
        <v>18738</v>
      </c>
      <c r="CT643">
        <v>89648</v>
      </c>
      <c r="CU643">
        <v>0</v>
      </c>
      <c r="CV643">
        <v>0</v>
      </c>
      <c r="CW643">
        <v>108386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2015</v>
      </c>
      <c r="DL643">
        <v>0</v>
      </c>
      <c r="DM643">
        <v>9042</v>
      </c>
      <c r="DN643">
        <v>11057</v>
      </c>
      <c r="DO643">
        <v>0</v>
      </c>
      <c r="DP643">
        <v>233436</v>
      </c>
    </row>
    <row r="644" spans="1:120" x14ac:dyDescent="0.25">
      <c r="A644">
        <v>53055</v>
      </c>
      <c r="B644">
        <v>201012</v>
      </c>
      <c r="C644">
        <v>227479</v>
      </c>
      <c r="D644">
        <v>-77723</v>
      </c>
      <c r="E644">
        <v>-5187</v>
      </c>
      <c r="F644">
        <v>551</v>
      </c>
      <c r="G644">
        <v>145120</v>
      </c>
      <c r="H644">
        <v>1780</v>
      </c>
      <c r="I644">
        <v>-155154</v>
      </c>
      <c r="J644">
        <v>46196</v>
      </c>
      <c r="K644">
        <v>175</v>
      </c>
      <c r="L644">
        <v>-1549</v>
      </c>
      <c r="M644">
        <v>-110332</v>
      </c>
      <c r="N644">
        <v>0</v>
      </c>
      <c r="O644">
        <v>0</v>
      </c>
      <c r="P644">
        <v>-18688</v>
      </c>
      <c r="Q644">
        <v>-27901</v>
      </c>
      <c r="R644">
        <v>0</v>
      </c>
      <c r="S644">
        <v>9477</v>
      </c>
      <c r="T644">
        <v>-37112</v>
      </c>
      <c r="U644">
        <v>-544</v>
      </c>
      <c r="V644">
        <v>-1560</v>
      </c>
      <c r="W644">
        <v>0</v>
      </c>
      <c r="X644">
        <v>0</v>
      </c>
      <c r="Y644">
        <v>5153</v>
      </c>
      <c r="Z644">
        <v>3495</v>
      </c>
      <c r="AA644">
        <v>-395</v>
      </c>
      <c r="AB644">
        <v>-386</v>
      </c>
      <c r="AC644">
        <v>6307</v>
      </c>
      <c r="AD644">
        <v>-1936</v>
      </c>
      <c r="AE644">
        <v>4371</v>
      </c>
      <c r="AF644">
        <v>0</v>
      </c>
      <c r="AG644">
        <v>0</v>
      </c>
      <c r="AH644">
        <v>0</v>
      </c>
      <c r="AI644">
        <v>3827</v>
      </c>
      <c r="AJ644">
        <v>-879</v>
      </c>
      <c r="AK644">
        <v>2948</v>
      </c>
      <c r="AL644">
        <v>0</v>
      </c>
      <c r="AM644">
        <v>2454</v>
      </c>
      <c r="AN644">
        <v>0</v>
      </c>
      <c r="AO644">
        <v>2454</v>
      </c>
      <c r="AP644">
        <v>0</v>
      </c>
      <c r="AQ644">
        <v>3881</v>
      </c>
      <c r="AR644">
        <v>4038</v>
      </c>
      <c r="AS644">
        <v>0</v>
      </c>
      <c r="AT644">
        <v>0</v>
      </c>
      <c r="AU644">
        <v>7919</v>
      </c>
      <c r="AV644">
        <v>3414</v>
      </c>
      <c r="AW644">
        <v>23527</v>
      </c>
      <c r="AX644">
        <v>54089</v>
      </c>
      <c r="AY644">
        <v>0</v>
      </c>
      <c r="AZ644">
        <v>0</v>
      </c>
      <c r="BA644">
        <v>0</v>
      </c>
      <c r="BB644">
        <v>142282</v>
      </c>
      <c r="BC644">
        <v>0</v>
      </c>
      <c r="BD644">
        <v>223312</v>
      </c>
      <c r="BE644">
        <v>0</v>
      </c>
      <c r="BF644">
        <v>231231</v>
      </c>
      <c r="BG644">
        <v>29678</v>
      </c>
      <c r="BH644">
        <v>26101</v>
      </c>
      <c r="BI644">
        <v>0</v>
      </c>
      <c r="BJ644">
        <v>55779</v>
      </c>
      <c r="BK644">
        <v>8270</v>
      </c>
      <c r="BL644">
        <v>0</v>
      </c>
      <c r="BM644">
        <v>8270</v>
      </c>
      <c r="BN644">
        <v>403</v>
      </c>
      <c r="BO644">
        <v>0</v>
      </c>
      <c r="BP644">
        <v>0</v>
      </c>
      <c r="BQ644">
        <v>0</v>
      </c>
      <c r="BR644">
        <v>64452</v>
      </c>
      <c r="BS644">
        <v>0</v>
      </c>
      <c r="BT644">
        <v>0</v>
      </c>
      <c r="BU644">
        <v>0</v>
      </c>
      <c r="BV644">
        <v>28341</v>
      </c>
      <c r="BW644">
        <v>348</v>
      </c>
      <c r="BX644">
        <v>28689</v>
      </c>
      <c r="BY644">
        <v>1074</v>
      </c>
      <c r="BZ644">
        <v>2003</v>
      </c>
      <c r="CA644">
        <v>3077</v>
      </c>
      <c r="CB644">
        <v>329903</v>
      </c>
      <c r="CC644">
        <v>75000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41812</v>
      </c>
      <c r="CP644">
        <v>116812</v>
      </c>
      <c r="CQ644">
        <v>0</v>
      </c>
      <c r="CR644">
        <v>0</v>
      </c>
      <c r="CS644">
        <v>83282</v>
      </c>
      <c r="CT644">
        <v>94647</v>
      </c>
      <c r="CU644">
        <v>0</v>
      </c>
      <c r="CV644">
        <v>0</v>
      </c>
      <c r="CW644">
        <v>177929</v>
      </c>
      <c r="CX644">
        <v>0</v>
      </c>
      <c r="CY644">
        <v>168</v>
      </c>
      <c r="CZ644">
        <v>0</v>
      </c>
      <c r="DA644">
        <v>168</v>
      </c>
      <c r="DB644">
        <v>0</v>
      </c>
      <c r="DC644">
        <v>1423</v>
      </c>
      <c r="DD644">
        <v>6608</v>
      </c>
      <c r="DE644">
        <v>0</v>
      </c>
      <c r="DF644">
        <v>0</v>
      </c>
      <c r="DG644">
        <v>0</v>
      </c>
      <c r="DH644">
        <v>0</v>
      </c>
      <c r="DI644">
        <v>16304</v>
      </c>
      <c r="DJ644">
        <v>0</v>
      </c>
      <c r="DK644">
        <v>1839</v>
      </c>
      <c r="DL644">
        <v>0</v>
      </c>
      <c r="DM644">
        <v>8815</v>
      </c>
      <c r="DN644">
        <v>34989</v>
      </c>
      <c r="DO644">
        <v>5</v>
      </c>
      <c r="DP644">
        <v>329903</v>
      </c>
    </row>
    <row r="645" spans="1:120" x14ac:dyDescent="0.25">
      <c r="A645">
        <v>53061</v>
      </c>
      <c r="B645">
        <v>201012</v>
      </c>
      <c r="C645">
        <v>1915810</v>
      </c>
      <c r="D645">
        <v>-49995</v>
      </c>
      <c r="E645">
        <v>5082</v>
      </c>
      <c r="F645">
        <v>104</v>
      </c>
      <c r="G645">
        <v>1871001</v>
      </c>
      <c r="H645">
        <v>13301</v>
      </c>
      <c r="I645">
        <v>-1394359</v>
      </c>
      <c r="J645">
        <v>8297</v>
      </c>
      <c r="K645">
        <v>-59402</v>
      </c>
      <c r="L645">
        <v>47100</v>
      </c>
      <c r="M645">
        <v>-1398364</v>
      </c>
      <c r="N645">
        <v>0</v>
      </c>
      <c r="O645">
        <v>0</v>
      </c>
      <c r="P645">
        <v>-137695</v>
      </c>
      <c r="Q645">
        <v>-153307</v>
      </c>
      <c r="R645">
        <v>0</v>
      </c>
      <c r="S645">
        <v>7880</v>
      </c>
      <c r="T645">
        <v>-283122</v>
      </c>
      <c r="U645">
        <v>202816</v>
      </c>
      <c r="V645">
        <v>0</v>
      </c>
      <c r="W645">
        <v>0</v>
      </c>
      <c r="X645">
        <v>0</v>
      </c>
      <c r="Y645">
        <v>118972</v>
      </c>
      <c r="Z645">
        <v>56950</v>
      </c>
      <c r="AA645">
        <v>-1512</v>
      </c>
      <c r="AB645">
        <v>-8210</v>
      </c>
      <c r="AC645">
        <v>166200</v>
      </c>
      <c r="AD645">
        <v>-52830</v>
      </c>
      <c r="AE645">
        <v>113370</v>
      </c>
      <c r="AF645">
        <v>4124</v>
      </c>
      <c r="AG645">
        <v>-179</v>
      </c>
      <c r="AH645">
        <v>0</v>
      </c>
      <c r="AI645">
        <v>320131</v>
      </c>
      <c r="AJ645">
        <v>-61693</v>
      </c>
      <c r="AK645">
        <v>258438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44031</v>
      </c>
      <c r="AW645">
        <v>0</v>
      </c>
      <c r="AX645">
        <v>3120876</v>
      </c>
      <c r="AY645">
        <v>0</v>
      </c>
      <c r="AZ645">
        <v>0</v>
      </c>
      <c r="BA645">
        <v>0</v>
      </c>
      <c r="BB645">
        <v>115865</v>
      </c>
      <c r="BC645">
        <v>1668</v>
      </c>
      <c r="BD645">
        <v>3282440</v>
      </c>
      <c r="BE645">
        <v>0</v>
      </c>
      <c r="BF645">
        <v>3282440</v>
      </c>
      <c r="BG645">
        <v>5556</v>
      </c>
      <c r="BH645">
        <v>60501</v>
      </c>
      <c r="BI645">
        <v>0</v>
      </c>
      <c r="BJ645">
        <v>66057</v>
      </c>
      <c r="BK645">
        <v>57572</v>
      </c>
      <c r="BL645">
        <v>0</v>
      </c>
      <c r="BM645">
        <v>57572</v>
      </c>
      <c r="BN645">
        <v>27511</v>
      </c>
      <c r="BO645">
        <v>865343</v>
      </c>
      <c r="BP645">
        <v>0</v>
      </c>
      <c r="BQ645">
        <v>3671</v>
      </c>
      <c r="BR645">
        <v>1020154</v>
      </c>
      <c r="BS645">
        <v>0</v>
      </c>
      <c r="BT645">
        <v>0</v>
      </c>
      <c r="BU645">
        <v>125</v>
      </c>
      <c r="BV645">
        <v>3469</v>
      </c>
      <c r="BW645">
        <v>1165</v>
      </c>
      <c r="BX645">
        <v>4759</v>
      </c>
      <c r="BY645">
        <v>46449</v>
      </c>
      <c r="BZ645">
        <v>105</v>
      </c>
      <c r="CA645">
        <v>46554</v>
      </c>
      <c r="CB645">
        <v>4353907</v>
      </c>
      <c r="CC645">
        <v>100010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1257894</v>
      </c>
      <c r="CP645">
        <v>1357904</v>
      </c>
      <c r="CQ645">
        <v>0</v>
      </c>
      <c r="CR645">
        <v>0</v>
      </c>
      <c r="CS645">
        <v>808509</v>
      </c>
      <c r="CT645">
        <v>1776056</v>
      </c>
      <c r="CU645">
        <v>0</v>
      </c>
      <c r="CV645">
        <v>0</v>
      </c>
      <c r="CW645">
        <v>2584565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1363</v>
      </c>
      <c r="DD645">
        <v>0</v>
      </c>
      <c r="DE645">
        <v>0</v>
      </c>
      <c r="DF645">
        <v>0</v>
      </c>
      <c r="DG645">
        <v>0</v>
      </c>
      <c r="DH645">
        <v>352170</v>
      </c>
      <c r="DI645">
        <v>24664</v>
      </c>
      <c r="DJ645">
        <v>0</v>
      </c>
      <c r="DK645">
        <v>0</v>
      </c>
      <c r="DL645">
        <v>0</v>
      </c>
      <c r="DM645">
        <v>28152</v>
      </c>
      <c r="DN645">
        <v>406349</v>
      </c>
      <c r="DO645">
        <v>5089</v>
      </c>
      <c r="DP645">
        <v>4353907</v>
      </c>
    </row>
    <row r="646" spans="1:120" x14ac:dyDescent="0.25">
      <c r="A646">
        <v>53063</v>
      </c>
      <c r="B646">
        <v>201012</v>
      </c>
      <c r="C646">
        <v>-8</v>
      </c>
      <c r="D646">
        <v>0</v>
      </c>
      <c r="E646">
        <v>8634</v>
      </c>
      <c r="F646">
        <v>0</v>
      </c>
      <c r="G646">
        <v>8626</v>
      </c>
      <c r="H646">
        <v>191</v>
      </c>
      <c r="I646">
        <v>-9255</v>
      </c>
      <c r="J646">
        <v>0</v>
      </c>
      <c r="K646">
        <v>875</v>
      </c>
      <c r="L646">
        <v>0</v>
      </c>
      <c r="M646">
        <v>-8380</v>
      </c>
      <c r="N646">
        <v>0</v>
      </c>
      <c r="O646">
        <v>0</v>
      </c>
      <c r="P646">
        <v>-647</v>
      </c>
      <c r="Q646">
        <v>-641</v>
      </c>
      <c r="R646">
        <v>0</v>
      </c>
      <c r="S646">
        <v>0</v>
      </c>
      <c r="T646">
        <v>-1288</v>
      </c>
      <c r="U646">
        <v>-851</v>
      </c>
      <c r="V646">
        <v>0</v>
      </c>
      <c r="W646">
        <v>0</v>
      </c>
      <c r="X646">
        <v>0</v>
      </c>
      <c r="Y646">
        <v>349</v>
      </c>
      <c r="Z646">
        <v>-55</v>
      </c>
      <c r="AA646">
        <v>0</v>
      </c>
      <c r="AB646">
        <v>0</v>
      </c>
      <c r="AC646">
        <v>294</v>
      </c>
      <c r="AD646">
        <v>-191</v>
      </c>
      <c r="AE646">
        <v>103</v>
      </c>
      <c r="AF646">
        <v>0</v>
      </c>
      <c r="AG646">
        <v>0</v>
      </c>
      <c r="AH646">
        <v>0</v>
      </c>
      <c r="AI646">
        <v>-748</v>
      </c>
      <c r="AJ646">
        <v>187</v>
      </c>
      <c r="AK646">
        <v>-561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10035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10035</v>
      </c>
      <c r="BE646">
        <v>0</v>
      </c>
      <c r="BF646">
        <v>10035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187</v>
      </c>
      <c r="BV646">
        <v>18139</v>
      </c>
      <c r="BW646">
        <v>0</v>
      </c>
      <c r="BX646">
        <v>18326</v>
      </c>
      <c r="BY646">
        <v>200</v>
      </c>
      <c r="BZ646">
        <v>0</v>
      </c>
      <c r="CA646">
        <v>200</v>
      </c>
      <c r="CB646">
        <v>28561</v>
      </c>
      <c r="CC646">
        <v>10000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5852</v>
      </c>
      <c r="CP646">
        <v>15852</v>
      </c>
      <c r="CQ646">
        <v>0</v>
      </c>
      <c r="CR646">
        <v>0</v>
      </c>
      <c r="CS646">
        <v>8717</v>
      </c>
      <c r="CT646">
        <v>1295</v>
      </c>
      <c r="CU646">
        <v>0</v>
      </c>
      <c r="CV646">
        <v>0</v>
      </c>
      <c r="CW646">
        <v>10012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2609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88</v>
      </c>
      <c r="DN646">
        <v>2697</v>
      </c>
      <c r="DO646">
        <v>0</v>
      </c>
      <c r="DP646">
        <v>28561</v>
      </c>
    </row>
    <row r="647" spans="1:120" x14ac:dyDescent="0.25">
      <c r="A647">
        <v>53065</v>
      </c>
      <c r="B647">
        <v>201012</v>
      </c>
      <c r="C647">
        <v>115987</v>
      </c>
      <c r="D647">
        <v>-74766</v>
      </c>
      <c r="E647">
        <v>2107</v>
      </c>
      <c r="F647">
        <v>-8715</v>
      </c>
      <c r="G647">
        <v>34613</v>
      </c>
      <c r="H647">
        <v>632</v>
      </c>
      <c r="I647">
        <v>-6238</v>
      </c>
      <c r="J647">
        <v>2728</v>
      </c>
      <c r="K647">
        <v>-3339</v>
      </c>
      <c r="L647">
        <v>0</v>
      </c>
      <c r="M647">
        <v>-6849</v>
      </c>
      <c r="N647">
        <v>0</v>
      </c>
      <c r="O647">
        <v>0</v>
      </c>
      <c r="P647">
        <v>0</v>
      </c>
      <c r="Q647">
        <v>-1129</v>
      </c>
      <c r="R647">
        <v>0</v>
      </c>
      <c r="S647">
        <v>0</v>
      </c>
      <c r="T647">
        <v>-1129</v>
      </c>
      <c r="U647">
        <v>27267</v>
      </c>
      <c r="V647">
        <v>0</v>
      </c>
      <c r="W647">
        <v>0</v>
      </c>
      <c r="X647">
        <v>0</v>
      </c>
      <c r="Y647">
        <v>11272</v>
      </c>
      <c r="Z647">
        <v>1087</v>
      </c>
      <c r="AA647">
        <v>-15</v>
      </c>
      <c r="AB647">
        <v>0</v>
      </c>
      <c r="AC647">
        <v>12344</v>
      </c>
      <c r="AD647">
        <v>-632</v>
      </c>
      <c r="AE647">
        <v>11712</v>
      </c>
      <c r="AF647">
        <v>0</v>
      </c>
      <c r="AG647">
        <v>0</v>
      </c>
      <c r="AH647">
        <v>0</v>
      </c>
      <c r="AI647">
        <v>38979</v>
      </c>
      <c r="AJ647">
        <v>-9745</v>
      </c>
      <c r="AK647">
        <v>29234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223632</v>
      </c>
      <c r="AS647">
        <v>0</v>
      </c>
      <c r="AT647">
        <v>0</v>
      </c>
      <c r="AU647">
        <v>223632</v>
      </c>
      <c r="AV647">
        <v>0</v>
      </c>
      <c r="AW647">
        <v>29537</v>
      </c>
      <c r="AX647">
        <v>82919</v>
      </c>
      <c r="AY647">
        <v>0</v>
      </c>
      <c r="AZ647">
        <v>0</v>
      </c>
      <c r="BA647">
        <v>0</v>
      </c>
      <c r="BB647">
        <v>55822</v>
      </c>
      <c r="BC647">
        <v>0</v>
      </c>
      <c r="BD647">
        <v>168278</v>
      </c>
      <c r="BE647">
        <v>0</v>
      </c>
      <c r="BF647">
        <v>391910</v>
      </c>
      <c r="BG647">
        <v>26690</v>
      </c>
      <c r="BH647">
        <v>0</v>
      </c>
      <c r="BI647">
        <v>0</v>
      </c>
      <c r="BJ647">
        <v>26690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26690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2670</v>
      </c>
      <c r="BZ647">
        <v>246</v>
      </c>
      <c r="CA647">
        <v>2916</v>
      </c>
      <c r="CB647">
        <v>421516</v>
      </c>
      <c r="CC647">
        <v>52795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260383</v>
      </c>
      <c r="CP647">
        <v>313178</v>
      </c>
      <c r="CQ647">
        <v>0</v>
      </c>
      <c r="CR647">
        <v>0</v>
      </c>
      <c r="CS647">
        <v>45546</v>
      </c>
      <c r="CT647">
        <v>34213</v>
      </c>
      <c r="CU647">
        <v>0</v>
      </c>
      <c r="CV647">
        <v>0</v>
      </c>
      <c r="CW647">
        <v>79759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5877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22580</v>
      </c>
      <c r="DL647">
        <v>0</v>
      </c>
      <c r="DM647">
        <v>122</v>
      </c>
      <c r="DN647">
        <v>28579</v>
      </c>
      <c r="DO647">
        <v>0</v>
      </c>
      <c r="DP647">
        <v>421516</v>
      </c>
    </row>
    <row r="648" spans="1:120" x14ac:dyDescent="0.25">
      <c r="A648">
        <v>53067</v>
      </c>
      <c r="B648">
        <v>201012</v>
      </c>
      <c r="C648">
        <v>88358</v>
      </c>
      <c r="D648">
        <v>-34394</v>
      </c>
      <c r="E648">
        <v>-1898</v>
      </c>
      <c r="F648">
        <v>490</v>
      </c>
      <c r="G648">
        <v>52556</v>
      </c>
      <c r="H648">
        <v>849</v>
      </c>
      <c r="I648">
        <v>-58947</v>
      </c>
      <c r="J648">
        <v>18579</v>
      </c>
      <c r="K648">
        <v>-2020</v>
      </c>
      <c r="L648">
        <v>942</v>
      </c>
      <c r="M648">
        <v>-41446</v>
      </c>
      <c r="N648">
        <v>0</v>
      </c>
      <c r="O648">
        <v>-840</v>
      </c>
      <c r="P648">
        <v>-8362</v>
      </c>
      <c r="Q648">
        <v>-9318</v>
      </c>
      <c r="R648">
        <v>0</v>
      </c>
      <c r="S648">
        <v>8484</v>
      </c>
      <c r="T648">
        <v>-9196</v>
      </c>
      <c r="U648">
        <v>1923</v>
      </c>
      <c r="V648">
        <v>0</v>
      </c>
      <c r="W648">
        <v>0</v>
      </c>
      <c r="X648">
        <v>0</v>
      </c>
      <c r="Y648">
        <v>3925</v>
      </c>
      <c r="Z648">
        <v>714</v>
      </c>
      <c r="AA648">
        <v>0</v>
      </c>
      <c r="AB648">
        <v>-89</v>
      </c>
      <c r="AC648">
        <v>4550</v>
      </c>
      <c r="AD648">
        <v>-634</v>
      </c>
      <c r="AE648">
        <v>3916</v>
      </c>
      <c r="AF648">
        <v>365</v>
      </c>
      <c r="AG648">
        <v>0</v>
      </c>
      <c r="AH648">
        <v>0</v>
      </c>
      <c r="AI648">
        <v>6204</v>
      </c>
      <c r="AJ648">
        <v>-1235</v>
      </c>
      <c r="AK648">
        <v>4969</v>
      </c>
      <c r="AL648">
        <v>256</v>
      </c>
      <c r="AM648">
        <v>47</v>
      </c>
      <c r="AN648">
        <v>0</v>
      </c>
      <c r="AO648">
        <v>47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5269</v>
      </c>
      <c r="AW648">
        <v>0</v>
      </c>
      <c r="AX648">
        <v>79001</v>
      </c>
      <c r="AY648">
        <v>50</v>
      </c>
      <c r="AZ648">
        <v>0</v>
      </c>
      <c r="BA648">
        <v>0</v>
      </c>
      <c r="BB648">
        <v>53066</v>
      </c>
      <c r="BC648">
        <v>0</v>
      </c>
      <c r="BD648">
        <v>137386</v>
      </c>
      <c r="BE648">
        <v>0</v>
      </c>
      <c r="BF648">
        <v>137386</v>
      </c>
      <c r="BG648">
        <v>12301</v>
      </c>
      <c r="BH648">
        <v>10664</v>
      </c>
      <c r="BI648">
        <v>0</v>
      </c>
      <c r="BJ648">
        <v>22965</v>
      </c>
      <c r="BK648">
        <v>4347</v>
      </c>
      <c r="BL648">
        <v>0</v>
      </c>
      <c r="BM648">
        <v>4347</v>
      </c>
      <c r="BN648">
        <v>2428</v>
      </c>
      <c r="BO648">
        <v>0</v>
      </c>
      <c r="BP648">
        <v>0</v>
      </c>
      <c r="BQ648">
        <v>3329</v>
      </c>
      <c r="BR648">
        <v>33069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1445</v>
      </c>
      <c r="BZ648">
        <v>861</v>
      </c>
      <c r="CA648">
        <v>2306</v>
      </c>
      <c r="CB648">
        <v>173064</v>
      </c>
      <c r="CC648">
        <v>40000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58047</v>
      </c>
      <c r="CP648">
        <v>98047</v>
      </c>
      <c r="CQ648">
        <v>0</v>
      </c>
      <c r="CR648">
        <v>0</v>
      </c>
      <c r="CS648">
        <v>38250</v>
      </c>
      <c r="CT648">
        <v>29158</v>
      </c>
      <c r="CU648">
        <v>600</v>
      </c>
      <c r="CV648">
        <v>0</v>
      </c>
      <c r="CW648">
        <v>68008</v>
      </c>
      <c r="CX648">
        <v>0</v>
      </c>
      <c r="CY648">
        <v>80</v>
      </c>
      <c r="CZ648">
        <v>0</v>
      </c>
      <c r="DA648">
        <v>80</v>
      </c>
      <c r="DB648">
        <v>0</v>
      </c>
      <c r="DC648">
        <v>0</v>
      </c>
      <c r="DD648">
        <v>1852</v>
      </c>
      <c r="DE648">
        <v>0</v>
      </c>
      <c r="DF648">
        <v>0</v>
      </c>
      <c r="DG648">
        <v>0</v>
      </c>
      <c r="DH648">
        <v>0</v>
      </c>
      <c r="DI648">
        <v>1409</v>
      </c>
      <c r="DJ648">
        <v>0</v>
      </c>
      <c r="DK648">
        <v>0</v>
      </c>
      <c r="DL648">
        <v>0</v>
      </c>
      <c r="DM648">
        <v>3283</v>
      </c>
      <c r="DN648">
        <v>6544</v>
      </c>
      <c r="DO648">
        <v>385</v>
      </c>
      <c r="DP648">
        <v>173064</v>
      </c>
    </row>
    <row r="649" spans="1:120" x14ac:dyDescent="0.25">
      <c r="A649">
        <v>53068</v>
      </c>
      <c r="B649">
        <v>201012</v>
      </c>
      <c r="C649">
        <v>967914</v>
      </c>
      <c r="D649">
        <v>-476769</v>
      </c>
      <c r="E649">
        <v>-197447</v>
      </c>
      <c r="F649">
        <v>116589</v>
      </c>
      <c r="G649">
        <v>410287</v>
      </c>
      <c r="H649">
        <v>-14015</v>
      </c>
      <c r="I649">
        <v>-557768</v>
      </c>
      <c r="J649">
        <v>220086</v>
      </c>
      <c r="K649">
        <v>204585</v>
      </c>
      <c r="L649">
        <v>-55390</v>
      </c>
      <c r="M649">
        <v>-188487</v>
      </c>
      <c r="N649">
        <v>0</v>
      </c>
      <c r="O649">
        <v>-5127</v>
      </c>
      <c r="P649">
        <v>-238185</v>
      </c>
      <c r="Q649">
        <v>-61190</v>
      </c>
      <c r="R649">
        <v>0</v>
      </c>
      <c r="S649">
        <v>132769</v>
      </c>
      <c r="T649">
        <v>-166606</v>
      </c>
      <c r="U649">
        <v>36052</v>
      </c>
      <c r="V649">
        <v>-40404</v>
      </c>
      <c r="W649">
        <v>-52</v>
      </c>
      <c r="X649">
        <v>0</v>
      </c>
      <c r="Y649">
        <v>18247</v>
      </c>
      <c r="Z649">
        <v>-47455</v>
      </c>
      <c r="AA649">
        <v>-329</v>
      </c>
      <c r="AB649">
        <v>-912</v>
      </c>
      <c r="AC649">
        <v>-70905</v>
      </c>
      <c r="AD649">
        <v>-8992</v>
      </c>
      <c r="AE649">
        <v>-79897</v>
      </c>
      <c r="AF649">
        <v>0</v>
      </c>
      <c r="AG649">
        <v>-5404</v>
      </c>
      <c r="AH649">
        <v>0</v>
      </c>
      <c r="AI649">
        <v>-49249</v>
      </c>
      <c r="AJ649">
        <v>1333</v>
      </c>
      <c r="AK649">
        <v>-47916</v>
      </c>
      <c r="AL649">
        <v>23175</v>
      </c>
      <c r="AM649">
        <v>3113</v>
      </c>
      <c r="AN649">
        <v>0</v>
      </c>
      <c r="AO649">
        <v>3113</v>
      </c>
      <c r="AP649">
        <v>0</v>
      </c>
      <c r="AQ649">
        <v>144165</v>
      </c>
      <c r="AR649">
        <v>0</v>
      </c>
      <c r="AS649">
        <v>229</v>
      </c>
      <c r="AT649">
        <v>1168</v>
      </c>
      <c r="AU649">
        <v>145562</v>
      </c>
      <c r="AV649">
        <v>228</v>
      </c>
      <c r="AW649">
        <v>25343</v>
      </c>
      <c r="AX649">
        <v>794396</v>
      </c>
      <c r="AY649">
        <v>0</v>
      </c>
      <c r="AZ649">
        <v>0</v>
      </c>
      <c r="BA649">
        <v>0</v>
      </c>
      <c r="BB649">
        <v>12709</v>
      </c>
      <c r="BC649">
        <v>0</v>
      </c>
      <c r="BD649">
        <v>832676</v>
      </c>
      <c r="BE649">
        <v>0</v>
      </c>
      <c r="BF649">
        <v>978238</v>
      </c>
      <c r="BG649">
        <v>185177</v>
      </c>
      <c r="BH649">
        <v>389173</v>
      </c>
      <c r="BI649">
        <v>0</v>
      </c>
      <c r="BJ649">
        <v>574350</v>
      </c>
      <c r="BK649">
        <v>225863</v>
      </c>
      <c r="BL649">
        <v>38866</v>
      </c>
      <c r="BM649">
        <v>264729</v>
      </c>
      <c r="BN649">
        <v>61555</v>
      </c>
      <c r="BO649">
        <v>56768</v>
      </c>
      <c r="BP649">
        <v>0</v>
      </c>
      <c r="BQ649">
        <v>4428</v>
      </c>
      <c r="BR649">
        <v>961830</v>
      </c>
      <c r="BS649">
        <v>0</v>
      </c>
      <c r="BT649">
        <v>0</v>
      </c>
      <c r="BU649">
        <v>0</v>
      </c>
      <c r="BV649">
        <v>1874</v>
      </c>
      <c r="BW649">
        <v>0</v>
      </c>
      <c r="BX649">
        <v>1874</v>
      </c>
      <c r="BY649">
        <v>18456</v>
      </c>
      <c r="BZ649">
        <v>5345</v>
      </c>
      <c r="CA649">
        <v>23801</v>
      </c>
      <c r="CB649">
        <v>1992031</v>
      </c>
      <c r="CC649">
        <v>75000</v>
      </c>
      <c r="CD649">
        <v>141500</v>
      </c>
      <c r="CE649">
        <v>28168</v>
      </c>
      <c r="CF649">
        <v>19681</v>
      </c>
      <c r="CG649">
        <v>0</v>
      </c>
      <c r="CH649">
        <v>0</v>
      </c>
      <c r="CI649">
        <v>47849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102427</v>
      </c>
      <c r="CP649">
        <v>366776</v>
      </c>
      <c r="CQ649">
        <v>0</v>
      </c>
      <c r="CR649">
        <v>0</v>
      </c>
      <c r="CS649">
        <v>326869</v>
      </c>
      <c r="CT649">
        <v>956449</v>
      </c>
      <c r="CU649">
        <v>0</v>
      </c>
      <c r="CV649">
        <v>0</v>
      </c>
      <c r="CW649">
        <v>1283318</v>
      </c>
      <c r="CX649">
        <v>0</v>
      </c>
      <c r="CY649">
        <v>2087</v>
      </c>
      <c r="CZ649">
        <v>0</v>
      </c>
      <c r="DA649">
        <v>2087</v>
      </c>
      <c r="DB649">
        <v>118882</v>
      </c>
      <c r="DC649">
        <v>52159</v>
      </c>
      <c r="DD649">
        <v>69300</v>
      </c>
      <c r="DE649">
        <v>0</v>
      </c>
      <c r="DF649">
        <v>0</v>
      </c>
      <c r="DG649">
        <v>0</v>
      </c>
      <c r="DH649">
        <v>0</v>
      </c>
      <c r="DI649">
        <v>31210</v>
      </c>
      <c r="DJ649">
        <v>0</v>
      </c>
      <c r="DK649">
        <v>6031</v>
      </c>
      <c r="DL649">
        <v>0</v>
      </c>
      <c r="DM649">
        <v>62268</v>
      </c>
      <c r="DN649">
        <v>220968</v>
      </c>
      <c r="DO649">
        <v>0</v>
      </c>
      <c r="DP649">
        <v>1992031</v>
      </c>
    </row>
    <row r="650" spans="1:120" x14ac:dyDescent="0.25">
      <c r="A650">
        <v>53070</v>
      </c>
      <c r="B650">
        <v>201012</v>
      </c>
      <c r="C650">
        <v>19117059</v>
      </c>
      <c r="D650">
        <v>-1058903</v>
      </c>
      <c r="E650">
        <v>-337387</v>
      </c>
      <c r="F650">
        <v>4972</v>
      </c>
      <c r="G650">
        <v>17725741</v>
      </c>
      <c r="H650">
        <v>126767</v>
      </c>
      <c r="I650">
        <v>-14373827</v>
      </c>
      <c r="J650">
        <v>500827</v>
      </c>
      <c r="K650">
        <v>-747989</v>
      </c>
      <c r="L650">
        <v>201661</v>
      </c>
      <c r="M650">
        <v>-14419328</v>
      </c>
      <c r="N650">
        <v>0</v>
      </c>
      <c r="O650">
        <v>-82033</v>
      </c>
      <c r="P650">
        <v>-2454094</v>
      </c>
      <c r="Q650">
        <v>-939015</v>
      </c>
      <c r="R650">
        <v>0</v>
      </c>
      <c r="S650">
        <v>53082</v>
      </c>
      <c r="T650">
        <v>-3340027</v>
      </c>
      <c r="U650">
        <v>11120</v>
      </c>
      <c r="V650">
        <v>258347</v>
      </c>
      <c r="W650">
        <v>-4817</v>
      </c>
      <c r="X650">
        <v>53550</v>
      </c>
      <c r="Y650">
        <v>1068381</v>
      </c>
      <c r="Z650">
        <v>149418</v>
      </c>
      <c r="AA650">
        <v>-92979</v>
      </c>
      <c r="AB650">
        <v>-64935</v>
      </c>
      <c r="AC650">
        <v>1366965</v>
      </c>
      <c r="AD650">
        <v>-736408</v>
      </c>
      <c r="AE650">
        <v>630557</v>
      </c>
      <c r="AF650">
        <v>162047</v>
      </c>
      <c r="AG650">
        <v>-106595</v>
      </c>
      <c r="AH650">
        <v>-82839</v>
      </c>
      <c r="AI650">
        <v>614290</v>
      </c>
      <c r="AJ650">
        <v>-141007</v>
      </c>
      <c r="AK650">
        <v>473283</v>
      </c>
      <c r="AL650">
        <v>962170</v>
      </c>
      <c r="AM650">
        <v>118198</v>
      </c>
      <c r="AN650">
        <v>3772</v>
      </c>
      <c r="AO650">
        <v>121970</v>
      </c>
      <c r="AP650">
        <v>1325159</v>
      </c>
      <c r="AQ650">
        <v>3850373</v>
      </c>
      <c r="AR650">
        <v>0</v>
      </c>
      <c r="AS650">
        <v>12736</v>
      </c>
      <c r="AT650">
        <v>0</v>
      </c>
      <c r="AU650">
        <v>3863109</v>
      </c>
      <c r="AV650">
        <v>184385</v>
      </c>
      <c r="AW650">
        <v>1812834</v>
      </c>
      <c r="AX650">
        <v>32997419</v>
      </c>
      <c r="AY650">
        <v>0</v>
      </c>
      <c r="AZ650">
        <v>0</v>
      </c>
      <c r="BA650">
        <v>0</v>
      </c>
      <c r="BB650">
        <v>2754824</v>
      </c>
      <c r="BC650">
        <v>0</v>
      </c>
      <c r="BD650">
        <v>37749462</v>
      </c>
      <c r="BE650">
        <v>13461</v>
      </c>
      <c r="BF650">
        <v>42951191</v>
      </c>
      <c r="BG650">
        <v>433883</v>
      </c>
      <c r="BH650">
        <v>1401024</v>
      </c>
      <c r="BI650">
        <v>5983</v>
      </c>
      <c r="BJ650">
        <v>1840890</v>
      </c>
      <c r="BK650">
        <v>1054612</v>
      </c>
      <c r="BL650">
        <v>0</v>
      </c>
      <c r="BM650">
        <v>1054612</v>
      </c>
      <c r="BN650">
        <v>210582</v>
      </c>
      <c r="BO650">
        <v>171234</v>
      </c>
      <c r="BP650">
        <v>0</v>
      </c>
      <c r="BQ650">
        <v>513226</v>
      </c>
      <c r="BR650">
        <v>3790544</v>
      </c>
      <c r="BS650">
        <v>0</v>
      </c>
      <c r="BT650">
        <v>179042</v>
      </c>
      <c r="BU650">
        <v>103079</v>
      </c>
      <c r="BV650">
        <v>712796</v>
      </c>
      <c r="BW650">
        <v>20190</v>
      </c>
      <c r="BX650">
        <v>1015107</v>
      </c>
      <c r="BY650">
        <v>591620</v>
      </c>
      <c r="BZ650">
        <v>94662</v>
      </c>
      <c r="CA650">
        <v>686282</v>
      </c>
      <c r="CB650">
        <v>49527264</v>
      </c>
      <c r="CC650">
        <v>1100000</v>
      </c>
      <c r="CD650">
        <v>0</v>
      </c>
      <c r="CE650">
        <v>29000</v>
      </c>
      <c r="CF650">
        <v>0</v>
      </c>
      <c r="CG650">
        <v>0</v>
      </c>
      <c r="CH650">
        <v>0</v>
      </c>
      <c r="CI650">
        <v>29000</v>
      </c>
      <c r="CJ650">
        <v>0</v>
      </c>
      <c r="CK650">
        <v>59000</v>
      </c>
      <c r="CL650">
        <v>0</v>
      </c>
      <c r="CM650">
        <v>2330000</v>
      </c>
      <c r="CN650">
        <v>2389000</v>
      </c>
      <c r="CO650">
        <v>4821143</v>
      </c>
      <c r="CP650">
        <v>8339143</v>
      </c>
      <c r="CQ650">
        <v>256000</v>
      </c>
      <c r="CR650">
        <v>1590804</v>
      </c>
      <c r="CS650">
        <v>6522711</v>
      </c>
      <c r="CT650">
        <v>23895552</v>
      </c>
      <c r="CU650">
        <v>329177</v>
      </c>
      <c r="CV650">
        <v>463612</v>
      </c>
      <c r="CW650">
        <v>31211052</v>
      </c>
      <c r="CX650">
        <v>654096</v>
      </c>
      <c r="CY650">
        <v>1175497</v>
      </c>
      <c r="CZ650">
        <v>705</v>
      </c>
      <c r="DA650">
        <v>1830298</v>
      </c>
      <c r="DB650">
        <v>0</v>
      </c>
      <c r="DC650">
        <v>377125</v>
      </c>
      <c r="DD650">
        <v>178925</v>
      </c>
      <c r="DE650">
        <v>0</v>
      </c>
      <c r="DF650">
        <v>0</v>
      </c>
      <c r="DG650">
        <v>0</v>
      </c>
      <c r="DH650">
        <v>29863</v>
      </c>
      <c r="DI650">
        <v>453104</v>
      </c>
      <c r="DJ650">
        <v>0</v>
      </c>
      <c r="DK650">
        <v>64194</v>
      </c>
      <c r="DL650">
        <v>0</v>
      </c>
      <c r="DM650">
        <v>5109858</v>
      </c>
      <c r="DN650">
        <v>6213069</v>
      </c>
      <c r="DO650">
        <v>342898</v>
      </c>
      <c r="DP650">
        <v>49527264</v>
      </c>
    </row>
    <row r="651" spans="1:120" x14ac:dyDescent="0.25">
      <c r="A651">
        <v>53072</v>
      </c>
      <c r="B651">
        <v>201012</v>
      </c>
      <c r="C651">
        <v>378604</v>
      </c>
      <c r="D651">
        <v>-3</v>
      </c>
      <c r="E651">
        <v>-228</v>
      </c>
      <c r="F651">
        <v>0</v>
      </c>
      <c r="G651">
        <v>378373</v>
      </c>
      <c r="H651">
        <v>7364</v>
      </c>
      <c r="I651">
        <v>-342927</v>
      </c>
      <c r="J651">
        <v>0</v>
      </c>
      <c r="K651">
        <v>51431</v>
      </c>
      <c r="L651">
        <v>2</v>
      </c>
      <c r="M651">
        <v>-291494</v>
      </c>
      <c r="N651">
        <v>0</v>
      </c>
      <c r="O651">
        <v>2200</v>
      </c>
      <c r="P651">
        <v>-19503</v>
      </c>
      <c r="Q651">
        <v>-29986</v>
      </c>
      <c r="R651">
        <v>0</v>
      </c>
      <c r="S651">
        <v>0</v>
      </c>
      <c r="T651">
        <v>-49489</v>
      </c>
      <c r="U651">
        <v>46954</v>
      </c>
      <c r="V651">
        <v>1662777</v>
      </c>
      <c r="W651">
        <v>0</v>
      </c>
      <c r="X651">
        <v>0</v>
      </c>
      <c r="Y651">
        <v>92995</v>
      </c>
      <c r="Z651">
        <v>28253</v>
      </c>
      <c r="AA651">
        <v>-46</v>
      </c>
      <c r="AB651">
        <v>-7956</v>
      </c>
      <c r="AC651">
        <v>1776023</v>
      </c>
      <c r="AD651">
        <v>-23946</v>
      </c>
      <c r="AE651">
        <v>1752077</v>
      </c>
      <c r="AF651">
        <v>36276</v>
      </c>
      <c r="AG651">
        <v>-28211</v>
      </c>
      <c r="AH651">
        <v>0</v>
      </c>
      <c r="AI651">
        <v>1807096</v>
      </c>
      <c r="AJ651">
        <v>-35993</v>
      </c>
      <c r="AK651">
        <v>1771103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18909358</v>
      </c>
      <c r="AR651">
        <v>0</v>
      </c>
      <c r="AS651">
        <v>0</v>
      </c>
      <c r="AT651">
        <v>0</v>
      </c>
      <c r="AU651">
        <v>18909358</v>
      </c>
      <c r="AV651">
        <v>0</v>
      </c>
      <c r="AW651">
        <v>0</v>
      </c>
      <c r="AX651">
        <v>2639375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2639375</v>
      </c>
      <c r="BE651">
        <v>0</v>
      </c>
      <c r="BF651">
        <v>21548733</v>
      </c>
      <c r="BG651">
        <v>0</v>
      </c>
      <c r="BH651">
        <v>53</v>
      </c>
      <c r="BI651">
        <v>0</v>
      </c>
      <c r="BJ651">
        <v>53</v>
      </c>
      <c r="BK651">
        <v>15911</v>
      </c>
      <c r="BL651">
        <v>0</v>
      </c>
      <c r="BM651">
        <v>15911</v>
      </c>
      <c r="BN651">
        <v>0</v>
      </c>
      <c r="BO651">
        <v>0</v>
      </c>
      <c r="BP651">
        <v>0</v>
      </c>
      <c r="BQ651">
        <v>106</v>
      </c>
      <c r="BR651">
        <v>16070</v>
      </c>
      <c r="BS651">
        <v>0</v>
      </c>
      <c r="BT651">
        <v>0</v>
      </c>
      <c r="BU651">
        <v>946</v>
      </c>
      <c r="BV651">
        <v>190</v>
      </c>
      <c r="BW651">
        <v>0</v>
      </c>
      <c r="BX651">
        <v>1136</v>
      </c>
      <c r="BY651">
        <v>35440</v>
      </c>
      <c r="BZ651">
        <v>3500</v>
      </c>
      <c r="CA651">
        <v>38940</v>
      </c>
      <c r="CB651">
        <v>21604879</v>
      </c>
      <c r="CC651">
        <v>1000000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10565333</v>
      </c>
      <c r="CN651">
        <v>10565333</v>
      </c>
      <c r="CO651">
        <v>9426727</v>
      </c>
      <c r="CP651">
        <v>20992060</v>
      </c>
      <c r="CQ651">
        <v>1771103</v>
      </c>
      <c r="CR651">
        <v>0</v>
      </c>
      <c r="CS651">
        <v>9741</v>
      </c>
      <c r="CT651">
        <v>541377</v>
      </c>
      <c r="CU651">
        <v>4400</v>
      </c>
      <c r="CV651">
        <v>0</v>
      </c>
      <c r="CW651">
        <v>555518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22497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10922</v>
      </c>
      <c r="DJ651">
        <v>0</v>
      </c>
      <c r="DK651">
        <v>4756</v>
      </c>
      <c r="DL651">
        <v>0</v>
      </c>
      <c r="DM651">
        <v>15857</v>
      </c>
      <c r="DN651">
        <v>54032</v>
      </c>
      <c r="DO651">
        <v>3269</v>
      </c>
      <c r="DP651">
        <v>21604879</v>
      </c>
    </row>
    <row r="652" spans="1:120" x14ac:dyDescent="0.25">
      <c r="A652">
        <v>53073</v>
      </c>
      <c r="B652">
        <v>201012</v>
      </c>
      <c r="C652">
        <v>218207</v>
      </c>
      <c r="D652">
        <v>0</v>
      </c>
      <c r="E652">
        <v>-11707</v>
      </c>
      <c r="F652">
        <v>0</v>
      </c>
      <c r="G652">
        <v>206500</v>
      </c>
      <c r="H652">
        <v>871</v>
      </c>
      <c r="I652">
        <v>-140376</v>
      </c>
      <c r="J652">
        <v>0</v>
      </c>
      <c r="K652">
        <v>-188</v>
      </c>
      <c r="L652">
        <v>0</v>
      </c>
      <c r="M652">
        <v>-140564</v>
      </c>
      <c r="N652">
        <v>0</v>
      </c>
      <c r="O652">
        <v>0</v>
      </c>
      <c r="P652">
        <v>-15276</v>
      </c>
      <c r="Q652">
        <v>-11986</v>
      </c>
      <c r="R652">
        <v>0</v>
      </c>
      <c r="S652">
        <v>0</v>
      </c>
      <c r="T652">
        <v>-27262</v>
      </c>
      <c r="U652">
        <v>39545</v>
      </c>
      <c r="V652">
        <v>0</v>
      </c>
      <c r="W652">
        <v>0</v>
      </c>
      <c r="X652">
        <v>0</v>
      </c>
      <c r="Y652">
        <v>4026</v>
      </c>
      <c r="Z652">
        <v>1462</v>
      </c>
      <c r="AA652">
        <v>0</v>
      </c>
      <c r="AB652">
        <v>0</v>
      </c>
      <c r="AC652">
        <v>5488</v>
      </c>
      <c r="AD652">
        <v>-871</v>
      </c>
      <c r="AE652">
        <v>4617</v>
      </c>
      <c r="AF652">
        <v>0</v>
      </c>
      <c r="AG652">
        <v>0</v>
      </c>
      <c r="AH652">
        <v>0</v>
      </c>
      <c r="AI652">
        <v>44162</v>
      </c>
      <c r="AJ652">
        <v>-10499</v>
      </c>
      <c r="AK652">
        <v>33663</v>
      </c>
      <c r="AL652">
        <v>0</v>
      </c>
      <c r="AM652">
        <v>925</v>
      </c>
      <c r="AN652">
        <v>0</v>
      </c>
      <c r="AO652">
        <v>925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8348</v>
      </c>
      <c r="AW652">
        <v>5832</v>
      </c>
      <c r="AX652">
        <v>116844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131024</v>
      </c>
      <c r="BE652">
        <v>0</v>
      </c>
      <c r="BF652">
        <v>131024</v>
      </c>
      <c r="BG652">
        <v>0</v>
      </c>
      <c r="BH652">
        <v>0</v>
      </c>
      <c r="BI652">
        <v>0</v>
      </c>
      <c r="BJ652">
        <v>0</v>
      </c>
      <c r="BK652">
        <v>15123</v>
      </c>
      <c r="BL652">
        <v>0</v>
      </c>
      <c r="BM652">
        <v>15123</v>
      </c>
      <c r="BN652">
        <v>0</v>
      </c>
      <c r="BO652">
        <v>298</v>
      </c>
      <c r="BP652">
        <v>0</v>
      </c>
      <c r="BQ652">
        <v>1704</v>
      </c>
      <c r="BR652">
        <v>17125</v>
      </c>
      <c r="BS652">
        <v>0</v>
      </c>
      <c r="BT652">
        <v>0</v>
      </c>
      <c r="BU652">
        <v>837</v>
      </c>
      <c r="BV652">
        <v>3569</v>
      </c>
      <c r="BW652">
        <v>0</v>
      </c>
      <c r="BX652">
        <v>4406</v>
      </c>
      <c r="BY652">
        <v>728</v>
      </c>
      <c r="BZ652">
        <v>214</v>
      </c>
      <c r="CA652">
        <v>942</v>
      </c>
      <c r="CB652">
        <v>154422</v>
      </c>
      <c r="CC652">
        <v>10000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59674</v>
      </c>
      <c r="CP652">
        <v>69674</v>
      </c>
      <c r="CQ652">
        <v>10200</v>
      </c>
      <c r="CR652">
        <v>0</v>
      </c>
      <c r="CS652">
        <v>50347</v>
      </c>
      <c r="CT652">
        <v>21717</v>
      </c>
      <c r="CU652">
        <v>0</v>
      </c>
      <c r="CV652">
        <v>0</v>
      </c>
      <c r="CW652">
        <v>72064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212</v>
      </c>
      <c r="DL652">
        <v>0</v>
      </c>
      <c r="DM652">
        <v>12472</v>
      </c>
      <c r="DN652">
        <v>12684</v>
      </c>
      <c r="DO652">
        <v>0</v>
      </c>
      <c r="DP652">
        <v>154422</v>
      </c>
    </row>
    <row r="653" spans="1:120" x14ac:dyDescent="0.25">
      <c r="A653">
        <v>53074</v>
      </c>
      <c r="B653">
        <v>201012</v>
      </c>
      <c r="C653">
        <v>455543</v>
      </c>
      <c r="D653">
        <v>-6427</v>
      </c>
      <c r="E653">
        <v>-4785</v>
      </c>
      <c r="F653">
        <v>0</v>
      </c>
      <c r="G653">
        <v>444331</v>
      </c>
      <c r="H653">
        <v>2097</v>
      </c>
      <c r="I653">
        <v>-295107</v>
      </c>
      <c r="J653">
        <v>17</v>
      </c>
      <c r="K653">
        <v>-55188</v>
      </c>
      <c r="L653">
        <v>746</v>
      </c>
      <c r="M653">
        <v>-349532</v>
      </c>
      <c r="N653">
        <v>0</v>
      </c>
      <c r="O653">
        <v>0</v>
      </c>
      <c r="P653">
        <v>-57585</v>
      </c>
      <c r="Q653">
        <v>-16100</v>
      </c>
      <c r="R653">
        <v>0</v>
      </c>
      <c r="S653">
        <v>6</v>
      </c>
      <c r="T653">
        <v>-73679</v>
      </c>
      <c r="U653">
        <v>23217</v>
      </c>
      <c r="V653">
        <v>0</v>
      </c>
      <c r="W653">
        <v>0</v>
      </c>
      <c r="X653">
        <v>0</v>
      </c>
      <c r="Y653">
        <v>27475</v>
      </c>
      <c r="Z653">
        <v>-240</v>
      </c>
      <c r="AA653">
        <v>-954</v>
      </c>
      <c r="AB653">
        <v>-1459</v>
      </c>
      <c r="AC653">
        <v>24822</v>
      </c>
      <c r="AD653">
        <v>-6462</v>
      </c>
      <c r="AE653">
        <v>18360</v>
      </c>
      <c r="AF653">
        <v>0</v>
      </c>
      <c r="AG653">
        <v>0</v>
      </c>
      <c r="AH653">
        <v>0</v>
      </c>
      <c r="AI653">
        <v>41577</v>
      </c>
      <c r="AJ653">
        <v>-10410</v>
      </c>
      <c r="AK653">
        <v>31167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1021450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1021450</v>
      </c>
      <c r="BE653">
        <v>0</v>
      </c>
      <c r="BF653">
        <v>1021450</v>
      </c>
      <c r="BG653">
        <v>0</v>
      </c>
      <c r="BH653">
        <v>742</v>
      </c>
      <c r="BI653">
        <v>0</v>
      </c>
      <c r="BJ653">
        <v>742</v>
      </c>
      <c r="BK653">
        <v>4124</v>
      </c>
      <c r="BL653">
        <v>484</v>
      </c>
      <c r="BM653">
        <v>4608</v>
      </c>
      <c r="BN653">
        <v>0</v>
      </c>
      <c r="BO653">
        <v>0</v>
      </c>
      <c r="BP653">
        <v>0</v>
      </c>
      <c r="BQ653">
        <v>0</v>
      </c>
      <c r="BR653">
        <v>5350</v>
      </c>
      <c r="BS653">
        <v>0</v>
      </c>
      <c r="BT653">
        <v>4266</v>
      </c>
      <c r="BU653">
        <v>0</v>
      </c>
      <c r="BV653">
        <v>8240</v>
      </c>
      <c r="BW653">
        <v>0</v>
      </c>
      <c r="BX653">
        <v>12506</v>
      </c>
      <c r="BY653">
        <v>10480</v>
      </c>
      <c r="BZ653">
        <v>1213</v>
      </c>
      <c r="CA653">
        <v>11693</v>
      </c>
      <c r="CB653">
        <v>1050999</v>
      </c>
      <c r="CC653">
        <v>1000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209623</v>
      </c>
      <c r="CP653">
        <v>210623</v>
      </c>
      <c r="CQ653">
        <v>0</v>
      </c>
      <c r="CR653">
        <v>0</v>
      </c>
      <c r="CS653">
        <v>39949</v>
      </c>
      <c r="CT653">
        <v>284112</v>
      </c>
      <c r="CU653">
        <v>0</v>
      </c>
      <c r="CV653">
        <v>0</v>
      </c>
      <c r="CW653">
        <v>324061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2948</v>
      </c>
      <c r="DD653">
        <v>442</v>
      </c>
      <c r="DE653">
        <v>0</v>
      </c>
      <c r="DF653">
        <v>0</v>
      </c>
      <c r="DG653">
        <v>0</v>
      </c>
      <c r="DH653">
        <v>0</v>
      </c>
      <c r="DI653">
        <v>74390</v>
      </c>
      <c r="DJ653">
        <v>0</v>
      </c>
      <c r="DK653">
        <v>0</v>
      </c>
      <c r="DL653">
        <v>0</v>
      </c>
      <c r="DM653">
        <v>433015</v>
      </c>
      <c r="DN653">
        <v>510795</v>
      </c>
      <c r="DO653">
        <v>5520</v>
      </c>
      <c r="DP653">
        <v>1050999</v>
      </c>
    </row>
    <row r="654" spans="1:120" x14ac:dyDescent="0.25">
      <c r="A654">
        <v>53080</v>
      </c>
      <c r="B654">
        <v>201012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3959</v>
      </c>
      <c r="J654">
        <v>0</v>
      </c>
      <c r="K654">
        <v>0</v>
      </c>
      <c r="L654">
        <v>0</v>
      </c>
      <c r="M654">
        <v>3959</v>
      </c>
      <c r="N654">
        <v>0</v>
      </c>
      <c r="O654">
        <v>0</v>
      </c>
      <c r="P654">
        <v>0</v>
      </c>
      <c r="Q654">
        <v>-704</v>
      </c>
      <c r="R654">
        <v>0</v>
      </c>
      <c r="S654">
        <v>0</v>
      </c>
      <c r="T654">
        <v>-704</v>
      </c>
      <c r="U654">
        <v>3255</v>
      </c>
      <c r="V654">
        <v>0</v>
      </c>
      <c r="W654">
        <v>0</v>
      </c>
      <c r="X654">
        <v>0</v>
      </c>
      <c r="Y654">
        <v>489</v>
      </c>
      <c r="Z654">
        <v>8454</v>
      </c>
      <c r="AA654">
        <v>0</v>
      </c>
      <c r="AB654">
        <v>-76</v>
      </c>
      <c r="AC654">
        <v>8867</v>
      </c>
      <c r="AD654">
        <v>0</v>
      </c>
      <c r="AE654">
        <v>8867</v>
      </c>
      <c r="AF654">
        <v>0</v>
      </c>
      <c r="AG654">
        <v>0</v>
      </c>
      <c r="AH654">
        <v>0</v>
      </c>
      <c r="AI654">
        <v>12122</v>
      </c>
      <c r="AJ654">
        <v>-2973</v>
      </c>
      <c r="AK654">
        <v>9149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61346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61346</v>
      </c>
      <c r="BE654">
        <v>0</v>
      </c>
      <c r="BF654">
        <v>61346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5</v>
      </c>
      <c r="BP654">
        <v>0</v>
      </c>
      <c r="BQ654">
        <v>0</v>
      </c>
      <c r="BR654">
        <v>5</v>
      </c>
      <c r="BS654">
        <v>0</v>
      </c>
      <c r="BT654">
        <v>0</v>
      </c>
      <c r="BU654">
        <v>0</v>
      </c>
      <c r="BV654">
        <v>18581</v>
      </c>
      <c r="BW654">
        <v>0</v>
      </c>
      <c r="BX654">
        <v>18581</v>
      </c>
      <c r="BY654">
        <v>2101</v>
      </c>
      <c r="BZ654">
        <v>0</v>
      </c>
      <c r="CA654">
        <v>2101</v>
      </c>
      <c r="CB654">
        <v>82033</v>
      </c>
      <c r="CC654">
        <v>500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53500</v>
      </c>
      <c r="CN654">
        <v>53500</v>
      </c>
      <c r="CO654">
        <v>9149</v>
      </c>
      <c r="CP654">
        <v>63149</v>
      </c>
      <c r="CQ654">
        <v>41000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6462</v>
      </c>
      <c r="CZ654">
        <v>0</v>
      </c>
      <c r="DA654">
        <v>6462</v>
      </c>
      <c r="DB654">
        <v>0</v>
      </c>
      <c r="DC654">
        <v>11931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237</v>
      </c>
      <c r="DL654">
        <v>0</v>
      </c>
      <c r="DM654">
        <v>254</v>
      </c>
      <c r="DN654">
        <v>12422</v>
      </c>
      <c r="DO654">
        <v>0</v>
      </c>
      <c r="DP654">
        <v>82033</v>
      </c>
    </row>
    <row r="655" spans="1:120" x14ac:dyDescent="0.25">
      <c r="A655">
        <v>53086</v>
      </c>
      <c r="B655">
        <v>201012</v>
      </c>
      <c r="C655">
        <v>4684533</v>
      </c>
      <c r="D655">
        <v>-202226</v>
      </c>
      <c r="E655">
        <v>-10022</v>
      </c>
      <c r="F655">
        <v>2743</v>
      </c>
      <c r="G655">
        <v>4475028</v>
      </c>
      <c r="H655">
        <v>32616</v>
      </c>
      <c r="I655">
        <v>-3532325</v>
      </c>
      <c r="J655">
        <v>7590</v>
      </c>
      <c r="K655">
        <v>-105442</v>
      </c>
      <c r="L655">
        <v>55247</v>
      </c>
      <c r="M655">
        <v>-3574930</v>
      </c>
      <c r="N655">
        <v>0</v>
      </c>
      <c r="O655">
        <v>-286</v>
      </c>
      <c r="P655">
        <v>-579464</v>
      </c>
      <c r="Q655">
        <v>-418259</v>
      </c>
      <c r="R655">
        <v>158813</v>
      </c>
      <c r="S655">
        <v>113</v>
      </c>
      <c r="T655">
        <v>-838797</v>
      </c>
      <c r="U655">
        <v>93631</v>
      </c>
      <c r="V655">
        <v>144790</v>
      </c>
      <c r="W655">
        <v>0</v>
      </c>
      <c r="X655">
        <v>1023</v>
      </c>
      <c r="Y655">
        <v>276987</v>
      </c>
      <c r="Z655">
        <v>-19635</v>
      </c>
      <c r="AA655">
        <v>-4634</v>
      </c>
      <c r="AB655">
        <v>-17909</v>
      </c>
      <c r="AC655">
        <v>380622</v>
      </c>
      <c r="AD655">
        <v>-142706</v>
      </c>
      <c r="AE655">
        <v>237916</v>
      </c>
      <c r="AF655">
        <v>2079</v>
      </c>
      <c r="AG655">
        <v>0</v>
      </c>
      <c r="AH655">
        <v>0</v>
      </c>
      <c r="AI655">
        <v>333626</v>
      </c>
      <c r="AJ655">
        <v>-46290</v>
      </c>
      <c r="AK655">
        <v>287336</v>
      </c>
      <c r="AL655">
        <v>0</v>
      </c>
      <c r="AM655">
        <v>30392</v>
      </c>
      <c r="AN655">
        <v>0</v>
      </c>
      <c r="AO655">
        <v>30392</v>
      </c>
      <c r="AP655">
        <v>23604</v>
      </c>
      <c r="AQ655">
        <v>1232465</v>
      </c>
      <c r="AR655">
        <v>140000</v>
      </c>
      <c r="AS655">
        <v>0</v>
      </c>
      <c r="AT655">
        <v>0</v>
      </c>
      <c r="AU655">
        <v>1372465</v>
      </c>
      <c r="AV655">
        <v>22885</v>
      </c>
      <c r="AW655">
        <v>0</v>
      </c>
      <c r="AX655">
        <v>7908112</v>
      </c>
      <c r="AY655">
        <v>0</v>
      </c>
      <c r="AZ655">
        <v>0</v>
      </c>
      <c r="BA655">
        <v>0</v>
      </c>
      <c r="BB655">
        <v>0</v>
      </c>
      <c r="BC655">
        <v>20232</v>
      </c>
      <c r="BD655">
        <v>7951229</v>
      </c>
      <c r="BE655">
        <v>0</v>
      </c>
      <c r="BF655">
        <v>9347298</v>
      </c>
      <c r="BG655">
        <v>5041</v>
      </c>
      <c r="BH655">
        <v>118940</v>
      </c>
      <c r="BI655">
        <v>0</v>
      </c>
      <c r="BJ655">
        <v>123981</v>
      </c>
      <c r="BK655">
        <v>107103</v>
      </c>
      <c r="BL655">
        <v>20539</v>
      </c>
      <c r="BM655">
        <v>127642</v>
      </c>
      <c r="BN655">
        <v>40</v>
      </c>
      <c r="BO655">
        <v>83381</v>
      </c>
      <c r="BP655">
        <v>0</v>
      </c>
      <c r="BQ655">
        <v>6889</v>
      </c>
      <c r="BR655">
        <v>341933</v>
      </c>
      <c r="BS655">
        <v>0</v>
      </c>
      <c r="BT655">
        <v>0</v>
      </c>
      <c r="BU655">
        <v>151053</v>
      </c>
      <c r="BV655">
        <v>6261</v>
      </c>
      <c r="BW655">
        <v>15900</v>
      </c>
      <c r="BX655">
        <v>173214</v>
      </c>
      <c r="BY655">
        <v>145079</v>
      </c>
      <c r="BZ655">
        <v>25007</v>
      </c>
      <c r="CA655">
        <v>170086</v>
      </c>
      <c r="CB655">
        <v>10062923</v>
      </c>
      <c r="CC655">
        <v>1032000</v>
      </c>
      <c r="CD655">
        <v>304284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80856</v>
      </c>
      <c r="CK655">
        <v>0</v>
      </c>
      <c r="CL655">
        <v>0</v>
      </c>
      <c r="CM655">
        <v>0</v>
      </c>
      <c r="CN655">
        <v>80856</v>
      </c>
      <c r="CO655">
        <v>1513090</v>
      </c>
      <c r="CP655">
        <v>2930230</v>
      </c>
      <c r="CQ655">
        <v>200000</v>
      </c>
      <c r="CR655">
        <v>149088</v>
      </c>
      <c r="CS655">
        <v>1722717</v>
      </c>
      <c r="CT655">
        <v>4753895</v>
      </c>
      <c r="CU655">
        <v>0</v>
      </c>
      <c r="CV655">
        <v>0</v>
      </c>
      <c r="CW655">
        <v>6476612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46870</v>
      </c>
      <c r="DD655">
        <v>3823</v>
      </c>
      <c r="DE655">
        <v>0</v>
      </c>
      <c r="DF655">
        <v>0</v>
      </c>
      <c r="DG655">
        <v>0</v>
      </c>
      <c r="DH655">
        <v>32054</v>
      </c>
      <c r="DI655">
        <v>91954</v>
      </c>
      <c r="DJ655">
        <v>0</v>
      </c>
      <c r="DK655">
        <v>60102</v>
      </c>
      <c r="DL655">
        <v>20576</v>
      </c>
      <c r="DM655">
        <v>251401</v>
      </c>
      <c r="DN655">
        <v>506780</v>
      </c>
      <c r="DO655">
        <v>213</v>
      </c>
      <c r="DP655">
        <v>10062923</v>
      </c>
    </row>
    <row r="656" spans="1:120" x14ac:dyDescent="0.25">
      <c r="A656">
        <v>53087</v>
      </c>
      <c r="B656">
        <v>201012</v>
      </c>
      <c r="C656">
        <v>28514</v>
      </c>
      <c r="D656">
        <v>2</v>
      </c>
      <c r="E656">
        <v>-3307</v>
      </c>
      <c r="F656">
        <v>-668</v>
      </c>
      <c r="G656">
        <v>24541</v>
      </c>
      <c r="H656">
        <v>590</v>
      </c>
      <c r="I656">
        <v>-17203</v>
      </c>
      <c r="J656">
        <v>1466</v>
      </c>
      <c r="K656">
        <v>2386</v>
      </c>
      <c r="L656">
        <v>-932</v>
      </c>
      <c r="M656">
        <v>-14283</v>
      </c>
      <c r="N656">
        <v>0</v>
      </c>
      <c r="O656">
        <v>0</v>
      </c>
      <c r="P656">
        <v>-4742</v>
      </c>
      <c r="Q656">
        <v>-2573</v>
      </c>
      <c r="R656">
        <v>0</v>
      </c>
      <c r="S656">
        <v>0</v>
      </c>
      <c r="T656">
        <v>-7315</v>
      </c>
      <c r="U656">
        <v>3533</v>
      </c>
      <c r="V656">
        <v>0</v>
      </c>
      <c r="W656">
        <v>0</v>
      </c>
      <c r="X656">
        <v>0</v>
      </c>
      <c r="Y656">
        <v>881</v>
      </c>
      <c r="Z656">
        <v>-499</v>
      </c>
      <c r="AA656">
        <v>-1428</v>
      </c>
      <c r="AB656">
        <v>-12</v>
      </c>
      <c r="AC656">
        <v>-1058</v>
      </c>
      <c r="AD656">
        <v>-379</v>
      </c>
      <c r="AE656">
        <v>-1437</v>
      </c>
      <c r="AF656">
        <v>0</v>
      </c>
      <c r="AG656">
        <v>0</v>
      </c>
      <c r="AH656">
        <v>0</v>
      </c>
      <c r="AI656">
        <v>2096</v>
      </c>
      <c r="AJ656">
        <v>-524</v>
      </c>
      <c r="AK656">
        <v>1572</v>
      </c>
      <c r="AL656">
        <v>0</v>
      </c>
      <c r="AM656">
        <v>586</v>
      </c>
      <c r="AN656">
        <v>1971</v>
      </c>
      <c r="AO656">
        <v>2557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18</v>
      </c>
      <c r="AW656">
        <v>0</v>
      </c>
      <c r="AX656">
        <v>29149</v>
      </c>
      <c r="AY656">
        <v>0</v>
      </c>
      <c r="AZ656">
        <v>0</v>
      </c>
      <c r="BA656">
        <v>0</v>
      </c>
      <c r="BB656">
        <v>37817</v>
      </c>
      <c r="BC656">
        <v>0</v>
      </c>
      <c r="BD656">
        <v>66984</v>
      </c>
      <c r="BE656">
        <v>0</v>
      </c>
      <c r="BF656">
        <v>66984</v>
      </c>
      <c r="BG656">
        <v>1788</v>
      </c>
      <c r="BH656">
        <v>521</v>
      </c>
      <c r="BI656">
        <v>0</v>
      </c>
      <c r="BJ656">
        <v>2309</v>
      </c>
      <c r="BK656">
        <v>1421</v>
      </c>
      <c r="BL656">
        <v>0</v>
      </c>
      <c r="BM656">
        <v>1421</v>
      </c>
      <c r="BN656">
        <v>2062</v>
      </c>
      <c r="BO656">
        <v>624</v>
      </c>
      <c r="BP656">
        <v>0</v>
      </c>
      <c r="BQ656">
        <v>1170</v>
      </c>
      <c r="BR656">
        <v>7586</v>
      </c>
      <c r="BS656">
        <v>0</v>
      </c>
      <c r="BT656">
        <v>0</v>
      </c>
      <c r="BU656">
        <v>1619</v>
      </c>
      <c r="BV656">
        <v>0</v>
      </c>
      <c r="BW656">
        <v>0</v>
      </c>
      <c r="BX656">
        <v>1619</v>
      </c>
      <c r="BY656">
        <v>70</v>
      </c>
      <c r="BZ656">
        <v>2497</v>
      </c>
      <c r="CA656">
        <v>2567</v>
      </c>
      <c r="CB656">
        <v>81313</v>
      </c>
      <c r="CC656">
        <v>26000</v>
      </c>
      <c r="CD656">
        <v>0</v>
      </c>
      <c r="CE656">
        <v>216</v>
      </c>
      <c r="CF656">
        <v>0</v>
      </c>
      <c r="CG656">
        <v>0</v>
      </c>
      <c r="CH656">
        <v>0</v>
      </c>
      <c r="CI656">
        <v>216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-4006</v>
      </c>
      <c r="CP656">
        <v>22210</v>
      </c>
      <c r="CQ656">
        <v>0</v>
      </c>
      <c r="CR656">
        <v>11900</v>
      </c>
      <c r="CS656">
        <v>26087</v>
      </c>
      <c r="CT656">
        <v>7452</v>
      </c>
      <c r="CU656">
        <v>0</v>
      </c>
      <c r="CV656">
        <v>0</v>
      </c>
      <c r="CW656">
        <v>33539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577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13087</v>
      </c>
      <c r="DN656">
        <v>13664</v>
      </c>
      <c r="DO656">
        <v>0</v>
      </c>
      <c r="DP656">
        <v>81313</v>
      </c>
    </row>
    <row r="657" spans="1:120" x14ac:dyDescent="0.25">
      <c r="A657">
        <v>53088</v>
      </c>
      <c r="B657">
        <v>201012</v>
      </c>
      <c r="C657">
        <v>2893</v>
      </c>
      <c r="D657">
        <v>-870</v>
      </c>
      <c r="E657">
        <v>0</v>
      </c>
      <c r="F657">
        <v>0</v>
      </c>
      <c r="G657">
        <v>2023</v>
      </c>
      <c r="H657">
        <v>12</v>
      </c>
      <c r="I657">
        <v>-1076</v>
      </c>
      <c r="J657">
        <v>0</v>
      </c>
      <c r="K657">
        <v>-1499</v>
      </c>
      <c r="L657">
        <v>0</v>
      </c>
      <c r="M657">
        <v>-2575</v>
      </c>
      <c r="N657">
        <v>0</v>
      </c>
      <c r="O657">
        <v>0</v>
      </c>
      <c r="P657">
        <v>0</v>
      </c>
      <c r="Q657">
        <v>-445</v>
      </c>
      <c r="R657">
        <v>0</v>
      </c>
      <c r="S657">
        <v>0</v>
      </c>
      <c r="T657">
        <v>-445</v>
      </c>
      <c r="U657">
        <v>-985</v>
      </c>
      <c r="V657">
        <v>0</v>
      </c>
      <c r="W657">
        <v>0</v>
      </c>
      <c r="X657">
        <v>0</v>
      </c>
      <c r="Y657">
        <v>1610</v>
      </c>
      <c r="Z657">
        <v>653</v>
      </c>
      <c r="AA657">
        <v>-281</v>
      </c>
      <c r="AB657">
        <v>-21</v>
      </c>
      <c r="AC657">
        <v>1961</v>
      </c>
      <c r="AD657">
        <v>-12</v>
      </c>
      <c r="AE657">
        <v>1949</v>
      </c>
      <c r="AF657">
        <v>0</v>
      </c>
      <c r="AG657">
        <v>0</v>
      </c>
      <c r="AH657">
        <v>0</v>
      </c>
      <c r="AI657">
        <v>964</v>
      </c>
      <c r="AJ657">
        <v>-241</v>
      </c>
      <c r="AK657">
        <v>723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6500</v>
      </c>
      <c r="AS657">
        <v>0</v>
      </c>
      <c r="AT657">
        <v>0</v>
      </c>
      <c r="AU657">
        <v>6500</v>
      </c>
      <c r="AV657">
        <v>0</v>
      </c>
      <c r="AW657">
        <v>0</v>
      </c>
      <c r="AX657">
        <v>29365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29365</v>
      </c>
      <c r="BE657">
        <v>0</v>
      </c>
      <c r="BF657">
        <v>35865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975</v>
      </c>
      <c r="BV657">
        <v>0</v>
      </c>
      <c r="BW657">
        <v>0</v>
      </c>
      <c r="BX657">
        <v>975</v>
      </c>
      <c r="BY657">
        <v>537</v>
      </c>
      <c r="BZ657">
        <v>0</v>
      </c>
      <c r="CA657">
        <v>537</v>
      </c>
      <c r="CB657">
        <v>37377</v>
      </c>
      <c r="CC657">
        <v>15000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7957</v>
      </c>
      <c r="CP657">
        <v>22957</v>
      </c>
      <c r="CQ657">
        <v>0</v>
      </c>
      <c r="CR657">
        <v>0</v>
      </c>
      <c r="CS657">
        <v>0</v>
      </c>
      <c r="CT657">
        <v>1653</v>
      </c>
      <c r="CU657">
        <v>0</v>
      </c>
      <c r="CV657">
        <v>0</v>
      </c>
      <c r="CW657">
        <v>1653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200</v>
      </c>
      <c r="DE657">
        <v>0</v>
      </c>
      <c r="DF657">
        <v>0</v>
      </c>
      <c r="DG657">
        <v>0</v>
      </c>
      <c r="DH657">
        <v>12069</v>
      </c>
      <c r="DI657">
        <v>0</v>
      </c>
      <c r="DJ657">
        <v>0</v>
      </c>
      <c r="DK657">
        <v>318</v>
      </c>
      <c r="DL657">
        <v>0</v>
      </c>
      <c r="DM657">
        <v>180</v>
      </c>
      <c r="DN657">
        <v>12767</v>
      </c>
      <c r="DO657">
        <v>0</v>
      </c>
      <c r="DP657">
        <v>37377</v>
      </c>
    </row>
    <row r="658" spans="1:120" x14ac:dyDescent="0.25">
      <c r="A658">
        <v>53089</v>
      </c>
      <c r="B658">
        <v>201012</v>
      </c>
      <c r="C658">
        <v>80629</v>
      </c>
      <c r="D658">
        <v>-47433</v>
      </c>
      <c r="E658">
        <v>0</v>
      </c>
      <c r="F658">
        <v>0</v>
      </c>
      <c r="G658">
        <v>33196</v>
      </c>
      <c r="H658">
        <v>-3019</v>
      </c>
      <c r="I658">
        <v>-138721</v>
      </c>
      <c r="J658">
        <v>101890</v>
      </c>
      <c r="K658">
        <v>136328</v>
      </c>
      <c r="L658">
        <v>-102310</v>
      </c>
      <c r="M658">
        <v>-2813</v>
      </c>
      <c r="N658">
        <v>0</v>
      </c>
      <c r="O658">
        <v>-5784</v>
      </c>
      <c r="P658">
        <v>-3851</v>
      </c>
      <c r="Q658">
        <v>-1611</v>
      </c>
      <c r="R658">
        <v>0</v>
      </c>
      <c r="S658">
        <v>0</v>
      </c>
      <c r="T658">
        <v>-5462</v>
      </c>
      <c r="U658">
        <v>16118</v>
      </c>
      <c r="V658">
        <v>0</v>
      </c>
      <c r="W658">
        <v>0</v>
      </c>
      <c r="X658">
        <v>0</v>
      </c>
      <c r="Y658">
        <v>12984</v>
      </c>
      <c r="Z658">
        <v>-6106</v>
      </c>
      <c r="AA658">
        <v>-3</v>
      </c>
      <c r="AB658">
        <v>-15</v>
      </c>
      <c r="AC658">
        <v>6860</v>
      </c>
      <c r="AD658">
        <v>-2373</v>
      </c>
      <c r="AE658">
        <v>4487</v>
      </c>
      <c r="AF658">
        <v>0</v>
      </c>
      <c r="AG658">
        <v>0</v>
      </c>
      <c r="AH658">
        <v>0</v>
      </c>
      <c r="AI658">
        <v>20605</v>
      </c>
      <c r="AJ658">
        <v>3001</v>
      </c>
      <c r="AK658">
        <v>23606</v>
      </c>
      <c r="AL658">
        <v>0</v>
      </c>
      <c r="AM658">
        <v>368</v>
      </c>
      <c r="AN658">
        <v>0</v>
      </c>
      <c r="AO658">
        <v>368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18</v>
      </c>
      <c r="AW658">
        <v>0</v>
      </c>
      <c r="AX658">
        <v>262235</v>
      </c>
      <c r="AY658">
        <v>0</v>
      </c>
      <c r="AZ658">
        <v>0</v>
      </c>
      <c r="BA658">
        <v>0</v>
      </c>
      <c r="BB658">
        <v>0</v>
      </c>
      <c r="BC658">
        <v>3525</v>
      </c>
      <c r="BD658">
        <v>265778</v>
      </c>
      <c r="BE658">
        <v>0</v>
      </c>
      <c r="BF658">
        <v>265778</v>
      </c>
      <c r="BG658">
        <v>0</v>
      </c>
      <c r="BH658">
        <v>0</v>
      </c>
      <c r="BI658">
        <v>0</v>
      </c>
      <c r="BJ658">
        <v>0</v>
      </c>
      <c r="BK658">
        <v>220</v>
      </c>
      <c r="BL658">
        <v>0</v>
      </c>
      <c r="BM658">
        <v>220</v>
      </c>
      <c r="BN658">
        <v>135</v>
      </c>
      <c r="BO658">
        <v>0</v>
      </c>
      <c r="BP658">
        <v>0</v>
      </c>
      <c r="BQ658">
        <v>2664</v>
      </c>
      <c r="BR658">
        <v>3019</v>
      </c>
      <c r="BS658">
        <v>0</v>
      </c>
      <c r="BT658">
        <v>794</v>
      </c>
      <c r="BU658">
        <v>0</v>
      </c>
      <c r="BV658">
        <v>23327</v>
      </c>
      <c r="BW658">
        <v>0</v>
      </c>
      <c r="BX658">
        <v>24121</v>
      </c>
      <c r="BY658">
        <v>2925</v>
      </c>
      <c r="BZ658">
        <v>51</v>
      </c>
      <c r="CA658">
        <v>2976</v>
      </c>
      <c r="CB658">
        <v>296262</v>
      </c>
      <c r="CC658">
        <v>12000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110713</v>
      </c>
      <c r="CP658">
        <v>122713</v>
      </c>
      <c r="CQ658">
        <v>23606</v>
      </c>
      <c r="CR658">
        <v>0</v>
      </c>
      <c r="CS658">
        <v>0</v>
      </c>
      <c r="CT658">
        <v>165602</v>
      </c>
      <c r="CU658">
        <v>1650</v>
      </c>
      <c r="CV658">
        <v>0</v>
      </c>
      <c r="CW658">
        <v>167252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2728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1022</v>
      </c>
      <c r="DJ658">
        <v>0</v>
      </c>
      <c r="DK658">
        <v>0</v>
      </c>
      <c r="DL658">
        <v>0</v>
      </c>
      <c r="DM658">
        <v>2323</v>
      </c>
      <c r="DN658">
        <v>6073</v>
      </c>
      <c r="DO658">
        <v>224</v>
      </c>
      <c r="DP658">
        <v>296262</v>
      </c>
    </row>
    <row r="659" spans="1:120" x14ac:dyDescent="0.25">
      <c r="A659">
        <v>53090</v>
      </c>
      <c r="B659">
        <v>201012</v>
      </c>
      <c r="C659">
        <v>6257</v>
      </c>
      <c r="D659">
        <v>0</v>
      </c>
      <c r="E659">
        <v>-193</v>
      </c>
      <c r="F659">
        <v>0</v>
      </c>
      <c r="G659">
        <v>6064</v>
      </c>
      <c r="H659">
        <v>19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-94</v>
      </c>
      <c r="Q659">
        <v>-849</v>
      </c>
      <c r="R659">
        <v>0</v>
      </c>
      <c r="S659">
        <v>0</v>
      </c>
      <c r="T659">
        <v>-943</v>
      </c>
      <c r="U659">
        <v>5140</v>
      </c>
      <c r="V659">
        <v>0</v>
      </c>
      <c r="W659">
        <v>0</v>
      </c>
      <c r="X659">
        <v>0</v>
      </c>
      <c r="Y659">
        <v>1022</v>
      </c>
      <c r="Z659">
        <v>-96</v>
      </c>
      <c r="AA659">
        <v>-2</v>
      </c>
      <c r="AB659">
        <v>0</v>
      </c>
      <c r="AC659">
        <v>924</v>
      </c>
      <c r="AD659">
        <v>-19</v>
      </c>
      <c r="AE659">
        <v>905</v>
      </c>
      <c r="AF659">
        <v>0</v>
      </c>
      <c r="AG659">
        <v>0</v>
      </c>
      <c r="AH659">
        <v>0</v>
      </c>
      <c r="AI659">
        <v>6045</v>
      </c>
      <c r="AJ659">
        <v>-1511</v>
      </c>
      <c r="AK659">
        <v>4534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16999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16999</v>
      </c>
      <c r="BE659">
        <v>0</v>
      </c>
      <c r="BF659">
        <v>16999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16000</v>
      </c>
      <c r="BP659">
        <v>0</v>
      </c>
      <c r="BQ659">
        <v>0</v>
      </c>
      <c r="BR659">
        <v>16000</v>
      </c>
      <c r="BS659">
        <v>0</v>
      </c>
      <c r="BT659">
        <v>716</v>
      </c>
      <c r="BU659">
        <v>0</v>
      </c>
      <c r="BV659">
        <v>8581</v>
      </c>
      <c r="BW659">
        <v>0</v>
      </c>
      <c r="BX659">
        <v>9297</v>
      </c>
      <c r="BY659">
        <v>295</v>
      </c>
      <c r="BZ659">
        <v>20</v>
      </c>
      <c r="CA659">
        <v>315</v>
      </c>
      <c r="CB659">
        <v>42611</v>
      </c>
      <c r="CC659">
        <v>21000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19674</v>
      </c>
      <c r="CP659">
        <v>40674</v>
      </c>
      <c r="CQ659">
        <v>2500</v>
      </c>
      <c r="CR659">
        <v>0</v>
      </c>
      <c r="CS659">
        <v>1569</v>
      </c>
      <c r="CT659">
        <v>0</v>
      </c>
      <c r="CU659">
        <v>0</v>
      </c>
      <c r="CV659">
        <v>0</v>
      </c>
      <c r="CW659">
        <v>1569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293</v>
      </c>
      <c r="DJ659">
        <v>0</v>
      </c>
      <c r="DK659">
        <v>0</v>
      </c>
      <c r="DL659">
        <v>0</v>
      </c>
      <c r="DM659">
        <v>75</v>
      </c>
      <c r="DN659">
        <v>368</v>
      </c>
      <c r="DO659">
        <v>0</v>
      </c>
      <c r="DP659">
        <v>42611</v>
      </c>
    </row>
    <row r="660" spans="1:120" x14ac:dyDescent="0.25">
      <c r="A660">
        <v>53092</v>
      </c>
      <c r="B660">
        <v>201012</v>
      </c>
      <c r="C660">
        <v>7538</v>
      </c>
      <c r="D660">
        <v>0</v>
      </c>
      <c r="E660">
        <v>0</v>
      </c>
      <c r="F660">
        <v>0</v>
      </c>
      <c r="G660">
        <v>7538</v>
      </c>
      <c r="H660">
        <v>141</v>
      </c>
      <c r="I660">
        <v>0</v>
      </c>
      <c r="J660">
        <v>0</v>
      </c>
      <c r="K660">
        <v>-16500</v>
      </c>
      <c r="L660">
        <v>0</v>
      </c>
      <c r="M660">
        <v>-16500</v>
      </c>
      <c r="N660">
        <v>0</v>
      </c>
      <c r="O660">
        <v>0</v>
      </c>
      <c r="P660">
        <v>-1415</v>
      </c>
      <c r="Q660">
        <v>-258</v>
      </c>
      <c r="R660">
        <v>0</v>
      </c>
      <c r="S660">
        <v>0</v>
      </c>
      <c r="T660">
        <v>-1673</v>
      </c>
      <c r="U660">
        <v>-10494</v>
      </c>
      <c r="V660">
        <v>0</v>
      </c>
      <c r="W660">
        <v>0</v>
      </c>
      <c r="X660">
        <v>0</v>
      </c>
      <c r="Y660">
        <v>551</v>
      </c>
      <c r="Z660">
        <v>-373</v>
      </c>
      <c r="AA660">
        <v>0</v>
      </c>
      <c r="AB660">
        <v>0</v>
      </c>
      <c r="AC660">
        <v>178</v>
      </c>
      <c r="AD660">
        <v>-141</v>
      </c>
      <c r="AE660">
        <v>37</v>
      </c>
      <c r="AF660">
        <v>0</v>
      </c>
      <c r="AG660">
        <v>0</v>
      </c>
      <c r="AH660">
        <v>0</v>
      </c>
      <c r="AI660">
        <v>-10457</v>
      </c>
      <c r="AJ660">
        <v>2614</v>
      </c>
      <c r="AK660">
        <v>-7843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24213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24213</v>
      </c>
      <c r="BE660">
        <v>0</v>
      </c>
      <c r="BF660">
        <v>24213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160</v>
      </c>
      <c r="BO660">
        <v>16500</v>
      </c>
      <c r="BP660">
        <v>0</v>
      </c>
      <c r="BQ660">
        <v>28</v>
      </c>
      <c r="BR660">
        <v>16688</v>
      </c>
      <c r="BS660">
        <v>0</v>
      </c>
      <c r="BT660">
        <v>0</v>
      </c>
      <c r="BU660">
        <v>2614</v>
      </c>
      <c r="BV660">
        <v>9741</v>
      </c>
      <c r="BW660">
        <v>0</v>
      </c>
      <c r="BX660">
        <v>12355</v>
      </c>
      <c r="BY660">
        <v>223</v>
      </c>
      <c r="BZ660">
        <v>0</v>
      </c>
      <c r="CA660">
        <v>223</v>
      </c>
      <c r="CB660">
        <v>53479</v>
      </c>
      <c r="CC660">
        <v>25000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7745</v>
      </c>
      <c r="CP660">
        <v>32745</v>
      </c>
      <c r="CQ660">
        <v>0</v>
      </c>
      <c r="CR660">
        <v>0</v>
      </c>
      <c r="CS660">
        <v>0</v>
      </c>
      <c r="CT660">
        <v>18889</v>
      </c>
      <c r="CU660">
        <v>0</v>
      </c>
      <c r="CV660">
        <v>0</v>
      </c>
      <c r="CW660">
        <v>18889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1798</v>
      </c>
      <c r="DJ660">
        <v>0</v>
      </c>
      <c r="DK660">
        <v>0</v>
      </c>
      <c r="DL660">
        <v>0</v>
      </c>
      <c r="DM660">
        <v>47</v>
      </c>
      <c r="DN660">
        <v>1845</v>
      </c>
      <c r="DO660">
        <v>0</v>
      </c>
      <c r="DP660">
        <v>53479</v>
      </c>
    </row>
    <row r="661" spans="1:120" x14ac:dyDescent="0.25">
      <c r="A661">
        <v>53093</v>
      </c>
      <c r="B661">
        <v>201012</v>
      </c>
      <c r="C661">
        <v>14000</v>
      </c>
      <c r="D661">
        <v>-995</v>
      </c>
      <c r="E661">
        <v>0</v>
      </c>
      <c r="F661">
        <v>0</v>
      </c>
      <c r="G661">
        <v>13005</v>
      </c>
      <c r="H661">
        <v>336</v>
      </c>
      <c r="I661">
        <v>-7472</v>
      </c>
      <c r="J661">
        <v>0</v>
      </c>
      <c r="K661">
        <v>-27287</v>
      </c>
      <c r="L661">
        <v>302</v>
      </c>
      <c r="M661">
        <v>-34457</v>
      </c>
      <c r="N661">
        <v>0</v>
      </c>
      <c r="O661">
        <v>0</v>
      </c>
      <c r="P661">
        <v>0</v>
      </c>
      <c r="Q661">
        <v>-1095</v>
      </c>
      <c r="R661">
        <v>0</v>
      </c>
      <c r="S661">
        <v>0</v>
      </c>
      <c r="T661">
        <v>-1095</v>
      </c>
      <c r="U661">
        <v>-22211</v>
      </c>
      <c r="V661">
        <v>0</v>
      </c>
      <c r="W661">
        <v>0</v>
      </c>
      <c r="X661">
        <v>0</v>
      </c>
      <c r="Y661">
        <v>560</v>
      </c>
      <c r="Z661">
        <v>-125</v>
      </c>
      <c r="AA661">
        <v>-28</v>
      </c>
      <c r="AB661">
        <v>-34</v>
      </c>
      <c r="AC661">
        <v>373</v>
      </c>
      <c r="AD661">
        <v>-336</v>
      </c>
      <c r="AE661">
        <v>37</v>
      </c>
      <c r="AF661">
        <v>0</v>
      </c>
      <c r="AG661">
        <v>0</v>
      </c>
      <c r="AH661">
        <v>0</v>
      </c>
      <c r="AI661">
        <v>-22174</v>
      </c>
      <c r="AJ661">
        <v>2022</v>
      </c>
      <c r="AK661">
        <v>-20152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20000</v>
      </c>
      <c r="AS661">
        <v>0</v>
      </c>
      <c r="AT661">
        <v>0</v>
      </c>
      <c r="AU661">
        <v>20000</v>
      </c>
      <c r="AV661">
        <v>0</v>
      </c>
      <c r="AW661">
        <v>0</v>
      </c>
      <c r="AX661">
        <v>32180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32180</v>
      </c>
      <c r="BE661">
        <v>0</v>
      </c>
      <c r="BF661">
        <v>52180</v>
      </c>
      <c r="BG661">
        <v>0</v>
      </c>
      <c r="BH661">
        <v>302</v>
      </c>
      <c r="BI661">
        <v>0</v>
      </c>
      <c r="BJ661">
        <v>302</v>
      </c>
      <c r="BK661">
        <v>0</v>
      </c>
      <c r="BL661">
        <v>0</v>
      </c>
      <c r="BM661">
        <v>0</v>
      </c>
      <c r="BN661">
        <v>0</v>
      </c>
      <c r="BO661">
        <v>307</v>
      </c>
      <c r="BP661">
        <v>0</v>
      </c>
      <c r="BQ661">
        <v>0</v>
      </c>
      <c r="BR661">
        <v>609</v>
      </c>
      <c r="BS661">
        <v>0</v>
      </c>
      <c r="BT661">
        <v>1981</v>
      </c>
      <c r="BU661">
        <v>0</v>
      </c>
      <c r="BV661">
        <v>3848</v>
      </c>
      <c r="BW661">
        <v>0</v>
      </c>
      <c r="BX661">
        <v>5829</v>
      </c>
      <c r="BY661">
        <v>640</v>
      </c>
      <c r="BZ661">
        <v>0</v>
      </c>
      <c r="CA661">
        <v>640</v>
      </c>
      <c r="CB661">
        <v>59258</v>
      </c>
      <c r="CC661">
        <v>20000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51</v>
      </c>
      <c r="CP661">
        <v>20051</v>
      </c>
      <c r="CQ661">
        <v>0</v>
      </c>
      <c r="CR661">
        <v>0</v>
      </c>
      <c r="CS661">
        <v>0</v>
      </c>
      <c r="CT661">
        <v>39114</v>
      </c>
      <c r="CU661">
        <v>0</v>
      </c>
      <c r="CV661">
        <v>0</v>
      </c>
      <c r="CW661">
        <v>39114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93</v>
      </c>
      <c r="DN661">
        <v>93</v>
      </c>
      <c r="DO661">
        <v>0</v>
      </c>
      <c r="DP661">
        <v>59258</v>
      </c>
    </row>
    <row r="662" spans="1:120" x14ac:dyDescent="0.25">
      <c r="A662">
        <v>53094</v>
      </c>
      <c r="B662">
        <v>201012</v>
      </c>
      <c r="C662">
        <v>20939</v>
      </c>
      <c r="D662">
        <v>-8925</v>
      </c>
      <c r="E662">
        <v>2585</v>
      </c>
      <c r="F662">
        <v>-970</v>
      </c>
      <c r="G662">
        <v>13629</v>
      </c>
      <c r="H662">
        <v>638</v>
      </c>
      <c r="I662">
        <v>-13653</v>
      </c>
      <c r="J662">
        <v>0</v>
      </c>
      <c r="K662">
        <v>-627</v>
      </c>
      <c r="L662">
        <v>-913</v>
      </c>
      <c r="M662">
        <v>-15193</v>
      </c>
      <c r="N662">
        <v>0</v>
      </c>
      <c r="O662">
        <v>0</v>
      </c>
      <c r="P662">
        <v>-1138</v>
      </c>
      <c r="Q662">
        <v>-6318</v>
      </c>
      <c r="R662">
        <v>0</v>
      </c>
      <c r="S662">
        <v>0</v>
      </c>
      <c r="T662">
        <v>-7456</v>
      </c>
      <c r="U662">
        <v>-8382</v>
      </c>
      <c r="V662">
        <v>0</v>
      </c>
      <c r="W662">
        <v>0</v>
      </c>
      <c r="X662">
        <v>0</v>
      </c>
      <c r="Y662">
        <v>2170</v>
      </c>
      <c r="Z662">
        <v>-1434</v>
      </c>
      <c r="AA662">
        <v>0</v>
      </c>
      <c r="AB662">
        <v>0</v>
      </c>
      <c r="AC662">
        <v>736</v>
      </c>
      <c r="AD662">
        <v>-544</v>
      </c>
      <c r="AE662">
        <v>192</v>
      </c>
      <c r="AF662">
        <v>0</v>
      </c>
      <c r="AG662">
        <v>0</v>
      </c>
      <c r="AH662">
        <v>0</v>
      </c>
      <c r="AI662">
        <v>-8190</v>
      </c>
      <c r="AJ662">
        <v>1056</v>
      </c>
      <c r="AK662">
        <v>-7134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42967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42967</v>
      </c>
      <c r="BE662">
        <v>0</v>
      </c>
      <c r="BF662">
        <v>42967</v>
      </c>
      <c r="BG662">
        <v>3959</v>
      </c>
      <c r="BH662">
        <v>1876</v>
      </c>
      <c r="BI662">
        <v>0</v>
      </c>
      <c r="BJ662">
        <v>5835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5835</v>
      </c>
      <c r="BS662">
        <v>0</v>
      </c>
      <c r="BT662">
        <v>1056</v>
      </c>
      <c r="BU662">
        <v>0</v>
      </c>
      <c r="BV662">
        <v>45385</v>
      </c>
      <c r="BW662">
        <v>0</v>
      </c>
      <c r="BX662">
        <v>46441</v>
      </c>
      <c r="BY662">
        <v>205</v>
      </c>
      <c r="BZ662">
        <v>820</v>
      </c>
      <c r="CA662">
        <v>1025</v>
      </c>
      <c r="CB662">
        <v>96268</v>
      </c>
      <c r="CC662">
        <v>25000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23450</v>
      </c>
      <c r="CP662">
        <v>48450</v>
      </c>
      <c r="CQ662">
        <v>0</v>
      </c>
      <c r="CR662">
        <v>0</v>
      </c>
      <c r="CS662">
        <v>9442</v>
      </c>
      <c r="CT662">
        <v>36177</v>
      </c>
      <c r="CU662">
        <v>0</v>
      </c>
      <c r="CV662">
        <v>0</v>
      </c>
      <c r="CW662">
        <v>45619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2107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92</v>
      </c>
      <c r="DN662">
        <v>2199</v>
      </c>
      <c r="DO662">
        <v>0</v>
      </c>
      <c r="DP662">
        <v>96268</v>
      </c>
    </row>
    <row r="663" spans="1:120" x14ac:dyDescent="0.25">
      <c r="A663">
        <v>53095</v>
      </c>
      <c r="B663">
        <v>201012</v>
      </c>
      <c r="C663">
        <v>7145</v>
      </c>
      <c r="D663">
        <v>-214</v>
      </c>
      <c r="E663">
        <v>0</v>
      </c>
      <c r="F663">
        <v>0</v>
      </c>
      <c r="G663">
        <v>6931</v>
      </c>
      <c r="H663">
        <v>6</v>
      </c>
      <c r="I663">
        <v>-3590</v>
      </c>
      <c r="J663">
        <v>0</v>
      </c>
      <c r="K663">
        <v>-233</v>
      </c>
      <c r="L663">
        <v>0</v>
      </c>
      <c r="M663">
        <v>-3823</v>
      </c>
      <c r="N663">
        <v>0</v>
      </c>
      <c r="O663">
        <v>0</v>
      </c>
      <c r="P663">
        <v>0</v>
      </c>
      <c r="Q663">
        <v>-2334</v>
      </c>
      <c r="R663">
        <v>0</v>
      </c>
      <c r="S663">
        <v>0</v>
      </c>
      <c r="T663">
        <v>-2334</v>
      </c>
      <c r="U663">
        <v>780</v>
      </c>
      <c r="V663">
        <v>0</v>
      </c>
      <c r="W663">
        <v>0</v>
      </c>
      <c r="X663">
        <v>0</v>
      </c>
      <c r="Y663">
        <v>175</v>
      </c>
      <c r="Z663">
        <v>26</v>
      </c>
      <c r="AA663">
        <v>-101</v>
      </c>
      <c r="AB663">
        <v>-6</v>
      </c>
      <c r="AC663">
        <v>94</v>
      </c>
      <c r="AD663">
        <v>-6</v>
      </c>
      <c r="AE663">
        <v>88</v>
      </c>
      <c r="AF663">
        <v>7</v>
      </c>
      <c r="AG663">
        <v>0</v>
      </c>
      <c r="AH663">
        <v>0</v>
      </c>
      <c r="AI663">
        <v>875</v>
      </c>
      <c r="AJ663">
        <v>0</v>
      </c>
      <c r="AK663">
        <v>875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5632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5632</v>
      </c>
      <c r="BE663">
        <v>0</v>
      </c>
      <c r="BF663">
        <v>5632</v>
      </c>
      <c r="BG663">
        <v>0</v>
      </c>
      <c r="BH663">
        <v>0</v>
      </c>
      <c r="BI663">
        <v>0</v>
      </c>
      <c r="BJ663">
        <v>0</v>
      </c>
      <c r="BK663">
        <v>13</v>
      </c>
      <c r="BL663">
        <v>0</v>
      </c>
      <c r="BM663">
        <v>13</v>
      </c>
      <c r="BN663">
        <v>0</v>
      </c>
      <c r="BO663">
        <v>0</v>
      </c>
      <c r="BP663">
        <v>0</v>
      </c>
      <c r="BQ663">
        <v>514</v>
      </c>
      <c r="BR663">
        <v>527</v>
      </c>
      <c r="BS663">
        <v>0</v>
      </c>
      <c r="BT663">
        <v>0</v>
      </c>
      <c r="BU663">
        <v>0</v>
      </c>
      <c r="BV663">
        <v>674</v>
      </c>
      <c r="BW663">
        <v>0</v>
      </c>
      <c r="BX663">
        <v>674</v>
      </c>
      <c r="BY663">
        <v>105</v>
      </c>
      <c r="BZ663">
        <v>0</v>
      </c>
      <c r="CA663">
        <v>105</v>
      </c>
      <c r="CB663">
        <v>6938</v>
      </c>
      <c r="CC663">
        <v>2000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3999</v>
      </c>
      <c r="CP663">
        <v>5999</v>
      </c>
      <c r="CQ663">
        <v>0</v>
      </c>
      <c r="CR663">
        <v>0</v>
      </c>
      <c r="CS663">
        <v>0</v>
      </c>
      <c r="CT663">
        <v>618</v>
      </c>
      <c r="CU663">
        <v>0</v>
      </c>
      <c r="CV663">
        <v>0</v>
      </c>
      <c r="CW663">
        <v>618</v>
      </c>
      <c r="CX663">
        <v>0</v>
      </c>
      <c r="CY663">
        <v>0</v>
      </c>
      <c r="CZ663">
        <v>101</v>
      </c>
      <c r="DA663">
        <v>101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220</v>
      </c>
      <c r="DN663">
        <v>220</v>
      </c>
      <c r="DO663">
        <v>0</v>
      </c>
      <c r="DP663">
        <v>6938</v>
      </c>
    </row>
    <row r="664" spans="1:120" x14ac:dyDescent="0.25">
      <c r="A664">
        <v>53097</v>
      </c>
      <c r="B664">
        <v>201012</v>
      </c>
      <c r="C664">
        <v>121556</v>
      </c>
      <c r="D664">
        <v>-22049</v>
      </c>
      <c r="E664">
        <v>-4513</v>
      </c>
      <c r="F664">
        <v>595</v>
      </c>
      <c r="G664">
        <v>95589</v>
      </c>
      <c r="H664">
        <v>936</v>
      </c>
      <c r="I664">
        <v>-92782</v>
      </c>
      <c r="J664">
        <v>17905</v>
      </c>
      <c r="K664">
        <v>-7583</v>
      </c>
      <c r="L664">
        <v>5791</v>
      </c>
      <c r="M664">
        <v>-76669</v>
      </c>
      <c r="N664">
        <v>0</v>
      </c>
      <c r="O664">
        <v>0</v>
      </c>
      <c r="P664">
        <v>-5914</v>
      </c>
      <c r="Q664">
        <v>-9080</v>
      </c>
      <c r="R664">
        <v>0</v>
      </c>
      <c r="S664">
        <v>2534</v>
      </c>
      <c r="T664">
        <v>-12460</v>
      </c>
      <c r="U664">
        <v>7396</v>
      </c>
      <c r="V664">
        <v>0</v>
      </c>
      <c r="W664">
        <v>0</v>
      </c>
      <c r="X664">
        <v>0</v>
      </c>
      <c r="Y664">
        <v>5250</v>
      </c>
      <c r="Z664">
        <v>3204</v>
      </c>
      <c r="AA664">
        <v>-3</v>
      </c>
      <c r="AB664">
        <v>-370</v>
      </c>
      <c r="AC664">
        <v>8081</v>
      </c>
      <c r="AD664">
        <v>-1253</v>
      </c>
      <c r="AE664">
        <v>6828</v>
      </c>
      <c r="AF664">
        <v>231</v>
      </c>
      <c r="AG664">
        <v>-539</v>
      </c>
      <c r="AH664">
        <v>0</v>
      </c>
      <c r="AI664">
        <v>13916</v>
      </c>
      <c r="AJ664">
        <v>-3490</v>
      </c>
      <c r="AK664">
        <v>10426</v>
      </c>
      <c r="AL664">
        <v>1045</v>
      </c>
      <c r="AM664">
        <v>1683</v>
      </c>
      <c r="AN664">
        <v>0</v>
      </c>
      <c r="AO664">
        <v>1683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35666</v>
      </c>
      <c r="AW664">
        <v>0</v>
      </c>
      <c r="AX664">
        <v>140558</v>
      </c>
      <c r="AY664">
        <v>0</v>
      </c>
      <c r="AZ664">
        <v>0</v>
      </c>
      <c r="BA664">
        <v>0</v>
      </c>
      <c r="BB664">
        <v>929</v>
      </c>
      <c r="BC664">
        <v>0</v>
      </c>
      <c r="BD664">
        <v>177153</v>
      </c>
      <c r="BE664">
        <v>0</v>
      </c>
      <c r="BF664">
        <v>177153</v>
      </c>
      <c r="BG664">
        <v>5408</v>
      </c>
      <c r="BH664">
        <v>20502</v>
      </c>
      <c r="BI664">
        <v>0</v>
      </c>
      <c r="BJ664">
        <v>25910</v>
      </c>
      <c r="BK664">
        <v>3800</v>
      </c>
      <c r="BL664">
        <v>0</v>
      </c>
      <c r="BM664">
        <v>3800</v>
      </c>
      <c r="BN664">
        <v>3084</v>
      </c>
      <c r="BO664">
        <v>291</v>
      </c>
      <c r="BP664">
        <v>0</v>
      </c>
      <c r="BQ664">
        <v>257</v>
      </c>
      <c r="BR664">
        <v>33342</v>
      </c>
      <c r="BS664">
        <v>0</v>
      </c>
      <c r="BT664">
        <v>0</v>
      </c>
      <c r="BU664">
        <v>2090</v>
      </c>
      <c r="BV664">
        <v>13135</v>
      </c>
      <c r="BW664">
        <v>0</v>
      </c>
      <c r="BX664">
        <v>15225</v>
      </c>
      <c r="BY664">
        <v>1859</v>
      </c>
      <c r="BZ664">
        <v>180</v>
      </c>
      <c r="CA664">
        <v>2039</v>
      </c>
      <c r="CB664">
        <v>230487</v>
      </c>
      <c r="CC664">
        <v>100000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6127</v>
      </c>
      <c r="CP664">
        <v>106127</v>
      </c>
      <c r="CQ664">
        <v>0</v>
      </c>
      <c r="CR664">
        <v>0</v>
      </c>
      <c r="CS664">
        <v>54124</v>
      </c>
      <c r="CT664">
        <v>63338</v>
      </c>
      <c r="CU664">
        <v>0</v>
      </c>
      <c r="CV664">
        <v>0</v>
      </c>
      <c r="CW664">
        <v>117462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299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892</v>
      </c>
      <c r="DJ664">
        <v>0</v>
      </c>
      <c r="DK664">
        <v>2315</v>
      </c>
      <c r="DL664">
        <v>0</v>
      </c>
      <c r="DM664">
        <v>3392</v>
      </c>
      <c r="DN664">
        <v>6898</v>
      </c>
      <c r="DO664">
        <v>0</v>
      </c>
      <c r="DP664">
        <v>230487</v>
      </c>
    </row>
    <row r="665" spans="1:120" x14ac:dyDescent="0.25">
      <c r="A665">
        <v>53098</v>
      </c>
      <c r="B665">
        <v>201012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15</v>
      </c>
      <c r="I665">
        <v>-1055</v>
      </c>
      <c r="J665">
        <v>686</v>
      </c>
      <c r="K665">
        <v>634</v>
      </c>
      <c r="L665">
        <v>-316</v>
      </c>
      <c r="M665">
        <v>-51</v>
      </c>
      <c r="N665">
        <v>0</v>
      </c>
      <c r="O665">
        <v>0</v>
      </c>
      <c r="P665">
        <v>-21893</v>
      </c>
      <c r="Q665">
        <v>0</v>
      </c>
      <c r="R665">
        <v>0</v>
      </c>
      <c r="S665">
        <v>0</v>
      </c>
      <c r="T665">
        <v>-21893</v>
      </c>
      <c r="U665">
        <v>-21929</v>
      </c>
      <c r="V665">
        <v>0</v>
      </c>
      <c r="W665">
        <v>0</v>
      </c>
      <c r="X665">
        <v>0</v>
      </c>
      <c r="Y665">
        <v>1093</v>
      </c>
      <c r="Z665">
        <v>159</v>
      </c>
      <c r="AA665">
        <v>-1</v>
      </c>
      <c r="AB665">
        <v>-165</v>
      </c>
      <c r="AC665">
        <v>1086</v>
      </c>
      <c r="AD665">
        <v>-15</v>
      </c>
      <c r="AE665">
        <v>1071</v>
      </c>
      <c r="AF665">
        <v>28334</v>
      </c>
      <c r="AG665">
        <v>-6742</v>
      </c>
      <c r="AH665">
        <v>0</v>
      </c>
      <c r="AI665">
        <v>734</v>
      </c>
      <c r="AJ665">
        <v>-183</v>
      </c>
      <c r="AK665">
        <v>551</v>
      </c>
      <c r="AL665">
        <v>1038</v>
      </c>
      <c r="AM665">
        <v>1261</v>
      </c>
      <c r="AN665">
        <v>0</v>
      </c>
      <c r="AO665">
        <v>1261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2000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2000</v>
      </c>
      <c r="BE665">
        <v>0</v>
      </c>
      <c r="BF665">
        <v>2000</v>
      </c>
      <c r="BG665">
        <v>0</v>
      </c>
      <c r="BH665">
        <v>0</v>
      </c>
      <c r="BI665">
        <v>0</v>
      </c>
      <c r="BJ665">
        <v>0</v>
      </c>
      <c r="BK665">
        <v>10157</v>
      </c>
      <c r="BL665">
        <v>4049</v>
      </c>
      <c r="BM665">
        <v>14206</v>
      </c>
      <c r="BN665">
        <v>4820</v>
      </c>
      <c r="BO665">
        <v>0</v>
      </c>
      <c r="BP665">
        <v>0</v>
      </c>
      <c r="BQ665">
        <v>26667</v>
      </c>
      <c r="BR665">
        <v>45693</v>
      </c>
      <c r="BS665">
        <v>0</v>
      </c>
      <c r="BT665">
        <v>0</v>
      </c>
      <c r="BU665">
        <v>1098</v>
      </c>
      <c r="BV665">
        <v>34244</v>
      </c>
      <c r="BW665">
        <v>0</v>
      </c>
      <c r="BX665">
        <v>35342</v>
      </c>
      <c r="BY665">
        <v>0</v>
      </c>
      <c r="BZ665">
        <v>526</v>
      </c>
      <c r="CA665">
        <v>526</v>
      </c>
      <c r="CB665">
        <v>85860</v>
      </c>
      <c r="CC665">
        <v>10000</v>
      </c>
      <c r="CD665">
        <v>39466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-3029</v>
      </c>
      <c r="CP665">
        <v>46437</v>
      </c>
      <c r="CQ665">
        <v>0</v>
      </c>
      <c r="CR665">
        <v>0</v>
      </c>
      <c r="CS665">
        <v>0</v>
      </c>
      <c r="CT665">
        <v>995</v>
      </c>
      <c r="CU665">
        <v>0</v>
      </c>
      <c r="CV665">
        <v>0</v>
      </c>
      <c r="CW665">
        <v>995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2050</v>
      </c>
      <c r="DD665">
        <v>28766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7612</v>
      </c>
      <c r="DN665">
        <v>38428</v>
      </c>
      <c r="DO665">
        <v>0</v>
      </c>
      <c r="DP665">
        <v>85860</v>
      </c>
    </row>
    <row r="666" spans="1:120" x14ac:dyDescent="0.25">
      <c r="A666">
        <v>53099</v>
      </c>
      <c r="B666">
        <v>201012</v>
      </c>
      <c r="C666">
        <v>50390</v>
      </c>
      <c r="D666">
        <v>-2610</v>
      </c>
      <c r="E666">
        <v>0</v>
      </c>
      <c r="F666">
        <v>0</v>
      </c>
      <c r="G666">
        <v>47780</v>
      </c>
      <c r="H666">
        <v>410</v>
      </c>
      <c r="I666">
        <v>-24393</v>
      </c>
      <c r="J666">
        <v>0</v>
      </c>
      <c r="K666">
        <v>-8827</v>
      </c>
      <c r="L666">
        <v>0</v>
      </c>
      <c r="M666">
        <v>-33220</v>
      </c>
      <c r="N666">
        <v>0</v>
      </c>
      <c r="O666">
        <v>-449</v>
      </c>
      <c r="P666">
        <v>0</v>
      </c>
      <c r="Q666">
        <v>-4025</v>
      </c>
      <c r="R666">
        <v>0</v>
      </c>
      <c r="S666">
        <v>2887</v>
      </c>
      <c r="T666">
        <v>-1138</v>
      </c>
      <c r="U666">
        <v>13383</v>
      </c>
      <c r="V666">
        <v>0</v>
      </c>
      <c r="W666">
        <v>0</v>
      </c>
      <c r="X666">
        <v>0</v>
      </c>
      <c r="Y666">
        <v>1702</v>
      </c>
      <c r="Z666">
        <v>-1031</v>
      </c>
      <c r="AA666">
        <v>0</v>
      </c>
      <c r="AB666">
        <v>0</v>
      </c>
      <c r="AC666">
        <v>671</v>
      </c>
      <c r="AD666">
        <v>-410</v>
      </c>
      <c r="AE666">
        <v>261</v>
      </c>
      <c r="AF666">
        <v>0</v>
      </c>
      <c r="AG666">
        <v>0</v>
      </c>
      <c r="AH666">
        <v>0</v>
      </c>
      <c r="AI666">
        <v>13644</v>
      </c>
      <c r="AJ666">
        <v>-3204</v>
      </c>
      <c r="AK666">
        <v>10440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30265</v>
      </c>
      <c r="AY666">
        <v>0</v>
      </c>
      <c r="AZ666">
        <v>0</v>
      </c>
      <c r="BA666">
        <v>0</v>
      </c>
      <c r="BB666">
        <v>5568</v>
      </c>
      <c r="BC666">
        <v>0</v>
      </c>
      <c r="BD666">
        <v>35833</v>
      </c>
      <c r="BE666">
        <v>0</v>
      </c>
      <c r="BF666">
        <v>35833</v>
      </c>
      <c r="BG666">
        <v>0</v>
      </c>
      <c r="BH666">
        <v>0</v>
      </c>
      <c r="BI666">
        <v>0</v>
      </c>
      <c r="BJ666">
        <v>0</v>
      </c>
      <c r="BK666">
        <v>731</v>
      </c>
      <c r="BL666">
        <v>0</v>
      </c>
      <c r="BM666">
        <v>731</v>
      </c>
      <c r="BN666">
        <v>0</v>
      </c>
      <c r="BO666">
        <v>50700</v>
      </c>
      <c r="BP666">
        <v>0</v>
      </c>
      <c r="BQ666">
        <v>2712</v>
      </c>
      <c r="BR666">
        <v>54143</v>
      </c>
      <c r="BS666">
        <v>0</v>
      </c>
      <c r="BT666">
        <v>0</v>
      </c>
      <c r="BU666">
        <v>0</v>
      </c>
      <c r="BV666">
        <v>42714</v>
      </c>
      <c r="BW666">
        <v>0</v>
      </c>
      <c r="BX666">
        <v>42714</v>
      </c>
      <c r="BY666">
        <v>489</v>
      </c>
      <c r="BZ666">
        <v>0</v>
      </c>
      <c r="CA666">
        <v>489</v>
      </c>
      <c r="CB666">
        <v>133179</v>
      </c>
      <c r="CC666">
        <v>23388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60759</v>
      </c>
      <c r="CP666">
        <v>84147</v>
      </c>
      <c r="CQ666">
        <v>9611</v>
      </c>
      <c r="CR666">
        <v>0</v>
      </c>
      <c r="CS666">
        <v>0</v>
      </c>
      <c r="CT666">
        <v>35797</v>
      </c>
      <c r="CU666">
        <v>0</v>
      </c>
      <c r="CV666">
        <v>0</v>
      </c>
      <c r="CW666">
        <v>35797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3107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5103</v>
      </c>
      <c r="DJ666">
        <v>0</v>
      </c>
      <c r="DK666">
        <v>2429</v>
      </c>
      <c r="DL666">
        <v>0</v>
      </c>
      <c r="DM666">
        <v>2596</v>
      </c>
      <c r="DN666">
        <v>13235</v>
      </c>
      <c r="DO666">
        <v>0</v>
      </c>
      <c r="DP666">
        <v>133179</v>
      </c>
    </row>
    <row r="667" spans="1:120" x14ac:dyDescent="0.25">
      <c r="A667">
        <v>53100</v>
      </c>
      <c r="B667">
        <v>201012</v>
      </c>
      <c r="C667">
        <v>122626</v>
      </c>
      <c r="D667">
        <v>-49793</v>
      </c>
      <c r="E667">
        <v>14863</v>
      </c>
      <c r="F667">
        <v>-6973</v>
      </c>
      <c r="G667">
        <v>80723</v>
      </c>
      <c r="H667">
        <v>672</v>
      </c>
      <c r="I667">
        <v>-38917</v>
      </c>
      <c r="J667">
        <v>11661</v>
      </c>
      <c r="K667">
        <v>62948</v>
      </c>
      <c r="L667">
        <v>-63529</v>
      </c>
      <c r="M667">
        <v>-27837</v>
      </c>
      <c r="N667">
        <v>0</v>
      </c>
      <c r="O667">
        <v>0</v>
      </c>
      <c r="P667">
        <v>-2141</v>
      </c>
      <c r="Q667">
        <v>-1376</v>
      </c>
      <c r="R667">
        <v>0</v>
      </c>
      <c r="S667">
        <v>0</v>
      </c>
      <c r="T667">
        <v>-3517</v>
      </c>
      <c r="U667">
        <v>50041</v>
      </c>
      <c r="V667">
        <v>0</v>
      </c>
      <c r="W667">
        <v>0</v>
      </c>
      <c r="X667">
        <v>0</v>
      </c>
      <c r="Y667">
        <v>7982</v>
      </c>
      <c r="Z667">
        <v>-1877</v>
      </c>
      <c r="AA667">
        <v>-20</v>
      </c>
      <c r="AB667">
        <v>-82</v>
      </c>
      <c r="AC667">
        <v>6003</v>
      </c>
      <c r="AD667">
        <v>-672</v>
      </c>
      <c r="AE667">
        <v>5331</v>
      </c>
      <c r="AF667">
        <v>0</v>
      </c>
      <c r="AG667">
        <v>0</v>
      </c>
      <c r="AH667">
        <v>0</v>
      </c>
      <c r="AI667">
        <v>55372</v>
      </c>
      <c r="AJ667">
        <v>-1080</v>
      </c>
      <c r="AK667">
        <v>54292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150000</v>
      </c>
      <c r="AY667">
        <v>0</v>
      </c>
      <c r="AZ667">
        <v>0</v>
      </c>
      <c r="BA667">
        <v>0</v>
      </c>
      <c r="BB667">
        <v>229711</v>
      </c>
      <c r="BC667">
        <v>0</v>
      </c>
      <c r="BD667">
        <v>379711</v>
      </c>
      <c r="BE667">
        <v>0</v>
      </c>
      <c r="BF667">
        <v>379711</v>
      </c>
      <c r="BG667">
        <v>4413</v>
      </c>
      <c r="BH667">
        <v>262793</v>
      </c>
      <c r="BI667">
        <v>0</v>
      </c>
      <c r="BJ667">
        <v>267206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267206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6011</v>
      </c>
      <c r="BZ667">
        <v>0</v>
      </c>
      <c r="CA667">
        <v>6011</v>
      </c>
      <c r="CB667">
        <v>652928</v>
      </c>
      <c r="CC667">
        <v>1001</v>
      </c>
      <c r="CD667">
        <v>178999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156475</v>
      </c>
      <c r="CP667">
        <v>336475</v>
      </c>
      <c r="CQ667">
        <v>0</v>
      </c>
      <c r="CR667">
        <v>0</v>
      </c>
      <c r="CS667">
        <v>9686</v>
      </c>
      <c r="CT667">
        <v>304761</v>
      </c>
      <c r="CU667">
        <v>0</v>
      </c>
      <c r="CV667">
        <v>0</v>
      </c>
      <c r="CW667">
        <v>314447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110</v>
      </c>
      <c r="DJ667">
        <v>0</v>
      </c>
      <c r="DK667">
        <v>1080</v>
      </c>
      <c r="DL667">
        <v>0</v>
      </c>
      <c r="DM667">
        <v>816</v>
      </c>
      <c r="DN667">
        <v>2006</v>
      </c>
      <c r="DO667">
        <v>0</v>
      </c>
      <c r="DP667">
        <v>652928</v>
      </c>
    </row>
    <row r="668" spans="1:120" x14ac:dyDescent="0.25">
      <c r="A668">
        <v>53101</v>
      </c>
      <c r="B668">
        <v>201012</v>
      </c>
      <c r="C668">
        <v>74930</v>
      </c>
      <c r="D668">
        <v>-18622</v>
      </c>
      <c r="E668">
        <v>0</v>
      </c>
      <c r="F668">
        <v>0</v>
      </c>
      <c r="G668">
        <v>56308</v>
      </c>
      <c r="H668">
        <v>959</v>
      </c>
      <c r="I668">
        <v>-34606</v>
      </c>
      <c r="J668">
        <v>0</v>
      </c>
      <c r="K668">
        <v>1073</v>
      </c>
      <c r="L668">
        <v>805</v>
      </c>
      <c r="M668">
        <v>-32728</v>
      </c>
      <c r="N668">
        <v>0</v>
      </c>
      <c r="O668">
        <v>-12665</v>
      </c>
      <c r="P668">
        <v>0</v>
      </c>
      <c r="Q668">
        <v>-6096</v>
      </c>
      <c r="R668">
        <v>0</v>
      </c>
      <c r="S668">
        <v>0</v>
      </c>
      <c r="T668">
        <v>-6096</v>
      </c>
      <c r="U668">
        <v>5778</v>
      </c>
      <c r="V668">
        <v>0</v>
      </c>
      <c r="W668">
        <v>0</v>
      </c>
      <c r="X668">
        <v>0</v>
      </c>
      <c r="Y668">
        <v>73</v>
      </c>
      <c r="Z668">
        <v>15563</v>
      </c>
      <c r="AA668">
        <v>-58</v>
      </c>
      <c r="AB668">
        <v>0</v>
      </c>
      <c r="AC668">
        <v>15578</v>
      </c>
      <c r="AD668">
        <v>-1760</v>
      </c>
      <c r="AE668">
        <v>13818</v>
      </c>
      <c r="AF668">
        <v>0</v>
      </c>
      <c r="AG668">
        <v>0</v>
      </c>
      <c r="AH668">
        <v>0</v>
      </c>
      <c r="AI668">
        <v>19596</v>
      </c>
      <c r="AJ668">
        <v>2362</v>
      </c>
      <c r="AK668">
        <v>21958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411878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411878</v>
      </c>
      <c r="BE668">
        <v>0</v>
      </c>
      <c r="BF668">
        <v>411878</v>
      </c>
      <c r="BG668">
        <v>0</v>
      </c>
      <c r="BH668">
        <v>6305</v>
      </c>
      <c r="BI668">
        <v>0</v>
      </c>
      <c r="BJ668">
        <v>6305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1912</v>
      </c>
      <c r="BR668">
        <v>8217</v>
      </c>
      <c r="BS668">
        <v>0</v>
      </c>
      <c r="BT668">
        <v>0</v>
      </c>
      <c r="BU668">
        <v>16735</v>
      </c>
      <c r="BV668">
        <v>20519</v>
      </c>
      <c r="BW668">
        <v>0</v>
      </c>
      <c r="BX668">
        <v>37254</v>
      </c>
      <c r="BY668">
        <v>0</v>
      </c>
      <c r="BZ668">
        <v>0</v>
      </c>
      <c r="CA668">
        <v>0</v>
      </c>
      <c r="CB668">
        <v>457349</v>
      </c>
      <c r="CC668">
        <v>50000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273861</v>
      </c>
      <c r="CP668">
        <v>323861</v>
      </c>
      <c r="CQ668">
        <v>0</v>
      </c>
      <c r="CR668">
        <v>0</v>
      </c>
      <c r="CS668">
        <v>0</v>
      </c>
      <c r="CT668">
        <v>107793</v>
      </c>
      <c r="CU668">
        <v>0</v>
      </c>
      <c r="CV668">
        <v>0</v>
      </c>
      <c r="CW668">
        <v>107793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6945</v>
      </c>
      <c r="DE668">
        <v>0</v>
      </c>
      <c r="DF668">
        <v>0</v>
      </c>
      <c r="DG668">
        <v>0</v>
      </c>
      <c r="DH668">
        <v>0</v>
      </c>
      <c r="DI668">
        <v>13871</v>
      </c>
      <c r="DJ668">
        <v>0</v>
      </c>
      <c r="DK668">
        <v>1005</v>
      </c>
      <c r="DL668">
        <v>0</v>
      </c>
      <c r="DM668">
        <v>3874</v>
      </c>
      <c r="DN668">
        <v>25695</v>
      </c>
      <c r="DO668">
        <v>0</v>
      </c>
      <c r="DP668">
        <v>457349</v>
      </c>
    </row>
    <row r="669" spans="1:120" x14ac:dyDescent="0.25">
      <c r="A669">
        <v>53103</v>
      </c>
      <c r="B669">
        <v>201012</v>
      </c>
      <c r="C669">
        <v>145123</v>
      </c>
      <c r="D669">
        <v>-71816</v>
      </c>
      <c r="E669">
        <v>-1640</v>
      </c>
      <c r="F669">
        <v>-9842</v>
      </c>
      <c r="G669">
        <v>61825</v>
      </c>
      <c r="H669">
        <v>462</v>
      </c>
      <c r="I669">
        <v>-133045</v>
      </c>
      <c r="J669">
        <v>93576</v>
      </c>
      <c r="K669">
        <v>-28848</v>
      </c>
      <c r="L669">
        <v>17625</v>
      </c>
      <c r="M669">
        <v>-50692</v>
      </c>
      <c r="N669">
        <v>0</v>
      </c>
      <c r="O669">
        <v>0</v>
      </c>
      <c r="P669">
        <v>-18973</v>
      </c>
      <c r="Q669">
        <v>-15052</v>
      </c>
      <c r="R669">
        <v>0</v>
      </c>
      <c r="S669">
        <v>13312</v>
      </c>
      <c r="T669">
        <v>-20713</v>
      </c>
      <c r="U669">
        <v>-9118</v>
      </c>
      <c r="V669">
        <v>808</v>
      </c>
      <c r="W669">
        <v>0</v>
      </c>
      <c r="X669">
        <v>0</v>
      </c>
      <c r="Y669">
        <v>1615</v>
      </c>
      <c r="Z669">
        <v>1157</v>
      </c>
      <c r="AA669">
        <v>-2273</v>
      </c>
      <c r="AB669">
        <v>0</v>
      </c>
      <c r="AC669">
        <v>1307</v>
      </c>
      <c r="AD669">
        <v>-462</v>
      </c>
      <c r="AE669">
        <v>845</v>
      </c>
      <c r="AF669">
        <v>148</v>
      </c>
      <c r="AG669">
        <v>0</v>
      </c>
      <c r="AH669">
        <v>0</v>
      </c>
      <c r="AI669">
        <v>-8125</v>
      </c>
      <c r="AJ669">
        <v>2231</v>
      </c>
      <c r="AK669">
        <v>-5894</v>
      </c>
      <c r="AL669">
        <v>7216</v>
      </c>
      <c r="AM669">
        <v>1584</v>
      </c>
      <c r="AN669">
        <v>0</v>
      </c>
      <c r="AO669">
        <v>1584</v>
      </c>
      <c r="AP669">
        <v>0</v>
      </c>
      <c r="AQ669">
        <v>3871</v>
      </c>
      <c r="AR669">
        <v>0</v>
      </c>
      <c r="AS669">
        <v>0</v>
      </c>
      <c r="AT669">
        <v>0</v>
      </c>
      <c r="AU669">
        <v>3871</v>
      </c>
      <c r="AV669">
        <v>10</v>
      </c>
      <c r="AW669">
        <v>40793</v>
      </c>
      <c r="AX669">
        <v>1150</v>
      </c>
      <c r="AY669">
        <v>0</v>
      </c>
      <c r="AZ669">
        <v>0</v>
      </c>
      <c r="BA669">
        <v>0</v>
      </c>
      <c r="BB669">
        <v>57887</v>
      </c>
      <c r="BC669">
        <v>0</v>
      </c>
      <c r="BD669">
        <v>99840</v>
      </c>
      <c r="BE669">
        <v>0</v>
      </c>
      <c r="BF669">
        <v>103711</v>
      </c>
      <c r="BG669">
        <v>31503</v>
      </c>
      <c r="BH669">
        <v>58338</v>
      </c>
      <c r="BI669">
        <v>0</v>
      </c>
      <c r="BJ669">
        <v>89841</v>
      </c>
      <c r="BK669">
        <v>4377</v>
      </c>
      <c r="BL669">
        <v>0</v>
      </c>
      <c r="BM669">
        <v>4377</v>
      </c>
      <c r="BN669">
        <v>1818</v>
      </c>
      <c r="BO669">
        <v>3923</v>
      </c>
      <c r="BP669">
        <v>0</v>
      </c>
      <c r="BQ669">
        <v>9754</v>
      </c>
      <c r="BR669">
        <v>109713</v>
      </c>
      <c r="BS669">
        <v>0</v>
      </c>
      <c r="BT669">
        <v>0</v>
      </c>
      <c r="BU669">
        <v>1176</v>
      </c>
      <c r="BV669">
        <v>7</v>
      </c>
      <c r="BW669">
        <v>0</v>
      </c>
      <c r="BX669">
        <v>1183</v>
      </c>
      <c r="BY669">
        <v>330</v>
      </c>
      <c r="BZ669">
        <v>2245</v>
      </c>
      <c r="CA669">
        <v>2575</v>
      </c>
      <c r="CB669">
        <v>225982</v>
      </c>
      <c r="CC669">
        <v>27000</v>
      </c>
      <c r="CD669">
        <v>0</v>
      </c>
      <c r="CE669">
        <v>3758</v>
      </c>
      <c r="CF669">
        <v>0</v>
      </c>
      <c r="CG669">
        <v>-1484</v>
      </c>
      <c r="CH669">
        <v>0</v>
      </c>
      <c r="CI669">
        <v>2274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-3514</v>
      </c>
      <c r="CP669">
        <v>25760</v>
      </c>
      <c r="CQ669">
        <v>0</v>
      </c>
      <c r="CR669">
        <v>13920</v>
      </c>
      <c r="CS669">
        <v>53819</v>
      </c>
      <c r="CT669">
        <v>81041</v>
      </c>
      <c r="CU669">
        <v>0</v>
      </c>
      <c r="CV669">
        <v>0</v>
      </c>
      <c r="CW669">
        <v>134860</v>
      </c>
      <c r="CX669">
        <v>0</v>
      </c>
      <c r="CY669">
        <v>0</v>
      </c>
      <c r="CZ669">
        <v>0</v>
      </c>
      <c r="DA669">
        <v>0</v>
      </c>
      <c r="DB669">
        <v>35741</v>
      </c>
      <c r="DC669">
        <v>1375</v>
      </c>
      <c r="DD669">
        <v>5530</v>
      </c>
      <c r="DE669">
        <v>0</v>
      </c>
      <c r="DF669">
        <v>0</v>
      </c>
      <c r="DG669">
        <v>0</v>
      </c>
      <c r="DH669">
        <v>5091</v>
      </c>
      <c r="DI669">
        <v>0</v>
      </c>
      <c r="DJ669">
        <v>0</v>
      </c>
      <c r="DK669">
        <v>0</v>
      </c>
      <c r="DL669">
        <v>0</v>
      </c>
      <c r="DM669">
        <v>3705</v>
      </c>
      <c r="DN669">
        <v>15701</v>
      </c>
      <c r="DO669">
        <v>0</v>
      </c>
      <c r="DP669">
        <v>225982</v>
      </c>
    </row>
    <row r="670" spans="1:120" x14ac:dyDescent="0.25">
      <c r="A670">
        <v>53105</v>
      </c>
      <c r="B670">
        <v>201012</v>
      </c>
      <c r="C670">
        <v>9240</v>
      </c>
      <c r="D670">
        <v>0</v>
      </c>
      <c r="E670">
        <v>0</v>
      </c>
      <c r="F670">
        <v>0</v>
      </c>
      <c r="G670">
        <v>9240</v>
      </c>
      <c r="H670">
        <v>106</v>
      </c>
      <c r="I670">
        <v>-101</v>
      </c>
      <c r="J670">
        <v>0</v>
      </c>
      <c r="K670">
        <v>3035</v>
      </c>
      <c r="L670">
        <v>0</v>
      </c>
      <c r="M670">
        <v>2934</v>
      </c>
      <c r="N670">
        <v>0</v>
      </c>
      <c r="O670">
        <v>0</v>
      </c>
      <c r="P670">
        <v>0</v>
      </c>
      <c r="Q670">
        <v>-855</v>
      </c>
      <c r="R670">
        <v>0</v>
      </c>
      <c r="S670">
        <v>0</v>
      </c>
      <c r="T670">
        <v>-855</v>
      </c>
      <c r="U670">
        <v>11425</v>
      </c>
      <c r="V670">
        <v>0</v>
      </c>
      <c r="W670">
        <v>0</v>
      </c>
      <c r="X670">
        <v>0</v>
      </c>
      <c r="Y670">
        <v>2237</v>
      </c>
      <c r="Z670">
        <v>-1305</v>
      </c>
      <c r="AA670">
        <v>0</v>
      </c>
      <c r="AB670">
        <v>-110</v>
      </c>
      <c r="AC670">
        <v>822</v>
      </c>
      <c r="AD670">
        <v>-332</v>
      </c>
      <c r="AE670">
        <v>490</v>
      </c>
      <c r="AF670">
        <v>0</v>
      </c>
      <c r="AG670">
        <v>0</v>
      </c>
      <c r="AH670">
        <v>0</v>
      </c>
      <c r="AI670">
        <v>11915</v>
      </c>
      <c r="AJ670">
        <v>-2979</v>
      </c>
      <c r="AK670">
        <v>8936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61771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61771</v>
      </c>
      <c r="BE670">
        <v>0</v>
      </c>
      <c r="BF670">
        <v>61771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622</v>
      </c>
      <c r="BU670">
        <v>0</v>
      </c>
      <c r="BV670">
        <v>1822</v>
      </c>
      <c r="BW670">
        <v>0</v>
      </c>
      <c r="BX670">
        <v>2444</v>
      </c>
      <c r="BY670">
        <v>773</v>
      </c>
      <c r="BZ670">
        <v>0</v>
      </c>
      <c r="CA670">
        <v>773</v>
      </c>
      <c r="CB670">
        <v>64988</v>
      </c>
      <c r="CC670">
        <v>35200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18734</v>
      </c>
      <c r="CP670">
        <v>53934</v>
      </c>
      <c r="CQ670">
        <v>0</v>
      </c>
      <c r="CR670">
        <v>0</v>
      </c>
      <c r="CS670">
        <v>1540</v>
      </c>
      <c r="CT670">
        <v>6787</v>
      </c>
      <c r="CU670">
        <v>0</v>
      </c>
      <c r="CV670">
        <v>0</v>
      </c>
      <c r="CW670">
        <v>8327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2502</v>
      </c>
      <c r="DL670">
        <v>0</v>
      </c>
      <c r="DM670">
        <v>225</v>
      </c>
      <c r="DN670">
        <v>2727</v>
      </c>
      <c r="DO670">
        <v>0</v>
      </c>
      <c r="DP670">
        <v>64988</v>
      </c>
    </row>
    <row r="671" spans="1:120" x14ac:dyDescent="0.25">
      <c r="A671">
        <v>53106</v>
      </c>
      <c r="B671">
        <v>201012</v>
      </c>
      <c r="C671">
        <v>36575</v>
      </c>
      <c r="D671">
        <v>-10808</v>
      </c>
      <c r="E671">
        <v>-221</v>
      </c>
      <c r="F671">
        <v>4</v>
      </c>
      <c r="G671">
        <v>25550</v>
      </c>
      <c r="H671">
        <v>312</v>
      </c>
      <c r="I671">
        <v>-15171</v>
      </c>
      <c r="J671">
        <v>3319</v>
      </c>
      <c r="K671">
        <v>-2430</v>
      </c>
      <c r="L671">
        <v>1562</v>
      </c>
      <c r="M671">
        <v>-12720</v>
      </c>
      <c r="N671">
        <v>0</v>
      </c>
      <c r="O671">
        <v>0</v>
      </c>
      <c r="P671">
        <v>-3838</v>
      </c>
      <c r="Q671">
        <v>-6571</v>
      </c>
      <c r="R671">
        <v>0</v>
      </c>
      <c r="S671">
        <v>2395</v>
      </c>
      <c r="T671">
        <v>-8014</v>
      </c>
      <c r="U671">
        <v>5128</v>
      </c>
      <c r="V671">
        <v>0</v>
      </c>
      <c r="W671">
        <v>0</v>
      </c>
      <c r="X671">
        <v>0</v>
      </c>
      <c r="Y671">
        <v>3079</v>
      </c>
      <c r="Z671">
        <v>6843</v>
      </c>
      <c r="AA671">
        <v>-16</v>
      </c>
      <c r="AB671">
        <v>-154</v>
      </c>
      <c r="AC671">
        <v>9752</v>
      </c>
      <c r="AD671">
        <v>-312</v>
      </c>
      <c r="AE671">
        <v>9440</v>
      </c>
      <c r="AF671">
        <v>0</v>
      </c>
      <c r="AG671">
        <v>0</v>
      </c>
      <c r="AH671">
        <v>0</v>
      </c>
      <c r="AI671">
        <v>14568</v>
      </c>
      <c r="AJ671">
        <v>-3587</v>
      </c>
      <c r="AK671">
        <v>10981</v>
      </c>
      <c r="AL671">
        <v>5000</v>
      </c>
      <c r="AM671">
        <v>145</v>
      </c>
      <c r="AN671">
        <v>5970</v>
      </c>
      <c r="AO671">
        <v>6115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8571</v>
      </c>
      <c r="AW671">
        <v>37877</v>
      </c>
      <c r="AX671">
        <v>58024</v>
      </c>
      <c r="AY671">
        <v>0</v>
      </c>
      <c r="AZ671">
        <v>0</v>
      </c>
      <c r="BA671">
        <v>0</v>
      </c>
      <c r="BB671">
        <v>6514</v>
      </c>
      <c r="BC671">
        <v>0</v>
      </c>
      <c r="BD671">
        <v>110986</v>
      </c>
      <c r="BE671">
        <v>0</v>
      </c>
      <c r="BF671">
        <v>110986</v>
      </c>
      <c r="BG671">
        <v>3892</v>
      </c>
      <c r="BH671">
        <v>5736</v>
      </c>
      <c r="BI671">
        <v>0</v>
      </c>
      <c r="BJ671">
        <v>9628</v>
      </c>
      <c r="BK671">
        <v>1111</v>
      </c>
      <c r="BL671">
        <v>0</v>
      </c>
      <c r="BM671">
        <v>1111</v>
      </c>
      <c r="BN671">
        <v>4</v>
      </c>
      <c r="BO671">
        <v>0</v>
      </c>
      <c r="BP671">
        <v>0</v>
      </c>
      <c r="BQ671">
        <v>64</v>
      </c>
      <c r="BR671">
        <v>10807</v>
      </c>
      <c r="BS671">
        <v>0</v>
      </c>
      <c r="BT671">
        <v>422</v>
      </c>
      <c r="BU671">
        <v>0</v>
      </c>
      <c r="BV671">
        <v>7</v>
      </c>
      <c r="BW671">
        <v>0</v>
      </c>
      <c r="BX671">
        <v>429</v>
      </c>
      <c r="BY671">
        <v>5</v>
      </c>
      <c r="BZ671">
        <v>47</v>
      </c>
      <c r="CA671">
        <v>52</v>
      </c>
      <c r="CB671">
        <v>133389</v>
      </c>
      <c r="CC671">
        <v>47000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45078</v>
      </c>
      <c r="CP671">
        <v>92078</v>
      </c>
      <c r="CQ671">
        <v>0</v>
      </c>
      <c r="CR671">
        <v>0</v>
      </c>
      <c r="CS671">
        <v>17933</v>
      </c>
      <c r="CT671">
        <v>16394</v>
      </c>
      <c r="CU671">
        <v>0</v>
      </c>
      <c r="CV671">
        <v>0</v>
      </c>
      <c r="CW671">
        <v>34327</v>
      </c>
      <c r="CX671">
        <v>0</v>
      </c>
      <c r="CY671">
        <v>529</v>
      </c>
      <c r="CZ671">
        <v>0</v>
      </c>
      <c r="DA671">
        <v>529</v>
      </c>
      <c r="DB671">
        <v>0</v>
      </c>
      <c r="DC671">
        <v>103</v>
      </c>
      <c r="DD671">
        <v>4530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1822</v>
      </c>
      <c r="DN671">
        <v>6455</v>
      </c>
      <c r="DO671">
        <v>0</v>
      </c>
      <c r="DP671">
        <v>133389</v>
      </c>
    </row>
    <row r="672" spans="1:120" x14ac:dyDescent="0.25">
      <c r="A672">
        <v>53107</v>
      </c>
      <c r="B672">
        <v>201012</v>
      </c>
      <c r="C672">
        <v>20802</v>
      </c>
      <c r="D672">
        <v>0</v>
      </c>
      <c r="E672">
        <v>0</v>
      </c>
      <c r="F672">
        <v>0</v>
      </c>
      <c r="G672">
        <v>20802</v>
      </c>
      <c r="H672">
        <v>229</v>
      </c>
      <c r="I672">
        <v>-1438</v>
      </c>
      <c r="J672">
        <v>0</v>
      </c>
      <c r="K672">
        <v>-10279</v>
      </c>
      <c r="L672">
        <v>0</v>
      </c>
      <c r="M672">
        <v>-11717</v>
      </c>
      <c r="N672">
        <v>0</v>
      </c>
      <c r="O672">
        <v>0</v>
      </c>
      <c r="P672">
        <v>-1354</v>
      </c>
      <c r="Q672">
        <v>-4304</v>
      </c>
      <c r="R672">
        <v>5673</v>
      </c>
      <c r="S672">
        <v>0</v>
      </c>
      <c r="T672">
        <v>15</v>
      </c>
      <c r="U672">
        <v>9329</v>
      </c>
      <c r="V672">
        <v>0</v>
      </c>
      <c r="W672">
        <v>0</v>
      </c>
      <c r="X672">
        <v>0</v>
      </c>
      <c r="Y672">
        <v>1385</v>
      </c>
      <c r="Z672">
        <v>-75</v>
      </c>
      <c r="AA672">
        <v>0</v>
      </c>
      <c r="AB672">
        <v>-23</v>
      </c>
      <c r="AC672">
        <v>1287</v>
      </c>
      <c r="AD672">
        <v>-351</v>
      </c>
      <c r="AE672">
        <v>936</v>
      </c>
      <c r="AF672">
        <v>3134</v>
      </c>
      <c r="AG672">
        <v>-2870</v>
      </c>
      <c r="AH672">
        <v>0</v>
      </c>
      <c r="AI672">
        <v>10529</v>
      </c>
      <c r="AJ672">
        <v>-1575</v>
      </c>
      <c r="AK672">
        <v>8954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259</v>
      </c>
      <c r="AS672">
        <v>0</v>
      </c>
      <c r="AT672">
        <v>0</v>
      </c>
      <c r="AU672">
        <v>259</v>
      </c>
      <c r="AV672">
        <v>0</v>
      </c>
      <c r="AW672">
        <v>0</v>
      </c>
      <c r="AX672">
        <v>60256</v>
      </c>
      <c r="AY672">
        <v>0</v>
      </c>
      <c r="AZ672">
        <v>0</v>
      </c>
      <c r="BA672">
        <v>0</v>
      </c>
      <c r="BB672">
        <v>25587</v>
      </c>
      <c r="BC672">
        <v>0</v>
      </c>
      <c r="BD672">
        <v>85843</v>
      </c>
      <c r="BE672">
        <v>0</v>
      </c>
      <c r="BF672">
        <v>86102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79</v>
      </c>
      <c r="BO672">
        <v>0</v>
      </c>
      <c r="BP672">
        <v>0</v>
      </c>
      <c r="BQ672">
        <v>0</v>
      </c>
      <c r="BR672">
        <v>79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1036</v>
      </c>
      <c r="BZ672">
        <v>109</v>
      </c>
      <c r="CA672">
        <v>1145</v>
      </c>
      <c r="CB672">
        <v>87326</v>
      </c>
      <c r="CC672">
        <v>10000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42678</v>
      </c>
      <c r="CN672">
        <v>42678</v>
      </c>
      <c r="CO672">
        <v>8954</v>
      </c>
      <c r="CP672">
        <v>61632</v>
      </c>
      <c r="CQ672">
        <v>-7000</v>
      </c>
      <c r="CR672">
        <v>0</v>
      </c>
      <c r="CS672">
        <v>0</v>
      </c>
      <c r="CT672">
        <v>21362</v>
      </c>
      <c r="CU672">
        <v>0</v>
      </c>
      <c r="CV672">
        <v>0</v>
      </c>
      <c r="CW672">
        <v>21362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269</v>
      </c>
      <c r="DJ672">
        <v>0</v>
      </c>
      <c r="DK672">
        <v>526</v>
      </c>
      <c r="DL672">
        <v>0</v>
      </c>
      <c r="DM672">
        <v>2380</v>
      </c>
      <c r="DN672">
        <v>3175</v>
      </c>
      <c r="DO672">
        <v>1157</v>
      </c>
      <c r="DP672">
        <v>87326</v>
      </c>
    </row>
    <row r="673" spans="1:120" x14ac:dyDescent="0.25">
      <c r="A673">
        <v>53108</v>
      </c>
      <c r="B673">
        <v>201012</v>
      </c>
      <c r="C673">
        <v>11597</v>
      </c>
      <c r="D673">
        <v>-3479</v>
      </c>
      <c r="E673">
        <v>0</v>
      </c>
      <c r="F673">
        <v>0</v>
      </c>
      <c r="G673">
        <v>8118</v>
      </c>
      <c r="H673">
        <v>40</v>
      </c>
      <c r="I673">
        <v>-4934</v>
      </c>
      <c r="J673">
        <v>1203</v>
      </c>
      <c r="K673">
        <v>-1757</v>
      </c>
      <c r="L673">
        <v>527</v>
      </c>
      <c r="M673">
        <v>-4961</v>
      </c>
      <c r="N673">
        <v>-109</v>
      </c>
      <c r="O673">
        <v>0</v>
      </c>
      <c r="P673">
        <v>0</v>
      </c>
      <c r="Q673">
        <v>-3631</v>
      </c>
      <c r="R673">
        <v>0</v>
      </c>
      <c r="S673">
        <v>692</v>
      </c>
      <c r="T673">
        <v>-2939</v>
      </c>
      <c r="U673">
        <v>149</v>
      </c>
      <c r="V673">
        <v>0</v>
      </c>
      <c r="W673">
        <v>0</v>
      </c>
      <c r="X673">
        <v>0</v>
      </c>
      <c r="Y673">
        <v>705</v>
      </c>
      <c r="Z673">
        <v>224</v>
      </c>
      <c r="AA673">
        <v>0</v>
      </c>
      <c r="AB673">
        <v>-117</v>
      </c>
      <c r="AC673">
        <v>812</v>
      </c>
      <c r="AD673">
        <v>-40</v>
      </c>
      <c r="AE673">
        <v>772</v>
      </c>
      <c r="AF673">
        <v>0</v>
      </c>
      <c r="AG673">
        <v>0</v>
      </c>
      <c r="AH673">
        <v>0</v>
      </c>
      <c r="AI673">
        <v>921</v>
      </c>
      <c r="AJ673">
        <v>-161</v>
      </c>
      <c r="AK673">
        <v>760</v>
      </c>
      <c r="AL673">
        <v>509</v>
      </c>
      <c r="AM673">
        <v>344</v>
      </c>
      <c r="AN673">
        <v>0</v>
      </c>
      <c r="AO673">
        <v>344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1049</v>
      </c>
      <c r="AW673">
        <v>1300</v>
      </c>
      <c r="AX673">
        <v>11180</v>
      </c>
      <c r="AY673">
        <v>0</v>
      </c>
      <c r="AZ673">
        <v>0</v>
      </c>
      <c r="BA673">
        <v>3518</v>
      </c>
      <c r="BB673">
        <v>5979</v>
      </c>
      <c r="BC673">
        <v>0</v>
      </c>
      <c r="BD673">
        <v>23026</v>
      </c>
      <c r="BE673">
        <v>0</v>
      </c>
      <c r="BF673">
        <v>23026</v>
      </c>
      <c r="BG673">
        <v>0</v>
      </c>
      <c r="BH673">
        <v>747</v>
      </c>
      <c r="BI673">
        <v>0</v>
      </c>
      <c r="BJ673">
        <v>747</v>
      </c>
      <c r="BK673">
        <v>59</v>
      </c>
      <c r="BL673">
        <v>0</v>
      </c>
      <c r="BM673">
        <v>59</v>
      </c>
      <c r="BN673">
        <v>725</v>
      </c>
      <c r="BO673">
        <v>292</v>
      </c>
      <c r="BP673">
        <v>0</v>
      </c>
      <c r="BQ673">
        <v>0</v>
      </c>
      <c r="BR673">
        <v>1823</v>
      </c>
      <c r="BS673">
        <v>0</v>
      </c>
      <c r="BT673">
        <v>0</v>
      </c>
      <c r="BU673">
        <v>116</v>
      </c>
      <c r="BV673">
        <v>0</v>
      </c>
      <c r="BW673">
        <v>0</v>
      </c>
      <c r="BX673">
        <v>116</v>
      </c>
      <c r="BY673">
        <v>228</v>
      </c>
      <c r="BZ673">
        <v>0</v>
      </c>
      <c r="CA673">
        <v>228</v>
      </c>
      <c r="CB673">
        <v>26046</v>
      </c>
      <c r="CC673">
        <v>17000</v>
      </c>
      <c r="CD673">
        <v>5000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-348</v>
      </c>
      <c r="CP673">
        <v>21652</v>
      </c>
      <c r="CQ673">
        <v>0</v>
      </c>
      <c r="CR673">
        <v>0</v>
      </c>
      <c r="CS673">
        <v>0</v>
      </c>
      <c r="CT673">
        <v>2489</v>
      </c>
      <c r="CU673">
        <v>0</v>
      </c>
      <c r="CV673">
        <v>217</v>
      </c>
      <c r="CW673">
        <v>2706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1006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615</v>
      </c>
      <c r="DN673">
        <v>1621</v>
      </c>
      <c r="DO673">
        <v>67</v>
      </c>
      <c r="DP673">
        <v>26046</v>
      </c>
    </row>
    <row r="674" spans="1:120" x14ac:dyDescent="0.25">
      <c r="A674">
        <v>53109</v>
      </c>
      <c r="B674">
        <v>201012</v>
      </c>
      <c r="C674">
        <v>32429</v>
      </c>
      <c r="D674">
        <v>-7738</v>
      </c>
      <c r="E674">
        <v>0</v>
      </c>
      <c r="F674">
        <v>0</v>
      </c>
      <c r="G674">
        <v>24691</v>
      </c>
      <c r="H674">
        <v>555</v>
      </c>
      <c r="I674">
        <v>-11483</v>
      </c>
      <c r="J674">
        <v>0</v>
      </c>
      <c r="K674">
        <v>-9420</v>
      </c>
      <c r="L674">
        <v>0</v>
      </c>
      <c r="M674">
        <v>-20903</v>
      </c>
      <c r="N674">
        <v>0</v>
      </c>
      <c r="O674">
        <v>0</v>
      </c>
      <c r="P674">
        <v>0</v>
      </c>
      <c r="Q674">
        <v>-1430</v>
      </c>
      <c r="R674">
        <v>0</v>
      </c>
      <c r="S674">
        <v>0</v>
      </c>
      <c r="T674">
        <v>-1430</v>
      </c>
      <c r="U674">
        <v>2913</v>
      </c>
      <c r="V674">
        <v>0</v>
      </c>
      <c r="W674">
        <v>0</v>
      </c>
      <c r="X674">
        <v>0</v>
      </c>
      <c r="Y674">
        <v>3570</v>
      </c>
      <c r="Z674">
        <v>-554</v>
      </c>
      <c r="AA674">
        <v>0</v>
      </c>
      <c r="AB674">
        <v>-3</v>
      </c>
      <c r="AC674">
        <v>3013</v>
      </c>
      <c r="AD674">
        <v>-2171</v>
      </c>
      <c r="AE674">
        <v>842</v>
      </c>
      <c r="AF674">
        <v>0</v>
      </c>
      <c r="AG674">
        <v>0</v>
      </c>
      <c r="AH674">
        <v>0</v>
      </c>
      <c r="AI674">
        <v>3755</v>
      </c>
      <c r="AJ674">
        <v>1332</v>
      </c>
      <c r="AK674">
        <v>5087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118391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118391</v>
      </c>
      <c r="BE674">
        <v>0</v>
      </c>
      <c r="BF674">
        <v>118391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89</v>
      </c>
      <c r="BP674">
        <v>0</v>
      </c>
      <c r="BQ674">
        <v>0</v>
      </c>
      <c r="BR674">
        <v>89</v>
      </c>
      <c r="BS674">
        <v>0</v>
      </c>
      <c r="BT674">
        <v>2019</v>
      </c>
      <c r="BU674">
        <v>0</v>
      </c>
      <c r="BV674">
        <v>1901</v>
      </c>
      <c r="BW674">
        <v>0</v>
      </c>
      <c r="BX674">
        <v>3920</v>
      </c>
      <c r="BY674">
        <v>1687</v>
      </c>
      <c r="BZ674">
        <v>0</v>
      </c>
      <c r="CA674">
        <v>1687</v>
      </c>
      <c r="CB674">
        <v>124087</v>
      </c>
      <c r="CC674">
        <v>5000</v>
      </c>
      <c r="CD674">
        <v>25000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19453</v>
      </c>
      <c r="CP674">
        <v>49453</v>
      </c>
      <c r="CQ674">
        <v>0</v>
      </c>
      <c r="CR674">
        <v>0</v>
      </c>
      <c r="CS674">
        <v>0</v>
      </c>
      <c r="CT674">
        <v>72861</v>
      </c>
      <c r="CU674">
        <v>0</v>
      </c>
      <c r="CV674">
        <v>0</v>
      </c>
      <c r="CW674">
        <v>72861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1137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636</v>
      </c>
      <c r="DN674">
        <v>1773</v>
      </c>
      <c r="DO674">
        <v>0</v>
      </c>
      <c r="DP674">
        <v>124087</v>
      </c>
    </row>
    <row r="675" spans="1:120" x14ac:dyDescent="0.25">
      <c r="A675">
        <v>53110</v>
      </c>
      <c r="B675">
        <v>201012</v>
      </c>
      <c r="C675">
        <v>43208</v>
      </c>
      <c r="D675">
        <v>-3606</v>
      </c>
      <c r="E675">
        <v>0</v>
      </c>
      <c r="F675">
        <v>0</v>
      </c>
      <c r="G675">
        <v>39602</v>
      </c>
      <c r="H675">
        <v>268</v>
      </c>
      <c r="I675">
        <v>-9088</v>
      </c>
      <c r="J675">
        <v>0</v>
      </c>
      <c r="K675">
        <v>-15078</v>
      </c>
      <c r="L675">
        <v>1788</v>
      </c>
      <c r="M675">
        <v>-22378</v>
      </c>
      <c r="N675">
        <v>0</v>
      </c>
      <c r="O675">
        <v>-4000</v>
      </c>
      <c r="P675">
        <v>-152</v>
      </c>
      <c r="Q675">
        <v>-7009</v>
      </c>
      <c r="R675">
        <v>0</v>
      </c>
      <c r="S675">
        <v>0</v>
      </c>
      <c r="T675">
        <v>-7161</v>
      </c>
      <c r="U675">
        <v>6331</v>
      </c>
      <c r="V675">
        <v>0</v>
      </c>
      <c r="W675">
        <v>0</v>
      </c>
      <c r="X675">
        <v>0</v>
      </c>
      <c r="Y675">
        <v>576</v>
      </c>
      <c r="Z675">
        <v>-607</v>
      </c>
      <c r="AA675">
        <v>0</v>
      </c>
      <c r="AB675">
        <v>-62</v>
      </c>
      <c r="AC675">
        <v>-93</v>
      </c>
      <c r="AD675">
        <v>-268</v>
      </c>
      <c r="AE675">
        <v>-361</v>
      </c>
      <c r="AF675">
        <v>0</v>
      </c>
      <c r="AG675">
        <v>0</v>
      </c>
      <c r="AH675">
        <v>0</v>
      </c>
      <c r="AI675">
        <v>5970</v>
      </c>
      <c r="AJ675">
        <v>-164</v>
      </c>
      <c r="AK675">
        <v>5806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46225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46225</v>
      </c>
      <c r="BE675">
        <v>0</v>
      </c>
      <c r="BF675">
        <v>46225</v>
      </c>
      <c r="BG675">
        <v>0</v>
      </c>
      <c r="BH675">
        <v>1788</v>
      </c>
      <c r="BI675">
        <v>0</v>
      </c>
      <c r="BJ675">
        <v>1788</v>
      </c>
      <c r="BK675">
        <v>585</v>
      </c>
      <c r="BL675">
        <v>0</v>
      </c>
      <c r="BM675">
        <v>585</v>
      </c>
      <c r="BN675">
        <v>0</v>
      </c>
      <c r="BO675">
        <v>10429</v>
      </c>
      <c r="BP675">
        <v>0</v>
      </c>
      <c r="BQ675">
        <v>1427</v>
      </c>
      <c r="BR675">
        <v>14229</v>
      </c>
      <c r="BS675">
        <v>0</v>
      </c>
      <c r="BT675">
        <v>696</v>
      </c>
      <c r="BU675">
        <v>304</v>
      </c>
      <c r="BV675">
        <v>5253</v>
      </c>
      <c r="BW675">
        <v>0</v>
      </c>
      <c r="BX675">
        <v>6253</v>
      </c>
      <c r="BY675">
        <v>688</v>
      </c>
      <c r="BZ675">
        <v>206</v>
      </c>
      <c r="CA675">
        <v>894</v>
      </c>
      <c r="CB675">
        <v>67601</v>
      </c>
      <c r="CC675">
        <v>25000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9015</v>
      </c>
      <c r="CP675">
        <v>34015</v>
      </c>
      <c r="CQ675">
        <v>0</v>
      </c>
      <c r="CR675">
        <v>0</v>
      </c>
      <c r="CS675">
        <v>0</v>
      </c>
      <c r="CT675">
        <v>27802</v>
      </c>
      <c r="CU675">
        <v>0</v>
      </c>
      <c r="CV675">
        <v>0</v>
      </c>
      <c r="CW675">
        <v>27802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3159</v>
      </c>
      <c r="DJ675">
        <v>0</v>
      </c>
      <c r="DK675">
        <v>0</v>
      </c>
      <c r="DL675">
        <v>0</v>
      </c>
      <c r="DM675">
        <v>2625</v>
      </c>
      <c r="DN675">
        <v>5784</v>
      </c>
      <c r="DO675">
        <v>0</v>
      </c>
      <c r="DP675">
        <v>67601</v>
      </c>
    </row>
    <row r="676" spans="1:120" x14ac:dyDescent="0.25">
      <c r="A676">
        <v>53111</v>
      </c>
      <c r="B676">
        <v>201012</v>
      </c>
      <c r="C676">
        <v>6672</v>
      </c>
      <c r="D676">
        <v>-2224</v>
      </c>
      <c r="E676">
        <v>0</v>
      </c>
      <c r="F676">
        <v>0</v>
      </c>
      <c r="G676">
        <v>4448</v>
      </c>
      <c r="H676">
        <v>70</v>
      </c>
      <c r="I676">
        <v>-178</v>
      </c>
      <c r="J676">
        <v>11</v>
      </c>
      <c r="K676">
        <v>-4802</v>
      </c>
      <c r="L676">
        <v>1537</v>
      </c>
      <c r="M676">
        <v>-3432</v>
      </c>
      <c r="N676">
        <v>0</v>
      </c>
      <c r="O676">
        <v>0</v>
      </c>
      <c r="P676">
        <v>-394</v>
      </c>
      <c r="Q676">
        <v>-2297</v>
      </c>
      <c r="R676">
        <v>0</v>
      </c>
      <c r="S676">
        <v>439</v>
      </c>
      <c r="T676">
        <v>-2252</v>
      </c>
      <c r="U676">
        <v>-1166</v>
      </c>
      <c r="V676">
        <v>0</v>
      </c>
      <c r="W676">
        <v>0</v>
      </c>
      <c r="X676">
        <v>0</v>
      </c>
      <c r="Y676">
        <v>200</v>
      </c>
      <c r="Z676">
        <v>-247</v>
      </c>
      <c r="AA676">
        <v>-46</v>
      </c>
      <c r="AB676">
        <v>0</v>
      </c>
      <c r="AC676">
        <v>-93</v>
      </c>
      <c r="AD676">
        <v>-70</v>
      </c>
      <c r="AE676">
        <v>-163</v>
      </c>
      <c r="AF676">
        <v>0</v>
      </c>
      <c r="AG676">
        <v>0</v>
      </c>
      <c r="AH676">
        <v>0</v>
      </c>
      <c r="AI676">
        <v>-1329</v>
      </c>
      <c r="AJ676">
        <v>332</v>
      </c>
      <c r="AK676">
        <v>-997</v>
      </c>
      <c r="AL676">
        <v>3600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774</v>
      </c>
      <c r="AX676">
        <v>23066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23840</v>
      </c>
      <c r="BE676">
        <v>0</v>
      </c>
      <c r="BF676">
        <v>23840</v>
      </c>
      <c r="BG676">
        <v>0</v>
      </c>
      <c r="BH676">
        <v>1537</v>
      </c>
      <c r="BI676">
        <v>0</v>
      </c>
      <c r="BJ676">
        <v>1537</v>
      </c>
      <c r="BK676">
        <v>76</v>
      </c>
      <c r="BL676">
        <v>0</v>
      </c>
      <c r="BM676">
        <v>76</v>
      </c>
      <c r="BN676">
        <v>0</v>
      </c>
      <c r="BO676">
        <v>38</v>
      </c>
      <c r="BP676">
        <v>0</v>
      </c>
      <c r="BQ676">
        <v>6</v>
      </c>
      <c r="BR676">
        <v>1657</v>
      </c>
      <c r="BS676">
        <v>0</v>
      </c>
      <c r="BT676">
        <v>461</v>
      </c>
      <c r="BU676">
        <v>0</v>
      </c>
      <c r="BV676">
        <v>5584</v>
      </c>
      <c r="BW676">
        <v>0</v>
      </c>
      <c r="BX676">
        <v>6045</v>
      </c>
      <c r="BY676">
        <v>186</v>
      </c>
      <c r="BZ676">
        <v>0</v>
      </c>
      <c r="CA676">
        <v>186</v>
      </c>
      <c r="CB676">
        <v>35328</v>
      </c>
      <c r="CC676">
        <v>18000</v>
      </c>
      <c r="CD676">
        <v>8000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-997</v>
      </c>
      <c r="CP676">
        <v>25003</v>
      </c>
      <c r="CQ676">
        <v>0</v>
      </c>
      <c r="CR676">
        <v>3000</v>
      </c>
      <c r="CS676">
        <v>0</v>
      </c>
      <c r="CT676">
        <v>4802</v>
      </c>
      <c r="CU676">
        <v>0</v>
      </c>
      <c r="CV676">
        <v>0</v>
      </c>
      <c r="CW676">
        <v>4802</v>
      </c>
      <c r="CX676">
        <v>0</v>
      </c>
      <c r="CY676">
        <v>129</v>
      </c>
      <c r="CZ676">
        <v>0</v>
      </c>
      <c r="DA676">
        <v>129</v>
      </c>
      <c r="DB676">
        <v>0</v>
      </c>
      <c r="DC676">
        <v>0</v>
      </c>
      <c r="DD676">
        <v>1750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15</v>
      </c>
      <c r="DL676">
        <v>0</v>
      </c>
      <c r="DM676">
        <v>629</v>
      </c>
      <c r="DN676">
        <v>2394</v>
      </c>
      <c r="DO676">
        <v>0</v>
      </c>
      <c r="DP676">
        <v>35328</v>
      </c>
    </row>
    <row r="677" spans="1:120" x14ac:dyDescent="0.25">
      <c r="A677">
        <v>50018</v>
      </c>
      <c r="B677">
        <v>201112</v>
      </c>
      <c r="C677">
        <v>17221</v>
      </c>
      <c r="D677">
        <v>-912</v>
      </c>
      <c r="E677">
        <v>0</v>
      </c>
      <c r="F677">
        <v>0</v>
      </c>
      <c r="G677">
        <v>16309</v>
      </c>
      <c r="H677">
        <v>1139</v>
      </c>
      <c r="I677">
        <v>-38407</v>
      </c>
      <c r="J677">
        <v>0</v>
      </c>
      <c r="K677">
        <v>13045</v>
      </c>
      <c r="L677">
        <v>0</v>
      </c>
      <c r="M677">
        <v>-25362</v>
      </c>
      <c r="N677">
        <v>0</v>
      </c>
      <c r="O677">
        <v>0</v>
      </c>
      <c r="P677">
        <v>0</v>
      </c>
      <c r="Q677">
        <v>-10560</v>
      </c>
      <c r="R677">
        <v>0</v>
      </c>
      <c r="S677">
        <v>0</v>
      </c>
      <c r="T677">
        <v>-10560</v>
      </c>
      <c r="U677">
        <v>-18474</v>
      </c>
      <c r="V677">
        <v>0</v>
      </c>
      <c r="W677">
        <v>0</v>
      </c>
      <c r="X677">
        <v>0</v>
      </c>
      <c r="Y677">
        <v>23437</v>
      </c>
      <c r="Z677">
        <v>690</v>
      </c>
      <c r="AA677">
        <v>-654</v>
      </c>
      <c r="AB677">
        <v>-264</v>
      </c>
      <c r="AC677">
        <v>23209</v>
      </c>
      <c r="AD677">
        <v>-5119</v>
      </c>
      <c r="AE677">
        <v>18090</v>
      </c>
      <c r="AF677">
        <v>0</v>
      </c>
      <c r="AG677">
        <v>0</v>
      </c>
      <c r="AH677">
        <v>0</v>
      </c>
      <c r="AI677">
        <v>-384</v>
      </c>
      <c r="AJ677">
        <v>2863</v>
      </c>
      <c r="AK677">
        <v>2479</v>
      </c>
      <c r="AL677">
        <v>0</v>
      </c>
      <c r="AM677">
        <v>2345</v>
      </c>
      <c r="AN677">
        <v>0</v>
      </c>
      <c r="AO677">
        <v>2345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120496</v>
      </c>
      <c r="AX677">
        <v>402916</v>
      </c>
      <c r="AY677">
        <v>0</v>
      </c>
      <c r="AZ677">
        <v>0</v>
      </c>
      <c r="BA677">
        <v>0</v>
      </c>
      <c r="BB677">
        <v>8572</v>
      </c>
      <c r="BC677">
        <v>56129</v>
      </c>
      <c r="BD677">
        <v>588113</v>
      </c>
      <c r="BE677">
        <v>0</v>
      </c>
      <c r="BF677">
        <v>588113</v>
      </c>
      <c r="BG677">
        <v>0</v>
      </c>
      <c r="BH677">
        <v>0</v>
      </c>
      <c r="BI677">
        <v>0</v>
      </c>
      <c r="BJ677">
        <v>0</v>
      </c>
      <c r="BK677">
        <v>5745</v>
      </c>
      <c r="BL677">
        <v>0</v>
      </c>
      <c r="BM677">
        <v>5745</v>
      </c>
      <c r="BN677">
        <v>0</v>
      </c>
      <c r="BO677">
        <v>0</v>
      </c>
      <c r="BP677">
        <v>0</v>
      </c>
      <c r="BQ677">
        <v>1238</v>
      </c>
      <c r="BR677">
        <v>6983</v>
      </c>
      <c r="BS677">
        <v>0</v>
      </c>
      <c r="BT677">
        <v>4316</v>
      </c>
      <c r="BU677">
        <v>0</v>
      </c>
      <c r="BV677">
        <v>5</v>
      </c>
      <c r="BW677">
        <v>0</v>
      </c>
      <c r="BX677">
        <v>4321</v>
      </c>
      <c r="BY677">
        <v>4611</v>
      </c>
      <c r="BZ677">
        <v>225</v>
      </c>
      <c r="CA677">
        <v>4836</v>
      </c>
      <c r="CB677">
        <v>606598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209379</v>
      </c>
      <c r="CK677">
        <v>0</v>
      </c>
      <c r="CL677">
        <v>0</v>
      </c>
      <c r="CM677">
        <v>0</v>
      </c>
      <c r="CN677">
        <v>209379</v>
      </c>
      <c r="CO677">
        <v>2479</v>
      </c>
      <c r="CP677">
        <v>211858</v>
      </c>
      <c r="CQ677">
        <v>0</v>
      </c>
      <c r="CR677">
        <v>0</v>
      </c>
      <c r="CS677">
        <v>0</v>
      </c>
      <c r="CT677">
        <v>368168</v>
      </c>
      <c r="CU677">
        <v>0</v>
      </c>
      <c r="CV677">
        <v>0</v>
      </c>
      <c r="CW677">
        <v>368168</v>
      </c>
      <c r="CX677">
        <v>0</v>
      </c>
      <c r="CY677">
        <v>531</v>
      </c>
      <c r="CZ677">
        <v>1077</v>
      </c>
      <c r="DA677">
        <v>1608</v>
      </c>
      <c r="DB677">
        <v>0</v>
      </c>
      <c r="DC677">
        <v>17297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7667</v>
      </c>
      <c r="DN677">
        <v>24964</v>
      </c>
      <c r="DO677">
        <v>0</v>
      </c>
      <c r="DP677">
        <v>606598</v>
      </c>
    </row>
    <row r="678" spans="1:120" x14ac:dyDescent="0.25">
      <c r="A678">
        <v>50043</v>
      </c>
      <c r="B678">
        <v>201112</v>
      </c>
      <c r="C678">
        <v>1679948</v>
      </c>
      <c r="D678">
        <v>-81270</v>
      </c>
      <c r="E678">
        <v>40932</v>
      </c>
      <c r="F678">
        <v>1141</v>
      </c>
      <c r="G678">
        <v>1640751</v>
      </c>
      <c r="H678">
        <v>5978</v>
      </c>
      <c r="I678">
        <v>-1455358</v>
      </c>
      <c r="J678">
        <v>213548</v>
      </c>
      <c r="K678">
        <v>26290</v>
      </c>
      <c r="L678">
        <v>134761</v>
      </c>
      <c r="M678">
        <v>-1080759</v>
      </c>
      <c r="N678">
        <v>0</v>
      </c>
      <c r="O678">
        <v>0</v>
      </c>
      <c r="P678">
        <v>-166659</v>
      </c>
      <c r="Q678">
        <v>-106491</v>
      </c>
      <c r="R678">
        <v>0</v>
      </c>
      <c r="S678">
        <v>-875</v>
      </c>
      <c r="T678">
        <v>-274025</v>
      </c>
      <c r="U678">
        <v>291945</v>
      </c>
      <c r="V678">
        <v>17093</v>
      </c>
      <c r="W678">
        <v>29</v>
      </c>
      <c r="X678">
        <v>-124</v>
      </c>
      <c r="Y678">
        <v>95103</v>
      </c>
      <c r="Z678">
        <v>6352</v>
      </c>
      <c r="AA678">
        <v>-5209</v>
      </c>
      <c r="AB678">
        <v>-9370</v>
      </c>
      <c r="AC678">
        <v>103874</v>
      </c>
      <c r="AD678">
        <v>-44277</v>
      </c>
      <c r="AE678">
        <v>59597</v>
      </c>
      <c r="AF678">
        <v>0</v>
      </c>
      <c r="AG678">
        <v>0</v>
      </c>
      <c r="AH678">
        <v>0</v>
      </c>
      <c r="AI678">
        <v>351542</v>
      </c>
      <c r="AJ678">
        <v>-87325</v>
      </c>
      <c r="AK678">
        <v>264217</v>
      </c>
      <c r="AL678">
        <v>0</v>
      </c>
      <c r="AM678">
        <v>8905</v>
      </c>
      <c r="AN678">
        <v>0</v>
      </c>
      <c r="AO678">
        <v>8905</v>
      </c>
      <c r="AP678">
        <v>2860</v>
      </c>
      <c r="AQ678">
        <v>443976</v>
      </c>
      <c r="AR678">
        <v>0</v>
      </c>
      <c r="AS678">
        <v>3184</v>
      </c>
      <c r="AT678">
        <v>0</v>
      </c>
      <c r="AU678">
        <v>447160</v>
      </c>
      <c r="AV678">
        <v>200147</v>
      </c>
      <c r="AW678">
        <v>622940</v>
      </c>
      <c r="AX678">
        <v>2491898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3314985</v>
      </c>
      <c r="BE678">
        <v>644</v>
      </c>
      <c r="BF678">
        <v>3765649</v>
      </c>
      <c r="BG678">
        <v>15487</v>
      </c>
      <c r="BH678">
        <v>180129</v>
      </c>
      <c r="BI678">
        <v>0</v>
      </c>
      <c r="BJ678">
        <v>195616</v>
      </c>
      <c r="BK678">
        <v>40274</v>
      </c>
      <c r="BL678">
        <v>4243</v>
      </c>
      <c r="BM678">
        <v>44517</v>
      </c>
      <c r="BN678">
        <v>98011</v>
      </c>
      <c r="BO678">
        <v>9097</v>
      </c>
      <c r="BP678">
        <v>335</v>
      </c>
      <c r="BQ678">
        <v>24821</v>
      </c>
      <c r="BR678">
        <v>372397</v>
      </c>
      <c r="BS678">
        <v>0</v>
      </c>
      <c r="BT678">
        <v>0</v>
      </c>
      <c r="BU678">
        <v>45756</v>
      </c>
      <c r="BV678">
        <v>22116</v>
      </c>
      <c r="BW678">
        <v>0</v>
      </c>
      <c r="BX678">
        <v>67872</v>
      </c>
      <c r="BY678">
        <v>36883</v>
      </c>
      <c r="BZ678">
        <v>6092</v>
      </c>
      <c r="CA678">
        <v>42975</v>
      </c>
      <c r="CB678">
        <v>4257798</v>
      </c>
      <c r="CC678">
        <v>88099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194801</v>
      </c>
      <c r="CK678">
        <v>0</v>
      </c>
      <c r="CL678">
        <v>0</v>
      </c>
      <c r="CM678">
        <v>0</v>
      </c>
      <c r="CN678">
        <v>194801</v>
      </c>
      <c r="CO678">
        <v>1266765</v>
      </c>
      <c r="CP678">
        <v>1549665</v>
      </c>
      <c r="CQ678">
        <v>39633</v>
      </c>
      <c r="CR678">
        <v>71312</v>
      </c>
      <c r="CS678">
        <v>515645</v>
      </c>
      <c r="CT678">
        <v>1941265</v>
      </c>
      <c r="CU678">
        <v>0</v>
      </c>
      <c r="CV678">
        <v>0</v>
      </c>
      <c r="CW678">
        <v>2456910</v>
      </c>
      <c r="CX678">
        <v>0</v>
      </c>
      <c r="CY678">
        <v>0</v>
      </c>
      <c r="CZ678">
        <v>0</v>
      </c>
      <c r="DA678">
        <v>0</v>
      </c>
      <c r="DB678">
        <v>1062</v>
      </c>
      <c r="DC678">
        <v>21745</v>
      </c>
      <c r="DD678">
        <v>12478</v>
      </c>
      <c r="DE678">
        <v>20465</v>
      </c>
      <c r="DF678">
        <v>0</v>
      </c>
      <c r="DG678">
        <v>0</v>
      </c>
      <c r="DH678">
        <v>0</v>
      </c>
      <c r="DI678">
        <v>278</v>
      </c>
      <c r="DJ678">
        <v>0</v>
      </c>
      <c r="DK678">
        <v>1974</v>
      </c>
      <c r="DL678">
        <v>0</v>
      </c>
      <c r="DM678">
        <v>119320</v>
      </c>
      <c r="DN678">
        <v>176260</v>
      </c>
      <c r="DO678">
        <v>2589</v>
      </c>
      <c r="DP678">
        <v>4257798</v>
      </c>
    </row>
    <row r="679" spans="1:120" x14ac:dyDescent="0.25">
      <c r="A679">
        <v>50052</v>
      </c>
      <c r="B679">
        <v>201112</v>
      </c>
      <c r="C679">
        <v>140524</v>
      </c>
      <c r="D679">
        <v>-46862</v>
      </c>
      <c r="E679">
        <v>-4451</v>
      </c>
      <c r="F679">
        <v>-3</v>
      </c>
      <c r="G679">
        <v>89208</v>
      </c>
      <c r="H679">
        <v>1362</v>
      </c>
      <c r="I679">
        <v>-92172</v>
      </c>
      <c r="J679">
        <v>25672</v>
      </c>
      <c r="K679">
        <v>-24297</v>
      </c>
      <c r="L679">
        <v>13205</v>
      </c>
      <c r="M679">
        <v>-77592</v>
      </c>
      <c r="N679">
        <v>0</v>
      </c>
      <c r="O679">
        <v>-1211</v>
      </c>
      <c r="P679">
        <v>-12252</v>
      </c>
      <c r="Q679">
        <v>-24072</v>
      </c>
      <c r="R679">
        <v>0</v>
      </c>
      <c r="S679">
        <v>11544</v>
      </c>
      <c r="T679">
        <v>-24780</v>
      </c>
      <c r="U679">
        <v>-13013</v>
      </c>
      <c r="V679">
        <v>0</v>
      </c>
      <c r="W679">
        <v>-23</v>
      </c>
      <c r="X679">
        <v>0</v>
      </c>
      <c r="Y679">
        <v>3613</v>
      </c>
      <c r="Z679">
        <v>3100</v>
      </c>
      <c r="AA679">
        <v>-32</v>
      </c>
      <c r="AB679">
        <v>-492</v>
      </c>
      <c r="AC679">
        <v>6166</v>
      </c>
      <c r="AD679">
        <v>-1440</v>
      </c>
      <c r="AE679">
        <v>4726</v>
      </c>
      <c r="AF679">
        <v>7161</v>
      </c>
      <c r="AG679">
        <v>-6356</v>
      </c>
      <c r="AH679">
        <v>0</v>
      </c>
      <c r="AI679">
        <v>-7482</v>
      </c>
      <c r="AJ679">
        <v>1830</v>
      </c>
      <c r="AK679">
        <v>-5652</v>
      </c>
      <c r="AL679">
        <v>1856</v>
      </c>
      <c r="AM679">
        <v>1840</v>
      </c>
      <c r="AN679">
        <v>0</v>
      </c>
      <c r="AO679">
        <v>1840</v>
      </c>
      <c r="AP679">
        <v>0</v>
      </c>
      <c r="AQ679">
        <v>0</v>
      </c>
      <c r="AR679">
        <v>0</v>
      </c>
      <c r="AS679">
        <v>2013</v>
      </c>
      <c r="AT679">
        <v>0</v>
      </c>
      <c r="AU679">
        <v>2013</v>
      </c>
      <c r="AV679">
        <v>28942</v>
      </c>
      <c r="AW679">
        <v>12224</v>
      </c>
      <c r="AX679">
        <v>97377</v>
      </c>
      <c r="AY679">
        <v>0</v>
      </c>
      <c r="AZ679">
        <v>0</v>
      </c>
      <c r="BA679">
        <v>250</v>
      </c>
      <c r="BB679">
        <v>7885</v>
      </c>
      <c r="BC679">
        <v>0</v>
      </c>
      <c r="BD679">
        <v>146678</v>
      </c>
      <c r="BE679">
        <v>0</v>
      </c>
      <c r="BF679">
        <v>148691</v>
      </c>
      <c r="BG679">
        <v>61</v>
      </c>
      <c r="BH679">
        <v>42803</v>
      </c>
      <c r="BI679">
        <v>0</v>
      </c>
      <c r="BJ679">
        <v>42864</v>
      </c>
      <c r="BK679">
        <v>2780</v>
      </c>
      <c r="BL679">
        <v>0</v>
      </c>
      <c r="BM679">
        <v>2780</v>
      </c>
      <c r="BN679">
        <v>9682</v>
      </c>
      <c r="BO679">
        <v>0</v>
      </c>
      <c r="BP679">
        <v>0</v>
      </c>
      <c r="BQ679">
        <v>1260</v>
      </c>
      <c r="BR679">
        <v>56586</v>
      </c>
      <c r="BS679">
        <v>0</v>
      </c>
      <c r="BT679">
        <v>79</v>
      </c>
      <c r="BU679">
        <v>2380</v>
      </c>
      <c r="BV679">
        <v>40209</v>
      </c>
      <c r="BW679">
        <v>0</v>
      </c>
      <c r="BX679">
        <v>42668</v>
      </c>
      <c r="BY679">
        <v>694</v>
      </c>
      <c r="BZ679">
        <v>3314</v>
      </c>
      <c r="CA679">
        <v>4008</v>
      </c>
      <c r="CB679">
        <v>255649</v>
      </c>
      <c r="CC679">
        <v>100000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-5652</v>
      </c>
      <c r="CP679">
        <v>94348</v>
      </c>
      <c r="CQ679">
        <v>0</v>
      </c>
      <c r="CR679">
        <v>0</v>
      </c>
      <c r="CS679">
        <v>59175</v>
      </c>
      <c r="CT679">
        <v>90146</v>
      </c>
      <c r="CU679">
        <v>400</v>
      </c>
      <c r="CV679">
        <v>0</v>
      </c>
      <c r="CW679">
        <v>149721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29</v>
      </c>
      <c r="DI679">
        <v>0</v>
      </c>
      <c r="DJ679">
        <v>0</v>
      </c>
      <c r="DK679">
        <v>0</v>
      </c>
      <c r="DL679">
        <v>0</v>
      </c>
      <c r="DM679">
        <v>11551</v>
      </c>
      <c r="DN679">
        <v>11580</v>
      </c>
      <c r="DO679">
        <v>0</v>
      </c>
      <c r="DP679">
        <v>255649</v>
      </c>
    </row>
    <row r="680" spans="1:120" x14ac:dyDescent="0.25">
      <c r="A680">
        <v>50053</v>
      </c>
      <c r="B680">
        <v>201112</v>
      </c>
      <c r="C680">
        <v>248900</v>
      </c>
      <c r="D680">
        <v>-151200</v>
      </c>
      <c r="E680">
        <v>1800</v>
      </c>
      <c r="F680">
        <v>-2300</v>
      </c>
      <c r="G680">
        <v>97200</v>
      </c>
      <c r="H680">
        <v>1700</v>
      </c>
      <c r="I680">
        <v>-111800</v>
      </c>
      <c r="J680">
        <v>62200</v>
      </c>
      <c r="K680">
        <v>-55800</v>
      </c>
      <c r="L680">
        <v>17500</v>
      </c>
      <c r="M680">
        <v>-87900</v>
      </c>
      <c r="N680">
        <v>0</v>
      </c>
      <c r="O680">
        <v>0</v>
      </c>
      <c r="P680">
        <v>-38700</v>
      </c>
      <c r="Q680">
        <v>-25900</v>
      </c>
      <c r="R680">
        <v>0</v>
      </c>
      <c r="S680">
        <v>55200</v>
      </c>
      <c r="T680">
        <v>-9400</v>
      </c>
      <c r="U680">
        <v>1600</v>
      </c>
      <c r="V680">
        <v>0</v>
      </c>
      <c r="W680">
        <v>0</v>
      </c>
      <c r="X680">
        <v>100</v>
      </c>
      <c r="Y680">
        <v>15100</v>
      </c>
      <c r="Z680">
        <v>6400</v>
      </c>
      <c r="AA680">
        <v>-200</v>
      </c>
      <c r="AB680">
        <v>-300</v>
      </c>
      <c r="AC680">
        <v>21100</v>
      </c>
      <c r="AD680">
        <v>-1600</v>
      </c>
      <c r="AE680">
        <v>19500</v>
      </c>
      <c r="AF680">
        <v>0</v>
      </c>
      <c r="AG680">
        <v>0</v>
      </c>
      <c r="AH680">
        <v>0</v>
      </c>
      <c r="AI680">
        <v>21100</v>
      </c>
      <c r="AJ680">
        <v>-6500</v>
      </c>
      <c r="AK680">
        <v>14600</v>
      </c>
      <c r="AL680">
        <v>4400</v>
      </c>
      <c r="AM680">
        <v>0</v>
      </c>
      <c r="AN680">
        <v>0</v>
      </c>
      <c r="AO680">
        <v>0</v>
      </c>
      <c r="AP680">
        <v>1400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621500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621500</v>
      </c>
      <c r="BE680">
        <v>0</v>
      </c>
      <c r="BF680">
        <v>622900</v>
      </c>
      <c r="BG680">
        <v>11600</v>
      </c>
      <c r="BH680">
        <v>118400</v>
      </c>
      <c r="BI680">
        <v>0</v>
      </c>
      <c r="BJ680">
        <v>130000</v>
      </c>
      <c r="BK680">
        <v>1500</v>
      </c>
      <c r="BL680">
        <v>0</v>
      </c>
      <c r="BM680">
        <v>1500</v>
      </c>
      <c r="BN680">
        <v>500</v>
      </c>
      <c r="BO680">
        <v>0</v>
      </c>
      <c r="BP680">
        <v>0</v>
      </c>
      <c r="BQ680">
        <v>17400</v>
      </c>
      <c r="BR680">
        <v>149400</v>
      </c>
      <c r="BS680">
        <v>0</v>
      </c>
      <c r="BT680">
        <v>6700</v>
      </c>
      <c r="BU680">
        <v>0</v>
      </c>
      <c r="BV680">
        <v>11000</v>
      </c>
      <c r="BW680">
        <v>0</v>
      </c>
      <c r="BX680">
        <v>17700</v>
      </c>
      <c r="BY680">
        <v>9100</v>
      </c>
      <c r="BZ680">
        <v>100</v>
      </c>
      <c r="CA680">
        <v>9200</v>
      </c>
      <c r="CB680">
        <v>803600</v>
      </c>
      <c r="CC680">
        <v>45000</v>
      </c>
      <c r="CD680">
        <v>0</v>
      </c>
      <c r="CE680">
        <v>0</v>
      </c>
      <c r="CF680">
        <v>-800</v>
      </c>
      <c r="CG680">
        <v>0</v>
      </c>
      <c r="CH680">
        <v>0</v>
      </c>
      <c r="CI680">
        <v>-800</v>
      </c>
      <c r="CJ680">
        <v>139000</v>
      </c>
      <c r="CK680">
        <v>81700</v>
      </c>
      <c r="CL680">
        <v>0</v>
      </c>
      <c r="CM680">
        <v>0</v>
      </c>
      <c r="CN680">
        <v>220700</v>
      </c>
      <c r="CO680">
        <v>165600</v>
      </c>
      <c r="CP680">
        <v>430500</v>
      </c>
      <c r="CQ680">
        <v>0</v>
      </c>
      <c r="CR680">
        <v>0</v>
      </c>
      <c r="CS680">
        <v>24600</v>
      </c>
      <c r="CT680">
        <v>266600</v>
      </c>
      <c r="CU680">
        <v>0</v>
      </c>
      <c r="CV680">
        <v>0</v>
      </c>
      <c r="CW680">
        <v>291200</v>
      </c>
      <c r="CX680">
        <v>0</v>
      </c>
      <c r="CY680">
        <v>21600</v>
      </c>
      <c r="CZ680">
        <v>0</v>
      </c>
      <c r="DA680">
        <v>21600</v>
      </c>
      <c r="DB680">
        <v>0</v>
      </c>
      <c r="DC680">
        <v>100</v>
      </c>
      <c r="DD680">
        <v>11500</v>
      </c>
      <c r="DE680">
        <v>0</v>
      </c>
      <c r="DF680">
        <v>0</v>
      </c>
      <c r="DG680">
        <v>0</v>
      </c>
      <c r="DH680">
        <v>0</v>
      </c>
      <c r="DI680">
        <v>33900</v>
      </c>
      <c r="DJ680">
        <v>0</v>
      </c>
      <c r="DK680">
        <v>1900</v>
      </c>
      <c r="DL680">
        <v>0</v>
      </c>
      <c r="DM680">
        <v>11100</v>
      </c>
      <c r="DN680">
        <v>58500</v>
      </c>
      <c r="DO680">
        <v>1800</v>
      </c>
      <c r="DP680">
        <v>803600</v>
      </c>
    </row>
    <row r="681" spans="1:120" x14ac:dyDescent="0.25">
      <c r="A681">
        <v>50074</v>
      </c>
      <c r="B681">
        <v>201112</v>
      </c>
      <c r="C681">
        <v>234</v>
      </c>
      <c r="D681">
        <v>-113</v>
      </c>
      <c r="E681">
        <v>0</v>
      </c>
      <c r="F681">
        <v>0</v>
      </c>
      <c r="G681">
        <v>121</v>
      </c>
      <c r="H681">
        <v>3</v>
      </c>
      <c r="I681">
        <v>-180</v>
      </c>
      <c r="J681">
        <v>94</v>
      </c>
      <c r="K681">
        <v>10</v>
      </c>
      <c r="L681">
        <v>0</v>
      </c>
      <c r="M681">
        <v>-76</v>
      </c>
      <c r="N681">
        <v>0</v>
      </c>
      <c r="O681">
        <v>0</v>
      </c>
      <c r="P681">
        <v>0</v>
      </c>
      <c r="Q681">
        <v>-350</v>
      </c>
      <c r="R681">
        <v>0</v>
      </c>
      <c r="S681">
        <v>0</v>
      </c>
      <c r="T681">
        <v>-350</v>
      </c>
      <c r="U681">
        <v>-302</v>
      </c>
      <c r="V681">
        <v>0</v>
      </c>
      <c r="W681">
        <v>0</v>
      </c>
      <c r="X681">
        <v>0</v>
      </c>
      <c r="Y681">
        <v>914</v>
      </c>
      <c r="Z681">
        <v>347</v>
      </c>
      <c r="AA681">
        <v>0</v>
      </c>
      <c r="AB681">
        <v>0</v>
      </c>
      <c r="AC681">
        <v>1261</v>
      </c>
      <c r="AD681">
        <v>-3</v>
      </c>
      <c r="AE681">
        <v>1258</v>
      </c>
      <c r="AF681">
        <v>0</v>
      </c>
      <c r="AG681">
        <v>0</v>
      </c>
      <c r="AH681">
        <v>0</v>
      </c>
      <c r="AI681">
        <v>956</v>
      </c>
      <c r="AJ681">
        <v>-4</v>
      </c>
      <c r="AK681">
        <v>952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14582</v>
      </c>
      <c r="AY681">
        <v>0</v>
      </c>
      <c r="AZ681">
        <v>0</v>
      </c>
      <c r="BA681">
        <v>0</v>
      </c>
      <c r="BB681">
        <v>9891</v>
      </c>
      <c r="BC681">
        <v>0</v>
      </c>
      <c r="BD681">
        <v>24473</v>
      </c>
      <c r="BE681">
        <v>0</v>
      </c>
      <c r="BF681">
        <v>24473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34</v>
      </c>
      <c r="BW681">
        <v>0</v>
      </c>
      <c r="BX681">
        <v>34</v>
      </c>
      <c r="BY681">
        <v>171</v>
      </c>
      <c r="BZ681">
        <v>0</v>
      </c>
      <c r="CA681">
        <v>171</v>
      </c>
      <c r="CB681">
        <v>24678</v>
      </c>
      <c r="CC681">
        <v>15000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9292</v>
      </c>
      <c r="CP681">
        <v>24292</v>
      </c>
      <c r="CQ681">
        <v>0</v>
      </c>
      <c r="CR681">
        <v>0</v>
      </c>
      <c r="CS681">
        <v>0</v>
      </c>
      <c r="CT681">
        <v>3</v>
      </c>
      <c r="CU681">
        <v>0</v>
      </c>
      <c r="CV681">
        <v>0</v>
      </c>
      <c r="CW681">
        <v>3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132</v>
      </c>
      <c r="DN681">
        <v>132</v>
      </c>
      <c r="DO681">
        <v>251</v>
      </c>
      <c r="DP681">
        <v>24678</v>
      </c>
    </row>
    <row r="682" spans="1:120" x14ac:dyDescent="0.25">
      <c r="A682">
        <v>50088</v>
      </c>
      <c r="B682">
        <v>201112</v>
      </c>
      <c r="C682">
        <v>322</v>
      </c>
      <c r="D682">
        <v>0</v>
      </c>
      <c r="E682">
        <v>10</v>
      </c>
      <c r="F682">
        <v>0</v>
      </c>
      <c r="G682">
        <v>332</v>
      </c>
      <c r="H682">
        <v>2</v>
      </c>
      <c r="I682">
        <v>-128</v>
      </c>
      <c r="J682">
        <v>0</v>
      </c>
      <c r="K682">
        <v>9</v>
      </c>
      <c r="L682">
        <v>0</v>
      </c>
      <c r="M682">
        <v>-119</v>
      </c>
      <c r="N682">
        <v>0</v>
      </c>
      <c r="O682">
        <v>0</v>
      </c>
      <c r="P682">
        <v>0</v>
      </c>
      <c r="Q682">
        <v>-2201</v>
      </c>
      <c r="R682">
        <v>0</v>
      </c>
      <c r="S682">
        <v>0</v>
      </c>
      <c r="T682">
        <v>-2201</v>
      </c>
      <c r="U682">
        <v>-1986</v>
      </c>
      <c r="V682">
        <v>0</v>
      </c>
      <c r="W682">
        <v>0</v>
      </c>
      <c r="X682">
        <v>0</v>
      </c>
      <c r="Y682">
        <v>1152</v>
      </c>
      <c r="Z682">
        <v>225</v>
      </c>
      <c r="AA682">
        <v>-81</v>
      </c>
      <c r="AB682">
        <v>-590</v>
      </c>
      <c r="AC682">
        <v>706</v>
      </c>
      <c r="AD682">
        <v>-2</v>
      </c>
      <c r="AE682">
        <v>704</v>
      </c>
      <c r="AF682">
        <v>51</v>
      </c>
      <c r="AG682">
        <v>0</v>
      </c>
      <c r="AH682">
        <v>0</v>
      </c>
      <c r="AI682">
        <v>-1231</v>
      </c>
      <c r="AJ682">
        <v>648</v>
      </c>
      <c r="AK682">
        <v>-583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63560</v>
      </c>
      <c r="AW682">
        <v>0</v>
      </c>
      <c r="AX682">
        <v>111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63671</v>
      </c>
      <c r="BE682">
        <v>0</v>
      </c>
      <c r="BF682">
        <v>63671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233</v>
      </c>
      <c r="BR682">
        <v>233</v>
      </c>
      <c r="BS682">
        <v>0</v>
      </c>
      <c r="BT682">
        <v>0</v>
      </c>
      <c r="BU682">
        <v>404</v>
      </c>
      <c r="BV682">
        <v>43</v>
      </c>
      <c r="BW682">
        <v>0</v>
      </c>
      <c r="BX682">
        <v>447</v>
      </c>
      <c r="BY682">
        <v>0</v>
      </c>
      <c r="BZ682">
        <v>0</v>
      </c>
      <c r="CA682">
        <v>0</v>
      </c>
      <c r="CB682">
        <v>64351</v>
      </c>
      <c r="CC682">
        <v>2500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61075</v>
      </c>
      <c r="CK682">
        <v>0</v>
      </c>
      <c r="CL682">
        <v>0</v>
      </c>
      <c r="CM682">
        <v>0</v>
      </c>
      <c r="CN682">
        <v>61075</v>
      </c>
      <c r="CO682">
        <v>0</v>
      </c>
      <c r="CP682">
        <v>63575</v>
      </c>
      <c r="CQ682">
        <v>0</v>
      </c>
      <c r="CR682">
        <v>0</v>
      </c>
      <c r="CS682">
        <v>108</v>
      </c>
      <c r="CT682">
        <v>26</v>
      </c>
      <c r="CU682">
        <v>0</v>
      </c>
      <c r="CV682">
        <v>0</v>
      </c>
      <c r="CW682">
        <v>134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642</v>
      </c>
      <c r="DN682">
        <v>642</v>
      </c>
      <c r="DO682">
        <v>0</v>
      </c>
      <c r="DP682">
        <v>64351</v>
      </c>
    </row>
    <row r="683" spans="1:120" x14ac:dyDescent="0.25">
      <c r="A683">
        <v>50092</v>
      </c>
      <c r="B683">
        <v>201112</v>
      </c>
      <c r="C683">
        <v>354318</v>
      </c>
      <c r="D683">
        <v>-49672</v>
      </c>
      <c r="E683">
        <v>-15276</v>
      </c>
      <c r="F683">
        <v>931</v>
      </c>
      <c r="G683">
        <v>290301</v>
      </c>
      <c r="H683">
        <v>3210</v>
      </c>
      <c r="I683">
        <v>-299134</v>
      </c>
      <c r="J683">
        <v>62879</v>
      </c>
      <c r="K683">
        <v>-7662</v>
      </c>
      <c r="L683">
        <v>18906</v>
      </c>
      <c r="M683">
        <v>-225011</v>
      </c>
      <c r="N683">
        <v>0</v>
      </c>
      <c r="O683">
        <v>0</v>
      </c>
      <c r="P683">
        <v>-12110</v>
      </c>
      <c r="Q683">
        <v>-35225</v>
      </c>
      <c r="R683">
        <v>0</v>
      </c>
      <c r="S683">
        <v>5371</v>
      </c>
      <c r="T683">
        <v>-41964</v>
      </c>
      <c r="U683">
        <v>26536</v>
      </c>
      <c r="V683">
        <v>0</v>
      </c>
      <c r="W683">
        <v>0</v>
      </c>
      <c r="X683">
        <v>0</v>
      </c>
      <c r="Y683">
        <v>20561</v>
      </c>
      <c r="Z683">
        <v>-17959</v>
      </c>
      <c r="AA683">
        <v>-2</v>
      </c>
      <c r="AB683">
        <v>-1126</v>
      </c>
      <c r="AC683">
        <v>1474</v>
      </c>
      <c r="AD683">
        <v>-4480</v>
      </c>
      <c r="AE683">
        <v>-3006</v>
      </c>
      <c r="AF683">
        <v>26</v>
      </c>
      <c r="AG683">
        <v>-1002</v>
      </c>
      <c r="AH683">
        <v>0</v>
      </c>
      <c r="AI683">
        <v>22554</v>
      </c>
      <c r="AJ683">
        <v>-13038</v>
      </c>
      <c r="AK683">
        <v>9516</v>
      </c>
      <c r="AL683">
        <v>5193</v>
      </c>
      <c r="AM683">
        <v>4090</v>
      </c>
      <c r="AN683">
        <v>0</v>
      </c>
      <c r="AO683">
        <v>4090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122315</v>
      </c>
      <c r="AW683">
        <v>0</v>
      </c>
      <c r="AX683">
        <v>433117</v>
      </c>
      <c r="AY683">
        <v>0</v>
      </c>
      <c r="AZ683">
        <v>0</v>
      </c>
      <c r="BA683">
        <v>0</v>
      </c>
      <c r="BB683">
        <v>0</v>
      </c>
      <c r="BC683">
        <v>9449</v>
      </c>
      <c r="BD683">
        <v>564881</v>
      </c>
      <c r="BE683">
        <v>0</v>
      </c>
      <c r="BF683">
        <v>564881</v>
      </c>
      <c r="BG683">
        <v>10680</v>
      </c>
      <c r="BH683">
        <v>66735</v>
      </c>
      <c r="BI683">
        <v>0</v>
      </c>
      <c r="BJ683">
        <v>77415</v>
      </c>
      <c r="BK683">
        <v>6982</v>
      </c>
      <c r="BL683">
        <v>0</v>
      </c>
      <c r="BM683">
        <v>6982</v>
      </c>
      <c r="BN683">
        <v>5646</v>
      </c>
      <c r="BO683">
        <v>5613</v>
      </c>
      <c r="BP683">
        <v>0</v>
      </c>
      <c r="BQ683">
        <v>1697</v>
      </c>
      <c r="BR683">
        <v>97353</v>
      </c>
      <c r="BS683">
        <v>0</v>
      </c>
      <c r="BT683">
        <v>0</v>
      </c>
      <c r="BU683">
        <v>0</v>
      </c>
      <c r="BV683">
        <v>4151</v>
      </c>
      <c r="BW683">
        <v>0</v>
      </c>
      <c r="BX683">
        <v>4151</v>
      </c>
      <c r="BY683">
        <v>4537</v>
      </c>
      <c r="BZ683">
        <v>492</v>
      </c>
      <c r="CA683">
        <v>5029</v>
      </c>
      <c r="CB683">
        <v>680697</v>
      </c>
      <c r="CC683">
        <v>37010</v>
      </c>
      <c r="CD683">
        <v>7991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15982</v>
      </c>
      <c r="CK683">
        <v>0</v>
      </c>
      <c r="CL683">
        <v>0</v>
      </c>
      <c r="CM683">
        <v>0</v>
      </c>
      <c r="CN683">
        <v>15982</v>
      </c>
      <c r="CO683">
        <v>203980</v>
      </c>
      <c r="CP683">
        <v>264963</v>
      </c>
      <c r="CQ683">
        <v>0</v>
      </c>
      <c r="CR683">
        <v>0</v>
      </c>
      <c r="CS683">
        <v>153191</v>
      </c>
      <c r="CT683">
        <v>246362</v>
      </c>
      <c r="CU683">
        <v>0</v>
      </c>
      <c r="CV683">
        <v>0</v>
      </c>
      <c r="CW683">
        <v>399553</v>
      </c>
      <c r="CX683">
        <v>0</v>
      </c>
      <c r="CY683">
        <v>608</v>
      </c>
      <c r="CZ683">
        <v>0</v>
      </c>
      <c r="DA683">
        <v>608</v>
      </c>
      <c r="DB683">
        <v>0</v>
      </c>
      <c r="DC683">
        <v>752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1025</v>
      </c>
      <c r="DJ683">
        <v>0</v>
      </c>
      <c r="DK683">
        <v>2270</v>
      </c>
      <c r="DL683">
        <v>0</v>
      </c>
      <c r="DM683">
        <v>11526</v>
      </c>
      <c r="DN683">
        <v>15573</v>
      </c>
      <c r="DO683">
        <v>0</v>
      </c>
      <c r="DP683">
        <v>680697</v>
      </c>
    </row>
    <row r="684" spans="1:120" x14ac:dyDescent="0.25">
      <c r="A684">
        <v>50095</v>
      </c>
      <c r="B684">
        <v>201112</v>
      </c>
      <c r="C684">
        <v>236</v>
      </c>
      <c r="D684">
        <v>-27</v>
      </c>
      <c r="E684">
        <v>0</v>
      </c>
      <c r="F684">
        <v>0</v>
      </c>
      <c r="G684">
        <v>209</v>
      </c>
      <c r="H684">
        <v>0</v>
      </c>
      <c r="I684">
        <v>-203</v>
      </c>
      <c r="J684">
        <v>0</v>
      </c>
      <c r="K684">
        <v>0</v>
      </c>
      <c r="L684">
        <v>0</v>
      </c>
      <c r="M684">
        <v>-203</v>
      </c>
      <c r="N684">
        <v>0</v>
      </c>
      <c r="O684">
        <v>0</v>
      </c>
      <c r="P684">
        <v>-762</v>
      </c>
      <c r="Q684">
        <v>0</v>
      </c>
      <c r="R684">
        <v>0</v>
      </c>
      <c r="S684">
        <v>0</v>
      </c>
      <c r="T684">
        <v>-762</v>
      </c>
      <c r="U684">
        <v>-756</v>
      </c>
      <c r="V684">
        <v>0</v>
      </c>
      <c r="W684">
        <v>0</v>
      </c>
      <c r="X684">
        <v>0</v>
      </c>
      <c r="Y684">
        <v>1237</v>
      </c>
      <c r="Z684">
        <v>-318</v>
      </c>
      <c r="AA684">
        <v>0</v>
      </c>
      <c r="AB684">
        <v>-18</v>
      </c>
      <c r="AC684">
        <v>901</v>
      </c>
      <c r="AD684">
        <v>0</v>
      </c>
      <c r="AE684">
        <v>901</v>
      </c>
      <c r="AF684">
        <v>0</v>
      </c>
      <c r="AG684">
        <v>0</v>
      </c>
      <c r="AH684">
        <v>0</v>
      </c>
      <c r="AI684">
        <v>145</v>
      </c>
      <c r="AJ684">
        <v>-2</v>
      </c>
      <c r="AK684">
        <v>143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507</v>
      </c>
      <c r="AW684">
        <v>9700</v>
      </c>
      <c r="AX684">
        <v>13897</v>
      </c>
      <c r="AY684">
        <v>0</v>
      </c>
      <c r="AZ684">
        <v>0</v>
      </c>
      <c r="BA684">
        <v>5000</v>
      </c>
      <c r="BB684">
        <v>53</v>
      </c>
      <c r="BC684">
        <v>0</v>
      </c>
      <c r="BD684">
        <v>29157</v>
      </c>
      <c r="BE684">
        <v>0</v>
      </c>
      <c r="BF684">
        <v>29157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20</v>
      </c>
      <c r="BX684">
        <v>20</v>
      </c>
      <c r="BY684">
        <v>253</v>
      </c>
      <c r="BZ684">
        <v>0</v>
      </c>
      <c r="CA684">
        <v>253</v>
      </c>
      <c r="CB684">
        <v>29430</v>
      </c>
      <c r="CC684">
        <v>4000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25293</v>
      </c>
      <c r="CP684">
        <v>29293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137</v>
      </c>
      <c r="DN684">
        <v>137</v>
      </c>
      <c r="DO684">
        <v>0</v>
      </c>
      <c r="DP684">
        <v>29430</v>
      </c>
    </row>
    <row r="685" spans="1:120" x14ac:dyDescent="0.25">
      <c r="A685">
        <v>50099</v>
      </c>
      <c r="B685">
        <v>201112</v>
      </c>
      <c r="C685">
        <v>210437</v>
      </c>
      <c r="D685">
        <v>-58118</v>
      </c>
      <c r="E685">
        <v>-6808</v>
      </c>
      <c r="F685">
        <v>0</v>
      </c>
      <c r="G685">
        <v>145511</v>
      </c>
      <c r="H685">
        <v>2392</v>
      </c>
      <c r="I685">
        <v>-136516</v>
      </c>
      <c r="J685">
        <v>31844</v>
      </c>
      <c r="K685">
        <v>-10579</v>
      </c>
      <c r="L685">
        <v>4497</v>
      </c>
      <c r="M685">
        <v>-110754</v>
      </c>
      <c r="N685">
        <v>0</v>
      </c>
      <c r="O685">
        <v>0</v>
      </c>
      <c r="P685">
        <v>-28151</v>
      </c>
      <c r="Q685">
        <v>-19513</v>
      </c>
      <c r="R685">
        <v>0</v>
      </c>
      <c r="S685">
        <v>13144</v>
      </c>
      <c r="T685">
        <v>-34520</v>
      </c>
      <c r="U685">
        <v>2629</v>
      </c>
      <c r="V685">
        <v>148</v>
      </c>
      <c r="W685">
        <v>0</v>
      </c>
      <c r="X685">
        <v>1355</v>
      </c>
      <c r="Y685">
        <v>9547</v>
      </c>
      <c r="Z685">
        <v>-7105</v>
      </c>
      <c r="AA685">
        <v>-784</v>
      </c>
      <c r="AB685">
        <v>-787</v>
      </c>
      <c r="AC685">
        <v>2374</v>
      </c>
      <c r="AD685">
        <v>-2392</v>
      </c>
      <c r="AE685">
        <v>-18</v>
      </c>
      <c r="AF685">
        <v>134</v>
      </c>
      <c r="AG685">
        <v>0</v>
      </c>
      <c r="AH685">
        <v>0</v>
      </c>
      <c r="AI685">
        <v>2745</v>
      </c>
      <c r="AJ685">
        <v>-754</v>
      </c>
      <c r="AK685">
        <v>1991</v>
      </c>
      <c r="AL685">
        <v>1111</v>
      </c>
      <c r="AM685">
        <v>1342</v>
      </c>
      <c r="AN685">
        <v>32623</v>
      </c>
      <c r="AO685">
        <v>33965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19941</v>
      </c>
      <c r="AW685">
        <v>167215</v>
      </c>
      <c r="AX685">
        <v>65640</v>
      </c>
      <c r="AY685">
        <v>0</v>
      </c>
      <c r="AZ685">
        <v>0</v>
      </c>
      <c r="BA685">
        <v>203</v>
      </c>
      <c r="BB685">
        <v>9149</v>
      </c>
      <c r="BC685">
        <v>0</v>
      </c>
      <c r="BD685">
        <v>262148</v>
      </c>
      <c r="BE685">
        <v>0</v>
      </c>
      <c r="BF685">
        <v>262148</v>
      </c>
      <c r="BG685">
        <v>0</v>
      </c>
      <c r="BH685">
        <v>26562</v>
      </c>
      <c r="BI685">
        <v>0</v>
      </c>
      <c r="BJ685">
        <v>26562</v>
      </c>
      <c r="BK685">
        <v>8827</v>
      </c>
      <c r="BL685">
        <v>0</v>
      </c>
      <c r="BM685">
        <v>8827</v>
      </c>
      <c r="BN685">
        <v>5713</v>
      </c>
      <c r="BO685">
        <v>11239</v>
      </c>
      <c r="BP685">
        <v>0</v>
      </c>
      <c r="BQ685">
        <v>4769</v>
      </c>
      <c r="BR685">
        <v>57110</v>
      </c>
      <c r="BS685">
        <v>0</v>
      </c>
      <c r="BT685">
        <v>157</v>
      </c>
      <c r="BU685">
        <v>2945</v>
      </c>
      <c r="BV685">
        <v>412</v>
      </c>
      <c r="BW685">
        <v>0</v>
      </c>
      <c r="BX685">
        <v>3514</v>
      </c>
      <c r="BY685">
        <v>1217</v>
      </c>
      <c r="BZ685">
        <v>1379</v>
      </c>
      <c r="CA685">
        <v>2596</v>
      </c>
      <c r="CB685">
        <v>360444</v>
      </c>
      <c r="CC685">
        <v>0</v>
      </c>
      <c r="CD685">
        <v>0</v>
      </c>
      <c r="CE685">
        <v>16529</v>
      </c>
      <c r="CF685">
        <v>0</v>
      </c>
      <c r="CG685">
        <v>0</v>
      </c>
      <c r="CH685">
        <v>0</v>
      </c>
      <c r="CI685">
        <v>16529</v>
      </c>
      <c r="CJ685">
        <v>25000</v>
      </c>
      <c r="CK685">
        <v>0</v>
      </c>
      <c r="CL685">
        <v>0</v>
      </c>
      <c r="CM685">
        <v>0</v>
      </c>
      <c r="CN685">
        <v>25000</v>
      </c>
      <c r="CO685">
        <v>89483</v>
      </c>
      <c r="CP685">
        <v>131012</v>
      </c>
      <c r="CQ685">
        <v>0</v>
      </c>
      <c r="CR685">
        <v>10000</v>
      </c>
      <c r="CS685">
        <v>81383</v>
      </c>
      <c r="CT685">
        <v>97788</v>
      </c>
      <c r="CU685">
        <v>0</v>
      </c>
      <c r="CV685">
        <v>0</v>
      </c>
      <c r="CW685">
        <v>179171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98</v>
      </c>
      <c r="DD685">
        <v>0</v>
      </c>
      <c r="DE685">
        <v>20409</v>
      </c>
      <c r="DF685">
        <v>0</v>
      </c>
      <c r="DG685">
        <v>0</v>
      </c>
      <c r="DH685">
        <v>11460</v>
      </c>
      <c r="DI685">
        <v>0</v>
      </c>
      <c r="DJ685">
        <v>0</v>
      </c>
      <c r="DK685">
        <v>0</v>
      </c>
      <c r="DL685">
        <v>0</v>
      </c>
      <c r="DM685">
        <v>8294</v>
      </c>
      <c r="DN685">
        <v>40261</v>
      </c>
      <c r="DO685">
        <v>0</v>
      </c>
      <c r="DP685">
        <v>360444</v>
      </c>
    </row>
    <row r="686" spans="1:120" x14ac:dyDescent="0.25">
      <c r="A686">
        <v>50102</v>
      </c>
      <c r="B686">
        <v>201112</v>
      </c>
      <c r="C686">
        <v>196252</v>
      </c>
      <c r="D686">
        <v>-58361</v>
      </c>
      <c r="E686">
        <v>-5114</v>
      </c>
      <c r="F686">
        <v>0</v>
      </c>
      <c r="G686">
        <v>132777</v>
      </c>
      <c r="H686">
        <v>1538</v>
      </c>
      <c r="I686">
        <v>-129776</v>
      </c>
      <c r="J686">
        <v>33745</v>
      </c>
      <c r="K686">
        <v>11534</v>
      </c>
      <c r="L686">
        <v>-11367</v>
      </c>
      <c r="M686">
        <v>-95864</v>
      </c>
      <c r="N686">
        <v>0</v>
      </c>
      <c r="O686">
        <v>-8344</v>
      </c>
      <c r="P686">
        <v>-9074</v>
      </c>
      <c r="Q686">
        <v>-23213</v>
      </c>
      <c r="R686">
        <v>0</v>
      </c>
      <c r="S686">
        <v>14375</v>
      </c>
      <c r="T686">
        <v>-17912</v>
      </c>
      <c r="U686">
        <v>12195</v>
      </c>
      <c r="V686">
        <v>0</v>
      </c>
      <c r="W686">
        <v>167</v>
      </c>
      <c r="X686">
        <v>0</v>
      </c>
      <c r="Y686">
        <v>8646</v>
      </c>
      <c r="Z686">
        <v>2956</v>
      </c>
      <c r="AA686">
        <v>-141</v>
      </c>
      <c r="AB686">
        <v>-1222</v>
      </c>
      <c r="AC686">
        <v>10406</v>
      </c>
      <c r="AD686">
        <v>-2851</v>
      </c>
      <c r="AE686">
        <v>7555</v>
      </c>
      <c r="AF686">
        <v>414</v>
      </c>
      <c r="AG686">
        <v>-277</v>
      </c>
      <c r="AH686">
        <v>0</v>
      </c>
      <c r="AI686">
        <v>19887</v>
      </c>
      <c r="AJ686">
        <v>-4723</v>
      </c>
      <c r="AK686">
        <v>15164</v>
      </c>
      <c r="AL686">
        <v>0</v>
      </c>
      <c r="AM686">
        <v>888</v>
      </c>
      <c r="AN686">
        <v>11929</v>
      </c>
      <c r="AO686">
        <v>12817</v>
      </c>
      <c r="AP686">
        <v>0</v>
      </c>
      <c r="AQ686">
        <v>0</v>
      </c>
      <c r="AR686">
        <v>0</v>
      </c>
      <c r="AS686">
        <v>1242</v>
      </c>
      <c r="AT686">
        <v>0</v>
      </c>
      <c r="AU686">
        <v>1242</v>
      </c>
      <c r="AV686">
        <v>19773</v>
      </c>
      <c r="AW686">
        <v>25430</v>
      </c>
      <c r="AX686">
        <v>285002</v>
      </c>
      <c r="AY686">
        <v>0</v>
      </c>
      <c r="AZ686">
        <v>0</v>
      </c>
      <c r="BA686">
        <v>0</v>
      </c>
      <c r="BB686">
        <v>70067</v>
      </c>
      <c r="BC686">
        <v>0</v>
      </c>
      <c r="BD686">
        <v>400272</v>
      </c>
      <c r="BE686">
        <v>0</v>
      </c>
      <c r="BF686">
        <v>401514</v>
      </c>
      <c r="BG686">
        <v>0</v>
      </c>
      <c r="BH686">
        <v>36802</v>
      </c>
      <c r="BI686">
        <v>0</v>
      </c>
      <c r="BJ686">
        <v>36802</v>
      </c>
      <c r="BK686">
        <v>2436</v>
      </c>
      <c r="BL686">
        <v>0</v>
      </c>
      <c r="BM686">
        <v>2436</v>
      </c>
      <c r="BN686">
        <v>2030</v>
      </c>
      <c r="BO686">
        <v>0</v>
      </c>
      <c r="BP686">
        <v>0</v>
      </c>
      <c r="BQ686">
        <v>154</v>
      </c>
      <c r="BR686">
        <v>41422</v>
      </c>
      <c r="BS686">
        <v>0</v>
      </c>
      <c r="BT686">
        <v>0</v>
      </c>
      <c r="BU686">
        <v>2625</v>
      </c>
      <c r="BV686">
        <v>20608</v>
      </c>
      <c r="BW686">
        <v>0</v>
      </c>
      <c r="BX686">
        <v>23233</v>
      </c>
      <c r="BY686">
        <v>3754</v>
      </c>
      <c r="BZ686">
        <v>7249</v>
      </c>
      <c r="CA686">
        <v>11003</v>
      </c>
      <c r="CB686">
        <v>489989</v>
      </c>
      <c r="CC686">
        <v>10000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223481</v>
      </c>
      <c r="CP686">
        <v>233481</v>
      </c>
      <c r="CQ686">
        <v>0</v>
      </c>
      <c r="CR686">
        <v>0</v>
      </c>
      <c r="CS686">
        <v>123798</v>
      </c>
      <c r="CT686">
        <v>112098</v>
      </c>
      <c r="CU686">
        <v>0</v>
      </c>
      <c r="CV686">
        <v>0</v>
      </c>
      <c r="CW686">
        <v>235896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5321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2752</v>
      </c>
      <c r="DL686">
        <v>0</v>
      </c>
      <c r="DM686">
        <v>12539</v>
      </c>
      <c r="DN686">
        <v>20612</v>
      </c>
      <c r="DO686">
        <v>0</v>
      </c>
      <c r="DP686">
        <v>489989</v>
      </c>
    </row>
    <row r="687" spans="1:120" x14ac:dyDescent="0.25">
      <c r="A687">
        <v>50134</v>
      </c>
      <c r="B687">
        <v>201112</v>
      </c>
      <c r="C687">
        <v>48173</v>
      </c>
      <c r="D687">
        <v>-3720</v>
      </c>
      <c r="E687">
        <v>198</v>
      </c>
      <c r="F687">
        <v>0</v>
      </c>
      <c r="G687">
        <v>44651</v>
      </c>
      <c r="H687">
        <v>1272</v>
      </c>
      <c r="I687">
        <v>-69385</v>
      </c>
      <c r="J687">
        <v>2000</v>
      </c>
      <c r="K687">
        <v>4167</v>
      </c>
      <c r="L687">
        <v>-812</v>
      </c>
      <c r="M687">
        <v>-64030</v>
      </c>
      <c r="N687">
        <v>0</v>
      </c>
      <c r="O687">
        <v>0</v>
      </c>
      <c r="P687">
        <v>0</v>
      </c>
      <c r="Q687">
        <v>-7220</v>
      </c>
      <c r="R687">
        <v>0</v>
      </c>
      <c r="S687">
        <v>0</v>
      </c>
      <c r="T687">
        <v>-7220</v>
      </c>
      <c r="U687">
        <v>-25327</v>
      </c>
      <c r="V687">
        <v>0</v>
      </c>
      <c r="W687">
        <v>0</v>
      </c>
      <c r="X687">
        <v>0</v>
      </c>
      <c r="Y687">
        <v>9690</v>
      </c>
      <c r="Z687">
        <v>11198</v>
      </c>
      <c r="AA687">
        <v>-12</v>
      </c>
      <c r="AB687">
        <v>-611</v>
      </c>
      <c r="AC687">
        <v>20265</v>
      </c>
      <c r="AD687">
        <v>-1470</v>
      </c>
      <c r="AE687">
        <v>18795</v>
      </c>
      <c r="AF687">
        <v>1170</v>
      </c>
      <c r="AG687">
        <v>0</v>
      </c>
      <c r="AH687">
        <v>0</v>
      </c>
      <c r="AI687">
        <v>-5362</v>
      </c>
      <c r="AJ687">
        <v>109</v>
      </c>
      <c r="AK687">
        <v>-5253</v>
      </c>
      <c r="AL687">
        <v>0</v>
      </c>
      <c r="AM687">
        <v>599</v>
      </c>
      <c r="AN687">
        <v>4800</v>
      </c>
      <c r="AO687">
        <v>5399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4</v>
      </c>
      <c r="AW687">
        <v>5189</v>
      </c>
      <c r="AX687">
        <v>228589</v>
      </c>
      <c r="AY687">
        <v>0</v>
      </c>
      <c r="AZ687">
        <v>0</v>
      </c>
      <c r="BA687">
        <v>23</v>
      </c>
      <c r="BB687">
        <v>6241</v>
      </c>
      <c r="BC687">
        <v>0</v>
      </c>
      <c r="BD687">
        <v>240046</v>
      </c>
      <c r="BE687">
        <v>0</v>
      </c>
      <c r="BF687">
        <v>240046</v>
      </c>
      <c r="BG687">
        <v>0</v>
      </c>
      <c r="BH687">
        <v>6293</v>
      </c>
      <c r="BI687">
        <v>0</v>
      </c>
      <c r="BJ687">
        <v>6293</v>
      </c>
      <c r="BK687">
        <v>2179</v>
      </c>
      <c r="BL687">
        <v>0</v>
      </c>
      <c r="BM687">
        <v>2179</v>
      </c>
      <c r="BN687">
        <v>8930</v>
      </c>
      <c r="BO687">
        <v>0</v>
      </c>
      <c r="BP687">
        <v>0</v>
      </c>
      <c r="BQ687">
        <v>98</v>
      </c>
      <c r="BR687">
        <v>17500</v>
      </c>
      <c r="BS687">
        <v>0</v>
      </c>
      <c r="BT687">
        <v>1520</v>
      </c>
      <c r="BU687">
        <v>108</v>
      </c>
      <c r="BV687">
        <v>9</v>
      </c>
      <c r="BW687">
        <v>0</v>
      </c>
      <c r="BX687">
        <v>1637</v>
      </c>
      <c r="BY687">
        <v>3269</v>
      </c>
      <c r="BZ687">
        <v>668</v>
      </c>
      <c r="CA687">
        <v>3937</v>
      </c>
      <c r="CB687">
        <v>268519</v>
      </c>
      <c r="CC687">
        <v>0</v>
      </c>
      <c r="CD687">
        <v>0</v>
      </c>
      <c r="CE687">
        <v>2622</v>
      </c>
      <c r="CF687">
        <v>0</v>
      </c>
      <c r="CG687">
        <v>0</v>
      </c>
      <c r="CH687">
        <v>0</v>
      </c>
      <c r="CI687">
        <v>2622</v>
      </c>
      <c r="CJ687">
        <v>0</v>
      </c>
      <c r="CK687">
        <v>0</v>
      </c>
      <c r="CL687">
        <v>100000</v>
      </c>
      <c r="CM687">
        <v>0</v>
      </c>
      <c r="CN687">
        <v>100000</v>
      </c>
      <c r="CO687">
        <v>50947</v>
      </c>
      <c r="CP687">
        <v>153569</v>
      </c>
      <c r="CQ687">
        <v>0</v>
      </c>
      <c r="CR687">
        <v>0</v>
      </c>
      <c r="CS687">
        <v>3533</v>
      </c>
      <c r="CT687">
        <v>94856</v>
      </c>
      <c r="CU687">
        <v>0</v>
      </c>
      <c r="CV687">
        <v>0</v>
      </c>
      <c r="CW687">
        <v>98389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16561</v>
      </c>
      <c r="DN687">
        <v>16561</v>
      </c>
      <c r="DO687">
        <v>0</v>
      </c>
      <c r="DP687">
        <v>268519</v>
      </c>
    </row>
    <row r="688" spans="1:120" x14ac:dyDescent="0.25">
      <c r="A688">
        <v>50140</v>
      </c>
      <c r="B688">
        <v>201112</v>
      </c>
      <c r="C688">
        <v>45609</v>
      </c>
      <c r="D688">
        <v>-6658</v>
      </c>
      <c r="E688">
        <v>-202</v>
      </c>
      <c r="F688">
        <v>0</v>
      </c>
      <c r="G688">
        <v>38749</v>
      </c>
      <c r="H688">
        <v>567</v>
      </c>
      <c r="I688">
        <v>-38187</v>
      </c>
      <c r="J688">
        <v>6564</v>
      </c>
      <c r="K688">
        <v>669</v>
      </c>
      <c r="L688">
        <v>-482</v>
      </c>
      <c r="M688">
        <v>-31436</v>
      </c>
      <c r="N688">
        <v>0</v>
      </c>
      <c r="O688">
        <v>0</v>
      </c>
      <c r="P688">
        <v>-3778</v>
      </c>
      <c r="Q688">
        <v>-7599</v>
      </c>
      <c r="R688">
        <v>0</v>
      </c>
      <c r="S688">
        <v>972</v>
      </c>
      <c r="T688">
        <v>-10405</v>
      </c>
      <c r="U688">
        <v>-2525</v>
      </c>
      <c r="V688">
        <v>-494</v>
      </c>
      <c r="W688">
        <v>0</v>
      </c>
      <c r="X688">
        <v>817</v>
      </c>
      <c r="Y688">
        <v>2492</v>
      </c>
      <c r="Z688">
        <v>1193</v>
      </c>
      <c r="AA688">
        <v>-40</v>
      </c>
      <c r="AB688">
        <v>-195</v>
      </c>
      <c r="AC688">
        <v>3773</v>
      </c>
      <c r="AD688">
        <v>-567</v>
      </c>
      <c r="AE688">
        <v>3206</v>
      </c>
      <c r="AF688">
        <v>68</v>
      </c>
      <c r="AG688">
        <v>-185</v>
      </c>
      <c r="AH688">
        <v>0</v>
      </c>
      <c r="AI688">
        <v>564</v>
      </c>
      <c r="AJ688">
        <v>-398</v>
      </c>
      <c r="AK688">
        <v>166</v>
      </c>
      <c r="AL688">
        <v>0</v>
      </c>
      <c r="AM688">
        <v>334</v>
      </c>
      <c r="AN688">
        <v>4000</v>
      </c>
      <c r="AO688">
        <v>4334</v>
      </c>
      <c r="AP688">
        <v>18900</v>
      </c>
      <c r="AQ688">
        <v>5821</v>
      </c>
      <c r="AR688">
        <v>0</v>
      </c>
      <c r="AS688">
        <v>0</v>
      </c>
      <c r="AT688">
        <v>0</v>
      </c>
      <c r="AU688">
        <v>5821</v>
      </c>
      <c r="AV688">
        <v>13387</v>
      </c>
      <c r="AW688">
        <v>3914</v>
      </c>
      <c r="AX688">
        <v>61834</v>
      </c>
      <c r="AY688">
        <v>0</v>
      </c>
      <c r="AZ688">
        <v>0</v>
      </c>
      <c r="BA688">
        <v>63</v>
      </c>
      <c r="BB688">
        <v>766</v>
      </c>
      <c r="BC688">
        <v>0</v>
      </c>
      <c r="BD688">
        <v>79964</v>
      </c>
      <c r="BE688">
        <v>0</v>
      </c>
      <c r="BF688">
        <v>104685</v>
      </c>
      <c r="BG688">
        <v>0</v>
      </c>
      <c r="BH688">
        <v>7292</v>
      </c>
      <c r="BI688">
        <v>0</v>
      </c>
      <c r="BJ688">
        <v>7292</v>
      </c>
      <c r="BK688">
        <v>2557</v>
      </c>
      <c r="BL688">
        <v>0</v>
      </c>
      <c r="BM688">
        <v>2557</v>
      </c>
      <c r="BN688">
        <v>2543</v>
      </c>
      <c r="BO688">
        <v>0</v>
      </c>
      <c r="BP688">
        <v>0</v>
      </c>
      <c r="BQ688">
        <v>95</v>
      </c>
      <c r="BR688">
        <v>12487</v>
      </c>
      <c r="BS688">
        <v>0</v>
      </c>
      <c r="BT688">
        <v>393</v>
      </c>
      <c r="BU688">
        <v>0</v>
      </c>
      <c r="BV688">
        <v>7</v>
      </c>
      <c r="BW688">
        <v>0</v>
      </c>
      <c r="BX688">
        <v>400</v>
      </c>
      <c r="BY688">
        <v>0</v>
      </c>
      <c r="BZ688">
        <v>265</v>
      </c>
      <c r="CA688">
        <v>265</v>
      </c>
      <c r="CB688">
        <v>122171</v>
      </c>
      <c r="CC688">
        <v>5000</v>
      </c>
      <c r="CD688">
        <v>0</v>
      </c>
      <c r="CE688">
        <v>757</v>
      </c>
      <c r="CF688">
        <v>0</v>
      </c>
      <c r="CG688">
        <v>0</v>
      </c>
      <c r="CH688">
        <v>0</v>
      </c>
      <c r="CI688">
        <v>757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63338</v>
      </c>
      <c r="CP688">
        <v>69095</v>
      </c>
      <c r="CQ688">
        <v>0</v>
      </c>
      <c r="CR688">
        <v>0</v>
      </c>
      <c r="CS688">
        <v>16984</v>
      </c>
      <c r="CT688">
        <v>26957</v>
      </c>
      <c r="CU688">
        <v>0</v>
      </c>
      <c r="CV688">
        <v>0</v>
      </c>
      <c r="CW688">
        <v>43941</v>
      </c>
      <c r="CX688">
        <v>0</v>
      </c>
      <c r="CY688">
        <v>3176</v>
      </c>
      <c r="CZ688">
        <v>22</v>
      </c>
      <c r="DA688">
        <v>3198</v>
      </c>
      <c r="DB688">
        <v>0</v>
      </c>
      <c r="DC688">
        <v>0</v>
      </c>
      <c r="DD688">
        <v>155</v>
      </c>
      <c r="DE688">
        <v>0</v>
      </c>
      <c r="DF688">
        <v>0</v>
      </c>
      <c r="DG688">
        <v>0</v>
      </c>
      <c r="DH688">
        <v>150</v>
      </c>
      <c r="DI688">
        <v>3137</v>
      </c>
      <c r="DJ688">
        <v>0</v>
      </c>
      <c r="DK688">
        <v>0</v>
      </c>
      <c r="DL688">
        <v>0</v>
      </c>
      <c r="DM688">
        <v>2495</v>
      </c>
      <c r="DN688">
        <v>5937</v>
      </c>
      <c r="DO688">
        <v>0</v>
      </c>
      <c r="DP688">
        <v>122171</v>
      </c>
    </row>
    <row r="689" spans="1:120" x14ac:dyDescent="0.25">
      <c r="A689">
        <v>50149</v>
      </c>
      <c r="B689">
        <v>201112</v>
      </c>
      <c r="C689">
        <v>518970</v>
      </c>
      <c r="D689">
        <v>-189841</v>
      </c>
      <c r="E689">
        <v>-16751</v>
      </c>
      <c r="F689">
        <v>12171</v>
      </c>
      <c r="G689">
        <v>324549</v>
      </c>
      <c r="H689">
        <v>2512</v>
      </c>
      <c r="I689">
        <v>-301081</v>
      </c>
      <c r="J689">
        <v>102837</v>
      </c>
      <c r="K689">
        <v>-13561</v>
      </c>
      <c r="L689">
        <v>-2169</v>
      </c>
      <c r="M689">
        <v>-213974</v>
      </c>
      <c r="N689">
        <v>0</v>
      </c>
      <c r="O689">
        <v>-1667</v>
      </c>
      <c r="P689">
        <v>-97900</v>
      </c>
      <c r="Q689">
        <v>-93454</v>
      </c>
      <c r="R689">
        <v>5155</v>
      </c>
      <c r="S689">
        <v>52167</v>
      </c>
      <c r="T689">
        <v>-134032</v>
      </c>
      <c r="U689">
        <v>-22612</v>
      </c>
      <c r="V689">
        <v>7525</v>
      </c>
      <c r="W689">
        <v>714</v>
      </c>
      <c r="X689">
        <v>1744</v>
      </c>
      <c r="Y689">
        <v>6584</v>
      </c>
      <c r="Z689">
        <v>5111</v>
      </c>
      <c r="AA689">
        <v>0</v>
      </c>
      <c r="AB689">
        <v>-157</v>
      </c>
      <c r="AC689">
        <v>21521</v>
      </c>
      <c r="AD689">
        <v>-2512</v>
      </c>
      <c r="AE689">
        <v>19009</v>
      </c>
      <c r="AF689">
        <v>5223</v>
      </c>
      <c r="AG689">
        <v>-3863</v>
      </c>
      <c r="AH689">
        <v>0</v>
      </c>
      <c r="AI689">
        <v>-2243</v>
      </c>
      <c r="AJ689">
        <v>2180</v>
      </c>
      <c r="AK689">
        <v>-63</v>
      </c>
      <c r="AL689">
        <v>21515</v>
      </c>
      <c r="AM689">
        <v>4867</v>
      </c>
      <c r="AN689">
        <v>93433</v>
      </c>
      <c r="AO689">
        <v>98300</v>
      </c>
      <c r="AP689">
        <v>0</v>
      </c>
      <c r="AQ689">
        <v>53129</v>
      </c>
      <c r="AR689">
        <v>0</v>
      </c>
      <c r="AS689">
        <v>6196</v>
      </c>
      <c r="AT689">
        <v>0</v>
      </c>
      <c r="AU689">
        <v>59325</v>
      </c>
      <c r="AV689">
        <v>33</v>
      </c>
      <c r="AW689">
        <v>12062</v>
      </c>
      <c r="AX689">
        <v>245789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257884</v>
      </c>
      <c r="BE689">
        <v>0</v>
      </c>
      <c r="BF689">
        <v>317209</v>
      </c>
      <c r="BG689">
        <v>57886</v>
      </c>
      <c r="BH689">
        <v>37840</v>
      </c>
      <c r="BI689">
        <v>0</v>
      </c>
      <c r="BJ689">
        <v>95726</v>
      </c>
      <c r="BK689">
        <v>35207</v>
      </c>
      <c r="BL689">
        <v>13249</v>
      </c>
      <c r="BM689">
        <v>48456</v>
      </c>
      <c r="BN689">
        <v>8</v>
      </c>
      <c r="BO689">
        <v>527</v>
      </c>
      <c r="BP689">
        <v>0</v>
      </c>
      <c r="BQ689">
        <v>6151</v>
      </c>
      <c r="BR689">
        <v>150868</v>
      </c>
      <c r="BS689">
        <v>0</v>
      </c>
      <c r="BT689">
        <v>647</v>
      </c>
      <c r="BU689">
        <v>4848</v>
      </c>
      <c r="BV689">
        <v>10900</v>
      </c>
      <c r="BW689">
        <v>305</v>
      </c>
      <c r="BX689">
        <v>16700</v>
      </c>
      <c r="BY689">
        <v>2274</v>
      </c>
      <c r="BZ689">
        <v>2872</v>
      </c>
      <c r="CA689">
        <v>5146</v>
      </c>
      <c r="CB689">
        <v>609738</v>
      </c>
      <c r="CC689">
        <v>10000</v>
      </c>
      <c r="CD689">
        <v>0</v>
      </c>
      <c r="CE689">
        <v>6741</v>
      </c>
      <c r="CF689">
        <v>0</v>
      </c>
      <c r="CG689">
        <v>0</v>
      </c>
      <c r="CH689">
        <v>0</v>
      </c>
      <c r="CI689">
        <v>6741</v>
      </c>
      <c r="CJ689">
        <v>115000</v>
      </c>
      <c r="CK689">
        <v>0</v>
      </c>
      <c r="CL689">
        <v>0</v>
      </c>
      <c r="CM689">
        <v>45798</v>
      </c>
      <c r="CN689">
        <v>160798</v>
      </c>
      <c r="CO689">
        <v>68500</v>
      </c>
      <c r="CP689">
        <v>246039</v>
      </c>
      <c r="CQ689">
        <v>5000</v>
      </c>
      <c r="CR689">
        <v>0</v>
      </c>
      <c r="CS689">
        <v>169010</v>
      </c>
      <c r="CT689">
        <v>108917</v>
      </c>
      <c r="CU689">
        <v>0</v>
      </c>
      <c r="CV689">
        <v>0</v>
      </c>
      <c r="CW689">
        <v>277927</v>
      </c>
      <c r="CX689">
        <v>0</v>
      </c>
      <c r="CY689">
        <v>10002</v>
      </c>
      <c r="CZ689">
        <v>0</v>
      </c>
      <c r="DA689">
        <v>10002</v>
      </c>
      <c r="DB689">
        <v>0</v>
      </c>
      <c r="DC689">
        <v>19480</v>
      </c>
      <c r="DD689">
        <v>8825</v>
      </c>
      <c r="DE689">
        <v>0</v>
      </c>
      <c r="DF689">
        <v>0</v>
      </c>
      <c r="DG689">
        <v>0</v>
      </c>
      <c r="DH689">
        <v>0</v>
      </c>
      <c r="DI689">
        <v>47</v>
      </c>
      <c r="DJ689">
        <v>0</v>
      </c>
      <c r="DK689">
        <v>0</v>
      </c>
      <c r="DL689">
        <v>0</v>
      </c>
      <c r="DM689">
        <v>47418</v>
      </c>
      <c r="DN689">
        <v>75770</v>
      </c>
      <c r="DO689">
        <v>0</v>
      </c>
      <c r="DP689">
        <v>609738</v>
      </c>
    </row>
    <row r="690" spans="1:120" x14ac:dyDescent="0.25">
      <c r="A690">
        <v>50154</v>
      </c>
      <c r="B690">
        <v>201112</v>
      </c>
      <c r="C690">
        <v>5306</v>
      </c>
      <c r="D690">
        <v>-1119</v>
      </c>
      <c r="E690">
        <v>-234</v>
      </c>
      <c r="F690">
        <v>0</v>
      </c>
      <c r="G690">
        <v>3953</v>
      </c>
      <c r="H690">
        <v>43</v>
      </c>
      <c r="I690">
        <v>-2230</v>
      </c>
      <c r="J690">
        <v>3</v>
      </c>
      <c r="K690">
        <v>-19</v>
      </c>
      <c r="L690">
        <v>7</v>
      </c>
      <c r="M690">
        <v>-2239</v>
      </c>
      <c r="N690">
        <v>0</v>
      </c>
      <c r="O690">
        <v>0</v>
      </c>
      <c r="P690">
        <v>-1654</v>
      </c>
      <c r="Q690">
        <v>-1976</v>
      </c>
      <c r="R690">
        <v>0</v>
      </c>
      <c r="S690">
        <v>623</v>
      </c>
      <c r="T690">
        <v>-3007</v>
      </c>
      <c r="U690">
        <v>-1250</v>
      </c>
      <c r="V690">
        <v>0</v>
      </c>
      <c r="W690">
        <v>0</v>
      </c>
      <c r="X690">
        <v>0</v>
      </c>
      <c r="Y690">
        <v>391</v>
      </c>
      <c r="Z690">
        <v>-517</v>
      </c>
      <c r="AA690">
        <v>0</v>
      </c>
      <c r="AB690">
        <v>-69</v>
      </c>
      <c r="AC690">
        <v>-195</v>
      </c>
      <c r="AD690">
        <v>-43</v>
      </c>
      <c r="AE690">
        <v>-238</v>
      </c>
      <c r="AF690">
        <v>0</v>
      </c>
      <c r="AG690">
        <v>0</v>
      </c>
      <c r="AH690">
        <v>0</v>
      </c>
      <c r="AI690">
        <v>-1488</v>
      </c>
      <c r="AJ690">
        <v>0</v>
      </c>
      <c r="AK690">
        <v>-1488</v>
      </c>
      <c r="AL690">
        <v>119</v>
      </c>
      <c r="AM690">
        <v>0</v>
      </c>
      <c r="AN690">
        <v>2698</v>
      </c>
      <c r="AO690">
        <v>2698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3169</v>
      </c>
      <c r="AW690">
        <v>4324</v>
      </c>
      <c r="AX690">
        <v>1532</v>
      </c>
      <c r="AY690">
        <v>0</v>
      </c>
      <c r="AZ690">
        <v>0</v>
      </c>
      <c r="BA690">
        <v>0</v>
      </c>
      <c r="BB690">
        <v>30</v>
      </c>
      <c r="BC690">
        <v>0</v>
      </c>
      <c r="BD690">
        <v>9055</v>
      </c>
      <c r="BE690">
        <v>0</v>
      </c>
      <c r="BF690">
        <v>9055</v>
      </c>
      <c r="BG690">
        <v>0</v>
      </c>
      <c r="BH690">
        <v>12</v>
      </c>
      <c r="BI690">
        <v>0</v>
      </c>
      <c r="BJ690">
        <v>12</v>
      </c>
      <c r="BK690">
        <v>136</v>
      </c>
      <c r="BL690">
        <v>0</v>
      </c>
      <c r="BM690">
        <v>136</v>
      </c>
      <c r="BN690">
        <v>30</v>
      </c>
      <c r="BO690">
        <v>0</v>
      </c>
      <c r="BP690">
        <v>0</v>
      </c>
      <c r="BQ690">
        <v>59</v>
      </c>
      <c r="BR690">
        <v>237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40</v>
      </c>
      <c r="BZ690">
        <v>0</v>
      </c>
      <c r="CA690">
        <v>40</v>
      </c>
      <c r="CB690">
        <v>12149</v>
      </c>
      <c r="CC690">
        <v>2500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5035</v>
      </c>
      <c r="CP690">
        <v>7535</v>
      </c>
      <c r="CQ690">
        <v>0</v>
      </c>
      <c r="CR690">
        <v>0</v>
      </c>
      <c r="CS690">
        <v>1825</v>
      </c>
      <c r="CT690">
        <v>679</v>
      </c>
      <c r="CU690">
        <v>0</v>
      </c>
      <c r="CV690">
        <v>0</v>
      </c>
      <c r="CW690">
        <v>2504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1</v>
      </c>
      <c r="DD690">
        <v>36</v>
      </c>
      <c r="DE690">
        <v>0</v>
      </c>
      <c r="DF690">
        <v>0</v>
      </c>
      <c r="DG690">
        <v>0</v>
      </c>
      <c r="DH690">
        <v>1496</v>
      </c>
      <c r="DI690">
        <v>0</v>
      </c>
      <c r="DJ690">
        <v>0</v>
      </c>
      <c r="DK690">
        <v>0</v>
      </c>
      <c r="DL690">
        <v>0</v>
      </c>
      <c r="DM690">
        <v>577</v>
      </c>
      <c r="DN690">
        <v>2110</v>
      </c>
      <c r="DO690">
        <v>0</v>
      </c>
      <c r="DP690">
        <v>12149</v>
      </c>
    </row>
    <row r="691" spans="1:120" x14ac:dyDescent="0.25">
      <c r="A691">
        <v>50167</v>
      </c>
      <c r="B691">
        <v>201112</v>
      </c>
      <c r="C691">
        <v>48599</v>
      </c>
      <c r="D691">
        <v>-18609</v>
      </c>
      <c r="E691">
        <v>-467</v>
      </c>
      <c r="F691">
        <v>0</v>
      </c>
      <c r="G691">
        <v>29523</v>
      </c>
      <c r="H691">
        <v>557</v>
      </c>
      <c r="I691">
        <v>-25694</v>
      </c>
      <c r="J691">
        <v>7262</v>
      </c>
      <c r="K691">
        <v>-4357</v>
      </c>
      <c r="L691">
        <v>3621</v>
      </c>
      <c r="M691">
        <v>-19168</v>
      </c>
      <c r="N691">
        <v>0</v>
      </c>
      <c r="O691">
        <v>0</v>
      </c>
      <c r="P691">
        <v>-3341</v>
      </c>
      <c r="Q691">
        <v>-8386</v>
      </c>
      <c r="R691">
        <v>0</v>
      </c>
      <c r="S691">
        <v>4100</v>
      </c>
      <c r="T691">
        <v>-7627</v>
      </c>
      <c r="U691">
        <v>3285</v>
      </c>
      <c r="V691">
        <v>0</v>
      </c>
      <c r="W691">
        <v>0</v>
      </c>
      <c r="X691">
        <v>0</v>
      </c>
      <c r="Y691">
        <v>2773</v>
      </c>
      <c r="Z691">
        <v>-1517</v>
      </c>
      <c r="AA691">
        <v>0</v>
      </c>
      <c r="AB691">
        <v>0</v>
      </c>
      <c r="AC691">
        <v>1256</v>
      </c>
      <c r="AD691">
        <v>-557</v>
      </c>
      <c r="AE691">
        <v>699</v>
      </c>
      <c r="AF691">
        <v>0</v>
      </c>
      <c r="AG691">
        <v>0</v>
      </c>
      <c r="AH691">
        <v>0</v>
      </c>
      <c r="AI691">
        <v>3984</v>
      </c>
      <c r="AJ691">
        <v>-728</v>
      </c>
      <c r="AK691">
        <v>3256</v>
      </c>
      <c r="AL691">
        <v>0</v>
      </c>
      <c r="AM691">
        <v>692</v>
      </c>
      <c r="AN691">
        <v>3732</v>
      </c>
      <c r="AO691">
        <v>4424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6874</v>
      </c>
      <c r="AW691">
        <v>61488</v>
      </c>
      <c r="AX691">
        <v>12308</v>
      </c>
      <c r="AY691">
        <v>0</v>
      </c>
      <c r="AZ691">
        <v>0</v>
      </c>
      <c r="BA691">
        <v>0</v>
      </c>
      <c r="BB691">
        <v>15380</v>
      </c>
      <c r="BC691">
        <v>0</v>
      </c>
      <c r="BD691">
        <v>96050</v>
      </c>
      <c r="BE691">
        <v>0</v>
      </c>
      <c r="BF691">
        <v>96050</v>
      </c>
      <c r="BG691">
        <v>0</v>
      </c>
      <c r="BH691">
        <v>10293</v>
      </c>
      <c r="BI691">
        <v>0</v>
      </c>
      <c r="BJ691">
        <v>10293</v>
      </c>
      <c r="BK691">
        <v>738</v>
      </c>
      <c r="BL691">
        <v>0</v>
      </c>
      <c r="BM691">
        <v>738</v>
      </c>
      <c r="BN691">
        <v>461</v>
      </c>
      <c r="BO691">
        <v>0</v>
      </c>
      <c r="BP691">
        <v>0</v>
      </c>
      <c r="BQ691">
        <v>175</v>
      </c>
      <c r="BR691">
        <v>11667</v>
      </c>
      <c r="BS691">
        <v>0</v>
      </c>
      <c r="BT691">
        <v>0</v>
      </c>
      <c r="BU691">
        <v>0</v>
      </c>
      <c r="BV691">
        <v>23</v>
      </c>
      <c r="BW691">
        <v>0</v>
      </c>
      <c r="BX691">
        <v>23</v>
      </c>
      <c r="BY691">
        <v>400</v>
      </c>
      <c r="BZ691">
        <v>1572</v>
      </c>
      <c r="CA691">
        <v>1972</v>
      </c>
      <c r="CB691">
        <v>114136</v>
      </c>
      <c r="CC691">
        <v>7000</v>
      </c>
      <c r="CD691">
        <v>0</v>
      </c>
      <c r="CE691">
        <v>1356</v>
      </c>
      <c r="CF691">
        <v>0</v>
      </c>
      <c r="CG691">
        <v>0</v>
      </c>
      <c r="CH691">
        <v>0</v>
      </c>
      <c r="CI691">
        <v>1356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63833</v>
      </c>
      <c r="CP691">
        <v>72189</v>
      </c>
      <c r="CQ691">
        <v>0</v>
      </c>
      <c r="CR691">
        <v>0</v>
      </c>
      <c r="CS691">
        <v>16492</v>
      </c>
      <c r="CT691">
        <v>24087</v>
      </c>
      <c r="CU691">
        <v>0</v>
      </c>
      <c r="CV691">
        <v>0</v>
      </c>
      <c r="CW691">
        <v>40579</v>
      </c>
      <c r="CX691">
        <v>0</v>
      </c>
      <c r="CY691">
        <v>297</v>
      </c>
      <c r="CZ691">
        <v>0</v>
      </c>
      <c r="DA691">
        <v>297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5</v>
      </c>
      <c r="DL691">
        <v>0</v>
      </c>
      <c r="DM691">
        <v>1066</v>
      </c>
      <c r="DN691">
        <v>1071</v>
      </c>
      <c r="DO691">
        <v>0</v>
      </c>
      <c r="DP691">
        <v>114136</v>
      </c>
    </row>
    <row r="692" spans="1:120" x14ac:dyDescent="0.25">
      <c r="A692">
        <v>50179</v>
      </c>
      <c r="B692">
        <v>201112</v>
      </c>
      <c r="C692">
        <v>1</v>
      </c>
      <c r="D692">
        <v>-10</v>
      </c>
      <c r="E692">
        <v>0</v>
      </c>
      <c r="F692">
        <v>0</v>
      </c>
      <c r="G692">
        <v>-9</v>
      </c>
      <c r="H692">
        <v>0</v>
      </c>
      <c r="I692">
        <v>-50</v>
      </c>
      <c r="J692">
        <v>0</v>
      </c>
      <c r="K692">
        <v>0</v>
      </c>
      <c r="L692">
        <v>0</v>
      </c>
      <c r="M692">
        <v>-50</v>
      </c>
      <c r="N692">
        <v>0</v>
      </c>
      <c r="O692">
        <v>0</v>
      </c>
      <c r="P692">
        <v>0</v>
      </c>
      <c r="Q692">
        <v>-451</v>
      </c>
      <c r="R692">
        <v>0</v>
      </c>
      <c r="S692">
        <v>0</v>
      </c>
      <c r="T692">
        <v>-451</v>
      </c>
      <c r="U692">
        <v>-510</v>
      </c>
      <c r="V692">
        <v>0</v>
      </c>
      <c r="W692">
        <v>0</v>
      </c>
      <c r="X692">
        <v>0</v>
      </c>
      <c r="Y692">
        <v>524</v>
      </c>
      <c r="Z692">
        <v>-403</v>
      </c>
      <c r="AA692">
        <v>0</v>
      </c>
      <c r="AB692">
        <v>0</v>
      </c>
      <c r="AC692">
        <v>121</v>
      </c>
      <c r="AD692">
        <v>0</v>
      </c>
      <c r="AE692">
        <v>121</v>
      </c>
      <c r="AF692">
        <v>0</v>
      </c>
      <c r="AG692">
        <v>0</v>
      </c>
      <c r="AH692">
        <v>0</v>
      </c>
      <c r="AI692">
        <v>-389</v>
      </c>
      <c r="AJ692">
        <v>0</v>
      </c>
      <c r="AK692">
        <v>-389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15079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15079</v>
      </c>
      <c r="BE692">
        <v>0</v>
      </c>
      <c r="BF692">
        <v>15079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277</v>
      </c>
      <c r="BW692">
        <v>0</v>
      </c>
      <c r="BX692">
        <v>277</v>
      </c>
      <c r="BY692">
        <v>0</v>
      </c>
      <c r="BZ692">
        <v>0</v>
      </c>
      <c r="CA692">
        <v>0</v>
      </c>
      <c r="CB692">
        <v>15356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2000</v>
      </c>
      <c r="CK692">
        <v>0</v>
      </c>
      <c r="CL692">
        <v>0</v>
      </c>
      <c r="CM692">
        <v>0</v>
      </c>
      <c r="CN692">
        <v>2000</v>
      </c>
      <c r="CO692">
        <v>13191</v>
      </c>
      <c r="CP692">
        <v>15191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165</v>
      </c>
      <c r="DN692">
        <v>165</v>
      </c>
      <c r="DO692">
        <v>0</v>
      </c>
      <c r="DP692">
        <v>15356</v>
      </c>
    </row>
    <row r="693" spans="1:120" x14ac:dyDescent="0.25">
      <c r="A693">
        <v>50184</v>
      </c>
      <c r="B693">
        <v>201112</v>
      </c>
      <c r="C693">
        <v>1528519</v>
      </c>
      <c r="D693">
        <v>-63087</v>
      </c>
      <c r="E693">
        <v>-48271</v>
      </c>
      <c r="F693">
        <v>144</v>
      </c>
      <c r="G693">
        <v>1417305</v>
      </c>
      <c r="H693">
        <v>16429</v>
      </c>
      <c r="I693">
        <v>-1353175</v>
      </c>
      <c r="J693">
        <v>174172</v>
      </c>
      <c r="K693">
        <v>-96213</v>
      </c>
      <c r="L693">
        <v>104285</v>
      </c>
      <c r="M693">
        <v>-1170931</v>
      </c>
      <c r="N693">
        <v>0</v>
      </c>
      <c r="O693">
        <v>0</v>
      </c>
      <c r="P693">
        <v>-36206</v>
      </c>
      <c r="Q693">
        <v>-121817</v>
      </c>
      <c r="R693">
        <v>0</v>
      </c>
      <c r="S693">
        <v>1015</v>
      </c>
      <c r="T693">
        <v>-157008</v>
      </c>
      <c r="U693">
        <v>105795</v>
      </c>
      <c r="V693">
        <v>32213</v>
      </c>
      <c r="W693">
        <v>5965</v>
      </c>
      <c r="X693">
        <v>-6817</v>
      </c>
      <c r="Y693">
        <v>97714</v>
      </c>
      <c r="Z693">
        <v>-91464</v>
      </c>
      <c r="AA693">
        <v>-109</v>
      </c>
      <c r="AB693">
        <v>-6031</v>
      </c>
      <c r="AC693">
        <v>31471</v>
      </c>
      <c r="AD693">
        <v>-22590</v>
      </c>
      <c r="AE693">
        <v>8881</v>
      </c>
      <c r="AF693">
        <v>7867</v>
      </c>
      <c r="AG693">
        <v>-15193</v>
      </c>
      <c r="AH693">
        <v>0</v>
      </c>
      <c r="AI693">
        <v>107350</v>
      </c>
      <c r="AJ693">
        <v>-26527</v>
      </c>
      <c r="AK693">
        <v>80823</v>
      </c>
      <c r="AL693">
        <v>23479</v>
      </c>
      <c r="AM693">
        <v>30542</v>
      </c>
      <c r="AN693">
        <v>111463</v>
      </c>
      <c r="AO693">
        <v>142005</v>
      </c>
      <c r="AP693">
        <v>418813</v>
      </c>
      <c r="AQ693">
        <v>1019630</v>
      </c>
      <c r="AR693">
        <v>0</v>
      </c>
      <c r="AS693">
        <v>93300</v>
      </c>
      <c r="AT693">
        <v>0</v>
      </c>
      <c r="AU693">
        <v>1112930</v>
      </c>
      <c r="AV693">
        <v>865517</v>
      </c>
      <c r="AW693">
        <v>0</v>
      </c>
      <c r="AX693">
        <v>1638888</v>
      </c>
      <c r="AY693">
        <v>0</v>
      </c>
      <c r="AZ693">
        <v>0</v>
      </c>
      <c r="BA693">
        <v>250</v>
      </c>
      <c r="BB693">
        <v>18083</v>
      </c>
      <c r="BC693">
        <v>0</v>
      </c>
      <c r="BD693">
        <v>2522738</v>
      </c>
      <c r="BE693">
        <v>0</v>
      </c>
      <c r="BF693">
        <v>4054481</v>
      </c>
      <c r="BG693">
        <v>846</v>
      </c>
      <c r="BH693">
        <v>186106</v>
      </c>
      <c r="BI693">
        <v>0</v>
      </c>
      <c r="BJ693">
        <v>186952</v>
      </c>
      <c r="BK693">
        <v>30604</v>
      </c>
      <c r="BL693">
        <v>0</v>
      </c>
      <c r="BM693">
        <v>30604</v>
      </c>
      <c r="BN693">
        <v>56379</v>
      </c>
      <c r="BO693">
        <v>631</v>
      </c>
      <c r="BP693">
        <v>0</v>
      </c>
      <c r="BQ693">
        <v>19169</v>
      </c>
      <c r="BR693">
        <v>293735</v>
      </c>
      <c r="BS693">
        <v>0</v>
      </c>
      <c r="BT693">
        <v>5276</v>
      </c>
      <c r="BU693">
        <v>0</v>
      </c>
      <c r="BV693">
        <v>49390</v>
      </c>
      <c r="BW693">
        <v>225</v>
      </c>
      <c r="BX693">
        <v>54891</v>
      </c>
      <c r="BY693">
        <v>17584</v>
      </c>
      <c r="BZ693">
        <v>29420</v>
      </c>
      <c r="CA693">
        <v>47004</v>
      </c>
      <c r="CB693">
        <v>4615595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45238</v>
      </c>
      <c r="CM693">
        <v>551272</v>
      </c>
      <c r="CN693">
        <v>596510</v>
      </c>
      <c r="CO693">
        <v>2144586</v>
      </c>
      <c r="CP693">
        <v>2741096</v>
      </c>
      <c r="CQ693">
        <v>0</v>
      </c>
      <c r="CR693">
        <v>0</v>
      </c>
      <c r="CS693">
        <v>663513</v>
      </c>
      <c r="CT693">
        <v>1071650</v>
      </c>
      <c r="CU693">
        <v>0</v>
      </c>
      <c r="CV693">
        <v>0</v>
      </c>
      <c r="CW693">
        <v>1735163</v>
      </c>
      <c r="CX693">
        <v>8520</v>
      </c>
      <c r="CY693">
        <v>0</v>
      </c>
      <c r="CZ693">
        <v>0</v>
      </c>
      <c r="DA693">
        <v>8520</v>
      </c>
      <c r="DB693">
        <v>0</v>
      </c>
      <c r="DC693">
        <v>3577</v>
      </c>
      <c r="DD693">
        <v>5344</v>
      </c>
      <c r="DE693">
        <v>6208</v>
      </c>
      <c r="DF693">
        <v>0</v>
      </c>
      <c r="DG693">
        <v>0</v>
      </c>
      <c r="DH693">
        <v>0</v>
      </c>
      <c r="DI693">
        <v>12002</v>
      </c>
      <c r="DJ693">
        <v>0</v>
      </c>
      <c r="DK693">
        <v>0</v>
      </c>
      <c r="DL693">
        <v>0</v>
      </c>
      <c r="DM693">
        <v>83190</v>
      </c>
      <c r="DN693">
        <v>110321</v>
      </c>
      <c r="DO693">
        <v>20495</v>
      </c>
      <c r="DP693">
        <v>4615595</v>
      </c>
    </row>
    <row r="694" spans="1:120" x14ac:dyDescent="0.25">
      <c r="A694">
        <v>50192</v>
      </c>
      <c r="B694">
        <v>201112</v>
      </c>
      <c r="C694">
        <v>15929</v>
      </c>
      <c r="D694">
        <v>0</v>
      </c>
      <c r="E694">
        <v>0</v>
      </c>
      <c r="F694">
        <v>0</v>
      </c>
      <c r="G694">
        <v>15929</v>
      </c>
      <c r="H694">
        <v>5</v>
      </c>
      <c r="I694">
        <v>-13871</v>
      </c>
      <c r="J694">
        <v>0</v>
      </c>
      <c r="K694">
        <v>83</v>
      </c>
      <c r="L694">
        <v>0</v>
      </c>
      <c r="M694">
        <v>-13788</v>
      </c>
      <c r="N694">
        <v>0</v>
      </c>
      <c r="O694">
        <v>0</v>
      </c>
      <c r="P694">
        <v>-684</v>
      </c>
      <c r="Q694">
        <v>-5962</v>
      </c>
      <c r="R694">
        <v>0</v>
      </c>
      <c r="S694">
        <v>0</v>
      </c>
      <c r="T694">
        <v>-6646</v>
      </c>
      <c r="U694">
        <v>-4500</v>
      </c>
      <c r="V694">
        <v>0</v>
      </c>
      <c r="W694">
        <v>0</v>
      </c>
      <c r="X694">
        <v>-853</v>
      </c>
      <c r="Y694">
        <v>1784</v>
      </c>
      <c r="Z694">
        <v>-550</v>
      </c>
      <c r="AA694">
        <v>0</v>
      </c>
      <c r="AB694">
        <v>0</v>
      </c>
      <c r="AC694">
        <v>381</v>
      </c>
      <c r="AD694">
        <v>-5</v>
      </c>
      <c r="AE694">
        <v>376</v>
      </c>
      <c r="AF694">
        <v>0</v>
      </c>
      <c r="AG694">
        <v>0</v>
      </c>
      <c r="AH694">
        <v>0</v>
      </c>
      <c r="AI694">
        <v>-4124</v>
      </c>
      <c r="AJ694">
        <v>0</v>
      </c>
      <c r="AK694">
        <v>-4124</v>
      </c>
      <c r="AL694">
        <v>0</v>
      </c>
      <c r="AM694">
        <v>235</v>
      </c>
      <c r="AN694">
        <v>2400</v>
      </c>
      <c r="AO694">
        <v>2635</v>
      </c>
      <c r="AP694">
        <v>7900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16802</v>
      </c>
      <c r="AX694">
        <v>36932</v>
      </c>
      <c r="AY694">
        <v>0</v>
      </c>
      <c r="AZ694">
        <v>0</v>
      </c>
      <c r="BA694">
        <v>0</v>
      </c>
      <c r="BB694">
        <v>2846</v>
      </c>
      <c r="BC694">
        <v>0</v>
      </c>
      <c r="BD694">
        <v>56580</v>
      </c>
      <c r="BE694">
        <v>0</v>
      </c>
      <c r="BF694">
        <v>64480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3</v>
      </c>
      <c r="BR694">
        <v>3</v>
      </c>
      <c r="BS694">
        <v>0</v>
      </c>
      <c r="BT694">
        <v>162</v>
      </c>
      <c r="BU694">
        <v>0</v>
      </c>
      <c r="BV694">
        <v>3</v>
      </c>
      <c r="BW694">
        <v>0</v>
      </c>
      <c r="BX694">
        <v>165</v>
      </c>
      <c r="BY694">
        <v>240</v>
      </c>
      <c r="BZ694">
        <v>170</v>
      </c>
      <c r="CA694">
        <v>410</v>
      </c>
      <c r="CB694">
        <v>67693</v>
      </c>
      <c r="CC694">
        <v>1500</v>
      </c>
      <c r="CD694">
        <v>0</v>
      </c>
      <c r="CE694">
        <v>2040</v>
      </c>
      <c r="CF694">
        <v>0</v>
      </c>
      <c r="CG694">
        <v>0</v>
      </c>
      <c r="CH694">
        <v>0</v>
      </c>
      <c r="CI694">
        <v>2040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61066</v>
      </c>
      <c r="CP694">
        <v>64606</v>
      </c>
      <c r="CQ694">
        <v>0</v>
      </c>
      <c r="CR694">
        <v>0</v>
      </c>
      <c r="CS694">
        <v>0</v>
      </c>
      <c r="CT694">
        <v>271</v>
      </c>
      <c r="CU694">
        <v>0</v>
      </c>
      <c r="CV694">
        <v>0</v>
      </c>
      <c r="CW694">
        <v>271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778</v>
      </c>
      <c r="DI694">
        <v>0</v>
      </c>
      <c r="DJ694">
        <v>0</v>
      </c>
      <c r="DK694">
        <v>0</v>
      </c>
      <c r="DL694">
        <v>0</v>
      </c>
      <c r="DM694">
        <v>1865</v>
      </c>
      <c r="DN694">
        <v>2643</v>
      </c>
      <c r="DO694">
        <v>173</v>
      </c>
      <c r="DP694">
        <v>67693</v>
      </c>
    </row>
    <row r="695" spans="1:120" x14ac:dyDescent="0.25">
      <c r="A695">
        <v>50220</v>
      </c>
      <c r="B695">
        <v>201112</v>
      </c>
      <c r="C695">
        <v>7409</v>
      </c>
      <c r="D695">
        <v>-686</v>
      </c>
      <c r="E695">
        <v>0</v>
      </c>
      <c r="F695">
        <v>0</v>
      </c>
      <c r="G695">
        <v>6723</v>
      </c>
      <c r="H695">
        <v>12</v>
      </c>
      <c r="I695">
        <v>-6090</v>
      </c>
      <c r="J695">
        <v>0</v>
      </c>
      <c r="K695">
        <v>614</v>
      </c>
      <c r="L695">
        <v>0</v>
      </c>
      <c r="M695">
        <v>-5476</v>
      </c>
      <c r="N695">
        <v>0</v>
      </c>
      <c r="O695">
        <v>0</v>
      </c>
      <c r="P695">
        <v>-37</v>
      </c>
      <c r="Q695">
        <v>-2357</v>
      </c>
      <c r="R695">
        <v>0</v>
      </c>
      <c r="S695">
        <v>48</v>
      </c>
      <c r="T695">
        <v>-2346</v>
      </c>
      <c r="U695">
        <v>-1087</v>
      </c>
      <c r="V695">
        <v>0</v>
      </c>
      <c r="W695">
        <v>0</v>
      </c>
      <c r="X695">
        <v>0</v>
      </c>
      <c r="Y695">
        <v>1130</v>
      </c>
      <c r="Z695">
        <v>654</v>
      </c>
      <c r="AA695">
        <v>0</v>
      </c>
      <c r="AB695">
        <v>-10</v>
      </c>
      <c r="AC695">
        <v>1774</v>
      </c>
      <c r="AD695">
        <v>-12</v>
      </c>
      <c r="AE695">
        <v>1762</v>
      </c>
      <c r="AF695">
        <v>0</v>
      </c>
      <c r="AG695">
        <v>0</v>
      </c>
      <c r="AH695">
        <v>0</v>
      </c>
      <c r="AI695">
        <v>675</v>
      </c>
      <c r="AJ695">
        <v>0</v>
      </c>
      <c r="AK695">
        <v>675</v>
      </c>
      <c r="AL695">
        <v>0</v>
      </c>
      <c r="AM695">
        <v>4</v>
      </c>
      <c r="AN695">
        <v>0</v>
      </c>
      <c r="AO695">
        <v>4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57589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57589</v>
      </c>
      <c r="BE695">
        <v>0</v>
      </c>
      <c r="BF695">
        <v>57589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81</v>
      </c>
      <c r="BR695">
        <v>81</v>
      </c>
      <c r="BS695">
        <v>0</v>
      </c>
      <c r="BT695">
        <v>0</v>
      </c>
      <c r="BU695">
        <v>0</v>
      </c>
      <c r="BV695">
        <v>185</v>
      </c>
      <c r="BW695">
        <v>0</v>
      </c>
      <c r="BX695">
        <v>185</v>
      </c>
      <c r="BY695">
        <v>941</v>
      </c>
      <c r="BZ695">
        <v>0</v>
      </c>
      <c r="CA695">
        <v>941</v>
      </c>
      <c r="CB695">
        <v>58800</v>
      </c>
      <c r="CC695">
        <v>2400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55671</v>
      </c>
      <c r="CP695">
        <v>58071</v>
      </c>
      <c r="CQ695">
        <v>0</v>
      </c>
      <c r="CR695">
        <v>0</v>
      </c>
      <c r="CS695">
        <v>0</v>
      </c>
      <c r="CT695">
        <v>531</v>
      </c>
      <c r="CU695">
        <v>0</v>
      </c>
      <c r="CV695">
        <v>0</v>
      </c>
      <c r="CW695">
        <v>531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198</v>
      </c>
      <c r="DN695">
        <v>198</v>
      </c>
      <c r="DO695">
        <v>0</v>
      </c>
      <c r="DP695">
        <v>58800</v>
      </c>
    </row>
    <row r="696" spans="1:120" x14ac:dyDescent="0.25">
      <c r="A696">
        <v>50230</v>
      </c>
      <c r="B696">
        <v>201112</v>
      </c>
      <c r="C696">
        <v>57204</v>
      </c>
      <c r="D696">
        <v>-17593</v>
      </c>
      <c r="E696">
        <v>-50</v>
      </c>
      <c r="F696">
        <v>0</v>
      </c>
      <c r="G696">
        <v>39561</v>
      </c>
      <c r="H696">
        <v>684</v>
      </c>
      <c r="I696">
        <v>-39923</v>
      </c>
      <c r="J696">
        <v>9748</v>
      </c>
      <c r="K696">
        <v>-21243</v>
      </c>
      <c r="L696">
        <v>3662</v>
      </c>
      <c r="M696">
        <v>-47756</v>
      </c>
      <c r="N696">
        <v>0</v>
      </c>
      <c r="O696">
        <v>0</v>
      </c>
      <c r="P696">
        <v>-8312</v>
      </c>
      <c r="Q696">
        <v>-9680</v>
      </c>
      <c r="R696">
        <v>0</v>
      </c>
      <c r="S696">
        <v>929</v>
      </c>
      <c r="T696">
        <v>-17063</v>
      </c>
      <c r="U696">
        <v>-24574</v>
      </c>
      <c r="V696">
        <v>0</v>
      </c>
      <c r="W696">
        <v>0</v>
      </c>
      <c r="X696">
        <v>0</v>
      </c>
      <c r="Y696">
        <v>5873</v>
      </c>
      <c r="Z696">
        <v>1143</v>
      </c>
      <c r="AA696">
        <v>0</v>
      </c>
      <c r="AB696">
        <v>-298</v>
      </c>
      <c r="AC696">
        <v>6718</v>
      </c>
      <c r="AD696">
        <v>-684</v>
      </c>
      <c r="AE696">
        <v>6034</v>
      </c>
      <c r="AF696">
        <v>581</v>
      </c>
      <c r="AG696">
        <v>0</v>
      </c>
      <c r="AH696">
        <v>0</v>
      </c>
      <c r="AI696">
        <v>-17959</v>
      </c>
      <c r="AJ696">
        <v>3782</v>
      </c>
      <c r="AK696">
        <v>-14177</v>
      </c>
      <c r="AL696">
        <v>0</v>
      </c>
      <c r="AM696">
        <v>1355</v>
      </c>
      <c r="AN696">
        <v>18300</v>
      </c>
      <c r="AO696">
        <v>19655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6789</v>
      </c>
      <c r="AW696">
        <v>26294</v>
      </c>
      <c r="AX696">
        <v>142876</v>
      </c>
      <c r="AY696">
        <v>0</v>
      </c>
      <c r="AZ696">
        <v>0</v>
      </c>
      <c r="BA696">
        <v>552</v>
      </c>
      <c r="BB696">
        <v>10</v>
      </c>
      <c r="BC696">
        <v>0</v>
      </c>
      <c r="BD696">
        <v>176521</v>
      </c>
      <c r="BE696">
        <v>0</v>
      </c>
      <c r="BF696">
        <v>176521</v>
      </c>
      <c r="BG696">
        <v>0</v>
      </c>
      <c r="BH696">
        <v>13798</v>
      </c>
      <c r="BI696">
        <v>0</v>
      </c>
      <c r="BJ696">
        <v>13798</v>
      </c>
      <c r="BK696">
        <v>256</v>
      </c>
      <c r="BL696">
        <v>0</v>
      </c>
      <c r="BM696">
        <v>256</v>
      </c>
      <c r="BN696">
        <v>282</v>
      </c>
      <c r="BO696">
        <v>0</v>
      </c>
      <c r="BP696">
        <v>0</v>
      </c>
      <c r="BQ696">
        <v>91</v>
      </c>
      <c r="BR696">
        <v>14427</v>
      </c>
      <c r="BS696">
        <v>0</v>
      </c>
      <c r="BT696">
        <v>615</v>
      </c>
      <c r="BU696">
        <v>3560</v>
      </c>
      <c r="BV696">
        <v>5303</v>
      </c>
      <c r="BW696">
        <v>0</v>
      </c>
      <c r="BX696">
        <v>9478</v>
      </c>
      <c r="BY696">
        <v>2301</v>
      </c>
      <c r="BZ696">
        <v>1384</v>
      </c>
      <c r="CA696">
        <v>3685</v>
      </c>
      <c r="CB696">
        <v>223766</v>
      </c>
      <c r="CC696">
        <v>20000</v>
      </c>
      <c r="CD696">
        <v>0</v>
      </c>
      <c r="CE696">
        <v>35</v>
      </c>
      <c r="CF696">
        <v>0</v>
      </c>
      <c r="CG696">
        <v>0</v>
      </c>
      <c r="CH696">
        <v>0</v>
      </c>
      <c r="CI696">
        <v>35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146426</v>
      </c>
      <c r="CP696">
        <v>166461</v>
      </c>
      <c r="CQ696">
        <v>0</v>
      </c>
      <c r="CR696">
        <v>0</v>
      </c>
      <c r="CS696">
        <v>103</v>
      </c>
      <c r="CT696">
        <v>53141</v>
      </c>
      <c r="CU696">
        <v>0</v>
      </c>
      <c r="CV696">
        <v>0</v>
      </c>
      <c r="CW696">
        <v>53244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3350</v>
      </c>
      <c r="DN696">
        <v>3350</v>
      </c>
      <c r="DO696">
        <v>711</v>
      </c>
      <c r="DP696">
        <v>223766</v>
      </c>
    </row>
    <row r="697" spans="1:120" x14ac:dyDescent="0.25">
      <c r="A697">
        <v>50234</v>
      </c>
      <c r="B697">
        <v>201112</v>
      </c>
      <c r="C697">
        <v>3804</v>
      </c>
      <c r="D697">
        <v>-752</v>
      </c>
      <c r="E697">
        <v>0</v>
      </c>
      <c r="F697">
        <v>103</v>
      </c>
      <c r="G697">
        <v>3155</v>
      </c>
      <c r="H697">
        <v>84</v>
      </c>
      <c r="I697">
        <v>-1314</v>
      </c>
      <c r="J697">
        <v>0</v>
      </c>
      <c r="K697">
        <v>4904</v>
      </c>
      <c r="L697">
        <v>0</v>
      </c>
      <c r="M697">
        <v>3590</v>
      </c>
      <c r="N697">
        <v>0</v>
      </c>
      <c r="O697">
        <v>0</v>
      </c>
      <c r="P697">
        <v>0</v>
      </c>
      <c r="Q697">
        <v>-1113</v>
      </c>
      <c r="R697">
        <v>0</v>
      </c>
      <c r="S697">
        <v>0</v>
      </c>
      <c r="T697">
        <v>-1113</v>
      </c>
      <c r="U697">
        <v>5716</v>
      </c>
      <c r="V697">
        <v>0</v>
      </c>
      <c r="W697">
        <v>0</v>
      </c>
      <c r="X697">
        <v>0</v>
      </c>
      <c r="Y697">
        <v>1098</v>
      </c>
      <c r="Z697">
        <v>-192</v>
      </c>
      <c r="AA697">
        <v>0</v>
      </c>
      <c r="AB697">
        <v>0</v>
      </c>
      <c r="AC697">
        <v>906</v>
      </c>
      <c r="AD697">
        <v>-84</v>
      </c>
      <c r="AE697">
        <v>822</v>
      </c>
      <c r="AF697">
        <v>0</v>
      </c>
      <c r="AG697">
        <v>0</v>
      </c>
      <c r="AH697">
        <v>0</v>
      </c>
      <c r="AI697">
        <v>6538</v>
      </c>
      <c r="AJ697">
        <v>-709</v>
      </c>
      <c r="AK697">
        <v>5829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54</v>
      </c>
      <c r="AW697">
        <v>12335</v>
      </c>
      <c r="AX697">
        <v>15725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28114</v>
      </c>
      <c r="BE697">
        <v>0</v>
      </c>
      <c r="BF697">
        <v>28114</v>
      </c>
      <c r="BG697">
        <v>335</v>
      </c>
      <c r="BH697">
        <v>0</v>
      </c>
      <c r="BI697">
        <v>0</v>
      </c>
      <c r="BJ697">
        <v>335</v>
      </c>
      <c r="BK697">
        <v>165</v>
      </c>
      <c r="BL697">
        <v>0</v>
      </c>
      <c r="BM697">
        <v>165</v>
      </c>
      <c r="BN697">
        <v>0</v>
      </c>
      <c r="BO697">
        <v>0</v>
      </c>
      <c r="BP697">
        <v>0</v>
      </c>
      <c r="BQ697">
        <v>0</v>
      </c>
      <c r="BR697">
        <v>500</v>
      </c>
      <c r="BS697">
        <v>163</v>
      </c>
      <c r="BT697">
        <v>0</v>
      </c>
      <c r="BU697">
        <v>0</v>
      </c>
      <c r="BV697">
        <v>4220</v>
      </c>
      <c r="BW697">
        <v>0</v>
      </c>
      <c r="BX697">
        <v>4383</v>
      </c>
      <c r="BY697">
        <v>162</v>
      </c>
      <c r="BZ697">
        <v>0</v>
      </c>
      <c r="CA697">
        <v>162</v>
      </c>
      <c r="CB697">
        <v>33159</v>
      </c>
      <c r="CC697">
        <v>3000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3000</v>
      </c>
      <c r="CM697">
        <v>22693</v>
      </c>
      <c r="CN697">
        <v>25693</v>
      </c>
      <c r="CO697">
        <v>0</v>
      </c>
      <c r="CP697">
        <v>28693</v>
      </c>
      <c r="CQ697">
        <v>0</v>
      </c>
      <c r="CR697">
        <v>0</v>
      </c>
      <c r="CS697">
        <v>0</v>
      </c>
      <c r="CT697">
        <v>3274</v>
      </c>
      <c r="CU697">
        <v>0</v>
      </c>
      <c r="CV697">
        <v>0</v>
      </c>
      <c r="CW697">
        <v>3274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51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676</v>
      </c>
      <c r="DL697">
        <v>0</v>
      </c>
      <c r="DM697">
        <v>465</v>
      </c>
      <c r="DN697">
        <v>1192</v>
      </c>
      <c r="DO697">
        <v>0</v>
      </c>
      <c r="DP697">
        <v>33159</v>
      </c>
    </row>
    <row r="698" spans="1:120" x14ac:dyDescent="0.25">
      <c r="A698">
        <v>50240</v>
      </c>
      <c r="B698">
        <v>201112</v>
      </c>
      <c r="C698">
        <v>249950</v>
      </c>
      <c r="D698">
        <v>-18626</v>
      </c>
      <c r="E698">
        <v>-1717</v>
      </c>
      <c r="F698">
        <v>0</v>
      </c>
      <c r="G698">
        <v>229607</v>
      </c>
      <c r="H698">
        <v>2777</v>
      </c>
      <c r="I698">
        <v>-157459</v>
      </c>
      <c r="J698">
        <v>3236</v>
      </c>
      <c r="K698">
        <v>2234</v>
      </c>
      <c r="L698">
        <v>-1045</v>
      </c>
      <c r="M698">
        <v>-153034</v>
      </c>
      <c r="N698">
        <v>0</v>
      </c>
      <c r="O698">
        <v>0</v>
      </c>
      <c r="P698">
        <v>-27527</v>
      </c>
      <c r="Q698">
        <v>-22213</v>
      </c>
      <c r="R698">
        <v>185</v>
      </c>
      <c r="S698">
        <v>0</v>
      </c>
      <c r="T698">
        <v>-49555</v>
      </c>
      <c r="U698">
        <v>29795</v>
      </c>
      <c r="V698">
        <v>2444</v>
      </c>
      <c r="W698">
        <v>-50</v>
      </c>
      <c r="X698">
        <v>0</v>
      </c>
      <c r="Y698">
        <v>15999</v>
      </c>
      <c r="Z698">
        <v>-4127</v>
      </c>
      <c r="AA698">
        <v>-740</v>
      </c>
      <c r="AB698">
        <v>-842</v>
      </c>
      <c r="AC698">
        <v>12684</v>
      </c>
      <c r="AD698">
        <v>-3877</v>
      </c>
      <c r="AE698">
        <v>8807</v>
      </c>
      <c r="AF698">
        <v>1317</v>
      </c>
      <c r="AG698">
        <v>-1091</v>
      </c>
      <c r="AH698">
        <v>0</v>
      </c>
      <c r="AI698">
        <v>38828</v>
      </c>
      <c r="AJ698">
        <v>-7204</v>
      </c>
      <c r="AK698">
        <v>31624</v>
      </c>
      <c r="AL698">
        <v>0</v>
      </c>
      <c r="AM698">
        <v>4566</v>
      </c>
      <c r="AN698">
        <v>0</v>
      </c>
      <c r="AO698">
        <v>4566</v>
      </c>
      <c r="AP698">
        <v>0</v>
      </c>
      <c r="AQ698">
        <v>40056</v>
      </c>
      <c r="AR698">
        <v>0</v>
      </c>
      <c r="AS698">
        <v>1242</v>
      </c>
      <c r="AT698">
        <v>0</v>
      </c>
      <c r="AU698">
        <v>41298</v>
      </c>
      <c r="AV698">
        <v>39729</v>
      </c>
      <c r="AW698">
        <v>50744</v>
      </c>
      <c r="AX698">
        <v>326491</v>
      </c>
      <c r="AY698">
        <v>0</v>
      </c>
      <c r="AZ698">
        <v>0</v>
      </c>
      <c r="BA698">
        <v>250</v>
      </c>
      <c r="BB698">
        <v>0</v>
      </c>
      <c r="BC698">
        <v>0</v>
      </c>
      <c r="BD698">
        <v>417214</v>
      </c>
      <c r="BE698">
        <v>0</v>
      </c>
      <c r="BF698">
        <v>458512</v>
      </c>
      <c r="BG698">
        <v>0</v>
      </c>
      <c r="BH698">
        <v>11064</v>
      </c>
      <c r="BI698">
        <v>-344</v>
      </c>
      <c r="BJ698">
        <v>10720</v>
      </c>
      <c r="BK698">
        <v>2180</v>
      </c>
      <c r="BL698">
        <v>0</v>
      </c>
      <c r="BM698">
        <v>2180</v>
      </c>
      <c r="BN698">
        <v>1324</v>
      </c>
      <c r="BO698">
        <v>0</v>
      </c>
      <c r="BP698">
        <v>0</v>
      </c>
      <c r="BQ698">
        <v>767</v>
      </c>
      <c r="BR698">
        <v>14991</v>
      </c>
      <c r="BS698">
        <v>0</v>
      </c>
      <c r="BT698">
        <v>0</v>
      </c>
      <c r="BU698">
        <v>928</v>
      </c>
      <c r="BV698">
        <v>0</v>
      </c>
      <c r="BW698">
        <v>0</v>
      </c>
      <c r="BX698">
        <v>928</v>
      </c>
      <c r="BY698">
        <v>4413</v>
      </c>
      <c r="BZ698">
        <v>18</v>
      </c>
      <c r="CA698">
        <v>4431</v>
      </c>
      <c r="CB698">
        <v>483428</v>
      </c>
      <c r="CC698">
        <v>5000</v>
      </c>
      <c r="CD698">
        <v>0</v>
      </c>
      <c r="CE698">
        <v>17074</v>
      </c>
      <c r="CF698">
        <v>0</v>
      </c>
      <c r="CG698">
        <v>0</v>
      </c>
      <c r="CH698">
        <v>0</v>
      </c>
      <c r="CI698">
        <v>17074</v>
      </c>
      <c r="CJ698">
        <v>0</v>
      </c>
      <c r="CK698">
        <v>0</v>
      </c>
      <c r="CL698">
        <v>0</v>
      </c>
      <c r="CM698">
        <v>207428</v>
      </c>
      <c r="CN698">
        <v>207428</v>
      </c>
      <c r="CO698">
        <v>29230</v>
      </c>
      <c r="CP698">
        <v>258732</v>
      </c>
      <c r="CQ698">
        <v>0</v>
      </c>
      <c r="CR698">
        <v>0</v>
      </c>
      <c r="CS698">
        <v>8404</v>
      </c>
      <c r="CT698">
        <v>160804</v>
      </c>
      <c r="CU698">
        <v>0</v>
      </c>
      <c r="CV698">
        <v>0</v>
      </c>
      <c r="CW698">
        <v>169208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35818</v>
      </c>
      <c r="DI698">
        <v>0</v>
      </c>
      <c r="DJ698">
        <v>0</v>
      </c>
      <c r="DK698">
        <v>4217</v>
      </c>
      <c r="DL698">
        <v>0</v>
      </c>
      <c r="DM698">
        <v>15453</v>
      </c>
      <c r="DN698">
        <v>55488</v>
      </c>
      <c r="DO698">
        <v>0</v>
      </c>
      <c r="DP698">
        <v>483428</v>
      </c>
    </row>
    <row r="699" spans="1:120" x14ac:dyDescent="0.25">
      <c r="A699">
        <v>50253</v>
      </c>
      <c r="B699">
        <v>201112</v>
      </c>
      <c r="C699">
        <v>137541</v>
      </c>
      <c r="D699">
        <v>-6979</v>
      </c>
      <c r="E699">
        <v>1853</v>
      </c>
      <c r="F699">
        <v>0</v>
      </c>
      <c r="G699">
        <v>132415</v>
      </c>
      <c r="H699">
        <v>772</v>
      </c>
      <c r="I699">
        <v>-109581</v>
      </c>
      <c r="J699">
        <v>9565</v>
      </c>
      <c r="K699">
        <v>5737</v>
      </c>
      <c r="L699">
        <v>-337</v>
      </c>
      <c r="M699">
        <v>-94616</v>
      </c>
      <c r="N699">
        <v>0</v>
      </c>
      <c r="O699">
        <v>0</v>
      </c>
      <c r="P699">
        <v>-15504</v>
      </c>
      <c r="Q699">
        <v>-18138</v>
      </c>
      <c r="R699">
        <v>0</v>
      </c>
      <c r="S699">
        <v>0</v>
      </c>
      <c r="T699">
        <v>-33642</v>
      </c>
      <c r="U699">
        <v>4929</v>
      </c>
      <c r="V699">
        <v>0</v>
      </c>
      <c r="W699">
        <v>-15</v>
      </c>
      <c r="X699">
        <v>2843</v>
      </c>
      <c r="Y699">
        <v>4432</v>
      </c>
      <c r="Z699">
        <v>-8464</v>
      </c>
      <c r="AA699">
        <v>0</v>
      </c>
      <c r="AB699">
        <v>-322</v>
      </c>
      <c r="AC699">
        <v>-1526</v>
      </c>
      <c r="AD699">
        <v>-1955</v>
      </c>
      <c r="AE699">
        <v>-3481</v>
      </c>
      <c r="AF699">
        <v>320</v>
      </c>
      <c r="AG699">
        <v>0</v>
      </c>
      <c r="AH699">
        <v>0</v>
      </c>
      <c r="AI699">
        <v>1768</v>
      </c>
      <c r="AJ699">
        <v>197</v>
      </c>
      <c r="AK699">
        <v>1965</v>
      </c>
      <c r="AL699">
        <v>0</v>
      </c>
      <c r="AM699">
        <v>718</v>
      </c>
      <c r="AN699">
        <v>0</v>
      </c>
      <c r="AO699">
        <v>718</v>
      </c>
      <c r="AP699">
        <v>75450</v>
      </c>
      <c r="AQ699">
        <v>0</v>
      </c>
      <c r="AR699">
        <v>0</v>
      </c>
      <c r="AS699">
        <v>1258</v>
      </c>
      <c r="AT699">
        <v>0</v>
      </c>
      <c r="AU699">
        <v>1258</v>
      </c>
      <c r="AV699">
        <v>369</v>
      </c>
      <c r="AW699">
        <v>179932</v>
      </c>
      <c r="AX699">
        <v>0</v>
      </c>
      <c r="AY699">
        <v>0</v>
      </c>
      <c r="AZ699">
        <v>141</v>
      </c>
      <c r="BA699">
        <v>0</v>
      </c>
      <c r="BB699">
        <v>0</v>
      </c>
      <c r="BC699">
        <v>0</v>
      </c>
      <c r="BD699">
        <v>180442</v>
      </c>
      <c r="BE699">
        <v>0</v>
      </c>
      <c r="BF699">
        <v>257150</v>
      </c>
      <c r="BG699">
        <v>0</v>
      </c>
      <c r="BH699">
        <v>14187</v>
      </c>
      <c r="BI699">
        <v>0</v>
      </c>
      <c r="BJ699">
        <v>14187</v>
      </c>
      <c r="BK699">
        <v>3839</v>
      </c>
      <c r="BL699">
        <v>0</v>
      </c>
      <c r="BM699">
        <v>3839</v>
      </c>
      <c r="BN699">
        <v>0</v>
      </c>
      <c r="BO699">
        <v>0</v>
      </c>
      <c r="BP699">
        <v>0</v>
      </c>
      <c r="BQ699">
        <v>932</v>
      </c>
      <c r="BR699">
        <v>18958</v>
      </c>
      <c r="BS699">
        <v>0</v>
      </c>
      <c r="BT699">
        <v>564</v>
      </c>
      <c r="BU699">
        <v>0</v>
      </c>
      <c r="BV699">
        <v>14334</v>
      </c>
      <c r="BW699">
        <v>0</v>
      </c>
      <c r="BX699">
        <v>14898</v>
      </c>
      <c r="BY699">
        <v>0</v>
      </c>
      <c r="BZ699">
        <v>848</v>
      </c>
      <c r="CA699">
        <v>848</v>
      </c>
      <c r="CB699">
        <v>292572</v>
      </c>
      <c r="CC699">
        <v>0</v>
      </c>
      <c r="CD699">
        <v>0</v>
      </c>
      <c r="CE699">
        <v>6429</v>
      </c>
      <c r="CF699">
        <v>0</v>
      </c>
      <c r="CG699">
        <v>0</v>
      </c>
      <c r="CH699">
        <v>977</v>
      </c>
      <c r="CI699">
        <v>7406</v>
      </c>
      <c r="CJ699">
        <v>0</v>
      </c>
      <c r="CK699">
        <v>0</v>
      </c>
      <c r="CL699">
        <v>19000</v>
      </c>
      <c r="CM699">
        <v>0</v>
      </c>
      <c r="CN699">
        <v>19000</v>
      </c>
      <c r="CO699">
        <v>109393</v>
      </c>
      <c r="CP699">
        <v>135799</v>
      </c>
      <c r="CQ699">
        <v>0</v>
      </c>
      <c r="CR699">
        <v>0</v>
      </c>
      <c r="CS699">
        <v>56381</v>
      </c>
      <c r="CT699">
        <v>88266</v>
      </c>
      <c r="CU699">
        <v>0</v>
      </c>
      <c r="CV699">
        <v>0</v>
      </c>
      <c r="CW699">
        <v>144647</v>
      </c>
      <c r="CX699">
        <v>0</v>
      </c>
      <c r="CY699">
        <v>3921</v>
      </c>
      <c r="CZ699">
        <v>0</v>
      </c>
      <c r="DA699">
        <v>3921</v>
      </c>
      <c r="DB699">
        <v>0</v>
      </c>
      <c r="DC699">
        <v>0</v>
      </c>
      <c r="DD699">
        <v>316</v>
      </c>
      <c r="DE699">
        <v>949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6940</v>
      </c>
      <c r="DN699">
        <v>8205</v>
      </c>
      <c r="DO699">
        <v>0</v>
      </c>
      <c r="DP699">
        <v>292572</v>
      </c>
    </row>
    <row r="700" spans="1:120" x14ac:dyDescent="0.25">
      <c r="A700">
        <v>50257</v>
      </c>
      <c r="B700">
        <v>201112</v>
      </c>
      <c r="C700">
        <v>26966</v>
      </c>
      <c r="D700">
        <v>0</v>
      </c>
      <c r="E700">
        <v>-1134</v>
      </c>
      <c r="F700">
        <v>0</v>
      </c>
      <c r="G700">
        <v>25832</v>
      </c>
      <c r="H700">
        <v>221</v>
      </c>
      <c r="I700">
        <v>-13628</v>
      </c>
      <c r="J700">
        <v>0</v>
      </c>
      <c r="K700">
        <v>-407</v>
      </c>
      <c r="L700">
        <v>0</v>
      </c>
      <c r="M700">
        <v>-14035</v>
      </c>
      <c r="N700">
        <v>0</v>
      </c>
      <c r="O700">
        <v>-610</v>
      </c>
      <c r="P700">
        <v>-1656</v>
      </c>
      <c r="Q700">
        <v>-4352</v>
      </c>
      <c r="R700">
        <v>0</v>
      </c>
      <c r="S700">
        <v>0</v>
      </c>
      <c r="T700">
        <v>-6008</v>
      </c>
      <c r="U700">
        <v>5400</v>
      </c>
      <c r="V700">
        <v>0</v>
      </c>
      <c r="W700">
        <v>0</v>
      </c>
      <c r="X700">
        <v>0</v>
      </c>
      <c r="Y700">
        <v>1843</v>
      </c>
      <c r="Z700">
        <v>295</v>
      </c>
      <c r="AA700">
        <v>0</v>
      </c>
      <c r="AB700">
        <v>-407</v>
      </c>
      <c r="AC700">
        <v>1731</v>
      </c>
      <c r="AD700">
        <v>-221</v>
      </c>
      <c r="AE700">
        <v>1510</v>
      </c>
      <c r="AF700">
        <v>0</v>
      </c>
      <c r="AG700">
        <v>0</v>
      </c>
      <c r="AH700">
        <v>0</v>
      </c>
      <c r="AI700">
        <v>6910</v>
      </c>
      <c r="AJ700">
        <v>-1750</v>
      </c>
      <c r="AK700">
        <v>5160</v>
      </c>
      <c r="AL700">
        <v>0</v>
      </c>
      <c r="AM700">
        <v>542</v>
      </c>
      <c r="AN700">
        <v>3558</v>
      </c>
      <c r="AO700">
        <v>4100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3551</v>
      </c>
      <c r="AW700">
        <v>3887</v>
      </c>
      <c r="AX700">
        <v>46248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53686</v>
      </c>
      <c r="BE700">
        <v>0</v>
      </c>
      <c r="BF700">
        <v>53686</v>
      </c>
      <c r="BG700">
        <v>0</v>
      </c>
      <c r="BH700">
        <v>0</v>
      </c>
      <c r="BI700">
        <v>0</v>
      </c>
      <c r="BJ700">
        <v>0</v>
      </c>
      <c r="BK700">
        <v>2710</v>
      </c>
      <c r="BL700">
        <v>1</v>
      </c>
      <c r="BM700">
        <v>2711</v>
      </c>
      <c r="BN700">
        <v>0</v>
      </c>
      <c r="BO700">
        <v>0</v>
      </c>
      <c r="BP700">
        <v>0</v>
      </c>
      <c r="BQ700">
        <v>11</v>
      </c>
      <c r="BR700">
        <v>2722</v>
      </c>
      <c r="BS700">
        <v>0</v>
      </c>
      <c r="BT700">
        <v>0</v>
      </c>
      <c r="BU700">
        <v>0</v>
      </c>
      <c r="BV700">
        <v>3219</v>
      </c>
      <c r="BW700">
        <v>0</v>
      </c>
      <c r="BX700">
        <v>3219</v>
      </c>
      <c r="BY700">
        <v>563</v>
      </c>
      <c r="BZ700">
        <v>83</v>
      </c>
      <c r="CA700">
        <v>646</v>
      </c>
      <c r="CB700">
        <v>64373</v>
      </c>
      <c r="CC700">
        <v>5400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15000</v>
      </c>
      <c r="CK700">
        <v>0</v>
      </c>
      <c r="CL700">
        <v>0</v>
      </c>
      <c r="CM700">
        <v>8961</v>
      </c>
      <c r="CN700">
        <v>23961</v>
      </c>
      <c r="CO700">
        <v>18036</v>
      </c>
      <c r="CP700">
        <v>47397</v>
      </c>
      <c r="CQ700">
        <v>3510</v>
      </c>
      <c r="CR700">
        <v>0</v>
      </c>
      <c r="CS700">
        <v>11386</v>
      </c>
      <c r="CT700">
        <v>3532</v>
      </c>
      <c r="CU700">
        <v>0</v>
      </c>
      <c r="CV700">
        <v>0</v>
      </c>
      <c r="CW700">
        <v>14918</v>
      </c>
      <c r="CX700">
        <v>0</v>
      </c>
      <c r="CY700">
        <v>364</v>
      </c>
      <c r="CZ700">
        <v>0</v>
      </c>
      <c r="DA700">
        <v>364</v>
      </c>
      <c r="DB700">
        <v>0</v>
      </c>
      <c r="DC700">
        <v>7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38</v>
      </c>
      <c r="DL700">
        <v>0</v>
      </c>
      <c r="DM700">
        <v>1585</v>
      </c>
      <c r="DN700">
        <v>1630</v>
      </c>
      <c r="DO700">
        <v>64</v>
      </c>
      <c r="DP700">
        <v>64373</v>
      </c>
    </row>
    <row r="701" spans="1:120" x14ac:dyDescent="0.25">
      <c r="A701">
        <v>50295</v>
      </c>
      <c r="B701">
        <v>201112</v>
      </c>
      <c r="C701">
        <v>149999</v>
      </c>
      <c r="D701">
        <v>-22039</v>
      </c>
      <c r="E701">
        <v>-3182</v>
      </c>
      <c r="F701">
        <v>0</v>
      </c>
      <c r="G701">
        <v>124778</v>
      </c>
      <c r="H701">
        <v>998</v>
      </c>
      <c r="I701">
        <v>-92335</v>
      </c>
      <c r="J701">
        <v>3576</v>
      </c>
      <c r="K701">
        <v>3715</v>
      </c>
      <c r="L701">
        <v>-1417</v>
      </c>
      <c r="M701">
        <v>-86461</v>
      </c>
      <c r="N701">
        <v>0</v>
      </c>
      <c r="O701">
        <v>0</v>
      </c>
      <c r="P701">
        <v>-6901</v>
      </c>
      <c r="Q701">
        <v>-31450</v>
      </c>
      <c r="R701">
        <v>60</v>
      </c>
      <c r="S701">
        <v>0</v>
      </c>
      <c r="T701">
        <v>-38291</v>
      </c>
      <c r="U701">
        <v>1024</v>
      </c>
      <c r="V701">
        <v>739</v>
      </c>
      <c r="W701">
        <v>0</v>
      </c>
      <c r="X701">
        <v>0</v>
      </c>
      <c r="Y701">
        <v>6652</v>
      </c>
      <c r="Z701">
        <v>-5716</v>
      </c>
      <c r="AA701">
        <v>-1</v>
      </c>
      <c r="AB701">
        <v>-254</v>
      </c>
      <c r="AC701">
        <v>1420</v>
      </c>
      <c r="AD701">
        <v>-2711</v>
      </c>
      <c r="AE701">
        <v>-1291</v>
      </c>
      <c r="AF701">
        <v>0</v>
      </c>
      <c r="AG701">
        <v>0</v>
      </c>
      <c r="AH701">
        <v>0</v>
      </c>
      <c r="AI701">
        <v>-267</v>
      </c>
      <c r="AJ701">
        <v>479</v>
      </c>
      <c r="AK701">
        <v>212</v>
      </c>
      <c r="AL701">
        <v>6909</v>
      </c>
      <c r="AM701">
        <v>3520</v>
      </c>
      <c r="AN701">
        <v>0</v>
      </c>
      <c r="AO701">
        <v>3520</v>
      </c>
      <c r="AP701">
        <v>0</v>
      </c>
      <c r="AQ701">
        <v>31407</v>
      </c>
      <c r="AR701">
        <v>0</v>
      </c>
      <c r="AS701">
        <v>0</v>
      </c>
      <c r="AT701">
        <v>0</v>
      </c>
      <c r="AU701">
        <v>31407</v>
      </c>
      <c r="AV701">
        <v>17181</v>
      </c>
      <c r="AW701">
        <v>1194</v>
      </c>
      <c r="AX701">
        <v>192715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211090</v>
      </c>
      <c r="BE701">
        <v>0</v>
      </c>
      <c r="BF701">
        <v>242497</v>
      </c>
      <c r="BG701">
        <v>0</v>
      </c>
      <c r="BH701">
        <v>2558</v>
      </c>
      <c r="BI701">
        <v>0</v>
      </c>
      <c r="BJ701">
        <v>2558</v>
      </c>
      <c r="BK701">
        <v>3270</v>
      </c>
      <c r="BL701">
        <v>0</v>
      </c>
      <c r="BM701">
        <v>3270</v>
      </c>
      <c r="BN701">
        <v>0</v>
      </c>
      <c r="BO701">
        <v>0</v>
      </c>
      <c r="BP701">
        <v>0</v>
      </c>
      <c r="BQ701">
        <v>855</v>
      </c>
      <c r="BR701">
        <v>6683</v>
      </c>
      <c r="BS701">
        <v>0</v>
      </c>
      <c r="BT701">
        <v>703</v>
      </c>
      <c r="BU701">
        <v>0</v>
      </c>
      <c r="BV701">
        <v>8923</v>
      </c>
      <c r="BW701">
        <v>0</v>
      </c>
      <c r="BX701">
        <v>9626</v>
      </c>
      <c r="BY701">
        <v>1854</v>
      </c>
      <c r="BZ701">
        <v>1405</v>
      </c>
      <c r="CA701">
        <v>3259</v>
      </c>
      <c r="CB701">
        <v>272494</v>
      </c>
      <c r="CC701">
        <v>30000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2697</v>
      </c>
      <c r="CK701">
        <v>0</v>
      </c>
      <c r="CL701">
        <v>0</v>
      </c>
      <c r="CM701">
        <v>0</v>
      </c>
      <c r="CN701">
        <v>2697</v>
      </c>
      <c r="CO701">
        <v>56807</v>
      </c>
      <c r="CP701">
        <v>89504</v>
      </c>
      <c r="CQ701">
        <v>0</v>
      </c>
      <c r="CR701">
        <v>0</v>
      </c>
      <c r="CS701">
        <v>40302</v>
      </c>
      <c r="CT701">
        <v>133636</v>
      </c>
      <c r="CU701">
        <v>0</v>
      </c>
      <c r="CV701">
        <v>0</v>
      </c>
      <c r="CW701">
        <v>173938</v>
      </c>
      <c r="CX701">
        <v>0</v>
      </c>
      <c r="CY701">
        <v>1122</v>
      </c>
      <c r="CZ701">
        <v>0</v>
      </c>
      <c r="DA701">
        <v>1122</v>
      </c>
      <c r="DB701">
        <v>0</v>
      </c>
      <c r="DC701">
        <v>0</v>
      </c>
      <c r="DD701">
        <v>2196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5734</v>
      </c>
      <c r="DN701">
        <v>7930</v>
      </c>
      <c r="DO701">
        <v>0</v>
      </c>
      <c r="DP701">
        <v>272494</v>
      </c>
    </row>
    <row r="702" spans="1:120" x14ac:dyDescent="0.25">
      <c r="A702">
        <v>50421</v>
      </c>
      <c r="B702">
        <v>201112</v>
      </c>
      <c r="C702">
        <v>1509</v>
      </c>
      <c r="D702">
        <v>0</v>
      </c>
      <c r="E702">
        <v>0</v>
      </c>
      <c r="F702">
        <v>0</v>
      </c>
      <c r="G702">
        <v>1509</v>
      </c>
      <c r="H702">
        <v>1</v>
      </c>
      <c r="I702">
        <v>0</v>
      </c>
      <c r="J702">
        <v>0</v>
      </c>
      <c r="K702">
        <v>-90</v>
      </c>
      <c r="L702">
        <v>0</v>
      </c>
      <c r="M702">
        <v>-90</v>
      </c>
      <c r="N702">
        <v>0</v>
      </c>
      <c r="O702">
        <v>-740</v>
      </c>
      <c r="P702">
        <v>0</v>
      </c>
      <c r="Q702">
        <v>-2039</v>
      </c>
      <c r="R702">
        <v>0</v>
      </c>
      <c r="S702">
        <v>0</v>
      </c>
      <c r="T702">
        <v>-2039</v>
      </c>
      <c r="U702">
        <v>-1359</v>
      </c>
      <c r="V702">
        <v>0</v>
      </c>
      <c r="W702">
        <v>0</v>
      </c>
      <c r="X702">
        <v>0</v>
      </c>
      <c r="Y702">
        <v>1540</v>
      </c>
      <c r="Z702">
        <v>-1845</v>
      </c>
      <c r="AA702">
        <v>-1</v>
      </c>
      <c r="AB702">
        <v>-16</v>
      </c>
      <c r="AC702">
        <v>-322</v>
      </c>
      <c r="AD702">
        <v>-1</v>
      </c>
      <c r="AE702">
        <v>-323</v>
      </c>
      <c r="AF702">
        <v>53</v>
      </c>
      <c r="AG702">
        <v>0</v>
      </c>
      <c r="AH702">
        <v>0</v>
      </c>
      <c r="AI702">
        <v>-1629</v>
      </c>
      <c r="AJ702">
        <v>0</v>
      </c>
      <c r="AK702">
        <v>-1629</v>
      </c>
      <c r="AL702">
        <v>0</v>
      </c>
      <c r="AM702">
        <v>0</v>
      </c>
      <c r="AN702">
        <v>7454</v>
      </c>
      <c r="AO702">
        <v>7454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7515</v>
      </c>
      <c r="AW702">
        <v>0</v>
      </c>
      <c r="AX702">
        <v>32955</v>
      </c>
      <c r="AY702">
        <v>0</v>
      </c>
      <c r="AZ702">
        <v>0</v>
      </c>
      <c r="BA702">
        <v>0</v>
      </c>
      <c r="BB702">
        <v>457</v>
      </c>
      <c r="BC702">
        <v>0</v>
      </c>
      <c r="BD702">
        <v>40927</v>
      </c>
      <c r="BE702">
        <v>0</v>
      </c>
      <c r="BF702">
        <v>40927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95</v>
      </c>
      <c r="BU702">
        <v>0</v>
      </c>
      <c r="BV702">
        <v>0</v>
      </c>
      <c r="BW702">
        <v>0</v>
      </c>
      <c r="BX702">
        <v>95</v>
      </c>
      <c r="BY702">
        <v>373</v>
      </c>
      <c r="BZ702">
        <v>0</v>
      </c>
      <c r="CA702">
        <v>373</v>
      </c>
      <c r="CB702">
        <v>48849</v>
      </c>
      <c r="CC702">
        <v>2000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45833</v>
      </c>
      <c r="CP702">
        <v>47833</v>
      </c>
      <c r="CQ702">
        <v>0</v>
      </c>
      <c r="CR702">
        <v>0</v>
      </c>
      <c r="CS702">
        <v>0</v>
      </c>
      <c r="CT702">
        <v>90</v>
      </c>
      <c r="CU702">
        <v>0</v>
      </c>
      <c r="CV702">
        <v>0</v>
      </c>
      <c r="CW702">
        <v>90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926</v>
      </c>
      <c r="DN702">
        <v>926</v>
      </c>
      <c r="DO702">
        <v>0</v>
      </c>
      <c r="DP702">
        <v>48849</v>
      </c>
    </row>
    <row r="703" spans="1:120" x14ac:dyDescent="0.25">
      <c r="A703">
        <v>50441</v>
      </c>
      <c r="B703">
        <v>201112</v>
      </c>
      <c r="C703">
        <v>25841</v>
      </c>
      <c r="D703">
        <v>-25841</v>
      </c>
      <c r="E703">
        <v>0</v>
      </c>
      <c r="F703">
        <v>0</v>
      </c>
      <c r="G703">
        <v>0</v>
      </c>
      <c r="H703">
        <v>-32</v>
      </c>
      <c r="I703">
        <v>-13884</v>
      </c>
      <c r="J703">
        <v>23596</v>
      </c>
      <c r="K703">
        <v>4059</v>
      </c>
      <c r="L703">
        <v>-12982</v>
      </c>
      <c r="M703">
        <v>789</v>
      </c>
      <c r="N703">
        <v>0</v>
      </c>
      <c r="O703">
        <v>0</v>
      </c>
      <c r="P703">
        <v>-5658</v>
      </c>
      <c r="Q703">
        <v>-6422</v>
      </c>
      <c r="R703">
        <v>0</v>
      </c>
      <c r="S703">
        <v>6468</v>
      </c>
      <c r="T703">
        <v>-5612</v>
      </c>
      <c r="U703">
        <v>-4855</v>
      </c>
      <c r="V703">
        <v>0</v>
      </c>
      <c r="W703">
        <v>0</v>
      </c>
      <c r="X703">
        <v>31</v>
      </c>
      <c r="Y703">
        <v>441</v>
      </c>
      <c r="Z703">
        <v>-110</v>
      </c>
      <c r="AA703">
        <v>-192</v>
      </c>
      <c r="AB703">
        <v>0</v>
      </c>
      <c r="AC703">
        <v>170</v>
      </c>
      <c r="AD703">
        <v>32</v>
      </c>
      <c r="AE703">
        <v>202</v>
      </c>
      <c r="AF703">
        <v>1022</v>
      </c>
      <c r="AG703">
        <v>0</v>
      </c>
      <c r="AH703">
        <v>0</v>
      </c>
      <c r="AI703">
        <v>-3631</v>
      </c>
      <c r="AJ703">
        <v>275</v>
      </c>
      <c r="AK703">
        <v>-3356</v>
      </c>
      <c r="AL703">
        <v>0</v>
      </c>
      <c r="AM703">
        <v>64</v>
      </c>
      <c r="AN703">
        <v>2100</v>
      </c>
      <c r="AO703">
        <v>2164</v>
      </c>
      <c r="AP703">
        <v>540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11389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11389</v>
      </c>
      <c r="BE703">
        <v>0</v>
      </c>
      <c r="BF703">
        <v>11929</v>
      </c>
      <c r="BG703">
        <v>0</v>
      </c>
      <c r="BH703">
        <v>4787</v>
      </c>
      <c r="BI703">
        <v>0</v>
      </c>
      <c r="BJ703">
        <v>4787</v>
      </c>
      <c r="BK703">
        <v>748</v>
      </c>
      <c r="BL703">
        <v>0</v>
      </c>
      <c r="BM703">
        <v>748</v>
      </c>
      <c r="BN703">
        <v>1447</v>
      </c>
      <c r="BO703">
        <v>0</v>
      </c>
      <c r="BP703">
        <v>0</v>
      </c>
      <c r="BQ703">
        <v>144</v>
      </c>
      <c r="BR703">
        <v>7126</v>
      </c>
      <c r="BS703">
        <v>0</v>
      </c>
      <c r="BT703">
        <v>0</v>
      </c>
      <c r="BU703">
        <v>0</v>
      </c>
      <c r="BV703">
        <v>8820</v>
      </c>
      <c r="BW703">
        <v>0</v>
      </c>
      <c r="BX703">
        <v>8820</v>
      </c>
      <c r="BY703">
        <v>56</v>
      </c>
      <c r="BZ703">
        <v>0</v>
      </c>
      <c r="CA703">
        <v>56</v>
      </c>
      <c r="CB703">
        <v>30095</v>
      </c>
      <c r="CC703">
        <v>2000</v>
      </c>
      <c r="CD703">
        <v>0</v>
      </c>
      <c r="CE703">
        <v>1199</v>
      </c>
      <c r="CF703">
        <v>0</v>
      </c>
      <c r="CG703">
        <v>0</v>
      </c>
      <c r="CH703">
        <v>0</v>
      </c>
      <c r="CI703">
        <v>1199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8122</v>
      </c>
      <c r="CP703">
        <v>11321</v>
      </c>
      <c r="CQ703">
        <v>0</v>
      </c>
      <c r="CR703">
        <v>0</v>
      </c>
      <c r="CS703">
        <v>0</v>
      </c>
      <c r="CT703">
        <v>4883</v>
      </c>
      <c r="CU703">
        <v>0</v>
      </c>
      <c r="CV703">
        <v>0</v>
      </c>
      <c r="CW703">
        <v>4883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4415</v>
      </c>
      <c r="DE703">
        <v>0</v>
      </c>
      <c r="DF703">
        <v>0</v>
      </c>
      <c r="DG703">
        <v>0</v>
      </c>
      <c r="DH703">
        <v>2437</v>
      </c>
      <c r="DI703">
        <v>0</v>
      </c>
      <c r="DJ703">
        <v>0</v>
      </c>
      <c r="DK703">
        <v>0</v>
      </c>
      <c r="DL703">
        <v>0</v>
      </c>
      <c r="DM703">
        <v>6232</v>
      </c>
      <c r="DN703">
        <v>13084</v>
      </c>
      <c r="DO703">
        <v>807</v>
      </c>
      <c r="DP703">
        <v>30095</v>
      </c>
    </row>
    <row r="704" spans="1:120" x14ac:dyDescent="0.25">
      <c r="A704">
        <v>50447</v>
      </c>
      <c r="B704">
        <v>201112</v>
      </c>
      <c r="C704">
        <v>119</v>
      </c>
      <c r="D704">
        <v>-50</v>
      </c>
      <c r="E704">
        <v>0</v>
      </c>
      <c r="F704">
        <v>0</v>
      </c>
      <c r="G704">
        <v>69</v>
      </c>
      <c r="H704">
        <v>0</v>
      </c>
      <c r="I704">
        <v>-13</v>
      </c>
      <c r="J704">
        <v>0</v>
      </c>
      <c r="K704">
        <v>0</v>
      </c>
      <c r="L704">
        <v>0</v>
      </c>
      <c r="M704">
        <v>-13</v>
      </c>
      <c r="N704">
        <v>0</v>
      </c>
      <c r="O704">
        <v>0</v>
      </c>
      <c r="P704">
        <v>-20</v>
      </c>
      <c r="Q704">
        <v>-550</v>
      </c>
      <c r="R704">
        <v>0</v>
      </c>
      <c r="S704">
        <v>0</v>
      </c>
      <c r="T704">
        <v>-570</v>
      </c>
      <c r="U704">
        <v>-514</v>
      </c>
      <c r="V704">
        <v>0</v>
      </c>
      <c r="W704">
        <v>0</v>
      </c>
      <c r="X704">
        <v>0</v>
      </c>
      <c r="Y704">
        <v>828</v>
      </c>
      <c r="Z704">
        <v>773</v>
      </c>
      <c r="AA704">
        <v>0</v>
      </c>
      <c r="AB704">
        <v>-4</v>
      </c>
      <c r="AC704">
        <v>1597</v>
      </c>
      <c r="AD704">
        <v>0</v>
      </c>
      <c r="AE704">
        <v>1597</v>
      </c>
      <c r="AF704">
        <v>0</v>
      </c>
      <c r="AG704">
        <v>0</v>
      </c>
      <c r="AH704">
        <v>0</v>
      </c>
      <c r="AI704">
        <v>1083</v>
      </c>
      <c r="AJ704">
        <v>-19</v>
      </c>
      <c r="AK704">
        <v>1064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19633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19633</v>
      </c>
      <c r="BE704">
        <v>0</v>
      </c>
      <c r="BF704">
        <v>19633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55</v>
      </c>
      <c r="BW704">
        <v>0</v>
      </c>
      <c r="BX704">
        <v>55</v>
      </c>
      <c r="BY704">
        <v>208</v>
      </c>
      <c r="BZ704">
        <v>0</v>
      </c>
      <c r="CA704">
        <v>208</v>
      </c>
      <c r="CB704">
        <v>19896</v>
      </c>
      <c r="CC704">
        <v>2000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17797</v>
      </c>
      <c r="CP704">
        <v>19797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19</v>
      </c>
      <c r="DL704">
        <v>0</v>
      </c>
      <c r="DM704">
        <v>80</v>
      </c>
      <c r="DN704">
        <v>99</v>
      </c>
      <c r="DO704">
        <v>0</v>
      </c>
      <c r="DP704">
        <v>19896</v>
      </c>
    </row>
    <row r="705" spans="1:120" x14ac:dyDescent="0.25">
      <c r="A705">
        <v>50453</v>
      </c>
      <c r="B705">
        <v>201112</v>
      </c>
      <c r="C705">
        <v>9575</v>
      </c>
      <c r="D705">
        <v>-201</v>
      </c>
      <c r="E705">
        <v>-193</v>
      </c>
      <c r="F705">
        <v>0</v>
      </c>
      <c r="G705">
        <v>9181</v>
      </c>
      <c r="H705">
        <v>114</v>
      </c>
      <c r="I705">
        <v>-7174</v>
      </c>
      <c r="J705">
        <v>0</v>
      </c>
      <c r="K705">
        <v>-2975</v>
      </c>
      <c r="L705">
        <v>0</v>
      </c>
      <c r="M705">
        <v>-10149</v>
      </c>
      <c r="N705">
        <v>0</v>
      </c>
      <c r="O705">
        <v>0</v>
      </c>
      <c r="P705">
        <v>0</v>
      </c>
      <c r="Q705">
        <v>-8291</v>
      </c>
      <c r="R705">
        <v>0</v>
      </c>
      <c r="S705">
        <v>0</v>
      </c>
      <c r="T705">
        <v>-8291</v>
      </c>
      <c r="U705">
        <v>-9145</v>
      </c>
      <c r="V705">
        <v>0</v>
      </c>
      <c r="W705">
        <v>0</v>
      </c>
      <c r="X705">
        <v>0</v>
      </c>
      <c r="Y705">
        <v>2848</v>
      </c>
      <c r="Z705">
        <v>-703</v>
      </c>
      <c r="AA705">
        <v>0</v>
      </c>
      <c r="AB705">
        <v>-14</v>
      </c>
      <c r="AC705">
        <v>2131</v>
      </c>
      <c r="AD705">
        <v>-114</v>
      </c>
      <c r="AE705">
        <v>2017</v>
      </c>
      <c r="AF705">
        <v>0</v>
      </c>
      <c r="AG705">
        <v>0</v>
      </c>
      <c r="AH705">
        <v>0</v>
      </c>
      <c r="AI705">
        <v>-7128</v>
      </c>
      <c r="AJ705">
        <v>0</v>
      </c>
      <c r="AK705">
        <v>-7128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24799</v>
      </c>
      <c r="AW705">
        <v>18553</v>
      </c>
      <c r="AX705">
        <v>69417</v>
      </c>
      <c r="AY705">
        <v>0</v>
      </c>
      <c r="AZ705">
        <v>0</v>
      </c>
      <c r="BA705">
        <v>0</v>
      </c>
      <c r="BB705">
        <v>7844</v>
      </c>
      <c r="BC705">
        <v>150</v>
      </c>
      <c r="BD705">
        <v>120763</v>
      </c>
      <c r="BE705">
        <v>0</v>
      </c>
      <c r="BF705">
        <v>120763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176</v>
      </c>
      <c r="BR705">
        <v>176</v>
      </c>
      <c r="BS705">
        <v>0</v>
      </c>
      <c r="BT705">
        <v>86</v>
      </c>
      <c r="BU705">
        <v>0</v>
      </c>
      <c r="BV705">
        <v>242</v>
      </c>
      <c r="BW705">
        <v>0</v>
      </c>
      <c r="BX705">
        <v>328</v>
      </c>
      <c r="BY705">
        <v>738</v>
      </c>
      <c r="BZ705">
        <v>0</v>
      </c>
      <c r="CA705">
        <v>738</v>
      </c>
      <c r="CB705">
        <v>122005</v>
      </c>
      <c r="CC705">
        <v>10000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102787</v>
      </c>
      <c r="CP705">
        <v>112787</v>
      </c>
      <c r="CQ705">
        <v>0</v>
      </c>
      <c r="CR705">
        <v>0</v>
      </c>
      <c r="CS705">
        <v>2420</v>
      </c>
      <c r="CT705">
        <v>5635</v>
      </c>
      <c r="CU705">
        <v>0</v>
      </c>
      <c r="CV705">
        <v>0</v>
      </c>
      <c r="CW705">
        <v>8055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778</v>
      </c>
      <c r="DK705">
        <v>0</v>
      </c>
      <c r="DL705">
        <v>0</v>
      </c>
      <c r="DM705">
        <v>385</v>
      </c>
      <c r="DN705">
        <v>1163</v>
      </c>
      <c r="DO705">
        <v>0</v>
      </c>
      <c r="DP705">
        <v>122005</v>
      </c>
    </row>
    <row r="706" spans="1:120" x14ac:dyDescent="0.25">
      <c r="A706">
        <v>50479</v>
      </c>
      <c r="B706">
        <v>201112</v>
      </c>
      <c r="C706">
        <v>14400</v>
      </c>
      <c r="D706">
        <v>-6983</v>
      </c>
      <c r="E706">
        <v>0</v>
      </c>
      <c r="F706">
        <v>0</v>
      </c>
      <c r="G706">
        <v>7417</v>
      </c>
      <c r="H706">
        <v>107</v>
      </c>
      <c r="I706">
        <v>-19423</v>
      </c>
      <c r="J706">
        <v>10490</v>
      </c>
      <c r="K706">
        <v>-2606</v>
      </c>
      <c r="L706">
        <v>1567</v>
      </c>
      <c r="M706">
        <v>-9972</v>
      </c>
      <c r="N706">
        <v>0</v>
      </c>
      <c r="O706">
        <v>0</v>
      </c>
      <c r="P706">
        <v>0</v>
      </c>
      <c r="Q706">
        <v>-3340</v>
      </c>
      <c r="R706">
        <v>0</v>
      </c>
      <c r="S706">
        <v>1179</v>
      </c>
      <c r="T706">
        <v>-2161</v>
      </c>
      <c r="U706">
        <v>-4609</v>
      </c>
      <c r="V706">
        <v>0</v>
      </c>
      <c r="W706">
        <v>0</v>
      </c>
      <c r="X706">
        <v>0</v>
      </c>
      <c r="Y706">
        <v>2817</v>
      </c>
      <c r="Z706">
        <v>996</v>
      </c>
      <c r="AA706">
        <v>0</v>
      </c>
      <c r="AB706">
        <v>0</v>
      </c>
      <c r="AC706">
        <v>3813</v>
      </c>
      <c r="AD706">
        <v>-107</v>
      </c>
      <c r="AE706">
        <v>3706</v>
      </c>
      <c r="AF706">
        <v>0</v>
      </c>
      <c r="AG706">
        <v>0</v>
      </c>
      <c r="AH706">
        <v>0</v>
      </c>
      <c r="AI706">
        <v>-903</v>
      </c>
      <c r="AJ706">
        <v>0</v>
      </c>
      <c r="AK706">
        <v>-903</v>
      </c>
      <c r="AL706">
        <v>0</v>
      </c>
      <c r="AM706">
        <v>224</v>
      </c>
      <c r="AN706">
        <v>1835</v>
      </c>
      <c r="AO706">
        <v>2059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52</v>
      </c>
      <c r="AW706">
        <v>0</v>
      </c>
      <c r="AX706">
        <v>60929</v>
      </c>
      <c r="AY706">
        <v>0</v>
      </c>
      <c r="AZ706">
        <v>0</v>
      </c>
      <c r="BA706">
        <v>250</v>
      </c>
      <c r="BB706">
        <v>2897</v>
      </c>
      <c r="BC706">
        <v>0</v>
      </c>
      <c r="BD706">
        <v>64128</v>
      </c>
      <c r="BE706">
        <v>0</v>
      </c>
      <c r="BF706">
        <v>64128</v>
      </c>
      <c r="BG706">
        <v>0</v>
      </c>
      <c r="BH706">
        <v>5020</v>
      </c>
      <c r="BI706">
        <v>0</v>
      </c>
      <c r="BJ706">
        <v>5020</v>
      </c>
      <c r="BK706">
        <v>42</v>
      </c>
      <c r="BL706">
        <v>0</v>
      </c>
      <c r="BM706">
        <v>42</v>
      </c>
      <c r="BN706">
        <v>392</v>
      </c>
      <c r="BO706">
        <v>0</v>
      </c>
      <c r="BP706">
        <v>0</v>
      </c>
      <c r="BQ706">
        <v>79</v>
      </c>
      <c r="BR706">
        <v>5533</v>
      </c>
      <c r="BS706">
        <v>0</v>
      </c>
      <c r="BT706">
        <v>0</v>
      </c>
      <c r="BU706">
        <v>0</v>
      </c>
      <c r="BV706">
        <v>3</v>
      </c>
      <c r="BW706">
        <v>0</v>
      </c>
      <c r="BX706">
        <v>3</v>
      </c>
      <c r="BY706">
        <v>756</v>
      </c>
      <c r="BZ706">
        <v>0</v>
      </c>
      <c r="CA706">
        <v>756</v>
      </c>
      <c r="CB706">
        <v>72479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3000</v>
      </c>
      <c r="CK706">
        <v>0</v>
      </c>
      <c r="CL706">
        <v>56117</v>
      </c>
      <c r="CM706">
        <v>0</v>
      </c>
      <c r="CN706">
        <v>59117</v>
      </c>
      <c r="CO706">
        <v>0</v>
      </c>
      <c r="CP706">
        <v>59117</v>
      </c>
      <c r="CQ706">
        <v>0</v>
      </c>
      <c r="CR706">
        <v>0</v>
      </c>
      <c r="CS706">
        <v>0</v>
      </c>
      <c r="CT706">
        <v>11724</v>
      </c>
      <c r="CU706">
        <v>0</v>
      </c>
      <c r="CV706">
        <v>0</v>
      </c>
      <c r="CW706">
        <v>11724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1127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511</v>
      </c>
      <c r="DN706">
        <v>1638</v>
      </c>
      <c r="DO706">
        <v>0</v>
      </c>
      <c r="DP706">
        <v>72479</v>
      </c>
    </row>
    <row r="707" spans="1:120" x14ac:dyDescent="0.25">
      <c r="A707">
        <v>50480</v>
      </c>
      <c r="B707">
        <v>201112</v>
      </c>
      <c r="C707">
        <v>390</v>
      </c>
      <c r="D707">
        <v>-116</v>
      </c>
      <c r="E707">
        <v>15</v>
      </c>
      <c r="F707">
        <v>0</v>
      </c>
      <c r="G707">
        <v>289</v>
      </c>
      <c r="H707">
        <v>1</v>
      </c>
      <c r="I707">
        <v>-308</v>
      </c>
      <c r="J707">
        <v>8</v>
      </c>
      <c r="K707">
        <v>25</v>
      </c>
      <c r="L707">
        <v>0</v>
      </c>
      <c r="M707">
        <v>-275</v>
      </c>
      <c r="N707">
        <v>0</v>
      </c>
      <c r="O707">
        <v>0</v>
      </c>
      <c r="P707">
        <v>-81</v>
      </c>
      <c r="Q707">
        <v>-244</v>
      </c>
      <c r="R707">
        <v>0</v>
      </c>
      <c r="S707">
        <v>5</v>
      </c>
      <c r="T707">
        <v>-320</v>
      </c>
      <c r="U707">
        <v>-305</v>
      </c>
      <c r="V707">
        <v>0</v>
      </c>
      <c r="W707">
        <v>0</v>
      </c>
      <c r="X707">
        <v>0</v>
      </c>
      <c r="Y707">
        <v>162</v>
      </c>
      <c r="Z707">
        <v>-128</v>
      </c>
      <c r="AA707">
        <v>0</v>
      </c>
      <c r="AB707">
        <v>-81</v>
      </c>
      <c r="AC707">
        <v>-47</v>
      </c>
      <c r="AD707">
        <v>-1</v>
      </c>
      <c r="AE707">
        <v>-48</v>
      </c>
      <c r="AF707">
        <v>0</v>
      </c>
      <c r="AG707">
        <v>0</v>
      </c>
      <c r="AH707">
        <v>0</v>
      </c>
      <c r="AI707">
        <v>-353</v>
      </c>
      <c r="AJ707">
        <v>0</v>
      </c>
      <c r="AK707">
        <v>-353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155</v>
      </c>
      <c r="AW707">
        <v>4810</v>
      </c>
      <c r="AX707">
        <v>0</v>
      </c>
      <c r="AY707">
        <v>0</v>
      </c>
      <c r="AZ707">
        <v>0</v>
      </c>
      <c r="BA707">
        <v>0</v>
      </c>
      <c r="BB707">
        <v>440</v>
      </c>
      <c r="BC707">
        <v>0</v>
      </c>
      <c r="BD707">
        <v>5405</v>
      </c>
      <c r="BE707">
        <v>0</v>
      </c>
      <c r="BF707">
        <v>5405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39</v>
      </c>
      <c r="BO707">
        <v>0</v>
      </c>
      <c r="BP707">
        <v>0</v>
      </c>
      <c r="BQ707">
        <v>0</v>
      </c>
      <c r="BR707">
        <v>39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5444</v>
      </c>
      <c r="CC707">
        <v>1200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4350</v>
      </c>
      <c r="CM707">
        <v>0</v>
      </c>
      <c r="CN707">
        <v>4350</v>
      </c>
      <c r="CO707">
        <v>-353</v>
      </c>
      <c r="CP707">
        <v>5197</v>
      </c>
      <c r="CQ707">
        <v>0</v>
      </c>
      <c r="CR707">
        <v>0</v>
      </c>
      <c r="CS707">
        <v>6</v>
      </c>
      <c r="CT707">
        <v>0</v>
      </c>
      <c r="CU707">
        <v>0</v>
      </c>
      <c r="CV707">
        <v>0</v>
      </c>
      <c r="CW707">
        <v>6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164</v>
      </c>
      <c r="DD707">
        <v>11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66</v>
      </c>
      <c r="DN707">
        <v>241</v>
      </c>
      <c r="DO707">
        <v>0</v>
      </c>
      <c r="DP707">
        <v>5444</v>
      </c>
    </row>
    <row r="708" spans="1:120" x14ac:dyDescent="0.25">
      <c r="A708">
        <v>50516</v>
      </c>
      <c r="B708">
        <v>201112</v>
      </c>
      <c r="C708">
        <v>27</v>
      </c>
      <c r="D708">
        <v>-342</v>
      </c>
      <c r="E708">
        <v>0</v>
      </c>
      <c r="F708">
        <v>0</v>
      </c>
      <c r="G708">
        <v>-315</v>
      </c>
      <c r="H708">
        <v>0</v>
      </c>
      <c r="I708">
        <v>-1589</v>
      </c>
      <c r="J708">
        <v>1325</v>
      </c>
      <c r="K708">
        <v>-2</v>
      </c>
      <c r="L708">
        <v>0</v>
      </c>
      <c r="M708">
        <v>-266</v>
      </c>
      <c r="N708">
        <v>0</v>
      </c>
      <c r="O708">
        <v>0</v>
      </c>
      <c r="P708">
        <v>-12</v>
      </c>
      <c r="Q708">
        <v>-291</v>
      </c>
      <c r="R708">
        <v>0</v>
      </c>
      <c r="S708">
        <v>7</v>
      </c>
      <c r="T708">
        <v>-296</v>
      </c>
      <c r="U708">
        <v>-877</v>
      </c>
      <c r="V708">
        <v>0</v>
      </c>
      <c r="W708">
        <v>0</v>
      </c>
      <c r="X708">
        <v>0</v>
      </c>
      <c r="Y708">
        <v>121</v>
      </c>
      <c r="Z708">
        <v>-64</v>
      </c>
      <c r="AA708">
        <v>0</v>
      </c>
      <c r="AB708">
        <v>0</v>
      </c>
      <c r="AC708">
        <v>57</v>
      </c>
      <c r="AD708">
        <v>0</v>
      </c>
      <c r="AE708">
        <v>57</v>
      </c>
      <c r="AF708">
        <v>0</v>
      </c>
      <c r="AG708">
        <v>-6</v>
      </c>
      <c r="AH708">
        <v>0</v>
      </c>
      <c r="AI708">
        <v>-826</v>
      </c>
      <c r="AJ708">
        <v>0</v>
      </c>
      <c r="AK708">
        <v>-826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158</v>
      </c>
      <c r="AW708">
        <v>240</v>
      </c>
      <c r="AX708">
        <v>3788</v>
      </c>
      <c r="AY708">
        <v>0</v>
      </c>
      <c r="AZ708">
        <v>0</v>
      </c>
      <c r="BA708">
        <v>0</v>
      </c>
      <c r="BB708">
        <v>1319</v>
      </c>
      <c r="BC708">
        <v>0</v>
      </c>
      <c r="BD708">
        <v>5505</v>
      </c>
      <c r="BE708">
        <v>0</v>
      </c>
      <c r="BF708">
        <v>5505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176</v>
      </c>
      <c r="BO708">
        <v>0</v>
      </c>
      <c r="BP708">
        <v>0</v>
      </c>
      <c r="BQ708">
        <v>0</v>
      </c>
      <c r="BR708">
        <v>176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44</v>
      </c>
      <c r="BZ708">
        <v>1</v>
      </c>
      <c r="CA708">
        <v>45</v>
      </c>
      <c r="CB708">
        <v>5726</v>
      </c>
      <c r="CC708">
        <v>0</v>
      </c>
      <c r="CD708">
        <v>0</v>
      </c>
      <c r="CE708">
        <v>155</v>
      </c>
      <c r="CF708">
        <v>0</v>
      </c>
      <c r="CG708">
        <v>0</v>
      </c>
      <c r="CH708">
        <v>0</v>
      </c>
      <c r="CI708">
        <v>155</v>
      </c>
      <c r="CJ708">
        <v>0</v>
      </c>
      <c r="CK708">
        <v>0</v>
      </c>
      <c r="CL708">
        <v>5105</v>
      </c>
      <c r="CM708">
        <v>0</v>
      </c>
      <c r="CN708">
        <v>5105</v>
      </c>
      <c r="CO708">
        <v>0</v>
      </c>
      <c r="CP708">
        <v>5260</v>
      </c>
      <c r="CQ708">
        <v>0</v>
      </c>
      <c r="CR708">
        <v>367</v>
      </c>
      <c r="CS708">
        <v>0</v>
      </c>
      <c r="CT708">
        <v>2</v>
      </c>
      <c r="CU708">
        <v>0</v>
      </c>
      <c r="CV708">
        <v>0</v>
      </c>
      <c r="CW708">
        <v>2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3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94</v>
      </c>
      <c r="DN708">
        <v>97</v>
      </c>
      <c r="DO708">
        <v>0</v>
      </c>
      <c r="DP708">
        <v>5726</v>
      </c>
    </row>
    <row r="709" spans="1:120" x14ac:dyDescent="0.25">
      <c r="A709">
        <v>50540</v>
      </c>
      <c r="B709">
        <v>201112</v>
      </c>
      <c r="C709">
        <v>5190</v>
      </c>
      <c r="D709">
        <v>-842</v>
      </c>
      <c r="E709">
        <v>-6</v>
      </c>
      <c r="F709">
        <v>0</v>
      </c>
      <c r="G709">
        <v>4342</v>
      </c>
      <c r="H709">
        <v>139</v>
      </c>
      <c r="I709">
        <v>-6633</v>
      </c>
      <c r="J709">
        <v>1928</v>
      </c>
      <c r="K709">
        <v>2609</v>
      </c>
      <c r="L709">
        <v>-1650</v>
      </c>
      <c r="M709">
        <v>-3746</v>
      </c>
      <c r="N709">
        <v>0</v>
      </c>
      <c r="O709">
        <v>0</v>
      </c>
      <c r="P709">
        <v>0</v>
      </c>
      <c r="Q709">
        <v>-1309</v>
      </c>
      <c r="R709">
        <v>0</v>
      </c>
      <c r="S709">
        <v>187</v>
      </c>
      <c r="T709">
        <v>-1122</v>
      </c>
      <c r="U709">
        <v>-387</v>
      </c>
      <c r="V709">
        <v>0</v>
      </c>
      <c r="W709">
        <v>0</v>
      </c>
      <c r="X709">
        <v>0</v>
      </c>
      <c r="Y709">
        <v>1282</v>
      </c>
      <c r="Z709">
        <v>950</v>
      </c>
      <c r="AA709">
        <v>0</v>
      </c>
      <c r="AB709">
        <v>0</v>
      </c>
      <c r="AC709">
        <v>2232</v>
      </c>
      <c r="AD709">
        <v>-139</v>
      </c>
      <c r="AE709">
        <v>2093</v>
      </c>
      <c r="AF709">
        <v>0</v>
      </c>
      <c r="AG709">
        <v>0</v>
      </c>
      <c r="AH709">
        <v>0</v>
      </c>
      <c r="AI709">
        <v>1706</v>
      </c>
      <c r="AJ709">
        <v>-425</v>
      </c>
      <c r="AK709">
        <v>1281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37533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37533</v>
      </c>
      <c r="BE709">
        <v>0</v>
      </c>
      <c r="BF709">
        <v>37533</v>
      </c>
      <c r="BG709">
        <v>210</v>
      </c>
      <c r="BH709">
        <v>2950</v>
      </c>
      <c r="BI709">
        <v>0</v>
      </c>
      <c r="BJ709">
        <v>3160</v>
      </c>
      <c r="BK709">
        <v>21</v>
      </c>
      <c r="BL709">
        <v>0</v>
      </c>
      <c r="BM709">
        <v>21</v>
      </c>
      <c r="BN709">
        <v>0</v>
      </c>
      <c r="BO709">
        <v>0</v>
      </c>
      <c r="BP709">
        <v>0</v>
      </c>
      <c r="BQ709">
        <v>3</v>
      </c>
      <c r="BR709">
        <v>3184</v>
      </c>
      <c r="BS709">
        <v>0</v>
      </c>
      <c r="BT709">
        <v>212</v>
      </c>
      <c r="BU709">
        <v>0</v>
      </c>
      <c r="BV709">
        <v>2399</v>
      </c>
      <c r="BW709">
        <v>0</v>
      </c>
      <c r="BX709">
        <v>2611</v>
      </c>
      <c r="BY709">
        <v>389</v>
      </c>
      <c r="BZ709">
        <v>0</v>
      </c>
      <c r="CA709">
        <v>389</v>
      </c>
      <c r="CB709">
        <v>43717</v>
      </c>
      <c r="CC709">
        <v>500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22780</v>
      </c>
      <c r="CK709">
        <v>0</v>
      </c>
      <c r="CL709">
        <v>0</v>
      </c>
      <c r="CM709">
        <v>0</v>
      </c>
      <c r="CN709">
        <v>22780</v>
      </c>
      <c r="CO709">
        <v>7303</v>
      </c>
      <c r="CP709">
        <v>30583</v>
      </c>
      <c r="CQ709">
        <v>0</v>
      </c>
      <c r="CR709">
        <v>0</v>
      </c>
      <c r="CS709">
        <v>1297</v>
      </c>
      <c r="CT709">
        <v>10907</v>
      </c>
      <c r="CU709">
        <v>0</v>
      </c>
      <c r="CV709">
        <v>0</v>
      </c>
      <c r="CW709">
        <v>12204</v>
      </c>
      <c r="CX709">
        <v>0</v>
      </c>
      <c r="CY709">
        <v>137</v>
      </c>
      <c r="CZ709">
        <v>0</v>
      </c>
      <c r="DA709">
        <v>137</v>
      </c>
      <c r="DB709">
        <v>0</v>
      </c>
      <c r="DC709">
        <v>0</v>
      </c>
      <c r="DD709">
        <v>470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323</v>
      </c>
      <c r="DN709">
        <v>793</v>
      </c>
      <c r="DO709">
        <v>0</v>
      </c>
      <c r="DP709">
        <v>43717</v>
      </c>
    </row>
    <row r="710" spans="1:120" x14ac:dyDescent="0.25">
      <c r="A710">
        <v>50544</v>
      </c>
      <c r="B710">
        <v>201112</v>
      </c>
      <c r="C710">
        <v>85</v>
      </c>
      <c r="D710">
        <v>0</v>
      </c>
      <c r="E710">
        <v>0</v>
      </c>
      <c r="F710">
        <v>0</v>
      </c>
      <c r="G710">
        <v>85</v>
      </c>
      <c r="H710">
        <v>2</v>
      </c>
      <c r="I710">
        <v>-200</v>
      </c>
      <c r="J710">
        <v>0</v>
      </c>
      <c r="K710">
        <v>300</v>
      </c>
      <c r="L710">
        <v>0</v>
      </c>
      <c r="M710">
        <v>100</v>
      </c>
      <c r="N710">
        <v>0</v>
      </c>
      <c r="O710">
        <v>0</v>
      </c>
      <c r="P710">
        <v>0</v>
      </c>
      <c r="Q710">
        <v>-372</v>
      </c>
      <c r="R710">
        <v>0</v>
      </c>
      <c r="S710">
        <v>0</v>
      </c>
      <c r="T710">
        <v>-372</v>
      </c>
      <c r="U710">
        <v>-185</v>
      </c>
      <c r="V710">
        <v>0</v>
      </c>
      <c r="W710">
        <v>0</v>
      </c>
      <c r="X710">
        <v>0</v>
      </c>
      <c r="Y710">
        <v>16</v>
      </c>
      <c r="Z710">
        <v>2</v>
      </c>
      <c r="AA710">
        <v>0</v>
      </c>
      <c r="AB710">
        <v>0</v>
      </c>
      <c r="AC710">
        <v>18</v>
      </c>
      <c r="AD710">
        <v>-2</v>
      </c>
      <c r="AE710">
        <v>16</v>
      </c>
      <c r="AF710">
        <v>0</v>
      </c>
      <c r="AG710">
        <v>0</v>
      </c>
      <c r="AH710">
        <v>0</v>
      </c>
      <c r="AI710">
        <v>-169</v>
      </c>
      <c r="AJ710">
        <v>0</v>
      </c>
      <c r="AK710">
        <v>-169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24</v>
      </c>
      <c r="AY710">
        <v>0</v>
      </c>
      <c r="AZ710">
        <v>0</v>
      </c>
      <c r="BA710">
        <v>0</v>
      </c>
      <c r="BB710">
        <v>660</v>
      </c>
      <c r="BC710">
        <v>0</v>
      </c>
      <c r="BD710">
        <v>684</v>
      </c>
      <c r="BE710">
        <v>0</v>
      </c>
      <c r="BF710">
        <v>684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1</v>
      </c>
      <c r="BU710">
        <v>0</v>
      </c>
      <c r="BV710">
        <v>0</v>
      </c>
      <c r="BW710">
        <v>0</v>
      </c>
      <c r="BX710">
        <v>1</v>
      </c>
      <c r="BY710">
        <v>0</v>
      </c>
      <c r="BZ710">
        <v>0</v>
      </c>
      <c r="CA710">
        <v>0</v>
      </c>
      <c r="CB710">
        <v>685</v>
      </c>
      <c r="CC710">
        <v>1500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-1059</v>
      </c>
      <c r="CP710">
        <v>441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244</v>
      </c>
      <c r="DN710">
        <v>244</v>
      </c>
      <c r="DO710">
        <v>0</v>
      </c>
      <c r="DP710">
        <v>685</v>
      </c>
    </row>
    <row r="711" spans="1:120" x14ac:dyDescent="0.25">
      <c r="A711">
        <v>50568</v>
      </c>
      <c r="B711">
        <v>201112</v>
      </c>
      <c r="C711">
        <v>13194</v>
      </c>
      <c r="D711">
        <v>-4325</v>
      </c>
      <c r="E711">
        <v>0</v>
      </c>
      <c r="F711">
        <v>0</v>
      </c>
      <c r="G711">
        <v>8869</v>
      </c>
      <c r="H711">
        <v>125</v>
      </c>
      <c r="I711">
        <v>-1566</v>
      </c>
      <c r="J711">
        <v>0</v>
      </c>
      <c r="K711">
        <v>-1525</v>
      </c>
      <c r="L711">
        <v>0</v>
      </c>
      <c r="M711">
        <v>-3091</v>
      </c>
      <c r="N711">
        <v>0</v>
      </c>
      <c r="O711">
        <v>0</v>
      </c>
      <c r="P711">
        <v>0</v>
      </c>
      <c r="Q711">
        <v>-989</v>
      </c>
      <c r="R711">
        <v>0</v>
      </c>
      <c r="S711">
        <v>0</v>
      </c>
      <c r="T711">
        <v>-989</v>
      </c>
      <c r="U711">
        <v>4914</v>
      </c>
      <c r="V711">
        <v>0</v>
      </c>
      <c r="W711">
        <v>0</v>
      </c>
      <c r="X711">
        <v>0</v>
      </c>
      <c r="Y711">
        <v>2112</v>
      </c>
      <c r="Z711">
        <v>2408</v>
      </c>
      <c r="AA711">
        <v>0</v>
      </c>
      <c r="AB711">
        <v>-6</v>
      </c>
      <c r="AC711">
        <v>4514</v>
      </c>
      <c r="AD711">
        <v>-125</v>
      </c>
      <c r="AE711">
        <v>4389</v>
      </c>
      <c r="AF711">
        <v>0</v>
      </c>
      <c r="AG711">
        <v>0</v>
      </c>
      <c r="AH711">
        <v>0</v>
      </c>
      <c r="AI711">
        <v>9303</v>
      </c>
      <c r="AJ711">
        <v>-2093</v>
      </c>
      <c r="AK711">
        <v>7210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56237</v>
      </c>
      <c r="AY711">
        <v>0</v>
      </c>
      <c r="AZ711">
        <v>0</v>
      </c>
      <c r="BA711">
        <v>0</v>
      </c>
      <c r="BB711">
        <v>2503</v>
      </c>
      <c r="BC711">
        <v>0</v>
      </c>
      <c r="BD711">
        <v>58740</v>
      </c>
      <c r="BE711">
        <v>0</v>
      </c>
      <c r="BF711">
        <v>58740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619</v>
      </c>
      <c r="BZ711">
        <v>0</v>
      </c>
      <c r="CA711">
        <v>619</v>
      </c>
      <c r="CB711">
        <v>59359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49003</v>
      </c>
      <c r="CP711">
        <v>49003</v>
      </c>
      <c r="CQ711">
        <v>0</v>
      </c>
      <c r="CR711">
        <v>0</v>
      </c>
      <c r="CS711">
        <v>0</v>
      </c>
      <c r="CT711">
        <v>9345</v>
      </c>
      <c r="CU711">
        <v>0</v>
      </c>
      <c r="CV711">
        <v>0</v>
      </c>
      <c r="CW711">
        <v>9345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53</v>
      </c>
      <c r="DL711">
        <v>0</v>
      </c>
      <c r="DM711">
        <v>958</v>
      </c>
      <c r="DN711">
        <v>1011</v>
      </c>
      <c r="DO711">
        <v>0</v>
      </c>
      <c r="DP711">
        <v>59359</v>
      </c>
    </row>
    <row r="712" spans="1:120" x14ac:dyDescent="0.25">
      <c r="A712">
        <v>50580</v>
      </c>
      <c r="B712">
        <v>201112</v>
      </c>
      <c r="C712">
        <v>8680</v>
      </c>
      <c r="D712">
        <v>-7050</v>
      </c>
      <c r="E712">
        <v>0</v>
      </c>
      <c r="F712">
        <v>0</v>
      </c>
      <c r="G712">
        <v>1630</v>
      </c>
      <c r="H712">
        <v>65</v>
      </c>
      <c r="I712">
        <v>-2141</v>
      </c>
      <c r="J712">
        <v>1849</v>
      </c>
      <c r="K712">
        <v>-3605</v>
      </c>
      <c r="L712">
        <v>3157</v>
      </c>
      <c r="M712">
        <v>-740</v>
      </c>
      <c r="N712">
        <v>0</v>
      </c>
      <c r="O712">
        <v>0</v>
      </c>
      <c r="P712">
        <v>0</v>
      </c>
      <c r="Q712">
        <v>-1726</v>
      </c>
      <c r="R712">
        <v>0</v>
      </c>
      <c r="S712">
        <v>1070</v>
      </c>
      <c r="T712">
        <v>-656</v>
      </c>
      <c r="U712">
        <v>299</v>
      </c>
      <c r="V712">
        <v>0</v>
      </c>
      <c r="W712">
        <v>0</v>
      </c>
      <c r="X712">
        <v>235</v>
      </c>
      <c r="Y712">
        <v>352</v>
      </c>
      <c r="Z712">
        <v>-352</v>
      </c>
      <c r="AA712">
        <v>-77</v>
      </c>
      <c r="AB712">
        <v>0</v>
      </c>
      <c r="AC712">
        <v>158</v>
      </c>
      <c r="AD712">
        <v>-65</v>
      </c>
      <c r="AE712">
        <v>93</v>
      </c>
      <c r="AF712">
        <v>0</v>
      </c>
      <c r="AG712">
        <v>0</v>
      </c>
      <c r="AH712">
        <v>0</v>
      </c>
      <c r="AI712">
        <v>392</v>
      </c>
      <c r="AJ712">
        <v>51</v>
      </c>
      <c r="AK712">
        <v>443</v>
      </c>
      <c r="AL712">
        <v>0</v>
      </c>
      <c r="AM712">
        <v>0</v>
      </c>
      <c r="AN712">
        <v>0</v>
      </c>
      <c r="AO712">
        <v>0</v>
      </c>
      <c r="AP712">
        <v>6200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665</v>
      </c>
      <c r="AW712">
        <v>302</v>
      </c>
      <c r="AX712">
        <v>9550</v>
      </c>
      <c r="AY712">
        <v>0</v>
      </c>
      <c r="AZ712">
        <v>0</v>
      </c>
      <c r="BA712">
        <v>0</v>
      </c>
      <c r="BB712">
        <v>6869</v>
      </c>
      <c r="BC712">
        <v>0</v>
      </c>
      <c r="BD712">
        <v>17386</v>
      </c>
      <c r="BE712">
        <v>0</v>
      </c>
      <c r="BF712">
        <v>23586</v>
      </c>
      <c r="BG712">
        <v>0</v>
      </c>
      <c r="BH712">
        <v>5497</v>
      </c>
      <c r="BI712">
        <v>0</v>
      </c>
      <c r="BJ712">
        <v>5497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2614</v>
      </c>
      <c r="BR712">
        <v>8111</v>
      </c>
      <c r="BS712">
        <v>0</v>
      </c>
      <c r="BT712">
        <v>0</v>
      </c>
      <c r="BU712">
        <v>0</v>
      </c>
      <c r="BV712">
        <v>1797</v>
      </c>
      <c r="BW712">
        <v>0</v>
      </c>
      <c r="BX712">
        <v>1797</v>
      </c>
      <c r="BY712">
        <v>0</v>
      </c>
      <c r="BZ712">
        <v>135</v>
      </c>
      <c r="CA712">
        <v>135</v>
      </c>
      <c r="CB712">
        <v>33629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2000</v>
      </c>
      <c r="CK712">
        <v>0</v>
      </c>
      <c r="CL712">
        <v>0</v>
      </c>
      <c r="CM712">
        <v>19727</v>
      </c>
      <c r="CN712">
        <v>21727</v>
      </c>
      <c r="CO712">
        <v>443</v>
      </c>
      <c r="CP712">
        <v>22170</v>
      </c>
      <c r="CQ712">
        <v>0</v>
      </c>
      <c r="CR712">
        <v>3000</v>
      </c>
      <c r="CS712">
        <v>0</v>
      </c>
      <c r="CT712">
        <v>6292</v>
      </c>
      <c r="CU712">
        <v>0</v>
      </c>
      <c r="CV712">
        <v>0</v>
      </c>
      <c r="CW712">
        <v>6292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298</v>
      </c>
      <c r="DD712">
        <v>1155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519</v>
      </c>
      <c r="DN712">
        <v>1972</v>
      </c>
      <c r="DO712">
        <v>195</v>
      </c>
      <c r="DP712">
        <v>33629</v>
      </c>
    </row>
    <row r="713" spans="1:120" x14ac:dyDescent="0.25">
      <c r="A713">
        <v>50635</v>
      </c>
      <c r="B713">
        <v>201112</v>
      </c>
      <c r="C713">
        <v>11320</v>
      </c>
      <c r="D713">
        <v>0</v>
      </c>
      <c r="E713">
        <v>0</v>
      </c>
      <c r="F713">
        <v>0</v>
      </c>
      <c r="G713">
        <v>11320</v>
      </c>
      <c r="H713">
        <v>-3728</v>
      </c>
      <c r="I713">
        <v>-23120</v>
      </c>
      <c r="J713">
        <v>0</v>
      </c>
      <c r="K713">
        <v>21041</v>
      </c>
      <c r="L713">
        <v>0</v>
      </c>
      <c r="M713">
        <v>-2079</v>
      </c>
      <c r="N713">
        <v>0</v>
      </c>
      <c r="O713">
        <v>0</v>
      </c>
      <c r="P713">
        <v>-54</v>
      </c>
      <c r="Q713">
        <v>-4524</v>
      </c>
      <c r="R713">
        <v>0</v>
      </c>
      <c r="S713">
        <v>0</v>
      </c>
      <c r="T713">
        <v>-4578</v>
      </c>
      <c r="U713">
        <v>935</v>
      </c>
      <c r="V713">
        <v>0</v>
      </c>
      <c r="W713">
        <v>0</v>
      </c>
      <c r="X713">
        <v>0</v>
      </c>
      <c r="Y713">
        <v>8758</v>
      </c>
      <c r="Z713">
        <v>-5193</v>
      </c>
      <c r="AA713">
        <v>0</v>
      </c>
      <c r="AB713">
        <v>-185</v>
      </c>
      <c r="AC713">
        <v>3380</v>
      </c>
      <c r="AD713">
        <v>-3154</v>
      </c>
      <c r="AE713">
        <v>226</v>
      </c>
      <c r="AF713">
        <v>0</v>
      </c>
      <c r="AG713">
        <v>0</v>
      </c>
      <c r="AH713">
        <v>0</v>
      </c>
      <c r="AI713">
        <v>1161</v>
      </c>
      <c r="AJ713">
        <v>-48</v>
      </c>
      <c r="AK713">
        <v>1113</v>
      </c>
      <c r="AL713">
        <v>0</v>
      </c>
      <c r="AM713">
        <v>42</v>
      </c>
      <c r="AN713">
        <v>9800</v>
      </c>
      <c r="AO713">
        <v>9842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10490</v>
      </c>
      <c r="AW713">
        <v>0</v>
      </c>
      <c r="AX713">
        <v>263740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274230</v>
      </c>
      <c r="BE713">
        <v>0</v>
      </c>
      <c r="BF713">
        <v>274230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50</v>
      </c>
      <c r="BR713">
        <v>50</v>
      </c>
      <c r="BS713">
        <v>0</v>
      </c>
      <c r="BT713">
        <v>0</v>
      </c>
      <c r="BU713">
        <v>690</v>
      </c>
      <c r="BV713">
        <v>2056</v>
      </c>
      <c r="BW713">
        <v>0</v>
      </c>
      <c r="BX713">
        <v>2746</v>
      </c>
      <c r="BY713">
        <v>3839</v>
      </c>
      <c r="BZ713">
        <v>1415</v>
      </c>
      <c r="CA713">
        <v>5254</v>
      </c>
      <c r="CB713">
        <v>292122</v>
      </c>
      <c r="CC713">
        <v>0</v>
      </c>
      <c r="CD713">
        <v>0</v>
      </c>
      <c r="CE713">
        <v>7260</v>
      </c>
      <c r="CF713">
        <v>0</v>
      </c>
      <c r="CG713">
        <v>0</v>
      </c>
      <c r="CH713">
        <v>0</v>
      </c>
      <c r="CI713">
        <v>7260</v>
      </c>
      <c r="CJ713">
        <v>0</v>
      </c>
      <c r="CK713">
        <v>0</v>
      </c>
      <c r="CL713">
        <v>0</v>
      </c>
      <c r="CM713">
        <v>10000</v>
      </c>
      <c r="CN713">
        <v>10000</v>
      </c>
      <c r="CO713">
        <v>61718</v>
      </c>
      <c r="CP713">
        <v>78978</v>
      </c>
      <c r="CQ713">
        <v>0</v>
      </c>
      <c r="CR713">
        <v>0</v>
      </c>
      <c r="CS713">
        <v>0</v>
      </c>
      <c r="CT713">
        <v>211890</v>
      </c>
      <c r="CU713">
        <v>0</v>
      </c>
      <c r="CV713">
        <v>0</v>
      </c>
      <c r="CW713">
        <v>211890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49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57</v>
      </c>
      <c r="DL713">
        <v>0</v>
      </c>
      <c r="DM713">
        <v>1148</v>
      </c>
      <c r="DN713">
        <v>1254</v>
      </c>
      <c r="DO713">
        <v>0</v>
      </c>
      <c r="DP713">
        <v>292122</v>
      </c>
    </row>
    <row r="714" spans="1:120" x14ac:dyDescent="0.25">
      <c r="A714">
        <v>50826</v>
      </c>
      <c r="B714">
        <v>201112</v>
      </c>
      <c r="C714">
        <v>5142</v>
      </c>
      <c r="D714">
        <v>-2225</v>
      </c>
      <c r="E714">
        <v>0</v>
      </c>
      <c r="F714">
        <v>0</v>
      </c>
      <c r="G714">
        <v>2917</v>
      </c>
      <c r="H714">
        <v>4</v>
      </c>
      <c r="I714">
        <v>-6006</v>
      </c>
      <c r="J714">
        <v>3698</v>
      </c>
      <c r="K714">
        <v>-133</v>
      </c>
      <c r="L714">
        <v>0</v>
      </c>
      <c r="M714">
        <v>-2441</v>
      </c>
      <c r="N714">
        <v>0</v>
      </c>
      <c r="O714">
        <v>-403</v>
      </c>
      <c r="P714">
        <v>0</v>
      </c>
      <c r="Q714">
        <v>-1335</v>
      </c>
      <c r="R714">
        <v>0</v>
      </c>
      <c r="S714">
        <v>0</v>
      </c>
      <c r="T714">
        <v>-1335</v>
      </c>
      <c r="U714">
        <v>-1258</v>
      </c>
      <c r="V714">
        <v>0</v>
      </c>
      <c r="W714">
        <v>0</v>
      </c>
      <c r="X714">
        <v>0</v>
      </c>
      <c r="Y714">
        <v>1518</v>
      </c>
      <c r="Z714">
        <v>956</v>
      </c>
      <c r="AA714">
        <v>-295</v>
      </c>
      <c r="AB714">
        <v>0</v>
      </c>
      <c r="AC714">
        <v>2179</v>
      </c>
      <c r="AD714">
        <v>-4</v>
      </c>
      <c r="AE714">
        <v>2175</v>
      </c>
      <c r="AF714">
        <v>24</v>
      </c>
      <c r="AG714">
        <v>0</v>
      </c>
      <c r="AH714">
        <v>0</v>
      </c>
      <c r="AI714">
        <v>941</v>
      </c>
      <c r="AJ714">
        <v>0</v>
      </c>
      <c r="AK714">
        <v>941</v>
      </c>
      <c r="AL714">
        <v>0</v>
      </c>
      <c r="AM714">
        <v>0</v>
      </c>
      <c r="AN714">
        <v>1327</v>
      </c>
      <c r="AO714">
        <v>1327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50</v>
      </c>
      <c r="AW714">
        <v>0</v>
      </c>
      <c r="AX714">
        <v>30666</v>
      </c>
      <c r="AY714">
        <v>0</v>
      </c>
      <c r="AZ714">
        <v>0</v>
      </c>
      <c r="BA714">
        <v>450</v>
      </c>
      <c r="BB714">
        <v>5009</v>
      </c>
      <c r="BC714">
        <v>0</v>
      </c>
      <c r="BD714">
        <v>36175</v>
      </c>
      <c r="BE714">
        <v>0</v>
      </c>
      <c r="BF714">
        <v>36175</v>
      </c>
      <c r="BG714">
        <v>0</v>
      </c>
      <c r="BH714">
        <v>0</v>
      </c>
      <c r="BI714">
        <v>0</v>
      </c>
      <c r="BJ714">
        <v>0</v>
      </c>
      <c r="BK714">
        <v>302</v>
      </c>
      <c r="BL714">
        <v>0</v>
      </c>
      <c r="BM714">
        <v>302</v>
      </c>
      <c r="BN714">
        <v>62</v>
      </c>
      <c r="BO714">
        <v>0</v>
      </c>
      <c r="BP714">
        <v>0</v>
      </c>
      <c r="BQ714">
        <v>25</v>
      </c>
      <c r="BR714">
        <v>389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349</v>
      </c>
      <c r="BZ714">
        <v>0</v>
      </c>
      <c r="CA714">
        <v>349</v>
      </c>
      <c r="CB714">
        <v>38240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30756</v>
      </c>
      <c r="CM714">
        <v>0</v>
      </c>
      <c r="CN714">
        <v>30756</v>
      </c>
      <c r="CO714">
        <v>0</v>
      </c>
      <c r="CP714">
        <v>30756</v>
      </c>
      <c r="CQ714">
        <v>0</v>
      </c>
      <c r="CR714">
        <v>4551</v>
      </c>
      <c r="CS714">
        <v>0</v>
      </c>
      <c r="CT714">
        <v>326</v>
      </c>
      <c r="CU714">
        <v>0</v>
      </c>
      <c r="CV714">
        <v>0</v>
      </c>
      <c r="CW714">
        <v>326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1442</v>
      </c>
      <c r="DD714">
        <v>0</v>
      </c>
      <c r="DE714">
        <v>0</v>
      </c>
      <c r="DF714">
        <v>0</v>
      </c>
      <c r="DG714">
        <v>0</v>
      </c>
      <c r="DH714">
        <v>1000</v>
      </c>
      <c r="DI714">
        <v>0</v>
      </c>
      <c r="DJ714">
        <v>0</v>
      </c>
      <c r="DK714">
        <v>0</v>
      </c>
      <c r="DL714">
        <v>0</v>
      </c>
      <c r="DM714">
        <v>165</v>
      </c>
      <c r="DN714">
        <v>2607</v>
      </c>
      <c r="DO714">
        <v>0</v>
      </c>
      <c r="DP714">
        <v>38240</v>
      </c>
    </row>
    <row r="715" spans="1:120" x14ac:dyDescent="0.25">
      <c r="A715">
        <v>51086</v>
      </c>
      <c r="B715">
        <v>201112</v>
      </c>
      <c r="C715">
        <v>78</v>
      </c>
      <c r="D715">
        <v>0</v>
      </c>
      <c r="E715">
        <v>1</v>
      </c>
      <c r="F715">
        <v>0</v>
      </c>
      <c r="G715">
        <v>79</v>
      </c>
      <c r="H715">
        <v>2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164</v>
      </c>
      <c r="Q715">
        <v>-421</v>
      </c>
      <c r="R715">
        <v>0</v>
      </c>
      <c r="S715">
        <v>0</v>
      </c>
      <c r="T715">
        <v>-257</v>
      </c>
      <c r="U715">
        <v>-176</v>
      </c>
      <c r="V715">
        <v>0</v>
      </c>
      <c r="W715">
        <v>0</v>
      </c>
      <c r="X715">
        <v>0</v>
      </c>
      <c r="Y715">
        <v>436</v>
      </c>
      <c r="Z715">
        <v>255</v>
      </c>
      <c r="AA715">
        <v>0</v>
      </c>
      <c r="AB715">
        <v>-7</v>
      </c>
      <c r="AC715">
        <v>684</v>
      </c>
      <c r="AD715">
        <v>-2</v>
      </c>
      <c r="AE715">
        <v>682</v>
      </c>
      <c r="AF715">
        <v>0</v>
      </c>
      <c r="AG715">
        <v>0</v>
      </c>
      <c r="AH715">
        <v>0</v>
      </c>
      <c r="AI715">
        <v>506</v>
      </c>
      <c r="AJ715">
        <v>0</v>
      </c>
      <c r="AK715">
        <v>506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731</v>
      </c>
      <c r="AW715">
        <v>965</v>
      </c>
      <c r="AX715">
        <v>11401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13097</v>
      </c>
      <c r="BE715">
        <v>0</v>
      </c>
      <c r="BF715">
        <v>13097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3</v>
      </c>
      <c r="BR715">
        <v>3</v>
      </c>
      <c r="BS715">
        <v>0</v>
      </c>
      <c r="BT715">
        <v>0</v>
      </c>
      <c r="BU715">
        <v>0</v>
      </c>
      <c r="BV715">
        <v>720</v>
      </c>
      <c r="BW715">
        <v>0</v>
      </c>
      <c r="BX715">
        <v>720</v>
      </c>
      <c r="BY715">
        <v>22</v>
      </c>
      <c r="BZ715">
        <v>0</v>
      </c>
      <c r="CA715">
        <v>22</v>
      </c>
      <c r="CB715">
        <v>13842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1700</v>
      </c>
      <c r="CK715">
        <v>0</v>
      </c>
      <c r="CL715">
        <v>0</v>
      </c>
      <c r="CM715">
        <v>0</v>
      </c>
      <c r="CN715">
        <v>1700</v>
      </c>
      <c r="CO715">
        <v>11970</v>
      </c>
      <c r="CP715">
        <v>13670</v>
      </c>
      <c r="CQ715">
        <v>0</v>
      </c>
      <c r="CR715">
        <v>0</v>
      </c>
      <c r="CS715">
        <v>54</v>
      </c>
      <c r="CT715">
        <v>0</v>
      </c>
      <c r="CU715">
        <v>0</v>
      </c>
      <c r="CV715">
        <v>0</v>
      </c>
      <c r="CW715">
        <v>54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46</v>
      </c>
      <c r="DN715">
        <v>46</v>
      </c>
      <c r="DO715">
        <v>72</v>
      </c>
      <c r="DP715">
        <v>13842</v>
      </c>
    </row>
    <row r="716" spans="1:120" x14ac:dyDescent="0.25">
      <c r="A716">
        <v>51519</v>
      </c>
      <c r="B716">
        <v>201112</v>
      </c>
      <c r="C716">
        <v>187096</v>
      </c>
      <c r="D716">
        <v>-6370</v>
      </c>
      <c r="E716">
        <v>0</v>
      </c>
      <c r="F716">
        <v>0</v>
      </c>
      <c r="G716">
        <v>180726</v>
      </c>
      <c r="H716">
        <v>1220</v>
      </c>
      <c r="I716">
        <v>-178234</v>
      </c>
      <c r="J716">
        <v>12111</v>
      </c>
      <c r="K716">
        <v>-2341</v>
      </c>
      <c r="L716">
        <v>6498</v>
      </c>
      <c r="M716">
        <v>-161966</v>
      </c>
      <c r="N716">
        <v>849</v>
      </c>
      <c r="O716">
        <v>0</v>
      </c>
      <c r="P716">
        <v>0</v>
      </c>
      <c r="Q716">
        <v>-17008</v>
      </c>
      <c r="R716">
        <v>0</v>
      </c>
      <c r="S716">
        <v>0</v>
      </c>
      <c r="T716">
        <v>-17008</v>
      </c>
      <c r="U716">
        <v>3821</v>
      </c>
      <c r="V716">
        <v>0</v>
      </c>
      <c r="W716">
        <v>0</v>
      </c>
      <c r="X716">
        <v>0</v>
      </c>
      <c r="Y716">
        <v>13798</v>
      </c>
      <c r="Z716">
        <v>-1575</v>
      </c>
      <c r="AA716">
        <v>0</v>
      </c>
      <c r="AB716">
        <v>-549</v>
      </c>
      <c r="AC716">
        <v>11674</v>
      </c>
      <c r="AD716">
        <v>-2059</v>
      </c>
      <c r="AE716">
        <v>9615</v>
      </c>
      <c r="AF716">
        <v>0</v>
      </c>
      <c r="AG716">
        <v>0</v>
      </c>
      <c r="AH716">
        <v>0</v>
      </c>
      <c r="AI716">
        <v>13436</v>
      </c>
      <c r="AJ716">
        <v>-3246</v>
      </c>
      <c r="AK716">
        <v>10190</v>
      </c>
      <c r="AL716">
        <v>0</v>
      </c>
      <c r="AM716">
        <v>6703</v>
      </c>
      <c r="AN716">
        <v>32727</v>
      </c>
      <c r="AO716">
        <v>39430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6974</v>
      </c>
      <c r="AW716">
        <v>86961</v>
      </c>
      <c r="AX716">
        <v>345999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439934</v>
      </c>
      <c r="BE716">
        <v>0</v>
      </c>
      <c r="BF716">
        <v>439934</v>
      </c>
      <c r="BG716">
        <v>0</v>
      </c>
      <c r="BH716">
        <v>10420</v>
      </c>
      <c r="BI716">
        <v>0</v>
      </c>
      <c r="BJ716">
        <v>10420</v>
      </c>
      <c r="BK716">
        <v>3180</v>
      </c>
      <c r="BL716">
        <v>0</v>
      </c>
      <c r="BM716">
        <v>3180</v>
      </c>
      <c r="BN716">
        <v>12119</v>
      </c>
      <c r="BO716">
        <v>0</v>
      </c>
      <c r="BP716">
        <v>0</v>
      </c>
      <c r="BQ716">
        <v>780</v>
      </c>
      <c r="BR716">
        <v>26499</v>
      </c>
      <c r="BS716">
        <v>0</v>
      </c>
      <c r="BT716">
        <v>6341</v>
      </c>
      <c r="BU716">
        <v>0</v>
      </c>
      <c r="BV716">
        <v>5383</v>
      </c>
      <c r="BW716">
        <v>0</v>
      </c>
      <c r="BX716">
        <v>11724</v>
      </c>
      <c r="BY716">
        <v>4451</v>
      </c>
      <c r="BZ716">
        <v>1012</v>
      </c>
      <c r="CA716">
        <v>5463</v>
      </c>
      <c r="CB716">
        <v>523050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352314</v>
      </c>
      <c r="CN716">
        <v>352314</v>
      </c>
      <c r="CO716">
        <v>10190</v>
      </c>
      <c r="CP716">
        <v>362504</v>
      </c>
      <c r="CQ716">
        <v>0</v>
      </c>
      <c r="CR716">
        <v>0</v>
      </c>
      <c r="CS716">
        <v>0</v>
      </c>
      <c r="CT716">
        <v>145909</v>
      </c>
      <c r="CU716">
        <v>0</v>
      </c>
      <c r="CV716">
        <v>1912</v>
      </c>
      <c r="CW716">
        <v>147821</v>
      </c>
      <c r="CX716">
        <v>0</v>
      </c>
      <c r="CY716">
        <v>509</v>
      </c>
      <c r="CZ716">
        <v>0</v>
      </c>
      <c r="DA716">
        <v>509</v>
      </c>
      <c r="DB716">
        <v>0</v>
      </c>
      <c r="DC716">
        <v>0</v>
      </c>
      <c r="DD716">
        <v>755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9288</v>
      </c>
      <c r="DN716">
        <v>10043</v>
      </c>
      <c r="DO716">
        <v>2173</v>
      </c>
      <c r="DP716">
        <v>523050</v>
      </c>
    </row>
    <row r="717" spans="1:120" x14ac:dyDescent="0.25">
      <c r="A717">
        <v>51571</v>
      </c>
      <c r="B717">
        <v>201112</v>
      </c>
      <c r="C717">
        <v>195497</v>
      </c>
      <c r="D717">
        <v>-53316</v>
      </c>
      <c r="E717">
        <v>62</v>
      </c>
      <c r="F717">
        <v>0</v>
      </c>
      <c r="G717">
        <v>142243</v>
      </c>
      <c r="H717">
        <v>2293</v>
      </c>
      <c r="I717">
        <v>-131681</v>
      </c>
      <c r="J717">
        <v>28323</v>
      </c>
      <c r="K717">
        <v>-19</v>
      </c>
      <c r="L717">
        <v>5540</v>
      </c>
      <c r="M717">
        <v>-97837</v>
      </c>
      <c r="N717">
        <v>0</v>
      </c>
      <c r="O717">
        <v>0</v>
      </c>
      <c r="P717">
        <v>-25670</v>
      </c>
      <c r="Q717">
        <v>-14922</v>
      </c>
      <c r="R717">
        <v>0</v>
      </c>
      <c r="S717">
        <v>5490</v>
      </c>
      <c r="T717">
        <v>-35102</v>
      </c>
      <c r="U717">
        <v>11597</v>
      </c>
      <c r="V717">
        <v>-3038</v>
      </c>
      <c r="W717">
        <v>17226</v>
      </c>
      <c r="X717">
        <v>-14</v>
      </c>
      <c r="Y717">
        <v>7879</v>
      </c>
      <c r="Z717">
        <v>-11784</v>
      </c>
      <c r="AA717">
        <v>-55</v>
      </c>
      <c r="AB717">
        <v>-1252</v>
      </c>
      <c r="AC717">
        <v>8962</v>
      </c>
      <c r="AD717">
        <v>-2293</v>
      </c>
      <c r="AE717">
        <v>6669</v>
      </c>
      <c r="AF717">
        <v>1560</v>
      </c>
      <c r="AG717">
        <v>0</v>
      </c>
      <c r="AH717">
        <v>0</v>
      </c>
      <c r="AI717">
        <v>19826</v>
      </c>
      <c r="AJ717">
        <v>-244</v>
      </c>
      <c r="AK717">
        <v>19582</v>
      </c>
      <c r="AL717">
        <v>0</v>
      </c>
      <c r="AM717">
        <v>2073</v>
      </c>
      <c r="AN717">
        <v>6006</v>
      </c>
      <c r="AO717">
        <v>8079</v>
      </c>
      <c r="AP717">
        <v>280</v>
      </c>
      <c r="AQ717">
        <v>172845</v>
      </c>
      <c r="AR717">
        <v>33050</v>
      </c>
      <c r="AS717">
        <v>75008</v>
      </c>
      <c r="AT717">
        <v>0</v>
      </c>
      <c r="AU717">
        <v>280903</v>
      </c>
      <c r="AV717">
        <v>29990</v>
      </c>
      <c r="AW717">
        <v>11867</v>
      </c>
      <c r="AX717">
        <v>70441</v>
      </c>
      <c r="AY717">
        <v>0</v>
      </c>
      <c r="AZ717">
        <v>5757</v>
      </c>
      <c r="BA717">
        <v>0</v>
      </c>
      <c r="BB717">
        <v>188046</v>
      </c>
      <c r="BC717">
        <v>2300</v>
      </c>
      <c r="BD717">
        <v>308401</v>
      </c>
      <c r="BE717">
        <v>0</v>
      </c>
      <c r="BF717">
        <v>589584</v>
      </c>
      <c r="BG717">
        <v>0</v>
      </c>
      <c r="BH717">
        <v>36299</v>
      </c>
      <c r="BI717">
        <v>0</v>
      </c>
      <c r="BJ717">
        <v>36299</v>
      </c>
      <c r="BK717">
        <v>2855</v>
      </c>
      <c r="BL717">
        <v>0</v>
      </c>
      <c r="BM717">
        <v>2855</v>
      </c>
      <c r="BN717">
        <v>3619</v>
      </c>
      <c r="BO717">
        <v>0</v>
      </c>
      <c r="BP717">
        <v>0</v>
      </c>
      <c r="BQ717">
        <v>0</v>
      </c>
      <c r="BR717">
        <v>42773</v>
      </c>
      <c r="BS717">
        <v>0</v>
      </c>
      <c r="BT717">
        <v>2917</v>
      </c>
      <c r="BU717">
        <v>75</v>
      </c>
      <c r="BV717">
        <v>38821</v>
      </c>
      <c r="BW717">
        <v>320</v>
      </c>
      <c r="BX717">
        <v>42133</v>
      </c>
      <c r="BY717">
        <v>1878</v>
      </c>
      <c r="BZ717">
        <v>353</v>
      </c>
      <c r="CA717">
        <v>2231</v>
      </c>
      <c r="CB717">
        <v>684800</v>
      </c>
      <c r="CC717">
        <v>25000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437279</v>
      </c>
      <c r="CN717">
        <v>437279</v>
      </c>
      <c r="CO717">
        <v>33720</v>
      </c>
      <c r="CP717">
        <v>495999</v>
      </c>
      <c r="CQ717">
        <v>0</v>
      </c>
      <c r="CR717">
        <v>0</v>
      </c>
      <c r="CS717">
        <v>65271</v>
      </c>
      <c r="CT717">
        <v>111630</v>
      </c>
      <c r="CU717">
        <v>0</v>
      </c>
      <c r="CV717">
        <v>0</v>
      </c>
      <c r="CW717">
        <v>176901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2080</v>
      </c>
      <c r="DD717">
        <v>2567</v>
      </c>
      <c r="DE717">
        <v>2518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4735</v>
      </c>
      <c r="DN717">
        <v>11900</v>
      </c>
      <c r="DO717">
        <v>0</v>
      </c>
      <c r="DP717">
        <v>684800</v>
      </c>
    </row>
    <row r="718" spans="1:120" x14ac:dyDescent="0.25">
      <c r="A718">
        <v>51609</v>
      </c>
      <c r="B718">
        <v>201112</v>
      </c>
      <c r="C718">
        <v>770</v>
      </c>
      <c r="D718">
        <v>-632</v>
      </c>
      <c r="E718">
        <v>0</v>
      </c>
      <c r="F718">
        <v>0</v>
      </c>
      <c r="G718">
        <v>138</v>
      </c>
      <c r="H718">
        <v>0</v>
      </c>
      <c r="I718">
        <v>-293</v>
      </c>
      <c r="J718">
        <v>226</v>
      </c>
      <c r="K718">
        <v>-8</v>
      </c>
      <c r="L718">
        <v>18</v>
      </c>
      <c r="M718">
        <v>-57</v>
      </c>
      <c r="N718">
        <v>0</v>
      </c>
      <c r="O718">
        <v>0</v>
      </c>
      <c r="P718">
        <v>-87</v>
      </c>
      <c r="Q718">
        <v>-261</v>
      </c>
      <c r="R718">
        <v>0</v>
      </c>
      <c r="S718">
        <v>86</v>
      </c>
      <c r="T718">
        <v>-262</v>
      </c>
      <c r="U718">
        <v>-181</v>
      </c>
      <c r="V718">
        <v>0</v>
      </c>
      <c r="W718">
        <v>0</v>
      </c>
      <c r="X718">
        <v>0</v>
      </c>
      <c r="Y718">
        <v>132</v>
      </c>
      <c r="Z718">
        <v>44</v>
      </c>
      <c r="AA718">
        <v>0</v>
      </c>
      <c r="AB718">
        <v>-87</v>
      </c>
      <c r="AC718">
        <v>89</v>
      </c>
      <c r="AD718">
        <v>0</v>
      </c>
      <c r="AE718">
        <v>89</v>
      </c>
      <c r="AF718">
        <v>0</v>
      </c>
      <c r="AG718">
        <v>0</v>
      </c>
      <c r="AH718">
        <v>0</v>
      </c>
      <c r="AI718">
        <v>-92</v>
      </c>
      <c r="AJ718">
        <v>0</v>
      </c>
      <c r="AK718">
        <v>-92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689</v>
      </c>
      <c r="AW718">
        <v>0</v>
      </c>
      <c r="AX718">
        <v>879</v>
      </c>
      <c r="AY718">
        <v>0</v>
      </c>
      <c r="AZ718">
        <v>0</v>
      </c>
      <c r="BA718">
        <v>0</v>
      </c>
      <c r="BB718">
        <v>4839</v>
      </c>
      <c r="BC718">
        <v>0</v>
      </c>
      <c r="BD718">
        <v>6407</v>
      </c>
      <c r="BE718">
        <v>0</v>
      </c>
      <c r="BF718">
        <v>6407</v>
      </c>
      <c r="BG718">
        <v>0</v>
      </c>
      <c r="BH718">
        <v>60</v>
      </c>
      <c r="BI718">
        <v>0</v>
      </c>
      <c r="BJ718">
        <v>60</v>
      </c>
      <c r="BK718">
        <v>15</v>
      </c>
      <c r="BL718">
        <v>0</v>
      </c>
      <c r="BM718">
        <v>15</v>
      </c>
      <c r="BN718">
        <v>85</v>
      </c>
      <c r="BO718">
        <v>0</v>
      </c>
      <c r="BP718">
        <v>0</v>
      </c>
      <c r="BQ718">
        <v>0</v>
      </c>
      <c r="BR718">
        <v>160</v>
      </c>
      <c r="BS718">
        <v>0</v>
      </c>
      <c r="BT718">
        <v>12</v>
      </c>
      <c r="BU718">
        <v>0</v>
      </c>
      <c r="BV718">
        <v>0</v>
      </c>
      <c r="BW718">
        <v>0</v>
      </c>
      <c r="BX718">
        <v>12</v>
      </c>
      <c r="BY718">
        <v>19</v>
      </c>
      <c r="BZ718">
        <v>0</v>
      </c>
      <c r="CA718">
        <v>19</v>
      </c>
      <c r="CB718">
        <v>6598</v>
      </c>
      <c r="CC718">
        <v>1200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5281</v>
      </c>
      <c r="CM718">
        <v>0</v>
      </c>
      <c r="CN718">
        <v>5281</v>
      </c>
      <c r="CO718">
        <v>-92</v>
      </c>
      <c r="CP718">
        <v>6389</v>
      </c>
      <c r="CQ718">
        <v>0</v>
      </c>
      <c r="CR718">
        <v>0</v>
      </c>
      <c r="CS718">
        <v>0</v>
      </c>
      <c r="CT718">
        <v>80</v>
      </c>
      <c r="CU718">
        <v>0</v>
      </c>
      <c r="CV718">
        <v>0</v>
      </c>
      <c r="CW718">
        <v>80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129</v>
      </c>
      <c r="DN718">
        <v>129</v>
      </c>
      <c r="DO718">
        <v>0</v>
      </c>
      <c r="DP718">
        <v>6598</v>
      </c>
    </row>
    <row r="719" spans="1:120" x14ac:dyDescent="0.25">
      <c r="A719">
        <v>51619</v>
      </c>
      <c r="B719">
        <v>201112</v>
      </c>
      <c r="C719">
        <v>1511590</v>
      </c>
      <c r="D719">
        <v>-50752</v>
      </c>
      <c r="E719">
        <v>-25658</v>
      </c>
      <c r="F719">
        <v>0</v>
      </c>
      <c r="G719">
        <v>1435180</v>
      </c>
      <c r="H719">
        <v>18112</v>
      </c>
      <c r="I719">
        <v>-1181071</v>
      </c>
      <c r="J719">
        <v>44573</v>
      </c>
      <c r="K719">
        <v>-61789</v>
      </c>
      <c r="L719">
        <v>55212</v>
      </c>
      <c r="M719">
        <v>-1143075</v>
      </c>
      <c r="N719">
        <v>0</v>
      </c>
      <c r="O719">
        <v>0</v>
      </c>
      <c r="P719">
        <v>-160693</v>
      </c>
      <c r="Q719">
        <v>-157578</v>
      </c>
      <c r="R719">
        <v>700</v>
      </c>
      <c r="S719">
        <v>589</v>
      </c>
      <c r="T719">
        <v>-316982</v>
      </c>
      <c r="U719">
        <v>-6765</v>
      </c>
      <c r="V719">
        <v>5017</v>
      </c>
      <c r="W719">
        <v>80</v>
      </c>
      <c r="X719">
        <v>2110</v>
      </c>
      <c r="Y719">
        <v>99734</v>
      </c>
      <c r="Z719">
        <v>-56375</v>
      </c>
      <c r="AA719">
        <v>-3044</v>
      </c>
      <c r="AB719">
        <v>-1150</v>
      </c>
      <c r="AC719">
        <v>46372</v>
      </c>
      <c r="AD719">
        <v>-16758</v>
      </c>
      <c r="AE719">
        <v>29614</v>
      </c>
      <c r="AF719">
        <v>139</v>
      </c>
      <c r="AG719">
        <v>0</v>
      </c>
      <c r="AH719">
        <v>0</v>
      </c>
      <c r="AI719">
        <v>22988</v>
      </c>
      <c r="AJ719">
        <v>-5931</v>
      </c>
      <c r="AK719">
        <v>17057</v>
      </c>
      <c r="AL719">
        <v>0</v>
      </c>
      <c r="AM719">
        <v>12431</v>
      </c>
      <c r="AN719">
        <v>0</v>
      </c>
      <c r="AO719">
        <v>12431</v>
      </c>
      <c r="AP719">
        <v>17700</v>
      </c>
      <c r="AQ719">
        <v>177668</v>
      </c>
      <c r="AR719">
        <v>0</v>
      </c>
      <c r="AS719">
        <v>0</v>
      </c>
      <c r="AT719">
        <v>0</v>
      </c>
      <c r="AU719">
        <v>177668</v>
      </c>
      <c r="AV719">
        <v>54099</v>
      </c>
      <c r="AW719">
        <v>378841</v>
      </c>
      <c r="AX719">
        <v>2051787</v>
      </c>
      <c r="AY719">
        <v>0</v>
      </c>
      <c r="AZ719">
        <v>0</v>
      </c>
      <c r="BA719">
        <v>1418</v>
      </c>
      <c r="BB719">
        <v>109625</v>
      </c>
      <c r="BC719">
        <v>0</v>
      </c>
      <c r="BD719">
        <v>2595770</v>
      </c>
      <c r="BE719">
        <v>0</v>
      </c>
      <c r="BF719">
        <v>2791138</v>
      </c>
      <c r="BG719">
        <v>0</v>
      </c>
      <c r="BH719">
        <v>92925</v>
      </c>
      <c r="BI719">
        <v>0</v>
      </c>
      <c r="BJ719">
        <v>92925</v>
      </c>
      <c r="BK719">
        <v>31828</v>
      </c>
      <c r="BL719">
        <v>0</v>
      </c>
      <c r="BM719">
        <v>31828</v>
      </c>
      <c r="BN719">
        <v>33130</v>
      </c>
      <c r="BO719">
        <v>13134</v>
      </c>
      <c r="BP719">
        <v>348</v>
      </c>
      <c r="BQ719">
        <v>73653</v>
      </c>
      <c r="BR719">
        <v>245018</v>
      </c>
      <c r="BS719">
        <v>1495</v>
      </c>
      <c r="BT719">
        <v>169</v>
      </c>
      <c r="BU719">
        <v>0</v>
      </c>
      <c r="BV719">
        <v>74</v>
      </c>
      <c r="BW719">
        <v>0</v>
      </c>
      <c r="BX719">
        <v>1738</v>
      </c>
      <c r="BY719">
        <v>27003</v>
      </c>
      <c r="BZ719">
        <v>70134</v>
      </c>
      <c r="CA719">
        <v>97137</v>
      </c>
      <c r="CB719">
        <v>3147462</v>
      </c>
      <c r="CC719">
        <v>37213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138753</v>
      </c>
      <c r="CK719">
        <v>0</v>
      </c>
      <c r="CL719">
        <v>0</v>
      </c>
      <c r="CM719">
        <v>0</v>
      </c>
      <c r="CN719">
        <v>138753</v>
      </c>
      <c r="CO719">
        <v>1090275</v>
      </c>
      <c r="CP719">
        <v>1266241</v>
      </c>
      <c r="CQ719">
        <v>0</v>
      </c>
      <c r="CR719">
        <v>0</v>
      </c>
      <c r="CS719">
        <v>352374</v>
      </c>
      <c r="CT719">
        <v>1043957</v>
      </c>
      <c r="CU719">
        <v>0</v>
      </c>
      <c r="CV719">
        <v>0</v>
      </c>
      <c r="CW719">
        <v>1396331</v>
      </c>
      <c r="CX719">
        <v>0</v>
      </c>
      <c r="CY719">
        <v>1324</v>
      </c>
      <c r="CZ719">
        <v>0</v>
      </c>
      <c r="DA719">
        <v>1324</v>
      </c>
      <c r="DB719">
        <v>0</v>
      </c>
      <c r="DC719">
        <v>347627</v>
      </c>
      <c r="DD719">
        <v>23342</v>
      </c>
      <c r="DE719">
        <v>0</v>
      </c>
      <c r="DF719">
        <v>0</v>
      </c>
      <c r="DG719">
        <v>0</v>
      </c>
      <c r="DH719">
        <v>27479</v>
      </c>
      <c r="DI719">
        <v>392</v>
      </c>
      <c r="DJ719">
        <v>0</v>
      </c>
      <c r="DK719">
        <v>0</v>
      </c>
      <c r="DL719">
        <v>0</v>
      </c>
      <c r="DM719">
        <v>68434</v>
      </c>
      <c r="DN719">
        <v>467274</v>
      </c>
      <c r="DO719">
        <v>16292</v>
      </c>
      <c r="DP719">
        <v>3147462</v>
      </c>
    </row>
    <row r="720" spans="1:120" x14ac:dyDescent="0.25">
      <c r="A720">
        <v>51659</v>
      </c>
      <c r="B720">
        <v>201112</v>
      </c>
      <c r="C720">
        <v>262</v>
      </c>
      <c r="D720">
        <v>0</v>
      </c>
      <c r="E720">
        <v>0</v>
      </c>
      <c r="F720">
        <v>0</v>
      </c>
      <c r="G720">
        <v>262</v>
      </c>
      <c r="H720">
        <v>5</v>
      </c>
      <c r="I720">
        <v>-198</v>
      </c>
      <c r="J720">
        <v>0</v>
      </c>
      <c r="K720">
        <v>-77</v>
      </c>
      <c r="L720">
        <v>0</v>
      </c>
      <c r="M720">
        <v>-275</v>
      </c>
      <c r="N720">
        <v>0</v>
      </c>
      <c r="O720">
        <v>-118</v>
      </c>
      <c r="P720">
        <v>0</v>
      </c>
      <c r="Q720">
        <v>-173</v>
      </c>
      <c r="R720">
        <v>0</v>
      </c>
      <c r="S720">
        <v>0</v>
      </c>
      <c r="T720">
        <v>-173</v>
      </c>
      <c r="U720">
        <v>-299</v>
      </c>
      <c r="V720">
        <v>0</v>
      </c>
      <c r="W720">
        <v>0</v>
      </c>
      <c r="X720">
        <v>0</v>
      </c>
      <c r="Y720">
        <v>420</v>
      </c>
      <c r="Z720">
        <v>-138</v>
      </c>
      <c r="AA720">
        <v>0</v>
      </c>
      <c r="AB720">
        <v>-15</v>
      </c>
      <c r="AC720">
        <v>267</v>
      </c>
      <c r="AD720">
        <v>-5</v>
      </c>
      <c r="AE720">
        <v>262</v>
      </c>
      <c r="AF720">
        <v>0</v>
      </c>
      <c r="AG720">
        <v>0</v>
      </c>
      <c r="AH720">
        <v>0</v>
      </c>
      <c r="AI720">
        <v>-37</v>
      </c>
      <c r="AJ720">
        <v>0</v>
      </c>
      <c r="AK720">
        <v>-37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6526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6526</v>
      </c>
      <c r="BE720">
        <v>0</v>
      </c>
      <c r="BF720">
        <v>6526</v>
      </c>
      <c r="BG720">
        <v>0</v>
      </c>
      <c r="BH720">
        <v>0</v>
      </c>
      <c r="BI720">
        <v>0</v>
      </c>
      <c r="BJ720">
        <v>0</v>
      </c>
      <c r="BK720">
        <v>2</v>
      </c>
      <c r="BL720">
        <v>0</v>
      </c>
      <c r="BM720">
        <v>2</v>
      </c>
      <c r="BN720">
        <v>0</v>
      </c>
      <c r="BO720">
        <v>0</v>
      </c>
      <c r="BP720">
        <v>0</v>
      </c>
      <c r="BQ720">
        <v>0</v>
      </c>
      <c r="BR720">
        <v>2</v>
      </c>
      <c r="BS720">
        <v>0</v>
      </c>
      <c r="BT720">
        <v>0</v>
      </c>
      <c r="BU720">
        <v>0</v>
      </c>
      <c r="BV720">
        <v>40</v>
      </c>
      <c r="BW720">
        <v>0</v>
      </c>
      <c r="BX720">
        <v>40</v>
      </c>
      <c r="BY720">
        <v>0</v>
      </c>
      <c r="BZ720">
        <v>0</v>
      </c>
      <c r="CA720">
        <v>0</v>
      </c>
      <c r="CB720">
        <v>6568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3000</v>
      </c>
      <c r="CK720">
        <v>0</v>
      </c>
      <c r="CL720">
        <v>0</v>
      </c>
      <c r="CM720">
        <v>0</v>
      </c>
      <c r="CN720">
        <v>3000</v>
      </c>
      <c r="CO720">
        <v>3152</v>
      </c>
      <c r="CP720">
        <v>6152</v>
      </c>
      <c r="CQ720">
        <v>0</v>
      </c>
      <c r="CR720">
        <v>0</v>
      </c>
      <c r="CS720">
        <v>0</v>
      </c>
      <c r="CT720">
        <v>138</v>
      </c>
      <c r="CU720">
        <v>275</v>
      </c>
      <c r="CV720">
        <v>0</v>
      </c>
      <c r="CW720">
        <v>413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3</v>
      </c>
      <c r="DN720">
        <v>3</v>
      </c>
      <c r="DO720">
        <v>0</v>
      </c>
      <c r="DP720">
        <v>6568</v>
      </c>
    </row>
    <row r="721" spans="1:120" x14ac:dyDescent="0.25">
      <c r="A721">
        <v>51706</v>
      </c>
      <c r="B721">
        <v>201112</v>
      </c>
      <c r="C721">
        <v>2654616</v>
      </c>
      <c r="D721">
        <v>0</v>
      </c>
      <c r="E721">
        <v>-304</v>
      </c>
      <c r="F721">
        <v>0</v>
      </c>
      <c r="G721">
        <v>2654312</v>
      </c>
      <c r="H721">
        <v>14527</v>
      </c>
      <c r="I721">
        <v>-2378800</v>
      </c>
      <c r="J721">
        <v>0</v>
      </c>
      <c r="K721">
        <v>3122</v>
      </c>
      <c r="L721">
        <v>0</v>
      </c>
      <c r="M721">
        <v>-2375678</v>
      </c>
      <c r="N721">
        <v>0</v>
      </c>
      <c r="O721">
        <v>0</v>
      </c>
      <c r="P721">
        <v>-19676</v>
      </c>
      <c r="Q721">
        <v>-88774</v>
      </c>
      <c r="R721">
        <v>0</v>
      </c>
      <c r="S721">
        <v>0</v>
      </c>
      <c r="T721">
        <v>-108450</v>
      </c>
      <c r="U721">
        <v>184711</v>
      </c>
      <c r="V721">
        <v>940</v>
      </c>
      <c r="W721">
        <v>5346</v>
      </c>
      <c r="X721">
        <v>5416</v>
      </c>
      <c r="Y721">
        <v>103356</v>
      </c>
      <c r="Z721">
        <v>-14714</v>
      </c>
      <c r="AA721">
        <v>-232</v>
      </c>
      <c r="AB721">
        <v>-4496</v>
      </c>
      <c r="AC721">
        <v>95616</v>
      </c>
      <c r="AD721">
        <v>-14527</v>
      </c>
      <c r="AE721">
        <v>81089</v>
      </c>
      <c r="AF721">
        <v>5983</v>
      </c>
      <c r="AG721">
        <v>0</v>
      </c>
      <c r="AH721">
        <v>0</v>
      </c>
      <c r="AI721">
        <v>271783</v>
      </c>
      <c r="AJ721">
        <v>-8687</v>
      </c>
      <c r="AK721">
        <v>263096</v>
      </c>
      <c r="AL721">
        <v>0</v>
      </c>
      <c r="AM721">
        <v>1096</v>
      </c>
      <c r="AN721">
        <v>11800</v>
      </c>
      <c r="AO721">
        <v>12896</v>
      </c>
      <c r="AP721">
        <v>331800</v>
      </c>
      <c r="AQ721">
        <v>20610</v>
      </c>
      <c r="AR721">
        <v>0</v>
      </c>
      <c r="AS721">
        <v>18871</v>
      </c>
      <c r="AT721">
        <v>0</v>
      </c>
      <c r="AU721">
        <v>39481</v>
      </c>
      <c r="AV721">
        <v>22677</v>
      </c>
      <c r="AW721">
        <v>3003818</v>
      </c>
      <c r="AX721">
        <v>580352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3606847</v>
      </c>
      <c r="BE721">
        <v>0</v>
      </c>
      <c r="BF721">
        <v>3978128</v>
      </c>
      <c r="BG721">
        <v>0</v>
      </c>
      <c r="BH721">
        <v>0</v>
      </c>
      <c r="BI721">
        <v>0</v>
      </c>
      <c r="BJ721">
        <v>0</v>
      </c>
      <c r="BK721">
        <v>4028</v>
      </c>
      <c r="BL721">
        <v>0</v>
      </c>
      <c r="BM721">
        <v>4028</v>
      </c>
      <c r="BN721">
        <v>33726</v>
      </c>
      <c r="BO721">
        <v>3254</v>
      </c>
      <c r="BP721">
        <v>0</v>
      </c>
      <c r="BQ721">
        <v>3641</v>
      </c>
      <c r="BR721">
        <v>44649</v>
      </c>
      <c r="BS721">
        <v>0</v>
      </c>
      <c r="BT721">
        <v>1258</v>
      </c>
      <c r="BU721">
        <v>0</v>
      </c>
      <c r="BV721">
        <v>5987</v>
      </c>
      <c r="BW721">
        <v>0</v>
      </c>
      <c r="BX721">
        <v>7245</v>
      </c>
      <c r="BY721">
        <v>8427</v>
      </c>
      <c r="BZ721">
        <v>2860</v>
      </c>
      <c r="CA721">
        <v>11287</v>
      </c>
      <c r="CB721">
        <v>4054205</v>
      </c>
      <c r="CC721">
        <v>12350</v>
      </c>
      <c r="CD721">
        <v>0</v>
      </c>
      <c r="CE721">
        <v>13736</v>
      </c>
      <c r="CF721">
        <v>0</v>
      </c>
      <c r="CG721">
        <v>0</v>
      </c>
      <c r="CH721">
        <v>0</v>
      </c>
      <c r="CI721">
        <v>13736</v>
      </c>
      <c r="CJ721">
        <v>2700000</v>
      </c>
      <c r="CK721">
        <v>0</v>
      </c>
      <c r="CL721">
        <v>0</v>
      </c>
      <c r="CM721">
        <v>0</v>
      </c>
      <c r="CN721">
        <v>2700000</v>
      </c>
      <c r="CO721">
        <v>788090</v>
      </c>
      <c r="CP721">
        <v>3514176</v>
      </c>
      <c r="CQ721">
        <v>0</v>
      </c>
      <c r="CR721">
        <v>0</v>
      </c>
      <c r="CS721">
        <v>2320</v>
      </c>
      <c r="CT721">
        <v>375247</v>
      </c>
      <c r="CU721">
        <v>0</v>
      </c>
      <c r="CV721">
        <v>0</v>
      </c>
      <c r="CW721">
        <v>377567</v>
      </c>
      <c r="CX721">
        <v>7415</v>
      </c>
      <c r="CY721">
        <v>17206</v>
      </c>
      <c r="CZ721">
        <v>0</v>
      </c>
      <c r="DA721">
        <v>24621</v>
      </c>
      <c r="DB721">
        <v>0</v>
      </c>
      <c r="DC721">
        <v>2822</v>
      </c>
      <c r="DD721">
        <v>0</v>
      </c>
      <c r="DE721">
        <v>3199</v>
      </c>
      <c r="DF721">
        <v>0</v>
      </c>
      <c r="DG721">
        <v>0</v>
      </c>
      <c r="DH721">
        <v>92315</v>
      </c>
      <c r="DI721">
        <v>0</v>
      </c>
      <c r="DJ721">
        <v>4243</v>
      </c>
      <c r="DK721">
        <v>0</v>
      </c>
      <c r="DL721">
        <v>0</v>
      </c>
      <c r="DM721">
        <v>24844</v>
      </c>
      <c r="DN721">
        <v>127423</v>
      </c>
      <c r="DO721">
        <v>10418</v>
      </c>
      <c r="DP721">
        <v>4054205</v>
      </c>
    </row>
    <row r="722" spans="1:120" x14ac:dyDescent="0.25">
      <c r="A722">
        <v>51777</v>
      </c>
      <c r="B722">
        <v>201112</v>
      </c>
      <c r="C722">
        <v>230372</v>
      </c>
      <c r="D722">
        <v>-51279</v>
      </c>
      <c r="E722">
        <v>4243</v>
      </c>
      <c r="F722">
        <v>0</v>
      </c>
      <c r="G722">
        <v>183336</v>
      </c>
      <c r="H722">
        <v>813</v>
      </c>
      <c r="I722">
        <v>-168328</v>
      </c>
      <c r="J722">
        <v>27303</v>
      </c>
      <c r="K722">
        <v>33166</v>
      </c>
      <c r="L722">
        <v>-13593</v>
      </c>
      <c r="M722">
        <v>-121452</v>
      </c>
      <c r="N722">
        <v>0</v>
      </c>
      <c r="O722">
        <v>0</v>
      </c>
      <c r="P722">
        <v>-18304</v>
      </c>
      <c r="Q722">
        <v>-40830</v>
      </c>
      <c r="R722">
        <v>0</v>
      </c>
      <c r="S722">
        <v>7695</v>
      </c>
      <c r="T722">
        <v>-51439</v>
      </c>
      <c r="U722">
        <v>11258</v>
      </c>
      <c r="V722">
        <v>0</v>
      </c>
      <c r="W722">
        <v>0</v>
      </c>
      <c r="X722">
        <v>12</v>
      </c>
      <c r="Y722">
        <v>10189</v>
      </c>
      <c r="Z722">
        <v>4328</v>
      </c>
      <c r="AA722">
        <v>-1957</v>
      </c>
      <c r="AB722">
        <v>-547</v>
      </c>
      <c r="AC722">
        <v>12025</v>
      </c>
      <c r="AD722">
        <v>-3770</v>
      </c>
      <c r="AE722">
        <v>8255</v>
      </c>
      <c r="AF722">
        <v>0</v>
      </c>
      <c r="AG722">
        <v>0</v>
      </c>
      <c r="AH722">
        <v>0</v>
      </c>
      <c r="AI722">
        <v>19513</v>
      </c>
      <c r="AJ722">
        <v>-2134</v>
      </c>
      <c r="AK722">
        <v>17379</v>
      </c>
      <c r="AL722">
        <v>0</v>
      </c>
      <c r="AM722">
        <v>4697</v>
      </c>
      <c r="AN722">
        <v>16600</v>
      </c>
      <c r="AO722">
        <v>21297</v>
      </c>
      <c r="AP722">
        <v>1750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42326</v>
      </c>
      <c r="AW722">
        <v>9891</v>
      </c>
      <c r="AX722">
        <v>363012</v>
      </c>
      <c r="AY722">
        <v>0</v>
      </c>
      <c r="AZ722">
        <v>0</v>
      </c>
      <c r="BA722">
        <v>250</v>
      </c>
      <c r="BB722">
        <v>0</v>
      </c>
      <c r="BC722">
        <v>0</v>
      </c>
      <c r="BD722">
        <v>415479</v>
      </c>
      <c r="BE722">
        <v>0</v>
      </c>
      <c r="BF722">
        <v>417229</v>
      </c>
      <c r="BG722">
        <v>0</v>
      </c>
      <c r="BH722">
        <v>26274</v>
      </c>
      <c r="BI722">
        <v>0</v>
      </c>
      <c r="BJ722">
        <v>26274</v>
      </c>
      <c r="BK722">
        <v>6306</v>
      </c>
      <c r="BL722">
        <v>0</v>
      </c>
      <c r="BM722">
        <v>6306</v>
      </c>
      <c r="BN722">
        <v>2721</v>
      </c>
      <c r="BO722">
        <v>0</v>
      </c>
      <c r="BP722">
        <v>0</v>
      </c>
      <c r="BQ722">
        <v>100</v>
      </c>
      <c r="BR722">
        <v>35401</v>
      </c>
      <c r="BS722">
        <v>0</v>
      </c>
      <c r="BT722">
        <v>6</v>
      </c>
      <c r="BU722">
        <v>4503</v>
      </c>
      <c r="BV722">
        <v>10523</v>
      </c>
      <c r="BW722">
        <v>0</v>
      </c>
      <c r="BX722">
        <v>15032</v>
      </c>
      <c r="BY722">
        <v>5111</v>
      </c>
      <c r="BZ722">
        <v>5267</v>
      </c>
      <c r="CA722">
        <v>10378</v>
      </c>
      <c r="CB722">
        <v>499337</v>
      </c>
      <c r="CC722">
        <v>10000</v>
      </c>
      <c r="CD722">
        <v>0</v>
      </c>
      <c r="CE722">
        <v>2343</v>
      </c>
      <c r="CF722">
        <v>0</v>
      </c>
      <c r="CG722">
        <v>0</v>
      </c>
      <c r="CH722">
        <v>0</v>
      </c>
      <c r="CI722">
        <v>2343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152431</v>
      </c>
      <c r="CP722">
        <v>164774</v>
      </c>
      <c r="CQ722">
        <v>0</v>
      </c>
      <c r="CR722">
        <v>36000</v>
      </c>
      <c r="CS722">
        <v>89103</v>
      </c>
      <c r="CT722">
        <v>185496</v>
      </c>
      <c r="CU722">
        <v>0</v>
      </c>
      <c r="CV722">
        <v>0</v>
      </c>
      <c r="CW722">
        <v>274599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10110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13854</v>
      </c>
      <c r="DN722">
        <v>23964</v>
      </c>
      <c r="DO722">
        <v>0</v>
      </c>
      <c r="DP722">
        <v>499337</v>
      </c>
    </row>
    <row r="723" spans="1:120" x14ac:dyDescent="0.25">
      <c r="A723">
        <v>51778</v>
      </c>
      <c r="B723">
        <v>201112</v>
      </c>
      <c r="C723">
        <v>606527</v>
      </c>
      <c r="D723">
        <v>-68629</v>
      </c>
      <c r="E723">
        <v>-11095</v>
      </c>
      <c r="F723">
        <v>-30</v>
      </c>
      <c r="G723">
        <v>526773</v>
      </c>
      <c r="H723">
        <v>11350</v>
      </c>
      <c r="I723">
        <v>-658880</v>
      </c>
      <c r="J723">
        <v>208740</v>
      </c>
      <c r="K723">
        <v>-250332</v>
      </c>
      <c r="L723">
        <v>209053</v>
      </c>
      <c r="M723">
        <v>-491419</v>
      </c>
      <c r="N723">
        <v>0</v>
      </c>
      <c r="O723">
        <v>-824</v>
      </c>
      <c r="P723">
        <v>-80320</v>
      </c>
      <c r="Q723">
        <v>-75013</v>
      </c>
      <c r="R723">
        <v>10707</v>
      </c>
      <c r="S723">
        <v>2487</v>
      </c>
      <c r="T723">
        <v>-142139</v>
      </c>
      <c r="U723">
        <v>-96259</v>
      </c>
      <c r="V723">
        <v>-11448</v>
      </c>
      <c r="W723">
        <v>0</v>
      </c>
      <c r="X723">
        <v>1577</v>
      </c>
      <c r="Y723">
        <v>11714</v>
      </c>
      <c r="Z723">
        <v>-27375</v>
      </c>
      <c r="AA723">
        <v>-132</v>
      </c>
      <c r="AB723">
        <v>-13210</v>
      </c>
      <c r="AC723">
        <v>-38874</v>
      </c>
      <c r="AD723">
        <v>-10351</v>
      </c>
      <c r="AE723">
        <v>-49225</v>
      </c>
      <c r="AF723">
        <v>0</v>
      </c>
      <c r="AG723">
        <v>0</v>
      </c>
      <c r="AH723">
        <v>0</v>
      </c>
      <c r="AI723">
        <v>-145484</v>
      </c>
      <c r="AJ723">
        <v>31182</v>
      </c>
      <c r="AK723">
        <v>-114302</v>
      </c>
      <c r="AL723">
        <v>94383</v>
      </c>
      <c r="AM723">
        <v>4828</v>
      </c>
      <c r="AN723">
        <v>98826</v>
      </c>
      <c r="AO723">
        <v>103654</v>
      </c>
      <c r="AP723">
        <v>11564</v>
      </c>
      <c r="AQ723">
        <v>1333572</v>
      </c>
      <c r="AR723">
        <v>1597</v>
      </c>
      <c r="AS723">
        <v>0</v>
      </c>
      <c r="AT723">
        <v>0</v>
      </c>
      <c r="AU723">
        <v>1335169</v>
      </c>
      <c r="AV723">
        <v>101126</v>
      </c>
      <c r="AW723">
        <v>4831</v>
      </c>
      <c r="AX723">
        <v>77092</v>
      </c>
      <c r="AY723">
        <v>0</v>
      </c>
      <c r="AZ723">
        <v>801</v>
      </c>
      <c r="BA723">
        <v>16956</v>
      </c>
      <c r="BB723">
        <v>0</v>
      </c>
      <c r="BC723">
        <v>0</v>
      </c>
      <c r="BD723">
        <v>200806</v>
      </c>
      <c r="BE723">
        <v>16</v>
      </c>
      <c r="BF723">
        <v>1547555</v>
      </c>
      <c r="BG723">
        <v>111</v>
      </c>
      <c r="BH723">
        <v>319240</v>
      </c>
      <c r="BI723">
        <v>0</v>
      </c>
      <c r="BJ723">
        <v>319351</v>
      </c>
      <c r="BK723">
        <v>24024</v>
      </c>
      <c r="BL723">
        <v>0</v>
      </c>
      <c r="BM723">
        <v>24024</v>
      </c>
      <c r="BN723">
        <v>38902</v>
      </c>
      <c r="BO723">
        <v>3277</v>
      </c>
      <c r="BP723">
        <v>0</v>
      </c>
      <c r="BQ723">
        <v>15866</v>
      </c>
      <c r="BR723">
        <v>401420</v>
      </c>
      <c r="BS723">
        <v>0</v>
      </c>
      <c r="BT723">
        <v>940</v>
      </c>
      <c r="BU723">
        <v>27873</v>
      </c>
      <c r="BV723">
        <v>13514</v>
      </c>
      <c r="BW723">
        <v>0</v>
      </c>
      <c r="BX723">
        <v>42327</v>
      </c>
      <c r="BY723">
        <v>594</v>
      </c>
      <c r="BZ723">
        <v>8950</v>
      </c>
      <c r="CA723">
        <v>9544</v>
      </c>
      <c r="CB723">
        <v>2198883</v>
      </c>
      <c r="CC723">
        <v>50000</v>
      </c>
      <c r="CD723">
        <v>0</v>
      </c>
      <c r="CE723">
        <v>94050</v>
      </c>
      <c r="CF723">
        <v>0</v>
      </c>
      <c r="CG723">
        <v>0</v>
      </c>
      <c r="CH723">
        <v>0</v>
      </c>
      <c r="CI723">
        <v>94050</v>
      </c>
      <c r="CJ723">
        <v>0</v>
      </c>
      <c r="CK723">
        <v>0</v>
      </c>
      <c r="CL723">
        <v>0</v>
      </c>
      <c r="CM723">
        <v>450000</v>
      </c>
      <c r="CN723">
        <v>450000</v>
      </c>
      <c r="CO723">
        <v>422262</v>
      </c>
      <c r="CP723">
        <v>1016312</v>
      </c>
      <c r="CQ723">
        <v>0</v>
      </c>
      <c r="CR723">
        <v>0</v>
      </c>
      <c r="CS723">
        <v>220339</v>
      </c>
      <c r="CT723">
        <v>893594</v>
      </c>
      <c r="CU723">
        <v>3118</v>
      </c>
      <c r="CV723">
        <v>0</v>
      </c>
      <c r="CW723">
        <v>1117051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5646</v>
      </c>
      <c r="DE723">
        <v>0</v>
      </c>
      <c r="DF723">
        <v>0</v>
      </c>
      <c r="DG723">
        <v>0</v>
      </c>
      <c r="DH723">
        <v>27446</v>
      </c>
      <c r="DI723">
        <v>0</v>
      </c>
      <c r="DJ723">
        <v>0</v>
      </c>
      <c r="DK723">
        <v>0</v>
      </c>
      <c r="DL723">
        <v>0</v>
      </c>
      <c r="DM723">
        <v>28213</v>
      </c>
      <c r="DN723">
        <v>61305</v>
      </c>
      <c r="DO723">
        <v>4215</v>
      </c>
      <c r="DP723">
        <v>2198883</v>
      </c>
    </row>
    <row r="724" spans="1:120" x14ac:dyDescent="0.25">
      <c r="A724">
        <v>51809</v>
      </c>
      <c r="B724">
        <v>201112</v>
      </c>
      <c r="C724">
        <v>6323</v>
      </c>
      <c r="D724">
        <v>-21</v>
      </c>
      <c r="E724">
        <v>0</v>
      </c>
      <c r="F724">
        <v>0</v>
      </c>
      <c r="G724">
        <v>6302</v>
      </c>
      <c r="H724">
        <v>7242</v>
      </c>
      <c r="I724">
        <v>-35560</v>
      </c>
      <c r="J724">
        <v>10148</v>
      </c>
      <c r="K724">
        <v>138227</v>
      </c>
      <c r="L724">
        <v>-42004</v>
      </c>
      <c r="M724">
        <v>70811</v>
      </c>
      <c r="N724">
        <v>0</v>
      </c>
      <c r="O724">
        <v>0</v>
      </c>
      <c r="P724">
        <v>-625</v>
      </c>
      <c r="Q724">
        <v>-3459</v>
      </c>
      <c r="R724">
        <v>-12241</v>
      </c>
      <c r="S724">
        <v>0</v>
      </c>
      <c r="T724">
        <v>-16325</v>
      </c>
      <c r="U724">
        <v>68030</v>
      </c>
      <c r="V724">
        <v>2994</v>
      </c>
      <c r="W724">
        <v>0</v>
      </c>
      <c r="X724">
        <v>0</v>
      </c>
      <c r="Y724">
        <v>10377</v>
      </c>
      <c r="Z724">
        <v>-7781</v>
      </c>
      <c r="AA724">
        <v>0</v>
      </c>
      <c r="AB724">
        <v>0</v>
      </c>
      <c r="AC724">
        <v>5590</v>
      </c>
      <c r="AD724">
        <v>-7242</v>
      </c>
      <c r="AE724">
        <v>-1652</v>
      </c>
      <c r="AF724">
        <v>0</v>
      </c>
      <c r="AG724">
        <v>0</v>
      </c>
      <c r="AH724">
        <v>0</v>
      </c>
      <c r="AI724">
        <v>66378</v>
      </c>
      <c r="AJ724">
        <v>6</v>
      </c>
      <c r="AK724">
        <v>66384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155062</v>
      </c>
      <c r="AR724">
        <v>0</v>
      </c>
      <c r="AS724">
        <v>0</v>
      </c>
      <c r="AT724">
        <v>0</v>
      </c>
      <c r="AU724">
        <v>155062</v>
      </c>
      <c r="AV724">
        <v>0</v>
      </c>
      <c r="AW724">
        <v>28778</v>
      </c>
      <c r="AX724">
        <v>398241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427019</v>
      </c>
      <c r="BE724">
        <v>48079</v>
      </c>
      <c r="BF724">
        <v>630160</v>
      </c>
      <c r="BG724">
        <v>0</v>
      </c>
      <c r="BH724">
        <v>40601</v>
      </c>
      <c r="BI724">
        <v>0</v>
      </c>
      <c r="BJ724">
        <v>40601</v>
      </c>
      <c r="BK724">
        <v>0</v>
      </c>
      <c r="BL724">
        <v>0</v>
      </c>
      <c r="BM724">
        <v>0</v>
      </c>
      <c r="BN724">
        <v>14766</v>
      </c>
      <c r="BO724">
        <v>34819</v>
      </c>
      <c r="BP724">
        <v>177</v>
      </c>
      <c r="BQ724">
        <v>0</v>
      </c>
      <c r="BR724">
        <v>90363</v>
      </c>
      <c r="BS724">
        <v>0</v>
      </c>
      <c r="BT724">
        <v>0</v>
      </c>
      <c r="BU724">
        <v>0</v>
      </c>
      <c r="BV724">
        <v>70246</v>
      </c>
      <c r="BW724">
        <v>0</v>
      </c>
      <c r="BX724">
        <v>70246</v>
      </c>
      <c r="BY724">
        <v>4957</v>
      </c>
      <c r="BZ724">
        <v>2</v>
      </c>
      <c r="CA724">
        <v>4959</v>
      </c>
      <c r="CB724">
        <v>795728</v>
      </c>
      <c r="CC724">
        <v>140000</v>
      </c>
      <c r="CD724">
        <v>0</v>
      </c>
      <c r="CE724">
        <v>32463</v>
      </c>
      <c r="CF724">
        <v>0</v>
      </c>
      <c r="CG724">
        <v>0</v>
      </c>
      <c r="CH724">
        <v>0</v>
      </c>
      <c r="CI724">
        <v>32463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1150</v>
      </c>
      <c r="CP724">
        <v>173613</v>
      </c>
      <c r="CQ724">
        <v>0</v>
      </c>
      <c r="CR724">
        <v>0</v>
      </c>
      <c r="CS724">
        <v>0</v>
      </c>
      <c r="CT724">
        <v>493832</v>
      </c>
      <c r="CU724">
        <v>0</v>
      </c>
      <c r="CV724">
        <v>0</v>
      </c>
      <c r="CW724">
        <v>493832</v>
      </c>
      <c r="CX724">
        <v>0</v>
      </c>
      <c r="CY724">
        <v>0</v>
      </c>
      <c r="CZ724">
        <v>0</v>
      </c>
      <c r="DA724">
        <v>0</v>
      </c>
      <c r="DB724">
        <v>3369</v>
      </c>
      <c r="DC724">
        <v>77206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45886</v>
      </c>
      <c r="DJ724">
        <v>0</v>
      </c>
      <c r="DK724">
        <v>0</v>
      </c>
      <c r="DL724">
        <v>0</v>
      </c>
      <c r="DM724">
        <v>1822</v>
      </c>
      <c r="DN724">
        <v>124914</v>
      </c>
      <c r="DO724">
        <v>0</v>
      </c>
      <c r="DP724">
        <v>795728</v>
      </c>
    </row>
    <row r="725" spans="1:120" x14ac:dyDescent="0.25">
      <c r="A725">
        <v>51949</v>
      </c>
      <c r="B725">
        <v>201112</v>
      </c>
      <c r="C725">
        <v>154855</v>
      </c>
      <c r="D725">
        <v>-950</v>
      </c>
      <c r="E725">
        <v>3424</v>
      </c>
      <c r="F725">
        <v>0</v>
      </c>
      <c r="G725">
        <v>157329</v>
      </c>
      <c r="H725">
        <v>1875</v>
      </c>
      <c r="I725">
        <v>-77682</v>
      </c>
      <c r="J725">
        <v>6703</v>
      </c>
      <c r="K725">
        <v>4957</v>
      </c>
      <c r="L725">
        <v>349</v>
      </c>
      <c r="M725">
        <v>-65673</v>
      </c>
      <c r="N725">
        <v>0</v>
      </c>
      <c r="O725">
        <v>0</v>
      </c>
      <c r="P725">
        <v>-8275</v>
      </c>
      <c r="Q725">
        <v>-6356</v>
      </c>
      <c r="R725">
        <v>0</v>
      </c>
      <c r="S725">
        <v>0</v>
      </c>
      <c r="T725">
        <v>-14631</v>
      </c>
      <c r="U725">
        <v>78900</v>
      </c>
      <c r="V725">
        <v>0</v>
      </c>
      <c r="W725">
        <v>0</v>
      </c>
      <c r="X725">
        <v>0</v>
      </c>
      <c r="Y725">
        <v>52605</v>
      </c>
      <c r="Z725">
        <v>-5571</v>
      </c>
      <c r="AA725">
        <v>0</v>
      </c>
      <c r="AB725">
        <v>-1517</v>
      </c>
      <c r="AC725">
        <v>45517</v>
      </c>
      <c r="AD725">
        <v>-29761</v>
      </c>
      <c r="AE725">
        <v>15756</v>
      </c>
      <c r="AF725">
        <v>883</v>
      </c>
      <c r="AG725">
        <v>-683</v>
      </c>
      <c r="AH725">
        <v>0</v>
      </c>
      <c r="AI725">
        <v>94856</v>
      </c>
      <c r="AJ725">
        <v>-24543</v>
      </c>
      <c r="AK725">
        <v>70313</v>
      </c>
      <c r="AL725">
        <v>0</v>
      </c>
      <c r="AM725">
        <v>408</v>
      </c>
      <c r="AN725">
        <v>0</v>
      </c>
      <c r="AO725">
        <v>408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61</v>
      </c>
      <c r="AW725">
        <v>28238</v>
      </c>
      <c r="AX725">
        <v>1632513</v>
      </c>
      <c r="AY725">
        <v>0</v>
      </c>
      <c r="AZ725">
        <v>0</v>
      </c>
      <c r="BA725">
        <v>0</v>
      </c>
      <c r="BB725">
        <v>0</v>
      </c>
      <c r="BC725">
        <v>73468</v>
      </c>
      <c r="BD725">
        <v>1734280</v>
      </c>
      <c r="BE725">
        <v>0</v>
      </c>
      <c r="BF725">
        <v>1734280</v>
      </c>
      <c r="BG725">
        <v>0</v>
      </c>
      <c r="BH725">
        <v>81040</v>
      </c>
      <c r="BI725">
        <v>0</v>
      </c>
      <c r="BJ725">
        <v>81040</v>
      </c>
      <c r="BK725">
        <v>5995</v>
      </c>
      <c r="BL725">
        <v>0</v>
      </c>
      <c r="BM725">
        <v>5995</v>
      </c>
      <c r="BN725">
        <v>0</v>
      </c>
      <c r="BO725">
        <v>0</v>
      </c>
      <c r="BP725">
        <v>0</v>
      </c>
      <c r="BQ725">
        <v>0</v>
      </c>
      <c r="BR725">
        <v>87035</v>
      </c>
      <c r="BS725">
        <v>0</v>
      </c>
      <c r="BT725">
        <v>0</v>
      </c>
      <c r="BU725">
        <v>5578</v>
      </c>
      <c r="BV725">
        <v>56696</v>
      </c>
      <c r="BW725">
        <v>0</v>
      </c>
      <c r="BX725">
        <v>62274</v>
      </c>
      <c r="BY725">
        <v>39256</v>
      </c>
      <c r="BZ725">
        <v>499</v>
      </c>
      <c r="CA725">
        <v>39755</v>
      </c>
      <c r="CB725">
        <v>1923752</v>
      </c>
      <c r="CC725">
        <v>4300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11723</v>
      </c>
      <c r="CK725">
        <v>0</v>
      </c>
      <c r="CL725">
        <v>0</v>
      </c>
      <c r="CM725">
        <v>0</v>
      </c>
      <c r="CN725">
        <v>11723</v>
      </c>
      <c r="CO725">
        <v>278473</v>
      </c>
      <c r="CP725">
        <v>294496</v>
      </c>
      <c r="CQ725">
        <v>0</v>
      </c>
      <c r="CR725">
        <v>2275</v>
      </c>
      <c r="CS725">
        <v>35586</v>
      </c>
      <c r="CT725">
        <v>976071</v>
      </c>
      <c r="CU725">
        <v>0</v>
      </c>
      <c r="CV725">
        <v>0</v>
      </c>
      <c r="CW725">
        <v>1011657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8275</v>
      </c>
      <c r="DD725">
        <v>86</v>
      </c>
      <c r="DE725">
        <v>0</v>
      </c>
      <c r="DF725">
        <v>0</v>
      </c>
      <c r="DG725">
        <v>0</v>
      </c>
      <c r="DH725">
        <v>585161</v>
      </c>
      <c r="DI725">
        <v>0</v>
      </c>
      <c r="DJ725">
        <v>0</v>
      </c>
      <c r="DK725">
        <v>18090</v>
      </c>
      <c r="DL725">
        <v>0</v>
      </c>
      <c r="DM725">
        <v>3712</v>
      </c>
      <c r="DN725">
        <v>615324</v>
      </c>
      <c r="DO725">
        <v>0</v>
      </c>
      <c r="DP725">
        <v>1923752</v>
      </c>
    </row>
    <row r="726" spans="1:120" x14ac:dyDescent="0.25">
      <c r="A726">
        <v>52009</v>
      </c>
      <c r="B726">
        <v>201112</v>
      </c>
      <c r="C726">
        <v>6306121</v>
      </c>
      <c r="D726">
        <v>-602173</v>
      </c>
      <c r="E726">
        <v>-38565</v>
      </c>
      <c r="F726">
        <v>1374</v>
      </c>
      <c r="G726">
        <v>5666757</v>
      </c>
      <c r="H726">
        <v>47559</v>
      </c>
      <c r="I726">
        <v>-4874310</v>
      </c>
      <c r="J726">
        <v>415609</v>
      </c>
      <c r="K726">
        <v>137617</v>
      </c>
      <c r="L726">
        <v>281066</v>
      </c>
      <c r="M726">
        <v>-4040018</v>
      </c>
      <c r="N726">
        <v>0</v>
      </c>
      <c r="O726">
        <v>-33283</v>
      </c>
      <c r="P726">
        <v>-671096</v>
      </c>
      <c r="Q726">
        <v>-775616</v>
      </c>
      <c r="R726">
        <v>419562</v>
      </c>
      <c r="S726">
        <v>62578</v>
      </c>
      <c r="T726">
        <v>-964572</v>
      </c>
      <c r="U726">
        <v>676443</v>
      </c>
      <c r="V726">
        <v>461107</v>
      </c>
      <c r="W726">
        <v>3465</v>
      </c>
      <c r="X726">
        <v>0</v>
      </c>
      <c r="Y726">
        <v>568692</v>
      </c>
      <c r="Z726">
        <v>-260246</v>
      </c>
      <c r="AA726">
        <v>-69403</v>
      </c>
      <c r="AB726">
        <v>-35116</v>
      </c>
      <c r="AC726">
        <v>668499</v>
      </c>
      <c r="AD726">
        <v>-279115</v>
      </c>
      <c r="AE726">
        <v>389384</v>
      </c>
      <c r="AF726">
        <v>51812</v>
      </c>
      <c r="AG726">
        <v>-1529</v>
      </c>
      <c r="AH726">
        <v>0</v>
      </c>
      <c r="AI726">
        <v>1116110</v>
      </c>
      <c r="AJ726">
        <v>-161153</v>
      </c>
      <c r="AK726">
        <v>954957</v>
      </c>
      <c r="AL726">
        <v>441129</v>
      </c>
      <c r="AM726">
        <v>53811</v>
      </c>
      <c r="AN726">
        <v>0</v>
      </c>
      <c r="AO726">
        <v>53811</v>
      </c>
      <c r="AP726">
        <v>0</v>
      </c>
      <c r="AQ726">
        <v>4022555</v>
      </c>
      <c r="AR726">
        <v>300000</v>
      </c>
      <c r="AS726">
        <v>30313</v>
      </c>
      <c r="AT726">
        <v>0</v>
      </c>
      <c r="AU726">
        <v>4352868</v>
      </c>
      <c r="AV726">
        <v>987455</v>
      </c>
      <c r="AW726">
        <v>0</v>
      </c>
      <c r="AX726">
        <v>10724926</v>
      </c>
      <c r="AY726">
        <v>0</v>
      </c>
      <c r="AZ726">
        <v>4319</v>
      </c>
      <c r="BA726">
        <v>0</v>
      </c>
      <c r="BB726">
        <v>340000</v>
      </c>
      <c r="BC726">
        <v>17480</v>
      </c>
      <c r="BD726">
        <v>12074180</v>
      </c>
      <c r="BE726">
        <v>40</v>
      </c>
      <c r="BF726">
        <v>16427088</v>
      </c>
      <c r="BG726">
        <v>61093</v>
      </c>
      <c r="BH726">
        <v>818819</v>
      </c>
      <c r="BI726">
        <v>0</v>
      </c>
      <c r="BJ726">
        <v>879912</v>
      </c>
      <c r="BK726">
        <v>215560</v>
      </c>
      <c r="BL726">
        <v>0</v>
      </c>
      <c r="BM726">
        <v>215560</v>
      </c>
      <c r="BN726">
        <v>56790</v>
      </c>
      <c r="BO726">
        <v>4133103</v>
      </c>
      <c r="BP726">
        <v>4483</v>
      </c>
      <c r="BQ726">
        <v>91564</v>
      </c>
      <c r="BR726">
        <v>5381412</v>
      </c>
      <c r="BS726">
        <v>0</v>
      </c>
      <c r="BT726">
        <v>0</v>
      </c>
      <c r="BU726">
        <v>11911</v>
      </c>
      <c r="BV726">
        <v>47053</v>
      </c>
      <c r="BW726">
        <v>86987</v>
      </c>
      <c r="BX726">
        <v>145951</v>
      </c>
      <c r="BY726">
        <v>130955</v>
      </c>
      <c r="BZ726">
        <v>85991</v>
      </c>
      <c r="CA726">
        <v>216946</v>
      </c>
      <c r="CB726">
        <v>22666337</v>
      </c>
      <c r="CC726">
        <v>101200</v>
      </c>
      <c r="CD726">
        <v>0</v>
      </c>
      <c r="CE726">
        <v>1671914</v>
      </c>
      <c r="CF726">
        <v>0</v>
      </c>
      <c r="CG726">
        <v>0</v>
      </c>
      <c r="CH726">
        <v>0</v>
      </c>
      <c r="CI726">
        <v>1671914</v>
      </c>
      <c r="CJ726">
        <v>1452000</v>
      </c>
      <c r="CK726">
        <v>0</v>
      </c>
      <c r="CL726">
        <v>0</v>
      </c>
      <c r="CM726">
        <v>0</v>
      </c>
      <c r="CN726">
        <v>1452000</v>
      </c>
      <c r="CO726">
        <v>2739037</v>
      </c>
      <c r="CP726">
        <v>5964151</v>
      </c>
      <c r="CQ726">
        <v>500000</v>
      </c>
      <c r="CR726">
        <v>746378</v>
      </c>
      <c r="CS726">
        <v>1855989</v>
      </c>
      <c r="CT726">
        <v>9655029</v>
      </c>
      <c r="CU726">
        <v>75189</v>
      </c>
      <c r="CV726">
        <v>0</v>
      </c>
      <c r="CW726">
        <v>11586207</v>
      </c>
      <c r="CX726">
        <v>36161</v>
      </c>
      <c r="CY726">
        <v>0</v>
      </c>
      <c r="CZ726">
        <v>0</v>
      </c>
      <c r="DA726">
        <v>36161</v>
      </c>
      <c r="DB726">
        <v>0</v>
      </c>
      <c r="DC726">
        <v>28416</v>
      </c>
      <c r="DD726">
        <v>58793</v>
      </c>
      <c r="DE726">
        <v>0</v>
      </c>
      <c r="DF726">
        <v>0</v>
      </c>
      <c r="DG726">
        <v>0</v>
      </c>
      <c r="DH726">
        <v>2445962</v>
      </c>
      <c r="DI726">
        <v>1191958</v>
      </c>
      <c r="DJ726">
        <v>0</v>
      </c>
      <c r="DK726">
        <v>0</v>
      </c>
      <c r="DL726">
        <v>0</v>
      </c>
      <c r="DM726">
        <v>548728</v>
      </c>
      <c r="DN726">
        <v>4273857</v>
      </c>
      <c r="DO726">
        <v>59583</v>
      </c>
      <c r="DP726">
        <v>22666337</v>
      </c>
    </row>
    <row r="727" spans="1:120" x14ac:dyDescent="0.25">
      <c r="A727">
        <v>52035</v>
      </c>
      <c r="B727">
        <v>201112</v>
      </c>
      <c r="C727">
        <v>35809</v>
      </c>
      <c r="D727">
        <v>-29</v>
      </c>
      <c r="E727">
        <v>120</v>
      </c>
      <c r="F727">
        <v>0</v>
      </c>
      <c r="G727">
        <v>35900</v>
      </c>
      <c r="H727">
        <v>1094</v>
      </c>
      <c r="I727">
        <v>-20811</v>
      </c>
      <c r="J727">
        <v>0</v>
      </c>
      <c r="K727">
        <v>-20842</v>
      </c>
      <c r="L727">
        <v>129</v>
      </c>
      <c r="M727">
        <v>-41524</v>
      </c>
      <c r="N727">
        <v>0</v>
      </c>
      <c r="O727">
        <v>0</v>
      </c>
      <c r="P727">
        <v>-12332</v>
      </c>
      <c r="Q727">
        <v>-1079</v>
      </c>
      <c r="R727">
        <v>0</v>
      </c>
      <c r="S727">
        <v>0</v>
      </c>
      <c r="T727">
        <v>-13411</v>
      </c>
      <c r="U727">
        <v>-17941</v>
      </c>
      <c r="V727">
        <v>0</v>
      </c>
      <c r="W727">
        <v>0</v>
      </c>
      <c r="X727">
        <v>0</v>
      </c>
      <c r="Y727">
        <v>2503</v>
      </c>
      <c r="Z727">
        <v>-7810</v>
      </c>
      <c r="AA727">
        <v>0</v>
      </c>
      <c r="AB727">
        <v>-681</v>
      </c>
      <c r="AC727">
        <v>-5988</v>
      </c>
      <c r="AD727">
        <v>-862</v>
      </c>
      <c r="AE727">
        <v>-6850</v>
      </c>
      <c r="AF727">
        <v>0</v>
      </c>
      <c r="AG727">
        <v>0</v>
      </c>
      <c r="AH727">
        <v>0</v>
      </c>
      <c r="AI727">
        <v>-24791</v>
      </c>
      <c r="AJ727">
        <v>6689</v>
      </c>
      <c r="AK727">
        <v>-18102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17515</v>
      </c>
      <c r="AW727">
        <v>26664</v>
      </c>
      <c r="AX727">
        <v>37838</v>
      </c>
      <c r="AY727">
        <v>0</v>
      </c>
      <c r="AZ727">
        <v>0</v>
      </c>
      <c r="BA727">
        <v>6841</v>
      </c>
      <c r="BB727">
        <v>0</v>
      </c>
      <c r="BC727">
        <v>0</v>
      </c>
      <c r="BD727">
        <v>88858</v>
      </c>
      <c r="BE727">
        <v>8</v>
      </c>
      <c r="BF727">
        <v>88866</v>
      </c>
      <c r="BG727">
        <v>0</v>
      </c>
      <c r="BH727">
        <v>2683</v>
      </c>
      <c r="BI727">
        <v>0</v>
      </c>
      <c r="BJ727">
        <v>2683</v>
      </c>
      <c r="BK727">
        <v>0</v>
      </c>
      <c r="BL727">
        <v>0</v>
      </c>
      <c r="BM727">
        <v>0</v>
      </c>
      <c r="BN727">
        <v>13902</v>
      </c>
      <c r="BO727">
        <v>0</v>
      </c>
      <c r="BP727">
        <v>0</v>
      </c>
      <c r="BQ727">
        <v>0</v>
      </c>
      <c r="BR727">
        <v>16585</v>
      </c>
      <c r="BS727">
        <v>0</v>
      </c>
      <c r="BT727">
        <v>194</v>
      </c>
      <c r="BU727">
        <v>6166</v>
      </c>
      <c r="BV727">
        <v>92551</v>
      </c>
      <c r="BW727">
        <v>0</v>
      </c>
      <c r="BX727">
        <v>98911</v>
      </c>
      <c r="BY727">
        <v>249</v>
      </c>
      <c r="BZ727">
        <v>56</v>
      </c>
      <c r="CA727">
        <v>305</v>
      </c>
      <c r="CB727">
        <v>204667</v>
      </c>
      <c r="CC727">
        <v>7000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94910</v>
      </c>
      <c r="CP727">
        <v>101910</v>
      </c>
      <c r="CQ727">
        <v>0</v>
      </c>
      <c r="CR727">
        <v>0</v>
      </c>
      <c r="CS727">
        <v>7076</v>
      </c>
      <c r="CT727">
        <v>78813</v>
      </c>
      <c r="CU727">
        <v>0</v>
      </c>
      <c r="CV727">
        <v>0</v>
      </c>
      <c r="CW727">
        <v>85889</v>
      </c>
      <c r="CX727">
        <v>0</v>
      </c>
      <c r="CY727">
        <v>0</v>
      </c>
      <c r="CZ727">
        <v>15125</v>
      </c>
      <c r="DA727">
        <v>15125</v>
      </c>
      <c r="DB727">
        <v>0</v>
      </c>
      <c r="DC727">
        <v>0</v>
      </c>
      <c r="DD727">
        <v>1629</v>
      </c>
      <c r="DE727">
        <v>0</v>
      </c>
      <c r="DF727">
        <v>0</v>
      </c>
      <c r="DG727">
        <v>0</v>
      </c>
      <c r="DH727">
        <v>0</v>
      </c>
      <c r="DI727">
        <v>56</v>
      </c>
      <c r="DJ727">
        <v>0</v>
      </c>
      <c r="DK727">
        <v>0</v>
      </c>
      <c r="DL727">
        <v>0</v>
      </c>
      <c r="DM727">
        <v>58</v>
      </c>
      <c r="DN727">
        <v>1743</v>
      </c>
      <c r="DO727">
        <v>0</v>
      </c>
      <c r="DP727">
        <v>204667</v>
      </c>
    </row>
    <row r="728" spans="1:120" x14ac:dyDescent="0.25">
      <c r="A728">
        <v>52036</v>
      </c>
      <c r="B728">
        <v>201112</v>
      </c>
      <c r="C728">
        <v>768</v>
      </c>
      <c r="D728">
        <v>0</v>
      </c>
      <c r="E728">
        <v>0</v>
      </c>
      <c r="F728">
        <v>0</v>
      </c>
      <c r="G728">
        <v>768</v>
      </c>
      <c r="H728">
        <v>0</v>
      </c>
      <c r="I728">
        <v>-87</v>
      </c>
      <c r="J728">
        <v>0</v>
      </c>
      <c r="K728">
        <v>2</v>
      </c>
      <c r="L728">
        <v>0</v>
      </c>
      <c r="M728">
        <v>-85</v>
      </c>
      <c r="N728">
        <v>0</v>
      </c>
      <c r="O728">
        <v>0</v>
      </c>
      <c r="P728">
        <v>0</v>
      </c>
      <c r="Q728">
        <v>-1167</v>
      </c>
      <c r="R728">
        <v>0</v>
      </c>
      <c r="S728">
        <v>0</v>
      </c>
      <c r="T728">
        <v>-1167</v>
      </c>
      <c r="U728">
        <v>-484</v>
      </c>
      <c r="V728">
        <v>0</v>
      </c>
      <c r="W728">
        <v>0</v>
      </c>
      <c r="X728">
        <v>0</v>
      </c>
      <c r="Y728">
        <v>364</v>
      </c>
      <c r="Z728">
        <v>-177</v>
      </c>
      <c r="AA728">
        <v>-4</v>
      </c>
      <c r="AB728">
        <v>0</v>
      </c>
      <c r="AC728">
        <v>183</v>
      </c>
      <c r="AD728">
        <v>0</v>
      </c>
      <c r="AE728">
        <v>183</v>
      </c>
      <c r="AF728">
        <v>0</v>
      </c>
      <c r="AG728">
        <v>0</v>
      </c>
      <c r="AH728">
        <v>0</v>
      </c>
      <c r="AI728">
        <v>-301</v>
      </c>
      <c r="AJ728">
        <v>0</v>
      </c>
      <c r="AK728">
        <v>-301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9</v>
      </c>
      <c r="AW728">
        <v>5096</v>
      </c>
      <c r="AX728">
        <v>510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5615</v>
      </c>
      <c r="BE728">
        <v>0</v>
      </c>
      <c r="BF728">
        <v>5615</v>
      </c>
      <c r="BG728">
        <v>0</v>
      </c>
      <c r="BH728">
        <v>0</v>
      </c>
      <c r="BI728">
        <v>0</v>
      </c>
      <c r="BJ728">
        <v>0</v>
      </c>
      <c r="BK728">
        <v>34</v>
      </c>
      <c r="BL728">
        <v>0</v>
      </c>
      <c r="BM728">
        <v>34</v>
      </c>
      <c r="BN728">
        <v>0</v>
      </c>
      <c r="BO728">
        <v>0</v>
      </c>
      <c r="BP728">
        <v>0</v>
      </c>
      <c r="BQ728">
        <v>0</v>
      </c>
      <c r="BR728">
        <v>34</v>
      </c>
      <c r="BS728">
        <v>0</v>
      </c>
      <c r="BT728">
        <v>0</v>
      </c>
      <c r="BU728">
        <v>0</v>
      </c>
      <c r="BV728">
        <v>76</v>
      </c>
      <c r="BW728">
        <v>0</v>
      </c>
      <c r="BX728">
        <v>76</v>
      </c>
      <c r="BY728">
        <v>210</v>
      </c>
      <c r="BZ728">
        <v>10</v>
      </c>
      <c r="CA728">
        <v>220</v>
      </c>
      <c r="CB728">
        <v>5945</v>
      </c>
      <c r="CC728">
        <v>536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964</v>
      </c>
      <c r="CK728">
        <v>0</v>
      </c>
      <c r="CL728">
        <v>0</v>
      </c>
      <c r="CM728">
        <v>0</v>
      </c>
      <c r="CN728">
        <v>964</v>
      </c>
      <c r="CO728">
        <v>4160</v>
      </c>
      <c r="CP728">
        <v>5660</v>
      </c>
      <c r="CQ728">
        <v>0</v>
      </c>
      <c r="CR728">
        <v>0</v>
      </c>
      <c r="CS728">
        <v>0</v>
      </c>
      <c r="CT728">
        <v>14</v>
      </c>
      <c r="CU728">
        <v>0</v>
      </c>
      <c r="CV728">
        <v>0</v>
      </c>
      <c r="CW728">
        <v>14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271</v>
      </c>
      <c r="DN728">
        <v>271</v>
      </c>
      <c r="DO728">
        <v>0</v>
      </c>
      <c r="DP728">
        <v>5945</v>
      </c>
    </row>
    <row r="729" spans="1:120" x14ac:dyDescent="0.25">
      <c r="A729">
        <v>52042</v>
      </c>
      <c r="B729">
        <v>201112</v>
      </c>
      <c r="C729">
        <v>7569687</v>
      </c>
      <c r="D729">
        <v>-2359333</v>
      </c>
      <c r="E729">
        <v>-205210</v>
      </c>
      <c r="F729">
        <v>158299</v>
      </c>
      <c r="G729">
        <v>5163443</v>
      </c>
      <c r="H729">
        <v>38905</v>
      </c>
      <c r="I729">
        <v>-6121954</v>
      </c>
      <c r="J729">
        <v>1452112</v>
      </c>
      <c r="K729">
        <v>-166969</v>
      </c>
      <c r="L729">
        <v>573729</v>
      </c>
      <c r="M729">
        <v>-4263082</v>
      </c>
      <c r="N729">
        <v>0</v>
      </c>
      <c r="O729">
        <v>-54277</v>
      </c>
      <c r="P729">
        <v>-1041151</v>
      </c>
      <c r="Q729">
        <v>-687540</v>
      </c>
      <c r="R729">
        <v>160083</v>
      </c>
      <c r="S729">
        <v>547840</v>
      </c>
      <c r="T729">
        <v>-1020768</v>
      </c>
      <c r="U729">
        <v>-135779</v>
      </c>
      <c r="V729">
        <v>16869</v>
      </c>
      <c r="W729">
        <v>0</v>
      </c>
      <c r="X729">
        <v>0</v>
      </c>
      <c r="Y729">
        <v>541977</v>
      </c>
      <c r="Z729">
        <v>-50974</v>
      </c>
      <c r="AA729">
        <v>-35272</v>
      </c>
      <c r="AB729">
        <v>-33847</v>
      </c>
      <c r="AC729">
        <v>438753</v>
      </c>
      <c r="AD729">
        <v>-217689</v>
      </c>
      <c r="AE729">
        <v>221064</v>
      </c>
      <c r="AF729">
        <v>0</v>
      </c>
      <c r="AG729">
        <v>500</v>
      </c>
      <c r="AH729">
        <v>0</v>
      </c>
      <c r="AI729">
        <v>85785</v>
      </c>
      <c r="AJ729">
        <v>-25018</v>
      </c>
      <c r="AK729">
        <v>60767</v>
      </c>
      <c r="AL729">
        <v>773498</v>
      </c>
      <c r="AM729">
        <v>49320</v>
      </c>
      <c r="AN729">
        <v>0</v>
      </c>
      <c r="AO729">
        <v>49320</v>
      </c>
      <c r="AP729">
        <v>0</v>
      </c>
      <c r="AQ729">
        <v>290824</v>
      </c>
      <c r="AR729">
        <v>1000000</v>
      </c>
      <c r="AS729">
        <v>0</v>
      </c>
      <c r="AT729">
        <v>0</v>
      </c>
      <c r="AU729">
        <v>1290824</v>
      </c>
      <c r="AV729">
        <v>3955</v>
      </c>
      <c r="AW729">
        <v>94253</v>
      </c>
      <c r="AX729">
        <v>12658272</v>
      </c>
      <c r="AY729">
        <v>0</v>
      </c>
      <c r="AZ729">
        <v>0</v>
      </c>
      <c r="BA729">
        <v>197705</v>
      </c>
      <c r="BB729">
        <v>0</v>
      </c>
      <c r="BC729">
        <v>0</v>
      </c>
      <c r="BD729">
        <v>12954185</v>
      </c>
      <c r="BE729">
        <v>1020</v>
      </c>
      <c r="BF729">
        <v>14246029</v>
      </c>
      <c r="BG729">
        <v>572809</v>
      </c>
      <c r="BH729">
        <v>1703437</v>
      </c>
      <c r="BI729">
        <v>0</v>
      </c>
      <c r="BJ729">
        <v>2276246</v>
      </c>
      <c r="BK729">
        <v>1051474</v>
      </c>
      <c r="BL729">
        <v>39689</v>
      </c>
      <c r="BM729">
        <v>1091163</v>
      </c>
      <c r="BN729">
        <v>223778</v>
      </c>
      <c r="BO729">
        <v>143632</v>
      </c>
      <c r="BP729">
        <v>0</v>
      </c>
      <c r="BQ729">
        <v>245698</v>
      </c>
      <c r="BR729">
        <v>3980517</v>
      </c>
      <c r="BS729">
        <v>349</v>
      </c>
      <c r="BT729">
        <v>90523</v>
      </c>
      <c r="BU729">
        <v>149023</v>
      </c>
      <c r="BV729">
        <v>726944</v>
      </c>
      <c r="BW729">
        <v>0</v>
      </c>
      <c r="BX729">
        <v>966839</v>
      </c>
      <c r="BY729">
        <v>198912</v>
      </c>
      <c r="BZ729">
        <v>44141</v>
      </c>
      <c r="CA729">
        <v>243053</v>
      </c>
      <c r="CB729">
        <v>20259256</v>
      </c>
      <c r="CC729">
        <v>15000</v>
      </c>
      <c r="CD729">
        <v>0</v>
      </c>
      <c r="CE729">
        <v>187430</v>
      </c>
      <c r="CF729">
        <v>-44892</v>
      </c>
      <c r="CG729">
        <v>0</v>
      </c>
      <c r="CH729">
        <v>0</v>
      </c>
      <c r="CI729">
        <v>142538</v>
      </c>
      <c r="CJ729">
        <v>1395059</v>
      </c>
      <c r="CK729">
        <v>68393</v>
      </c>
      <c r="CL729">
        <v>0</v>
      </c>
      <c r="CM729">
        <v>0</v>
      </c>
      <c r="CN729">
        <v>1463452</v>
      </c>
      <c r="CO729">
        <v>2781737</v>
      </c>
      <c r="CP729">
        <v>4402727</v>
      </c>
      <c r="CQ729">
        <v>0</v>
      </c>
      <c r="CR729">
        <v>0</v>
      </c>
      <c r="CS729">
        <v>2945511</v>
      </c>
      <c r="CT729">
        <v>9747714</v>
      </c>
      <c r="CU729">
        <v>52937</v>
      </c>
      <c r="CV729">
        <v>0</v>
      </c>
      <c r="CW729">
        <v>12746162</v>
      </c>
      <c r="CX729">
        <v>819</v>
      </c>
      <c r="CY729">
        <v>59492</v>
      </c>
      <c r="CZ729">
        <v>80600</v>
      </c>
      <c r="DA729">
        <v>140911</v>
      </c>
      <c r="DB729">
        <v>1395589</v>
      </c>
      <c r="DC729">
        <v>57763</v>
      </c>
      <c r="DD729">
        <v>66076</v>
      </c>
      <c r="DE729">
        <v>0</v>
      </c>
      <c r="DF729">
        <v>0</v>
      </c>
      <c r="DG729">
        <v>0</v>
      </c>
      <c r="DH729">
        <v>0</v>
      </c>
      <c r="DI729">
        <v>84570</v>
      </c>
      <c r="DJ729">
        <v>0</v>
      </c>
      <c r="DK729">
        <v>10990</v>
      </c>
      <c r="DL729">
        <v>0</v>
      </c>
      <c r="DM729">
        <v>1094333</v>
      </c>
      <c r="DN729">
        <v>1313732</v>
      </c>
      <c r="DO729">
        <v>260135</v>
      </c>
      <c r="DP729">
        <v>20259256</v>
      </c>
    </row>
    <row r="730" spans="1:120" x14ac:dyDescent="0.25">
      <c r="A730">
        <v>52071</v>
      </c>
      <c r="B730">
        <v>201112</v>
      </c>
      <c r="C730">
        <v>285878</v>
      </c>
      <c r="D730">
        <v>-13740</v>
      </c>
      <c r="E730">
        <v>-3391</v>
      </c>
      <c r="F730">
        <v>-2777</v>
      </c>
      <c r="G730">
        <v>265970</v>
      </c>
      <c r="H730">
        <v>782</v>
      </c>
      <c r="I730">
        <v>-279560</v>
      </c>
      <c r="J730">
        <v>1418</v>
      </c>
      <c r="K730">
        <v>103219</v>
      </c>
      <c r="L730">
        <v>6010</v>
      </c>
      <c r="M730">
        <v>-168913</v>
      </c>
      <c r="N730">
        <v>0</v>
      </c>
      <c r="O730">
        <v>0</v>
      </c>
      <c r="P730">
        <v>-12050</v>
      </c>
      <c r="Q730">
        <v>-10608</v>
      </c>
      <c r="R730">
        <v>0</v>
      </c>
      <c r="S730">
        <v>0</v>
      </c>
      <c r="T730">
        <v>-22658</v>
      </c>
      <c r="U730">
        <v>75181</v>
      </c>
      <c r="V730">
        <v>0</v>
      </c>
      <c r="W730">
        <v>0</v>
      </c>
      <c r="X730">
        <v>0</v>
      </c>
      <c r="Y730">
        <v>145886</v>
      </c>
      <c r="Z730">
        <v>-52006</v>
      </c>
      <c r="AA730">
        <v>0</v>
      </c>
      <c r="AB730">
        <v>-4794</v>
      </c>
      <c r="AC730">
        <v>89086</v>
      </c>
      <c r="AD730">
        <v>-110611</v>
      </c>
      <c r="AE730">
        <v>-21525</v>
      </c>
      <c r="AF730">
        <v>7825</v>
      </c>
      <c r="AG730">
        <v>-6319</v>
      </c>
      <c r="AH730">
        <v>0</v>
      </c>
      <c r="AI730">
        <v>55162</v>
      </c>
      <c r="AJ730">
        <v>-13816</v>
      </c>
      <c r="AK730">
        <v>41346</v>
      </c>
      <c r="AL730">
        <v>30445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3858219</v>
      </c>
      <c r="AY730">
        <v>0</v>
      </c>
      <c r="AZ730">
        <v>0</v>
      </c>
      <c r="BA730">
        <v>0</v>
      </c>
      <c r="BB730">
        <v>0</v>
      </c>
      <c r="BC730">
        <v>402099</v>
      </c>
      <c r="BD730">
        <v>4260318</v>
      </c>
      <c r="BE730">
        <v>0</v>
      </c>
      <c r="BF730">
        <v>4260318</v>
      </c>
      <c r="BG730">
        <v>0</v>
      </c>
      <c r="BH730">
        <v>27094</v>
      </c>
      <c r="BI730">
        <v>0</v>
      </c>
      <c r="BJ730">
        <v>27094</v>
      </c>
      <c r="BK730">
        <v>53105</v>
      </c>
      <c r="BL730">
        <v>0</v>
      </c>
      <c r="BM730">
        <v>53105</v>
      </c>
      <c r="BN730">
        <v>0</v>
      </c>
      <c r="BO730">
        <v>914</v>
      </c>
      <c r="BP730">
        <v>0</v>
      </c>
      <c r="BQ730">
        <v>21027</v>
      </c>
      <c r="BR730">
        <v>102140</v>
      </c>
      <c r="BS730">
        <v>0</v>
      </c>
      <c r="BT730">
        <v>3146</v>
      </c>
      <c r="BU730">
        <v>0</v>
      </c>
      <c r="BV730">
        <v>50111</v>
      </c>
      <c r="BW730">
        <v>0</v>
      </c>
      <c r="BX730">
        <v>53257</v>
      </c>
      <c r="BY730">
        <v>27476</v>
      </c>
      <c r="BZ730">
        <v>4018</v>
      </c>
      <c r="CA730">
        <v>31494</v>
      </c>
      <c r="CB730">
        <v>4477654</v>
      </c>
      <c r="CC730">
        <v>50000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38000</v>
      </c>
      <c r="CK730">
        <v>0</v>
      </c>
      <c r="CL730">
        <v>0</v>
      </c>
      <c r="CM730">
        <v>0</v>
      </c>
      <c r="CN730">
        <v>38000</v>
      </c>
      <c r="CO730">
        <v>452157</v>
      </c>
      <c r="CP730">
        <v>540157</v>
      </c>
      <c r="CQ730">
        <v>0</v>
      </c>
      <c r="CR730">
        <v>0</v>
      </c>
      <c r="CS730">
        <v>43727</v>
      </c>
      <c r="CT730">
        <v>3799922</v>
      </c>
      <c r="CU730">
        <v>0</v>
      </c>
      <c r="CV730">
        <v>0</v>
      </c>
      <c r="CW730">
        <v>3843649</v>
      </c>
      <c r="CX730">
        <v>0</v>
      </c>
      <c r="CY730">
        <v>0</v>
      </c>
      <c r="CZ730">
        <v>71324</v>
      </c>
      <c r="DA730">
        <v>71324</v>
      </c>
      <c r="DB730">
        <v>0</v>
      </c>
      <c r="DC730">
        <v>10591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11933</v>
      </c>
      <c r="DN730">
        <v>22524</v>
      </c>
      <c r="DO730">
        <v>0</v>
      </c>
      <c r="DP730">
        <v>4477654</v>
      </c>
    </row>
    <row r="731" spans="1:120" x14ac:dyDescent="0.25">
      <c r="A731">
        <v>52094</v>
      </c>
      <c r="B731">
        <v>201112</v>
      </c>
      <c r="C731">
        <v>197913</v>
      </c>
      <c r="D731">
        <v>-34760</v>
      </c>
      <c r="E731">
        <v>-5994</v>
      </c>
      <c r="F731">
        <v>183</v>
      </c>
      <c r="G731">
        <v>157342</v>
      </c>
      <c r="H731">
        <v>1874</v>
      </c>
      <c r="I731">
        <v>-172946</v>
      </c>
      <c r="J731">
        <v>50818</v>
      </c>
      <c r="K731">
        <v>-24851</v>
      </c>
      <c r="L731">
        <v>20058</v>
      </c>
      <c r="M731">
        <v>-126921</v>
      </c>
      <c r="N731">
        <v>0</v>
      </c>
      <c r="O731">
        <v>0</v>
      </c>
      <c r="P731">
        <v>-7028</v>
      </c>
      <c r="Q731">
        <v>-20674</v>
      </c>
      <c r="R731">
        <v>0</v>
      </c>
      <c r="S731">
        <v>3065</v>
      </c>
      <c r="T731">
        <v>-24637</v>
      </c>
      <c r="U731">
        <v>7658</v>
      </c>
      <c r="V731">
        <v>0</v>
      </c>
      <c r="W731">
        <v>0</v>
      </c>
      <c r="X731">
        <v>0</v>
      </c>
      <c r="Y731">
        <v>11898</v>
      </c>
      <c r="Z731">
        <v>-11816</v>
      </c>
      <c r="AA731">
        <v>-1</v>
      </c>
      <c r="AB731">
        <v>-648</v>
      </c>
      <c r="AC731">
        <v>-567</v>
      </c>
      <c r="AD731">
        <v>-2342</v>
      </c>
      <c r="AE731">
        <v>-2909</v>
      </c>
      <c r="AF731">
        <v>1071</v>
      </c>
      <c r="AG731">
        <v>-1529</v>
      </c>
      <c r="AH731">
        <v>0</v>
      </c>
      <c r="AI731">
        <v>4291</v>
      </c>
      <c r="AJ731">
        <v>-7153</v>
      </c>
      <c r="AK731">
        <v>-2862</v>
      </c>
      <c r="AL731">
        <v>2991</v>
      </c>
      <c r="AM731">
        <v>2541</v>
      </c>
      <c r="AN731">
        <v>0</v>
      </c>
      <c r="AO731">
        <v>2541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67756</v>
      </c>
      <c r="AW731">
        <v>0</v>
      </c>
      <c r="AX731">
        <v>256197</v>
      </c>
      <c r="AY731">
        <v>0</v>
      </c>
      <c r="AZ731">
        <v>0</v>
      </c>
      <c r="BA731">
        <v>0</v>
      </c>
      <c r="BB731">
        <v>2949</v>
      </c>
      <c r="BC731">
        <v>0</v>
      </c>
      <c r="BD731">
        <v>326902</v>
      </c>
      <c r="BE731">
        <v>0</v>
      </c>
      <c r="BF731">
        <v>326902</v>
      </c>
      <c r="BG731">
        <v>6894</v>
      </c>
      <c r="BH731">
        <v>56827</v>
      </c>
      <c r="BI731">
        <v>0</v>
      </c>
      <c r="BJ731">
        <v>63721</v>
      </c>
      <c r="BK731">
        <v>5361</v>
      </c>
      <c r="BL731">
        <v>0</v>
      </c>
      <c r="BM731">
        <v>5361</v>
      </c>
      <c r="BN731">
        <v>4409</v>
      </c>
      <c r="BO731">
        <v>5504</v>
      </c>
      <c r="BP731">
        <v>0</v>
      </c>
      <c r="BQ731">
        <v>1996</v>
      </c>
      <c r="BR731">
        <v>80991</v>
      </c>
      <c r="BS731">
        <v>0</v>
      </c>
      <c r="BT731">
        <v>710</v>
      </c>
      <c r="BU731">
        <v>0</v>
      </c>
      <c r="BV731">
        <v>94</v>
      </c>
      <c r="BW731">
        <v>0</v>
      </c>
      <c r="BX731">
        <v>804</v>
      </c>
      <c r="BY731">
        <v>2603</v>
      </c>
      <c r="BZ731">
        <v>259</v>
      </c>
      <c r="CA731">
        <v>2862</v>
      </c>
      <c r="CB731">
        <v>417091</v>
      </c>
      <c r="CC731">
        <v>77591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245</v>
      </c>
      <c r="CK731">
        <v>0</v>
      </c>
      <c r="CL731">
        <v>0</v>
      </c>
      <c r="CM731">
        <v>0</v>
      </c>
      <c r="CN731">
        <v>245</v>
      </c>
      <c r="CO731">
        <v>96157</v>
      </c>
      <c r="CP731">
        <v>173993</v>
      </c>
      <c r="CQ731">
        <v>0</v>
      </c>
      <c r="CR731">
        <v>0</v>
      </c>
      <c r="CS731">
        <v>85895</v>
      </c>
      <c r="CT731">
        <v>143914</v>
      </c>
      <c r="CU731">
        <v>0</v>
      </c>
      <c r="CV731">
        <v>0</v>
      </c>
      <c r="CW731">
        <v>229809</v>
      </c>
      <c r="CX731">
        <v>0</v>
      </c>
      <c r="CY731">
        <v>362</v>
      </c>
      <c r="CZ731">
        <v>0</v>
      </c>
      <c r="DA731">
        <v>362</v>
      </c>
      <c r="DB731">
        <v>0</v>
      </c>
      <c r="DC731">
        <v>1162</v>
      </c>
      <c r="DD731">
        <v>0</v>
      </c>
      <c r="DE731">
        <v>0</v>
      </c>
      <c r="DF731">
        <v>0</v>
      </c>
      <c r="DG731">
        <v>0</v>
      </c>
      <c r="DH731">
        <v>3068</v>
      </c>
      <c r="DI731">
        <v>1199</v>
      </c>
      <c r="DJ731">
        <v>0</v>
      </c>
      <c r="DK731">
        <v>0</v>
      </c>
      <c r="DL731">
        <v>0</v>
      </c>
      <c r="DM731">
        <v>7498</v>
      </c>
      <c r="DN731">
        <v>12927</v>
      </c>
      <c r="DO731">
        <v>0</v>
      </c>
      <c r="DP731">
        <v>417091</v>
      </c>
    </row>
    <row r="732" spans="1:120" x14ac:dyDescent="0.25">
      <c r="A732">
        <v>53002</v>
      </c>
      <c r="B732">
        <v>201112</v>
      </c>
      <c r="C732">
        <v>40599</v>
      </c>
      <c r="D732">
        <v>-628</v>
      </c>
      <c r="E732">
        <v>28</v>
      </c>
      <c r="F732">
        <v>0</v>
      </c>
      <c r="G732">
        <v>39999</v>
      </c>
      <c r="H732">
        <v>654</v>
      </c>
      <c r="I732">
        <v>-12111</v>
      </c>
      <c r="J732">
        <v>79</v>
      </c>
      <c r="K732">
        <v>2580</v>
      </c>
      <c r="L732">
        <v>-65</v>
      </c>
      <c r="M732">
        <v>-9517</v>
      </c>
      <c r="N732">
        <v>0</v>
      </c>
      <c r="O732">
        <v>-10387</v>
      </c>
      <c r="P732">
        <v>-8088</v>
      </c>
      <c r="Q732">
        <v>-7966</v>
      </c>
      <c r="R732">
        <v>0</v>
      </c>
      <c r="S732">
        <v>0</v>
      </c>
      <c r="T732">
        <v>-16054</v>
      </c>
      <c r="U732">
        <v>4695</v>
      </c>
      <c r="V732">
        <v>0</v>
      </c>
      <c r="W732">
        <v>0</v>
      </c>
      <c r="X732">
        <v>0</v>
      </c>
      <c r="Y732">
        <v>4267</v>
      </c>
      <c r="Z732">
        <v>546</v>
      </c>
      <c r="AA732">
        <v>-20</v>
      </c>
      <c r="AB732">
        <v>-1493</v>
      </c>
      <c r="AC732">
        <v>3300</v>
      </c>
      <c r="AD732">
        <v>-843</v>
      </c>
      <c r="AE732">
        <v>2457</v>
      </c>
      <c r="AF732">
        <v>0</v>
      </c>
      <c r="AG732">
        <v>0</v>
      </c>
      <c r="AH732">
        <v>0</v>
      </c>
      <c r="AI732">
        <v>7152</v>
      </c>
      <c r="AJ732">
        <v>-1789</v>
      </c>
      <c r="AK732">
        <v>5363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137750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137750</v>
      </c>
      <c r="BE732">
        <v>0</v>
      </c>
      <c r="BF732">
        <v>137750</v>
      </c>
      <c r="BG732">
        <v>0</v>
      </c>
      <c r="BH732">
        <v>391</v>
      </c>
      <c r="BI732">
        <v>0</v>
      </c>
      <c r="BJ732">
        <v>391</v>
      </c>
      <c r="BK732">
        <v>1318</v>
      </c>
      <c r="BL732">
        <v>0</v>
      </c>
      <c r="BM732">
        <v>1318</v>
      </c>
      <c r="BN732">
        <v>294</v>
      </c>
      <c r="BO732">
        <v>0</v>
      </c>
      <c r="BP732">
        <v>0</v>
      </c>
      <c r="BQ732">
        <v>0</v>
      </c>
      <c r="BR732">
        <v>2003</v>
      </c>
      <c r="BS732">
        <v>0</v>
      </c>
      <c r="BT732">
        <v>0</v>
      </c>
      <c r="BU732">
        <v>0</v>
      </c>
      <c r="BV732">
        <v>1473</v>
      </c>
      <c r="BW732">
        <v>0</v>
      </c>
      <c r="BX732">
        <v>1473</v>
      </c>
      <c r="BY732">
        <v>2634</v>
      </c>
      <c r="BZ732">
        <v>0</v>
      </c>
      <c r="CA732">
        <v>2634</v>
      </c>
      <c r="CB732">
        <v>143860</v>
      </c>
      <c r="CC732">
        <v>31000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41108</v>
      </c>
      <c r="CP732">
        <v>72108</v>
      </c>
      <c r="CQ732">
        <v>0</v>
      </c>
      <c r="CR732">
        <v>0</v>
      </c>
      <c r="CS732">
        <v>30</v>
      </c>
      <c r="CT732">
        <v>51482</v>
      </c>
      <c r="CU732">
        <v>10065</v>
      </c>
      <c r="CV732">
        <v>0</v>
      </c>
      <c r="CW732">
        <v>61577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8191</v>
      </c>
      <c r="DJ732">
        <v>0</v>
      </c>
      <c r="DK732">
        <v>1688</v>
      </c>
      <c r="DL732">
        <v>0</v>
      </c>
      <c r="DM732">
        <v>296</v>
      </c>
      <c r="DN732">
        <v>10175</v>
      </c>
      <c r="DO732">
        <v>0</v>
      </c>
      <c r="DP732">
        <v>143860</v>
      </c>
    </row>
    <row r="733" spans="1:120" x14ac:dyDescent="0.25">
      <c r="A733">
        <v>53005</v>
      </c>
      <c r="B733">
        <v>201112</v>
      </c>
      <c r="C733">
        <v>13137</v>
      </c>
      <c r="D733">
        <v>-7169</v>
      </c>
      <c r="E733">
        <v>0</v>
      </c>
      <c r="F733">
        <v>0</v>
      </c>
      <c r="G733">
        <v>5968</v>
      </c>
      <c r="H733">
        <v>10</v>
      </c>
      <c r="I733">
        <v>-8859</v>
      </c>
      <c r="J733">
        <v>3752</v>
      </c>
      <c r="K733">
        <v>1432</v>
      </c>
      <c r="L733">
        <v>-777</v>
      </c>
      <c r="M733">
        <v>-4452</v>
      </c>
      <c r="N733">
        <v>0</v>
      </c>
      <c r="O733">
        <v>-99</v>
      </c>
      <c r="P733">
        <v>-2211</v>
      </c>
      <c r="Q733">
        <v>-4059</v>
      </c>
      <c r="R733">
        <v>0</v>
      </c>
      <c r="S733">
        <v>1534</v>
      </c>
      <c r="T733">
        <v>-4736</v>
      </c>
      <c r="U733">
        <v>-3309</v>
      </c>
      <c r="V733">
        <v>0</v>
      </c>
      <c r="W733">
        <v>0</v>
      </c>
      <c r="X733">
        <v>0</v>
      </c>
      <c r="Y733">
        <v>1639</v>
      </c>
      <c r="Z733">
        <v>-166</v>
      </c>
      <c r="AA733">
        <v>0</v>
      </c>
      <c r="AB733">
        <v>-38</v>
      </c>
      <c r="AC733">
        <v>1435</v>
      </c>
      <c r="AD733">
        <v>-10</v>
      </c>
      <c r="AE733">
        <v>1425</v>
      </c>
      <c r="AF733">
        <v>0</v>
      </c>
      <c r="AG733">
        <v>0</v>
      </c>
      <c r="AH733">
        <v>0</v>
      </c>
      <c r="AI733">
        <v>-1884</v>
      </c>
      <c r="AJ733">
        <v>452</v>
      </c>
      <c r="AK733">
        <v>-1432</v>
      </c>
      <c r="AL733">
        <v>0</v>
      </c>
      <c r="AM733">
        <v>376</v>
      </c>
      <c r="AN733">
        <v>1270</v>
      </c>
      <c r="AO733">
        <v>1646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9</v>
      </c>
      <c r="AW733">
        <v>8252</v>
      </c>
      <c r="AX733">
        <v>30637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38898</v>
      </c>
      <c r="BE733">
        <v>0</v>
      </c>
      <c r="BF733">
        <v>38898</v>
      </c>
      <c r="BG733">
        <v>0</v>
      </c>
      <c r="BH733">
        <v>89</v>
      </c>
      <c r="BI733">
        <v>0</v>
      </c>
      <c r="BJ733">
        <v>89</v>
      </c>
      <c r="BK733">
        <v>45</v>
      </c>
      <c r="BL733">
        <v>0</v>
      </c>
      <c r="BM733">
        <v>45</v>
      </c>
      <c r="BN733">
        <v>191</v>
      </c>
      <c r="BO733">
        <v>0</v>
      </c>
      <c r="BP733">
        <v>0</v>
      </c>
      <c r="BQ733">
        <v>46</v>
      </c>
      <c r="BR733">
        <v>371</v>
      </c>
      <c r="BS733">
        <v>0</v>
      </c>
      <c r="BT733">
        <v>149</v>
      </c>
      <c r="BU733">
        <v>954</v>
      </c>
      <c r="BV733">
        <v>1457</v>
      </c>
      <c r="BW733">
        <v>0</v>
      </c>
      <c r="BX733">
        <v>2560</v>
      </c>
      <c r="BY733">
        <v>420</v>
      </c>
      <c r="BZ733">
        <v>266</v>
      </c>
      <c r="CA733">
        <v>686</v>
      </c>
      <c r="CB733">
        <v>44161</v>
      </c>
      <c r="CC733">
        <v>25000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14905</v>
      </c>
      <c r="CP733">
        <v>39905</v>
      </c>
      <c r="CQ733">
        <v>0</v>
      </c>
      <c r="CR733">
        <v>0</v>
      </c>
      <c r="CS733">
        <v>0</v>
      </c>
      <c r="CT733">
        <v>501</v>
      </c>
      <c r="CU733">
        <v>99</v>
      </c>
      <c r="CV733">
        <v>0</v>
      </c>
      <c r="CW733">
        <v>600</v>
      </c>
      <c r="CX733">
        <v>1938</v>
      </c>
      <c r="CY733">
        <v>0</v>
      </c>
      <c r="CZ733">
        <v>0</v>
      </c>
      <c r="DA733">
        <v>1938</v>
      </c>
      <c r="DB733">
        <v>0</v>
      </c>
      <c r="DC733">
        <v>537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156</v>
      </c>
      <c r="DJ733">
        <v>0</v>
      </c>
      <c r="DK733">
        <v>0</v>
      </c>
      <c r="DL733">
        <v>0</v>
      </c>
      <c r="DM733">
        <v>1025</v>
      </c>
      <c r="DN733">
        <v>1718</v>
      </c>
      <c r="DO733">
        <v>0</v>
      </c>
      <c r="DP733">
        <v>44161</v>
      </c>
    </row>
    <row r="734" spans="1:120" x14ac:dyDescent="0.25">
      <c r="A734">
        <v>53006</v>
      </c>
      <c r="B734">
        <v>201112</v>
      </c>
      <c r="C734">
        <v>933396</v>
      </c>
      <c r="D734">
        <v>-783769</v>
      </c>
      <c r="E734">
        <v>-6713</v>
      </c>
      <c r="F734">
        <v>0</v>
      </c>
      <c r="G734">
        <v>142914</v>
      </c>
      <c r="H734">
        <v>6427</v>
      </c>
      <c r="I734">
        <v>-694750</v>
      </c>
      <c r="J734">
        <v>604224</v>
      </c>
      <c r="K734">
        <v>13547</v>
      </c>
      <c r="L734">
        <v>59858</v>
      </c>
      <c r="M734">
        <v>-17121</v>
      </c>
      <c r="N734">
        <v>0</v>
      </c>
      <c r="O734">
        <v>0</v>
      </c>
      <c r="P734">
        <v>-104508</v>
      </c>
      <c r="Q734">
        <v>-51200</v>
      </c>
      <c r="R734">
        <v>0</v>
      </c>
      <c r="S734">
        <v>88032</v>
      </c>
      <c r="T734">
        <v>-67676</v>
      </c>
      <c r="U734">
        <v>64544</v>
      </c>
      <c r="V734">
        <v>0</v>
      </c>
      <c r="W734">
        <v>5688</v>
      </c>
      <c r="X734">
        <v>0</v>
      </c>
      <c r="Y734">
        <v>57102</v>
      </c>
      <c r="Z734">
        <v>659</v>
      </c>
      <c r="AA734">
        <v>0</v>
      </c>
      <c r="AB734">
        <v>-1108</v>
      </c>
      <c r="AC734">
        <v>62341</v>
      </c>
      <c r="AD734">
        <v>-17566</v>
      </c>
      <c r="AE734">
        <v>44775</v>
      </c>
      <c r="AF734">
        <v>7</v>
      </c>
      <c r="AG734">
        <v>0</v>
      </c>
      <c r="AH734">
        <v>0</v>
      </c>
      <c r="AI734">
        <v>109326</v>
      </c>
      <c r="AJ734">
        <v>-25296</v>
      </c>
      <c r="AK734">
        <v>84030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18870</v>
      </c>
      <c r="AT734">
        <v>0</v>
      </c>
      <c r="AU734">
        <v>18870</v>
      </c>
      <c r="AV734">
        <v>5374</v>
      </c>
      <c r="AW734">
        <v>0</v>
      </c>
      <c r="AX734">
        <v>1336441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1341815</v>
      </c>
      <c r="BE734">
        <v>0</v>
      </c>
      <c r="BF734">
        <v>1360685</v>
      </c>
      <c r="BG734">
        <v>1086</v>
      </c>
      <c r="BH734">
        <v>390243</v>
      </c>
      <c r="BI734">
        <v>0</v>
      </c>
      <c r="BJ734">
        <v>391329</v>
      </c>
      <c r="BK734">
        <v>25161</v>
      </c>
      <c r="BL734">
        <v>0</v>
      </c>
      <c r="BM734">
        <v>25161</v>
      </c>
      <c r="BN734">
        <v>0</v>
      </c>
      <c r="BO734">
        <v>0</v>
      </c>
      <c r="BP734">
        <v>0</v>
      </c>
      <c r="BQ734">
        <v>6597</v>
      </c>
      <c r="BR734">
        <v>423087</v>
      </c>
      <c r="BS734">
        <v>0</v>
      </c>
      <c r="BT734">
        <v>1617</v>
      </c>
      <c r="BU734">
        <v>0</v>
      </c>
      <c r="BV734">
        <v>11466</v>
      </c>
      <c r="BW734">
        <v>0</v>
      </c>
      <c r="BX734">
        <v>13083</v>
      </c>
      <c r="BY734">
        <v>12745</v>
      </c>
      <c r="BZ734">
        <v>0</v>
      </c>
      <c r="CA734">
        <v>12745</v>
      </c>
      <c r="CB734">
        <v>1809600</v>
      </c>
      <c r="CC734">
        <v>200000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13838</v>
      </c>
      <c r="CN734">
        <v>13838</v>
      </c>
      <c r="CO734">
        <v>211031</v>
      </c>
      <c r="CP734">
        <v>424869</v>
      </c>
      <c r="CQ734">
        <v>125000</v>
      </c>
      <c r="CR734">
        <v>0</v>
      </c>
      <c r="CS734">
        <v>387146</v>
      </c>
      <c r="CT734">
        <v>533709</v>
      </c>
      <c r="CU734">
        <v>0</v>
      </c>
      <c r="CV734">
        <v>0</v>
      </c>
      <c r="CW734">
        <v>920855</v>
      </c>
      <c r="CX734">
        <v>0</v>
      </c>
      <c r="CY734">
        <v>0</v>
      </c>
      <c r="CZ734">
        <v>0</v>
      </c>
      <c r="DA734">
        <v>0</v>
      </c>
      <c r="DB734">
        <v>388784</v>
      </c>
      <c r="DC734">
        <v>10256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42281</v>
      </c>
      <c r="DJ734">
        <v>0</v>
      </c>
      <c r="DK734">
        <v>0</v>
      </c>
      <c r="DL734">
        <v>0</v>
      </c>
      <c r="DM734">
        <v>22555</v>
      </c>
      <c r="DN734">
        <v>75092</v>
      </c>
      <c r="DO734">
        <v>0</v>
      </c>
      <c r="DP734">
        <v>1809600</v>
      </c>
    </row>
    <row r="735" spans="1:120" x14ac:dyDescent="0.25">
      <c r="A735">
        <v>53028</v>
      </c>
      <c r="B735">
        <v>201112</v>
      </c>
      <c r="C735">
        <v>103905</v>
      </c>
      <c r="D735">
        <v>-17794</v>
      </c>
      <c r="E735">
        <v>-2822</v>
      </c>
      <c r="F735">
        <v>-406</v>
      </c>
      <c r="G735">
        <v>82883</v>
      </c>
      <c r="H735">
        <v>280</v>
      </c>
      <c r="I735">
        <v>-72361</v>
      </c>
      <c r="J735">
        <v>14481</v>
      </c>
      <c r="K735">
        <v>7358</v>
      </c>
      <c r="L735">
        <v>-6480</v>
      </c>
      <c r="M735">
        <v>-57002</v>
      </c>
      <c r="N735">
        <v>0</v>
      </c>
      <c r="O735">
        <v>0</v>
      </c>
      <c r="P735">
        <v>-4909</v>
      </c>
      <c r="Q735">
        <v>-13760</v>
      </c>
      <c r="R735">
        <v>0</v>
      </c>
      <c r="S735">
        <v>4491</v>
      </c>
      <c r="T735">
        <v>-14178</v>
      </c>
      <c r="U735">
        <v>11983</v>
      </c>
      <c r="V735">
        <v>-864</v>
      </c>
      <c r="W735">
        <v>-39</v>
      </c>
      <c r="X735">
        <v>0</v>
      </c>
      <c r="Y735">
        <v>4338</v>
      </c>
      <c r="Z735">
        <v>823</v>
      </c>
      <c r="AA735">
        <v>-74</v>
      </c>
      <c r="AB735">
        <v>-146</v>
      </c>
      <c r="AC735">
        <v>4038</v>
      </c>
      <c r="AD735">
        <v>-1033</v>
      </c>
      <c r="AE735">
        <v>3005</v>
      </c>
      <c r="AF735">
        <v>592</v>
      </c>
      <c r="AG735">
        <v>-4</v>
      </c>
      <c r="AH735">
        <v>0</v>
      </c>
      <c r="AI735">
        <v>15576</v>
      </c>
      <c r="AJ735">
        <v>-4243</v>
      </c>
      <c r="AK735">
        <v>11333</v>
      </c>
      <c r="AL735">
        <v>0</v>
      </c>
      <c r="AM735">
        <v>229</v>
      </c>
      <c r="AN735">
        <v>10443</v>
      </c>
      <c r="AO735">
        <v>10672</v>
      </c>
      <c r="AP735">
        <v>0</v>
      </c>
      <c r="AQ735">
        <v>4262</v>
      </c>
      <c r="AR735">
        <v>0</v>
      </c>
      <c r="AS735">
        <v>1411</v>
      </c>
      <c r="AT735">
        <v>0</v>
      </c>
      <c r="AU735">
        <v>5673</v>
      </c>
      <c r="AV735">
        <v>627</v>
      </c>
      <c r="AW735">
        <v>34953</v>
      </c>
      <c r="AX735">
        <v>142030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177610</v>
      </c>
      <c r="BE735">
        <v>0</v>
      </c>
      <c r="BF735">
        <v>183283</v>
      </c>
      <c r="BG735">
        <v>4038</v>
      </c>
      <c r="BH735">
        <v>14139</v>
      </c>
      <c r="BI735">
        <v>0</v>
      </c>
      <c r="BJ735">
        <v>18177</v>
      </c>
      <c r="BK735">
        <v>1523</v>
      </c>
      <c r="BL735">
        <v>0</v>
      </c>
      <c r="BM735">
        <v>1523</v>
      </c>
      <c r="BN735">
        <v>1114</v>
      </c>
      <c r="BO735">
        <v>17</v>
      </c>
      <c r="BP735">
        <v>0</v>
      </c>
      <c r="BQ735">
        <v>833</v>
      </c>
      <c r="BR735">
        <v>21664</v>
      </c>
      <c r="BS735">
        <v>0</v>
      </c>
      <c r="BT735">
        <v>0</v>
      </c>
      <c r="BU735">
        <v>292</v>
      </c>
      <c r="BV735">
        <v>5276</v>
      </c>
      <c r="BW735">
        <v>0</v>
      </c>
      <c r="BX735">
        <v>5568</v>
      </c>
      <c r="BY735">
        <v>1483</v>
      </c>
      <c r="BZ735">
        <v>178</v>
      </c>
      <c r="CA735">
        <v>1661</v>
      </c>
      <c r="CB735">
        <v>222848</v>
      </c>
      <c r="CC735">
        <v>25000</v>
      </c>
      <c r="CD735">
        <v>0</v>
      </c>
      <c r="CE735">
        <v>137</v>
      </c>
      <c r="CF735">
        <v>0</v>
      </c>
      <c r="CG735">
        <v>0</v>
      </c>
      <c r="CH735">
        <v>0</v>
      </c>
      <c r="CI735">
        <v>137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93837</v>
      </c>
      <c r="CP735">
        <v>118974</v>
      </c>
      <c r="CQ735">
        <v>0</v>
      </c>
      <c r="CR735">
        <v>0</v>
      </c>
      <c r="CS735">
        <v>37536</v>
      </c>
      <c r="CT735">
        <v>53765</v>
      </c>
      <c r="CU735">
        <v>0</v>
      </c>
      <c r="CV735">
        <v>0</v>
      </c>
      <c r="CW735">
        <v>91301</v>
      </c>
      <c r="CX735">
        <v>0</v>
      </c>
      <c r="CY735">
        <v>0</v>
      </c>
      <c r="CZ735">
        <v>800</v>
      </c>
      <c r="DA735">
        <v>800</v>
      </c>
      <c r="DB735">
        <v>0</v>
      </c>
      <c r="DC735">
        <v>511</v>
      </c>
      <c r="DD735">
        <v>5230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2052</v>
      </c>
      <c r="DL735">
        <v>0</v>
      </c>
      <c r="DM735">
        <v>3966</v>
      </c>
      <c r="DN735">
        <v>11759</v>
      </c>
      <c r="DO735">
        <v>14</v>
      </c>
      <c r="DP735">
        <v>222848</v>
      </c>
    </row>
    <row r="736" spans="1:120" x14ac:dyDescent="0.25">
      <c r="A736">
        <v>53038</v>
      </c>
      <c r="B736">
        <v>201112</v>
      </c>
      <c r="C736">
        <v>624138</v>
      </c>
      <c r="D736">
        <v>-222</v>
      </c>
      <c r="E736">
        <v>-11847</v>
      </c>
      <c r="F736">
        <v>-201</v>
      </c>
      <c r="G736">
        <v>611868</v>
      </c>
      <c r="H736">
        <v>8627</v>
      </c>
      <c r="I736">
        <v>-208850</v>
      </c>
      <c r="J736">
        <v>0</v>
      </c>
      <c r="K736">
        <v>-1678</v>
      </c>
      <c r="L736">
        <v>0</v>
      </c>
      <c r="M736">
        <v>-210528</v>
      </c>
      <c r="N736">
        <v>0</v>
      </c>
      <c r="O736">
        <v>-409255</v>
      </c>
      <c r="P736">
        <v>-418</v>
      </c>
      <c r="Q736">
        <v>-5023</v>
      </c>
      <c r="R736">
        <v>0</v>
      </c>
      <c r="S736">
        <v>0</v>
      </c>
      <c r="T736">
        <v>-5441</v>
      </c>
      <c r="U736">
        <v>-4729</v>
      </c>
      <c r="V736">
        <v>0</v>
      </c>
      <c r="W736">
        <v>0</v>
      </c>
      <c r="X736">
        <v>0</v>
      </c>
      <c r="Y736">
        <v>24284</v>
      </c>
      <c r="Z736">
        <v>-5073</v>
      </c>
      <c r="AA736">
        <v>-6</v>
      </c>
      <c r="AB736">
        <v>-834</v>
      </c>
      <c r="AC736">
        <v>18371</v>
      </c>
      <c r="AD736">
        <v>-8627</v>
      </c>
      <c r="AE736">
        <v>9744</v>
      </c>
      <c r="AF736">
        <v>0</v>
      </c>
      <c r="AG736">
        <v>0</v>
      </c>
      <c r="AH736">
        <v>0</v>
      </c>
      <c r="AI736">
        <v>5015</v>
      </c>
      <c r="AJ736">
        <v>-1253</v>
      </c>
      <c r="AK736">
        <v>3762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778114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778114</v>
      </c>
      <c r="BE736">
        <v>0</v>
      </c>
      <c r="BF736">
        <v>778114</v>
      </c>
      <c r="BG736">
        <v>146</v>
      </c>
      <c r="BH736">
        <v>0</v>
      </c>
      <c r="BI736">
        <v>0</v>
      </c>
      <c r="BJ736">
        <v>146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146</v>
      </c>
      <c r="BS736">
        <v>0</v>
      </c>
      <c r="BT736">
        <v>0</v>
      </c>
      <c r="BU736">
        <v>0</v>
      </c>
      <c r="BV736">
        <v>20553</v>
      </c>
      <c r="BW736">
        <v>0</v>
      </c>
      <c r="BX736">
        <v>20553</v>
      </c>
      <c r="BY736">
        <v>13646</v>
      </c>
      <c r="BZ736">
        <v>0</v>
      </c>
      <c r="CA736">
        <v>13646</v>
      </c>
      <c r="CB736">
        <v>812459</v>
      </c>
      <c r="CC736">
        <v>14800</v>
      </c>
      <c r="CD736">
        <v>48500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85464</v>
      </c>
      <c r="CP736">
        <v>148764</v>
      </c>
      <c r="CQ736">
        <v>0</v>
      </c>
      <c r="CR736">
        <v>0</v>
      </c>
      <c r="CS736">
        <v>572583</v>
      </c>
      <c r="CT736">
        <v>31652</v>
      </c>
      <c r="CU736">
        <v>0</v>
      </c>
      <c r="CV736">
        <v>0</v>
      </c>
      <c r="CW736">
        <v>604235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34073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23931</v>
      </c>
      <c r="DJ736">
        <v>0</v>
      </c>
      <c r="DK736">
        <v>1254</v>
      </c>
      <c r="DL736">
        <v>0</v>
      </c>
      <c r="DM736">
        <v>202</v>
      </c>
      <c r="DN736">
        <v>59460</v>
      </c>
      <c r="DO736">
        <v>0</v>
      </c>
      <c r="DP736">
        <v>812459</v>
      </c>
    </row>
    <row r="737" spans="1:120" x14ac:dyDescent="0.25">
      <c r="A737">
        <v>53040</v>
      </c>
      <c r="B737">
        <v>201112</v>
      </c>
      <c r="C737">
        <v>101991</v>
      </c>
      <c r="D737">
        <v>-12359</v>
      </c>
      <c r="E737">
        <v>-1775</v>
      </c>
      <c r="F737">
        <v>0</v>
      </c>
      <c r="G737">
        <v>87857</v>
      </c>
      <c r="H737">
        <v>2489</v>
      </c>
      <c r="I737">
        <v>-85462</v>
      </c>
      <c r="J737">
        <v>5962</v>
      </c>
      <c r="K737">
        <v>-3928</v>
      </c>
      <c r="L737">
        <v>652</v>
      </c>
      <c r="M737">
        <v>-82776</v>
      </c>
      <c r="N737">
        <v>0</v>
      </c>
      <c r="O737">
        <v>0</v>
      </c>
      <c r="P737">
        <v>-10840</v>
      </c>
      <c r="Q737">
        <v>-3618</v>
      </c>
      <c r="R737">
        <v>0</v>
      </c>
      <c r="S737">
        <v>0</v>
      </c>
      <c r="T737">
        <v>-14458</v>
      </c>
      <c r="U737">
        <v>-6888</v>
      </c>
      <c r="V737">
        <v>0</v>
      </c>
      <c r="W737">
        <v>0</v>
      </c>
      <c r="X737">
        <v>0</v>
      </c>
      <c r="Y737">
        <v>9220</v>
      </c>
      <c r="Z737">
        <v>-7030</v>
      </c>
      <c r="AA737">
        <v>0</v>
      </c>
      <c r="AB737">
        <v>-430</v>
      </c>
      <c r="AC737">
        <v>1760</v>
      </c>
      <c r="AD737">
        <v>-4042</v>
      </c>
      <c r="AE737">
        <v>-2282</v>
      </c>
      <c r="AF737">
        <v>0</v>
      </c>
      <c r="AG737">
        <v>0</v>
      </c>
      <c r="AH737">
        <v>0</v>
      </c>
      <c r="AI737">
        <v>-9170</v>
      </c>
      <c r="AJ737">
        <v>-2501</v>
      </c>
      <c r="AK737">
        <v>-11671</v>
      </c>
      <c r="AL737">
        <v>5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53656</v>
      </c>
      <c r="AW737">
        <v>0</v>
      </c>
      <c r="AX737">
        <v>186519</v>
      </c>
      <c r="AY737">
        <v>0</v>
      </c>
      <c r="AZ737">
        <v>0</v>
      </c>
      <c r="BA737">
        <v>0</v>
      </c>
      <c r="BB737">
        <v>4597</v>
      </c>
      <c r="BC737">
        <v>0</v>
      </c>
      <c r="BD737">
        <v>244772</v>
      </c>
      <c r="BE737">
        <v>0</v>
      </c>
      <c r="BF737">
        <v>244772</v>
      </c>
      <c r="BG737">
        <v>0</v>
      </c>
      <c r="BH737">
        <v>26207</v>
      </c>
      <c r="BI737">
        <v>0</v>
      </c>
      <c r="BJ737">
        <v>26207</v>
      </c>
      <c r="BK737">
        <v>0</v>
      </c>
      <c r="BL737">
        <v>0</v>
      </c>
      <c r="BM737">
        <v>0</v>
      </c>
      <c r="BN737">
        <v>1562</v>
      </c>
      <c r="BO737">
        <v>4248</v>
      </c>
      <c r="BP737">
        <v>0</v>
      </c>
      <c r="BQ737">
        <v>0</v>
      </c>
      <c r="BR737">
        <v>32017</v>
      </c>
      <c r="BS737">
        <v>0</v>
      </c>
      <c r="BT737">
        <v>2373</v>
      </c>
      <c r="BU737">
        <v>0</v>
      </c>
      <c r="BV737">
        <v>7998</v>
      </c>
      <c r="BW737">
        <v>0</v>
      </c>
      <c r="BX737">
        <v>10371</v>
      </c>
      <c r="BY737">
        <v>1981</v>
      </c>
      <c r="BZ737">
        <v>35</v>
      </c>
      <c r="CA737">
        <v>2016</v>
      </c>
      <c r="CB737">
        <v>289181</v>
      </c>
      <c r="CC737">
        <v>100000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13118</v>
      </c>
      <c r="CP737">
        <v>113118</v>
      </c>
      <c r="CQ737">
        <v>0</v>
      </c>
      <c r="CR737">
        <v>0</v>
      </c>
      <c r="CS737">
        <v>24345</v>
      </c>
      <c r="CT737">
        <v>151128</v>
      </c>
      <c r="CU737">
        <v>0</v>
      </c>
      <c r="CV737">
        <v>0</v>
      </c>
      <c r="CW737">
        <v>175473</v>
      </c>
      <c r="CX737">
        <v>0</v>
      </c>
      <c r="CY737">
        <v>1</v>
      </c>
      <c r="CZ737">
        <v>0</v>
      </c>
      <c r="DA737">
        <v>1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589</v>
      </c>
      <c r="DN737">
        <v>589</v>
      </c>
      <c r="DO737">
        <v>0</v>
      </c>
      <c r="DP737">
        <v>289181</v>
      </c>
    </row>
    <row r="738" spans="1:120" x14ac:dyDescent="0.25">
      <c r="A738">
        <v>53053</v>
      </c>
      <c r="B738">
        <v>201112</v>
      </c>
      <c r="C738">
        <v>174884</v>
      </c>
      <c r="D738">
        <v>-722</v>
      </c>
      <c r="E738">
        <v>4229</v>
      </c>
      <c r="F738">
        <v>304</v>
      </c>
      <c r="G738">
        <v>178695</v>
      </c>
      <c r="H738">
        <v>1517</v>
      </c>
      <c r="I738">
        <v>-135487</v>
      </c>
      <c r="J738">
        <v>-22</v>
      </c>
      <c r="K738">
        <v>-2456</v>
      </c>
      <c r="L738">
        <v>18</v>
      </c>
      <c r="M738">
        <v>-137947</v>
      </c>
      <c r="N738">
        <v>0</v>
      </c>
      <c r="O738">
        <v>-5000</v>
      </c>
      <c r="P738">
        <v>-1711</v>
      </c>
      <c r="Q738">
        <v>-23944</v>
      </c>
      <c r="R738">
        <v>0</v>
      </c>
      <c r="S738">
        <v>0</v>
      </c>
      <c r="T738">
        <v>-25655</v>
      </c>
      <c r="U738">
        <v>11610</v>
      </c>
      <c r="V738">
        <v>-502</v>
      </c>
      <c r="W738">
        <v>0</v>
      </c>
      <c r="X738">
        <v>0</v>
      </c>
      <c r="Y738">
        <v>5113</v>
      </c>
      <c r="Z738">
        <v>3154</v>
      </c>
      <c r="AA738">
        <v>-236</v>
      </c>
      <c r="AB738">
        <v>-2354</v>
      </c>
      <c r="AC738">
        <v>5175</v>
      </c>
      <c r="AD738">
        <v>-1566</v>
      </c>
      <c r="AE738">
        <v>3609</v>
      </c>
      <c r="AF738">
        <v>0</v>
      </c>
      <c r="AG738">
        <v>0</v>
      </c>
      <c r="AH738">
        <v>0</v>
      </c>
      <c r="AI738">
        <v>15219</v>
      </c>
      <c r="AJ738">
        <v>-3837</v>
      </c>
      <c r="AK738">
        <v>11382</v>
      </c>
      <c r="AL738">
        <v>12875</v>
      </c>
      <c r="AM738">
        <v>380</v>
      </c>
      <c r="AN738">
        <v>0</v>
      </c>
      <c r="AO738">
        <v>380</v>
      </c>
      <c r="AP738">
        <v>0</v>
      </c>
      <c r="AQ738">
        <v>31670</v>
      </c>
      <c r="AR738">
        <v>0</v>
      </c>
      <c r="AS738">
        <v>0</v>
      </c>
      <c r="AT738">
        <v>0</v>
      </c>
      <c r="AU738">
        <v>31670</v>
      </c>
      <c r="AV738">
        <v>0</v>
      </c>
      <c r="AW738">
        <v>7702</v>
      </c>
      <c r="AX738">
        <v>169721</v>
      </c>
      <c r="AY738">
        <v>0</v>
      </c>
      <c r="AZ738">
        <v>0</v>
      </c>
      <c r="BA738">
        <v>0</v>
      </c>
      <c r="BB738">
        <v>0</v>
      </c>
      <c r="BC738">
        <v>241</v>
      </c>
      <c r="BD738">
        <v>177664</v>
      </c>
      <c r="BE738">
        <v>0</v>
      </c>
      <c r="BF738">
        <v>209334</v>
      </c>
      <c r="BG738">
        <v>304</v>
      </c>
      <c r="BH738">
        <v>9</v>
      </c>
      <c r="BI738">
        <v>0</v>
      </c>
      <c r="BJ738">
        <v>313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194</v>
      </c>
      <c r="BR738">
        <v>507</v>
      </c>
      <c r="BS738">
        <v>0</v>
      </c>
      <c r="BT738">
        <v>0</v>
      </c>
      <c r="BU738">
        <v>10039</v>
      </c>
      <c r="BV738">
        <v>8454</v>
      </c>
      <c r="BW738">
        <v>0</v>
      </c>
      <c r="BX738">
        <v>18493</v>
      </c>
      <c r="BY738">
        <v>2737</v>
      </c>
      <c r="BZ738">
        <v>2540</v>
      </c>
      <c r="CA738">
        <v>5277</v>
      </c>
      <c r="CB738">
        <v>246866</v>
      </c>
      <c r="CC738">
        <v>25000</v>
      </c>
      <c r="CD738">
        <v>297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99209</v>
      </c>
      <c r="CP738">
        <v>124506</v>
      </c>
      <c r="CQ738">
        <v>805</v>
      </c>
      <c r="CR738">
        <v>0</v>
      </c>
      <c r="CS738">
        <v>14753</v>
      </c>
      <c r="CT738">
        <v>92146</v>
      </c>
      <c r="CU738">
        <v>0</v>
      </c>
      <c r="CV738">
        <v>0</v>
      </c>
      <c r="CW738">
        <v>106899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350</v>
      </c>
      <c r="DE738">
        <v>0</v>
      </c>
      <c r="DF738">
        <v>0</v>
      </c>
      <c r="DG738">
        <v>0</v>
      </c>
      <c r="DH738">
        <v>0</v>
      </c>
      <c r="DI738">
        <v>11647</v>
      </c>
      <c r="DJ738">
        <v>0</v>
      </c>
      <c r="DK738">
        <v>801</v>
      </c>
      <c r="DL738">
        <v>0</v>
      </c>
      <c r="DM738">
        <v>2663</v>
      </c>
      <c r="DN738">
        <v>15461</v>
      </c>
      <c r="DO738">
        <v>0</v>
      </c>
      <c r="DP738">
        <v>246866</v>
      </c>
    </row>
    <row r="739" spans="1:120" x14ac:dyDescent="0.25">
      <c r="A739">
        <v>53055</v>
      </c>
      <c r="B739">
        <v>201112</v>
      </c>
      <c r="C739">
        <v>236221</v>
      </c>
      <c r="D739">
        <v>-79209</v>
      </c>
      <c r="E739">
        <v>-5965</v>
      </c>
      <c r="F739">
        <v>-18</v>
      </c>
      <c r="G739">
        <v>151029</v>
      </c>
      <c r="H739">
        <v>2876</v>
      </c>
      <c r="I739">
        <v>-180233</v>
      </c>
      <c r="J739">
        <v>55863</v>
      </c>
      <c r="K739">
        <v>-16352</v>
      </c>
      <c r="L739">
        <v>9245</v>
      </c>
      <c r="M739">
        <v>-131477</v>
      </c>
      <c r="N739">
        <v>0</v>
      </c>
      <c r="O739">
        <v>0</v>
      </c>
      <c r="P739">
        <v>-15102</v>
      </c>
      <c r="Q739">
        <v>-24647</v>
      </c>
      <c r="R739">
        <v>0</v>
      </c>
      <c r="S739">
        <v>10945</v>
      </c>
      <c r="T739">
        <v>-28804</v>
      </c>
      <c r="U739">
        <v>-6376</v>
      </c>
      <c r="V739">
        <v>-956</v>
      </c>
      <c r="W739">
        <v>0</v>
      </c>
      <c r="X739">
        <v>0</v>
      </c>
      <c r="Y739">
        <v>6322</v>
      </c>
      <c r="Z739">
        <v>-631</v>
      </c>
      <c r="AA739">
        <v>-478</v>
      </c>
      <c r="AB739">
        <v>-264</v>
      </c>
      <c r="AC739">
        <v>3993</v>
      </c>
      <c r="AD739">
        <v>-2998</v>
      </c>
      <c r="AE739">
        <v>995</v>
      </c>
      <c r="AF739">
        <v>0</v>
      </c>
      <c r="AG739">
        <v>0</v>
      </c>
      <c r="AH739">
        <v>0</v>
      </c>
      <c r="AI739">
        <v>-5381</v>
      </c>
      <c r="AJ739">
        <v>1149</v>
      </c>
      <c r="AK739">
        <v>-4232</v>
      </c>
      <c r="AL739">
        <v>0</v>
      </c>
      <c r="AM739">
        <v>2662</v>
      </c>
      <c r="AN739">
        <v>0</v>
      </c>
      <c r="AO739">
        <v>2662</v>
      </c>
      <c r="AP739">
        <v>0</v>
      </c>
      <c r="AQ739">
        <v>5279</v>
      </c>
      <c r="AR739">
        <v>13605</v>
      </c>
      <c r="AS739">
        <v>0</v>
      </c>
      <c r="AT739">
        <v>0</v>
      </c>
      <c r="AU739">
        <v>18884</v>
      </c>
      <c r="AV739">
        <v>3436</v>
      </c>
      <c r="AW739">
        <v>25649</v>
      </c>
      <c r="AX739">
        <v>54756</v>
      </c>
      <c r="AY739">
        <v>0</v>
      </c>
      <c r="AZ739">
        <v>0</v>
      </c>
      <c r="BA739">
        <v>0</v>
      </c>
      <c r="BB739">
        <v>128096</v>
      </c>
      <c r="BC739">
        <v>0</v>
      </c>
      <c r="BD739">
        <v>211937</v>
      </c>
      <c r="BE739">
        <v>0</v>
      </c>
      <c r="BF739">
        <v>230821</v>
      </c>
      <c r="BG739">
        <v>51</v>
      </c>
      <c r="BH739">
        <v>35347</v>
      </c>
      <c r="BI739">
        <v>0</v>
      </c>
      <c r="BJ739">
        <v>35398</v>
      </c>
      <c r="BK739">
        <v>6417</v>
      </c>
      <c r="BL739">
        <v>0</v>
      </c>
      <c r="BM739">
        <v>6417</v>
      </c>
      <c r="BN739">
        <v>377</v>
      </c>
      <c r="BO739">
        <v>0</v>
      </c>
      <c r="BP739">
        <v>0</v>
      </c>
      <c r="BQ739">
        <v>0</v>
      </c>
      <c r="BR739">
        <v>42192</v>
      </c>
      <c r="BS739">
        <v>0</v>
      </c>
      <c r="BT739">
        <v>1020</v>
      </c>
      <c r="BU739">
        <v>0</v>
      </c>
      <c r="BV739">
        <v>44783</v>
      </c>
      <c r="BW739">
        <v>359</v>
      </c>
      <c r="BX739">
        <v>46162</v>
      </c>
      <c r="BY739">
        <v>884</v>
      </c>
      <c r="BZ739">
        <v>1788</v>
      </c>
      <c r="CA739">
        <v>2672</v>
      </c>
      <c r="CB739">
        <v>324509</v>
      </c>
      <c r="CC739">
        <v>75000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37580</v>
      </c>
      <c r="CP739">
        <v>112580</v>
      </c>
      <c r="CQ739">
        <v>0</v>
      </c>
      <c r="CR739">
        <v>0</v>
      </c>
      <c r="CS739">
        <v>89247</v>
      </c>
      <c r="CT739">
        <v>110999</v>
      </c>
      <c r="CU739">
        <v>0</v>
      </c>
      <c r="CV739">
        <v>0</v>
      </c>
      <c r="CW739">
        <v>200246</v>
      </c>
      <c r="CX739">
        <v>0</v>
      </c>
      <c r="CY739">
        <v>39</v>
      </c>
      <c r="CZ739">
        <v>0</v>
      </c>
      <c r="DA739">
        <v>39</v>
      </c>
      <c r="DB739">
        <v>0</v>
      </c>
      <c r="DC739">
        <v>3116</v>
      </c>
      <c r="DD739">
        <v>645</v>
      </c>
      <c r="DE739">
        <v>0</v>
      </c>
      <c r="DF739">
        <v>0</v>
      </c>
      <c r="DG739">
        <v>0</v>
      </c>
      <c r="DH739">
        <v>0</v>
      </c>
      <c r="DI739">
        <v>652</v>
      </c>
      <c r="DJ739">
        <v>0</v>
      </c>
      <c r="DK739">
        <v>0</v>
      </c>
      <c r="DL739">
        <v>0</v>
      </c>
      <c r="DM739">
        <v>7231</v>
      </c>
      <c r="DN739">
        <v>11644</v>
      </c>
      <c r="DO739">
        <v>0</v>
      </c>
      <c r="DP739">
        <v>324509</v>
      </c>
    </row>
    <row r="740" spans="1:120" x14ac:dyDescent="0.25">
      <c r="A740">
        <v>53061</v>
      </c>
      <c r="B740">
        <v>201112</v>
      </c>
      <c r="C740">
        <v>1871840</v>
      </c>
      <c r="D740">
        <v>-74743</v>
      </c>
      <c r="E740">
        <v>20015</v>
      </c>
      <c r="F740">
        <v>945</v>
      </c>
      <c r="G740">
        <v>1818057</v>
      </c>
      <c r="H740">
        <v>14391</v>
      </c>
      <c r="I740">
        <v>-1533245</v>
      </c>
      <c r="J740">
        <v>128574</v>
      </c>
      <c r="K740">
        <v>-20408</v>
      </c>
      <c r="L740">
        <v>85323</v>
      </c>
      <c r="M740">
        <v>-1339756</v>
      </c>
      <c r="N740">
        <v>0</v>
      </c>
      <c r="O740">
        <v>0</v>
      </c>
      <c r="P740">
        <v>-169091</v>
      </c>
      <c r="Q740">
        <v>-126611</v>
      </c>
      <c r="R740">
        <v>0</v>
      </c>
      <c r="S740">
        <v>5349</v>
      </c>
      <c r="T740">
        <v>-290353</v>
      </c>
      <c r="U740">
        <v>202339</v>
      </c>
      <c r="V740">
        <v>0</v>
      </c>
      <c r="W740">
        <v>0</v>
      </c>
      <c r="X740">
        <v>0</v>
      </c>
      <c r="Y740">
        <v>142241</v>
      </c>
      <c r="Z740">
        <v>-23528</v>
      </c>
      <c r="AA740">
        <v>-3792</v>
      </c>
      <c r="AB740">
        <v>-8213</v>
      </c>
      <c r="AC740">
        <v>106708</v>
      </c>
      <c r="AD740">
        <v>-56194</v>
      </c>
      <c r="AE740">
        <v>50514</v>
      </c>
      <c r="AF740">
        <v>4918</v>
      </c>
      <c r="AG740">
        <v>0</v>
      </c>
      <c r="AH740">
        <v>0</v>
      </c>
      <c r="AI740">
        <v>257771</v>
      </c>
      <c r="AJ740">
        <v>-64570</v>
      </c>
      <c r="AK740">
        <v>193201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37011</v>
      </c>
      <c r="AW740">
        <v>0</v>
      </c>
      <c r="AX740">
        <v>3118285</v>
      </c>
      <c r="AY740">
        <v>0</v>
      </c>
      <c r="AZ740">
        <v>0</v>
      </c>
      <c r="BA740">
        <v>0</v>
      </c>
      <c r="BB740">
        <v>69000</v>
      </c>
      <c r="BC740">
        <v>3410</v>
      </c>
      <c r="BD740">
        <v>3227706</v>
      </c>
      <c r="BE740">
        <v>0</v>
      </c>
      <c r="BF740">
        <v>3227706</v>
      </c>
      <c r="BG740">
        <v>6501</v>
      </c>
      <c r="BH740">
        <v>148825</v>
      </c>
      <c r="BI740">
        <v>0</v>
      </c>
      <c r="BJ740">
        <v>155326</v>
      </c>
      <c r="BK740">
        <v>53853</v>
      </c>
      <c r="BL740">
        <v>0</v>
      </c>
      <c r="BM740">
        <v>53853</v>
      </c>
      <c r="BN740">
        <v>14936</v>
      </c>
      <c r="BO740">
        <v>1099204</v>
      </c>
      <c r="BP740">
        <v>0</v>
      </c>
      <c r="BQ740">
        <v>5907</v>
      </c>
      <c r="BR740">
        <v>1329226</v>
      </c>
      <c r="BS740">
        <v>0</v>
      </c>
      <c r="BT740">
        <v>0</v>
      </c>
      <c r="BU740">
        <v>94</v>
      </c>
      <c r="BV740">
        <v>5874</v>
      </c>
      <c r="BW740">
        <v>1960</v>
      </c>
      <c r="BX740">
        <v>7928</v>
      </c>
      <c r="BY740">
        <v>40958</v>
      </c>
      <c r="BZ740">
        <v>123</v>
      </c>
      <c r="CA740">
        <v>41081</v>
      </c>
      <c r="CB740">
        <v>4605941</v>
      </c>
      <c r="CC740">
        <v>100010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1451095</v>
      </c>
      <c r="CP740">
        <v>1551105</v>
      </c>
      <c r="CQ740">
        <v>0</v>
      </c>
      <c r="CR740">
        <v>0</v>
      </c>
      <c r="CS740">
        <v>790383</v>
      </c>
      <c r="CT740">
        <v>1903822</v>
      </c>
      <c r="CU740">
        <v>0</v>
      </c>
      <c r="CV740">
        <v>0</v>
      </c>
      <c r="CW740">
        <v>2694205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1598</v>
      </c>
      <c r="DD740">
        <v>2338</v>
      </c>
      <c r="DE740">
        <v>0</v>
      </c>
      <c r="DF740">
        <v>0</v>
      </c>
      <c r="DG740">
        <v>0</v>
      </c>
      <c r="DH740">
        <v>262241</v>
      </c>
      <c r="DI740">
        <v>50522</v>
      </c>
      <c r="DJ740">
        <v>0</v>
      </c>
      <c r="DK740">
        <v>0</v>
      </c>
      <c r="DL740">
        <v>0</v>
      </c>
      <c r="DM740">
        <v>38045</v>
      </c>
      <c r="DN740">
        <v>354744</v>
      </c>
      <c r="DO740">
        <v>5887</v>
      </c>
      <c r="DP740">
        <v>4605941</v>
      </c>
    </row>
    <row r="741" spans="1:120" x14ac:dyDescent="0.25">
      <c r="A741">
        <v>53063</v>
      </c>
      <c r="B741">
        <v>201112</v>
      </c>
      <c r="C741">
        <v>-4</v>
      </c>
      <c r="D741">
        <v>0</v>
      </c>
      <c r="E741">
        <v>6153</v>
      </c>
      <c r="F741">
        <v>0</v>
      </c>
      <c r="G741">
        <v>6149</v>
      </c>
      <c r="H741">
        <v>111</v>
      </c>
      <c r="I741">
        <v>-5897</v>
      </c>
      <c r="J741">
        <v>0</v>
      </c>
      <c r="K741">
        <v>-898</v>
      </c>
      <c r="L741">
        <v>0</v>
      </c>
      <c r="M741">
        <v>-6795</v>
      </c>
      <c r="N741">
        <v>0</v>
      </c>
      <c r="O741">
        <v>0</v>
      </c>
      <c r="P741">
        <v>-461</v>
      </c>
      <c r="Q741">
        <v>-564</v>
      </c>
      <c r="R741">
        <v>0</v>
      </c>
      <c r="S741">
        <v>0</v>
      </c>
      <c r="T741">
        <v>-1025</v>
      </c>
      <c r="U741">
        <v>-1560</v>
      </c>
      <c r="V741">
        <v>0</v>
      </c>
      <c r="W741">
        <v>0</v>
      </c>
      <c r="X741">
        <v>0</v>
      </c>
      <c r="Y741">
        <v>446</v>
      </c>
      <c r="Z741">
        <v>42</v>
      </c>
      <c r="AA741">
        <v>0</v>
      </c>
      <c r="AB741">
        <v>-2</v>
      </c>
      <c r="AC741">
        <v>486</v>
      </c>
      <c r="AD741">
        <v>-111</v>
      </c>
      <c r="AE741">
        <v>375</v>
      </c>
      <c r="AF741">
        <v>0</v>
      </c>
      <c r="AG741">
        <v>0</v>
      </c>
      <c r="AH741">
        <v>0</v>
      </c>
      <c r="AI741">
        <v>-1185</v>
      </c>
      <c r="AJ741">
        <v>296</v>
      </c>
      <c r="AK741">
        <v>-889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10077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10077</v>
      </c>
      <c r="BE741">
        <v>0</v>
      </c>
      <c r="BF741">
        <v>10077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370</v>
      </c>
      <c r="BV741">
        <v>9781</v>
      </c>
      <c r="BW741">
        <v>0</v>
      </c>
      <c r="BX741">
        <v>10151</v>
      </c>
      <c r="BY741">
        <v>291</v>
      </c>
      <c r="BZ741">
        <v>0</v>
      </c>
      <c r="CA741">
        <v>291</v>
      </c>
      <c r="CB741">
        <v>20519</v>
      </c>
      <c r="CC741">
        <v>10000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4963</v>
      </c>
      <c r="CP741">
        <v>14963</v>
      </c>
      <c r="CQ741">
        <v>0</v>
      </c>
      <c r="CR741">
        <v>0</v>
      </c>
      <c r="CS741">
        <v>3026</v>
      </c>
      <c r="CT741">
        <v>2193</v>
      </c>
      <c r="CU741">
        <v>0</v>
      </c>
      <c r="CV741">
        <v>0</v>
      </c>
      <c r="CW741">
        <v>5219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268</v>
      </c>
      <c r="DJ741">
        <v>0</v>
      </c>
      <c r="DK741">
        <v>0</v>
      </c>
      <c r="DL741">
        <v>0</v>
      </c>
      <c r="DM741">
        <v>69</v>
      </c>
      <c r="DN741">
        <v>337</v>
      </c>
      <c r="DO741">
        <v>0</v>
      </c>
      <c r="DP741">
        <v>20519</v>
      </c>
    </row>
    <row r="742" spans="1:120" x14ac:dyDescent="0.25">
      <c r="A742">
        <v>53065</v>
      </c>
      <c r="B742">
        <v>201112</v>
      </c>
      <c r="C742">
        <v>115305</v>
      </c>
      <c r="D742">
        <v>-73285</v>
      </c>
      <c r="E742">
        <v>405</v>
      </c>
      <c r="F742">
        <v>654</v>
      </c>
      <c r="G742">
        <v>43079</v>
      </c>
      <c r="H742">
        <v>707</v>
      </c>
      <c r="I742">
        <v>-8296</v>
      </c>
      <c r="J742">
        <v>0</v>
      </c>
      <c r="K742">
        <v>8232</v>
      </c>
      <c r="L742">
        <v>0</v>
      </c>
      <c r="M742">
        <v>-64</v>
      </c>
      <c r="N742">
        <v>0</v>
      </c>
      <c r="O742">
        <v>0</v>
      </c>
      <c r="P742">
        <v>0</v>
      </c>
      <c r="Q742">
        <v>-1523</v>
      </c>
      <c r="R742">
        <v>0</v>
      </c>
      <c r="S742">
        <v>0</v>
      </c>
      <c r="T742">
        <v>-1523</v>
      </c>
      <c r="U742">
        <v>42199</v>
      </c>
      <c r="V742">
        <v>0</v>
      </c>
      <c r="W742">
        <v>0</v>
      </c>
      <c r="X742">
        <v>0</v>
      </c>
      <c r="Y742">
        <v>12953</v>
      </c>
      <c r="Z742">
        <v>1179</v>
      </c>
      <c r="AA742">
        <v>0</v>
      </c>
      <c r="AB742">
        <v>0</v>
      </c>
      <c r="AC742">
        <v>14132</v>
      </c>
      <c r="AD742">
        <v>-707</v>
      </c>
      <c r="AE742">
        <v>13425</v>
      </c>
      <c r="AF742">
        <v>0</v>
      </c>
      <c r="AG742">
        <v>0</v>
      </c>
      <c r="AH742">
        <v>0</v>
      </c>
      <c r="AI742">
        <v>55624</v>
      </c>
      <c r="AJ742">
        <v>-13067</v>
      </c>
      <c r="AK742">
        <v>42557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59788</v>
      </c>
      <c r="AX742">
        <v>85428</v>
      </c>
      <c r="AY742">
        <v>0</v>
      </c>
      <c r="AZ742">
        <v>0</v>
      </c>
      <c r="BA742">
        <v>0</v>
      </c>
      <c r="BB742">
        <v>44015</v>
      </c>
      <c r="BC742">
        <v>0</v>
      </c>
      <c r="BD742">
        <v>189231</v>
      </c>
      <c r="BE742">
        <v>0</v>
      </c>
      <c r="BF742">
        <v>189231</v>
      </c>
      <c r="BG742">
        <v>27272</v>
      </c>
      <c r="BH742">
        <v>0</v>
      </c>
      <c r="BI742">
        <v>0</v>
      </c>
      <c r="BJ742">
        <v>27272</v>
      </c>
      <c r="BK742">
        <v>0</v>
      </c>
      <c r="BL742">
        <v>0</v>
      </c>
      <c r="BM742">
        <v>0</v>
      </c>
      <c r="BN742">
        <v>0</v>
      </c>
      <c r="BO742">
        <v>223026</v>
      </c>
      <c r="BP742">
        <v>0</v>
      </c>
      <c r="BQ742">
        <v>0</v>
      </c>
      <c r="BR742">
        <v>250298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1817</v>
      </c>
      <c r="BZ742">
        <v>0</v>
      </c>
      <c r="CA742">
        <v>1817</v>
      </c>
      <c r="CB742">
        <v>441346</v>
      </c>
      <c r="CC742">
        <v>52795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302091</v>
      </c>
      <c r="CP742">
        <v>354886</v>
      </c>
      <c r="CQ742">
        <v>0</v>
      </c>
      <c r="CR742">
        <v>0</v>
      </c>
      <c r="CS742">
        <v>45018</v>
      </c>
      <c r="CT742">
        <v>25893</v>
      </c>
      <c r="CU742">
        <v>0</v>
      </c>
      <c r="CV742">
        <v>0</v>
      </c>
      <c r="CW742">
        <v>70911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1556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13906</v>
      </c>
      <c r="DL742">
        <v>0</v>
      </c>
      <c r="DM742">
        <v>87</v>
      </c>
      <c r="DN742">
        <v>15549</v>
      </c>
      <c r="DO742">
        <v>0</v>
      </c>
      <c r="DP742">
        <v>441346</v>
      </c>
    </row>
    <row r="743" spans="1:120" x14ac:dyDescent="0.25">
      <c r="A743">
        <v>53067</v>
      </c>
      <c r="B743">
        <v>201112</v>
      </c>
      <c r="C743">
        <v>88221</v>
      </c>
      <c r="D743">
        <v>-8952</v>
      </c>
      <c r="E743">
        <v>-998</v>
      </c>
      <c r="F743">
        <v>0</v>
      </c>
      <c r="G743">
        <v>78271</v>
      </c>
      <c r="H743">
        <v>919</v>
      </c>
      <c r="I743">
        <v>-57175</v>
      </c>
      <c r="J743">
        <v>9785</v>
      </c>
      <c r="K743">
        <v>-11907</v>
      </c>
      <c r="L743">
        <v>-709</v>
      </c>
      <c r="M743">
        <v>-60006</v>
      </c>
      <c r="N743">
        <v>0</v>
      </c>
      <c r="O743">
        <v>-1124</v>
      </c>
      <c r="P743">
        <v>-8111</v>
      </c>
      <c r="Q743">
        <v>-10701</v>
      </c>
      <c r="R743">
        <v>0</v>
      </c>
      <c r="S743">
        <v>-697</v>
      </c>
      <c r="T743">
        <v>-19509</v>
      </c>
      <c r="U743">
        <v>-1449</v>
      </c>
      <c r="V743">
        <v>0</v>
      </c>
      <c r="W743">
        <v>0</v>
      </c>
      <c r="X743">
        <v>0</v>
      </c>
      <c r="Y743">
        <v>2690</v>
      </c>
      <c r="Z743">
        <v>2650</v>
      </c>
      <c r="AA743">
        <v>0</v>
      </c>
      <c r="AB743">
        <v>-621</v>
      </c>
      <c r="AC743">
        <v>4719</v>
      </c>
      <c r="AD743">
        <v>-831</v>
      </c>
      <c r="AE743">
        <v>3888</v>
      </c>
      <c r="AF743">
        <v>0</v>
      </c>
      <c r="AG743">
        <v>0</v>
      </c>
      <c r="AH743">
        <v>0</v>
      </c>
      <c r="AI743">
        <v>2439</v>
      </c>
      <c r="AJ743">
        <v>-610</v>
      </c>
      <c r="AK743">
        <v>1829</v>
      </c>
      <c r="AL743">
        <v>18859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6354</v>
      </c>
      <c r="AW743">
        <v>0</v>
      </c>
      <c r="AX743">
        <v>87617</v>
      </c>
      <c r="AY743">
        <v>50</v>
      </c>
      <c r="AZ743">
        <v>0</v>
      </c>
      <c r="BA743">
        <v>0</v>
      </c>
      <c r="BB743">
        <v>0</v>
      </c>
      <c r="BC743">
        <v>0</v>
      </c>
      <c r="BD743">
        <v>94021</v>
      </c>
      <c r="BE743">
        <v>0</v>
      </c>
      <c r="BF743">
        <v>94021</v>
      </c>
      <c r="BG743">
        <v>0</v>
      </c>
      <c r="BH743">
        <v>11045</v>
      </c>
      <c r="BI743">
        <v>0</v>
      </c>
      <c r="BJ743">
        <v>11045</v>
      </c>
      <c r="BK743">
        <v>3344</v>
      </c>
      <c r="BL743">
        <v>0</v>
      </c>
      <c r="BM743">
        <v>3344</v>
      </c>
      <c r="BN743">
        <v>5324</v>
      </c>
      <c r="BO743">
        <v>0</v>
      </c>
      <c r="BP743">
        <v>0</v>
      </c>
      <c r="BQ743">
        <v>450</v>
      </c>
      <c r="BR743">
        <v>20163</v>
      </c>
      <c r="BS743">
        <v>0</v>
      </c>
      <c r="BT743">
        <v>0</v>
      </c>
      <c r="BU743">
        <v>388</v>
      </c>
      <c r="BV743">
        <v>48451</v>
      </c>
      <c r="BW743">
        <v>0</v>
      </c>
      <c r="BX743">
        <v>48839</v>
      </c>
      <c r="BY743">
        <v>1375</v>
      </c>
      <c r="BZ743">
        <v>687</v>
      </c>
      <c r="CA743">
        <v>2062</v>
      </c>
      <c r="CB743">
        <v>183944</v>
      </c>
      <c r="CC743">
        <v>40000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57754</v>
      </c>
      <c r="CP743">
        <v>97754</v>
      </c>
      <c r="CQ743">
        <v>0</v>
      </c>
      <c r="CR743">
        <v>0</v>
      </c>
      <c r="CS743">
        <v>39248</v>
      </c>
      <c r="CT743">
        <v>41192</v>
      </c>
      <c r="CU743">
        <v>1000</v>
      </c>
      <c r="CV743">
        <v>0</v>
      </c>
      <c r="CW743">
        <v>81440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240</v>
      </c>
      <c r="DE743">
        <v>0</v>
      </c>
      <c r="DF743">
        <v>0</v>
      </c>
      <c r="DG743">
        <v>0</v>
      </c>
      <c r="DH743">
        <v>0</v>
      </c>
      <c r="DI743">
        <v>2436</v>
      </c>
      <c r="DJ743">
        <v>0</v>
      </c>
      <c r="DK743">
        <v>370</v>
      </c>
      <c r="DL743">
        <v>0</v>
      </c>
      <c r="DM743">
        <v>1007</v>
      </c>
      <c r="DN743">
        <v>4053</v>
      </c>
      <c r="DO743">
        <v>697</v>
      </c>
      <c r="DP743">
        <v>183944</v>
      </c>
    </row>
    <row r="744" spans="1:120" x14ac:dyDescent="0.25">
      <c r="A744">
        <v>53068</v>
      </c>
      <c r="B744">
        <v>201112</v>
      </c>
      <c r="C744">
        <v>1261246</v>
      </c>
      <c r="D744">
        <v>-864516</v>
      </c>
      <c r="E744">
        <v>-32569</v>
      </c>
      <c r="F744">
        <v>-4789</v>
      </c>
      <c r="G744">
        <v>359372</v>
      </c>
      <c r="H744">
        <v>11328</v>
      </c>
      <c r="I744">
        <v>-624752</v>
      </c>
      <c r="J744">
        <v>426169</v>
      </c>
      <c r="K744">
        <v>-96466</v>
      </c>
      <c r="L744">
        <v>76636</v>
      </c>
      <c r="M744">
        <v>-218413</v>
      </c>
      <c r="N744">
        <v>0</v>
      </c>
      <c r="O744">
        <v>-1690</v>
      </c>
      <c r="P744">
        <v>-308264</v>
      </c>
      <c r="Q744">
        <v>-54665</v>
      </c>
      <c r="R744">
        <v>0</v>
      </c>
      <c r="S744">
        <v>264158</v>
      </c>
      <c r="T744">
        <v>-98771</v>
      </c>
      <c r="U744">
        <v>51826</v>
      </c>
      <c r="V744">
        <v>-53304</v>
      </c>
      <c r="W744">
        <v>441</v>
      </c>
      <c r="X744">
        <v>0</v>
      </c>
      <c r="Y744">
        <v>36391</v>
      </c>
      <c r="Z744">
        <v>-1746</v>
      </c>
      <c r="AA744">
        <v>-776</v>
      </c>
      <c r="AB744">
        <v>-1605</v>
      </c>
      <c r="AC744">
        <v>-20599</v>
      </c>
      <c r="AD744">
        <v>-11328</v>
      </c>
      <c r="AE744">
        <v>-31927</v>
      </c>
      <c r="AF744">
        <v>10246</v>
      </c>
      <c r="AG744">
        <v>-1776</v>
      </c>
      <c r="AH744">
        <v>0</v>
      </c>
      <c r="AI744">
        <v>28369</v>
      </c>
      <c r="AJ744">
        <v>-7966</v>
      </c>
      <c r="AK744">
        <v>20403</v>
      </c>
      <c r="AL744">
        <v>18980</v>
      </c>
      <c r="AM744">
        <v>2316</v>
      </c>
      <c r="AN744">
        <v>0</v>
      </c>
      <c r="AO744">
        <v>2316</v>
      </c>
      <c r="AP744">
        <v>0</v>
      </c>
      <c r="AQ744">
        <v>199950</v>
      </c>
      <c r="AR744">
        <v>0</v>
      </c>
      <c r="AS744">
        <v>670</v>
      </c>
      <c r="AT744">
        <v>544</v>
      </c>
      <c r="AU744">
        <v>201164</v>
      </c>
      <c r="AV744">
        <v>228</v>
      </c>
      <c r="AW744">
        <v>24770</v>
      </c>
      <c r="AX744">
        <v>902485</v>
      </c>
      <c r="AY744">
        <v>0</v>
      </c>
      <c r="AZ744">
        <v>0</v>
      </c>
      <c r="BA744">
        <v>0</v>
      </c>
      <c r="BB744">
        <v>25074</v>
      </c>
      <c r="BC744">
        <v>0</v>
      </c>
      <c r="BD744">
        <v>952557</v>
      </c>
      <c r="BE744">
        <v>0</v>
      </c>
      <c r="BF744">
        <v>1153721</v>
      </c>
      <c r="BG744">
        <v>183075</v>
      </c>
      <c r="BH744">
        <v>442110</v>
      </c>
      <c r="BI744">
        <v>0</v>
      </c>
      <c r="BJ744">
        <v>625185</v>
      </c>
      <c r="BK744">
        <v>168827</v>
      </c>
      <c r="BL744">
        <v>67740</v>
      </c>
      <c r="BM744">
        <v>236567</v>
      </c>
      <c r="BN744">
        <v>151456</v>
      </c>
      <c r="BO744">
        <v>11302</v>
      </c>
      <c r="BP744">
        <v>0</v>
      </c>
      <c r="BQ744">
        <v>3253</v>
      </c>
      <c r="BR744">
        <v>1027763</v>
      </c>
      <c r="BS744">
        <v>0</v>
      </c>
      <c r="BT744">
        <v>0</v>
      </c>
      <c r="BU744">
        <v>0</v>
      </c>
      <c r="BV744">
        <v>13911</v>
      </c>
      <c r="BW744">
        <v>0</v>
      </c>
      <c r="BX744">
        <v>13911</v>
      </c>
      <c r="BY744">
        <v>18717</v>
      </c>
      <c r="BZ744">
        <v>9262</v>
      </c>
      <c r="CA744">
        <v>27979</v>
      </c>
      <c r="CB744">
        <v>2244670</v>
      </c>
      <c r="CC744">
        <v>75000</v>
      </c>
      <c r="CD744">
        <v>141500</v>
      </c>
      <c r="CE744">
        <v>-6469</v>
      </c>
      <c r="CF744">
        <v>20053</v>
      </c>
      <c r="CG744">
        <v>0</v>
      </c>
      <c r="CH744">
        <v>0</v>
      </c>
      <c r="CI744">
        <v>13584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115966</v>
      </c>
      <c r="CP744">
        <v>346050</v>
      </c>
      <c r="CQ744">
        <v>0</v>
      </c>
      <c r="CR744">
        <v>0</v>
      </c>
      <c r="CS744">
        <v>362681</v>
      </c>
      <c r="CT744">
        <v>1078850</v>
      </c>
      <c r="CU744">
        <v>0</v>
      </c>
      <c r="CV744">
        <v>0</v>
      </c>
      <c r="CW744">
        <v>1441531</v>
      </c>
      <c r="CX744">
        <v>0</v>
      </c>
      <c r="CY744">
        <v>6348</v>
      </c>
      <c r="CZ744">
        <v>135</v>
      </c>
      <c r="DA744">
        <v>6483</v>
      </c>
      <c r="DB744">
        <v>168120</v>
      </c>
      <c r="DC744">
        <v>78929</v>
      </c>
      <c r="DD744">
        <v>63609</v>
      </c>
      <c r="DE744">
        <v>0</v>
      </c>
      <c r="DF744">
        <v>0</v>
      </c>
      <c r="DG744">
        <v>0</v>
      </c>
      <c r="DH744">
        <v>0</v>
      </c>
      <c r="DI744">
        <v>76636</v>
      </c>
      <c r="DJ744">
        <v>0</v>
      </c>
      <c r="DK744">
        <v>2208</v>
      </c>
      <c r="DL744">
        <v>0</v>
      </c>
      <c r="DM744">
        <v>61104</v>
      </c>
      <c r="DN744">
        <v>282486</v>
      </c>
      <c r="DO744">
        <v>0</v>
      </c>
      <c r="DP744">
        <v>2244670</v>
      </c>
    </row>
    <row r="745" spans="1:120" x14ac:dyDescent="0.25">
      <c r="A745">
        <v>53070</v>
      </c>
      <c r="B745">
        <v>201112</v>
      </c>
      <c r="C745">
        <v>20602834</v>
      </c>
      <c r="D745">
        <v>-968782</v>
      </c>
      <c r="E745">
        <v>-96201</v>
      </c>
      <c r="F745">
        <v>39389</v>
      </c>
      <c r="G745">
        <v>19577240</v>
      </c>
      <c r="H745">
        <v>182004</v>
      </c>
      <c r="I745">
        <v>-15597521</v>
      </c>
      <c r="J745">
        <v>1086914</v>
      </c>
      <c r="K745">
        <v>-581396</v>
      </c>
      <c r="L745">
        <v>355198</v>
      </c>
      <c r="M745">
        <v>-14736805</v>
      </c>
      <c r="N745">
        <v>0</v>
      </c>
      <c r="O745">
        <v>-147909</v>
      </c>
      <c r="P745">
        <v>-2793064</v>
      </c>
      <c r="Q745">
        <v>-1050024</v>
      </c>
      <c r="R745">
        <v>0</v>
      </c>
      <c r="S745">
        <v>30661</v>
      </c>
      <c r="T745">
        <v>-3812427</v>
      </c>
      <c r="U745">
        <v>1062103</v>
      </c>
      <c r="V745">
        <v>75699</v>
      </c>
      <c r="W745">
        <v>629</v>
      </c>
      <c r="X745">
        <v>64000</v>
      </c>
      <c r="Y745">
        <v>1239290</v>
      </c>
      <c r="Z745">
        <v>-265002</v>
      </c>
      <c r="AA745">
        <v>-112419</v>
      </c>
      <c r="AB745">
        <v>-81975</v>
      </c>
      <c r="AC745">
        <v>920222</v>
      </c>
      <c r="AD745">
        <v>-849969</v>
      </c>
      <c r="AE745">
        <v>70253</v>
      </c>
      <c r="AF745">
        <v>136322</v>
      </c>
      <c r="AG745">
        <v>-109456</v>
      </c>
      <c r="AH745">
        <v>25332</v>
      </c>
      <c r="AI745">
        <v>1184554</v>
      </c>
      <c r="AJ745">
        <v>-284450</v>
      </c>
      <c r="AK745">
        <v>900104</v>
      </c>
      <c r="AL745">
        <v>947674</v>
      </c>
      <c r="AM745">
        <v>101980</v>
      </c>
      <c r="AN745">
        <v>3779</v>
      </c>
      <c r="AO745">
        <v>105759</v>
      </c>
      <c r="AP745">
        <v>1339148</v>
      </c>
      <c r="AQ745">
        <v>3221192</v>
      </c>
      <c r="AR745">
        <v>0</v>
      </c>
      <c r="AS745">
        <v>13438</v>
      </c>
      <c r="AT745">
        <v>0</v>
      </c>
      <c r="AU745">
        <v>3234630</v>
      </c>
      <c r="AV745">
        <v>187182</v>
      </c>
      <c r="AW745">
        <v>2378385</v>
      </c>
      <c r="AX745">
        <v>37778509</v>
      </c>
      <c r="AY745">
        <v>0</v>
      </c>
      <c r="AZ745">
        <v>0</v>
      </c>
      <c r="BA745">
        <v>0</v>
      </c>
      <c r="BB745">
        <v>1635053</v>
      </c>
      <c r="BC745">
        <v>651000</v>
      </c>
      <c r="BD745">
        <v>42630129</v>
      </c>
      <c r="BE745">
        <v>0</v>
      </c>
      <c r="BF745">
        <v>47203907</v>
      </c>
      <c r="BG745">
        <v>180561</v>
      </c>
      <c r="BH745">
        <v>1756584</v>
      </c>
      <c r="BI745">
        <v>0</v>
      </c>
      <c r="BJ745">
        <v>1937145</v>
      </c>
      <c r="BK745">
        <v>1156204</v>
      </c>
      <c r="BL745">
        <v>0</v>
      </c>
      <c r="BM745">
        <v>1156204</v>
      </c>
      <c r="BN745">
        <v>316725</v>
      </c>
      <c r="BO745">
        <v>156293</v>
      </c>
      <c r="BP745">
        <v>0</v>
      </c>
      <c r="BQ745">
        <v>128947</v>
      </c>
      <c r="BR745">
        <v>3695314</v>
      </c>
      <c r="BS745">
        <v>0</v>
      </c>
      <c r="BT745">
        <v>68091</v>
      </c>
      <c r="BU745">
        <v>0</v>
      </c>
      <c r="BV745">
        <v>369893</v>
      </c>
      <c r="BW745">
        <v>0</v>
      </c>
      <c r="BX745">
        <v>437984</v>
      </c>
      <c r="BY745">
        <v>487310</v>
      </c>
      <c r="BZ745">
        <v>224320</v>
      </c>
      <c r="CA745">
        <v>711630</v>
      </c>
      <c r="CB745">
        <v>53102268</v>
      </c>
      <c r="CC745">
        <v>1100000</v>
      </c>
      <c r="CD745">
        <v>0</v>
      </c>
      <c r="CE745">
        <v>43000</v>
      </c>
      <c r="CF745">
        <v>0</v>
      </c>
      <c r="CG745">
        <v>0</v>
      </c>
      <c r="CH745">
        <v>0</v>
      </c>
      <c r="CI745">
        <v>43000</v>
      </c>
      <c r="CJ745">
        <v>0</v>
      </c>
      <c r="CK745">
        <v>59000</v>
      </c>
      <c r="CL745">
        <v>0</v>
      </c>
      <c r="CM745">
        <v>2384857</v>
      </c>
      <c r="CN745">
        <v>2443857</v>
      </c>
      <c r="CO745">
        <v>5397720</v>
      </c>
      <c r="CP745">
        <v>8984577</v>
      </c>
      <c r="CQ745">
        <v>400000</v>
      </c>
      <c r="CR745">
        <v>1588624</v>
      </c>
      <c r="CS745">
        <v>6907236</v>
      </c>
      <c r="CT745">
        <v>26674285</v>
      </c>
      <c r="CU745">
        <v>384360</v>
      </c>
      <c r="CV745">
        <v>0</v>
      </c>
      <c r="CW745">
        <v>33965881</v>
      </c>
      <c r="CX745">
        <v>1025906</v>
      </c>
      <c r="CY745">
        <v>1025011</v>
      </c>
      <c r="CZ745">
        <v>10928</v>
      </c>
      <c r="DA745">
        <v>2061845</v>
      </c>
      <c r="DB745">
        <v>0</v>
      </c>
      <c r="DC745">
        <v>410106</v>
      </c>
      <c r="DD745">
        <v>179166</v>
      </c>
      <c r="DE745">
        <v>0</v>
      </c>
      <c r="DF745">
        <v>0</v>
      </c>
      <c r="DG745">
        <v>0</v>
      </c>
      <c r="DH745">
        <v>11287</v>
      </c>
      <c r="DI745">
        <v>408027</v>
      </c>
      <c r="DJ745">
        <v>0</v>
      </c>
      <c r="DK745">
        <v>251871</v>
      </c>
      <c r="DL745">
        <v>0</v>
      </c>
      <c r="DM745">
        <v>4910838</v>
      </c>
      <c r="DN745">
        <v>6171295</v>
      </c>
      <c r="DO745">
        <v>330046</v>
      </c>
      <c r="DP745">
        <v>53102268</v>
      </c>
    </row>
    <row r="746" spans="1:120" x14ac:dyDescent="0.25">
      <c r="A746">
        <v>53072</v>
      </c>
      <c r="B746">
        <v>201112</v>
      </c>
      <c r="C746">
        <v>367322</v>
      </c>
      <c r="D746">
        <v>-4</v>
      </c>
      <c r="E746">
        <v>469</v>
      </c>
      <c r="F746">
        <v>0</v>
      </c>
      <c r="G746">
        <v>367787</v>
      </c>
      <c r="H746">
        <v>1910</v>
      </c>
      <c r="I746">
        <v>-340204</v>
      </c>
      <c r="J746">
        <v>31</v>
      </c>
      <c r="K746">
        <v>82166</v>
      </c>
      <c r="L746">
        <v>-27</v>
      </c>
      <c r="M746">
        <v>-258034</v>
      </c>
      <c r="N746">
        <v>0</v>
      </c>
      <c r="O746">
        <v>510</v>
      </c>
      <c r="P746">
        <v>-19577</v>
      </c>
      <c r="Q746">
        <v>-20971</v>
      </c>
      <c r="R746">
        <v>0</v>
      </c>
      <c r="S746">
        <v>0</v>
      </c>
      <c r="T746">
        <v>-40548</v>
      </c>
      <c r="U746">
        <v>71625</v>
      </c>
      <c r="V746">
        <v>465105</v>
      </c>
      <c r="W746">
        <v>0</v>
      </c>
      <c r="X746">
        <v>0</v>
      </c>
      <c r="Y746">
        <v>47380</v>
      </c>
      <c r="Z746">
        <v>11851</v>
      </c>
      <c r="AA746">
        <v>-99</v>
      </c>
      <c r="AB746">
        <v>-203</v>
      </c>
      <c r="AC746">
        <v>524034</v>
      </c>
      <c r="AD746">
        <v>-21294</v>
      </c>
      <c r="AE746">
        <v>502740</v>
      </c>
      <c r="AF746">
        <v>11910</v>
      </c>
      <c r="AG746">
        <v>-8289</v>
      </c>
      <c r="AH746">
        <v>0</v>
      </c>
      <c r="AI746">
        <v>577986</v>
      </c>
      <c r="AJ746">
        <v>-28134</v>
      </c>
      <c r="AK746">
        <v>549852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19346335</v>
      </c>
      <c r="AR746">
        <v>0</v>
      </c>
      <c r="AS746">
        <v>0</v>
      </c>
      <c r="AT746">
        <v>0</v>
      </c>
      <c r="AU746">
        <v>19346335</v>
      </c>
      <c r="AV746">
        <v>0</v>
      </c>
      <c r="AW746">
        <v>0</v>
      </c>
      <c r="AX746">
        <v>927585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927585</v>
      </c>
      <c r="BE746">
        <v>0</v>
      </c>
      <c r="BF746">
        <v>20273920</v>
      </c>
      <c r="BG746">
        <v>0</v>
      </c>
      <c r="BH746">
        <v>26</v>
      </c>
      <c r="BI746">
        <v>0</v>
      </c>
      <c r="BJ746">
        <v>26</v>
      </c>
      <c r="BK746">
        <v>5705</v>
      </c>
      <c r="BL746">
        <v>0</v>
      </c>
      <c r="BM746">
        <v>5705</v>
      </c>
      <c r="BN746">
        <v>0</v>
      </c>
      <c r="BO746">
        <v>0</v>
      </c>
      <c r="BP746">
        <v>0</v>
      </c>
      <c r="BQ746">
        <v>100</v>
      </c>
      <c r="BR746">
        <v>5831</v>
      </c>
      <c r="BS746">
        <v>0</v>
      </c>
      <c r="BT746">
        <v>0</v>
      </c>
      <c r="BU746">
        <v>653</v>
      </c>
      <c r="BV746">
        <v>409</v>
      </c>
      <c r="BW746">
        <v>0</v>
      </c>
      <c r="BX746">
        <v>1062</v>
      </c>
      <c r="BY746">
        <v>10646</v>
      </c>
      <c r="BZ746">
        <v>0</v>
      </c>
      <c r="CA746">
        <v>10646</v>
      </c>
      <c r="CB746">
        <v>20291459</v>
      </c>
      <c r="CC746">
        <v>1000000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12749385</v>
      </c>
      <c r="CN746">
        <v>12749385</v>
      </c>
      <c r="CO746">
        <v>5993399</v>
      </c>
      <c r="CP746">
        <v>19742784</v>
      </c>
      <c r="CQ746">
        <v>549852</v>
      </c>
      <c r="CR746">
        <v>0</v>
      </c>
      <c r="CS746">
        <v>9298</v>
      </c>
      <c r="CT746">
        <v>478581</v>
      </c>
      <c r="CU746">
        <v>3890</v>
      </c>
      <c r="CV746">
        <v>0</v>
      </c>
      <c r="CW746">
        <v>491769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10838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6508</v>
      </c>
      <c r="DJ746">
        <v>0</v>
      </c>
      <c r="DK746">
        <v>27857</v>
      </c>
      <c r="DL746">
        <v>0</v>
      </c>
      <c r="DM746">
        <v>9094</v>
      </c>
      <c r="DN746">
        <v>54297</v>
      </c>
      <c r="DO746">
        <v>2609</v>
      </c>
      <c r="DP746">
        <v>20291459</v>
      </c>
    </row>
    <row r="747" spans="1:120" x14ac:dyDescent="0.25">
      <c r="A747">
        <v>53073</v>
      </c>
      <c r="B747">
        <v>201112</v>
      </c>
      <c r="C747">
        <v>334569</v>
      </c>
      <c r="D747">
        <v>0</v>
      </c>
      <c r="E747">
        <v>-37219</v>
      </c>
      <c r="F747">
        <v>0</v>
      </c>
      <c r="G747">
        <v>297350</v>
      </c>
      <c r="H747">
        <v>1380</v>
      </c>
      <c r="I747">
        <v>-204529</v>
      </c>
      <c r="J747">
        <v>0</v>
      </c>
      <c r="K747">
        <v>-7189</v>
      </c>
      <c r="L747">
        <v>0</v>
      </c>
      <c r="M747">
        <v>-211718</v>
      </c>
      <c r="N747">
        <v>0</v>
      </c>
      <c r="O747">
        <v>0</v>
      </c>
      <c r="P747">
        <v>-20288</v>
      </c>
      <c r="Q747">
        <v>-17344</v>
      </c>
      <c r="R747">
        <v>0</v>
      </c>
      <c r="S747">
        <v>0</v>
      </c>
      <c r="T747">
        <v>-37632</v>
      </c>
      <c r="U747">
        <v>49380</v>
      </c>
      <c r="V747">
        <v>0</v>
      </c>
      <c r="W747">
        <v>0</v>
      </c>
      <c r="X747">
        <v>0</v>
      </c>
      <c r="Y747">
        <v>5827</v>
      </c>
      <c r="Z747">
        <v>908</v>
      </c>
      <c r="AA747">
        <v>-3668</v>
      </c>
      <c r="AB747">
        <v>-80</v>
      </c>
      <c r="AC747">
        <v>2987</v>
      </c>
      <c r="AD747">
        <v>-1380</v>
      </c>
      <c r="AE747">
        <v>1607</v>
      </c>
      <c r="AF747">
        <v>0</v>
      </c>
      <c r="AG747">
        <v>0</v>
      </c>
      <c r="AH747">
        <v>0</v>
      </c>
      <c r="AI747">
        <v>50987</v>
      </c>
      <c r="AJ747">
        <v>-12747</v>
      </c>
      <c r="AK747">
        <v>38240</v>
      </c>
      <c r="AL747">
        <v>0</v>
      </c>
      <c r="AM747">
        <v>881</v>
      </c>
      <c r="AN747">
        <v>0</v>
      </c>
      <c r="AO747">
        <v>881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6440</v>
      </c>
      <c r="AW747">
        <v>0</v>
      </c>
      <c r="AX747">
        <v>172453</v>
      </c>
      <c r="AY747">
        <v>0</v>
      </c>
      <c r="AZ747">
        <v>0</v>
      </c>
      <c r="BA747">
        <v>0</v>
      </c>
      <c r="BB747">
        <v>23277</v>
      </c>
      <c r="BC747">
        <v>0</v>
      </c>
      <c r="BD747">
        <v>202170</v>
      </c>
      <c r="BE747">
        <v>0</v>
      </c>
      <c r="BF747">
        <v>202170</v>
      </c>
      <c r="BG747">
        <v>0</v>
      </c>
      <c r="BH747">
        <v>0</v>
      </c>
      <c r="BI747">
        <v>0</v>
      </c>
      <c r="BJ747">
        <v>0</v>
      </c>
      <c r="BK747">
        <v>29142</v>
      </c>
      <c r="BL747">
        <v>0</v>
      </c>
      <c r="BM747">
        <v>29142</v>
      </c>
      <c r="BN747">
        <v>0</v>
      </c>
      <c r="BO747">
        <v>433</v>
      </c>
      <c r="BP747">
        <v>0</v>
      </c>
      <c r="BQ747">
        <v>1247</v>
      </c>
      <c r="BR747">
        <v>30822</v>
      </c>
      <c r="BS747">
        <v>0</v>
      </c>
      <c r="BT747">
        <v>0</v>
      </c>
      <c r="BU747">
        <v>275</v>
      </c>
      <c r="BV747">
        <v>0</v>
      </c>
      <c r="BW747">
        <v>0</v>
      </c>
      <c r="BX747">
        <v>275</v>
      </c>
      <c r="BY747">
        <v>927</v>
      </c>
      <c r="BZ747">
        <v>118</v>
      </c>
      <c r="CA747">
        <v>1045</v>
      </c>
      <c r="CB747">
        <v>235193</v>
      </c>
      <c r="CC747">
        <v>10000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87082</v>
      </c>
      <c r="CP747">
        <v>97082</v>
      </c>
      <c r="CQ747">
        <v>10200</v>
      </c>
      <c r="CR747">
        <v>0</v>
      </c>
      <c r="CS747">
        <v>87566</v>
      </c>
      <c r="CT747">
        <v>29470</v>
      </c>
      <c r="CU747">
        <v>0</v>
      </c>
      <c r="CV747">
        <v>0</v>
      </c>
      <c r="CW747">
        <v>117036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15639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2699</v>
      </c>
      <c r="DL747">
        <v>0</v>
      </c>
      <c r="DM747">
        <v>2737</v>
      </c>
      <c r="DN747">
        <v>21075</v>
      </c>
      <c r="DO747">
        <v>0</v>
      </c>
      <c r="DP747">
        <v>235193</v>
      </c>
    </row>
    <row r="748" spans="1:120" x14ac:dyDescent="0.25">
      <c r="A748">
        <v>53074</v>
      </c>
      <c r="B748">
        <v>201112</v>
      </c>
      <c r="C748">
        <v>512186</v>
      </c>
      <c r="D748">
        <v>-7041</v>
      </c>
      <c r="E748">
        <v>-1735</v>
      </c>
      <c r="F748">
        <v>0</v>
      </c>
      <c r="G748">
        <v>503410</v>
      </c>
      <c r="H748">
        <v>2602</v>
      </c>
      <c r="I748">
        <v>-355189</v>
      </c>
      <c r="J748">
        <v>3966</v>
      </c>
      <c r="K748">
        <v>-62670</v>
      </c>
      <c r="L748">
        <v>4147</v>
      </c>
      <c r="M748">
        <v>-409746</v>
      </c>
      <c r="N748">
        <v>0</v>
      </c>
      <c r="O748">
        <v>0</v>
      </c>
      <c r="P748">
        <v>-72214</v>
      </c>
      <c r="Q748">
        <v>-23742</v>
      </c>
      <c r="R748">
        <v>0</v>
      </c>
      <c r="S748">
        <v>8</v>
      </c>
      <c r="T748">
        <v>-95948</v>
      </c>
      <c r="U748">
        <v>318</v>
      </c>
      <c r="V748">
        <v>0</v>
      </c>
      <c r="W748">
        <v>0</v>
      </c>
      <c r="X748">
        <v>0</v>
      </c>
      <c r="Y748">
        <v>28611</v>
      </c>
      <c r="Z748">
        <v>-2458</v>
      </c>
      <c r="AA748">
        <v>-480</v>
      </c>
      <c r="AB748">
        <v>-1728</v>
      </c>
      <c r="AC748">
        <v>23945</v>
      </c>
      <c r="AD748">
        <v>-8326</v>
      </c>
      <c r="AE748">
        <v>15619</v>
      </c>
      <c r="AF748">
        <v>0</v>
      </c>
      <c r="AG748">
        <v>0</v>
      </c>
      <c r="AH748">
        <v>0</v>
      </c>
      <c r="AI748">
        <v>15937</v>
      </c>
      <c r="AJ748">
        <v>-3972</v>
      </c>
      <c r="AK748">
        <v>11965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620058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620058</v>
      </c>
      <c r="BE748">
        <v>0</v>
      </c>
      <c r="BF748">
        <v>620058</v>
      </c>
      <c r="BG748">
        <v>0</v>
      </c>
      <c r="BH748">
        <v>5055</v>
      </c>
      <c r="BI748">
        <v>0</v>
      </c>
      <c r="BJ748">
        <v>5055</v>
      </c>
      <c r="BK748">
        <v>5431</v>
      </c>
      <c r="BL748">
        <v>125</v>
      </c>
      <c r="BM748">
        <v>5556</v>
      </c>
      <c r="BN748">
        <v>4371</v>
      </c>
      <c r="BO748">
        <v>0</v>
      </c>
      <c r="BP748">
        <v>0</v>
      </c>
      <c r="BQ748">
        <v>0</v>
      </c>
      <c r="BR748">
        <v>14982</v>
      </c>
      <c r="BS748">
        <v>0</v>
      </c>
      <c r="BT748">
        <v>1729</v>
      </c>
      <c r="BU748">
        <v>0</v>
      </c>
      <c r="BV748">
        <v>45775</v>
      </c>
      <c r="BW748">
        <v>0</v>
      </c>
      <c r="BX748">
        <v>47504</v>
      </c>
      <c r="BY748">
        <v>8209</v>
      </c>
      <c r="BZ748">
        <v>0</v>
      </c>
      <c r="CA748">
        <v>8209</v>
      </c>
      <c r="CB748">
        <v>690753</v>
      </c>
      <c r="CC748">
        <v>1000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261588</v>
      </c>
      <c r="CP748">
        <v>262588</v>
      </c>
      <c r="CQ748">
        <v>0</v>
      </c>
      <c r="CR748">
        <v>0</v>
      </c>
      <c r="CS748">
        <v>41683</v>
      </c>
      <c r="CT748">
        <v>357480</v>
      </c>
      <c r="CU748">
        <v>0</v>
      </c>
      <c r="CV748">
        <v>0</v>
      </c>
      <c r="CW748">
        <v>399163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3522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14078</v>
      </c>
      <c r="DJ748">
        <v>0</v>
      </c>
      <c r="DK748">
        <v>0</v>
      </c>
      <c r="DL748">
        <v>0</v>
      </c>
      <c r="DM748">
        <v>5330</v>
      </c>
      <c r="DN748">
        <v>22930</v>
      </c>
      <c r="DO748">
        <v>6072</v>
      </c>
      <c r="DP748">
        <v>690753</v>
      </c>
    </row>
    <row r="749" spans="1:120" x14ac:dyDescent="0.25">
      <c r="A749">
        <v>53080</v>
      </c>
      <c r="B749">
        <v>201112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-496</v>
      </c>
      <c r="R749">
        <v>0</v>
      </c>
      <c r="S749">
        <v>0</v>
      </c>
      <c r="T749">
        <v>-496</v>
      </c>
      <c r="U749">
        <v>-496</v>
      </c>
      <c r="V749">
        <v>0</v>
      </c>
      <c r="W749">
        <v>0</v>
      </c>
      <c r="X749">
        <v>0</v>
      </c>
      <c r="Y749">
        <v>230</v>
      </c>
      <c r="Z749">
        <v>1810</v>
      </c>
      <c r="AA749">
        <v>0</v>
      </c>
      <c r="AB749">
        <v>-128</v>
      </c>
      <c r="AC749">
        <v>1912</v>
      </c>
      <c r="AD749">
        <v>0</v>
      </c>
      <c r="AE749">
        <v>1912</v>
      </c>
      <c r="AF749">
        <v>728</v>
      </c>
      <c r="AG749">
        <v>0</v>
      </c>
      <c r="AH749">
        <v>0</v>
      </c>
      <c r="AI749">
        <v>2144</v>
      </c>
      <c r="AJ749">
        <v>-536</v>
      </c>
      <c r="AK749">
        <v>1608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21892</v>
      </c>
      <c r="AS749">
        <v>0</v>
      </c>
      <c r="AT749">
        <v>0</v>
      </c>
      <c r="AU749">
        <v>21892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21892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8815</v>
      </c>
      <c r="BW749">
        <v>0</v>
      </c>
      <c r="BX749">
        <v>8815</v>
      </c>
      <c r="BY749">
        <v>160</v>
      </c>
      <c r="BZ749">
        <v>0</v>
      </c>
      <c r="CA749">
        <v>160</v>
      </c>
      <c r="CB749">
        <v>30867</v>
      </c>
      <c r="CC749">
        <v>500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12500</v>
      </c>
      <c r="CN749">
        <v>12500</v>
      </c>
      <c r="CO749">
        <v>10756</v>
      </c>
      <c r="CP749">
        <v>23756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6986</v>
      </c>
      <c r="DL749">
        <v>0</v>
      </c>
      <c r="DM749">
        <v>125</v>
      </c>
      <c r="DN749">
        <v>7111</v>
      </c>
      <c r="DO749">
        <v>0</v>
      </c>
      <c r="DP749">
        <v>30867</v>
      </c>
    </row>
    <row r="750" spans="1:120" x14ac:dyDescent="0.25">
      <c r="A750">
        <v>53086</v>
      </c>
      <c r="B750">
        <v>201112</v>
      </c>
      <c r="C750">
        <v>4655742</v>
      </c>
      <c r="D750">
        <v>-299366</v>
      </c>
      <c r="E750">
        <v>-1299</v>
      </c>
      <c r="F750">
        <v>1018</v>
      </c>
      <c r="G750">
        <v>4356095</v>
      </c>
      <c r="H750">
        <v>39701</v>
      </c>
      <c r="I750">
        <v>-3708679</v>
      </c>
      <c r="J750">
        <v>339432</v>
      </c>
      <c r="K750">
        <v>-71727</v>
      </c>
      <c r="L750">
        <v>167586</v>
      </c>
      <c r="M750">
        <v>-3273388</v>
      </c>
      <c r="N750">
        <v>0</v>
      </c>
      <c r="O750">
        <v>-60</v>
      </c>
      <c r="P750">
        <v>-504209</v>
      </c>
      <c r="Q750">
        <v>-370374</v>
      </c>
      <c r="R750">
        <v>165041</v>
      </c>
      <c r="S750">
        <v>0</v>
      </c>
      <c r="T750">
        <v>-709542</v>
      </c>
      <c r="U750">
        <v>412806</v>
      </c>
      <c r="V750">
        <v>99331</v>
      </c>
      <c r="W750">
        <v>0</v>
      </c>
      <c r="X750">
        <v>1225</v>
      </c>
      <c r="Y750">
        <v>255479</v>
      </c>
      <c r="Z750">
        <v>-24961</v>
      </c>
      <c r="AA750">
        <v>-6462</v>
      </c>
      <c r="AB750">
        <v>-17233</v>
      </c>
      <c r="AC750">
        <v>307379</v>
      </c>
      <c r="AD750">
        <v>-154016</v>
      </c>
      <c r="AE750">
        <v>153363</v>
      </c>
      <c r="AF750">
        <v>-7</v>
      </c>
      <c r="AG750">
        <v>0</v>
      </c>
      <c r="AH750">
        <v>0</v>
      </c>
      <c r="AI750">
        <v>566162</v>
      </c>
      <c r="AJ750">
        <v>-117284</v>
      </c>
      <c r="AK750">
        <v>448878</v>
      </c>
      <c r="AL750">
        <v>28398</v>
      </c>
      <c r="AM750">
        <v>0</v>
      </c>
      <c r="AN750">
        <v>0</v>
      </c>
      <c r="AO750">
        <v>0</v>
      </c>
      <c r="AP750">
        <v>22088</v>
      </c>
      <c r="AQ750">
        <v>1131092</v>
      </c>
      <c r="AR750">
        <v>120000</v>
      </c>
      <c r="AS750">
        <v>0</v>
      </c>
      <c r="AT750">
        <v>0</v>
      </c>
      <c r="AU750">
        <v>1251092</v>
      </c>
      <c r="AV750">
        <v>7946</v>
      </c>
      <c r="AW750">
        <v>0</v>
      </c>
      <c r="AX750">
        <v>8503340</v>
      </c>
      <c r="AY750">
        <v>0</v>
      </c>
      <c r="AZ750">
        <v>0</v>
      </c>
      <c r="BA750">
        <v>0</v>
      </c>
      <c r="BB750">
        <v>359</v>
      </c>
      <c r="BC750">
        <v>116825</v>
      </c>
      <c r="BD750">
        <v>8628470</v>
      </c>
      <c r="BE750">
        <v>0</v>
      </c>
      <c r="BF750">
        <v>9901650</v>
      </c>
      <c r="BG750">
        <v>6059</v>
      </c>
      <c r="BH750">
        <v>286786</v>
      </c>
      <c r="BI750">
        <v>0</v>
      </c>
      <c r="BJ750">
        <v>292845</v>
      </c>
      <c r="BK750">
        <v>97718</v>
      </c>
      <c r="BL750">
        <v>4541</v>
      </c>
      <c r="BM750">
        <v>102259</v>
      </c>
      <c r="BN750">
        <v>121880</v>
      </c>
      <c r="BO750">
        <v>67114</v>
      </c>
      <c r="BP750">
        <v>0</v>
      </c>
      <c r="BQ750">
        <v>31084</v>
      </c>
      <c r="BR750">
        <v>615182</v>
      </c>
      <c r="BS750">
        <v>0</v>
      </c>
      <c r="BT750">
        <v>0</v>
      </c>
      <c r="BU750">
        <v>156563</v>
      </c>
      <c r="BV750">
        <v>1644</v>
      </c>
      <c r="BW750">
        <v>0</v>
      </c>
      <c r="BX750">
        <v>158207</v>
      </c>
      <c r="BY750">
        <v>137934</v>
      </c>
      <c r="BZ750">
        <v>20353</v>
      </c>
      <c r="CA750">
        <v>158287</v>
      </c>
      <c r="CB750">
        <v>10861724</v>
      </c>
      <c r="CC750">
        <v>1032000</v>
      </c>
      <c r="CD750">
        <v>304284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80856</v>
      </c>
      <c r="CK750">
        <v>0</v>
      </c>
      <c r="CL750">
        <v>0</v>
      </c>
      <c r="CM750">
        <v>0</v>
      </c>
      <c r="CN750">
        <v>80856</v>
      </c>
      <c r="CO750">
        <v>1761264</v>
      </c>
      <c r="CP750">
        <v>3178404</v>
      </c>
      <c r="CQ750">
        <v>500000</v>
      </c>
      <c r="CR750">
        <v>148684</v>
      </c>
      <c r="CS750">
        <v>1731252</v>
      </c>
      <c r="CT750">
        <v>5144660</v>
      </c>
      <c r="CU750">
        <v>0</v>
      </c>
      <c r="CV750">
        <v>0</v>
      </c>
      <c r="CW750">
        <v>6875912</v>
      </c>
      <c r="CX750">
        <v>18835</v>
      </c>
      <c r="CY750">
        <v>0</v>
      </c>
      <c r="CZ750">
        <v>0</v>
      </c>
      <c r="DA750">
        <v>18835</v>
      </c>
      <c r="DB750">
        <v>0</v>
      </c>
      <c r="DC750">
        <v>15214</v>
      </c>
      <c r="DD750">
        <v>0</v>
      </c>
      <c r="DE750">
        <v>0</v>
      </c>
      <c r="DF750">
        <v>0</v>
      </c>
      <c r="DG750">
        <v>0</v>
      </c>
      <c r="DH750">
        <v>152862</v>
      </c>
      <c r="DI750">
        <v>155712</v>
      </c>
      <c r="DJ750">
        <v>0</v>
      </c>
      <c r="DK750">
        <v>117578</v>
      </c>
      <c r="DL750">
        <v>0</v>
      </c>
      <c r="DM750">
        <v>198523</v>
      </c>
      <c r="DN750">
        <v>639889</v>
      </c>
      <c r="DO750">
        <v>0</v>
      </c>
      <c r="DP750">
        <v>10861724</v>
      </c>
    </row>
    <row r="751" spans="1:120" x14ac:dyDescent="0.25">
      <c r="A751">
        <v>53087</v>
      </c>
      <c r="B751">
        <v>201112</v>
      </c>
      <c r="C751">
        <v>58568</v>
      </c>
      <c r="D751">
        <v>0</v>
      </c>
      <c r="E751">
        <v>-14593</v>
      </c>
      <c r="F751">
        <v>-607</v>
      </c>
      <c r="G751">
        <v>43368</v>
      </c>
      <c r="H751">
        <v>2257</v>
      </c>
      <c r="I751">
        <v>-17849</v>
      </c>
      <c r="J751">
        <v>398</v>
      </c>
      <c r="K751">
        <v>-6126</v>
      </c>
      <c r="L751">
        <v>103</v>
      </c>
      <c r="M751">
        <v>-23474</v>
      </c>
      <c r="N751">
        <v>0</v>
      </c>
      <c r="O751">
        <v>0</v>
      </c>
      <c r="P751">
        <v>-9648</v>
      </c>
      <c r="Q751">
        <v>-2355</v>
      </c>
      <c r="R751">
        <v>0</v>
      </c>
      <c r="S751">
        <v>-287</v>
      </c>
      <c r="T751">
        <v>-12290</v>
      </c>
      <c r="U751">
        <v>9861</v>
      </c>
      <c r="V751">
        <v>0</v>
      </c>
      <c r="W751">
        <v>0</v>
      </c>
      <c r="X751">
        <v>0</v>
      </c>
      <c r="Y751">
        <v>1435</v>
      </c>
      <c r="Z751">
        <v>-1887</v>
      </c>
      <c r="AA751">
        <v>-1428</v>
      </c>
      <c r="AB751">
        <v>-169</v>
      </c>
      <c r="AC751">
        <v>-2049</v>
      </c>
      <c r="AD751">
        <v>-604</v>
      </c>
      <c r="AE751">
        <v>-2653</v>
      </c>
      <c r="AF751">
        <v>0</v>
      </c>
      <c r="AG751">
        <v>0</v>
      </c>
      <c r="AH751">
        <v>0</v>
      </c>
      <c r="AI751">
        <v>7208</v>
      </c>
      <c r="AJ751">
        <v>-1816</v>
      </c>
      <c r="AK751">
        <v>5392</v>
      </c>
      <c r="AL751">
        <v>101</v>
      </c>
      <c r="AM751">
        <v>937</v>
      </c>
      <c r="AN751">
        <v>1726</v>
      </c>
      <c r="AO751">
        <v>2663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18</v>
      </c>
      <c r="AW751">
        <v>0</v>
      </c>
      <c r="AX751">
        <v>66712</v>
      </c>
      <c r="AY751">
        <v>0</v>
      </c>
      <c r="AZ751">
        <v>0</v>
      </c>
      <c r="BA751">
        <v>0</v>
      </c>
      <c r="BB751">
        <v>16358</v>
      </c>
      <c r="BC751">
        <v>0</v>
      </c>
      <c r="BD751">
        <v>83088</v>
      </c>
      <c r="BE751">
        <v>0</v>
      </c>
      <c r="BF751">
        <v>83088</v>
      </c>
      <c r="BG751">
        <v>1181</v>
      </c>
      <c r="BH751">
        <v>441</v>
      </c>
      <c r="BI751">
        <v>0</v>
      </c>
      <c r="BJ751">
        <v>1622</v>
      </c>
      <c r="BK751">
        <v>1550</v>
      </c>
      <c r="BL751">
        <v>0</v>
      </c>
      <c r="BM751">
        <v>1550</v>
      </c>
      <c r="BN751">
        <v>2356</v>
      </c>
      <c r="BO751">
        <v>749</v>
      </c>
      <c r="BP751">
        <v>0</v>
      </c>
      <c r="BQ751">
        <v>894</v>
      </c>
      <c r="BR751">
        <v>7171</v>
      </c>
      <c r="BS751">
        <v>0</v>
      </c>
      <c r="BT751">
        <v>0</v>
      </c>
      <c r="BU751">
        <v>474</v>
      </c>
      <c r="BV751">
        <v>0</v>
      </c>
      <c r="BW751">
        <v>0</v>
      </c>
      <c r="BX751">
        <v>474</v>
      </c>
      <c r="BY751">
        <v>686</v>
      </c>
      <c r="BZ751">
        <v>3421</v>
      </c>
      <c r="CA751">
        <v>4107</v>
      </c>
      <c r="CB751">
        <v>97604</v>
      </c>
      <c r="CC751">
        <v>26000</v>
      </c>
      <c r="CD751">
        <v>0</v>
      </c>
      <c r="CE751">
        <v>52</v>
      </c>
      <c r="CF751">
        <v>0</v>
      </c>
      <c r="CG751">
        <v>0</v>
      </c>
      <c r="CH751">
        <v>0</v>
      </c>
      <c r="CI751">
        <v>52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1381</v>
      </c>
      <c r="CP751">
        <v>27433</v>
      </c>
      <c r="CQ751">
        <v>0</v>
      </c>
      <c r="CR751">
        <v>11900</v>
      </c>
      <c r="CS751">
        <v>40631</v>
      </c>
      <c r="CT751">
        <v>13577</v>
      </c>
      <c r="CU751">
        <v>0</v>
      </c>
      <c r="CV751">
        <v>0</v>
      </c>
      <c r="CW751">
        <v>54208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1358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609</v>
      </c>
      <c r="DL751">
        <v>0</v>
      </c>
      <c r="DM751">
        <v>2096</v>
      </c>
      <c r="DN751">
        <v>4063</v>
      </c>
      <c r="DO751">
        <v>0</v>
      </c>
      <c r="DP751">
        <v>97604</v>
      </c>
    </row>
    <row r="752" spans="1:120" x14ac:dyDescent="0.25">
      <c r="A752">
        <v>53089</v>
      </c>
      <c r="B752">
        <v>201112</v>
      </c>
      <c r="C752">
        <v>71905</v>
      </c>
      <c r="D752">
        <v>-30622</v>
      </c>
      <c r="E752">
        <v>0</v>
      </c>
      <c r="F752">
        <v>0</v>
      </c>
      <c r="G752">
        <v>41283</v>
      </c>
      <c r="H752">
        <v>-784</v>
      </c>
      <c r="I752">
        <v>-36344</v>
      </c>
      <c r="J752">
        <v>0</v>
      </c>
      <c r="K752">
        <v>28075</v>
      </c>
      <c r="L752">
        <v>0</v>
      </c>
      <c r="M752">
        <v>-8269</v>
      </c>
      <c r="N752">
        <v>0</v>
      </c>
      <c r="O752">
        <v>-7743</v>
      </c>
      <c r="P752">
        <v>-2816</v>
      </c>
      <c r="Q752">
        <v>-1660</v>
      </c>
      <c r="R752">
        <v>0</v>
      </c>
      <c r="S752">
        <v>0</v>
      </c>
      <c r="T752">
        <v>-4476</v>
      </c>
      <c r="U752">
        <v>20011</v>
      </c>
      <c r="V752">
        <v>0</v>
      </c>
      <c r="W752">
        <v>0</v>
      </c>
      <c r="X752">
        <v>0</v>
      </c>
      <c r="Y752">
        <v>11851</v>
      </c>
      <c r="Z752">
        <v>-3142</v>
      </c>
      <c r="AA752">
        <v>-2</v>
      </c>
      <c r="AB752">
        <v>-9</v>
      </c>
      <c r="AC752">
        <v>8698</v>
      </c>
      <c r="AD752">
        <v>-2583</v>
      </c>
      <c r="AE752">
        <v>6115</v>
      </c>
      <c r="AF752">
        <v>3593</v>
      </c>
      <c r="AG752">
        <v>-3593</v>
      </c>
      <c r="AH752">
        <v>0</v>
      </c>
      <c r="AI752">
        <v>26126</v>
      </c>
      <c r="AJ752">
        <v>3758</v>
      </c>
      <c r="AK752">
        <v>29884</v>
      </c>
      <c r="AL752">
        <v>0</v>
      </c>
      <c r="AM752">
        <v>233</v>
      </c>
      <c r="AN752">
        <v>0</v>
      </c>
      <c r="AO752">
        <v>233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18</v>
      </c>
      <c r="AW752">
        <v>0</v>
      </c>
      <c r="AX752">
        <v>265115</v>
      </c>
      <c r="AY752">
        <v>0</v>
      </c>
      <c r="AZ752">
        <v>0</v>
      </c>
      <c r="BA752">
        <v>0</v>
      </c>
      <c r="BB752">
        <v>0</v>
      </c>
      <c r="BC752">
        <v>3259</v>
      </c>
      <c r="BD752">
        <v>268392</v>
      </c>
      <c r="BE752">
        <v>0</v>
      </c>
      <c r="BF752">
        <v>268392</v>
      </c>
      <c r="BG752">
        <v>0</v>
      </c>
      <c r="BH752">
        <v>0</v>
      </c>
      <c r="BI752">
        <v>0</v>
      </c>
      <c r="BJ752">
        <v>0</v>
      </c>
      <c r="BK752">
        <v>1093</v>
      </c>
      <c r="BL752">
        <v>0</v>
      </c>
      <c r="BM752">
        <v>1093</v>
      </c>
      <c r="BN752">
        <v>150</v>
      </c>
      <c r="BO752">
        <v>0</v>
      </c>
      <c r="BP752">
        <v>0</v>
      </c>
      <c r="BQ752">
        <v>7441</v>
      </c>
      <c r="BR752">
        <v>8684</v>
      </c>
      <c r="BS752">
        <v>0</v>
      </c>
      <c r="BT752">
        <v>0</v>
      </c>
      <c r="BU752">
        <v>0</v>
      </c>
      <c r="BV752">
        <v>7423</v>
      </c>
      <c r="BW752">
        <v>0</v>
      </c>
      <c r="BX752">
        <v>7423</v>
      </c>
      <c r="BY752">
        <v>4061</v>
      </c>
      <c r="BZ752">
        <v>58</v>
      </c>
      <c r="CA752">
        <v>4119</v>
      </c>
      <c r="CB752">
        <v>288851</v>
      </c>
      <c r="CC752">
        <v>12000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116991</v>
      </c>
      <c r="CP752">
        <v>128991</v>
      </c>
      <c r="CQ752">
        <v>-29884</v>
      </c>
      <c r="CR752">
        <v>0</v>
      </c>
      <c r="CS752">
        <v>0</v>
      </c>
      <c r="CT752">
        <v>142436</v>
      </c>
      <c r="CU752">
        <v>1650</v>
      </c>
      <c r="CV752">
        <v>0</v>
      </c>
      <c r="CW752">
        <v>144086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8114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2460</v>
      </c>
      <c r="DJ752">
        <v>2064</v>
      </c>
      <c r="DK752">
        <v>0</v>
      </c>
      <c r="DL752">
        <v>0</v>
      </c>
      <c r="DM752">
        <v>3136</v>
      </c>
      <c r="DN752">
        <v>15774</v>
      </c>
      <c r="DO752">
        <v>0</v>
      </c>
      <c r="DP752">
        <v>288851</v>
      </c>
    </row>
    <row r="753" spans="1:120" x14ac:dyDescent="0.25">
      <c r="A753">
        <v>53090</v>
      </c>
      <c r="B753">
        <v>201112</v>
      </c>
      <c r="C753">
        <v>6391</v>
      </c>
      <c r="D753">
        <v>0</v>
      </c>
      <c r="E753">
        <v>-9</v>
      </c>
      <c r="F753">
        <v>0</v>
      </c>
      <c r="G753">
        <v>6382</v>
      </c>
      <c r="H753">
        <v>41</v>
      </c>
      <c r="I753">
        <v>-2135</v>
      </c>
      <c r="J753">
        <v>0</v>
      </c>
      <c r="K753">
        <v>0</v>
      </c>
      <c r="L753">
        <v>0</v>
      </c>
      <c r="M753">
        <v>-2135</v>
      </c>
      <c r="N753">
        <v>0</v>
      </c>
      <c r="O753">
        <v>0</v>
      </c>
      <c r="P753">
        <v>-78</v>
      </c>
      <c r="Q753">
        <v>-724</v>
      </c>
      <c r="R753">
        <v>0</v>
      </c>
      <c r="S753">
        <v>0</v>
      </c>
      <c r="T753">
        <v>-802</v>
      </c>
      <c r="U753">
        <v>3486</v>
      </c>
      <c r="V753">
        <v>0</v>
      </c>
      <c r="W753">
        <v>0</v>
      </c>
      <c r="X753">
        <v>0</v>
      </c>
      <c r="Y753">
        <v>1046</v>
      </c>
      <c r="Z753">
        <v>-163</v>
      </c>
      <c r="AA753">
        <v>-4</v>
      </c>
      <c r="AB753">
        <v>0</v>
      </c>
      <c r="AC753">
        <v>879</v>
      </c>
      <c r="AD753">
        <v>-41</v>
      </c>
      <c r="AE753">
        <v>838</v>
      </c>
      <c r="AF753">
        <v>0</v>
      </c>
      <c r="AG753">
        <v>0</v>
      </c>
      <c r="AH753">
        <v>0</v>
      </c>
      <c r="AI753">
        <v>4324</v>
      </c>
      <c r="AJ753">
        <v>-1081</v>
      </c>
      <c r="AK753">
        <v>3243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16000</v>
      </c>
      <c r="AS753">
        <v>0</v>
      </c>
      <c r="AT753">
        <v>0</v>
      </c>
      <c r="AU753">
        <v>16000</v>
      </c>
      <c r="AV753">
        <v>0</v>
      </c>
      <c r="AW753">
        <v>0</v>
      </c>
      <c r="AX753">
        <v>18194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18194</v>
      </c>
      <c r="BE753">
        <v>0</v>
      </c>
      <c r="BF753">
        <v>34194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458</v>
      </c>
      <c r="BO753">
        <v>0</v>
      </c>
      <c r="BP753">
        <v>0</v>
      </c>
      <c r="BQ753">
        <v>0</v>
      </c>
      <c r="BR753">
        <v>458</v>
      </c>
      <c r="BS753">
        <v>0</v>
      </c>
      <c r="BT753">
        <v>0</v>
      </c>
      <c r="BU753">
        <v>0</v>
      </c>
      <c r="BV753">
        <v>8247</v>
      </c>
      <c r="BW753">
        <v>0</v>
      </c>
      <c r="BX753">
        <v>8247</v>
      </c>
      <c r="BY753">
        <v>467</v>
      </c>
      <c r="BZ753">
        <v>20</v>
      </c>
      <c r="CA753">
        <v>487</v>
      </c>
      <c r="CB753">
        <v>43386</v>
      </c>
      <c r="CC753">
        <v>21000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20417</v>
      </c>
      <c r="CP753">
        <v>41417</v>
      </c>
      <c r="CQ753">
        <v>2000</v>
      </c>
      <c r="CR753">
        <v>0</v>
      </c>
      <c r="CS753">
        <v>1578</v>
      </c>
      <c r="CT753">
        <v>0</v>
      </c>
      <c r="CU753">
        <v>0</v>
      </c>
      <c r="CV753">
        <v>0</v>
      </c>
      <c r="CW753">
        <v>1578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316</v>
      </c>
      <c r="DL753">
        <v>0</v>
      </c>
      <c r="DM753">
        <v>75</v>
      </c>
      <c r="DN753">
        <v>391</v>
      </c>
      <c r="DO753">
        <v>0</v>
      </c>
      <c r="DP753">
        <v>43386</v>
      </c>
    </row>
    <row r="754" spans="1:120" x14ac:dyDescent="0.25">
      <c r="A754">
        <v>53092</v>
      </c>
      <c r="B754">
        <v>201112</v>
      </c>
      <c r="C754">
        <v>7669</v>
      </c>
      <c r="D754">
        <v>0</v>
      </c>
      <c r="E754">
        <v>0</v>
      </c>
      <c r="F754">
        <v>0</v>
      </c>
      <c r="G754">
        <v>7669</v>
      </c>
      <c r="H754">
        <v>220</v>
      </c>
      <c r="I754">
        <v>-10783</v>
      </c>
      <c r="J754">
        <v>0</v>
      </c>
      <c r="K754">
        <v>7657</v>
      </c>
      <c r="L754">
        <v>0</v>
      </c>
      <c r="M754">
        <v>-3126</v>
      </c>
      <c r="N754">
        <v>0</v>
      </c>
      <c r="O754">
        <v>0</v>
      </c>
      <c r="P754">
        <v>-1415</v>
      </c>
      <c r="Q754">
        <v>-279</v>
      </c>
      <c r="R754">
        <v>0</v>
      </c>
      <c r="S754">
        <v>0</v>
      </c>
      <c r="T754">
        <v>-1694</v>
      </c>
      <c r="U754">
        <v>3069</v>
      </c>
      <c r="V754">
        <v>0</v>
      </c>
      <c r="W754">
        <v>0</v>
      </c>
      <c r="X754">
        <v>0</v>
      </c>
      <c r="Y754">
        <v>1073</v>
      </c>
      <c r="Z754">
        <v>964</v>
      </c>
      <c r="AA754">
        <v>0</v>
      </c>
      <c r="AB754">
        <v>0</v>
      </c>
      <c r="AC754">
        <v>2037</v>
      </c>
      <c r="AD754">
        <v>-220</v>
      </c>
      <c r="AE754">
        <v>1817</v>
      </c>
      <c r="AF754">
        <v>0</v>
      </c>
      <c r="AG754">
        <v>0</v>
      </c>
      <c r="AH754">
        <v>0</v>
      </c>
      <c r="AI754">
        <v>4886</v>
      </c>
      <c r="AJ754">
        <v>-1221</v>
      </c>
      <c r="AK754">
        <v>3665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10000</v>
      </c>
      <c r="AS754">
        <v>0</v>
      </c>
      <c r="AT754">
        <v>0</v>
      </c>
      <c r="AU754">
        <v>10000</v>
      </c>
      <c r="AV754">
        <v>0</v>
      </c>
      <c r="AW754">
        <v>0</v>
      </c>
      <c r="AX754">
        <v>24039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24039</v>
      </c>
      <c r="BE754">
        <v>0</v>
      </c>
      <c r="BF754">
        <v>34039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14377</v>
      </c>
      <c r="BW754">
        <v>0</v>
      </c>
      <c r="BX754">
        <v>14377</v>
      </c>
      <c r="BY754">
        <v>208</v>
      </c>
      <c r="BZ754">
        <v>0</v>
      </c>
      <c r="CA754">
        <v>208</v>
      </c>
      <c r="CB754">
        <v>48624</v>
      </c>
      <c r="CC754">
        <v>25000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11409</v>
      </c>
      <c r="CP754">
        <v>36409</v>
      </c>
      <c r="CQ754">
        <v>0</v>
      </c>
      <c r="CR754">
        <v>0</v>
      </c>
      <c r="CS754">
        <v>0</v>
      </c>
      <c r="CT754">
        <v>11232</v>
      </c>
      <c r="CU754">
        <v>0</v>
      </c>
      <c r="CV754">
        <v>0</v>
      </c>
      <c r="CW754">
        <v>11232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936</v>
      </c>
      <c r="DL754">
        <v>0</v>
      </c>
      <c r="DM754">
        <v>47</v>
      </c>
      <c r="DN754">
        <v>983</v>
      </c>
      <c r="DO754">
        <v>0</v>
      </c>
      <c r="DP754">
        <v>48624</v>
      </c>
    </row>
    <row r="755" spans="1:120" x14ac:dyDescent="0.25">
      <c r="A755">
        <v>53093</v>
      </c>
      <c r="B755">
        <v>201112</v>
      </c>
      <c r="C755">
        <v>18000</v>
      </c>
      <c r="D755">
        <v>-995</v>
      </c>
      <c r="E755">
        <v>0</v>
      </c>
      <c r="F755">
        <v>0</v>
      </c>
      <c r="G755">
        <v>17005</v>
      </c>
      <c r="H755">
        <v>629</v>
      </c>
      <c r="I755">
        <v>-10603</v>
      </c>
      <c r="J755">
        <v>0</v>
      </c>
      <c r="K755">
        <v>-7925</v>
      </c>
      <c r="L755">
        <v>242</v>
      </c>
      <c r="M755">
        <v>-18286</v>
      </c>
      <c r="N755">
        <v>0</v>
      </c>
      <c r="O755">
        <v>0</v>
      </c>
      <c r="P755">
        <v>0</v>
      </c>
      <c r="Q755">
        <v>-1506</v>
      </c>
      <c r="R755">
        <v>0</v>
      </c>
      <c r="S755">
        <v>0</v>
      </c>
      <c r="T755">
        <v>-1506</v>
      </c>
      <c r="U755">
        <v>-2158</v>
      </c>
      <c r="V755">
        <v>0</v>
      </c>
      <c r="W755">
        <v>0</v>
      </c>
      <c r="X755">
        <v>0</v>
      </c>
      <c r="Y755">
        <v>1103</v>
      </c>
      <c r="Z755">
        <v>-169</v>
      </c>
      <c r="AA755">
        <v>0</v>
      </c>
      <c r="AB755">
        <v>-12</v>
      </c>
      <c r="AC755">
        <v>922</v>
      </c>
      <c r="AD755">
        <v>-629</v>
      </c>
      <c r="AE755">
        <v>293</v>
      </c>
      <c r="AF755">
        <v>0</v>
      </c>
      <c r="AG755">
        <v>0</v>
      </c>
      <c r="AH755">
        <v>0</v>
      </c>
      <c r="AI755">
        <v>-1865</v>
      </c>
      <c r="AJ755">
        <v>4028</v>
      </c>
      <c r="AK755">
        <v>2163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41985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41985</v>
      </c>
      <c r="BE755">
        <v>0</v>
      </c>
      <c r="BF755">
        <v>41985</v>
      </c>
      <c r="BG755">
        <v>0</v>
      </c>
      <c r="BH755">
        <v>545</v>
      </c>
      <c r="BI755">
        <v>0</v>
      </c>
      <c r="BJ755">
        <v>545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545</v>
      </c>
      <c r="BS755">
        <v>0</v>
      </c>
      <c r="BT755">
        <v>5037</v>
      </c>
      <c r="BU755">
        <v>0</v>
      </c>
      <c r="BV755">
        <v>36049</v>
      </c>
      <c r="BW755">
        <v>0</v>
      </c>
      <c r="BX755">
        <v>41086</v>
      </c>
      <c r="BY755">
        <v>790</v>
      </c>
      <c r="BZ755">
        <v>0</v>
      </c>
      <c r="CA755">
        <v>790</v>
      </c>
      <c r="CB755">
        <v>84406</v>
      </c>
      <c r="CC755">
        <v>35000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2214</v>
      </c>
      <c r="CP755">
        <v>37214</v>
      </c>
      <c r="CQ755">
        <v>0</v>
      </c>
      <c r="CR755">
        <v>0</v>
      </c>
      <c r="CS755">
        <v>0</v>
      </c>
      <c r="CT755">
        <v>47039</v>
      </c>
      <c r="CU755">
        <v>0</v>
      </c>
      <c r="CV755">
        <v>0</v>
      </c>
      <c r="CW755">
        <v>47039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153</v>
      </c>
      <c r="DN755">
        <v>153</v>
      </c>
      <c r="DO755">
        <v>0</v>
      </c>
      <c r="DP755">
        <v>84406</v>
      </c>
    </row>
    <row r="756" spans="1:120" x14ac:dyDescent="0.25">
      <c r="A756">
        <v>53094</v>
      </c>
      <c r="B756">
        <v>201112</v>
      </c>
      <c r="C756">
        <v>16932</v>
      </c>
      <c r="D756">
        <v>-5395</v>
      </c>
      <c r="E756">
        <v>976</v>
      </c>
      <c r="F756">
        <v>-1262</v>
      </c>
      <c r="G756">
        <v>11251</v>
      </c>
      <c r="H756">
        <v>430</v>
      </c>
      <c r="I756">
        <v>-13107</v>
      </c>
      <c r="J756">
        <v>0</v>
      </c>
      <c r="K756">
        <v>-2049</v>
      </c>
      <c r="L756">
        <v>381</v>
      </c>
      <c r="M756">
        <v>-14775</v>
      </c>
      <c r="N756">
        <v>0</v>
      </c>
      <c r="O756">
        <v>0</v>
      </c>
      <c r="P756">
        <v>-783</v>
      </c>
      <c r="Q756">
        <v>-5155</v>
      </c>
      <c r="R756">
        <v>0</v>
      </c>
      <c r="S756">
        <v>0</v>
      </c>
      <c r="T756">
        <v>-5938</v>
      </c>
      <c r="U756">
        <v>-9032</v>
      </c>
      <c r="V756">
        <v>0</v>
      </c>
      <c r="W756">
        <v>0</v>
      </c>
      <c r="X756">
        <v>0</v>
      </c>
      <c r="Y756">
        <v>1968</v>
      </c>
      <c r="Z756">
        <v>-1123</v>
      </c>
      <c r="AA756">
        <v>0</v>
      </c>
      <c r="AB756">
        <v>0</v>
      </c>
      <c r="AC756">
        <v>845</v>
      </c>
      <c r="AD756">
        <v>-599</v>
      </c>
      <c r="AE756">
        <v>246</v>
      </c>
      <c r="AF756">
        <v>0</v>
      </c>
      <c r="AG756">
        <v>0</v>
      </c>
      <c r="AH756">
        <v>0</v>
      </c>
      <c r="AI756">
        <v>-8786</v>
      </c>
      <c r="AJ756">
        <v>2974</v>
      </c>
      <c r="AK756">
        <v>-5812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42141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42141</v>
      </c>
      <c r="BE756">
        <v>0</v>
      </c>
      <c r="BF756">
        <v>42141</v>
      </c>
      <c r="BG756">
        <v>2697</v>
      </c>
      <c r="BH756">
        <v>2257</v>
      </c>
      <c r="BI756">
        <v>0</v>
      </c>
      <c r="BJ756">
        <v>4954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4954</v>
      </c>
      <c r="BS756">
        <v>0</v>
      </c>
      <c r="BT756">
        <v>2974</v>
      </c>
      <c r="BU756">
        <v>0</v>
      </c>
      <c r="BV756">
        <v>41513</v>
      </c>
      <c r="BW756">
        <v>0</v>
      </c>
      <c r="BX756">
        <v>44487</v>
      </c>
      <c r="BY756">
        <v>205</v>
      </c>
      <c r="BZ756">
        <v>250</v>
      </c>
      <c r="CA756">
        <v>455</v>
      </c>
      <c r="CB756">
        <v>92037</v>
      </c>
      <c r="CC756">
        <v>25000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17637</v>
      </c>
      <c r="CP756">
        <v>42637</v>
      </c>
      <c r="CQ756">
        <v>0</v>
      </c>
      <c r="CR756">
        <v>0</v>
      </c>
      <c r="CS756">
        <v>8466</v>
      </c>
      <c r="CT756">
        <v>38692</v>
      </c>
      <c r="CU756">
        <v>0</v>
      </c>
      <c r="CV756">
        <v>0</v>
      </c>
      <c r="CW756">
        <v>47158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2152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90</v>
      </c>
      <c r="DN756">
        <v>2242</v>
      </c>
      <c r="DO756">
        <v>0</v>
      </c>
      <c r="DP756">
        <v>92037</v>
      </c>
    </row>
    <row r="757" spans="1:120" x14ac:dyDescent="0.25">
      <c r="A757">
        <v>53095</v>
      </c>
      <c r="B757">
        <v>201112</v>
      </c>
      <c r="C757">
        <v>7203</v>
      </c>
      <c r="D757">
        <v>-250</v>
      </c>
      <c r="E757">
        <v>0</v>
      </c>
      <c r="F757">
        <v>0</v>
      </c>
      <c r="G757">
        <v>6953</v>
      </c>
      <c r="H757">
        <v>12</v>
      </c>
      <c r="I757">
        <v>-4987</v>
      </c>
      <c r="J757">
        <v>637</v>
      </c>
      <c r="K757">
        <v>-567</v>
      </c>
      <c r="L757">
        <v>192</v>
      </c>
      <c r="M757">
        <v>-4725</v>
      </c>
      <c r="N757">
        <v>0</v>
      </c>
      <c r="O757">
        <v>0</v>
      </c>
      <c r="P757">
        <v>0</v>
      </c>
      <c r="Q757">
        <v>-2379</v>
      </c>
      <c r="R757">
        <v>0</v>
      </c>
      <c r="S757">
        <v>0</v>
      </c>
      <c r="T757">
        <v>-2379</v>
      </c>
      <c r="U757">
        <v>-139</v>
      </c>
      <c r="V757">
        <v>0</v>
      </c>
      <c r="W757">
        <v>0</v>
      </c>
      <c r="X757">
        <v>0</v>
      </c>
      <c r="Y757">
        <v>166</v>
      </c>
      <c r="Z757">
        <v>154</v>
      </c>
      <c r="AA757">
        <v>-94</v>
      </c>
      <c r="AB757">
        <v>-6</v>
      </c>
      <c r="AC757">
        <v>220</v>
      </c>
      <c r="AD757">
        <v>-12</v>
      </c>
      <c r="AE757">
        <v>208</v>
      </c>
      <c r="AF757">
        <v>7</v>
      </c>
      <c r="AG757">
        <v>0</v>
      </c>
      <c r="AH757">
        <v>0</v>
      </c>
      <c r="AI757">
        <v>76</v>
      </c>
      <c r="AJ757">
        <v>0</v>
      </c>
      <c r="AK757">
        <v>76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6029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6029</v>
      </c>
      <c r="BE757">
        <v>0</v>
      </c>
      <c r="BF757">
        <v>6029</v>
      </c>
      <c r="BG757">
        <v>0</v>
      </c>
      <c r="BH757">
        <v>192</v>
      </c>
      <c r="BI757">
        <v>0</v>
      </c>
      <c r="BJ757">
        <v>192</v>
      </c>
      <c r="BK757">
        <v>7</v>
      </c>
      <c r="BL757">
        <v>0</v>
      </c>
      <c r="BM757">
        <v>7</v>
      </c>
      <c r="BN757">
        <v>0</v>
      </c>
      <c r="BO757">
        <v>0</v>
      </c>
      <c r="BP757">
        <v>0</v>
      </c>
      <c r="BQ757">
        <v>472</v>
      </c>
      <c r="BR757">
        <v>671</v>
      </c>
      <c r="BS757">
        <v>0</v>
      </c>
      <c r="BT757">
        <v>0</v>
      </c>
      <c r="BU757">
        <v>0</v>
      </c>
      <c r="BV757">
        <v>752</v>
      </c>
      <c r="BW757">
        <v>0</v>
      </c>
      <c r="BX757">
        <v>752</v>
      </c>
      <c r="BY757">
        <v>84</v>
      </c>
      <c r="BZ757">
        <v>34</v>
      </c>
      <c r="CA757">
        <v>118</v>
      </c>
      <c r="CB757">
        <v>7570</v>
      </c>
      <c r="CC757">
        <v>2000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4075</v>
      </c>
      <c r="CP757">
        <v>6075</v>
      </c>
      <c r="CQ757">
        <v>0</v>
      </c>
      <c r="CR757">
        <v>0</v>
      </c>
      <c r="CS757">
        <v>0</v>
      </c>
      <c r="CT757">
        <v>1185</v>
      </c>
      <c r="CU757">
        <v>0</v>
      </c>
      <c r="CV757">
        <v>0</v>
      </c>
      <c r="CW757">
        <v>1185</v>
      </c>
      <c r="CX757">
        <v>0</v>
      </c>
      <c r="CY757">
        <v>0</v>
      </c>
      <c r="CZ757">
        <v>94</v>
      </c>
      <c r="DA757">
        <v>94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216</v>
      </c>
      <c r="DN757">
        <v>216</v>
      </c>
      <c r="DO757">
        <v>0</v>
      </c>
      <c r="DP757">
        <v>7570</v>
      </c>
    </row>
    <row r="758" spans="1:120" x14ac:dyDescent="0.25">
      <c r="A758">
        <v>53097</v>
      </c>
      <c r="B758">
        <v>201112</v>
      </c>
      <c r="C758">
        <v>138150</v>
      </c>
      <c r="D758">
        <v>-24228</v>
      </c>
      <c r="E758">
        <v>-8994</v>
      </c>
      <c r="F758">
        <v>518</v>
      </c>
      <c r="G758">
        <v>105446</v>
      </c>
      <c r="H758">
        <v>1102</v>
      </c>
      <c r="I758">
        <v>-98563</v>
      </c>
      <c r="J758">
        <v>18912</v>
      </c>
      <c r="K758">
        <v>-15745</v>
      </c>
      <c r="L758">
        <v>11292</v>
      </c>
      <c r="M758">
        <v>-84104</v>
      </c>
      <c r="N758">
        <v>0</v>
      </c>
      <c r="O758">
        <v>0</v>
      </c>
      <c r="P758">
        <v>-7588</v>
      </c>
      <c r="Q758">
        <v>-10807</v>
      </c>
      <c r="R758">
        <v>0</v>
      </c>
      <c r="S758">
        <v>2737</v>
      </c>
      <c r="T758">
        <v>-15658</v>
      </c>
      <c r="U758">
        <v>6786</v>
      </c>
      <c r="V758">
        <v>0</v>
      </c>
      <c r="W758">
        <v>0</v>
      </c>
      <c r="X758">
        <v>0</v>
      </c>
      <c r="Y758">
        <v>6550</v>
      </c>
      <c r="Z758">
        <v>-10053</v>
      </c>
      <c r="AA758">
        <v>-1</v>
      </c>
      <c r="AB758">
        <v>-438</v>
      </c>
      <c r="AC758">
        <v>-3942</v>
      </c>
      <c r="AD758">
        <v>-1289</v>
      </c>
      <c r="AE758">
        <v>-5231</v>
      </c>
      <c r="AF758">
        <v>290</v>
      </c>
      <c r="AG758">
        <v>-636</v>
      </c>
      <c r="AH758">
        <v>0</v>
      </c>
      <c r="AI758">
        <v>1209</v>
      </c>
      <c r="AJ758">
        <v>-2734</v>
      </c>
      <c r="AK758">
        <v>-1525</v>
      </c>
      <c r="AL758">
        <v>2094</v>
      </c>
      <c r="AM758">
        <v>1803</v>
      </c>
      <c r="AN758">
        <v>0</v>
      </c>
      <c r="AO758">
        <v>1803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40493</v>
      </c>
      <c r="AW758">
        <v>0</v>
      </c>
      <c r="AX758">
        <v>143119</v>
      </c>
      <c r="AY758">
        <v>0</v>
      </c>
      <c r="AZ758">
        <v>0</v>
      </c>
      <c r="BA758">
        <v>0</v>
      </c>
      <c r="BB758">
        <v>959</v>
      </c>
      <c r="BC758">
        <v>0</v>
      </c>
      <c r="BD758">
        <v>184571</v>
      </c>
      <c r="BE758">
        <v>0</v>
      </c>
      <c r="BF758">
        <v>184571</v>
      </c>
      <c r="BG758">
        <v>5926</v>
      </c>
      <c r="BH758">
        <v>32432</v>
      </c>
      <c r="BI758">
        <v>0</v>
      </c>
      <c r="BJ758">
        <v>38358</v>
      </c>
      <c r="BK758">
        <v>4024</v>
      </c>
      <c r="BL758">
        <v>0</v>
      </c>
      <c r="BM758">
        <v>4024</v>
      </c>
      <c r="BN758">
        <v>2998</v>
      </c>
      <c r="BO758">
        <v>399</v>
      </c>
      <c r="BP758">
        <v>0</v>
      </c>
      <c r="BQ758">
        <v>3004</v>
      </c>
      <c r="BR758">
        <v>48783</v>
      </c>
      <c r="BS758">
        <v>0</v>
      </c>
      <c r="BT758">
        <v>113</v>
      </c>
      <c r="BU758">
        <v>0</v>
      </c>
      <c r="BV758">
        <v>16127</v>
      </c>
      <c r="BW758">
        <v>0</v>
      </c>
      <c r="BX758">
        <v>16240</v>
      </c>
      <c r="BY758">
        <v>1845</v>
      </c>
      <c r="BZ758">
        <v>211</v>
      </c>
      <c r="CA758">
        <v>2056</v>
      </c>
      <c r="CB758">
        <v>255547</v>
      </c>
      <c r="CC758">
        <v>100000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4602</v>
      </c>
      <c r="CP758">
        <v>104602</v>
      </c>
      <c r="CQ758">
        <v>0</v>
      </c>
      <c r="CR758">
        <v>0</v>
      </c>
      <c r="CS758">
        <v>63118</v>
      </c>
      <c r="CT758">
        <v>80182</v>
      </c>
      <c r="CU758">
        <v>0</v>
      </c>
      <c r="CV758">
        <v>0</v>
      </c>
      <c r="CW758">
        <v>143300</v>
      </c>
      <c r="CX758">
        <v>338</v>
      </c>
      <c r="CY758">
        <v>0</v>
      </c>
      <c r="CZ758">
        <v>0</v>
      </c>
      <c r="DA758">
        <v>338</v>
      </c>
      <c r="DB758">
        <v>0</v>
      </c>
      <c r="DC758">
        <v>274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1539</v>
      </c>
      <c r="DL758">
        <v>0</v>
      </c>
      <c r="DM758">
        <v>5494</v>
      </c>
      <c r="DN758">
        <v>7307</v>
      </c>
      <c r="DO758">
        <v>0</v>
      </c>
      <c r="DP758">
        <v>255547</v>
      </c>
    </row>
    <row r="759" spans="1:120" x14ac:dyDescent="0.25">
      <c r="A759">
        <v>53099</v>
      </c>
      <c r="B759">
        <v>201112</v>
      </c>
      <c r="C759">
        <v>48934</v>
      </c>
      <c r="D759">
        <v>-2602</v>
      </c>
      <c r="E759">
        <v>0</v>
      </c>
      <c r="F759">
        <v>0</v>
      </c>
      <c r="G759">
        <v>46332</v>
      </c>
      <c r="H759">
        <v>458</v>
      </c>
      <c r="I759">
        <v>-31640</v>
      </c>
      <c r="J759">
        <v>0</v>
      </c>
      <c r="K759">
        <v>8657</v>
      </c>
      <c r="L759">
        <v>0</v>
      </c>
      <c r="M759">
        <v>-22983</v>
      </c>
      <c r="N759">
        <v>0</v>
      </c>
      <c r="O759">
        <v>-395</v>
      </c>
      <c r="P759">
        <v>0</v>
      </c>
      <c r="Q759">
        <v>-5148</v>
      </c>
      <c r="R759">
        <v>0</v>
      </c>
      <c r="S759">
        <v>0</v>
      </c>
      <c r="T759">
        <v>-5148</v>
      </c>
      <c r="U759">
        <v>18264</v>
      </c>
      <c r="V759">
        <v>0</v>
      </c>
      <c r="W759">
        <v>0</v>
      </c>
      <c r="X759">
        <v>0</v>
      </c>
      <c r="Y759">
        <v>1804</v>
      </c>
      <c r="Z759">
        <v>-199</v>
      </c>
      <c r="AA759">
        <v>-1</v>
      </c>
      <c r="AB759">
        <v>0</v>
      </c>
      <c r="AC759">
        <v>1604</v>
      </c>
      <c r="AD759">
        <v>-458</v>
      </c>
      <c r="AE759">
        <v>1146</v>
      </c>
      <c r="AF759">
        <v>5039</v>
      </c>
      <c r="AG759">
        <v>-44</v>
      </c>
      <c r="AH759">
        <v>0</v>
      </c>
      <c r="AI759">
        <v>24405</v>
      </c>
      <c r="AJ759">
        <v>-6280</v>
      </c>
      <c r="AK759">
        <v>18125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50551</v>
      </c>
      <c r="AS759">
        <v>0</v>
      </c>
      <c r="AT759">
        <v>0</v>
      </c>
      <c r="AU759">
        <v>50551</v>
      </c>
      <c r="AV759">
        <v>0</v>
      </c>
      <c r="AW759">
        <v>0</v>
      </c>
      <c r="AX759">
        <v>45600</v>
      </c>
      <c r="AY759">
        <v>0</v>
      </c>
      <c r="AZ759">
        <v>0</v>
      </c>
      <c r="BA759">
        <v>0</v>
      </c>
      <c r="BB759">
        <v>13199</v>
      </c>
      <c r="BC759">
        <v>0</v>
      </c>
      <c r="BD759">
        <v>58799</v>
      </c>
      <c r="BE759">
        <v>0</v>
      </c>
      <c r="BF759">
        <v>109350</v>
      </c>
      <c r="BG759">
        <v>0</v>
      </c>
      <c r="BH759">
        <v>0</v>
      </c>
      <c r="BI759">
        <v>0</v>
      </c>
      <c r="BJ759">
        <v>0</v>
      </c>
      <c r="BK759">
        <v>148</v>
      </c>
      <c r="BL759">
        <v>0</v>
      </c>
      <c r="BM759">
        <v>148</v>
      </c>
      <c r="BN759">
        <v>0</v>
      </c>
      <c r="BO759">
        <v>0</v>
      </c>
      <c r="BP759">
        <v>0</v>
      </c>
      <c r="BQ759">
        <v>3643</v>
      </c>
      <c r="BR759">
        <v>3791</v>
      </c>
      <c r="BS759">
        <v>0</v>
      </c>
      <c r="BT759">
        <v>0</v>
      </c>
      <c r="BU759">
        <v>0</v>
      </c>
      <c r="BV759">
        <v>17449</v>
      </c>
      <c r="BW759">
        <v>0</v>
      </c>
      <c r="BX759">
        <v>17449</v>
      </c>
      <c r="BY759">
        <v>931</v>
      </c>
      <c r="BZ759">
        <v>0</v>
      </c>
      <c r="CA759">
        <v>931</v>
      </c>
      <c r="CB759">
        <v>131521</v>
      </c>
      <c r="CC759">
        <v>23343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69122</v>
      </c>
      <c r="CP759">
        <v>92465</v>
      </c>
      <c r="CQ759">
        <v>18125</v>
      </c>
      <c r="CR759">
        <v>0</v>
      </c>
      <c r="CS759">
        <v>0</v>
      </c>
      <c r="CT759">
        <v>27036</v>
      </c>
      <c r="CU759">
        <v>0</v>
      </c>
      <c r="CV759">
        <v>0</v>
      </c>
      <c r="CW759">
        <v>27036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1951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8696</v>
      </c>
      <c r="DL759">
        <v>0</v>
      </c>
      <c r="DM759">
        <v>1373</v>
      </c>
      <c r="DN759">
        <v>12020</v>
      </c>
      <c r="DO759">
        <v>0</v>
      </c>
      <c r="DP759">
        <v>131521</v>
      </c>
    </row>
    <row r="760" spans="1:120" x14ac:dyDescent="0.25">
      <c r="A760">
        <v>53100</v>
      </c>
      <c r="B760">
        <v>201112</v>
      </c>
      <c r="C760">
        <v>225626</v>
      </c>
      <c r="D760">
        <v>-83308</v>
      </c>
      <c r="E760">
        <v>-39033</v>
      </c>
      <c r="F760">
        <v>17018</v>
      </c>
      <c r="G760">
        <v>120303</v>
      </c>
      <c r="H760">
        <v>1142</v>
      </c>
      <c r="I760">
        <v>-7790</v>
      </c>
      <c r="J760">
        <v>14110</v>
      </c>
      <c r="K760">
        <v>-178</v>
      </c>
      <c r="L760">
        <v>-38852</v>
      </c>
      <c r="M760">
        <v>-32710</v>
      </c>
      <c r="N760">
        <v>0</v>
      </c>
      <c r="O760">
        <v>-4490</v>
      </c>
      <c r="P760">
        <v>-4231</v>
      </c>
      <c r="Q760">
        <v>-2202</v>
      </c>
      <c r="R760">
        <v>0</v>
      </c>
      <c r="S760">
        <v>0</v>
      </c>
      <c r="T760">
        <v>-6433</v>
      </c>
      <c r="U760">
        <v>77812</v>
      </c>
      <c r="V760">
        <v>0</v>
      </c>
      <c r="W760">
        <v>0</v>
      </c>
      <c r="X760">
        <v>0</v>
      </c>
      <c r="Y760">
        <v>8065</v>
      </c>
      <c r="Z760">
        <v>-4008</v>
      </c>
      <c r="AA760">
        <v>-4</v>
      </c>
      <c r="AB760">
        <v>-73</v>
      </c>
      <c r="AC760">
        <v>3980</v>
      </c>
      <c r="AD760">
        <v>-1142</v>
      </c>
      <c r="AE760">
        <v>2838</v>
      </c>
      <c r="AF760">
        <v>0</v>
      </c>
      <c r="AG760">
        <v>0</v>
      </c>
      <c r="AH760">
        <v>0</v>
      </c>
      <c r="AI760">
        <v>80650</v>
      </c>
      <c r="AJ760">
        <v>86</v>
      </c>
      <c r="AK760">
        <v>80736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250000</v>
      </c>
      <c r="AY760">
        <v>0</v>
      </c>
      <c r="AZ760">
        <v>0</v>
      </c>
      <c r="BA760">
        <v>0</v>
      </c>
      <c r="BB760">
        <v>190549</v>
      </c>
      <c r="BC760">
        <v>0</v>
      </c>
      <c r="BD760">
        <v>440549</v>
      </c>
      <c r="BE760">
        <v>0</v>
      </c>
      <c r="BF760">
        <v>440549</v>
      </c>
      <c r="BG760">
        <v>21634</v>
      </c>
      <c r="BH760">
        <v>223940</v>
      </c>
      <c r="BI760">
        <v>0</v>
      </c>
      <c r="BJ760">
        <v>245574</v>
      </c>
      <c r="BK760">
        <v>0</v>
      </c>
      <c r="BL760">
        <v>0</v>
      </c>
      <c r="BM760">
        <v>0</v>
      </c>
      <c r="BN760">
        <v>19950</v>
      </c>
      <c r="BO760">
        <v>4528</v>
      </c>
      <c r="BP760">
        <v>0</v>
      </c>
      <c r="BQ760">
        <v>0</v>
      </c>
      <c r="BR760">
        <v>270052</v>
      </c>
      <c r="BS760">
        <v>0</v>
      </c>
      <c r="BT760">
        <v>86</v>
      </c>
      <c r="BU760">
        <v>0</v>
      </c>
      <c r="BV760">
        <v>61839</v>
      </c>
      <c r="BW760">
        <v>0</v>
      </c>
      <c r="BX760">
        <v>61925</v>
      </c>
      <c r="BY760">
        <v>6564</v>
      </c>
      <c r="BZ760">
        <v>0</v>
      </c>
      <c r="CA760">
        <v>6564</v>
      </c>
      <c r="CB760">
        <v>779090</v>
      </c>
      <c r="CC760">
        <v>1001</v>
      </c>
      <c r="CD760">
        <v>178999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237211</v>
      </c>
      <c r="CP760">
        <v>417211</v>
      </c>
      <c r="CQ760">
        <v>0</v>
      </c>
      <c r="CR760">
        <v>0</v>
      </c>
      <c r="CS760">
        <v>49823</v>
      </c>
      <c r="CT760">
        <v>304939</v>
      </c>
      <c r="CU760">
        <v>1838</v>
      </c>
      <c r="CV760">
        <v>0</v>
      </c>
      <c r="CW760">
        <v>356600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136</v>
      </c>
      <c r="DJ760">
        <v>0</v>
      </c>
      <c r="DK760">
        <v>0</v>
      </c>
      <c r="DL760">
        <v>0</v>
      </c>
      <c r="DM760">
        <v>5143</v>
      </c>
      <c r="DN760">
        <v>5279</v>
      </c>
      <c r="DO760">
        <v>0</v>
      </c>
      <c r="DP760">
        <v>779090</v>
      </c>
    </row>
    <row r="761" spans="1:120" x14ac:dyDescent="0.25">
      <c r="A761">
        <v>53101</v>
      </c>
      <c r="B761">
        <v>201112</v>
      </c>
      <c r="C761">
        <v>64621</v>
      </c>
      <c r="D761">
        <v>-17854</v>
      </c>
      <c r="E761">
        <v>0</v>
      </c>
      <c r="F761">
        <v>0</v>
      </c>
      <c r="G761">
        <v>46767</v>
      </c>
      <c r="H761">
        <v>-631</v>
      </c>
      <c r="I761">
        <v>-6618</v>
      </c>
      <c r="J761">
        <v>1733</v>
      </c>
      <c r="K761">
        <v>-10748</v>
      </c>
      <c r="L761">
        <v>-1805</v>
      </c>
      <c r="M761">
        <v>-17438</v>
      </c>
      <c r="N761">
        <v>0</v>
      </c>
      <c r="O761">
        <v>-11123</v>
      </c>
      <c r="P761">
        <v>0</v>
      </c>
      <c r="Q761">
        <v>-5726</v>
      </c>
      <c r="R761">
        <v>0</v>
      </c>
      <c r="S761">
        <v>0</v>
      </c>
      <c r="T761">
        <v>-5726</v>
      </c>
      <c r="U761">
        <v>11849</v>
      </c>
      <c r="V761">
        <v>0</v>
      </c>
      <c r="W761">
        <v>0</v>
      </c>
      <c r="X761">
        <v>0</v>
      </c>
      <c r="Y761">
        <v>402</v>
      </c>
      <c r="Z761">
        <v>20264</v>
      </c>
      <c r="AA761">
        <v>-237</v>
      </c>
      <c r="AB761">
        <v>0</v>
      </c>
      <c r="AC761">
        <v>20429</v>
      </c>
      <c r="AD761">
        <v>-2006</v>
      </c>
      <c r="AE761">
        <v>18423</v>
      </c>
      <c r="AF761">
        <v>0</v>
      </c>
      <c r="AG761">
        <v>0</v>
      </c>
      <c r="AH761">
        <v>0</v>
      </c>
      <c r="AI761">
        <v>30272</v>
      </c>
      <c r="AJ761">
        <v>-1827</v>
      </c>
      <c r="AK761">
        <v>28445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434022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434022</v>
      </c>
      <c r="BE761">
        <v>0</v>
      </c>
      <c r="BF761">
        <v>434022</v>
      </c>
      <c r="BG761">
        <v>0</v>
      </c>
      <c r="BH761">
        <v>4500</v>
      </c>
      <c r="BI761">
        <v>0</v>
      </c>
      <c r="BJ761">
        <v>4500</v>
      </c>
      <c r="BK761">
        <v>0</v>
      </c>
      <c r="BL761">
        <v>0</v>
      </c>
      <c r="BM761">
        <v>0</v>
      </c>
      <c r="BN761">
        <v>780</v>
      </c>
      <c r="BO761">
        <v>0</v>
      </c>
      <c r="BP761">
        <v>0</v>
      </c>
      <c r="BQ761">
        <v>3038</v>
      </c>
      <c r="BR761">
        <v>8318</v>
      </c>
      <c r="BS761">
        <v>0</v>
      </c>
      <c r="BT761">
        <v>0</v>
      </c>
      <c r="BU761">
        <v>19585</v>
      </c>
      <c r="BV761">
        <v>34814</v>
      </c>
      <c r="BW761">
        <v>0</v>
      </c>
      <c r="BX761">
        <v>54399</v>
      </c>
      <c r="BY761">
        <v>0</v>
      </c>
      <c r="BZ761">
        <v>0</v>
      </c>
      <c r="CA761">
        <v>0</v>
      </c>
      <c r="CB761">
        <v>496739</v>
      </c>
      <c r="CC761">
        <v>50000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302306</v>
      </c>
      <c r="CP761">
        <v>352306</v>
      </c>
      <c r="CQ761">
        <v>0</v>
      </c>
      <c r="CR761">
        <v>0</v>
      </c>
      <c r="CS761">
        <v>0</v>
      </c>
      <c r="CT761">
        <v>123326</v>
      </c>
      <c r="CU761">
        <v>0</v>
      </c>
      <c r="CV761">
        <v>0</v>
      </c>
      <c r="CW761">
        <v>123326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3127</v>
      </c>
      <c r="DE761">
        <v>0</v>
      </c>
      <c r="DF761">
        <v>0</v>
      </c>
      <c r="DG761">
        <v>0</v>
      </c>
      <c r="DH761">
        <v>0</v>
      </c>
      <c r="DI761">
        <v>9619</v>
      </c>
      <c r="DJ761">
        <v>0</v>
      </c>
      <c r="DK761">
        <v>4571</v>
      </c>
      <c r="DL761">
        <v>0</v>
      </c>
      <c r="DM761">
        <v>3790</v>
      </c>
      <c r="DN761">
        <v>21107</v>
      </c>
      <c r="DO761">
        <v>0</v>
      </c>
      <c r="DP761">
        <v>496739</v>
      </c>
    </row>
    <row r="762" spans="1:120" x14ac:dyDescent="0.25">
      <c r="A762">
        <v>53103</v>
      </c>
      <c r="B762">
        <v>201112</v>
      </c>
      <c r="C762">
        <v>130938</v>
      </c>
      <c r="D762">
        <v>-59900</v>
      </c>
      <c r="E762">
        <v>5247</v>
      </c>
      <c r="F762">
        <v>-9620</v>
      </c>
      <c r="G762">
        <v>66665</v>
      </c>
      <c r="H762">
        <v>753</v>
      </c>
      <c r="I762">
        <v>-122398</v>
      </c>
      <c r="J762">
        <v>72051</v>
      </c>
      <c r="K762">
        <v>-7846</v>
      </c>
      <c r="L762">
        <v>-2716</v>
      </c>
      <c r="M762">
        <v>-60909</v>
      </c>
      <c r="N762">
        <v>0</v>
      </c>
      <c r="O762">
        <v>0</v>
      </c>
      <c r="P762">
        <v>-15755</v>
      </c>
      <c r="Q762">
        <v>-13917</v>
      </c>
      <c r="R762">
        <v>0</v>
      </c>
      <c r="S762">
        <v>6259</v>
      </c>
      <c r="T762">
        <v>-23413</v>
      </c>
      <c r="U762">
        <v>-16904</v>
      </c>
      <c r="V762">
        <v>3515</v>
      </c>
      <c r="W762">
        <v>0</v>
      </c>
      <c r="X762">
        <v>0</v>
      </c>
      <c r="Y762">
        <v>3175</v>
      </c>
      <c r="Z762">
        <v>1675</v>
      </c>
      <c r="AA762">
        <v>-2202</v>
      </c>
      <c r="AB762">
        <v>0</v>
      </c>
      <c r="AC762">
        <v>6163</v>
      </c>
      <c r="AD762">
        <v>-753</v>
      </c>
      <c r="AE762">
        <v>5410</v>
      </c>
      <c r="AF762">
        <v>14</v>
      </c>
      <c r="AG762">
        <v>0</v>
      </c>
      <c r="AH762">
        <v>0</v>
      </c>
      <c r="AI762">
        <v>-11480</v>
      </c>
      <c r="AJ762">
        <v>2436</v>
      </c>
      <c r="AK762">
        <v>-9044</v>
      </c>
      <c r="AL762">
        <v>1060</v>
      </c>
      <c r="AM762">
        <v>1124</v>
      </c>
      <c r="AN762">
        <v>0</v>
      </c>
      <c r="AO762">
        <v>1124</v>
      </c>
      <c r="AP762">
        <v>0</v>
      </c>
      <c r="AQ762">
        <v>13360</v>
      </c>
      <c r="AR762">
        <v>0</v>
      </c>
      <c r="AS762">
        <v>0</v>
      </c>
      <c r="AT762">
        <v>0</v>
      </c>
      <c r="AU762">
        <v>13360</v>
      </c>
      <c r="AV762">
        <v>10</v>
      </c>
      <c r="AW762">
        <v>33264</v>
      </c>
      <c r="AX762">
        <v>8735</v>
      </c>
      <c r="AY762">
        <v>0</v>
      </c>
      <c r="AZ762">
        <v>0</v>
      </c>
      <c r="BA762">
        <v>0</v>
      </c>
      <c r="BB762">
        <v>55176</v>
      </c>
      <c r="BC762">
        <v>0</v>
      </c>
      <c r="BD762">
        <v>97185</v>
      </c>
      <c r="BE762">
        <v>0</v>
      </c>
      <c r="BF762">
        <v>110545</v>
      </c>
      <c r="BG762">
        <v>21883</v>
      </c>
      <c r="BH762">
        <v>55622</v>
      </c>
      <c r="BI762">
        <v>405</v>
      </c>
      <c r="BJ762">
        <v>77910</v>
      </c>
      <c r="BK762">
        <v>7647</v>
      </c>
      <c r="BL762">
        <v>0</v>
      </c>
      <c r="BM762">
        <v>7647</v>
      </c>
      <c r="BN762">
        <v>2217</v>
      </c>
      <c r="BO762">
        <v>4208</v>
      </c>
      <c r="BP762">
        <v>0</v>
      </c>
      <c r="BQ762">
        <v>313</v>
      </c>
      <c r="BR762">
        <v>92295</v>
      </c>
      <c r="BS762">
        <v>0</v>
      </c>
      <c r="BT762">
        <v>0</v>
      </c>
      <c r="BU762">
        <v>3613</v>
      </c>
      <c r="BV762">
        <v>15</v>
      </c>
      <c r="BW762">
        <v>0</v>
      </c>
      <c r="BX762">
        <v>3628</v>
      </c>
      <c r="BY762">
        <v>715</v>
      </c>
      <c r="BZ762">
        <v>349</v>
      </c>
      <c r="CA762">
        <v>1064</v>
      </c>
      <c r="CB762">
        <v>209716</v>
      </c>
      <c r="CC762">
        <v>27000</v>
      </c>
      <c r="CD762">
        <v>0</v>
      </c>
      <c r="CE762">
        <v>5233</v>
      </c>
      <c r="CF762">
        <v>0</v>
      </c>
      <c r="CG762">
        <v>-3013</v>
      </c>
      <c r="CH762">
        <v>0</v>
      </c>
      <c r="CI762">
        <v>2220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-12559</v>
      </c>
      <c r="CP762">
        <v>16661</v>
      </c>
      <c r="CQ762">
        <v>0</v>
      </c>
      <c r="CR762">
        <v>14578</v>
      </c>
      <c r="CS762">
        <v>48572</v>
      </c>
      <c r="CT762">
        <v>88887</v>
      </c>
      <c r="CU762">
        <v>0</v>
      </c>
      <c r="CV762">
        <v>0</v>
      </c>
      <c r="CW762">
        <v>137459</v>
      </c>
      <c r="CX762">
        <v>0</v>
      </c>
      <c r="CY762">
        <v>0</v>
      </c>
      <c r="CZ762">
        <v>0</v>
      </c>
      <c r="DA762">
        <v>0</v>
      </c>
      <c r="DB762">
        <v>28588</v>
      </c>
      <c r="DC762">
        <v>850</v>
      </c>
      <c r="DD762">
        <v>4877</v>
      </c>
      <c r="DE762">
        <v>0</v>
      </c>
      <c r="DF762">
        <v>0</v>
      </c>
      <c r="DG762">
        <v>0</v>
      </c>
      <c r="DH762">
        <v>2029</v>
      </c>
      <c r="DI762">
        <v>0</v>
      </c>
      <c r="DJ762">
        <v>0</v>
      </c>
      <c r="DK762">
        <v>0</v>
      </c>
      <c r="DL762">
        <v>0</v>
      </c>
      <c r="DM762">
        <v>4674</v>
      </c>
      <c r="DN762">
        <v>12430</v>
      </c>
      <c r="DO762">
        <v>0</v>
      </c>
      <c r="DP762">
        <v>209716</v>
      </c>
    </row>
    <row r="763" spans="1:120" x14ac:dyDescent="0.25">
      <c r="A763">
        <v>53106</v>
      </c>
      <c r="B763">
        <v>201112</v>
      </c>
      <c r="C763">
        <v>39923</v>
      </c>
      <c r="D763">
        <v>-11895</v>
      </c>
      <c r="E763">
        <v>-503</v>
      </c>
      <c r="F763">
        <v>109</v>
      </c>
      <c r="G763">
        <v>27634</v>
      </c>
      <c r="H763">
        <v>217</v>
      </c>
      <c r="I763">
        <v>-16357</v>
      </c>
      <c r="J763">
        <v>3624</v>
      </c>
      <c r="K763">
        <v>-8328</v>
      </c>
      <c r="L763">
        <v>4249</v>
      </c>
      <c r="M763">
        <v>-16812</v>
      </c>
      <c r="N763">
        <v>0</v>
      </c>
      <c r="O763">
        <v>0</v>
      </c>
      <c r="P763">
        <v>-5129</v>
      </c>
      <c r="Q763">
        <v>-5566</v>
      </c>
      <c r="R763">
        <v>0</v>
      </c>
      <c r="S763">
        <v>2710</v>
      </c>
      <c r="T763">
        <v>-7985</v>
      </c>
      <c r="U763">
        <v>3054</v>
      </c>
      <c r="V763">
        <v>0</v>
      </c>
      <c r="W763">
        <v>0</v>
      </c>
      <c r="X763">
        <v>0</v>
      </c>
      <c r="Y763">
        <v>2812</v>
      </c>
      <c r="Z763">
        <v>-1165</v>
      </c>
      <c r="AA763">
        <v>-2</v>
      </c>
      <c r="AB763">
        <v>-155</v>
      </c>
      <c r="AC763">
        <v>1490</v>
      </c>
      <c r="AD763">
        <v>-362</v>
      </c>
      <c r="AE763">
        <v>1128</v>
      </c>
      <c r="AF763">
        <v>0</v>
      </c>
      <c r="AG763">
        <v>0</v>
      </c>
      <c r="AH763">
        <v>0</v>
      </c>
      <c r="AI763">
        <v>4182</v>
      </c>
      <c r="AJ763">
        <v>-1045</v>
      </c>
      <c r="AK763">
        <v>3137</v>
      </c>
      <c r="AL763">
        <v>5000</v>
      </c>
      <c r="AM763">
        <v>46</v>
      </c>
      <c r="AN763">
        <v>5950</v>
      </c>
      <c r="AO763">
        <v>5996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11262</v>
      </c>
      <c r="AW763">
        <v>36533</v>
      </c>
      <c r="AX763">
        <v>58733</v>
      </c>
      <c r="AY763">
        <v>0</v>
      </c>
      <c r="AZ763">
        <v>0</v>
      </c>
      <c r="BA763">
        <v>0</v>
      </c>
      <c r="BB763">
        <v>12287</v>
      </c>
      <c r="BC763">
        <v>0</v>
      </c>
      <c r="BD763">
        <v>118815</v>
      </c>
      <c r="BE763">
        <v>0</v>
      </c>
      <c r="BF763">
        <v>118815</v>
      </c>
      <c r="BG763">
        <v>4002</v>
      </c>
      <c r="BH763">
        <v>10178</v>
      </c>
      <c r="BI763">
        <v>0</v>
      </c>
      <c r="BJ763">
        <v>14180</v>
      </c>
      <c r="BK763">
        <v>1151</v>
      </c>
      <c r="BL763">
        <v>0</v>
      </c>
      <c r="BM763">
        <v>1151</v>
      </c>
      <c r="BN763">
        <v>1055</v>
      </c>
      <c r="BO763">
        <v>0</v>
      </c>
      <c r="BP763">
        <v>0</v>
      </c>
      <c r="BQ763">
        <v>67</v>
      </c>
      <c r="BR763">
        <v>16453</v>
      </c>
      <c r="BS763">
        <v>0</v>
      </c>
      <c r="BT763">
        <v>715</v>
      </c>
      <c r="BU763">
        <v>0</v>
      </c>
      <c r="BV763">
        <v>12</v>
      </c>
      <c r="BW763">
        <v>0</v>
      </c>
      <c r="BX763">
        <v>727</v>
      </c>
      <c r="BY763">
        <v>7</v>
      </c>
      <c r="BZ763">
        <v>15</v>
      </c>
      <c r="CA763">
        <v>22</v>
      </c>
      <c r="CB763">
        <v>147013</v>
      </c>
      <c r="CC763">
        <v>47000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48216</v>
      </c>
      <c r="CP763">
        <v>95216</v>
      </c>
      <c r="CQ763">
        <v>0</v>
      </c>
      <c r="CR763">
        <v>0</v>
      </c>
      <c r="CS763">
        <v>18436</v>
      </c>
      <c r="CT763">
        <v>25209</v>
      </c>
      <c r="CU763">
        <v>0</v>
      </c>
      <c r="CV763">
        <v>0</v>
      </c>
      <c r="CW763">
        <v>43645</v>
      </c>
      <c r="CX763">
        <v>0</v>
      </c>
      <c r="CY763">
        <v>1109</v>
      </c>
      <c r="CZ763">
        <v>0</v>
      </c>
      <c r="DA763">
        <v>1109</v>
      </c>
      <c r="DB763">
        <v>0</v>
      </c>
      <c r="DC763">
        <v>100</v>
      </c>
      <c r="DD763">
        <v>4892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2051</v>
      </c>
      <c r="DN763">
        <v>7043</v>
      </c>
      <c r="DO763">
        <v>0</v>
      </c>
      <c r="DP763">
        <v>147013</v>
      </c>
    </row>
    <row r="764" spans="1:120" x14ac:dyDescent="0.25">
      <c r="A764">
        <v>53107</v>
      </c>
      <c r="B764">
        <v>201112</v>
      </c>
      <c r="C764">
        <v>23258</v>
      </c>
      <c r="D764">
        <v>0</v>
      </c>
      <c r="E764">
        <v>0</v>
      </c>
      <c r="F764">
        <v>0</v>
      </c>
      <c r="G764">
        <v>23258</v>
      </c>
      <c r="H764">
        <v>416</v>
      </c>
      <c r="I764">
        <v>-2036</v>
      </c>
      <c r="J764">
        <v>0</v>
      </c>
      <c r="K764">
        <v>-18372</v>
      </c>
      <c r="L764">
        <v>0</v>
      </c>
      <c r="M764">
        <v>-20408</v>
      </c>
      <c r="N764">
        <v>0</v>
      </c>
      <c r="O764">
        <v>0</v>
      </c>
      <c r="P764">
        <v>-1608</v>
      </c>
      <c r="Q764">
        <v>-4779</v>
      </c>
      <c r="R764">
        <v>6960</v>
      </c>
      <c r="S764">
        <v>0</v>
      </c>
      <c r="T764">
        <v>573</v>
      </c>
      <c r="U764">
        <v>3839</v>
      </c>
      <c r="V764">
        <v>20</v>
      </c>
      <c r="W764">
        <v>0</v>
      </c>
      <c r="X764">
        <v>0</v>
      </c>
      <c r="Y764">
        <v>1908</v>
      </c>
      <c r="Z764">
        <v>1452</v>
      </c>
      <c r="AA764">
        <v>-31</v>
      </c>
      <c r="AB764">
        <v>0</v>
      </c>
      <c r="AC764">
        <v>3349</v>
      </c>
      <c r="AD764">
        <v>-620</v>
      </c>
      <c r="AE764">
        <v>2729</v>
      </c>
      <c r="AF764">
        <v>3500</v>
      </c>
      <c r="AG764">
        <v>-2781</v>
      </c>
      <c r="AH764">
        <v>0</v>
      </c>
      <c r="AI764">
        <v>7287</v>
      </c>
      <c r="AJ764">
        <v>-1591</v>
      </c>
      <c r="AK764">
        <v>5696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2795</v>
      </c>
      <c r="AS764">
        <v>0</v>
      </c>
      <c r="AT764">
        <v>0</v>
      </c>
      <c r="AU764">
        <v>2795</v>
      </c>
      <c r="AV764">
        <v>0</v>
      </c>
      <c r="AW764">
        <v>0</v>
      </c>
      <c r="AX764">
        <v>84665</v>
      </c>
      <c r="AY764">
        <v>0</v>
      </c>
      <c r="AZ764">
        <v>0</v>
      </c>
      <c r="BA764">
        <v>0</v>
      </c>
      <c r="BB764">
        <v>14773</v>
      </c>
      <c r="BC764">
        <v>0</v>
      </c>
      <c r="BD764">
        <v>99438</v>
      </c>
      <c r="BE764">
        <v>0</v>
      </c>
      <c r="BF764">
        <v>102233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174</v>
      </c>
      <c r="BO764">
        <v>0</v>
      </c>
      <c r="BP764">
        <v>0</v>
      </c>
      <c r="BQ764">
        <v>0</v>
      </c>
      <c r="BR764">
        <v>174</v>
      </c>
      <c r="BS764">
        <v>0</v>
      </c>
      <c r="BT764">
        <v>0</v>
      </c>
      <c r="BU764">
        <v>7</v>
      </c>
      <c r="BV764">
        <v>0</v>
      </c>
      <c r="BW764">
        <v>0</v>
      </c>
      <c r="BX764">
        <v>7</v>
      </c>
      <c r="BY764">
        <v>1487</v>
      </c>
      <c r="BZ764">
        <v>29</v>
      </c>
      <c r="CA764">
        <v>1516</v>
      </c>
      <c r="CB764">
        <v>103930</v>
      </c>
      <c r="CC764">
        <v>10000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44632</v>
      </c>
      <c r="CN764">
        <v>44632</v>
      </c>
      <c r="CO764">
        <v>5696</v>
      </c>
      <c r="CP764">
        <v>60328</v>
      </c>
      <c r="CQ764">
        <v>-10000</v>
      </c>
      <c r="CR764">
        <v>0</v>
      </c>
      <c r="CS764">
        <v>0</v>
      </c>
      <c r="CT764">
        <v>39981</v>
      </c>
      <c r="CU764">
        <v>0</v>
      </c>
      <c r="CV764">
        <v>0</v>
      </c>
      <c r="CW764">
        <v>39981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161</v>
      </c>
      <c r="DJ764">
        <v>0</v>
      </c>
      <c r="DK764">
        <v>1024</v>
      </c>
      <c r="DL764">
        <v>0</v>
      </c>
      <c r="DM764">
        <v>1790</v>
      </c>
      <c r="DN764">
        <v>2975</v>
      </c>
      <c r="DO764">
        <v>646</v>
      </c>
      <c r="DP764">
        <v>103930</v>
      </c>
    </row>
    <row r="765" spans="1:120" x14ac:dyDescent="0.25">
      <c r="A765">
        <v>53108</v>
      </c>
      <c r="B765">
        <v>201112</v>
      </c>
      <c r="C765">
        <v>17228</v>
      </c>
      <c r="D765">
        <v>-55</v>
      </c>
      <c r="E765">
        <v>0</v>
      </c>
      <c r="F765">
        <v>0</v>
      </c>
      <c r="G765">
        <v>17173</v>
      </c>
      <c r="H765">
        <v>65</v>
      </c>
      <c r="I765">
        <v>-14161</v>
      </c>
      <c r="J765">
        <v>2590</v>
      </c>
      <c r="K765">
        <v>-1952</v>
      </c>
      <c r="L765">
        <v>-526</v>
      </c>
      <c r="M765">
        <v>-14049</v>
      </c>
      <c r="N765">
        <v>-11</v>
      </c>
      <c r="O765">
        <v>0</v>
      </c>
      <c r="P765">
        <v>0</v>
      </c>
      <c r="Q765">
        <v>-3669</v>
      </c>
      <c r="R765">
        <v>0</v>
      </c>
      <c r="S765">
        <v>11</v>
      </c>
      <c r="T765">
        <v>-3658</v>
      </c>
      <c r="U765">
        <v>-480</v>
      </c>
      <c r="V765">
        <v>0</v>
      </c>
      <c r="W765">
        <v>0</v>
      </c>
      <c r="X765">
        <v>0</v>
      </c>
      <c r="Y765">
        <v>740</v>
      </c>
      <c r="Z765">
        <v>-333</v>
      </c>
      <c r="AA765">
        <v>0</v>
      </c>
      <c r="AB765">
        <v>-131</v>
      </c>
      <c r="AC765">
        <v>276</v>
      </c>
      <c r="AD765">
        <v>-65</v>
      </c>
      <c r="AE765">
        <v>211</v>
      </c>
      <c r="AF765">
        <v>0</v>
      </c>
      <c r="AG765">
        <v>0</v>
      </c>
      <c r="AH765">
        <v>0</v>
      </c>
      <c r="AI765">
        <v>-269</v>
      </c>
      <c r="AJ765">
        <v>67</v>
      </c>
      <c r="AK765">
        <v>-202</v>
      </c>
      <c r="AL765">
        <v>370</v>
      </c>
      <c r="AM765">
        <v>442</v>
      </c>
      <c r="AN765">
        <v>0</v>
      </c>
      <c r="AO765">
        <v>442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13872</v>
      </c>
      <c r="AY765">
        <v>0</v>
      </c>
      <c r="AZ765">
        <v>0</v>
      </c>
      <c r="BA765">
        <v>3190</v>
      </c>
      <c r="BB765">
        <v>8302</v>
      </c>
      <c r="BC765">
        <v>0</v>
      </c>
      <c r="BD765">
        <v>25364</v>
      </c>
      <c r="BE765">
        <v>0</v>
      </c>
      <c r="BF765">
        <v>25364</v>
      </c>
      <c r="BG765">
        <v>0</v>
      </c>
      <c r="BH765">
        <v>221</v>
      </c>
      <c r="BI765">
        <v>0</v>
      </c>
      <c r="BJ765">
        <v>221</v>
      </c>
      <c r="BK765">
        <v>35</v>
      </c>
      <c r="BL765">
        <v>0</v>
      </c>
      <c r="BM765">
        <v>35</v>
      </c>
      <c r="BN765">
        <v>357</v>
      </c>
      <c r="BO765">
        <v>53</v>
      </c>
      <c r="BP765">
        <v>0</v>
      </c>
      <c r="BQ765">
        <v>0</v>
      </c>
      <c r="BR765">
        <v>666</v>
      </c>
      <c r="BS765">
        <v>0</v>
      </c>
      <c r="BT765">
        <v>0</v>
      </c>
      <c r="BU765">
        <v>183</v>
      </c>
      <c r="BV765">
        <v>0</v>
      </c>
      <c r="BW765">
        <v>0</v>
      </c>
      <c r="BX765">
        <v>183</v>
      </c>
      <c r="BY765">
        <v>192</v>
      </c>
      <c r="BZ765">
        <v>20</v>
      </c>
      <c r="CA765">
        <v>212</v>
      </c>
      <c r="CB765">
        <v>27237</v>
      </c>
      <c r="CC765">
        <v>17000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4451</v>
      </c>
      <c r="CP765">
        <v>21451</v>
      </c>
      <c r="CQ765">
        <v>0</v>
      </c>
      <c r="CR765">
        <v>0</v>
      </c>
      <c r="CS765">
        <v>0</v>
      </c>
      <c r="CT765">
        <v>4441</v>
      </c>
      <c r="CU765">
        <v>0</v>
      </c>
      <c r="CV765">
        <v>228</v>
      </c>
      <c r="CW765">
        <v>4669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8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1066</v>
      </c>
      <c r="DN765">
        <v>1074</v>
      </c>
      <c r="DO765">
        <v>43</v>
      </c>
      <c r="DP765">
        <v>27237</v>
      </c>
    </row>
    <row r="766" spans="1:120" x14ac:dyDescent="0.25">
      <c r="A766">
        <v>53109</v>
      </c>
      <c r="B766">
        <v>201112</v>
      </c>
      <c r="C766">
        <v>43904</v>
      </c>
      <c r="D766">
        <v>-8515</v>
      </c>
      <c r="E766">
        <v>0</v>
      </c>
      <c r="F766">
        <v>0</v>
      </c>
      <c r="G766">
        <v>35389</v>
      </c>
      <c r="H766">
        <v>758</v>
      </c>
      <c r="I766">
        <v>-17775</v>
      </c>
      <c r="J766">
        <v>0</v>
      </c>
      <c r="K766">
        <v>-4921</v>
      </c>
      <c r="L766">
        <v>0</v>
      </c>
      <c r="M766">
        <v>-22696</v>
      </c>
      <c r="N766">
        <v>0</v>
      </c>
      <c r="O766">
        <v>0</v>
      </c>
      <c r="P766">
        <v>0</v>
      </c>
      <c r="Q766">
        <v>-1281</v>
      </c>
      <c r="R766">
        <v>0</v>
      </c>
      <c r="S766">
        <v>0</v>
      </c>
      <c r="T766">
        <v>-1281</v>
      </c>
      <c r="U766">
        <v>12170</v>
      </c>
      <c r="V766">
        <v>0</v>
      </c>
      <c r="W766">
        <v>0</v>
      </c>
      <c r="X766">
        <v>0</v>
      </c>
      <c r="Y766">
        <v>4018</v>
      </c>
      <c r="Z766">
        <v>-944</v>
      </c>
      <c r="AA766">
        <v>0</v>
      </c>
      <c r="AB766">
        <v>-1</v>
      </c>
      <c r="AC766">
        <v>3073</v>
      </c>
      <c r="AD766">
        <v>-1800</v>
      </c>
      <c r="AE766">
        <v>1273</v>
      </c>
      <c r="AF766">
        <v>0</v>
      </c>
      <c r="AG766">
        <v>0</v>
      </c>
      <c r="AH766">
        <v>0</v>
      </c>
      <c r="AI766">
        <v>13443</v>
      </c>
      <c r="AJ766">
        <v>-2055</v>
      </c>
      <c r="AK766">
        <v>11388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137907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137907</v>
      </c>
      <c r="BE766">
        <v>0</v>
      </c>
      <c r="BF766">
        <v>137907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63</v>
      </c>
      <c r="BP766">
        <v>0</v>
      </c>
      <c r="BQ766">
        <v>0</v>
      </c>
      <c r="BR766">
        <v>63</v>
      </c>
      <c r="BS766">
        <v>0</v>
      </c>
      <c r="BT766">
        <v>0</v>
      </c>
      <c r="BU766">
        <v>0</v>
      </c>
      <c r="BV766">
        <v>7408</v>
      </c>
      <c r="BW766">
        <v>0</v>
      </c>
      <c r="BX766">
        <v>7408</v>
      </c>
      <c r="BY766">
        <v>1673</v>
      </c>
      <c r="BZ766">
        <v>0</v>
      </c>
      <c r="CA766">
        <v>1673</v>
      </c>
      <c r="CB766">
        <v>147051</v>
      </c>
      <c r="CC766">
        <v>5000</v>
      </c>
      <c r="CD766">
        <v>25000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30841</v>
      </c>
      <c r="CP766">
        <v>60841</v>
      </c>
      <c r="CQ766">
        <v>5000</v>
      </c>
      <c r="CR766">
        <v>0</v>
      </c>
      <c r="CS766">
        <v>0</v>
      </c>
      <c r="CT766">
        <v>81657</v>
      </c>
      <c r="CU766">
        <v>0</v>
      </c>
      <c r="CV766">
        <v>0</v>
      </c>
      <c r="CW766">
        <v>81657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2021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2055</v>
      </c>
      <c r="DL766">
        <v>0</v>
      </c>
      <c r="DM766">
        <v>477</v>
      </c>
      <c r="DN766">
        <v>4553</v>
      </c>
      <c r="DO766">
        <v>0</v>
      </c>
      <c r="DP766">
        <v>147051</v>
      </c>
    </row>
    <row r="767" spans="1:120" x14ac:dyDescent="0.25">
      <c r="A767">
        <v>53110</v>
      </c>
      <c r="B767">
        <v>201112</v>
      </c>
      <c r="C767">
        <v>65817</v>
      </c>
      <c r="D767">
        <v>-10672</v>
      </c>
      <c r="E767">
        <v>0</v>
      </c>
      <c r="F767">
        <v>0</v>
      </c>
      <c r="G767">
        <v>55145</v>
      </c>
      <c r="H767">
        <v>457</v>
      </c>
      <c r="I767">
        <v>-17093</v>
      </c>
      <c r="J767">
        <v>0</v>
      </c>
      <c r="K767">
        <v>-7067</v>
      </c>
      <c r="L767">
        <v>-1788</v>
      </c>
      <c r="M767">
        <v>-25948</v>
      </c>
      <c r="N767">
        <v>0</v>
      </c>
      <c r="O767">
        <v>-5000</v>
      </c>
      <c r="P767">
        <v>-2354</v>
      </c>
      <c r="Q767">
        <v>-8192</v>
      </c>
      <c r="R767">
        <v>0</v>
      </c>
      <c r="S767">
        <v>0</v>
      </c>
      <c r="T767">
        <v>-10546</v>
      </c>
      <c r="U767">
        <v>14108</v>
      </c>
      <c r="V767">
        <v>0</v>
      </c>
      <c r="W767">
        <v>0</v>
      </c>
      <c r="X767">
        <v>0</v>
      </c>
      <c r="Y767">
        <v>1089</v>
      </c>
      <c r="Z767">
        <v>16</v>
      </c>
      <c r="AA767">
        <v>0</v>
      </c>
      <c r="AB767">
        <v>-153</v>
      </c>
      <c r="AC767">
        <v>952</v>
      </c>
      <c r="AD767">
        <v>-458</v>
      </c>
      <c r="AE767">
        <v>494</v>
      </c>
      <c r="AF767">
        <v>1563</v>
      </c>
      <c r="AG767">
        <v>0</v>
      </c>
      <c r="AH767">
        <v>0</v>
      </c>
      <c r="AI767">
        <v>16165</v>
      </c>
      <c r="AJ767">
        <v>-4214</v>
      </c>
      <c r="AK767">
        <v>11951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66202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66202</v>
      </c>
      <c r="BE767">
        <v>0</v>
      </c>
      <c r="BF767">
        <v>66202</v>
      </c>
      <c r="BG767">
        <v>0</v>
      </c>
      <c r="BH767">
        <v>0</v>
      </c>
      <c r="BI767">
        <v>0</v>
      </c>
      <c r="BJ767">
        <v>0</v>
      </c>
      <c r="BK767">
        <v>1530</v>
      </c>
      <c r="BL767">
        <v>0</v>
      </c>
      <c r="BM767">
        <v>1530</v>
      </c>
      <c r="BN767">
        <v>0</v>
      </c>
      <c r="BO767">
        <v>8540</v>
      </c>
      <c r="BP767">
        <v>0</v>
      </c>
      <c r="BQ767">
        <v>1005</v>
      </c>
      <c r="BR767">
        <v>11075</v>
      </c>
      <c r="BS767">
        <v>0</v>
      </c>
      <c r="BT767">
        <v>0</v>
      </c>
      <c r="BU767">
        <v>0</v>
      </c>
      <c r="BV767">
        <v>6513</v>
      </c>
      <c r="BW767">
        <v>0</v>
      </c>
      <c r="BX767">
        <v>6513</v>
      </c>
      <c r="BY767">
        <v>1828</v>
      </c>
      <c r="BZ767">
        <v>131</v>
      </c>
      <c r="CA767">
        <v>1959</v>
      </c>
      <c r="CB767">
        <v>85749</v>
      </c>
      <c r="CC767">
        <v>25000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20965</v>
      </c>
      <c r="CP767">
        <v>45965</v>
      </c>
      <c r="CQ767">
        <v>0</v>
      </c>
      <c r="CR767">
        <v>0</v>
      </c>
      <c r="CS767">
        <v>0</v>
      </c>
      <c r="CT767">
        <v>34869</v>
      </c>
      <c r="CU767">
        <v>0</v>
      </c>
      <c r="CV767">
        <v>0</v>
      </c>
      <c r="CW767">
        <v>34869</v>
      </c>
      <c r="CX767">
        <v>0</v>
      </c>
      <c r="CY767">
        <v>1951</v>
      </c>
      <c r="CZ767">
        <v>0</v>
      </c>
      <c r="DA767">
        <v>1951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271</v>
      </c>
      <c r="DJ767">
        <v>0</v>
      </c>
      <c r="DK767">
        <v>0</v>
      </c>
      <c r="DL767">
        <v>0</v>
      </c>
      <c r="DM767">
        <v>2693</v>
      </c>
      <c r="DN767">
        <v>2964</v>
      </c>
      <c r="DO767">
        <v>0</v>
      </c>
      <c r="DP767">
        <v>85749</v>
      </c>
    </row>
    <row r="768" spans="1:120" x14ac:dyDescent="0.25">
      <c r="A768">
        <v>53111</v>
      </c>
      <c r="B768">
        <v>201112</v>
      </c>
      <c r="C768">
        <v>29592</v>
      </c>
      <c r="D768">
        <v>-9864</v>
      </c>
      <c r="E768">
        <v>-1938</v>
      </c>
      <c r="F768">
        <v>1161</v>
      </c>
      <c r="G768">
        <v>18951</v>
      </c>
      <c r="H768">
        <v>88</v>
      </c>
      <c r="I768">
        <v>-8855</v>
      </c>
      <c r="J768">
        <v>2243</v>
      </c>
      <c r="K768">
        <v>-7960</v>
      </c>
      <c r="L768">
        <v>2580</v>
      </c>
      <c r="M768">
        <v>-11992</v>
      </c>
      <c r="N768">
        <v>0</v>
      </c>
      <c r="O768">
        <v>0</v>
      </c>
      <c r="P768">
        <v>-1091</v>
      </c>
      <c r="Q768">
        <v>-4967</v>
      </c>
      <c r="R768">
        <v>0</v>
      </c>
      <c r="S768">
        <v>1984</v>
      </c>
      <c r="T768">
        <v>-4074</v>
      </c>
      <c r="U768">
        <v>2973</v>
      </c>
      <c r="V768">
        <v>0</v>
      </c>
      <c r="W768">
        <v>0</v>
      </c>
      <c r="X768">
        <v>0</v>
      </c>
      <c r="Y768">
        <v>1058</v>
      </c>
      <c r="Z768">
        <v>203</v>
      </c>
      <c r="AA768">
        <v>-102</v>
      </c>
      <c r="AB768">
        <v>-40</v>
      </c>
      <c r="AC768">
        <v>1119</v>
      </c>
      <c r="AD768">
        <v>-88</v>
      </c>
      <c r="AE768">
        <v>1031</v>
      </c>
      <c r="AF768">
        <v>0</v>
      </c>
      <c r="AG768">
        <v>0</v>
      </c>
      <c r="AH768">
        <v>0</v>
      </c>
      <c r="AI768">
        <v>4004</v>
      </c>
      <c r="AJ768">
        <v>-1001</v>
      </c>
      <c r="AK768">
        <v>3003</v>
      </c>
      <c r="AL768">
        <v>3600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2892</v>
      </c>
      <c r="AX768">
        <v>33467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36359</v>
      </c>
      <c r="BE768">
        <v>0</v>
      </c>
      <c r="BF768">
        <v>36359</v>
      </c>
      <c r="BG768">
        <v>1161</v>
      </c>
      <c r="BH768">
        <v>4117</v>
      </c>
      <c r="BI768">
        <v>0</v>
      </c>
      <c r="BJ768">
        <v>5278</v>
      </c>
      <c r="BK768">
        <v>122</v>
      </c>
      <c r="BL768">
        <v>0</v>
      </c>
      <c r="BM768">
        <v>122</v>
      </c>
      <c r="BN768">
        <v>0</v>
      </c>
      <c r="BO768">
        <v>0</v>
      </c>
      <c r="BP768">
        <v>0</v>
      </c>
      <c r="BQ768">
        <v>0</v>
      </c>
      <c r="BR768">
        <v>5400</v>
      </c>
      <c r="BS768">
        <v>0</v>
      </c>
      <c r="BT768">
        <v>0</v>
      </c>
      <c r="BU768">
        <v>0</v>
      </c>
      <c r="BV768">
        <v>3647</v>
      </c>
      <c r="BW768">
        <v>271</v>
      </c>
      <c r="BX768">
        <v>3918</v>
      </c>
      <c r="BY768">
        <v>396</v>
      </c>
      <c r="BZ768">
        <v>0</v>
      </c>
      <c r="CA768">
        <v>396</v>
      </c>
      <c r="CB768">
        <v>49673</v>
      </c>
      <c r="CC768">
        <v>21000</v>
      </c>
      <c r="CD768">
        <v>8000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2006</v>
      </c>
      <c r="CP768">
        <v>31006</v>
      </c>
      <c r="CQ768">
        <v>0</v>
      </c>
      <c r="CR768">
        <v>0</v>
      </c>
      <c r="CS768">
        <v>1938</v>
      </c>
      <c r="CT768">
        <v>12762</v>
      </c>
      <c r="CU768">
        <v>0</v>
      </c>
      <c r="CV768">
        <v>0</v>
      </c>
      <c r="CW768">
        <v>14700</v>
      </c>
      <c r="CX768">
        <v>0</v>
      </c>
      <c r="CY768">
        <v>257</v>
      </c>
      <c r="CZ768">
        <v>0</v>
      </c>
      <c r="DA768">
        <v>257</v>
      </c>
      <c r="DB768">
        <v>0</v>
      </c>
      <c r="DC768">
        <v>0</v>
      </c>
      <c r="DD768">
        <v>1225</v>
      </c>
      <c r="DE768">
        <v>0</v>
      </c>
      <c r="DF768">
        <v>0</v>
      </c>
      <c r="DG768">
        <v>0</v>
      </c>
      <c r="DH768">
        <v>0</v>
      </c>
      <c r="DI768">
        <v>575</v>
      </c>
      <c r="DJ768">
        <v>0</v>
      </c>
      <c r="DK768">
        <v>0</v>
      </c>
      <c r="DL768">
        <v>0</v>
      </c>
      <c r="DM768">
        <v>1910</v>
      </c>
      <c r="DN768">
        <v>3710</v>
      </c>
      <c r="DO768">
        <v>0</v>
      </c>
      <c r="DP768">
        <v>49673</v>
      </c>
    </row>
    <row r="769" spans="1:120" x14ac:dyDescent="0.25">
      <c r="A769">
        <v>53113</v>
      </c>
      <c r="B769">
        <v>201112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-199</v>
      </c>
      <c r="R769">
        <v>0</v>
      </c>
      <c r="S769">
        <v>0</v>
      </c>
      <c r="T769">
        <v>-199</v>
      </c>
      <c r="U769">
        <v>-199</v>
      </c>
      <c r="V769">
        <v>0</v>
      </c>
      <c r="W769">
        <v>0</v>
      </c>
      <c r="X769">
        <v>0</v>
      </c>
      <c r="Y769">
        <v>27</v>
      </c>
      <c r="Z769">
        <v>-20</v>
      </c>
      <c r="AA769">
        <v>0</v>
      </c>
      <c r="AB769">
        <v>0</v>
      </c>
      <c r="AC769">
        <v>7</v>
      </c>
      <c r="AD769">
        <v>0</v>
      </c>
      <c r="AE769">
        <v>7</v>
      </c>
      <c r="AF769">
        <v>0</v>
      </c>
      <c r="AG769">
        <v>0</v>
      </c>
      <c r="AH769">
        <v>0</v>
      </c>
      <c r="AI769">
        <v>-192</v>
      </c>
      <c r="AJ769">
        <v>48</v>
      </c>
      <c r="AK769">
        <v>-144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229861</v>
      </c>
      <c r="AY769">
        <v>0</v>
      </c>
      <c r="AZ769">
        <v>0</v>
      </c>
      <c r="BA769">
        <v>0</v>
      </c>
      <c r="BB769">
        <v>229824</v>
      </c>
      <c r="BC769">
        <v>0</v>
      </c>
      <c r="BD769">
        <v>459685</v>
      </c>
      <c r="BE769">
        <v>0</v>
      </c>
      <c r="BF769">
        <v>459685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502</v>
      </c>
      <c r="BP769">
        <v>0</v>
      </c>
      <c r="BQ769">
        <v>0</v>
      </c>
      <c r="BR769">
        <v>502</v>
      </c>
      <c r="BS769">
        <v>0</v>
      </c>
      <c r="BT769">
        <v>48</v>
      </c>
      <c r="BU769">
        <v>0</v>
      </c>
      <c r="BV769">
        <v>523</v>
      </c>
      <c r="BW769">
        <v>0</v>
      </c>
      <c r="BX769">
        <v>571</v>
      </c>
      <c r="BY769">
        <v>58</v>
      </c>
      <c r="BZ769">
        <v>0</v>
      </c>
      <c r="CA769">
        <v>58</v>
      </c>
      <c r="CB769">
        <v>460816</v>
      </c>
      <c r="CC769">
        <v>460761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-144</v>
      </c>
      <c r="CP769">
        <v>460617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2</v>
      </c>
      <c r="DJ769">
        <v>0</v>
      </c>
      <c r="DK769">
        <v>0</v>
      </c>
      <c r="DL769">
        <v>0</v>
      </c>
      <c r="DM769">
        <v>197</v>
      </c>
      <c r="DN769">
        <v>199</v>
      </c>
      <c r="DO769">
        <v>0</v>
      </c>
      <c r="DP769">
        <v>460816</v>
      </c>
    </row>
    <row r="770" spans="1:120" x14ac:dyDescent="0.25">
      <c r="A770">
        <v>53114</v>
      </c>
      <c r="B770">
        <v>201112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-2</v>
      </c>
      <c r="R770">
        <v>0</v>
      </c>
      <c r="S770">
        <v>0</v>
      </c>
      <c r="T770">
        <v>-2</v>
      </c>
      <c r="U770">
        <v>-2</v>
      </c>
      <c r="V770">
        <v>0</v>
      </c>
      <c r="W770">
        <v>0</v>
      </c>
      <c r="X770">
        <v>0</v>
      </c>
      <c r="Y770">
        <v>280</v>
      </c>
      <c r="Z770">
        <v>398</v>
      </c>
      <c r="AA770">
        <v>0</v>
      </c>
      <c r="AB770">
        <v>-3</v>
      </c>
      <c r="AC770">
        <v>675</v>
      </c>
      <c r="AD770">
        <v>0</v>
      </c>
      <c r="AE770">
        <v>675</v>
      </c>
      <c r="AF770">
        <v>0</v>
      </c>
      <c r="AG770">
        <v>0</v>
      </c>
      <c r="AH770">
        <v>0</v>
      </c>
      <c r="AI770">
        <v>673</v>
      </c>
      <c r="AJ770">
        <v>-168</v>
      </c>
      <c r="AK770">
        <v>505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13474</v>
      </c>
      <c r="AX770">
        <v>16790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30264</v>
      </c>
      <c r="BE770">
        <v>0</v>
      </c>
      <c r="BF770">
        <v>30264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216</v>
      </c>
      <c r="BW770">
        <v>0</v>
      </c>
      <c r="BX770">
        <v>216</v>
      </c>
      <c r="BY770">
        <v>193</v>
      </c>
      <c r="BZ770">
        <v>0</v>
      </c>
      <c r="CA770">
        <v>193</v>
      </c>
      <c r="CB770">
        <v>30673</v>
      </c>
      <c r="CC770">
        <v>5000</v>
      </c>
      <c r="CD770">
        <v>25000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505</v>
      </c>
      <c r="CP770">
        <v>30505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168</v>
      </c>
      <c r="DL770">
        <v>0</v>
      </c>
      <c r="DM770">
        <v>0</v>
      </c>
      <c r="DN770">
        <v>168</v>
      </c>
      <c r="DO770">
        <v>0</v>
      </c>
      <c r="DP770">
        <v>30673</v>
      </c>
    </row>
    <row r="771" spans="1:120" x14ac:dyDescent="0.25">
      <c r="A771">
        <v>50018</v>
      </c>
      <c r="B771">
        <v>201212</v>
      </c>
      <c r="C771">
        <v>18034</v>
      </c>
      <c r="D771">
        <v>-900</v>
      </c>
      <c r="E771">
        <v>0</v>
      </c>
      <c r="F771">
        <v>0</v>
      </c>
      <c r="G771">
        <v>17134</v>
      </c>
      <c r="H771">
        <v>6012</v>
      </c>
      <c r="I771">
        <v>-39115</v>
      </c>
      <c r="J771">
        <v>0</v>
      </c>
      <c r="K771">
        <v>-9427</v>
      </c>
      <c r="L771">
        <v>0</v>
      </c>
      <c r="M771">
        <v>-48542</v>
      </c>
      <c r="N771">
        <v>0</v>
      </c>
      <c r="O771">
        <v>0</v>
      </c>
      <c r="P771">
        <v>0</v>
      </c>
      <c r="Q771">
        <v>-11677</v>
      </c>
      <c r="R771">
        <v>0</v>
      </c>
      <c r="S771">
        <v>0</v>
      </c>
      <c r="T771">
        <v>-11677</v>
      </c>
      <c r="U771">
        <v>-37073</v>
      </c>
      <c r="V771">
        <v>0</v>
      </c>
      <c r="W771">
        <v>0</v>
      </c>
      <c r="X771">
        <v>0</v>
      </c>
      <c r="Y771">
        <v>17497</v>
      </c>
      <c r="Z771">
        <v>16242</v>
      </c>
      <c r="AA771">
        <v>-212</v>
      </c>
      <c r="AB771">
        <v>-320</v>
      </c>
      <c r="AC771">
        <v>33207</v>
      </c>
      <c r="AD771">
        <v>-8823</v>
      </c>
      <c r="AE771">
        <v>24384</v>
      </c>
      <c r="AF771">
        <v>0</v>
      </c>
      <c r="AG771">
        <v>0</v>
      </c>
      <c r="AH771">
        <v>0</v>
      </c>
      <c r="AI771">
        <v>-12689</v>
      </c>
      <c r="AJ771">
        <v>6180</v>
      </c>
      <c r="AK771">
        <v>-6509</v>
      </c>
      <c r="AL771">
        <v>0</v>
      </c>
      <c r="AM771">
        <v>2416</v>
      </c>
      <c r="AN771">
        <v>0</v>
      </c>
      <c r="AO771">
        <v>2416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249283</v>
      </c>
      <c r="AX771">
        <v>336849</v>
      </c>
      <c r="AY771">
        <v>0</v>
      </c>
      <c r="AZ771">
        <v>0</v>
      </c>
      <c r="BA771">
        <v>0</v>
      </c>
      <c r="BB771">
        <v>10320</v>
      </c>
      <c r="BC771">
        <v>0</v>
      </c>
      <c r="BD771">
        <v>596452</v>
      </c>
      <c r="BE771">
        <v>0</v>
      </c>
      <c r="BF771">
        <v>596452</v>
      </c>
      <c r="BG771">
        <v>0</v>
      </c>
      <c r="BH771">
        <v>0</v>
      </c>
      <c r="BI771">
        <v>0</v>
      </c>
      <c r="BJ771">
        <v>0</v>
      </c>
      <c r="BK771">
        <v>1098</v>
      </c>
      <c r="BL771">
        <v>0</v>
      </c>
      <c r="BM771">
        <v>1098</v>
      </c>
      <c r="BN771">
        <v>0</v>
      </c>
      <c r="BO771">
        <v>0</v>
      </c>
      <c r="BP771">
        <v>0</v>
      </c>
      <c r="BQ771">
        <v>1258</v>
      </c>
      <c r="BR771">
        <v>2356</v>
      </c>
      <c r="BS771">
        <v>0</v>
      </c>
      <c r="BT771">
        <v>6215</v>
      </c>
      <c r="BU771">
        <v>1739</v>
      </c>
      <c r="BV771">
        <v>6</v>
      </c>
      <c r="BW771">
        <v>0</v>
      </c>
      <c r="BX771">
        <v>7960</v>
      </c>
      <c r="BY771">
        <v>2691</v>
      </c>
      <c r="BZ771">
        <v>1539</v>
      </c>
      <c r="CA771">
        <v>4230</v>
      </c>
      <c r="CB771">
        <v>613414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212358</v>
      </c>
      <c r="CK771">
        <v>0</v>
      </c>
      <c r="CL771">
        <v>0</v>
      </c>
      <c r="CM771">
        <v>0</v>
      </c>
      <c r="CN771">
        <v>212358</v>
      </c>
      <c r="CO771">
        <v>-6509</v>
      </c>
      <c r="CP771">
        <v>205849</v>
      </c>
      <c r="CQ771">
        <v>0</v>
      </c>
      <c r="CR771">
        <v>0</v>
      </c>
      <c r="CS771">
        <v>0</v>
      </c>
      <c r="CT771">
        <v>385958</v>
      </c>
      <c r="CU771">
        <v>0</v>
      </c>
      <c r="CV771">
        <v>0</v>
      </c>
      <c r="CW771">
        <v>385958</v>
      </c>
      <c r="CX771">
        <v>0</v>
      </c>
      <c r="CY771">
        <v>0</v>
      </c>
      <c r="CZ771">
        <v>1115</v>
      </c>
      <c r="DA771">
        <v>1115</v>
      </c>
      <c r="DB771">
        <v>0</v>
      </c>
      <c r="DC771">
        <v>16408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4084</v>
      </c>
      <c r="DN771">
        <v>20492</v>
      </c>
      <c r="DO771">
        <v>0</v>
      </c>
      <c r="DP771">
        <v>613414</v>
      </c>
    </row>
    <row r="772" spans="1:120" x14ac:dyDescent="0.25">
      <c r="A772">
        <v>50043</v>
      </c>
      <c r="B772">
        <v>201212</v>
      </c>
      <c r="C772">
        <v>1854460</v>
      </c>
      <c r="D772">
        <v>-67722</v>
      </c>
      <c r="E772">
        <v>3139</v>
      </c>
      <c r="F772">
        <v>-2652</v>
      </c>
      <c r="G772">
        <v>1787225</v>
      </c>
      <c r="H772">
        <v>-4153</v>
      </c>
      <c r="I772">
        <v>-1435151</v>
      </c>
      <c r="J772">
        <v>129630</v>
      </c>
      <c r="K772">
        <v>239053</v>
      </c>
      <c r="L772">
        <v>-74746</v>
      </c>
      <c r="M772">
        <v>-1141214</v>
      </c>
      <c r="N772">
        <v>0</v>
      </c>
      <c r="O772">
        <v>0</v>
      </c>
      <c r="P772">
        <v>-174109</v>
      </c>
      <c r="Q772">
        <v>-116146</v>
      </c>
      <c r="R772">
        <v>0</v>
      </c>
      <c r="S772">
        <v>-2382</v>
      </c>
      <c r="T772">
        <v>-292637</v>
      </c>
      <c r="U772">
        <v>349221</v>
      </c>
      <c r="V772">
        <v>21996</v>
      </c>
      <c r="W772">
        <v>33</v>
      </c>
      <c r="X772">
        <v>-141</v>
      </c>
      <c r="Y772">
        <v>106285</v>
      </c>
      <c r="Z772">
        <v>95699</v>
      </c>
      <c r="AA772">
        <v>-5251</v>
      </c>
      <c r="AB772">
        <v>-9927</v>
      </c>
      <c r="AC772">
        <v>208694</v>
      </c>
      <c r="AD772">
        <v>-15750</v>
      </c>
      <c r="AE772">
        <v>192944</v>
      </c>
      <c r="AF772">
        <v>0</v>
      </c>
      <c r="AG772">
        <v>0</v>
      </c>
      <c r="AH772">
        <v>0</v>
      </c>
      <c r="AI772">
        <v>542165</v>
      </c>
      <c r="AJ772">
        <v>-139815</v>
      </c>
      <c r="AK772">
        <v>402350</v>
      </c>
      <c r="AL772">
        <v>0</v>
      </c>
      <c r="AM772">
        <v>10355</v>
      </c>
      <c r="AN772">
        <v>0</v>
      </c>
      <c r="AO772">
        <v>10355</v>
      </c>
      <c r="AP772">
        <v>3040</v>
      </c>
      <c r="AQ772">
        <v>445972</v>
      </c>
      <c r="AR772">
        <v>0</v>
      </c>
      <c r="AS772">
        <v>3217</v>
      </c>
      <c r="AT772">
        <v>0</v>
      </c>
      <c r="AU772">
        <v>449189</v>
      </c>
      <c r="AV772">
        <v>204810</v>
      </c>
      <c r="AW772">
        <v>626663</v>
      </c>
      <c r="AX772">
        <v>2880864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3712337</v>
      </c>
      <c r="BE772">
        <v>612</v>
      </c>
      <c r="BF772">
        <v>4165178</v>
      </c>
      <c r="BG772">
        <v>12835</v>
      </c>
      <c r="BH772">
        <v>107042</v>
      </c>
      <c r="BI772">
        <v>0</v>
      </c>
      <c r="BJ772">
        <v>119877</v>
      </c>
      <c r="BK772">
        <v>45605</v>
      </c>
      <c r="BL772">
        <v>2066</v>
      </c>
      <c r="BM772">
        <v>47671</v>
      </c>
      <c r="BN772">
        <v>23708</v>
      </c>
      <c r="BO772">
        <v>4169</v>
      </c>
      <c r="BP772">
        <v>138</v>
      </c>
      <c r="BQ772">
        <v>26398</v>
      </c>
      <c r="BR772">
        <v>221961</v>
      </c>
      <c r="BS772">
        <v>0</v>
      </c>
      <c r="BT772">
        <v>0</v>
      </c>
      <c r="BU772">
        <v>25376</v>
      </c>
      <c r="BV772">
        <v>51080</v>
      </c>
      <c r="BW772">
        <v>0</v>
      </c>
      <c r="BX772">
        <v>76456</v>
      </c>
      <c r="BY772">
        <v>31609</v>
      </c>
      <c r="BZ772">
        <v>11454</v>
      </c>
      <c r="CA772">
        <v>43063</v>
      </c>
      <c r="CB772">
        <v>4517013</v>
      </c>
      <c r="CC772">
        <v>88099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194801</v>
      </c>
      <c r="CK772">
        <v>0</v>
      </c>
      <c r="CL772">
        <v>0</v>
      </c>
      <c r="CM772">
        <v>0</v>
      </c>
      <c r="CN772">
        <v>194801</v>
      </c>
      <c r="CO772">
        <v>1629482</v>
      </c>
      <c r="CP772">
        <v>1912382</v>
      </c>
      <c r="CQ772">
        <v>60353</v>
      </c>
      <c r="CR772">
        <v>71312</v>
      </c>
      <c r="CS772">
        <v>512506</v>
      </c>
      <c r="CT772">
        <v>1743786</v>
      </c>
      <c r="CU772">
        <v>0</v>
      </c>
      <c r="CV772">
        <v>0</v>
      </c>
      <c r="CW772">
        <v>2256292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22965</v>
      </c>
      <c r="DD772">
        <v>7765</v>
      </c>
      <c r="DE772">
        <v>20400</v>
      </c>
      <c r="DF772">
        <v>0</v>
      </c>
      <c r="DG772">
        <v>0</v>
      </c>
      <c r="DH772">
        <v>79611</v>
      </c>
      <c r="DI772">
        <v>1977</v>
      </c>
      <c r="DJ772">
        <v>0</v>
      </c>
      <c r="DK772">
        <v>25584</v>
      </c>
      <c r="DL772">
        <v>0</v>
      </c>
      <c r="DM772">
        <v>114946</v>
      </c>
      <c r="DN772">
        <v>273248</v>
      </c>
      <c r="DO772">
        <v>3779</v>
      </c>
      <c r="DP772">
        <v>4517013</v>
      </c>
    </row>
    <row r="773" spans="1:120" x14ac:dyDescent="0.25">
      <c r="A773">
        <v>50052</v>
      </c>
      <c r="B773">
        <v>201212</v>
      </c>
      <c r="C773">
        <v>154010</v>
      </c>
      <c r="D773">
        <v>-51200</v>
      </c>
      <c r="E773">
        <v>-474</v>
      </c>
      <c r="F773">
        <v>-61</v>
      </c>
      <c r="G773">
        <v>102275</v>
      </c>
      <c r="H773">
        <v>438</v>
      </c>
      <c r="I773">
        <v>-107245</v>
      </c>
      <c r="J773">
        <v>30060</v>
      </c>
      <c r="K773">
        <v>5080</v>
      </c>
      <c r="L773">
        <v>-3454</v>
      </c>
      <c r="M773">
        <v>-75559</v>
      </c>
      <c r="N773">
        <v>0</v>
      </c>
      <c r="O773">
        <v>-1246</v>
      </c>
      <c r="P773">
        <v>-12445</v>
      </c>
      <c r="Q773">
        <v>-26062</v>
      </c>
      <c r="R773">
        <v>0</v>
      </c>
      <c r="S773">
        <v>11847</v>
      </c>
      <c r="T773">
        <v>-26660</v>
      </c>
      <c r="U773">
        <v>-752</v>
      </c>
      <c r="V773">
        <v>0</v>
      </c>
      <c r="W773">
        <v>-28</v>
      </c>
      <c r="X773">
        <v>0</v>
      </c>
      <c r="Y773">
        <v>2956</v>
      </c>
      <c r="Z773">
        <v>8041</v>
      </c>
      <c r="AA773">
        <v>-18</v>
      </c>
      <c r="AB773">
        <v>-577</v>
      </c>
      <c r="AC773">
        <v>10374</v>
      </c>
      <c r="AD773">
        <v>-438</v>
      </c>
      <c r="AE773">
        <v>9936</v>
      </c>
      <c r="AF773">
        <v>8168</v>
      </c>
      <c r="AG773">
        <v>-8692</v>
      </c>
      <c r="AH773">
        <v>0</v>
      </c>
      <c r="AI773">
        <v>8660</v>
      </c>
      <c r="AJ773">
        <v>-2183</v>
      </c>
      <c r="AK773">
        <v>6477</v>
      </c>
      <c r="AL773">
        <v>3997</v>
      </c>
      <c r="AM773">
        <v>1055</v>
      </c>
      <c r="AN773">
        <v>0</v>
      </c>
      <c r="AO773">
        <v>1055</v>
      </c>
      <c r="AP773">
        <v>0</v>
      </c>
      <c r="AQ773">
        <v>0</v>
      </c>
      <c r="AR773">
        <v>0</v>
      </c>
      <c r="AS773">
        <v>2360</v>
      </c>
      <c r="AT773">
        <v>0</v>
      </c>
      <c r="AU773">
        <v>2360</v>
      </c>
      <c r="AV773">
        <v>31164</v>
      </c>
      <c r="AW773">
        <v>44965</v>
      </c>
      <c r="AX773">
        <v>87465</v>
      </c>
      <c r="AY773">
        <v>0</v>
      </c>
      <c r="AZ773">
        <v>0</v>
      </c>
      <c r="BA773">
        <v>250</v>
      </c>
      <c r="BB773">
        <v>8032</v>
      </c>
      <c r="BC773">
        <v>0</v>
      </c>
      <c r="BD773">
        <v>171876</v>
      </c>
      <c r="BE773">
        <v>0</v>
      </c>
      <c r="BF773">
        <v>174236</v>
      </c>
      <c r="BG773">
        <v>0</v>
      </c>
      <c r="BH773">
        <v>39553</v>
      </c>
      <c r="BI773">
        <v>0</v>
      </c>
      <c r="BJ773">
        <v>39553</v>
      </c>
      <c r="BK773">
        <v>3657</v>
      </c>
      <c r="BL773">
        <v>0</v>
      </c>
      <c r="BM773">
        <v>3657</v>
      </c>
      <c r="BN773">
        <v>3428</v>
      </c>
      <c r="BO773">
        <v>0</v>
      </c>
      <c r="BP773">
        <v>0</v>
      </c>
      <c r="BQ773">
        <v>2399</v>
      </c>
      <c r="BR773">
        <v>49037</v>
      </c>
      <c r="BS773">
        <v>0</v>
      </c>
      <c r="BT773">
        <v>0</v>
      </c>
      <c r="BU773">
        <v>197</v>
      </c>
      <c r="BV773">
        <v>24415</v>
      </c>
      <c r="BW773">
        <v>0</v>
      </c>
      <c r="BX773">
        <v>24612</v>
      </c>
      <c r="BY773">
        <v>476</v>
      </c>
      <c r="BZ773">
        <v>1852</v>
      </c>
      <c r="CA773">
        <v>2328</v>
      </c>
      <c r="CB773">
        <v>255265</v>
      </c>
      <c r="CC773">
        <v>100000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825</v>
      </c>
      <c r="CP773">
        <v>100825</v>
      </c>
      <c r="CQ773">
        <v>0</v>
      </c>
      <c r="CR773">
        <v>0</v>
      </c>
      <c r="CS773">
        <v>59649</v>
      </c>
      <c r="CT773">
        <v>85658</v>
      </c>
      <c r="CU773">
        <v>375</v>
      </c>
      <c r="CV773">
        <v>0</v>
      </c>
      <c r="CW773">
        <v>145682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8758</v>
      </c>
      <c r="DN773">
        <v>8758</v>
      </c>
      <c r="DO773">
        <v>0</v>
      </c>
      <c r="DP773">
        <v>255265</v>
      </c>
    </row>
    <row r="774" spans="1:120" x14ac:dyDescent="0.25">
      <c r="A774">
        <v>50053</v>
      </c>
      <c r="B774">
        <v>201212</v>
      </c>
      <c r="C774">
        <v>300000</v>
      </c>
      <c r="D774">
        <v>-184700</v>
      </c>
      <c r="E774">
        <v>-2500</v>
      </c>
      <c r="F774">
        <v>1500</v>
      </c>
      <c r="G774">
        <v>114300</v>
      </c>
      <c r="H774">
        <v>2800</v>
      </c>
      <c r="I774">
        <v>-69100</v>
      </c>
      <c r="J774">
        <v>21800</v>
      </c>
      <c r="K774">
        <v>-131400</v>
      </c>
      <c r="L774">
        <v>67800</v>
      </c>
      <c r="M774">
        <v>-110900</v>
      </c>
      <c r="N774">
        <v>0</v>
      </c>
      <c r="O774">
        <v>0</v>
      </c>
      <c r="P774">
        <v>-35300</v>
      </c>
      <c r="Q774">
        <v>-24100</v>
      </c>
      <c r="R774">
        <v>0</v>
      </c>
      <c r="S774">
        <v>67400</v>
      </c>
      <c r="T774">
        <v>8000</v>
      </c>
      <c r="U774">
        <v>14200</v>
      </c>
      <c r="V774">
        <v>0</v>
      </c>
      <c r="W774">
        <v>0</v>
      </c>
      <c r="X774">
        <v>0</v>
      </c>
      <c r="Y774">
        <v>14900</v>
      </c>
      <c r="Z774">
        <v>-100</v>
      </c>
      <c r="AA774">
        <v>0</v>
      </c>
      <c r="AB774">
        <v>-1000</v>
      </c>
      <c r="AC774">
        <v>13800</v>
      </c>
      <c r="AD774">
        <v>-1500</v>
      </c>
      <c r="AE774">
        <v>12300</v>
      </c>
      <c r="AF774">
        <v>0</v>
      </c>
      <c r="AG774">
        <v>0</v>
      </c>
      <c r="AH774">
        <v>0</v>
      </c>
      <c r="AI774">
        <v>26500</v>
      </c>
      <c r="AJ774">
        <v>-5900</v>
      </c>
      <c r="AK774">
        <v>20600</v>
      </c>
      <c r="AL774">
        <v>2900</v>
      </c>
      <c r="AM774">
        <v>0</v>
      </c>
      <c r="AN774">
        <v>0</v>
      </c>
      <c r="AO774">
        <v>0</v>
      </c>
      <c r="AP774">
        <v>1200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728000</v>
      </c>
      <c r="AY774">
        <v>0</v>
      </c>
      <c r="AZ774">
        <v>0</v>
      </c>
      <c r="BA774">
        <v>0</v>
      </c>
      <c r="BB774">
        <v>0</v>
      </c>
      <c r="BC774">
        <v>900</v>
      </c>
      <c r="BD774">
        <v>728900</v>
      </c>
      <c r="BE774">
        <v>0</v>
      </c>
      <c r="BF774">
        <v>730100</v>
      </c>
      <c r="BG774">
        <v>14600</v>
      </c>
      <c r="BH774">
        <v>187100</v>
      </c>
      <c r="BI774">
        <v>0</v>
      </c>
      <c r="BJ774">
        <v>201700</v>
      </c>
      <c r="BK774">
        <v>6600</v>
      </c>
      <c r="BL774">
        <v>0</v>
      </c>
      <c r="BM774">
        <v>6600</v>
      </c>
      <c r="BN774">
        <v>600</v>
      </c>
      <c r="BO774">
        <v>0</v>
      </c>
      <c r="BP774">
        <v>0</v>
      </c>
      <c r="BQ774">
        <v>1000</v>
      </c>
      <c r="BR774">
        <v>209900</v>
      </c>
      <c r="BS774">
        <v>0</v>
      </c>
      <c r="BT774">
        <v>3400</v>
      </c>
      <c r="BU774">
        <v>12700</v>
      </c>
      <c r="BV774">
        <v>47500</v>
      </c>
      <c r="BW774">
        <v>0</v>
      </c>
      <c r="BX774">
        <v>63600</v>
      </c>
      <c r="BY774">
        <v>11900</v>
      </c>
      <c r="BZ774">
        <v>0</v>
      </c>
      <c r="CA774">
        <v>11900</v>
      </c>
      <c r="CB774">
        <v>1018400</v>
      </c>
      <c r="CC774">
        <v>45000</v>
      </c>
      <c r="CD774">
        <v>0</v>
      </c>
      <c r="CE774">
        <v>0</v>
      </c>
      <c r="CF774">
        <v>-1100</v>
      </c>
      <c r="CG774">
        <v>0</v>
      </c>
      <c r="CH774">
        <v>0</v>
      </c>
      <c r="CI774">
        <v>-1100</v>
      </c>
      <c r="CJ774">
        <v>139000</v>
      </c>
      <c r="CK774">
        <v>81700</v>
      </c>
      <c r="CL774">
        <v>0</v>
      </c>
      <c r="CM774">
        <v>0</v>
      </c>
      <c r="CN774">
        <v>220700</v>
      </c>
      <c r="CO774">
        <v>186200</v>
      </c>
      <c r="CP774">
        <v>450800</v>
      </c>
      <c r="CQ774">
        <v>50000</v>
      </c>
      <c r="CR774">
        <v>0</v>
      </c>
      <c r="CS774">
        <v>29800</v>
      </c>
      <c r="CT774">
        <v>400200</v>
      </c>
      <c r="CU774">
        <v>0</v>
      </c>
      <c r="CV774">
        <v>0</v>
      </c>
      <c r="CW774">
        <v>430000</v>
      </c>
      <c r="CX774">
        <v>0</v>
      </c>
      <c r="CY774">
        <v>20300</v>
      </c>
      <c r="CZ774">
        <v>0</v>
      </c>
      <c r="DA774">
        <v>20300</v>
      </c>
      <c r="DB774">
        <v>0</v>
      </c>
      <c r="DC774">
        <v>100</v>
      </c>
      <c r="DD774">
        <v>23100</v>
      </c>
      <c r="DE774">
        <v>0</v>
      </c>
      <c r="DF774">
        <v>0</v>
      </c>
      <c r="DG774">
        <v>0</v>
      </c>
      <c r="DH774">
        <v>0</v>
      </c>
      <c r="DI774">
        <v>42000</v>
      </c>
      <c r="DJ774">
        <v>0</v>
      </c>
      <c r="DK774">
        <v>300</v>
      </c>
      <c r="DL774">
        <v>0</v>
      </c>
      <c r="DM774">
        <v>47600</v>
      </c>
      <c r="DN774">
        <v>113100</v>
      </c>
      <c r="DO774">
        <v>4200</v>
      </c>
      <c r="DP774">
        <v>1018400</v>
      </c>
    </row>
    <row r="775" spans="1:120" x14ac:dyDescent="0.25">
      <c r="A775">
        <v>50074</v>
      </c>
      <c r="B775">
        <v>201212</v>
      </c>
      <c r="C775">
        <v>237</v>
      </c>
      <c r="D775">
        <v>-120</v>
      </c>
      <c r="E775">
        <v>0</v>
      </c>
      <c r="F775">
        <v>0</v>
      </c>
      <c r="G775">
        <v>117</v>
      </c>
      <c r="H775">
        <v>1</v>
      </c>
      <c r="I775">
        <v>-51</v>
      </c>
      <c r="J775">
        <v>35</v>
      </c>
      <c r="K775">
        <v>0</v>
      </c>
      <c r="L775">
        <v>0</v>
      </c>
      <c r="M775">
        <v>-16</v>
      </c>
      <c r="N775">
        <v>0</v>
      </c>
      <c r="O775">
        <v>0</v>
      </c>
      <c r="P775">
        <v>0</v>
      </c>
      <c r="Q775">
        <v>-376</v>
      </c>
      <c r="R775">
        <v>0</v>
      </c>
      <c r="S775">
        <v>0</v>
      </c>
      <c r="T775">
        <v>-376</v>
      </c>
      <c r="U775">
        <v>-274</v>
      </c>
      <c r="V775">
        <v>0</v>
      </c>
      <c r="W775">
        <v>0</v>
      </c>
      <c r="X775">
        <v>0</v>
      </c>
      <c r="Y775">
        <v>662</v>
      </c>
      <c r="Z775">
        <v>44</v>
      </c>
      <c r="AA775">
        <v>0</v>
      </c>
      <c r="AB775">
        <v>0</v>
      </c>
      <c r="AC775">
        <v>706</v>
      </c>
      <c r="AD775">
        <v>-1</v>
      </c>
      <c r="AE775">
        <v>705</v>
      </c>
      <c r="AF775">
        <v>0</v>
      </c>
      <c r="AG775">
        <v>0</v>
      </c>
      <c r="AH775">
        <v>0</v>
      </c>
      <c r="AI775">
        <v>431</v>
      </c>
      <c r="AJ775">
        <v>0</v>
      </c>
      <c r="AK775">
        <v>431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3048</v>
      </c>
      <c r="AW775">
        <v>0</v>
      </c>
      <c r="AX775">
        <v>9295</v>
      </c>
      <c r="AY775">
        <v>0</v>
      </c>
      <c r="AZ775">
        <v>0</v>
      </c>
      <c r="BA775">
        <v>0</v>
      </c>
      <c r="BB775">
        <v>12568</v>
      </c>
      <c r="BC775">
        <v>0</v>
      </c>
      <c r="BD775">
        <v>24911</v>
      </c>
      <c r="BE775">
        <v>0</v>
      </c>
      <c r="BF775">
        <v>24911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16</v>
      </c>
      <c r="BU775">
        <v>0</v>
      </c>
      <c r="BV775">
        <v>12</v>
      </c>
      <c r="BW775">
        <v>0</v>
      </c>
      <c r="BX775">
        <v>28</v>
      </c>
      <c r="BY775">
        <v>140</v>
      </c>
      <c r="BZ775">
        <v>0</v>
      </c>
      <c r="CA775">
        <v>140</v>
      </c>
      <c r="CB775">
        <v>25079</v>
      </c>
      <c r="CC775">
        <v>15000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9723</v>
      </c>
      <c r="CP775">
        <v>24723</v>
      </c>
      <c r="CQ775">
        <v>0</v>
      </c>
      <c r="CR775">
        <v>0</v>
      </c>
      <c r="CS775">
        <v>0</v>
      </c>
      <c r="CT775">
        <v>3</v>
      </c>
      <c r="CU775">
        <v>0</v>
      </c>
      <c r="CV775">
        <v>0</v>
      </c>
      <c r="CW775">
        <v>3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110</v>
      </c>
      <c r="DN775">
        <v>110</v>
      </c>
      <c r="DO775">
        <v>243</v>
      </c>
      <c r="DP775">
        <v>25079</v>
      </c>
    </row>
    <row r="776" spans="1:120" x14ac:dyDescent="0.25">
      <c r="A776">
        <v>50088</v>
      </c>
      <c r="B776">
        <v>201212</v>
      </c>
      <c r="C776">
        <v>271</v>
      </c>
      <c r="D776">
        <v>0</v>
      </c>
      <c r="E776">
        <v>11</v>
      </c>
      <c r="F776">
        <v>0</v>
      </c>
      <c r="G776">
        <v>282</v>
      </c>
      <c r="H776">
        <v>1</v>
      </c>
      <c r="I776">
        <v>-89</v>
      </c>
      <c r="J776">
        <v>0</v>
      </c>
      <c r="K776">
        <v>7</v>
      </c>
      <c r="L776">
        <v>0</v>
      </c>
      <c r="M776">
        <v>-82</v>
      </c>
      <c r="N776">
        <v>0</v>
      </c>
      <c r="O776">
        <v>0</v>
      </c>
      <c r="P776">
        <v>0</v>
      </c>
      <c r="Q776">
        <v>-2376</v>
      </c>
      <c r="R776">
        <v>0</v>
      </c>
      <c r="S776">
        <v>0</v>
      </c>
      <c r="T776">
        <v>-2376</v>
      </c>
      <c r="U776">
        <v>-2175</v>
      </c>
      <c r="V776">
        <v>0</v>
      </c>
      <c r="W776">
        <v>0</v>
      </c>
      <c r="X776">
        <v>0</v>
      </c>
      <c r="Y776">
        <v>1281</v>
      </c>
      <c r="Z776">
        <v>13852</v>
      </c>
      <c r="AA776">
        <v>-3</v>
      </c>
      <c r="AB776">
        <v>-1208</v>
      </c>
      <c r="AC776">
        <v>13922</v>
      </c>
      <c r="AD776">
        <v>-1</v>
      </c>
      <c r="AE776">
        <v>13921</v>
      </c>
      <c r="AF776">
        <v>50</v>
      </c>
      <c r="AG776">
        <v>0</v>
      </c>
      <c r="AH776">
        <v>0</v>
      </c>
      <c r="AI776">
        <v>11796</v>
      </c>
      <c r="AJ776">
        <v>-2724</v>
      </c>
      <c r="AK776">
        <v>9072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75051</v>
      </c>
      <c r="AW776">
        <v>0</v>
      </c>
      <c r="AX776">
        <v>114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75165</v>
      </c>
      <c r="BE776">
        <v>0</v>
      </c>
      <c r="BF776">
        <v>75165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86</v>
      </c>
      <c r="BR776">
        <v>86</v>
      </c>
      <c r="BS776">
        <v>0</v>
      </c>
      <c r="BT776">
        <v>0</v>
      </c>
      <c r="BU776">
        <v>0</v>
      </c>
      <c r="BV776">
        <v>425</v>
      </c>
      <c r="BW776">
        <v>0</v>
      </c>
      <c r="BX776">
        <v>425</v>
      </c>
      <c r="BY776">
        <v>0</v>
      </c>
      <c r="BZ776">
        <v>0</v>
      </c>
      <c r="CA776">
        <v>0</v>
      </c>
      <c r="CB776">
        <v>75676</v>
      </c>
      <c r="CC776">
        <v>2500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70147</v>
      </c>
      <c r="CK776">
        <v>0</v>
      </c>
      <c r="CL776">
        <v>0</v>
      </c>
      <c r="CM776">
        <v>0</v>
      </c>
      <c r="CN776">
        <v>70147</v>
      </c>
      <c r="CO776">
        <v>0</v>
      </c>
      <c r="CP776">
        <v>72647</v>
      </c>
      <c r="CQ776">
        <v>0</v>
      </c>
      <c r="CR776">
        <v>0</v>
      </c>
      <c r="CS776">
        <v>97</v>
      </c>
      <c r="CT776">
        <v>19</v>
      </c>
      <c r="CU776">
        <v>0</v>
      </c>
      <c r="CV776">
        <v>0</v>
      </c>
      <c r="CW776">
        <v>116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1864</v>
      </c>
      <c r="DL776">
        <v>0</v>
      </c>
      <c r="DM776">
        <v>1049</v>
      </c>
      <c r="DN776">
        <v>2913</v>
      </c>
      <c r="DO776">
        <v>0</v>
      </c>
      <c r="DP776">
        <v>75676</v>
      </c>
    </row>
    <row r="777" spans="1:120" x14ac:dyDescent="0.25">
      <c r="A777">
        <v>50095</v>
      </c>
      <c r="B777">
        <v>201212</v>
      </c>
      <c r="C777">
        <v>291</v>
      </c>
      <c r="D777">
        <v>-27</v>
      </c>
      <c r="E777">
        <v>0</v>
      </c>
      <c r="F777">
        <v>0</v>
      </c>
      <c r="G777">
        <v>264</v>
      </c>
      <c r="H777">
        <v>0</v>
      </c>
      <c r="I777">
        <v>-21</v>
      </c>
      <c r="J777">
        <v>0</v>
      </c>
      <c r="K777">
        <v>0</v>
      </c>
      <c r="L777">
        <v>0</v>
      </c>
      <c r="M777">
        <v>-21</v>
      </c>
      <c r="N777">
        <v>0</v>
      </c>
      <c r="O777">
        <v>0</v>
      </c>
      <c r="P777">
        <v>-785</v>
      </c>
      <c r="Q777">
        <v>0</v>
      </c>
      <c r="R777">
        <v>0</v>
      </c>
      <c r="S777">
        <v>0</v>
      </c>
      <c r="T777">
        <v>-785</v>
      </c>
      <c r="U777">
        <v>-542</v>
      </c>
      <c r="V777">
        <v>0</v>
      </c>
      <c r="W777">
        <v>0</v>
      </c>
      <c r="X777">
        <v>0</v>
      </c>
      <c r="Y777">
        <v>1107</v>
      </c>
      <c r="Z777">
        <v>1254</v>
      </c>
      <c r="AA777">
        <v>-2</v>
      </c>
      <c r="AB777">
        <v>-1</v>
      </c>
      <c r="AC777">
        <v>2358</v>
      </c>
      <c r="AD777">
        <v>0</v>
      </c>
      <c r="AE777">
        <v>2358</v>
      </c>
      <c r="AF777">
        <v>0</v>
      </c>
      <c r="AG777">
        <v>0</v>
      </c>
      <c r="AH777">
        <v>0</v>
      </c>
      <c r="AI777">
        <v>1816</v>
      </c>
      <c r="AJ777">
        <v>0</v>
      </c>
      <c r="AK777">
        <v>1816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649</v>
      </c>
      <c r="AW777">
        <v>10633</v>
      </c>
      <c r="AX777">
        <v>11636</v>
      </c>
      <c r="AY777">
        <v>0</v>
      </c>
      <c r="AZ777">
        <v>0</v>
      </c>
      <c r="BA777">
        <v>5000</v>
      </c>
      <c r="BB777">
        <v>3081</v>
      </c>
      <c r="BC777">
        <v>0</v>
      </c>
      <c r="BD777">
        <v>30999</v>
      </c>
      <c r="BE777">
        <v>0</v>
      </c>
      <c r="BF777">
        <v>30999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121</v>
      </c>
      <c r="BR777">
        <v>121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31120</v>
      </c>
      <c r="CC777">
        <v>4000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27109</v>
      </c>
      <c r="CP777">
        <v>31109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12</v>
      </c>
      <c r="DN777">
        <v>11</v>
      </c>
      <c r="DO777">
        <v>0</v>
      </c>
      <c r="DP777">
        <v>31120</v>
      </c>
    </row>
    <row r="778" spans="1:120" x14ac:dyDescent="0.25">
      <c r="A778">
        <v>50099</v>
      </c>
      <c r="B778">
        <v>201212</v>
      </c>
      <c r="C778">
        <v>226430</v>
      </c>
      <c r="D778">
        <v>-64110</v>
      </c>
      <c r="E778">
        <v>-5974</v>
      </c>
      <c r="F778">
        <v>0</v>
      </c>
      <c r="G778">
        <v>156346</v>
      </c>
      <c r="H778">
        <v>721</v>
      </c>
      <c r="I778">
        <v>-149566</v>
      </c>
      <c r="J778">
        <v>39790</v>
      </c>
      <c r="K778">
        <v>1257</v>
      </c>
      <c r="L778">
        <v>-3177</v>
      </c>
      <c r="M778">
        <v>-111696</v>
      </c>
      <c r="N778">
        <v>0</v>
      </c>
      <c r="O778">
        <v>0</v>
      </c>
      <c r="P778">
        <v>-36235</v>
      </c>
      <c r="Q778">
        <v>-19967</v>
      </c>
      <c r="R778">
        <v>0</v>
      </c>
      <c r="S778">
        <v>13165</v>
      </c>
      <c r="T778">
        <v>-43037</v>
      </c>
      <c r="U778">
        <v>2334</v>
      </c>
      <c r="V778">
        <v>-4516</v>
      </c>
      <c r="W778">
        <v>0</v>
      </c>
      <c r="X778">
        <v>1022</v>
      </c>
      <c r="Y778">
        <v>8114</v>
      </c>
      <c r="Z778">
        <v>14427</v>
      </c>
      <c r="AA778">
        <v>-788</v>
      </c>
      <c r="AB778">
        <v>-953</v>
      </c>
      <c r="AC778">
        <v>17306</v>
      </c>
      <c r="AD778">
        <v>-721</v>
      </c>
      <c r="AE778">
        <v>16585</v>
      </c>
      <c r="AF778">
        <v>144</v>
      </c>
      <c r="AG778">
        <v>0</v>
      </c>
      <c r="AH778">
        <v>0</v>
      </c>
      <c r="AI778">
        <v>19063</v>
      </c>
      <c r="AJ778">
        <v>-4996</v>
      </c>
      <c r="AK778">
        <v>14067</v>
      </c>
      <c r="AL778">
        <v>515</v>
      </c>
      <c r="AM778">
        <v>1438</v>
      </c>
      <c r="AN778">
        <v>30772</v>
      </c>
      <c r="AO778">
        <v>32210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20442</v>
      </c>
      <c r="AW778">
        <v>189593</v>
      </c>
      <c r="AX778">
        <v>93429</v>
      </c>
      <c r="AY778">
        <v>0</v>
      </c>
      <c r="AZ778">
        <v>0</v>
      </c>
      <c r="BA778">
        <v>170</v>
      </c>
      <c r="BB778">
        <v>2076</v>
      </c>
      <c r="BC778">
        <v>0</v>
      </c>
      <c r="BD778">
        <v>305710</v>
      </c>
      <c r="BE778">
        <v>0</v>
      </c>
      <c r="BF778">
        <v>305710</v>
      </c>
      <c r="BG778">
        <v>0</v>
      </c>
      <c r="BH778">
        <v>23385</v>
      </c>
      <c r="BI778">
        <v>0</v>
      </c>
      <c r="BJ778">
        <v>23385</v>
      </c>
      <c r="BK778">
        <v>7159</v>
      </c>
      <c r="BL778">
        <v>0</v>
      </c>
      <c r="BM778">
        <v>7159</v>
      </c>
      <c r="BN778">
        <v>13</v>
      </c>
      <c r="BO778">
        <v>6433</v>
      </c>
      <c r="BP778">
        <v>0</v>
      </c>
      <c r="BQ778">
        <v>256</v>
      </c>
      <c r="BR778">
        <v>37246</v>
      </c>
      <c r="BS778">
        <v>0</v>
      </c>
      <c r="BT778">
        <v>0</v>
      </c>
      <c r="BU778">
        <v>2935</v>
      </c>
      <c r="BV778">
        <v>188</v>
      </c>
      <c r="BW778">
        <v>0</v>
      </c>
      <c r="BX778">
        <v>3123</v>
      </c>
      <c r="BY778">
        <v>1171</v>
      </c>
      <c r="BZ778">
        <v>727</v>
      </c>
      <c r="CA778">
        <v>1898</v>
      </c>
      <c r="CB778">
        <v>380702</v>
      </c>
      <c r="CC778">
        <v>0</v>
      </c>
      <c r="CD778">
        <v>0</v>
      </c>
      <c r="CE778">
        <v>16529</v>
      </c>
      <c r="CF778">
        <v>0</v>
      </c>
      <c r="CG778">
        <v>0</v>
      </c>
      <c r="CH778">
        <v>0</v>
      </c>
      <c r="CI778">
        <v>16529</v>
      </c>
      <c r="CJ778">
        <v>0</v>
      </c>
      <c r="CK778">
        <v>0</v>
      </c>
      <c r="CL778">
        <v>25000</v>
      </c>
      <c r="CM778">
        <v>0</v>
      </c>
      <c r="CN778">
        <v>25000</v>
      </c>
      <c r="CO778">
        <v>103550</v>
      </c>
      <c r="CP778">
        <v>145079</v>
      </c>
      <c r="CQ778">
        <v>0</v>
      </c>
      <c r="CR778">
        <v>10000</v>
      </c>
      <c r="CS778">
        <v>87357</v>
      </c>
      <c r="CT778">
        <v>96531</v>
      </c>
      <c r="CU778">
        <v>0</v>
      </c>
      <c r="CV778">
        <v>0</v>
      </c>
      <c r="CW778">
        <v>183888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2</v>
      </c>
      <c r="DD778">
        <v>1821</v>
      </c>
      <c r="DE778">
        <v>19997</v>
      </c>
      <c r="DF778">
        <v>0</v>
      </c>
      <c r="DG778">
        <v>0</v>
      </c>
      <c r="DH778">
        <v>4782</v>
      </c>
      <c r="DI778">
        <v>0</v>
      </c>
      <c r="DJ778">
        <v>0</v>
      </c>
      <c r="DK778">
        <v>4634</v>
      </c>
      <c r="DL778">
        <v>0</v>
      </c>
      <c r="DM778">
        <v>10499</v>
      </c>
      <c r="DN778">
        <v>41735</v>
      </c>
      <c r="DO778">
        <v>0</v>
      </c>
      <c r="DP778">
        <v>380702</v>
      </c>
    </row>
    <row r="779" spans="1:120" x14ac:dyDescent="0.25">
      <c r="A779">
        <v>50102</v>
      </c>
      <c r="B779">
        <v>201212</v>
      </c>
      <c r="C779">
        <v>214059</v>
      </c>
      <c r="D779">
        <v>-62852</v>
      </c>
      <c r="E779">
        <v>-4732</v>
      </c>
      <c r="F779">
        <v>0</v>
      </c>
      <c r="G779">
        <v>146475</v>
      </c>
      <c r="H779">
        <v>279</v>
      </c>
      <c r="I779">
        <v>-124340</v>
      </c>
      <c r="J779">
        <v>28809</v>
      </c>
      <c r="K779">
        <v>3669</v>
      </c>
      <c r="L779">
        <v>-7266</v>
      </c>
      <c r="M779">
        <v>-99128</v>
      </c>
      <c r="N779">
        <v>0</v>
      </c>
      <c r="O779">
        <v>-8373</v>
      </c>
      <c r="P779">
        <v>-9997</v>
      </c>
      <c r="Q779">
        <v>-30331</v>
      </c>
      <c r="R779">
        <v>0</v>
      </c>
      <c r="S779">
        <v>15787</v>
      </c>
      <c r="T779">
        <v>-24541</v>
      </c>
      <c r="U779">
        <v>14712</v>
      </c>
      <c r="V779">
        <v>0</v>
      </c>
      <c r="W779">
        <v>-23</v>
      </c>
      <c r="X779">
        <v>149</v>
      </c>
      <c r="Y779">
        <v>8328</v>
      </c>
      <c r="Z779">
        <v>10060</v>
      </c>
      <c r="AA779">
        <v>-134</v>
      </c>
      <c r="AB779">
        <v>-1375</v>
      </c>
      <c r="AC779">
        <v>17005</v>
      </c>
      <c r="AD779">
        <v>-837</v>
      </c>
      <c r="AE779">
        <v>16168</v>
      </c>
      <c r="AF779">
        <v>520</v>
      </c>
      <c r="AG779">
        <v>-307</v>
      </c>
      <c r="AH779">
        <v>0</v>
      </c>
      <c r="AI779">
        <v>31093</v>
      </c>
      <c r="AJ779">
        <v>-7600</v>
      </c>
      <c r="AK779">
        <v>23493</v>
      </c>
      <c r="AL779">
        <v>0</v>
      </c>
      <c r="AM779">
        <v>1002</v>
      </c>
      <c r="AN779">
        <v>6800</v>
      </c>
      <c r="AO779">
        <v>7802</v>
      </c>
      <c r="AP779">
        <v>3200</v>
      </c>
      <c r="AQ779">
        <v>1220</v>
      </c>
      <c r="AR779">
        <v>0</v>
      </c>
      <c r="AS779">
        <v>0</v>
      </c>
      <c r="AT779">
        <v>0</v>
      </c>
      <c r="AU779">
        <v>1220</v>
      </c>
      <c r="AV779">
        <v>20479</v>
      </c>
      <c r="AW779">
        <v>77888</v>
      </c>
      <c r="AX779">
        <v>238167</v>
      </c>
      <c r="AY779">
        <v>0</v>
      </c>
      <c r="AZ779">
        <v>0</v>
      </c>
      <c r="BA779">
        <v>125</v>
      </c>
      <c r="BB779">
        <v>115000</v>
      </c>
      <c r="BC779">
        <v>0</v>
      </c>
      <c r="BD779">
        <v>451659</v>
      </c>
      <c r="BE779">
        <v>0</v>
      </c>
      <c r="BF779">
        <v>456079</v>
      </c>
      <c r="BG779">
        <v>0</v>
      </c>
      <c r="BH779">
        <v>30159</v>
      </c>
      <c r="BI779">
        <v>0</v>
      </c>
      <c r="BJ779">
        <v>30159</v>
      </c>
      <c r="BK779">
        <v>2390</v>
      </c>
      <c r="BL779">
        <v>0</v>
      </c>
      <c r="BM779">
        <v>2390</v>
      </c>
      <c r="BN779">
        <v>180</v>
      </c>
      <c r="BO779">
        <v>0</v>
      </c>
      <c r="BP779">
        <v>0</v>
      </c>
      <c r="BQ779">
        <v>1092</v>
      </c>
      <c r="BR779">
        <v>33821</v>
      </c>
      <c r="BS779">
        <v>0</v>
      </c>
      <c r="BT779">
        <v>0</v>
      </c>
      <c r="BU779">
        <v>4600</v>
      </c>
      <c r="BV779">
        <v>12013</v>
      </c>
      <c r="BW779">
        <v>0</v>
      </c>
      <c r="BX779">
        <v>16613</v>
      </c>
      <c r="BY779">
        <v>3083</v>
      </c>
      <c r="BZ779">
        <v>1906</v>
      </c>
      <c r="CA779">
        <v>4989</v>
      </c>
      <c r="CB779">
        <v>519304</v>
      </c>
      <c r="CC779">
        <v>10000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246974</v>
      </c>
      <c r="CP779">
        <v>256974</v>
      </c>
      <c r="CQ779">
        <v>0</v>
      </c>
      <c r="CR779">
        <v>0</v>
      </c>
      <c r="CS779">
        <v>128530</v>
      </c>
      <c r="CT779">
        <v>110969</v>
      </c>
      <c r="CU779">
        <v>0</v>
      </c>
      <c r="CV779">
        <v>0</v>
      </c>
      <c r="CW779">
        <v>239499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5168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2978</v>
      </c>
      <c r="DL779">
        <v>0</v>
      </c>
      <c r="DM779">
        <v>14685</v>
      </c>
      <c r="DN779">
        <v>22831</v>
      </c>
      <c r="DO779">
        <v>0</v>
      </c>
      <c r="DP779">
        <v>519304</v>
      </c>
    </row>
    <row r="780" spans="1:120" x14ac:dyDescent="0.25">
      <c r="A780">
        <v>50134</v>
      </c>
      <c r="B780">
        <v>201212</v>
      </c>
      <c r="C780">
        <v>47214</v>
      </c>
      <c r="D780">
        <v>-3861</v>
      </c>
      <c r="E780">
        <v>1445</v>
      </c>
      <c r="F780">
        <v>0</v>
      </c>
      <c r="G780">
        <v>44798</v>
      </c>
      <c r="H780">
        <v>207</v>
      </c>
      <c r="I780">
        <v>-58067</v>
      </c>
      <c r="J780">
        <v>2665</v>
      </c>
      <c r="K780">
        <v>7691</v>
      </c>
      <c r="L780">
        <v>1158</v>
      </c>
      <c r="M780">
        <v>-46553</v>
      </c>
      <c r="N780">
        <v>0</v>
      </c>
      <c r="O780">
        <v>0</v>
      </c>
      <c r="P780">
        <v>0</v>
      </c>
      <c r="Q780">
        <v>-6631</v>
      </c>
      <c r="R780">
        <v>0</v>
      </c>
      <c r="S780">
        <v>0</v>
      </c>
      <c r="T780">
        <v>-6631</v>
      </c>
      <c r="U780">
        <v>-8179</v>
      </c>
      <c r="V780">
        <v>0</v>
      </c>
      <c r="W780">
        <v>0</v>
      </c>
      <c r="X780">
        <v>0</v>
      </c>
      <c r="Y780">
        <v>7512</v>
      </c>
      <c r="Z780">
        <v>2860</v>
      </c>
      <c r="AA780">
        <v>-307</v>
      </c>
      <c r="AB780">
        <v>-508</v>
      </c>
      <c r="AC780">
        <v>9557</v>
      </c>
      <c r="AD780">
        <v>-384</v>
      </c>
      <c r="AE780">
        <v>9173</v>
      </c>
      <c r="AF780">
        <v>2138</v>
      </c>
      <c r="AG780">
        <v>0</v>
      </c>
      <c r="AH780">
        <v>0</v>
      </c>
      <c r="AI780">
        <v>3132</v>
      </c>
      <c r="AJ780">
        <v>152</v>
      </c>
      <c r="AK780">
        <v>3284</v>
      </c>
      <c r="AL780">
        <v>0</v>
      </c>
      <c r="AM780">
        <v>538</v>
      </c>
      <c r="AN780">
        <v>4723</v>
      </c>
      <c r="AO780">
        <v>5261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4</v>
      </c>
      <c r="AW780">
        <v>9800</v>
      </c>
      <c r="AX780">
        <v>222791</v>
      </c>
      <c r="AY780">
        <v>0</v>
      </c>
      <c r="AZ780">
        <v>0</v>
      </c>
      <c r="BA780">
        <v>17</v>
      </c>
      <c r="BB780">
        <v>4703</v>
      </c>
      <c r="BC780">
        <v>0</v>
      </c>
      <c r="BD780">
        <v>237315</v>
      </c>
      <c r="BE780">
        <v>0</v>
      </c>
      <c r="BF780">
        <v>237315</v>
      </c>
      <c r="BG780">
        <v>0</v>
      </c>
      <c r="BH780">
        <v>7451</v>
      </c>
      <c r="BI780">
        <v>0</v>
      </c>
      <c r="BJ780">
        <v>7451</v>
      </c>
      <c r="BK780">
        <v>1840</v>
      </c>
      <c r="BL780">
        <v>0</v>
      </c>
      <c r="BM780">
        <v>1840</v>
      </c>
      <c r="BN780">
        <v>6757</v>
      </c>
      <c r="BO780">
        <v>0</v>
      </c>
      <c r="BP780">
        <v>0</v>
      </c>
      <c r="BQ780">
        <v>111</v>
      </c>
      <c r="BR780">
        <v>16159</v>
      </c>
      <c r="BS780">
        <v>0</v>
      </c>
      <c r="BT780">
        <v>877</v>
      </c>
      <c r="BU780">
        <v>260</v>
      </c>
      <c r="BV780">
        <v>6</v>
      </c>
      <c r="BW780">
        <v>0</v>
      </c>
      <c r="BX780">
        <v>1143</v>
      </c>
      <c r="BY780">
        <v>2930</v>
      </c>
      <c r="BZ780">
        <v>158</v>
      </c>
      <c r="CA780">
        <v>3088</v>
      </c>
      <c r="CB780">
        <v>262966</v>
      </c>
      <c r="CC780">
        <v>0</v>
      </c>
      <c r="CD780">
        <v>0</v>
      </c>
      <c r="CE780">
        <v>2622</v>
      </c>
      <c r="CF780">
        <v>0</v>
      </c>
      <c r="CG780">
        <v>0</v>
      </c>
      <c r="CH780">
        <v>0</v>
      </c>
      <c r="CI780">
        <v>2622</v>
      </c>
      <c r="CJ780">
        <v>0</v>
      </c>
      <c r="CK780">
        <v>0</v>
      </c>
      <c r="CL780">
        <v>100000</v>
      </c>
      <c r="CM780">
        <v>0</v>
      </c>
      <c r="CN780">
        <v>100000</v>
      </c>
      <c r="CO780">
        <v>54231</v>
      </c>
      <c r="CP780">
        <v>156853</v>
      </c>
      <c r="CQ780">
        <v>0</v>
      </c>
      <c r="CR780">
        <v>0</v>
      </c>
      <c r="CS780">
        <v>2087</v>
      </c>
      <c r="CT780">
        <v>86942</v>
      </c>
      <c r="CU780">
        <v>0</v>
      </c>
      <c r="CV780">
        <v>0</v>
      </c>
      <c r="CW780">
        <v>89029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3004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14080</v>
      </c>
      <c r="DN780">
        <v>17084</v>
      </c>
      <c r="DO780">
        <v>0</v>
      </c>
      <c r="DP780">
        <v>262966</v>
      </c>
    </row>
    <row r="781" spans="1:120" x14ac:dyDescent="0.25">
      <c r="A781">
        <v>50140</v>
      </c>
      <c r="B781">
        <v>201212</v>
      </c>
      <c r="C781">
        <v>50777</v>
      </c>
      <c r="D781">
        <v>-8177</v>
      </c>
      <c r="E781">
        <v>215</v>
      </c>
      <c r="F781">
        <v>0</v>
      </c>
      <c r="G781">
        <v>42815</v>
      </c>
      <c r="H781">
        <v>122</v>
      </c>
      <c r="I781">
        <v>-36552</v>
      </c>
      <c r="J781">
        <v>6333</v>
      </c>
      <c r="K781">
        <v>-8826</v>
      </c>
      <c r="L781">
        <v>5210</v>
      </c>
      <c r="M781">
        <v>-33835</v>
      </c>
      <c r="N781">
        <v>0</v>
      </c>
      <c r="O781">
        <v>0</v>
      </c>
      <c r="P781">
        <v>-5521</v>
      </c>
      <c r="Q781">
        <v>-10512</v>
      </c>
      <c r="R781">
        <v>0</v>
      </c>
      <c r="S781">
        <v>1101</v>
      </c>
      <c r="T781">
        <v>-14932</v>
      </c>
      <c r="U781">
        <v>-5830</v>
      </c>
      <c r="V781">
        <v>-505</v>
      </c>
      <c r="W781">
        <v>0</v>
      </c>
      <c r="X781">
        <v>684</v>
      </c>
      <c r="Y781">
        <v>2150</v>
      </c>
      <c r="Z781">
        <v>4628</v>
      </c>
      <c r="AA781">
        <v>-39</v>
      </c>
      <c r="AB781">
        <v>-223</v>
      </c>
      <c r="AC781">
        <v>6695</v>
      </c>
      <c r="AD781">
        <v>-162</v>
      </c>
      <c r="AE781">
        <v>6533</v>
      </c>
      <c r="AF781">
        <v>86</v>
      </c>
      <c r="AG781">
        <v>-68</v>
      </c>
      <c r="AH781">
        <v>0</v>
      </c>
      <c r="AI781">
        <v>721</v>
      </c>
      <c r="AJ781">
        <v>925</v>
      </c>
      <c r="AK781">
        <v>1646</v>
      </c>
      <c r="AL781">
        <v>0</v>
      </c>
      <c r="AM781">
        <v>272</v>
      </c>
      <c r="AN781">
        <v>6000</v>
      </c>
      <c r="AO781">
        <v>6272</v>
      </c>
      <c r="AP781">
        <v>18400</v>
      </c>
      <c r="AQ781">
        <v>6087</v>
      </c>
      <c r="AR781">
        <v>0</v>
      </c>
      <c r="AS781">
        <v>0</v>
      </c>
      <c r="AT781">
        <v>0</v>
      </c>
      <c r="AU781">
        <v>6087</v>
      </c>
      <c r="AV781">
        <v>17769</v>
      </c>
      <c r="AW781">
        <v>8507</v>
      </c>
      <c r="AX781">
        <v>67232</v>
      </c>
      <c r="AY781">
        <v>0</v>
      </c>
      <c r="AZ781">
        <v>0</v>
      </c>
      <c r="BA781">
        <v>63</v>
      </c>
      <c r="BB781">
        <v>105</v>
      </c>
      <c r="BC781">
        <v>0</v>
      </c>
      <c r="BD781">
        <v>93676</v>
      </c>
      <c r="BE781">
        <v>0</v>
      </c>
      <c r="BF781">
        <v>118162</v>
      </c>
      <c r="BG781">
        <v>0</v>
      </c>
      <c r="BH781">
        <v>12710</v>
      </c>
      <c r="BI781">
        <v>0</v>
      </c>
      <c r="BJ781">
        <v>12710</v>
      </c>
      <c r="BK781">
        <v>2771</v>
      </c>
      <c r="BL781">
        <v>0</v>
      </c>
      <c r="BM781">
        <v>2771</v>
      </c>
      <c r="BN781">
        <v>2366</v>
      </c>
      <c r="BO781">
        <v>0</v>
      </c>
      <c r="BP781">
        <v>0</v>
      </c>
      <c r="BQ781">
        <v>101</v>
      </c>
      <c r="BR781">
        <v>17948</v>
      </c>
      <c r="BS781">
        <v>0</v>
      </c>
      <c r="BT781">
        <v>686</v>
      </c>
      <c r="BU781">
        <v>0</v>
      </c>
      <c r="BV781">
        <v>3</v>
      </c>
      <c r="BW781">
        <v>0</v>
      </c>
      <c r="BX781">
        <v>689</v>
      </c>
      <c r="BY781">
        <v>37</v>
      </c>
      <c r="BZ781">
        <v>155</v>
      </c>
      <c r="CA781">
        <v>193</v>
      </c>
      <c r="CB781">
        <v>143264</v>
      </c>
      <c r="CC781">
        <v>7500</v>
      </c>
      <c r="CD781">
        <v>0</v>
      </c>
      <c r="CE781">
        <v>760</v>
      </c>
      <c r="CF781">
        <v>0</v>
      </c>
      <c r="CG781">
        <v>0</v>
      </c>
      <c r="CH781">
        <v>0</v>
      </c>
      <c r="CI781">
        <v>760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68402</v>
      </c>
      <c r="CP781">
        <v>76662</v>
      </c>
      <c r="CQ781">
        <v>0</v>
      </c>
      <c r="CR781">
        <v>0</v>
      </c>
      <c r="CS781">
        <v>18595</v>
      </c>
      <c r="CT781">
        <v>37068</v>
      </c>
      <c r="CU781">
        <v>0</v>
      </c>
      <c r="CV781">
        <v>0</v>
      </c>
      <c r="CW781">
        <v>55663</v>
      </c>
      <c r="CX781">
        <v>0</v>
      </c>
      <c r="CY781">
        <v>1327</v>
      </c>
      <c r="CZ781">
        <v>22</v>
      </c>
      <c r="DA781">
        <v>1349</v>
      </c>
      <c r="DB781">
        <v>0</v>
      </c>
      <c r="DC781">
        <v>0</v>
      </c>
      <c r="DD781">
        <v>137</v>
      </c>
      <c r="DE781">
        <v>0</v>
      </c>
      <c r="DF781">
        <v>0</v>
      </c>
      <c r="DG781">
        <v>0</v>
      </c>
      <c r="DH781">
        <v>1895</v>
      </c>
      <c r="DI781">
        <v>3514</v>
      </c>
      <c r="DJ781">
        <v>0</v>
      </c>
      <c r="DK781">
        <v>0</v>
      </c>
      <c r="DL781">
        <v>0</v>
      </c>
      <c r="DM781">
        <v>4044</v>
      </c>
      <c r="DN781">
        <v>9590</v>
      </c>
      <c r="DO781">
        <v>0</v>
      </c>
      <c r="DP781">
        <v>143264</v>
      </c>
    </row>
    <row r="782" spans="1:120" x14ac:dyDescent="0.25">
      <c r="A782">
        <v>50149</v>
      </c>
      <c r="B782">
        <v>201212</v>
      </c>
      <c r="C782">
        <v>470759</v>
      </c>
      <c r="D782">
        <v>-155503</v>
      </c>
      <c r="E782">
        <v>-6407</v>
      </c>
      <c r="F782">
        <v>586</v>
      </c>
      <c r="G782">
        <v>309435</v>
      </c>
      <c r="H782">
        <v>783</v>
      </c>
      <c r="I782">
        <v>-274886</v>
      </c>
      <c r="J782">
        <v>87341</v>
      </c>
      <c r="K782">
        <v>-22464</v>
      </c>
      <c r="L782">
        <v>10957</v>
      </c>
      <c r="M782">
        <v>-199052</v>
      </c>
      <c r="N782">
        <v>0</v>
      </c>
      <c r="O782">
        <v>-1225</v>
      </c>
      <c r="P782">
        <v>-84521</v>
      </c>
      <c r="Q782">
        <v>-59311</v>
      </c>
      <c r="R782">
        <v>1550</v>
      </c>
      <c r="S782">
        <v>47542</v>
      </c>
      <c r="T782">
        <v>-94740</v>
      </c>
      <c r="U782">
        <v>15201</v>
      </c>
      <c r="V782">
        <v>9233</v>
      </c>
      <c r="W782">
        <v>861</v>
      </c>
      <c r="X782">
        <v>1537</v>
      </c>
      <c r="Y782">
        <v>8596</v>
      </c>
      <c r="Z782">
        <v>-4996</v>
      </c>
      <c r="AA782">
        <v>0</v>
      </c>
      <c r="AB782">
        <v>-151</v>
      </c>
      <c r="AC782">
        <v>15080</v>
      </c>
      <c r="AD782">
        <v>-783</v>
      </c>
      <c r="AE782">
        <v>14297</v>
      </c>
      <c r="AF782">
        <v>5003</v>
      </c>
      <c r="AG782">
        <v>-3663</v>
      </c>
      <c r="AH782">
        <v>0</v>
      </c>
      <c r="AI782">
        <v>30838</v>
      </c>
      <c r="AJ782">
        <v>-4805</v>
      </c>
      <c r="AK782">
        <v>26033</v>
      </c>
      <c r="AL782">
        <v>20409</v>
      </c>
      <c r="AM782">
        <v>3499</v>
      </c>
      <c r="AN782">
        <v>87200</v>
      </c>
      <c r="AO782">
        <v>90699</v>
      </c>
      <c r="AP782">
        <v>0</v>
      </c>
      <c r="AQ782">
        <v>56103</v>
      </c>
      <c r="AR782">
        <v>0</v>
      </c>
      <c r="AS782">
        <v>6840</v>
      </c>
      <c r="AT782">
        <v>0</v>
      </c>
      <c r="AU782">
        <v>62943</v>
      </c>
      <c r="AV782">
        <v>33</v>
      </c>
      <c r="AW782">
        <v>29763</v>
      </c>
      <c r="AX782">
        <v>260261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290057</v>
      </c>
      <c r="BE782">
        <v>0</v>
      </c>
      <c r="BF782">
        <v>353000</v>
      </c>
      <c r="BG782">
        <v>58472</v>
      </c>
      <c r="BH782">
        <v>48797</v>
      </c>
      <c r="BI782">
        <v>0</v>
      </c>
      <c r="BJ782">
        <v>107269</v>
      </c>
      <c r="BK782">
        <v>30315</v>
      </c>
      <c r="BL782">
        <v>11672</v>
      </c>
      <c r="BM782">
        <v>41987</v>
      </c>
      <c r="BN782">
        <v>87</v>
      </c>
      <c r="BO782">
        <v>6901</v>
      </c>
      <c r="BP782">
        <v>1200</v>
      </c>
      <c r="BQ782">
        <v>6483</v>
      </c>
      <c r="BR782">
        <v>163927</v>
      </c>
      <c r="BS782">
        <v>0</v>
      </c>
      <c r="BT782">
        <v>491</v>
      </c>
      <c r="BU782">
        <v>1598</v>
      </c>
      <c r="BV782">
        <v>14065</v>
      </c>
      <c r="BW782">
        <v>77</v>
      </c>
      <c r="BX782">
        <v>16231</v>
      </c>
      <c r="BY782">
        <v>3505</v>
      </c>
      <c r="BZ782">
        <v>1007</v>
      </c>
      <c r="CA782">
        <v>4512</v>
      </c>
      <c r="CB782">
        <v>648778</v>
      </c>
      <c r="CC782">
        <v>10000</v>
      </c>
      <c r="CD782">
        <v>0</v>
      </c>
      <c r="CE782">
        <v>6741</v>
      </c>
      <c r="CF782">
        <v>0</v>
      </c>
      <c r="CG782">
        <v>0</v>
      </c>
      <c r="CH782">
        <v>-5943</v>
      </c>
      <c r="CI782">
        <v>798</v>
      </c>
      <c r="CJ782">
        <v>115000</v>
      </c>
      <c r="CK782">
        <v>0</v>
      </c>
      <c r="CL782">
        <v>0</v>
      </c>
      <c r="CM782">
        <v>49415</v>
      </c>
      <c r="CN782">
        <v>164415</v>
      </c>
      <c r="CO782">
        <v>86965</v>
      </c>
      <c r="CP782">
        <v>262178</v>
      </c>
      <c r="CQ782">
        <v>25000</v>
      </c>
      <c r="CR782">
        <v>0</v>
      </c>
      <c r="CS782">
        <v>175417</v>
      </c>
      <c r="CT782">
        <v>131385</v>
      </c>
      <c r="CU782">
        <v>0</v>
      </c>
      <c r="CV782">
        <v>0</v>
      </c>
      <c r="CW782">
        <v>306802</v>
      </c>
      <c r="CX782">
        <v>0</v>
      </c>
      <c r="CY782">
        <v>9775</v>
      </c>
      <c r="CZ782">
        <v>0</v>
      </c>
      <c r="DA782">
        <v>9775</v>
      </c>
      <c r="DB782">
        <v>0</v>
      </c>
      <c r="DC782">
        <v>20742</v>
      </c>
      <c r="DD782">
        <v>12480</v>
      </c>
      <c r="DE782">
        <v>0</v>
      </c>
      <c r="DF782">
        <v>0</v>
      </c>
      <c r="DG782">
        <v>0</v>
      </c>
      <c r="DH782">
        <v>0</v>
      </c>
      <c r="DI782">
        <v>2190</v>
      </c>
      <c r="DJ782">
        <v>0</v>
      </c>
      <c r="DK782">
        <v>0</v>
      </c>
      <c r="DL782">
        <v>0</v>
      </c>
      <c r="DM782">
        <v>34611</v>
      </c>
      <c r="DN782">
        <v>70023</v>
      </c>
      <c r="DO782">
        <v>0</v>
      </c>
      <c r="DP782">
        <v>648778</v>
      </c>
    </row>
    <row r="783" spans="1:120" x14ac:dyDescent="0.25">
      <c r="A783">
        <v>50167</v>
      </c>
      <c r="B783">
        <v>201212</v>
      </c>
      <c r="C783">
        <v>50788</v>
      </c>
      <c r="D783">
        <v>-19451</v>
      </c>
      <c r="E783">
        <v>-1092</v>
      </c>
      <c r="F783">
        <v>0</v>
      </c>
      <c r="G783">
        <v>30245</v>
      </c>
      <c r="H783">
        <v>155</v>
      </c>
      <c r="I783">
        <v>-30775</v>
      </c>
      <c r="J783">
        <v>9290</v>
      </c>
      <c r="K783">
        <v>6805</v>
      </c>
      <c r="L783">
        <v>-1726</v>
      </c>
      <c r="M783">
        <v>-16406</v>
      </c>
      <c r="N783">
        <v>0</v>
      </c>
      <c r="O783">
        <v>0</v>
      </c>
      <c r="P783">
        <v>-3504</v>
      </c>
      <c r="Q783">
        <v>-8502</v>
      </c>
      <c r="R783">
        <v>0</v>
      </c>
      <c r="S783">
        <v>4218</v>
      </c>
      <c r="T783">
        <v>-7788</v>
      </c>
      <c r="U783">
        <v>6206</v>
      </c>
      <c r="V783">
        <v>0</v>
      </c>
      <c r="W783">
        <v>0</v>
      </c>
      <c r="X783">
        <v>0</v>
      </c>
      <c r="Y783">
        <v>1623</v>
      </c>
      <c r="Z783">
        <v>4915</v>
      </c>
      <c r="AA783">
        <v>-3</v>
      </c>
      <c r="AB783">
        <v>0</v>
      </c>
      <c r="AC783">
        <v>6535</v>
      </c>
      <c r="AD783">
        <v>-155</v>
      </c>
      <c r="AE783">
        <v>6380</v>
      </c>
      <c r="AF783">
        <v>0</v>
      </c>
      <c r="AG783">
        <v>0</v>
      </c>
      <c r="AH783">
        <v>0</v>
      </c>
      <c r="AI783">
        <v>12586</v>
      </c>
      <c r="AJ783">
        <v>-2988</v>
      </c>
      <c r="AK783">
        <v>9598</v>
      </c>
      <c r="AL783">
        <v>0</v>
      </c>
      <c r="AM783">
        <v>462</v>
      </c>
      <c r="AN783">
        <v>3701</v>
      </c>
      <c r="AO783">
        <v>4163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7544</v>
      </c>
      <c r="AW783">
        <v>89531</v>
      </c>
      <c r="AX783">
        <v>1506</v>
      </c>
      <c r="AY783">
        <v>0</v>
      </c>
      <c r="AZ783">
        <v>0</v>
      </c>
      <c r="BA783">
        <v>0</v>
      </c>
      <c r="BB783">
        <v>3163</v>
      </c>
      <c r="BC783">
        <v>0</v>
      </c>
      <c r="BD783">
        <v>101744</v>
      </c>
      <c r="BE783">
        <v>0</v>
      </c>
      <c r="BF783">
        <v>101744</v>
      </c>
      <c r="BG783">
        <v>0</v>
      </c>
      <c r="BH783">
        <v>8568</v>
      </c>
      <c r="BI783">
        <v>0</v>
      </c>
      <c r="BJ783">
        <v>8568</v>
      </c>
      <c r="BK783">
        <v>740</v>
      </c>
      <c r="BL783">
        <v>0</v>
      </c>
      <c r="BM783">
        <v>740</v>
      </c>
      <c r="BN783">
        <v>2244</v>
      </c>
      <c r="BO783">
        <v>0</v>
      </c>
      <c r="BP783">
        <v>0</v>
      </c>
      <c r="BQ783">
        <v>17</v>
      </c>
      <c r="BR783">
        <v>11569</v>
      </c>
      <c r="BS783">
        <v>0</v>
      </c>
      <c r="BT783">
        <v>0</v>
      </c>
      <c r="BU783">
        <v>0</v>
      </c>
      <c r="BV783">
        <v>15</v>
      </c>
      <c r="BW783">
        <v>0</v>
      </c>
      <c r="BX783">
        <v>15</v>
      </c>
      <c r="BY783">
        <v>17</v>
      </c>
      <c r="BZ783">
        <v>1613</v>
      </c>
      <c r="CA783">
        <v>1630</v>
      </c>
      <c r="CB783">
        <v>119121</v>
      </c>
      <c r="CC783">
        <v>7000</v>
      </c>
      <c r="CD783">
        <v>0</v>
      </c>
      <c r="CE783">
        <v>1356</v>
      </c>
      <c r="CF783">
        <v>0</v>
      </c>
      <c r="CG783">
        <v>0</v>
      </c>
      <c r="CH783">
        <v>0</v>
      </c>
      <c r="CI783">
        <v>1356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73431</v>
      </c>
      <c r="CP783">
        <v>81787</v>
      </c>
      <c r="CQ783">
        <v>0</v>
      </c>
      <c r="CR783">
        <v>0</v>
      </c>
      <c r="CS783">
        <v>17584</v>
      </c>
      <c r="CT783">
        <v>17282</v>
      </c>
      <c r="CU783">
        <v>0</v>
      </c>
      <c r="CV783">
        <v>0</v>
      </c>
      <c r="CW783">
        <v>34866</v>
      </c>
      <c r="CX783">
        <v>0</v>
      </c>
      <c r="CY783">
        <v>660</v>
      </c>
      <c r="CZ783">
        <v>0</v>
      </c>
      <c r="DA783">
        <v>660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499</v>
      </c>
      <c r="DL783">
        <v>0</v>
      </c>
      <c r="DM783">
        <v>1309</v>
      </c>
      <c r="DN783">
        <v>1808</v>
      </c>
      <c r="DO783">
        <v>0</v>
      </c>
      <c r="DP783">
        <v>119121</v>
      </c>
    </row>
    <row r="784" spans="1:120" x14ac:dyDescent="0.25">
      <c r="A784">
        <v>50192</v>
      </c>
      <c r="B784">
        <v>201212</v>
      </c>
      <c r="C784">
        <v>13388</v>
      </c>
      <c r="D784">
        <v>0</v>
      </c>
      <c r="E784">
        <v>0</v>
      </c>
      <c r="F784">
        <v>0</v>
      </c>
      <c r="G784">
        <v>13388</v>
      </c>
      <c r="H784">
        <v>1</v>
      </c>
      <c r="I784">
        <v>-11001</v>
      </c>
      <c r="J784">
        <v>0</v>
      </c>
      <c r="K784">
        <v>-60</v>
      </c>
      <c r="L784">
        <v>0</v>
      </c>
      <c r="M784">
        <v>-11061</v>
      </c>
      <c r="N784">
        <v>0</v>
      </c>
      <c r="O784">
        <v>0</v>
      </c>
      <c r="P784">
        <v>-910</v>
      </c>
      <c r="Q784">
        <v>-5242</v>
      </c>
      <c r="R784">
        <v>0</v>
      </c>
      <c r="S784">
        <v>0</v>
      </c>
      <c r="T784">
        <v>-6152</v>
      </c>
      <c r="U784">
        <v>-3824</v>
      </c>
      <c r="V784">
        <v>0</v>
      </c>
      <c r="W784">
        <v>0</v>
      </c>
      <c r="X784">
        <v>252</v>
      </c>
      <c r="Y784">
        <v>1348</v>
      </c>
      <c r="Z784">
        <v>2956</v>
      </c>
      <c r="AA784">
        <v>0</v>
      </c>
      <c r="AB784">
        <v>-41</v>
      </c>
      <c r="AC784">
        <v>4515</v>
      </c>
      <c r="AD784">
        <v>-1</v>
      </c>
      <c r="AE784">
        <v>4514</v>
      </c>
      <c r="AF784">
        <v>0</v>
      </c>
      <c r="AG784">
        <v>0</v>
      </c>
      <c r="AH784">
        <v>0</v>
      </c>
      <c r="AI784">
        <v>690</v>
      </c>
      <c r="AJ784">
        <v>0</v>
      </c>
      <c r="AK784">
        <v>690</v>
      </c>
      <c r="AL784">
        <v>0</v>
      </c>
      <c r="AM784">
        <v>137</v>
      </c>
      <c r="AN784">
        <v>2380</v>
      </c>
      <c r="AO784">
        <v>2517</v>
      </c>
      <c r="AP784">
        <v>7900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18657</v>
      </c>
      <c r="AX784">
        <v>30389</v>
      </c>
      <c r="AY784">
        <v>0</v>
      </c>
      <c r="AZ784">
        <v>0</v>
      </c>
      <c r="BA784">
        <v>0</v>
      </c>
      <c r="BB784">
        <v>7400</v>
      </c>
      <c r="BC784">
        <v>0</v>
      </c>
      <c r="BD784">
        <v>56446</v>
      </c>
      <c r="BE784">
        <v>0</v>
      </c>
      <c r="BF784">
        <v>64346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6</v>
      </c>
      <c r="BR784">
        <v>6</v>
      </c>
      <c r="BS784">
        <v>0</v>
      </c>
      <c r="BT784">
        <v>112</v>
      </c>
      <c r="BU784">
        <v>0</v>
      </c>
      <c r="BV784">
        <v>2</v>
      </c>
      <c r="BW784">
        <v>0</v>
      </c>
      <c r="BX784">
        <v>114</v>
      </c>
      <c r="BY784">
        <v>121</v>
      </c>
      <c r="BZ784">
        <v>76</v>
      </c>
      <c r="CA784">
        <v>197</v>
      </c>
      <c r="CB784">
        <v>67180</v>
      </c>
      <c r="CC784">
        <v>1500</v>
      </c>
      <c r="CD784">
        <v>0</v>
      </c>
      <c r="CE784">
        <v>2040</v>
      </c>
      <c r="CF784">
        <v>0</v>
      </c>
      <c r="CG784">
        <v>0</v>
      </c>
      <c r="CH784">
        <v>0</v>
      </c>
      <c r="CI784">
        <v>2040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61756</v>
      </c>
      <c r="CP784">
        <v>65296</v>
      </c>
      <c r="CQ784">
        <v>0</v>
      </c>
      <c r="CR784">
        <v>0</v>
      </c>
      <c r="CS784">
        <v>0</v>
      </c>
      <c r="CT784">
        <v>331</v>
      </c>
      <c r="CU784">
        <v>0</v>
      </c>
      <c r="CV784">
        <v>0</v>
      </c>
      <c r="CW784">
        <v>331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1377</v>
      </c>
      <c r="DN784">
        <v>1377</v>
      </c>
      <c r="DO784">
        <v>176</v>
      </c>
      <c r="DP784">
        <v>67180</v>
      </c>
    </row>
    <row r="785" spans="1:120" x14ac:dyDescent="0.25">
      <c r="A785">
        <v>50220</v>
      </c>
      <c r="B785">
        <v>201212</v>
      </c>
      <c r="C785">
        <v>6639</v>
      </c>
      <c r="D785">
        <v>-571</v>
      </c>
      <c r="E785">
        <v>0</v>
      </c>
      <c r="F785">
        <v>0</v>
      </c>
      <c r="G785">
        <v>6068</v>
      </c>
      <c r="H785">
        <v>6</v>
      </c>
      <c r="I785">
        <v>-3038</v>
      </c>
      <c r="J785">
        <v>0</v>
      </c>
      <c r="K785">
        <v>-1881</v>
      </c>
      <c r="L785">
        <v>0</v>
      </c>
      <c r="M785">
        <v>-4919</v>
      </c>
      <c r="N785">
        <v>0</v>
      </c>
      <c r="O785">
        <v>0</v>
      </c>
      <c r="P785">
        <v>-35</v>
      </c>
      <c r="Q785">
        <v>-2497</v>
      </c>
      <c r="R785">
        <v>0</v>
      </c>
      <c r="S785">
        <v>44</v>
      </c>
      <c r="T785">
        <v>-2488</v>
      </c>
      <c r="U785">
        <v>-1333</v>
      </c>
      <c r="V785">
        <v>0</v>
      </c>
      <c r="W785">
        <v>0</v>
      </c>
      <c r="X785">
        <v>0</v>
      </c>
      <c r="Y785">
        <v>1009</v>
      </c>
      <c r="Z785">
        <v>114</v>
      </c>
      <c r="AA785">
        <v>0</v>
      </c>
      <c r="AB785">
        <v>-10</v>
      </c>
      <c r="AC785">
        <v>1113</v>
      </c>
      <c r="AD785">
        <v>-6</v>
      </c>
      <c r="AE785">
        <v>1107</v>
      </c>
      <c r="AF785">
        <v>0</v>
      </c>
      <c r="AG785">
        <v>0</v>
      </c>
      <c r="AH785">
        <v>0</v>
      </c>
      <c r="AI785">
        <v>-226</v>
      </c>
      <c r="AJ785">
        <v>0</v>
      </c>
      <c r="AK785">
        <v>-226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58756</v>
      </c>
      <c r="AY785">
        <v>0</v>
      </c>
      <c r="AZ785">
        <v>0</v>
      </c>
      <c r="BA785">
        <v>0</v>
      </c>
      <c r="BB785">
        <v>1504</v>
      </c>
      <c r="BC785">
        <v>0</v>
      </c>
      <c r="BD785">
        <v>60260</v>
      </c>
      <c r="BE785">
        <v>0</v>
      </c>
      <c r="BF785">
        <v>60260</v>
      </c>
      <c r="BG785">
        <v>0</v>
      </c>
      <c r="BH785">
        <v>0</v>
      </c>
      <c r="BI785">
        <v>0</v>
      </c>
      <c r="BJ785">
        <v>0</v>
      </c>
      <c r="BK785">
        <v>7</v>
      </c>
      <c r="BL785">
        <v>0</v>
      </c>
      <c r="BM785">
        <v>0</v>
      </c>
      <c r="BN785">
        <v>32</v>
      </c>
      <c r="BO785">
        <v>0</v>
      </c>
      <c r="BP785">
        <v>0</v>
      </c>
      <c r="BQ785">
        <v>5</v>
      </c>
      <c r="BR785">
        <v>44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435</v>
      </c>
      <c r="BZ785">
        <v>0</v>
      </c>
      <c r="CA785">
        <v>435</v>
      </c>
      <c r="CB785">
        <v>60739</v>
      </c>
      <c r="CC785">
        <v>2400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55445</v>
      </c>
      <c r="CP785">
        <v>57845</v>
      </c>
      <c r="CQ785">
        <v>0</v>
      </c>
      <c r="CR785">
        <v>0</v>
      </c>
      <c r="CS785">
        <v>0</v>
      </c>
      <c r="CT785">
        <v>2412</v>
      </c>
      <c r="CU785">
        <v>0</v>
      </c>
      <c r="CV785">
        <v>0</v>
      </c>
      <c r="CW785">
        <v>2412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482</v>
      </c>
      <c r="DN785">
        <v>482</v>
      </c>
      <c r="DO785">
        <v>0</v>
      </c>
      <c r="DP785">
        <v>60739</v>
      </c>
    </row>
    <row r="786" spans="1:120" x14ac:dyDescent="0.25">
      <c r="A786">
        <v>50230</v>
      </c>
      <c r="B786">
        <v>201212</v>
      </c>
      <c r="C786">
        <v>61416</v>
      </c>
      <c r="D786">
        <v>-18484</v>
      </c>
      <c r="E786">
        <v>61</v>
      </c>
      <c r="F786">
        <v>0</v>
      </c>
      <c r="G786">
        <v>42993</v>
      </c>
      <c r="H786">
        <v>257</v>
      </c>
      <c r="I786">
        <v>-36195</v>
      </c>
      <c r="J786">
        <v>9495</v>
      </c>
      <c r="K786">
        <v>-17328</v>
      </c>
      <c r="L786">
        <v>3781</v>
      </c>
      <c r="M786">
        <v>-40247</v>
      </c>
      <c r="N786">
        <v>0</v>
      </c>
      <c r="O786">
        <v>0</v>
      </c>
      <c r="P786">
        <v>-9801</v>
      </c>
      <c r="Q786">
        <v>-11462</v>
      </c>
      <c r="R786">
        <v>0</v>
      </c>
      <c r="S786">
        <v>4246</v>
      </c>
      <c r="T786">
        <v>-17017</v>
      </c>
      <c r="U786">
        <v>-14014</v>
      </c>
      <c r="V786">
        <v>0</v>
      </c>
      <c r="W786">
        <v>0</v>
      </c>
      <c r="X786">
        <v>0</v>
      </c>
      <c r="Y786">
        <v>6432</v>
      </c>
      <c r="Z786">
        <v>6397</v>
      </c>
      <c r="AA786">
        <v>-94</v>
      </c>
      <c r="AB786">
        <v>-266</v>
      </c>
      <c r="AC786">
        <v>12469</v>
      </c>
      <c r="AD786">
        <v>-257</v>
      </c>
      <c r="AE786">
        <v>12212</v>
      </c>
      <c r="AF786">
        <v>701</v>
      </c>
      <c r="AG786">
        <v>0</v>
      </c>
      <c r="AH786">
        <v>0</v>
      </c>
      <c r="AI786">
        <v>-1101</v>
      </c>
      <c r="AJ786">
        <v>905</v>
      </c>
      <c r="AK786">
        <v>-196</v>
      </c>
      <c r="AL786">
        <v>579</v>
      </c>
      <c r="AM786">
        <v>1386</v>
      </c>
      <c r="AN786">
        <v>18300</v>
      </c>
      <c r="AO786">
        <v>19686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7816</v>
      </c>
      <c r="AW786">
        <v>60762</v>
      </c>
      <c r="AX786">
        <v>153694</v>
      </c>
      <c r="AY786">
        <v>0</v>
      </c>
      <c r="AZ786">
        <v>0</v>
      </c>
      <c r="BA786">
        <v>816</v>
      </c>
      <c r="BB786">
        <v>0</v>
      </c>
      <c r="BC786">
        <v>0</v>
      </c>
      <c r="BD786">
        <v>223088</v>
      </c>
      <c r="BE786">
        <v>0</v>
      </c>
      <c r="BF786">
        <v>223088</v>
      </c>
      <c r="BG786">
        <v>0</v>
      </c>
      <c r="BH786">
        <v>17579</v>
      </c>
      <c r="BI786">
        <v>0</v>
      </c>
      <c r="BJ786">
        <v>17579</v>
      </c>
      <c r="BK786">
        <v>526</v>
      </c>
      <c r="BL786">
        <v>0</v>
      </c>
      <c r="BM786">
        <v>526</v>
      </c>
      <c r="BN786">
        <v>2878</v>
      </c>
      <c r="BO786">
        <v>0</v>
      </c>
      <c r="BP786">
        <v>0</v>
      </c>
      <c r="BQ786">
        <v>99</v>
      </c>
      <c r="BR786">
        <v>21082</v>
      </c>
      <c r="BS786">
        <v>0</v>
      </c>
      <c r="BT786">
        <v>482</v>
      </c>
      <c r="BU786">
        <v>4453</v>
      </c>
      <c r="BV786">
        <v>11506</v>
      </c>
      <c r="BW786">
        <v>0</v>
      </c>
      <c r="BX786">
        <v>16441</v>
      </c>
      <c r="BY786">
        <v>1776</v>
      </c>
      <c r="BZ786">
        <v>1005</v>
      </c>
      <c r="CA786">
        <v>2781</v>
      </c>
      <c r="CB786">
        <v>283657</v>
      </c>
      <c r="CC786">
        <v>20000</v>
      </c>
      <c r="CD786">
        <v>0</v>
      </c>
      <c r="CE786">
        <v>71</v>
      </c>
      <c r="CF786">
        <v>0</v>
      </c>
      <c r="CG786">
        <v>0</v>
      </c>
      <c r="CH786">
        <v>0</v>
      </c>
      <c r="CI786">
        <v>71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146230</v>
      </c>
      <c r="CP786">
        <v>166301</v>
      </c>
      <c r="CQ786">
        <v>0</v>
      </c>
      <c r="CR786">
        <v>0</v>
      </c>
      <c r="CS786">
        <v>42</v>
      </c>
      <c r="CT786">
        <v>70468</v>
      </c>
      <c r="CU786">
        <v>0</v>
      </c>
      <c r="CV786">
        <v>0</v>
      </c>
      <c r="CW786">
        <v>70510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37328</v>
      </c>
      <c r="DI786">
        <v>0</v>
      </c>
      <c r="DJ786">
        <v>0</v>
      </c>
      <c r="DK786">
        <v>0</v>
      </c>
      <c r="DL786">
        <v>0</v>
      </c>
      <c r="DM786">
        <v>8838</v>
      </c>
      <c r="DN786">
        <v>46166</v>
      </c>
      <c r="DO786">
        <v>680</v>
      </c>
      <c r="DP786">
        <v>283657</v>
      </c>
    </row>
    <row r="787" spans="1:120" x14ac:dyDescent="0.25">
      <c r="A787">
        <v>50234</v>
      </c>
      <c r="B787">
        <v>201212</v>
      </c>
      <c r="C787">
        <v>1964</v>
      </c>
      <c r="D787">
        <v>-617</v>
      </c>
      <c r="E787">
        <v>0</v>
      </c>
      <c r="F787">
        <v>10</v>
      </c>
      <c r="G787">
        <v>1357</v>
      </c>
      <c r="H787">
        <v>12</v>
      </c>
      <c r="I787">
        <v>-1752</v>
      </c>
      <c r="J787">
        <v>0</v>
      </c>
      <c r="K787">
        <v>731</v>
      </c>
      <c r="L787">
        <v>0</v>
      </c>
      <c r="M787">
        <v>-1021</v>
      </c>
      <c r="N787">
        <v>0</v>
      </c>
      <c r="O787">
        <v>0</v>
      </c>
      <c r="P787">
        <v>0</v>
      </c>
      <c r="Q787">
        <v>-913</v>
      </c>
      <c r="R787">
        <v>0</v>
      </c>
      <c r="S787">
        <v>0</v>
      </c>
      <c r="T787">
        <v>-913</v>
      </c>
      <c r="U787">
        <v>-565</v>
      </c>
      <c r="V787">
        <v>0</v>
      </c>
      <c r="W787">
        <v>0</v>
      </c>
      <c r="X787">
        <v>0</v>
      </c>
      <c r="Y787">
        <v>835</v>
      </c>
      <c r="Z787">
        <v>1089</v>
      </c>
      <c r="AA787">
        <v>0</v>
      </c>
      <c r="AB787">
        <v>0</v>
      </c>
      <c r="AC787">
        <v>1924</v>
      </c>
      <c r="AD787">
        <v>-12</v>
      </c>
      <c r="AE787">
        <v>1912</v>
      </c>
      <c r="AF787">
        <v>0</v>
      </c>
      <c r="AG787">
        <v>0</v>
      </c>
      <c r="AH787">
        <v>0</v>
      </c>
      <c r="AI787">
        <v>1347</v>
      </c>
      <c r="AJ787">
        <v>-119</v>
      </c>
      <c r="AK787">
        <v>1228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75</v>
      </c>
      <c r="AW787">
        <v>14850</v>
      </c>
      <c r="AX787">
        <v>15199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30124</v>
      </c>
      <c r="BE787">
        <v>0</v>
      </c>
      <c r="BF787">
        <v>30124</v>
      </c>
      <c r="BG787">
        <v>345</v>
      </c>
      <c r="BH787">
        <v>0</v>
      </c>
      <c r="BI787">
        <v>0</v>
      </c>
      <c r="BJ787">
        <v>345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345</v>
      </c>
      <c r="BS787">
        <v>163</v>
      </c>
      <c r="BT787">
        <v>189</v>
      </c>
      <c r="BU787">
        <v>0</v>
      </c>
      <c r="BV787">
        <v>2370</v>
      </c>
      <c r="BW787">
        <v>0</v>
      </c>
      <c r="BX787">
        <v>2722</v>
      </c>
      <c r="BY787">
        <v>139</v>
      </c>
      <c r="BZ787">
        <v>0</v>
      </c>
      <c r="CA787">
        <v>139</v>
      </c>
      <c r="CB787">
        <v>33330</v>
      </c>
      <c r="CC787">
        <v>3000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3000</v>
      </c>
      <c r="CM787">
        <v>23921</v>
      </c>
      <c r="CN787">
        <v>26921</v>
      </c>
      <c r="CO787">
        <v>0</v>
      </c>
      <c r="CP787">
        <v>29921</v>
      </c>
      <c r="CQ787">
        <v>0</v>
      </c>
      <c r="CR787">
        <v>0</v>
      </c>
      <c r="CS787">
        <v>0</v>
      </c>
      <c r="CT787">
        <v>2542</v>
      </c>
      <c r="CU787">
        <v>0</v>
      </c>
      <c r="CV787">
        <v>0</v>
      </c>
      <c r="CW787">
        <v>2542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118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749</v>
      </c>
      <c r="DN787">
        <v>867</v>
      </c>
      <c r="DO787">
        <v>0</v>
      </c>
      <c r="DP787">
        <v>33330</v>
      </c>
    </row>
    <row r="788" spans="1:120" x14ac:dyDescent="0.25">
      <c r="A788">
        <v>50240</v>
      </c>
      <c r="B788">
        <v>201212</v>
      </c>
      <c r="C788">
        <v>272227</v>
      </c>
      <c r="D788">
        <v>-20630</v>
      </c>
      <c r="E788">
        <v>-1417</v>
      </c>
      <c r="F788">
        <v>0</v>
      </c>
      <c r="G788">
        <v>250180</v>
      </c>
      <c r="H788">
        <v>269</v>
      </c>
      <c r="I788">
        <v>-162339</v>
      </c>
      <c r="J788">
        <v>5329</v>
      </c>
      <c r="K788">
        <v>-13269</v>
      </c>
      <c r="L788">
        <v>9151</v>
      </c>
      <c r="M788">
        <v>-161128</v>
      </c>
      <c r="N788">
        <v>0</v>
      </c>
      <c r="O788">
        <v>0</v>
      </c>
      <c r="P788">
        <v>-32188</v>
      </c>
      <c r="Q788">
        <v>-24843</v>
      </c>
      <c r="R788">
        <v>185</v>
      </c>
      <c r="S788">
        <v>0</v>
      </c>
      <c r="T788">
        <v>-56846</v>
      </c>
      <c r="U788">
        <v>32475</v>
      </c>
      <c r="V788">
        <v>2457</v>
      </c>
      <c r="W788">
        <v>-22</v>
      </c>
      <c r="X788">
        <v>0</v>
      </c>
      <c r="Y788">
        <v>13395</v>
      </c>
      <c r="Z788">
        <v>8302</v>
      </c>
      <c r="AA788">
        <v>-333</v>
      </c>
      <c r="AB788">
        <v>-814</v>
      </c>
      <c r="AC788">
        <v>22985</v>
      </c>
      <c r="AD788">
        <v>-1140</v>
      </c>
      <c r="AE788">
        <v>21845</v>
      </c>
      <c r="AF788">
        <v>1366</v>
      </c>
      <c r="AG788">
        <v>-1344</v>
      </c>
      <c r="AH788">
        <v>0</v>
      </c>
      <c r="AI788">
        <v>54342</v>
      </c>
      <c r="AJ788">
        <v>-11662</v>
      </c>
      <c r="AK788">
        <v>42680</v>
      </c>
      <c r="AL788">
        <v>0</v>
      </c>
      <c r="AM788">
        <v>4419</v>
      </c>
      <c r="AN788">
        <v>0</v>
      </c>
      <c r="AO788">
        <v>4419</v>
      </c>
      <c r="AP788">
        <v>0</v>
      </c>
      <c r="AQ788">
        <v>42513</v>
      </c>
      <c r="AR788">
        <v>0</v>
      </c>
      <c r="AS788">
        <v>1220</v>
      </c>
      <c r="AT788">
        <v>0</v>
      </c>
      <c r="AU788">
        <v>43733</v>
      </c>
      <c r="AV788">
        <v>43555</v>
      </c>
      <c r="AW788">
        <v>54851</v>
      </c>
      <c r="AX788">
        <v>309327</v>
      </c>
      <c r="AY788">
        <v>0</v>
      </c>
      <c r="AZ788">
        <v>0</v>
      </c>
      <c r="BA788">
        <v>250</v>
      </c>
      <c r="BB788">
        <v>0</v>
      </c>
      <c r="BC788">
        <v>0</v>
      </c>
      <c r="BD788">
        <v>407983</v>
      </c>
      <c r="BE788">
        <v>0</v>
      </c>
      <c r="BF788">
        <v>451716</v>
      </c>
      <c r="BG788">
        <v>0</v>
      </c>
      <c r="BH788">
        <v>19912</v>
      </c>
      <c r="BI788">
        <v>0</v>
      </c>
      <c r="BJ788">
        <v>19912</v>
      </c>
      <c r="BK788">
        <v>1792</v>
      </c>
      <c r="BL788">
        <v>0</v>
      </c>
      <c r="BM788">
        <v>1792</v>
      </c>
      <c r="BN788">
        <v>1382</v>
      </c>
      <c r="BO788">
        <v>0</v>
      </c>
      <c r="BP788">
        <v>0</v>
      </c>
      <c r="BQ788">
        <v>1021</v>
      </c>
      <c r="BR788">
        <v>24107</v>
      </c>
      <c r="BS788">
        <v>0</v>
      </c>
      <c r="BT788">
        <v>0</v>
      </c>
      <c r="BU788">
        <v>105</v>
      </c>
      <c r="BV788">
        <v>20888</v>
      </c>
      <c r="BW788">
        <v>0</v>
      </c>
      <c r="BX788">
        <v>20993</v>
      </c>
      <c r="BY788">
        <v>3659</v>
      </c>
      <c r="BZ788">
        <v>177</v>
      </c>
      <c r="CA788">
        <v>3836</v>
      </c>
      <c r="CB788">
        <v>505071</v>
      </c>
      <c r="CC788">
        <v>5000</v>
      </c>
      <c r="CD788">
        <v>0</v>
      </c>
      <c r="CE788">
        <v>19509</v>
      </c>
      <c r="CF788">
        <v>0</v>
      </c>
      <c r="CG788">
        <v>0</v>
      </c>
      <c r="CH788">
        <v>0</v>
      </c>
      <c r="CI788">
        <v>19509</v>
      </c>
      <c r="CJ788">
        <v>0</v>
      </c>
      <c r="CK788">
        <v>0</v>
      </c>
      <c r="CL788">
        <v>0</v>
      </c>
      <c r="CM788">
        <v>236658</v>
      </c>
      <c r="CN788">
        <v>236658</v>
      </c>
      <c r="CO788">
        <v>40245</v>
      </c>
      <c r="CP788">
        <v>301412</v>
      </c>
      <c r="CQ788">
        <v>0</v>
      </c>
      <c r="CR788">
        <v>0</v>
      </c>
      <c r="CS788">
        <v>9821</v>
      </c>
      <c r="CT788">
        <v>175897</v>
      </c>
      <c r="CU788">
        <v>0</v>
      </c>
      <c r="CV788">
        <v>0</v>
      </c>
      <c r="CW788">
        <v>185718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4154</v>
      </c>
      <c r="DL788">
        <v>0</v>
      </c>
      <c r="DM788">
        <v>13787</v>
      </c>
      <c r="DN788">
        <v>17941</v>
      </c>
      <c r="DO788">
        <v>0</v>
      </c>
      <c r="DP788">
        <v>505071</v>
      </c>
    </row>
    <row r="789" spans="1:120" x14ac:dyDescent="0.25">
      <c r="A789">
        <v>50253</v>
      </c>
      <c r="B789">
        <v>201212</v>
      </c>
      <c r="C789">
        <v>137262</v>
      </c>
      <c r="D789">
        <v>-7460</v>
      </c>
      <c r="E789">
        <v>-340</v>
      </c>
      <c r="F789">
        <v>0</v>
      </c>
      <c r="G789">
        <v>129462</v>
      </c>
      <c r="H789">
        <v>-116</v>
      </c>
      <c r="I789">
        <v>-103008</v>
      </c>
      <c r="J789">
        <v>4905</v>
      </c>
      <c r="K789">
        <v>9023</v>
      </c>
      <c r="L789">
        <v>2252</v>
      </c>
      <c r="M789">
        <v>-86828</v>
      </c>
      <c r="N789">
        <v>0</v>
      </c>
      <c r="O789">
        <v>0</v>
      </c>
      <c r="P789">
        <v>-15352</v>
      </c>
      <c r="Q789">
        <v>-17477</v>
      </c>
      <c r="R789">
        <v>0</v>
      </c>
      <c r="S789">
        <v>0</v>
      </c>
      <c r="T789">
        <v>-32829</v>
      </c>
      <c r="U789">
        <v>9689</v>
      </c>
      <c r="V789">
        <v>0</v>
      </c>
      <c r="W789">
        <v>-17</v>
      </c>
      <c r="X789">
        <v>3239</v>
      </c>
      <c r="Y789">
        <v>6719</v>
      </c>
      <c r="Z789">
        <v>5308</v>
      </c>
      <c r="AA789">
        <v>0</v>
      </c>
      <c r="AB789">
        <v>-367</v>
      </c>
      <c r="AC789">
        <v>14882</v>
      </c>
      <c r="AD789">
        <v>-514</v>
      </c>
      <c r="AE789">
        <v>14368</v>
      </c>
      <c r="AF789">
        <v>299</v>
      </c>
      <c r="AG789">
        <v>0</v>
      </c>
      <c r="AH789">
        <v>0</v>
      </c>
      <c r="AI789">
        <v>24356</v>
      </c>
      <c r="AJ789">
        <v>-5874</v>
      </c>
      <c r="AK789">
        <v>18482</v>
      </c>
      <c r="AL789">
        <v>0</v>
      </c>
      <c r="AM789">
        <v>763</v>
      </c>
      <c r="AN789">
        <v>0</v>
      </c>
      <c r="AO789">
        <v>763</v>
      </c>
      <c r="AP789">
        <v>75450</v>
      </c>
      <c r="AQ789">
        <v>0</v>
      </c>
      <c r="AR789">
        <v>0</v>
      </c>
      <c r="AS789">
        <v>1241</v>
      </c>
      <c r="AT789">
        <v>0</v>
      </c>
      <c r="AU789">
        <v>1241</v>
      </c>
      <c r="AV789">
        <v>369</v>
      </c>
      <c r="AW789">
        <v>191942</v>
      </c>
      <c r="AX789">
        <v>0</v>
      </c>
      <c r="AY789">
        <v>0</v>
      </c>
      <c r="AZ789">
        <v>128</v>
      </c>
      <c r="BA789">
        <v>0</v>
      </c>
      <c r="BB789">
        <v>0</v>
      </c>
      <c r="BC789">
        <v>0</v>
      </c>
      <c r="BD789">
        <v>192439</v>
      </c>
      <c r="BE789">
        <v>0</v>
      </c>
      <c r="BF789">
        <v>269130</v>
      </c>
      <c r="BG789">
        <v>0</v>
      </c>
      <c r="BH789">
        <v>16636</v>
      </c>
      <c r="BI789">
        <v>0</v>
      </c>
      <c r="BJ789">
        <v>16636</v>
      </c>
      <c r="BK789">
        <v>3831</v>
      </c>
      <c r="BL789">
        <v>0</v>
      </c>
      <c r="BM789">
        <v>3831</v>
      </c>
      <c r="BN789">
        <v>0</v>
      </c>
      <c r="BO789">
        <v>0</v>
      </c>
      <c r="BP789">
        <v>0</v>
      </c>
      <c r="BQ789">
        <v>848</v>
      </c>
      <c r="BR789">
        <v>21315</v>
      </c>
      <c r="BS789">
        <v>0</v>
      </c>
      <c r="BT789">
        <v>434</v>
      </c>
      <c r="BU789">
        <v>0</v>
      </c>
      <c r="BV789">
        <v>11508</v>
      </c>
      <c r="BW789">
        <v>0</v>
      </c>
      <c r="BX789">
        <v>11942</v>
      </c>
      <c r="BY789">
        <v>0</v>
      </c>
      <c r="BZ789">
        <v>829</v>
      </c>
      <c r="CA789">
        <v>829</v>
      </c>
      <c r="CB789">
        <v>303979</v>
      </c>
      <c r="CC789">
        <v>0</v>
      </c>
      <c r="CD789">
        <v>0</v>
      </c>
      <c r="CE789">
        <v>6429</v>
      </c>
      <c r="CF789">
        <v>0</v>
      </c>
      <c r="CG789">
        <v>0</v>
      </c>
      <c r="CH789">
        <v>960</v>
      </c>
      <c r="CI789">
        <v>7389</v>
      </c>
      <c r="CJ789">
        <v>0</v>
      </c>
      <c r="CK789">
        <v>0</v>
      </c>
      <c r="CL789">
        <v>19000</v>
      </c>
      <c r="CM789">
        <v>0</v>
      </c>
      <c r="CN789">
        <v>19000</v>
      </c>
      <c r="CO789">
        <v>127892</v>
      </c>
      <c r="CP789">
        <v>154281</v>
      </c>
      <c r="CQ789">
        <v>0</v>
      </c>
      <c r="CR789">
        <v>0</v>
      </c>
      <c r="CS789">
        <v>56721</v>
      </c>
      <c r="CT789">
        <v>80814</v>
      </c>
      <c r="CU789">
        <v>0</v>
      </c>
      <c r="CV789">
        <v>0</v>
      </c>
      <c r="CW789">
        <v>137535</v>
      </c>
      <c r="CX789">
        <v>0</v>
      </c>
      <c r="CY789">
        <v>3946</v>
      </c>
      <c r="CZ789">
        <v>0</v>
      </c>
      <c r="DA789">
        <v>3946</v>
      </c>
      <c r="DB789">
        <v>0</v>
      </c>
      <c r="DC789">
        <v>0</v>
      </c>
      <c r="DD789">
        <v>31</v>
      </c>
      <c r="DE789">
        <v>948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7238</v>
      </c>
      <c r="DN789">
        <v>8217</v>
      </c>
      <c r="DO789">
        <v>0</v>
      </c>
      <c r="DP789">
        <v>303979</v>
      </c>
    </row>
    <row r="790" spans="1:120" x14ac:dyDescent="0.25">
      <c r="A790">
        <v>50257</v>
      </c>
      <c r="B790">
        <v>201212</v>
      </c>
      <c r="C790">
        <v>25448</v>
      </c>
      <c r="D790">
        <v>0</v>
      </c>
      <c r="E790">
        <v>1566</v>
      </c>
      <c r="F790">
        <v>0</v>
      </c>
      <c r="G790">
        <v>27014</v>
      </c>
      <c r="H790">
        <v>62</v>
      </c>
      <c r="I790">
        <v>-14584</v>
      </c>
      <c r="J790">
        <v>0</v>
      </c>
      <c r="K790">
        <v>1143</v>
      </c>
      <c r="L790">
        <v>0</v>
      </c>
      <c r="M790">
        <v>-13441</v>
      </c>
      <c r="N790">
        <v>0</v>
      </c>
      <c r="O790">
        <v>-603</v>
      </c>
      <c r="P790">
        <v>-1807</v>
      </c>
      <c r="Q790">
        <v>-4381</v>
      </c>
      <c r="R790">
        <v>0</v>
      </c>
      <c r="S790">
        <v>0</v>
      </c>
      <c r="T790">
        <v>-6188</v>
      </c>
      <c r="U790">
        <v>6844</v>
      </c>
      <c r="V790">
        <v>0</v>
      </c>
      <c r="W790">
        <v>0</v>
      </c>
      <c r="X790">
        <v>0</v>
      </c>
      <c r="Y790">
        <v>1774</v>
      </c>
      <c r="Z790">
        <v>1371</v>
      </c>
      <c r="AA790">
        <v>0</v>
      </c>
      <c r="AB790">
        <v>-430</v>
      </c>
      <c r="AC790">
        <v>2715</v>
      </c>
      <c r="AD790">
        <v>-62</v>
      </c>
      <c r="AE790">
        <v>2653</v>
      </c>
      <c r="AF790">
        <v>0</v>
      </c>
      <c r="AG790">
        <v>0</v>
      </c>
      <c r="AH790">
        <v>0</v>
      </c>
      <c r="AI790">
        <v>9497</v>
      </c>
      <c r="AJ790">
        <v>-2362</v>
      </c>
      <c r="AK790">
        <v>7135</v>
      </c>
      <c r="AL790">
        <v>0</v>
      </c>
      <c r="AM790">
        <v>492</v>
      </c>
      <c r="AN790">
        <v>3546</v>
      </c>
      <c r="AO790">
        <v>4038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3150</v>
      </c>
      <c r="AW790">
        <v>4120</v>
      </c>
      <c r="AX790">
        <v>46889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54159</v>
      </c>
      <c r="BE790">
        <v>0</v>
      </c>
      <c r="BF790">
        <v>54159</v>
      </c>
      <c r="BG790">
        <v>0</v>
      </c>
      <c r="BH790">
        <v>0</v>
      </c>
      <c r="BI790">
        <v>0</v>
      </c>
      <c r="BJ790">
        <v>0</v>
      </c>
      <c r="BK790">
        <v>1098</v>
      </c>
      <c r="BL790">
        <v>1</v>
      </c>
      <c r="BM790">
        <v>1099</v>
      </c>
      <c r="BN790">
        <v>0</v>
      </c>
      <c r="BO790">
        <v>0</v>
      </c>
      <c r="BP790">
        <v>0</v>
      </c>
      <c r="BQ790">
        <v>8</v>
      </c>
      <c r="BR790">
        <v>1107</v>
      </c>
      <c r="BS790">
        <v>0</v>
      </c>
      <c r="BT790">
        <v>100</v>
      </c>
      <c r="BU790">
        <v>0</v>
      </c>
      <c r="BV790">
        <v>5430</v>
      </c>
      <c r="BW790">
        <v>0</v>
      </c>
      <c r="BX790">
        <v>5530</v>
      </c>
      <c r="BY790">
        <v>718</v>
      </c>
      <c r="BZ790">
        <v>77</v>
      </c>
      <c r="CA790">
        <v>795</v>
      </c>
      <c r="CB790">
        <v>65629</v>
      </c>
      <c r="CC790">
        <v>5400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15000</v>
      </c>
      <c r="CK790">
        <v>0</v>
      </c>
      <c r="CL790">
        <v>0</v>
      </c>
      <c r="CM790">
        <v>8961</v>
      </c>
      <c r="CN790">
        <v>23961</v>
      </c>
      <c r="CO790">
        <v>21661</v>
      </c>
      <c r="CP790">
        <v>51022</v>
      </c>
      <c r="CQ790">
        <v>4320</v>
      </c>
      <c r="CR790">
        <v>0</v>
      </c>
      <c r="CS790">
        <v>9820</v>
      </c>
      <c r="CT790">
        <v>2389</v>
      </c>
      <c r="CU790">
        <v>0</v>
      </c>
      <c r="CV790">
        <v>0</v>
      </c>
      <c r="CW790">
        <v>12209</v>
      </c>
      <c r="CX790">
        <v>0</v>
      </c>
      <c r="CY790">
        <v>358</v>
      </c>
      <c r="CZ790">
        <v>0</v>
      </c>
      <c r="DA790">
        <v>358</v>
      </c>
      <c r="DB790">
        <v>0</v>
      </c>
      <c r="DC790">
        <v>8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1986</v>
      </c>
      <c r="DN790">
        <v>1994</v>
      </c>
      <c r="DO790">
        <v>46</v>
      </c>
      <c r="DP790">
        <v>65629</v>
      </c>
    </row>
    <row r="791" spans="1:120" x14ac:dyDescent="0.25">
      <c r="A791">
        <v>50295</v>
      </c>
      <c r="B791">
        <v>201212</v>
      </c>
      <c r="C791">
        <v>155318</v>
      </c>
      <c r="D791">
        <v>-22709</v>
      </c>
      <c r="E791">
        <v>-4580</v>
      </c>
      <c r="F791">
        <v>0</v>
      </c>
      <c r="G791">
        <v>128029</v>
      </c>
      <c r="H791">
        <v>707</v>
      </c>
      <c r="I791">
        <v>-85058</v>
      </c>
      <c r="J791">
        <v>1218</v>
      </c>
      <c r="K791">
        <v>512</v>
      </c>
      <c r="L791">
        <v>75</v>
      </c>
      <c r="M791">
        <v>-83253</v>
      </c>
      <c r="N791">
        <v>0</v>
      </c>
      <c r="O791">
        <v>0</v>
      </c>
      <c r="P791">
        <v>-7514</v>
      </c>
      <c r="Q791">
        <v>-31495</v>
      </c>
      <c r="R791">
        <v>60</v>
      </c>
      <c r="S791">
        <v>0</v>
      </c>
      <c r="T791">
        <v>-38949</v>
      </c>
      <c r="U791">
        <v>6534</v>
      </c>
      <c r="V791">
        <v>1372</v>
      </c>
      <c r="W791">
        <v>0</v>
      </c>
      <c r="X791">
        <v>0</v>
      </c>
      <c r="Y791">
        <v>6080</v>
      </c>
      <c r="Z791">
        <v>987</v>
      </c>
      <c r="AA791">
        <v>0</v>
      </c>
      <c r="AB791">
        <v>-258</v>
      </c>
      <c r="AC791">
        <v>8181</v>
      </c>
      <c r="AD791">
        <v>-1920</v>
      </c>
      <c r="AE791">
        <v>6261</v>
      </c>
      <c r="AF791">
        <v>0</v>
      </c>
      <c r="AG791">
        <v>0</v>
      </c>
      <c r="AH791">
        <v>0</v>
      </c>
      <c r="AI791">
        <v>12795</v>
      </c>
      <c r="AJ791">
        <v>-2518</v>
      </c>
      <c r="AK791">
        <v>10277</v>
      </c>
      <c r="AL791">
        <v>5335</v>
      </c>
      <c r="AM791">
        <v>2738</v>
      </c>
      <c r="AN791">
        <v>0</v>
      </c>
      <c r="AO791">
        <v>2738</v>
      </c>
      <c r="AP791">
        <v>0</v>
      </c>
      <c r="AQ791">
        <v>32779</v>
      </c>
      <c r="AR791">
        <v>0</v>
      </c>
      <c r="AS791">
        <v>0</v>
      </c>
      <c r="AT791">
        <v>0</v>
      </c>
      <c r="AU791">
        <v>32779</v>
      </c>
      <c r="AV791">
        <v>18867</v>
      </c>
      <c r="AW791">
        <v>1410</v>
      </c>
      <c r="AX791">
        <v>201646</v>
      </c>
      <c r="AY791">
        <v>0</v>
      </c>
      <c r="AZ791">
        <v>0</v>
      </c>
      <c r="BA791">
        <v>0</v>
      </c>
      <c r="BB791">
        <v>12486</v>
      </c>
      <c r="BC791">
        <v>0</v>
      </c>
      <c r="BD791">
        <v>234409</v>
      </c>
      <c r="BE791">
        <v>0</v>
      </c>
      <c r="BF791">
        <v>267188</v>
      </c>
      <c r="BG791">
        <v>0</v>
      </c>
      <c r="BH791">
        <v>2633</v>
      </c>
      <c r="BI791">
        <v>0</v>
      </c>
      <c r="BJ791">
        <v>2633</v>
      </c>
      <c r="BK791">
        <v>3237</v>
      </c>
      <c r="BL791">
        <v>0</v>
      </c>
      <c r="BM791">
        <v>3237</v>
      </c>
      <c r="BN791">
        <v>0</v>
      </c>
      <c r="BO791">
        <v>0</v>
      </c>
      <c r="BP791">
        <v>0</v>
      </c>
      <c r="BQ791">
        <v>547</v>
      </c>
      <c r="BR791">
        <v>6417</v>
      </c>
      <c r="BS791">
        <v>0</v>
      </c>
      <c r="BT791">
        <v>284</v>
      </c>
      <c r="BU791">
        <v>0</v>
      </c>
      <c r="BV791">
        <v>6939</v>
      </c>
      <c r="BW791">
        <v>0</v>
      </c>
      <c r="BX791">
        <v>7223</v>
      </c>
      <c r="BY791">
        <v>1767</v>
      </c>
      <c r="BZ791">
        <v>1427</v>
      </c>
      <c r="CA791">
        <v>3194</v>
      </c>
      <c r="CB791">
        <v>292095</v>
      </c>
      <c r="CC791">
        <v>30000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2697</v>
      </c>
      <c r="CK791">
        <v>0</v>
      </c>
      <c r="CL791">
        <v>0</v>
      </c>
      <c r="CM791">
        <v>0</v>
      </c>
      <c r="CN791">
        <v>2697</v>
      </c>
      <c r="CO791">
        <v>67084</v>
      </c>
      <c r="CP791">
        <v>99781</v>
      </c>
      <c r="CQ791">
        <v>0</v>
      </c>
      <c r="CR791">
        <v>0</v>
      </c>
      <c r="CS791">
        <v>44882</v>
      </c>
      <c r="CT791">
        <v>138831</v>
      </c>
      <c r="CU791">
        <v>0</v>
      </c>
      <c r="CV791">
        <v>0</v>
      </c>
      <c r="CW791">
        <v>183713</v>
      </c>
      <c r="CX791">
        <v>0</v>
      </c>
      <c r="CY791">
        <v>652</v>
      </c>
      <c r="CZ791">
        <v>0</v>
      </c>
      <c r="DA791">
        <v>652</v>
      </c>
      <c r="DB791">
        <v>0</v>
      </c>
      <c r="DC791">
        <v>0</v>
      </c>
      <c r="DD791">
        <v>1998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5951</v>
      </c>
      <c r="DN791">
        <v>7949</v>
      </c>
      <c r="DO791">
        <v>0</v>
      </c>
      <c r="DP791">
        <v>292095</v>
      </c>
    </row>
    <row r="792" spans="1:120" x14ac:dyDescent="0.25">
      <c r="A792">
        <v>50421</v>
      </c>
      <c r="B792">
        <v>201212</v>
      </c>
      <c r="C792">
        <v>1491</v>
      </c>
      <c r="D792">
        <v>0</v>
      </c>
      <c r="E792">
        <v>0</v>
      </c>
      <c r="F792">
        <v>0</v>
      </c>
      <c r="G792">
        <v>1491</v>
      </c>
      <c r="H792">
        <v>1</v>
      </c>
      <c r="I792">
        <v>0</v>
      </c>
      <c r="J792">
        <v>0</v>
      </c>
      <c r="K792">
        <v>-25</v>
      </c>
      <c r="L792">
        <v>0</v>
      </c>
      <c r="M792">
        <v>-25</v>
      </c>
      <c r="N792">
        <v>0</v>
      </c>
      <c r="O792">
        <v>-731</v>
      </c>
      <c r="P792">
        <v>-34</v>
      </c>
      <c r="Q792">
        <v>-1993</v>
      </c>
      <c r="R792">
        <v>0</v>
      </c>
      <c r="S792">
        <v>0</v>
      </c>
      <c r="T792">
        <v>-2027</v>
      </c>
      <c r="U792">
        <v>-1291</v>
      </c>
      <c r="V792">
        <v>0</v>
      </c>
      <c r="W792">
        <v>0</v>
      </c>
      <c r="X792">
        <v>0</v>
      </c>
      <c r="Y792">
        <v>1493</v>
      </c>
      <c r="Z792">
        <v>2130</v>
      </c>
      <c r="AA792">
        <v>0</v>
      </c>
      <c r="AB792">
        <v>-1</v>
      </c>
      <c r="AC792">
        <v>3622</v>
      </c>
      <c r="AD792">
        <v>-1</v>
      </c>
      <c r="AE792">
        <v>3621</v>
      </c>
      <c r="AF792">
        <v>131</v>
      </c>
      <c r="AG792">
        <v>0</v>
      </c>
      <c r="AH792">
        <v>0</v>
      </c>
      <c r="AI792">
        <v>2461</v>
      </c>
      <c r="AJ792">
        <v>-199</v>
      </c>
      <c r="AK792">
        <v>2262</v>
      </c>
      <c r="AL792">
        <v>0</v>
      </c>
      <c r="AM792">
        <v>0</v>
      </c>
      <c r="AN792">
        <v>6954</v>
      </c>
      <c r="AO792">
        <v>6954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8769</v>
      </c>
      <c r="AW792">
        <v>1914</v>
      </c>
      <c r="AX792">
        <v>32977</v>
      </c>
      <c r="AY792">
        <v>0</v>
      </c>
      <c r="AZ792">
        <v>0</v>
      </c>
      <c r="BA792">
        <v>0</v>
      </c>
      <c r="BB792">
        <v>315</v>
      </c>
      <c r="BC792">
        <v>0</v>
      </c>
      <c r="BD792">
        <v>43975</v>
      </c>
      <c r="BE792">
        <v>0</v>
      </c>
      <c r="BF792">
        <v>43975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396</v>
      </c>
      <c r="BZ792">
        <v>0</v>
      </c>
      <c r="CA792">
        <v>396</v>
      </c>
      <c r="CB792">
        <v>51325</v>
      </c>
      <c r="CC792">
        <v>2000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48104</v>
      </c>
      <c r="CP792">
        <v>50104</v>
      </c>
      <c r="CQ792">
        <v>0</v>
      </c>
      <c r="CR792">
        <v>0</v>
      </c>
      <c r="CS792">
        <v>0</v>
      </c>
      <c r="CT792">
        <v>115</v>
      </c>
      <c r="CU792">
        <v>0</v>
      </c>
      <c r="CV792">
        <v>0</v>
      </c>
      <c r="CW792">
        <v>115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83</v>
      </c>
      <c r="DL792">
        <v>0</v>
      </c>
      <c r="DM792">
        <v>1023</v>
      </c>
      <c r="DN792">
        <v>1106</v>
      </c>
      <c r="DO792">
        <v>0</v>
      </c>
      <c r="DP792">
        <v>51325</v>
      </c>
    </row>
    <row r="793" spans="1:120" x14ac:dyDescent="0.25">
      <c r="A793">
        <v>50441</v>
      </c>
      <c r="B793">
        <v>201212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1</v>
      </c>
      <c r="I793">
        <v>-5390</v>
      </c>
      <c r="J793">
        <v>5891</v>
      </c>
      <c r="K793">
        <v>-1822</v>
      </c>
      <c r="L793">
        <v>1098</v>
      </c>
      <c r="M793">
        <v>-223</v>
      </c>
      <c r="N793">
        <v>0</v>
      </c>
      <c r="O793">
        <v>0</v>
      </c>
      <c r="P793">
        <v>239</v>
      </c>
      <c r="Q793">
        <v>-1434</v>
      </c>
      <c r="R793">
        <v>0</v>
      </c>
      <c r="S793">
        <v>412</v>
      </c>
      <c r="T793">
        <v>-783</v>
      </c>
      <c r="U793">
        <v>-1005</v>
      </c>
      <c r="V793">
        <v>0</v>
      </c>
      <c r="W793">
        <v>0</v>
      </c>
      <c r="X793">
        <v>29</v>
      </c>
      <c r="Y793">
        <v>336</v>
      </c>
      <c r="Z793">
        <v>-606</v>
      </c>
      <c r="AA793">
        <v>-283</v>
      </c>
      <c r="AB793">
        <v>0</v>
      </c>
      <c r="AC793">
        <v>-524</v>
      </c>
      <c r="AD793">
        <v>-1</v>
      </c>
      <c r="AE793">
        <v>-525</v>
      </c>
      <c r="AF793">
        <v>0</v>
      </c>
      <c r="AG793">
        <v>0</v>
      </c>
      <c r="AH793">
        <v>0</v>
      </c>
      <c r="AI793">
        <v>-1530</v>
      </c>
      <c r="AJ793">
        <v>0</v>
      </c>
      <c r="AK793">
        <v>-1530</v>
      </c>
      <c r="AL793">
        <v>0</v>
      </c>
      <c r="AM793">
        <v>0</v>
      </c>
      <c r="AN793">
        <v>1950</v>
      </c>
      <c r="AO793">
        <v>1950</v>
      </c>
      <c r="AP793">
        <v>300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6438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6438</v>
      </c>
      <c r="BE793">
        <v>0</v>
      </c>
      <c r="BF793">
        <v>6738</v>
      </c>
      <c r="BG793">
        <v>0</v>
      </c>
      <c r="BH793">
        <v>5885</v>
      </c>
      <c r="BI793">
        <v>0</v>
      </c>
      <c r="BJ793">
        <v>5885</v>
      </c>
      <c r="BK793">
        <v>677</v>
      </c>
      <c r="BL793">
        <v>0</v>
      </c>
      <c r="BM793">
        <v>677</v>
      </c>
      <c r="BN793">
        <v>497</v>
      </c>
      <c r="BO793">
        <v>0</v>
      </c>
      <c r="BP793">
        <v>0</v>
      </c>
      <c r="BQ793">
        <v>107</v>
      </c>
      <c r="BR793">
        <v>7166</v>
      </c>
      <c r="BS793">
        <v>0</v>
      </c>
      <c r="BT793">
        <v>0</v>
      </c>
      <c r="BU793">
        <v>0</v>
      </c>
      <c r="BV793">
        <v>1504</v>
      </c>
      <c r="BW793">
        <v>0</v>
      </c>
      <c r="BX793">
        <v>1504</v>
      </c>
      <c r="BY793">
        <v>39</v>
      </c>
      <c r="BZ793">
        <v>0</v>
      </c>
      <c r="CA793">
        <v>39</v>
      </c>
      <c r="CB793">
        <v>17397</v>
      </c>
      <c r="CC793">
        <v>2000</v>
      </c>
      <c r="CD793">
        <v>0</v>
      </c>
      <c r="CE793">
        <v>1128</v>
      </c>
      <c r="CF793">
        <v>0</v>
      </c>
      <c r="CG793">
        <v>0</v>
      </c>
      <c r="CH793">
        <v>0</v>
      </c>
      <c r="CI793">
        <v>1128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6554</v>
      </c>
      <c r="CP793">
        <v>9682</v>
      </c>
      <c r="CQ793">
        <v>0</v>
      </c>
      <c r="CR793">
        <v>0</v>
      </c>
      <c r="CS793">
        <v>0</v>
      </c>
      <c r="CT793">
        <v>6704</v>
      </c>
      <c r="CU793">
        <v>0</v>
      </c>
      <c r="CV793">
        <v>0</v>
      </c>
      <c r="CW793">
        <v>6704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645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366</v>
      </c>
      <c r="DN793">
        <v>1011</v>
      </c>
      <c r="DO793">
        <v>0</v>
      </c>
      <c r="DP793">
        <v>17397</v>
      </c>
    </row>
    <row r="794" spans="1:120" x14ac:dyDescent="0.25">
      <c r="A794">
        <v>50447</v>
      </c>
      <c r="B794">
        <v>201212</v>
      </c>
      <c r="C794">
        <v>116</v>
      </c>
      <c r="D794">
        <v>-52</v>
      </c>
      <c r="E794">
        <v>0</v>
      </c>
      <c r="F794">
        <v>0</v>
      </c>
      <c r="G794">
        <v>64</v>
      </c>
      <c r="H794">
        <v>0</v>
      </c>
      <c r="I794">
        <v>-16</v>
      </c>
      <c r="J794">
        <v>0</v>
      </c>
      <c r="K794">
        <v>0</v>
      </c>
      <c r="L794">
        <v>0</v>
      </c>
      <c r="M794">
        <v>-16</v>
      </c>
      <c r="N794">
        <v>0</v>
      </c>
      <c r="O794">
        <v>0</v>
      </c>
      <c r="P794">
        <v>-20</v>
      </c>
      <c r="Q794">
        <v>-537</v>
      </c>
      <c r="R794">
        <v>0</v>
      </c>
      <c r="S794">
        <v>0</v>
      </c>
      <c r="T794">
        <v>-557</v>
      </c>
      <c r="U794">
        <v>-509</v>
      </c>
      <c r="V794">
        <v>0</v>
      </c>
      <c r="W794">
        <v>0</v>
      </c>
      <c r="X794">
        <v>0</v>
      </c>
      <c r="Y794">
        <v>802</v>
      </c>
      <c r="Z794">
        <v>287</v>
      </c>
      <c r="AA794">
        <v>0</v>
      </c>
      <c r="AB794">
        <v>-3</v>
      </c>
      <c r="AC794">
        <v>1086</v>
      </c>
      <c r="AD794">
        <v>0</v>
      </c>
      <c r="AE794">
        <v>1086</v>
      </c>
      <c r="AF794">
        <v>0</v>
      </c>
      <c r="AG794">
        <v>0</v>
      </c>
      <c r="AH794">
        <v>0</v>
      </c>
      <c r="AI794">
        <v>577</v>
      </c>
      <c r="AJ794">
        <v>0</v>
      </c>
      <c r="AK794">
        <v>577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20127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20127</v>
      </c>
      <c r="BE794">
        <v>0</v>
      </c>
      <c r="BF794">
        <v>20127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11</v>
      </c>
      <c r="BO794">
        <v>0</v>
      </c>
      <c r="BP794">
        <v>0</v>
      </c>
      <c r="BQ794">
        <v>0</v>
      </c>
      <c r="BR794">
        <v>11</v>
      </c>
      <c r="BS794">
        <v>0</v>
      </c>
      <c r="BT794">
        <v>0</v>
      </c>
      <c r="BU794">
        <v>0</v>
      </c>
      <c r="BV794">
        <v>96</v>
      </c>
      <c r="BW794">
        <v>0</v>
      </c>
      <c r="BX794">
        <v>96</v>
      </c>
      <c r="BY794">
        <v>196</v>
      </c>
      <c r="BZ794">
        <v>0</v>
      </c>
      <c r="CA794">
        <v>196</v>
      </c>
      <c r="CB794">
        <v>20430</v>
      </c>
      <c r="CC794">
        <v>2000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18374</v>
      </c>
      <c r="CP794">
        <v>20374</v>
      </c>
      <c r="CQ794">
        <v>2000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56</v>
      </c>
      <c r="DN794">
        <v>56</v>
      </c>
      <c r="DO794">
        <v>0</v>
      </c>
      <c r="DP794">
        <v>20430</v>
      </c>
    </row>
    <row r="795" spans="1:120" x14ac:dyDescent="0.25">
      <c r="A795">
        <v>50453</v>
      </c>
      <c r="B795">
        <v>201212</v>
      </c>
      <c r="C795">
        <v>10012</v>
      </c>
      <c r="D795">
        <v>-210</v>
      </c>
      <c r="E795">
        <v>-184</v>
      </c>
      <c r="F795">
        <v>0</v>
      </c>
      <c r="G795">
        <v>9618</v>
      </c>
      <c r="H795">
        <v>43</v>
      </c>
      <c r="I795">
        <v>-8739</v>
      </c>
      <c r="J795">
        <v>0</v>
      </c>
      <c r="K795">
        <v>2789</v>
      </c>
      <c r="L795">
        <v>0</v>
      </c>
      <c r="M795">
        <v>-5950</v>
      </c>
      <c r="N795">
        <v>0</v>
      </c>
      <c r="O795">
        <v>0</v>
      </c>
      <c r="P795">
        <v>0</v>
      </c>
      <c r="Q795">
        <v>-7970</v>
      </c>
      <c r="R795">
        <v>0</v>
      </c>
      <c r="S795">
        <v>0</v>
      </c>
      <c r="T795">
        <v>-7970</v>
      </c>
      <c r="U795">
        <v>-4259</v>
      </c>
      <c r="V795">
        <v>0</v>
      </c>
      <c r="W795">
        <v>0</v>
      </c>
      <c r="X795">
        <v>0</v>
      </c>
      <c r="Y795">
        <v>3031</v>
      </c>
      <c r="Z795">
        <v>7880</v>
      </c>
      <c r="AA795">
        <v>0</v>
      </c>
      <c r="AB795">
        <v>-27</v>
      </c>
      <c r="AC795">
        <v>10884</v>
      </c>
      <c r="AD795">
        <v>-43</v>
      </c>
      <c r="AE795">
        <v>10841</v>
      </c>
      <c r="AF795">
        <v>0</v>
      </c>
      <c r="AG795">
        <v>0</v>
      </c>
      <c r="AH795">
        <v>0</v>
      </c>
      <c r="AI795">
        <v>6582</v>
      </c>
      <c r="AJ795">
        <v>0</v>
      </c>
      <c r="AK795">
        <v>6582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30279</v>
      </c>
      <c r="AW795">
        <v>23274</v>
      </c>
      <c r="AX795">
        <v>59705</v>
      </c>
      <c r="AY795">
        <v>0</v>
      </c>
      <c r="AZ795">
        <v>0</v>
      </c>
      <c r="BA795">
        <v>0</v>
      </c>
      <c r="BB795">
        <v>10087</v>
      </c>
      <c r="BC795">
        <v>0</v>
      </c>
      <c r="BD795">
        <v>123345</v>
      </c>
      <c r="BE795">
        <v>0</v>
      </c>
      <c r="BF795">
        <v>123345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481</v>
      </c>
      <c r="BR795">
        <v>481</v>
      </c>
      <c r="BS795">
        <v>0</v>
      </c>
      <c r="BT795">
        <v>211</v>
      </c>
      <c r="BU795">
        <v>0</v>
      </c>
      <c r="BV795">
        <v>853</v>
      </c>
      <c r="BW795">
        <v>0</v>
      </c>
      <c r="BX795">
        <v>1064</v>
      </c>
      <c r="BY795">
        <v>849</v>
      </c>
      <c r="BZ795">
        <v>0</v>
      </c>
      <c r="CA795">
        <v>849</v>
      </c>
      <c r="CB795">
        <v>125739</v>
      </c>
      <c r="CC795">
        <v>10000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109369</v>
      </c>
      <c r="CP795">
        <v>119369</v>
      </c>
      <c r="CQ795">
        <v>0</v>
      </c>
      <c r="CR795">
        <v>0</v>
      </c>
      <c r="CS795">
        <v>2604</v>
      </c>
      <c r="CT795">
        <v>2846</v>
      </c>
      <c r="CU795">
        <v>0</v>
      </c>
      <c r="CV795">
        <v>0</v>
      </c>
      <c r="CW795">
        <v>5450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446</v>
      </c>
      <c r="DK795">
        <v>281</v>
      </c>
      <c r="DL795">
        <v>0</v>
      </c>
      <c r="DM795">
        <v>193</v>
      </c>
      <c r="DN795">
        <v>920</v>
      </c>
      <c r="DO795">
        <v>0</v>
      </c>
      <c r="DP795">
        <v>125739</v>
      </c>
    </row>
    <row r="796" spans="1:120" x14ac:dyDescent="0.25">
      <c r="A796">
        <v>50479</v>
      </c>
      <c r="B796">
        <v>201212</v>
      </c>
      <c r="C796">
        <v>15556</v>
      </c>
      <c r="D796">
        <v>-8995</v>
      </c>
      <c r="E796">
        <v>0</v>
      </c>
      <c r="F796">
        <v>0</v>
      </c>
      <c r="G796">
        <v>6561</v>
      </c>
      <c r="H796">
        <v>23</v>
      </c>
      <c r="I796">
        <v>-27029</v>
      </c>
      <c r="J796">
        <v>16019</v>
      </c>
      <c r="K796">
        <v>6243</v>
      </c>
      <c r="L796">
        <v>-3776</v>
      </c>
      <c r="M796">
        <v>-8543</v>
      </c>
      <c r="N796">
        <v>0</v>
      </c>
      <c r="O796">
        <v>0</v>
      </c>
      <c r="P796">
        <v>0</v>
      </c>
      <c r="Q796">
        <v>-3540</v>
      </c>
      <c r="R796">
        <v>0</v>
      </c>
      <c r="S796">
        <v>1441</v>
      </c>
      <c r="T796">
        <v>-2099</v>
      </c>
      <c r="U796">
        <v>-4058</v>
      </c>
      <c r="V796">
        <v>0</v>
      </c>
      <c r="W796">
        <v>0</v>
      </c>
      <c r="X796">
        <v>0</v>
      </c>
      <c r="Y796">
        <v>2201</v>
      </c>
      <c r="Z796">
        <v>257</v>
      </c>
      <c r="AA796">
        <v>0</v>
      </c>
      <c r="AB796">
        <v>0</v>
      </c>
      <c r="AC796">
        <v>2458</v>
      </c>
      <c r="AD796">
        <v>-23</v>
      </c>
      <c r="AE796">
        <v>2435</v>
      </c>
      <c r="AF796">
        <v>0</v>
      </c>
      <c r="AG796">
        <v>0</v>
      </c>
      <c r="AH796">
        <v>0</v>
      </c>
      <c r="AI796">
        <v>-1623</v>
      </c>
      <c r="AJ796">
        <v>0</v>
      </c>
      <c r="AK796">
        <v>-1623</v>
      </c>
      <c r="AL796">
        <v>0</v>
      </c>
      <c r="AM796">
        <v>83</v>
      </c>
      <c r="AN796">
        <v>0</v>
      </c>
      <c r="AO796">
        <v>83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553</v>
      </c>
      <c r="AW796">
        <v>0</v>
      </c>
      <c r="AX796">
        <v>51656</v>
      </c>
      <c r="AY796">
        <v>0</v>
      </c>
      <c r="AZ796">
        <v>800</v>
      </c>
      <c r="BA796">
        <v>250</v>
      </c>
      <c r="BB796">
        <v>5033</v>
      </c>
      <c r="BC796">
        <v>0</v>
      </c>
      <c r="BD796">
        <v>58292</v>
      </c>
      <c r="BE796">
        <v>0</v>
      </c>
      <c r="BF796">
        <v>58292</v>
      </c>
      <c r="BG796">
        <v>0</v>
      </c>
      <c r="BH796">
        <v>1244</v>
      </c>
      <c r="BI796">
        <v>0</v>
      </c>
      <c r="BJ796">
        <v>1244</v>
      </c>
      <c r="BK796">
        <v>224</v>
      </c>
      <c r="BL796">
        <v>0</v>
      </c>
      <c r="BM796">
        <v>224</v>
      </c>
      <c r="BN796">
        <v>2038</v>
      </c>
      <c r="BO796">
        <v>0</v>
      </c>
      <c r="BP796">
        <v>0</v>
      </c>
      <c r="BQ796">
        <v>1598</v>
      </c>
      <c r="BR796">
        <v>5104</v>
      </c>
      <c r="BS796">
        <v>0</v>
      </c>
      <c r="BT796">
        <v>0</v>
      </c>
      <c r="BU796">
        <v>0</v>
      </c>
      <c r="BV796">
        <v>1</v>
      </c>
      <c r="BW796">
        <v>0</v>
      </c>
      <c r="BX796">
        <v>1</v>
      </c>
      <c r="BY796">
        <v>486</v>
      </c>
      <c r="BZ796">
        <v>0</v>
      </c>
      <c r="CA796">
        <v>486</v>
      </c>
      <c r="CB796">
        <v>63966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3000</v>
      </c>
      <c r="CK796">
        <v>0</v>
      </c>
      <c r="CL796">
        <v>54494</v>
      </c>
      <c r="CM796">
        <v>0</v>
      </c>
      <c r="CN796">
        <v>57494</v>
      </c>
      <c r="CO796">
        <v>0</v>
      </c>
      <c r="CP796">
        <v>57494</v>
      </c>
      <c r="CQ796">
        <v>0</v>
      </c>
      <c r="CR796">
        <v>0</v>
      </c>
      <c r="CS796">
        <v>0</v>
      </c>
      <c r="CT796">
        <v>5480</v>
      </c>
      <c r="CU796">
        <v>0</v>
      </c>
      <c r="CV796">
        <v>0</v>
      </c>
      <c r="CW796">
        <v>5480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992</v>
      </c>
      <c r="DN796">
        <v>992</v>
      </c>
      <c r="DO796">
        <v>0</v>
      </c>
      <c r="DP796">
        <v>63966</v>
      </c>
    </row>
    <row r="797" spans="1:120" x14ac:dyDescent="0.25">
      <c r="A797">
        <v>50480</v>
      </c>
      <c r="B797">
        <v>201212</v>
      </c>
      <c r="C797">
        <v>269</v>
      </c>
      <c r="D797">
        <v>-65</v>
      </c>
      <c r="E797">
        <v>6</v>
      </c>
      <c r="F797">
        <v>0</v>
      </c>
      <c r="G797">
        <v>210</v>
      </c>
      <c r="H797">
        <v>0</v>
      </c>
      <c r="I797">
        <v>-288</v>
      </c>
      <c r="J797">
        <v>50</v>
      </c>
      <c r="K797">
        <v>195</v>
      </c>
      <c r="L797">
        <v>-8</v>
      </c>
      <c r="M797">
        <v>-51</v>
      </c>
      <c r="N797">
        <v>0</v>
      </c>
      <c r="O797">
        <v>0</v>
      </c>
      <c r="P797">
        <v>-110</v>
      </c>
      <c r="Q797">
        <v>-331</v>
      </c>
      <c r="R797">
        <v>0</v>
      </c>
      <c r="S797">
        <v>5</v>
      </c>
      <c r="T797">
        <v>-436</v>
      </c>
      <c r="U797">
        <v>-277</v>
      </c>
      <c r="V797">
        <v>0</v>
      </c>
      <c r="W797">
        <v>0</v>
      </c>
      <c r="X797">
        <v>0</v>
      </c>
      <c r="Y797">
        <v>149</v>
      </c>
      <c r="Z797">
        <v>-15</v>
      </c>
      <c r="AA797">
        <v>0</v>
      </c>
      <c r="AB797">
        <v>-110</v>
      </c>
      <c r="AC797">
        <v>24</v>
      </c>
      <c r="AD797">
        <v>0</v>
      </c>
      <c r="AE797">
        <v>24</v>
      </c>
      <c r="AF797">
        <v>0</v>
      </c>
      <c r="AG797">
        <v>0</v>
      </c>
      <c r="AH797">
        <v>0</v>
      </c>
      <c r="AI797">
        <v>-253</v>
      </c>
      <c r="AJ797">
        <v>0</v>
      </c>
      <c r="AK797">
        <v>-253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192</v>
      </c>
      <c r="AW797">
        <v>4763</v>
      </c>
      <c r="AX797">
        <v>0</v>
      </c>
      <c r="AY797">
        <v>0</v>
      </c>
      <c r="AZ797">
        <v>0</v>
      </c>
      <c r="BA797">
        <v>0</v>
      </c>
      <c r="BB797">
        <v>27</v>
      </c>
      <c r="BC797">
        <v>0</v>
      </c>
      <c r="BD797">
        <v>4982</v>
      </c>
      <c r="BE797">
        <v>0</v>
      </c>
      <c r="BF797">
        <v>4982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23</v>
      </c>
      <c r="BO797">
        <v>0</v>
      </c>
      <c r="BP797">
        <v>0</v>
      </c>
      <c r="BQ797">
        <v>0</v>
      </c>
      <c r="BR797">
        <v>23</v>
      </c>
      <c r="BS797">
        <v>0</v>
      </c>
      <c r="BT797">
        <v>1</v>
      </c>
      <c r="BU797">
        <v>0</v>
      </c>
      <c r="BV797">
        <v>0</v>
      </c>
      <c r="BW797">
        <v>0</v>
      </c>
      <c r="BX797">
        <v>1</v>
      </c>
      <c r="BY797">
        <v>0</v>
      </c>
      <c r="BZ797">
        <v>0</v>
      </c>
      <c r="CA797">
        <v>0</v>
      </c>
      <c r="CB797">
        <v>5006</v>
      </c>
      <c r="CC797">
        <v>1200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3976</v>
      </c>
      <c r="CM797">
        <v>0</v>
      </c>
      <c r="CN797">
        <v>3976</v>
      </c>
      <c r="CO797">
        <v>-253</v>
      </c>
      <c r="CP797">
        <v>4923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83</v>
      </c>
      <c r="DN797">
        <v>83</v>
      </c>
      <c r="DO797">
        <v>0</v>
      </c>
      <c r="DP797">
        <v>5006</v>
      </c>
    </row>
    <row r="798" spans="1:120" x14ac:dyDescent="0.25">
      <c r="A798">
        <v>50540</v>
      </c>
      <c r="B798">
        <v>201212</v>
      </c>
      <c r="C798">
        <v>6084</v>
      </c>
      <c r="D798">
        <v>-650</v>
      </c>
      <c r="E798">
        <v>-224</v>
      </c>
      <c r="F798">
        <v>0</v>
      </c>
      <c r="G798">
        <v>5210</v>
      </c>
      <c r="H798">
        <v>29</v>
      </c>
      <c r="I798">
        <v>-2998</v>
      </c>
      <c r="J798">
        <v>127</v>
      </c>
      <c r="K798">
        <v>7212</v>
      </c>
      <c r="L798">
        <v>-2950</v>
      </c>
      <c r="M798">
        <v>1391</v>
      </c>
      <c r="N798">
        <v>0</v>
      </c>
      <c r="O798">
        <v>0</v>
      </c>
      <c r="P798">
        <v>0</v>
      </c>
      <c r="Q798">
        <v>-1951</v>
      </c>
      <c r="R798">
        <v>0</v>
      </c>
      <c r="S798">
        <v>70</v>
      </c>
      <c r="T798">
        <v>-1881</v>
      </c>
      <c r="U798">
        <v>4748</v>
      </c>
      <c r="V798">
        <v>0</v>
      </c>
      <c r="W798">
        <v>0</v>
      </c>
      <c r="X798">
        <v>0</v>
      </c>
      <c r="Y798">
        <v>1300</v>
      </c>
      <c r="Z798">
        <v>310</v>
      </c>
      <c r="AA798">
        <v>0</v>
      </c>
      <c r="AB798">
        <v>0</v>
      </c>
      <c r="AC798">
        <v>1610</v>
      </c>
      <c r="AD798">
        <v>-29</v>
      </c>
      <c r="AE798">
        <v>1582</v>
      </c>
      <c r="AF798">
        <v>0</v>
      </c>
      <c r="AG798">
        <v>0</v>
      </c>
      <c r="AH798">
        <v>0</v>
      </c>
      <c r="AI798">
        <v>6329</v>
      </c>
      <c r="AJ798">
        <v>-1582</v>
      </c>
      <c r="AK798">
        <v>4747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39385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39385</v>
      </c>
      <c r="BE798">
        <v>0</v>
      </c>
      <c r="BF798">
        <v>39385</v>
      </c>
      <c r="BG798">
        <v>280</v>
      </c>
      <c r="BH798">
        <v>0</v>
      </c>
      <c r="BI798">
        <v>0</v>
      </c>
      <c r="BJ798">
        <v>280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5</v>
      </c>
      <c r="BR798">
        <v>285</v>
      </c>
      <c r="BS798">
        <v>0</v>
      </c>
      <c r="BT798">
        <v>0</v>
      </c>
      <c r="BU798">
        <v>0</v>
      </c>
      <c r="BV798">
        <v>1445</v>
      </c>
      <c r="BW798">
        <v>0</v>
      </c>
      <c r="BX798">
        <v>1445</v>
      </c>
      <c r="BY798">
        <v>385</v>
      </c>
      <c r="BZ798">
        <v>0</v>
      </c>
      <c r="CA798">
        <v>385</v>
      </c>
      <c r="CB798">
        <v>41500</v>
      </c>
      <c r="CC798">
        <v>500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27780</v>
      </c>
      <c r="CK798">
        <v>0</v>
      </c>
      <c r="CL798">
        <v>0</v>
      </c>
      <c r="CM798">
        <v>0</v>
      </c>
      <c r="CN798">
        <v>27780</v>
      </c>
      <c r="CO798">
        <v>7000</v>
      </c>
      <c r="CP798">
        <v>35280</v>
      </c>
      <c r="CQ798">
        <v>50</v>
      </c>
      <c r="CR798">
        <v>0</v>
      </c>
      <c r="CS798">
        <v>1521</v>
      </c>
      <c r="CT798">
        <v>3695</v>
      </c>
      <c r="CU798">
        <v>0</v>
      </c>
      <c r="CV798">
        <v>0</v>
      </c>
      <c r="CW798">
        <v>5216</v>
      </c>
      <c r="CX798">
        <v>0</v>
      </c>
      <c r="CY798">
        <v>322</v>
      </c>
      <c r="CZ798">
        <v>0</v>
      </c>
      <c r="DA798">
        <v>322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485</v>
      </c>
      <c r="DL798">
        <v>0</v>
      </c>
      <c r="DM798">
        <v>198</v>
      </c>
      <c r="DN798">
        <v>683</v>
      </c>
      <c r="DO798">
        <v>0</v>
      </c>
      <c r="DP798">
        <v>41500</v>
      </c>
    </row>
    <row r="799" spans="1:120" x14ac:dyDescent="0.25">
      <c r="A799">
        <v>50544</v>
      </c>
      <c r="B799">
        <v>201212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-50</v>
      </c>
      <c r="J799">
        <v>0</v>
      </c>
      <c r="K799">
        <v>0</v>
      </c>
      <c r="L799">
        <v>0</v>
      </c>
      <c r="M799">
        <v>-50</v>
      </c>
      <c r="N799">
        <v>0</v>
      </c>
      <c r="O799">
        <v>0</v>
      </c>
      <c r="P799">
        <v>0</v>
      </c>
      <c r="Q799">
        <v>-272</v>
      </c>
      <c r="R799">
        <v>0</v>
      </c>
      <c r="S799">
        <v>0</v>
      </c>
      <c r="T799">
        <v>-272</v>
      </c>
      <c r="U799">
        <v>-322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-322</v>
      </c>
      <c r="AJ799">
        <v>0</v>
      </c>
      <c r="AK799">
        <v>-322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196</v>
      </c>
      <c r="BC799">
        <v>0</v>
      </c>
      <c r="BD799">
        <v>196</v>
      </c>
      <c r="BE799">
        <v>0</v>
      </c>
      <c r="BF799">
        <v>196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196</v>
      </c>
      <c r="CC799">
        <v>1500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-1381</v>
      </c>
      <c r="CP799">
        <v>119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77</v>
      </c>
      <c r="DN799">
        <v>77</v>
      </c>
      <c r="DO799">
        <v>0</v>
      </c>
      <c r="DP799">
        <v>196</v>
      </c>
    </row>
    <row r="800" spans="1:120" x14ac:dyDescent="0.25">
      <c r="A800">
        <v>50568</v>
      </c>
      <c r="B800">
        <v>201212</v>
      </c>
      <c r="C800">
        <v>12592</v>
      </c>
      <c r="D800">
        <v>-4375</v>
      </c>
      <c r="E800">
        <v>0</v>
      </c>
      <c r="F800">
        <v>0</v>
      </c>
      <c r="G800">
        <v>8217</v>
      </c>
      <c r="H800">
        <v>39</v>
      </c>
      <c r="I800">
        <v>-1935</v>
      </c>
      <c r="J800">
        <v>0</v>
      </c>
      <c r="K800">
        <v>424</v>
      </c>
      <c r="L800">
        <v>0</v>
      </c>
      <c r="M800">
        <v>-1511</v>
      </c>
      <c r="N800">
        <v>0</v>
      </c>
      <c r="O800">
        <v>0</v>
      </c>
      <c r="P800">
        <v>0</v>
      </c>
      <c r="Q800">
        <v>-1664</v>
      </c>
      <c r="R800">
        <v>0</v>
      </c>
      <c r="S800">
        <v>0</v>
      </c>
      <c r="T800">
        <v>-1664</v>
      </c>
      <c r="U800">
        <v>5081</v>
      </c>
      <c r="V800">
        <v>0</v>
      </c>
      <c r="W800">
        <v>0</v>
      </c>
      <c r="X800">
        <v>0</v>
      </c>
      <c r="Y800">
        <v>2130</v>
      </c>
      <c r="Z800">
        <v>399</v>
      </c>
      <c r="AA800">
        <v>0</v>
      </c>
      <c r="AB800">
        <v>0</v>
      </c>
      <c r="AC800">
        <v>2529</v>
      </c>
      <c r="AD800">
        <v>-39</v>
      </c>
      <c r="AE800">
        <v>2490</v>
      </c>
      <c r="AF800">
        <v>0</v>
      </c>
      <c r="AG800">
        <v>0</v>
      </c>
      <c r="AH800">
        <v>0</v>
      </c>
      <c r="AI800">
        <v>7571</v>
      </c>
      <c r="AJ800">
        <v>-1643</v>
      </c>
      <c r="AK800">
        <v>5928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55812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55812</v>
      </c>
      <c r="BE800">
        <v>0</v>
      </c>
      <c r="BF800">
        <v>55812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9910</v>
      </c>
      <c r="BW800">
        <v>0</v>
      </c>
      <c r="BX800">
        <v>9910</v>
      </c>
      <c r="BY800">
        <v>655</v>
      </c>
      <c r="BZ800">
        <v>0</v>
      </c>
      <c r="CA800">
        <v>655</v>
      </c>
      <c r="CB800">
        <v>66377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54707</v>
      </c>
      <c r="CP800">
        <v>54707</v>
      </c>
      <c r="CQ800">
        <v>0</v>
      </c>
      <c r="CR800">
        <v>0</v>
      </c>
      <c r="CS800">
        <v>0</v>
      </c>
      <c r="CT800">
        <v>9221</v>
      </c>
      <c r="CU800">
        <v>0</v>
      </c>
      <c r="CV800">
        <v>0</v>
      </c>
      <c r="CW800">
        <v>9221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874</v>
      </c>
      <c r="DL800">
        <v>0</v>
      </c>
      <c r="DM800">
        <v>1575</v>
      </c>
      <c r="DN800">
        <v>2449</v>
      </c>
      <c r="DO800">
        <v>0</v>
      </c>
      <c r="DP800">
        <v>66377</v>
      </c>
    </row>
    <row r="801" spans="1:120" x14ac:dyDescent="0.25">
      <c r="A801">
        <v>50580</v>
      </c>
      <c r="B801">
        <v>201212</v>
      </c>
      <c r="C801">
        <v>8476</v>
      </c>
      <c r="D801">
        <v>-7215</v>
      </c>
      <c r="E801">
        <v>0</v>
      </c>
      <c r="F801">
        <v>0</v>
      </c>
      <c r="G801">
        <v>1261</v>
      </c>
      <c r="H801">
        <v>14</v>
      </c>
      <c r="I801">
        <v>-2438</v>
      </c>
      <c r="J801">
        <v>2016</v>
      </c>
      <c r="K801">
        <v>1009</v>
      </c>
      <c r="L801">
        <v>-714</v>
      </c>
      <c r="M801">
        <v>-127</v>
      </c>
      <c r="N801">
        <v>0</v>
      </c>
      <c r="O801">
        <v>0</v>
      </c>
      <c r="P801">
        <v>0</v>
      </c>
      <c r="Q801">
        <v>-1504</v>
      </c>
      <c r="R801">
        <v>0</v>
      </c>
      <c r="S801">
        <v>1093</v>
      </c>
      <c r="T801">
        <v>-411</v>
      </c>
      <c r="U801">
        <v>737</v>
      </c>
      <c r="V801">
        <v>0</v>
      </c>
      <c r="W801">
        <v>0</v>
      </c>
      <c r="X801">
        <v>259</v>
      </c>
      <c r="Y801">
        <v>491</v>
      </c>
      <c r="Z801">
        <v>226</v>
      </c>
      <c r="AA801">
        <v>-307</v>
      </c>
      <c r="AB801">
        <v>0</v>
      </c>
      <c r="AC801">
        <v>669</v>
      </c>
      <c r="AD801">
        <v>-14</v>
      </c>
      <c r="AE801">
        <v>655</v>
      </c>
      <c r="AF801">
        <v>0</v>
      </c>
      <c r="AG801">
        <v>0</v>
      </c>
      <c r="AH801">
        <v>0</v>
      </c>
      <c r="AI801">
        <v>1392</v>
      </c>
      <c r="AJ801">
        <v>-84</v>
      </c>
      <c r="AK801">
        <v>1308</v>
      </c>
      <c r="AL801">
        <v>0</v>
      </c>
      <c r="AM801">
        <v>0</v>
      </c>
      <c r="AN801">
        <v>0</v>
      </c>
      <c r="AO801">
        <v>0</v>
      </c>
      <c r="AP801">
        <v>7350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757</v>
      </c>
      <c r="AW801">
        <v>391</v>
      </c>
      <c r="AX801">
        <v>10747</v>
      </c>
      <c r="AY801">
        <v>0</v>
      </c>
      <c r="AZ801">
        <v>0</v>
      </c>
      <c r="BA801">
        <v>0</v>
      </c>
      <c r="BB801">
        <v>5826</v>
      </c>
      <c r="BC801">
        <v>0</v>
      </c>
      <c r="BD801">
        <v>17721</v>
      </c>
      <c r="BE801">
        <v>0</v>
      </c>
      <c r="BF801">
        <v>25071</v>
      </c>
      <c r="BG801">
        <v>0</v>
      </c>
      <c r="BH801">
        <v>323</v>
      </c>
      <c r="BI801">
        <v>0</v>
      </c>
      <c r="BJ801">
        <v>323</v>
      </c>
      <c r="BK801">
        <v>68</v>
      </c>
      <c r="BL801">
        <v>0</v>
      </c>
      <c r="BM801">
        <v>68</v>
      </c>
      <c r="BN801">
        <v>0</v>
      </c>
      <c r="BO801">
        <v>0</v>
      </c>
      <c r="BP801">
        <v>0</v>
      </c>
      <c r="BQ801">
        <v>320</v>
      </c>
      <c r="BR801">
        <v>711</v>
      </c>
      <c r="BS801">
        <v>0</v>
      </c>
      <c r="BT801">
        <v>0</v>
      </c>
      <c r="BU801">
        <v>0</v>
      </c>
      <c r="BV801">
        <v>2340</v>
      </c>
      <c r="BW801">
        <v>0</v>
      </c>
      <c r="BX801">
        <v>2340</v>
      </c>
      <c r="BY801">
        <v>0</v>
      </c>
      <c r="BZ801">
        <v>110</v>
      </c>
      <c r="CA801">
        <v>110</v>
      </c>
      <c r="CB801">
        <v>28232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2000</v>
      </c>
      <c r="CK801">
        <v>0</v>
      </c>
      <c r="CL801">
        <v>0</v>
      </c>
      <c r="CM801">
        <v>20170</v>
      </c>
      <c r="CN801">
        <v>22170</v>
      </c>
      <c r="CO801">
        <v>1308</v>
      </c>
      <c r="CP801">
        <v>23478</v>
      </c>
      <c r="CQ801">
        <v>0</v>
      </c>
      <c r="CR801">
        <v>3000</v>
      </c>
      <c r="CS801">
        <v>0</v>
      </c>
      <c r="CT801">
        <v>323</v>
      </c>
      <c r="CU801">
        <v>0</v>
      </c>
      <c r="CV801">
        <v>0</v>
      </c>
      <c r="CW801">
        <v>323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256</v>
      </c>
      <c r="DD801">
        <v>426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54</v>
      </c>
      <c r="DL801">
        <v>0</v>
      </c>
      <c r="DM801">
        <v>695</v>
      </c>
      <c r="DN801">
        <v>1431</v>
      </c>
      <c r="DO801">
        <v>0</v>
      </c>
      <c r="DP801">
        <v>28232</v>
      </c>
    </row>
    <row r="802" spans="1:120" x14ac:dyDescent="0.25">
      <c r="A802">
        <v>50635</v>
      </c>
      <c r="B802">
        <v>201212</v>
      </c>
      <c r="C802">
        <v>11110</v>
      </c>
      <c r="D802">
        <v>0</v>
      </c>
      <c r="E802">
        <v>0</v>
      </c>
      <c r="F802">
        <v>0</v>
      </c>
      <c r="G802">
        <v>11110</v>
      </c>
      <c r="H802">
        <v>-2384</v>
      </c>
      <c r="I802">
        <v>-28749</v>
      </c>
      <c r="J802">
        <v>0</v>
      </c>
      <c r="K802">
        <v>22818</v>
      </c>
      <c r="L802">
        <v>0</v>
      </c>
      <c r="M802">
        <v>-5931</v>
      </c>
      <c r="N802">
        <v>0</v>
      </c>
      <c r="O802">
        <v>0</v>
      </c>
      <c r="P802">
        <v>-48</v>
      </c>
      <c r="Q802">
        <v>-4531</v>
      </c>
      <c r="R802">
        <v>0</v>
      </c>
      <c r="S802">
        <v>0</v>
      </c>
      <c r="T802">
        <v>-4579</v>
      </c>
      <c r="U802">
        <v>-1784</v>
      </c>
      <c r="V802">
        <v>0</v>
      </c>
      <c r="W802">
        <v>0</v>
      </c>
      <c r="X802">
        <v>0</v>
      </c>
      <c r="Y802">
        <v>9441</v>
      </c>
      <c r="Z802">
        <v>-3234</v>
      </c>
      <c r="AA802">
        <v>0</v>
      </c>
      <c r="AB802">
        <v>-129</v>
      </c>
      <c r="AC802">
        <v>6078</v>
      </c>
      <c r="AD802">
        <v>-2204</v>
      </c>
      <c r="AE802">
        <v>3874</v>
      </c>
      <c r="AF802">
        <v>0</v>
      </c>
      <c r="AG802">
        <v>0</v>
      </c>
      <c r="AH802">
        <v>0</v>
      </c>
      <c r="AI802">
        <v>2090</v>
      </c>
      <c r="AJ802">
        <v>-277</v>
      </c>
      <c r="AK802">
        <v>1813</v>
      </c>
      <c r="AL802">
        <v>0</v>
      </c>
      <c r="AM802">
        <v>23</v>
      </c>
      <c r="AN802">
        <v>9800</v>
      </c>
      <c r="AO802">
        <v>9823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14182</v>
      </c>
      <c r="AW802">
        <v>0</v>
      </c>
      <c r="AX802">
        <v>255015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269197</v>
      </c>
      <c r="BE802">
        <v>0</v>
      </c>
      <c r="BF802">
        <v>269197</v>
      </c>
      <c r="BG802">
        <v>0</v>
      </c>
      <c r="BH802">
        <v>0</v>
      </c>
      <c r="BI802">
        <v>0</v>
      </c>
      <c r="BJ802">
        <v>0</v>
      </c>
      <c r="BK802">
        <v>496</v>
      </c>
      <c r="BL802">
        <v>0</v>
      </c>
      <c r="BM802">
        <v>496</v>
      </c>
      <c r="BN802">
        <v>0</v>
      </c>
      <c r="BO802">
        <v>0</v>
      </c>
      <c r="BP802">
        <v>0</v>
      </c>
      <c r="BQ802">
        <v>81</v>
      </c>
      <c r="BR802">
        <v>577</v>
      </c>
      <c r="BS802">
        <v>0</v>
      </c>
      <c r="BT802">
        <v>0</v>
      </c>
      <c r="BU802">
        <v>660</v>
      </c>
      <c r="BV802">
        <v>1047</v>
      </c>
      <c r="BW802">
        <v>0</v>
      </c>
      <c r="BX802">
        <v>1707</v>
      </c>
      <c r="BY802">
        <v>3634</v>
      </c>
      <c r="BZ802">
        <v>1045</v>
      </c>
      <c r="CA802">
        <v>4679</v>
      </c>
      <c r="CB802">
        <v>285983</v>
      </c>
      <c r="CC802">
        <v>0</v>
      </c>
      <c r="CD802">
        <v>0</v>
      </c>
      <c r="CE802">
        <v>7260</v>
      </c>
      <c r="CF802">
        <v>0</v>
      </c>
      <c r="CG802">
        <v>0</v>
      </c>
      <c r="CH802">
        <v>0</v>
      </c>
      <c r="CI802">
        <v>7260</v>
      </c>
      <c r="CJ802">
        <v>0</v>
      </c>
      <c r="CK802">
        <v>0</v>
      </c>
      <c r="CL802">
        <v>0</v>
      </c>
      <c r="CM802">
        <v>10000</v>
      </c>
      <c r="CN802">
        <v>10000</v>
      </c>
      <c r="CO802">
        <v>63584</v>
      </c>
      <c r="CP802">
        <v>80844</v>
      </c>
      <c r="CQ802">
        <v>0</v>
      </c>
      <c r="CR802">
        <v>0</v>
      </c>
      <c r="CS802">
        <v>0</v>
      </c>
      <c r="CT802">
        <v>203886</v>
      </c>
      <c r="CU802">
        <v>0</v>
      </c>
      <c r="CV802">
        <v>0</v>
      </c>
      <c r="CW802">
        <v>203886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246</v>
      </c>
      <c r="DL802">
        <v>0</v>
      </c>
      <c r="DM802">
        <v>1007</v>
      </c>
      <c r="DN802">
        <v>1253</v>
      </c>
      <c r="DO802">
        <v>0</v>
      </c>
      <c r="DP802">
        <v>285983</v>
      </c>
    </row>
    <row r="803" spans="1:120" x14ac:dyDescent="0.25">
      <c r="A803">
        <v>50826</v>
      </c>
      <c r="B803">
        <v>201212</v>
      </c>
      <c r="C803">
        <v>6062</v>
      </c>
      <c r="D803">
        <v>-2374</v>
      </c>
      <c r="E803">
        <v>0</v>
      </c>
      <c r="F803">
        <v>0</v>
      </c>
      <c r="G803">
        <v>3688</v>
      </c>
      <c r="H803">
        <v>1</v>
      </c>
      <c r="I803">
        <v>-4469</v>
      </c>
      <c r="J803">
        <v>1232</v>
      </c>
      <c r="K803">
        <v>-53</v>
      </c>
      <c r="L803">
        <v>0</v>
      </c>
      <c r="M803">
        <v>-3290</v>
      </c>
      <c r="N803">
        <v>0</v>
      </c>
      <c r="O803">
        <v>-420</v>
      </c>
      <c r="P803">
        <v>0</v>
      </c>
      <c r="Q803">
        <v>-1369</v>
      </c>
      <c r="R803">
        <v>0</v>
      </c>
      <c r="S803">
        <v>0</v>
      </c>
      <c r="T803">
        <v>-1369</v>
      </c>
      <c r="U803">
        <v>-1390</v>
      </c>
      <c r="V803">
        <v>0</v>
      </c>
      <c r="W803">
        <v>0</v>
      </c>
      <c r="X803">
        <v>0</v>
      </c>
      <c r="Y803">
        <v>1429</v>
      </c>
      <c r="Z803">
        <v>274</v>
      </c>
      <c r="AA803">
        <v>-306</v>
      </c>
      <c r="AB803">
        <v>0</v>
      </c>
      <c r="AC803">
        <v>1397</v>
      </c>
      <c r="AD803">
        <v>-1</v>
      </c>
      <c r="AE803">
        <v>1396</v>
      </c>
      <c r="AF803">
        <v>8</v>
      </c>
      <c r="AG803">
        <v>0</v>
      </c>
      <c r="AH803">
        <v>0</v>
      </c>
      <c r="AI803">
        <v>14</v>
      </c>
      <c r="AJ803">
        <v>0</v>
      </c>
      <c r="AK803">
        <v>14</v>
      </c>
      <c r="AL803">
        <v>0</v>
      </c>
      <c r="AM803">
        <v>0</v>
      </c>
      <c r="AN803">
        <v>1327</v>
      </c>
      <c r="AO803">
        <v>1327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50</v>
      </c>
      <c r="AW803">
        <v>0</v>
      </c>
      <c r="AX803">
        <v>30438</v>
      </c>
      <c r="AY803">
        <v>0</v>
      </c>
      <c r="AZ803">
        <v>0</v>
      </c>
      <c r="BA803">
        <v>450</v>
      </c>
      <c r="BB803">
        <v>5018</v>
      </c>
      <c r="BC803">
        <v>0</v>
      </c>
      <c r="BD803">
        <v>35956</v>
      </c>
      <c r="BE803">
        <v>0</v>
      </c>
      <c r="BF803">
        <v>35956</v>
      </c>
      <c r="BG803">
        <v>0</v>
      </c>
      <c r="BH803">
        <v>0</v>
      </c>
      <c r="BI803">
        <v>0</v>
      </c>
      <c r="BJ803">
        <v>0</v>
      </c>
      <c r="BK803">
        <v>304</v>
      </c>
      <c r="BL803">
        <v>0</v>
      </c>
      <c r="BM803">
        <v>304</v>
      </c>
      <c r="BN803">
        <v>199</v>
      </c>
      <c r="BO803">
        <v>0</v>
      </c>
      <c r="BP803">
        <v>0</v>
      </c>
      <c r="BQ803">
        <v>25</v>
      </c>
      <c r="BR803">
        <v>528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306</v>
      </c>
      <c r="BZ803">
        <v>0</v>
      </c>
      <c r="CA803">
        <v>306</v>
      </c>
      <c r="CB803">
        <v>38117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30741</v>
      </c>
      <c r="CM803">
        <v>0</v>
      </c>
      <c r="CN803">
        <v>30741</v>
      </c>
      <c r="CO803">
        <v>0</v>
      </c>
      <c r="CP803">
        <v>30741</v>
      </c>
      <c r="CQ803">
        <v>0</v>
      </c>
      <c r="CR803">
        <v>4689</v>
      </c>
      <c r="CS803">
        <v>0</v>
      </c>
      <c r="CT803">
        <v>379</v>
      </c>
      <c r="CU803">
        <v>0</v>
      </c>
      <c r="CV803">
        <v>0</v>
      </c>
      <c r="CW803">
        <v>379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1189</v>
      </c>
      <c r="DD803">
        <v>0</v>
      </c>
      <c r="DE803">
        <v>0</v>
      </c>
      <c r="DF803">
        <v>0</v>
      </c>
      <c r="DG803">
        <v>0</v>
      </c>
      <c r="DH803">
        <v>1000</v>
      </c>
      <c r="DI803">
        <v>0</v>
      </c>
      <c r="DJ803">
        <v>0</v>
      </c>
      <c r="DK803">
        <v>0</v>
      </c>
      <c r="DL803">
        <v>0</v>
      </c>
      <c r="DM803">
        <v>119</v>
      </c>
      <c r="DN803">
        <v>2308</v>
      </c>
      <c r="DO803">
        <v>0</v>
      </c>
      <c r="DP803">
        <v>38117</v>
      </c>
    </row>
    <row r="804" spans="1:120" x14ac:dyDescent="0.25">
      <c r="A804">
        <v>51086</v>
      </c>
      <c r="B804">
        <v>201212</v>
      </c>
      <c r="C804">
        <v>85</v>
      </c>
      <c r="D804">
        <v>0</v>
      </c>
      <c r="E804">
        <v>0</v>
      </c>
      <c r="F804">
        <v>0</v>
      </c>
      <c r="G804">
        <v>85</v>
      </c>
      <c r="H804">
        <v>2</v>
      </c>
      <c r="I804">
        <v>-22</v>
      </c>
      <c r="J804">
        <v>0</v>
      </c>
      <c r="K804">
        <v>0</v>
      </c>
      <c r="L804">
        <v>0</v>
      </c>
      <c r="M804">
        <v>-22</v>
      </c>
      <c r="N804">
        <v>0</v>
      </c>
      <c r="O804">
        <v>0</v>
      </c>
      <c r="P804">
        <v>129</v>
      </c>
      <c r="Q804">
        <v>-460</v>
      </c>
      <c r="R804">
        <v>0</v>
      </c>
      <c r="S804">
        <v>0</v>
      </c>
      <c r="T804">
        <v>-331</v>
      </c>
      <c r="U804">
        <v>-266</v>
      </c>
      <c r="V804">
        <v>0</v>
      </c>
      <c r="W804">
        <v>0</v>
      </c>
      <c r="X804">
        <v>0</v>
      </c>
      <c r="Y804">
        <v>460</v>
      </c>
      <c r="Z804">
        <v>319</v>
      </c>
      <c r="AA804">
        <v>0</v>
      </c>
      <c r="AB804">
        <v>-19</v>
      </c>
      <c r="AC804">
        <v>760</v>
      </c>
      <c r="AD804">
        <v>-2</v>
      </c>
      <c r="AE804">
        <v>758</v>
      </c>
      <c r="AF804">
        <v>0</v>
      </c>
      <c r="AG804">
        <v>0</v>
      </c>
      <c r="AH804">
        <v>0</v>
      </c>
      <c r="AI804">
        <v>492</v>
      </c>
      <c r="AJ804">
        <v>0</v>
      </c>
      <c r="AK804">
        <v>492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822</v>
      </c>
      <c r="AW804">
        <v>959</v>
      </c>
      <c r="AX804">
        <v>11186</v>
      </c>
      <c r="AY804">
        <v>0</v>
      </c>
      <c r="AZ804">
        <v>0</v>
      </c>
      <c r="BA804">
        <v>0</v>
      </c>
      <c r="BB804">
        <v>797</v>
      </c>
      <c r="BC804">
        <v>0</v>
      </c>
      <c r="BD804">
        <v>13764</v>
      </c>
      <c r="BE804">
        <v>0</v>
      </c>
      <c r="BF804">
        <v>13764</v>
      </c>
      <c r="BG804">
        <v>0</v>
      </c>
      <c r="BH804">
        <v>0</v>
      </c>
      <c r="BI804">
        <v>0</v>
      </c>
      <c r="BJ804">
        <v>0</v>
      </c>
      <c r="BK804">
        <v>15</v>
      </c>
      <c r="BL804">
        <v>0</v>
      </c>
      <c r="BM804">
        <v>15</v>
      </c>
      <c r="BN804">
        <v>0</v>
      </c>
      <c r="BO804">
        <v>0</v>
      </c>
      <c r="BP804">
        <v>0</v>
      </c>
      <c r="BQ804">
        <v>4</v>
      </c>
      <c r="BR804">
        <v>19</v>
      </c>
      <c r="BS804">
        <v>0</v>
      </c>
      <c r="BT804">
        <v>0</v>
      </c>
      <c r="BU804">
        <v>0</v>
      </c>
      <c r="BV804">
        <v>466</v>
      </c>
      <c r="BW804">
        <v>0</v>
      </c>
      <c r="BX804">
        <v>466</v>
      </c>
      <c r="BY804">
        <v>91</v>
      </c>
      <c r="BZ804">
        <v>0</v>
      </c>
      <c r="CA804">
        <v>91</v>
      </c>
      <c r="CB804">
        <v>14340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1700</v>
      </c>
      <c r="CK804">
        <v>0</v>
      </c>
      <c r="CL804">
        <v>0</v>
      </c>
      <c r="CM804">
        <v>0</v>
      </c>
      <c r="CN804">
        <v>1700</v>
      </c>
      <c r="CO804">
        <v>12463</v>
      </c>
      <c r="CP804">
        <v>14163</v>
      </c>
      <c r="CQ804">
        <v>0</v>
      </c>
      <c r="CR804">
        <v>0</v>
      </c>
      <c r="CS804">
        <v>54</v>
      </c>
      <c r="CT804">
        <v>0</v>
      </c>
      <c r="CU804">
        <v>0</v>
      </c>
      <c r="CV804">
        <v>0</v>
      </c>
      <c r="CW804">
        <v>54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52</v>
      </c>
      <c r="DN804">
        <v>52</v>
      </c>
      <c r="DO804">
        <v>71</v>
      </c>
      <c r="DP804">
        <v>14340</v>
      </c>
    </row>
    <row r="805" spans="1:120" x14ac:dyDescent="0.25">
      <c r="A805">
        <v>51519</v>
      </c>
      <c r="B805">
        <v>201212</v>
      </c>
      <c r="C805">
        <v>199175</v>
      </c>
      <c r="D805">
        <v>-8852</v>
      </c>
      <c r="E805">
        <v>0</v>
      </c>
      <c r="F805">
        <v>0</v>
      </c>
      <c r="G805">
        <v>190323</v>
      </c>
      <c r="H805">
        <v>90</v>
      </c>
      <c r="I805">
        <v>-159591</v>
      </c>
      <c r="J805">
        <v>9260</v>
      </c>
      <c r="K805">
        <v>5193</v>
      </c>
      <c r="L805">
        <v>-10005</v>
      </c>
      <c r="M805">
        <v>-155143</v>
      </c>
      <c r="N805">
        <v>1540</v>
      </c>
      <c r="O805">
        <v>0</v>
      </c>
      <c r="P805">
        <v>0</v>
      </c>
      <c r="Q805">
        <v>-16276</v>
      </c>
      <c r="R805">
        <v>0</v>
      </c>
      <c r="S805">
        <v>0</v>
      </c>
      <c r="T805">
        <v>-16276</v>
      </c>
      <c r="U805">
        <v>20534</v>
      </c>
      <c r="V805">
        <v>0</v>
      </c>
      <c r="W805">
        <v>0</v>
      </c>
      <c r="X805">
        <v>0</v>
      </c>
      <c r="Y805">
        <v>15112</v>
      </c>
      <c r="Z805">
        <v>14025</v>
      </c>
      <c r="AA805">
        <v>0</v>
      </c>
      <c r="AB805">
        <v>-439</v>
      </c>
      <c r="AC805">
        <v>28698</v>
      </c>
      <c r="AD805">
        <v>-866</v>
      </c>
      <c r="AE805">
        <v>27832</v>
      </c>
      <c r="AF805">
        <v>0</v>
      </c>
      <c r="AG805">
        <v>0</v>
      </c>
      <c r="AH805">
        <v>0</v>
      </c>
      <c r="AI805">
        <v>48366</v>
      </c>
      <c r="AJ805">
        <v>-12039</v>
      </c>
      <c r="AK805">
        <v>36327</v>
      </c>
      <c r="AL805">
        <v>2500</v>
      </c>
      <c r="AM805">
        <v>6588</v>
      </c>
      <c r="AN805">
        <v>32252</v>
      </c>
      <c r="AO805">
        <v>38840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7153</v>
      </c>
      <c r="AW805">
        <v>138372</v>
      </c>
      <c r="AX805">
        <v>341770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487295</v>
      </c>
      <c r="BE805">
        <v>0</v>
      </c>
      <c r="BF805">
        <v>487295</v>
      </c>
      <c r="BG805">
        <v>0</v>
      </c>
      <c r="BH805">
        <v>415</v>
      </c>
      <c r="BI805">
        <v>0</v>
      </c>
      <c r="BJ805">
        <v>415</v>
      </c>
      <c r="BK805">
        <v>1499</v>
      </c>
      <c r="BL805">
        <v>0</v>
      </c>
      <c r="BM805">
        <v>1499</v>
      </c>
      <c r="BN805">
        <v>3832</v>
      </c>
      <c r="BO805">
        <v>0</v>
      </c>
      <c r="BP805">
        <v>0</v>
      </c>
      <c r="BQ805">
        <v>824</v>
      </c>
      <c r="BR805">
        <v>6570</v>
      </c>
      <c r="BS805">
        <v>0</v>
      </c>
      <c r="BT805">
        <v>0</v>
      </c>
      <c r="BU805">
        <v>0</v>
      </c>
      <c r="BV805">
        <v>16340</v>
      </c>
      <c r="BW805">
        <v>0</v>
      </c>
      <c r="BX805">
        <v>16340</v>
      </c>
      <c r="BY805">
        <v>4081</v>
      </c>
      <c r="BZ805">
        <v>1085</v>
      </c>
      <c r="CA805">
        <v>5166</v>
      </c>
      <c r="CB805">
        <v>556711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362504</v>
      </c>
      <c r="CN805">
        <v>362504</v>
      </c>
      <c r="CO805">
        <v>36327</v>
      </c>
      <c r="CP805">
        <v>398831</v>
      </c>
      <c r="CQ805">
        <v>0</v>
      </c>
      <c r="CR805">
        <v>0</v>
      </c>
      <c r="CS805">
        <v>0</v>
      </c>
      <c r="CT805">
        <v>140716</v>
      </c>
      <c r="CU805">
        <v>0</v>
      </c>
      <c r="CV805">
        <v>2499</v>
      </c>
      <c r="CW805">
        <v>143215</v>
      </c>
      <c r="CX805">
        <v>0</v>
      </c>
      <c r="CY805">
        <v>746</v>
      </c>
      <c r="CZ805">
        <v>0</v>
      </c>
      <c r="DA805">
        <v>746</v>
      </c>
      <c r="DB805">
        <v>0</v>
      </c>
      <c r="DC805">
        <v>0</v>
      </c>
      <c r="DD805">
        <v>1141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3219</v>
      </c>
      <c r="DL805">
        <v>0</v>
      </c>
      <c r="DM805">
        <v>8097</v>
      </c>
      <c r="DN805">
        <v>12457</v>
      </c>
      <c r="DO805">
        <v>1462</v>
      </c>
      <c r="DP805">
        <v>556711</v>
      </c>
    </row>
    <row r="806" spans="1:120" x14ac:dyDescent="0.25">
      <c r="A806">
        <v>51571</v>
      </c>
      <c r="B806">
        <v>201212</v>
      </c>
      <c r="C806">
        <v>192006</v>
      </c>
      <c r="D806">
        <v>-48301</v>
      </c>
      <c r="E806">
        <v>639</v>
      </c>
      <c r="F806">
        <v>31</v>
      </c>
      <c r="G806">
        <v>144375</v>
      </c>
      <c r="H806">
        <v>496</v>
      </c>
      <c r="I806">
        <v>-119137</v>
      </c>
      <c r="J806">
        <v>23782</v>
      </c>
      <c r="K806">
        <v>38749</v>
      </c>
      <c r="L806">
        <v>-18152</v>
      </c>
      <c r="M806">
        <v>-74758</v>
      </c>
      <c r="N806">
        <v>0</v>
      </c>
      <c r="O806">
        <v>0</v>
      </c>
      <c r="P806">
        <v>-24341</v>
      </c>
      <c r="Q806">
        <v>-14930</v>
      </c>
      <c r="R806">
        <v>0</v>
      </c>
      <c r="S806">
        <v>4487</v>
      </c>
      <c r="T806">
        <v>-34784</v>
      </c>
      <c r="U806">
        <v>35329</v>
      </c>
      <c r="V806">
        <v>13628</v>
      </c>
      <c r="W806">
        <v>9829</v>
      </c>
      <c r="X806">
        <v>-15</v>
      </c>
      <c r="Y806">
        <v>5840</v>
      </c>
      <c r="Z806">
        <v>5501</v>
      </c>
      <c r="AA806">
        <v>-51</v>
      </c>
      <c r="AB806">
        <v>-1692</v>
      </c>
      <c r="AC806">
        <v>33040</v>
      </c>
      <c r="AD806">
        <v>-496</v>
      </c>
      <c r="AE806">
        <v>32544</v>
      </c>
      <c r="AF806">
        <v>1425</v>
      </c>
      <c r="AG806">
        <v>0</v>
      </c>
      <c r="AH806">
        <v>0</v>
      </c>
      <c r="AI806">
        <v>69298</v>
      </c>
      <c r="AJ806">
        <v>-11231</v>
      </c>
      <c r="AK806">
        <v>58067</v>
      </c>
      <c r="AL806">
        <v>0</v>
      </c>
      <c r="AM806">
        <v>1454</v>
      </c>
      <c r="AN806">
        <v>5940</v>
      </c>
      <c r="AO806">
        <v>7394</v>
      </c>
      <c r="AP806">
        <v>280</v>
      </c>
      <c r="AQ806">
        <v>188800</v>
      </c>
      <c r="AR806">
        <v>59806</v>
      </c>
      <c r="AS806">
        <v>84836</v>
      </c>
      <c r="AT806">
        <v>0</v>
      </c>
      <c r="AU806">
        <v>333442</v>
      </c>
      <c r="AV806">
        <v>15498</v>
      </c>
      <c r="AW806">
        <v>81773</v>
      </c>
      <c r="AX806">
        <v>90909</v>
      </c>
      <c r="AY806">
        <v>0</v>
      </c>
      <c r="AZ806">
        <v>4480</v>
      </c>
      <c r="BA806">
        <v>0</v>
      </c>
      <c r="BB806">
        <v>137708</v>
      </c>
      <c r="BC806">
        <v>800</v>
      </c>
      <c r="BD806">
        <v>331168</v>
      </c>
      <c r="BE806">
        <v>0</v>
      </c>
      <c r="BF806">
        <v>664890</v>
      </c>
      <c r="BG806">
        <v>31</v>
      </c>
      <c r="BH806">
        <v>18147</v>
      </c>
      <c r="BI806">
        <v>0</v>
      </c>
      <c r="BJ806">
        <v>18178</v>
      </c>
      <c r="BK806">
        <v>2153</v>
      </c>
      <c r="BL806">
        <v>0</v>
      </c>
      <c r="BM806">
        <v>2153</v>
      </c>
      <c r="BN806">
        <v>0</v>
      </c>
      <c r="BO806">
        <v>0</v>
      </c>
      <c r="BP806">
        <v>0</v>
      </c>
      <c r="BQ806">
        <v>0</v>
      </c>
      <c r="BR806">
        <v>20331</v>
      </c>
      <c r="BS806">
        <v>0</v>
      </c>
      <c r="BT806">
        <v>9222</v>
      </c>
      <c r="BU806">
        <v>448</v>
      </c>
      <c r="BV806">
        <v>3719</v>
      </c>
      <c r="BW806">
        <v>308</v>
      </c>
      <c r="BX806">
        <v>13697</v>
      </c>
      <c r="BY806">
        <v>1269</v>
      </c>
      <c r="BZ806">
        <v>323</v>
      </c>
      <c r="CA806">
        <v>1592</v>
      </c>
      <c r="CB806">
        <v>707904</v>
      </c>
      <c r="CC806">
        <v>25000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460736</v>
      </c>
      <c r="CN806">
        <v>460736</v>
      </c>
      <c r="CO806">
        <v>68331</v>
      </c>
      <c r="CP806">
        <v>554067</v>
      </c>
      <c r="CQ806">
        <v>0</v>
      </c>
      <c r="CR806">
        <v>0</v>
      </c>
      <c r="CS806">
        <v>64632</v>
      </c>
      <c r="CT806">
        <v>72881</v>
      </c>
      <c r="CU806">
        <v>0</v>
      </c>
      <c r="CV806">
        <v>0</v>
      </c>
      <c r="CW806">
        <v>137513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1249</v>
      </c>
      <c r="DD806">
        <v>6369</v>
      </c>
      <c r="DE806">
        <v>2518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6188</v>
      </c>
      <c r="DN806">
        <v>16324</v>
      </c>
      <c r="DO806">
        <v>0</v>
      </c>
      <c r="DP806">
        <v>707904</v>
      </c>
    </row>
    <row r="807" spans="1:120" x14ac:dyDescent="0.25">
      <c r="A807">
        <v>51609</v>
      </c>
      <c r="B807">
        <v>201212</v>
      </c>
      <c r="C807">
        <v>713</v>
      </c>
      <c r="D807">
        <v>-612</v>
      </c>
      <c r="E807">
        <v>0</v>
      </c>
      <c r="F807">
        <v>0</v>
      </c>
      <c r="G807">
        <v>101</v>
      </c>
      <c r="H807">
        <v>0</v>
      </c>
      <c r="I807">
        <v>-103</v>
      </c>
      <c r="J807">
        <v>68</v>
      </c>
      <c r="K807">
        <v>26</v>
      </c>
      <c r="L807">
        <v>-17</v>
      </c>
      <c r="M807">
        <v>-26</v>
      </c>
      <c r="N807">
        <v>0</v>
      </c>
      <c r="O807">
        <v>-100</v>
      </c>
      <c r="P807">
        <v>-91</v>
      </c>
      <c r="Q807">
        <v>-274</v>
      </c>
      <c r="R807">
        <v>0</v>
      </c>
      <c r="S807">
        <v>136</v>
      </c>
      <c r="T807">
        <v>-229</v>
      </c>
      <c r="U807">
        <v>-254</v>
      </c>
      <c r="V807">
        <v>0</v>
      </c>
      <c r="W807">
        <v>0</v>
      </c>
      <c r="X807">
        <v>0</v>
      </c>
      <c r="Y807">
        <v>151</v>
      </c>
      <c r="Z807">
        <v>208</v>
      </c>
      <c r="AA807">
        <v>0</v>
      </c>
      <c r="AB807">
        <v>-91</v>
      </c>
      <c r="AC807">
        <v>268</v>
      </c>
      <c r="AD807">
        <v>0</v>
      </c>
      <c r="AE807">
        <v>268</v>
      </c>
      <c r="AF807">
        <v>0</v>
      </c>
      <c r="AG807">
        <v>0</v>
      </c>
      <c r="AH807">
        <v>0</v>
      </c>
      <c r="AI807">
        <v>14</v>
      </c>
      <c r="AJ807">
        <v>0</v>
      </c>
      <c r="AK807">
        <v>14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904</v>
      </c>
      <c r="AW807">
        <v>0</v>
      </c>
      <c r="AX807">
        <v>1011</v>
      </c>
      <c r="AY807">
        <v>0</v>
      </c>
      <c r="AZ807">
        <v>0</v>
      </c>
      <c r="BA807">
        <v>0</v>
      </c>
      <c r="BB807">
        <v>4463</v>
      </c>
      <c r="BC807">
        <v>0</v>
      </c>
      <c r="BD807">
        <v>6378</v>
      </c>
      <c r="BE807">
        <v>0</v>
      </c>
      <c r="BF807">
        <v>6378</v>
      </c>
      <c r="BG807">
        <v>0</v>
      </c>
      <c r="BH807">
        <v>44</v>
      </c>
      <c r="BI807">
        <v>0</v>
      </c>
      <c r="BJ807">
        <v>44</v>
      </c>
      <c r="BK807">
        <v>65</v>
      </c>
      <c r="BL807">
        <v>0</v>
      </c>
      <c r="BM807">
        <v>65</v>
      </c>
      <c r="BN807">
        <v>129</v>
      </c>
      <c r="BO807">
        <v>0</v>
      </c>
      <c r="BP807">
        <v>0</v>
      </c>
      <c r="BQ807">
        <v>32</v>
      </c>
      <c r="BR807">
        <v>270</v>
      </c>
      <c r="BS807">
        <v>0</v>
      </c>
      <c r="BT807">
        <v>17</v>
      </c>
      <c r="BU807">
        <v>0</v>
      </c>
      <c r="BV807">
        <v>0</v>
      </c>
      <c r="BW807">
        <v>0</v>
      </c>
      <c r="BX807">
        <v>17</v>
      </c>
      <c r="BY807">
        <v>21</v>
      </c>
      <c r="BZ807">
        <v>0</v>
      </c>
      <c r="CA807">
        <v>21</v>
      </c>
      <c r="CB807">
        <v>6686</v>
      </c>
      <c r="CC807">
        <v>1200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5189</v>
      </c>
      <c r="CM807">
        <v>0</v>
      </c>
      <c r="CN807">
        <v>5189</v>
      </c>
      <c r="CO807">
        <v>14</v>
      </c>
      <c r="CP807">
        <v>6403</v>
      </c>
      <c r="CQ807">
        <v>0</v>
      </c>
      <c r="CR807">
        <v>0</v>
      </c>
      <c r="CS807">
        <v>0</v>
      </c>
      <c r="CT807">
        <v>54</v>
      </c>
      <c r="CU807">
        <v>100</v>
      </c>
      <c r="CV807">
        <v>0</v>
      </c>
      <c r="CW807">
        <v>154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129</v>
      </c>
      <c r="DN807">
        <v>129</v>
      </c>
      <c r="DO807">
        <v>0</v>
      </c>
      <c r="DP807">
        <v>6686</v>
      </c>
    </row>
    <row r="808" spans="1:120" x14ac:dyDescent="0.25">
      <c r="A808">
        <v>51619</v>
      </c>
      <c r="B808">
        <v>201212</v>
      </c>
      <c r="C808">
        <v>1534028</v>
      </c>
      <c r="D808">
        <v>-35327</v>
      </c>
      <c r="E808">
        <v>2486</v>
      </c>
      <c r="F808">
        <v>0</v>
      </c>
      <c r="G808">
        <v>1501187</v>
      </c>
      <c r="H808">
        <v>14019</v>
      </c>
      <c r="I808">
        <v>-1102376</v>
      </c>
      <c r="J808">
        <v>68198</v>
      </c>
      <c r="K808">
        <v>-71031</v>
      </c>
      <c r="L808">
        <v>-52585</v>
      </c>
      <c r="M808">
        <v>-1157794</v>
      </c>
      <c r="N808">
        <v>0</v>
      </c>
      <c r="O808">
        <v>0</v>
      </c>
      <c r="P808">
        <v>-185827</v>
      </c>
      <c r="Q808">
        <v>-133699</v>
      </c>
      <c r="R808">
        <v>754</v>
      </c>
      <c r="S808">
        <v>445</v>
      </c>
      <c r="T808">
        <v>-318327</v>
      </c>
      <c r="U808">
        <v>39085</v>
      </c>
      <c r="V808">
        <v>1319</v>
      </c>
      <c r="W808">
        <v>84</v>
      </c>
      <c r="X808">
        <v>636</v>
      </c>
      <c r="Y808">
        <v>68089</v>
      </c>
      <c r="Z808">
        <v>60667</v>
      </c>
      <c r="AA808">
        <v>-2125</v>
      </c>
      <c r="AB808">
        <v>-1626</v>
      </c>
      <c r="AC808">
        <v>127044</v>
      </c>
      <c r="AD808">
        <v>-7174</v>
      </c>
      <c r="AE808">
        <v>119870</v>
      </c>
      <c r="AF808">
        <v>99</v>
      </c>
      <c r="AG808">
        <v>0</v>
      </c>
      <c r="AH808">
        <v>0</v>
      </c>
      <c r="AI808">
        <v>159054</v>
      </c>
      <c r="AJ808">
        <v>-40062</v>
      </c>
      <c r="AK808">
        <v>118992</v>
      </c>
      <c r="AL808">
        <v>3907</v>
      </c>
      <c r="AM808">
        <v>12363</v>
      </c>
      <c r="AN808">
        <v>0</v>
      </c>
      <c r="AO808">
        <v>12363</v>
      </c>
      <c r="AP808">
        <v>1200</v>
      </c>
      <c r="AQ808">
        <v>169987</v>
      </c>
      <c r="AR808">
        <v>0</v>
      </c>
      <c r="AS808">
        <v>0</v>
      </c>
      <c r="AT808">
        <v>0</v>
      </c>
      <c r="AU808">
        <v>169987</v>
      </c>
      <c r="AV808">
        <v>58610</v>
      </c>
      <c r="AW808">
        <v>447386</v>
      </c>
      <c r="AX808">
        <v>2248755</v>
      </c>
      <c r="AY808">
        <v>0</v>
      </c>
      <c r="AZ808">
        <v>0</v>
      </c>
      <c r="BA808">
        <v>1320</v>
      </c>
      <c r="BB808">
        <v>173827</v>
      </c>
      <c r="BC808">
        <v>0</v>
      </c>
      <c r="BD808">
        <v>2929898</v>
      </c>
      <c r="BE808">
        <v>0</v>
      </c>
      <c r="BF808">
        <v>3101085</v>
      </c>
      <c r="BG808">
        <v>0</v>
      </c>
      <c r="BH808">
        <v>41399</v>
      </c>
      <c r="BI808">
        <v>0</v>
      </c>
      <c r="BJ808">
        <v>41399</v>
      </c>
      <c r="BK808">
        <v>68508</v>
      </c>
      <c r="BL808">
        <v>0</v>
      </c>
      <c r="BM808">
        <v>68508</v>
      </c>
      <c r="BN808">
        <v>11514</v>
      </c>
      <c r="BO808">
        <v>5479</v>
      </c>
      <c r="BP808">
        <v>339</v>
      </c>
      <c r="BQ808">
        <v>53038</v>
      </c>
      <c r="BR808">
        <v>180277</v>
      </c>
      <c r="BS808">
        <v>14995</v>
      </c>
      <c r="BT808">
        <v>1109</v>
      </c>
      <c r="BU808">
        <v>0</v>
      </c>
      <c r="BV808">
        <v>53</v>
      </c>
      <c r="BW808">
        <v>0</v>
      </c>
      <c r="BX808">
        <v>16157</v>
      </c>
      <c r="BY808">
        <v>22320</v>
      </c>
      <c r="BZ808">
        <v>61479</v>
      </c>
      <c r="CA808">
        <v>83799</v>
      </c>
      <c r="CB808">
        <v>3397588</v>
      </c>
      <c r="CC808">
        <v>37213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138754</v>
      </c>
      <c r="CK808">
        <v>0</v>
      </c>
      <c r="CL808">
        <v>0</v>
      </c>
      <c r="CM808">
        <v>0</v>
      </c>
      <c r="CN808">
        <v>138754</v>
      </c>
      <c r="CO808">
        <v>1209264</v>
      </c>
      <c r="CP808">
        <v>1385231</v>
      </c>
      <c r="CQ808">
        <v>0</v>
      </c>
      <c r="CR808">
        <v>0</v>
      </c>
      <c r="CS808">
        <v>405877</v>
      </c>
      <c r="CT808">
        <v>1124692</v>
      </c>
      <c r="CU808">
        <v>0</v>
      </c>
      <c r="CV808">
        <v>0</v>
      </c>
      <c r="CW808">
        <v>1530569</v>
      </c>
      <c r="CX808">
        <v>0</v>
      </c>
      <c r="CY808">
        <v>3400</v>
      </c>
      <c r="CZ808">
        <v>0</v>
      </c>
      <c r="DA808">
        <v>3400</v>
      </c>
      <c r="DB808">
        <v>0</v>
      </c>
      <c r="DC808">
        <v>320329</v>
      </c>
      <c r="DD808">
        <v>14344</v>
      </c>
      <c r="DE808">
        <v>0</v>
      </c>
      <c r="DF808">
        <v>0</v>
      </c>
      <c r="DG808">
        <v>0</v>
      </c>
      <c r="DH808">
        <v>52422</v>
      </c>
      <c r="DI808">
        <v>0</v>
      </c>
      <c r="DJ808">
        <v>0</v>
      </c>
      <c r="DK808">
        <v>4186</v>
      </c>
      <c r="DL808">
        <v>0</v>
      </c>
      <c r="DM808">
        <v>70914</v>
      </c>
      <c r="DN808">
        <v>462195</v>
      </c>
      <c r="DO808">
        <v>16193</v>
      </c>
      <c r="DP808">
        <v>3397588</v>
      </c>
    </row>
    <row r="809" spans="1:120" x14ac:dyDescent="0.25">
      <c r="A809">
        <v>51659</v>
      </c>
      <c r="B809">
        <v>201212</v>
      </c>
      <c r="C809">
        <v>250</v>
      </c>
      <c r="D809">
        <v>0</v>
      </c>
      <c r="E809">
        <v>0</v>
      </c>
      <c r="F809">
        <v>0</v>
      </c>
      <c r="G809">
        <v>250</v>
      </c>
      <c r="H809">
        <v>0</v>
      </c>
      <c r="I809">
        <v>-149</v>
      </c>
      <c r="J809">
        <v>0</v>
      </c>
      <c r="K809">
        <v>138</v>
      </c>
      <c r="L809">
        <v>0</v>
      </c>
      <c r="M809">
        <v>-11</v>
      </c>
      <c r="N809">
        <v>0</v>
      </c>
      <c r="O809">
        <v>-7</v>
      </c>
      <c r="P809">
        <v>0</v>
      </c>
      <c r="Q809">
        <v>-715</v>
      </c>
      <c r="R809">
        <v>0</v>
      </c>
      <c r="S809">
        <v>0</v>
      </c>
      <c r="T809">
        <v>-715</v>
      </c>
      <c r="U809">
        <v>-483</v>
      </c>
      <c r="V809">
        <v>0</v>
      </c>
      <c r="W809">
        <v>0</v>
      </c>
      <c r="X809">
        <v>0</v>
      </c>
      <c r="Y809">
        <v>218</v>
      </c>
      <c r="Z809">
        <v>22</v>
      </c>
      <c r="AA809">
        <v>0</v>
      </c>
      <c r="AB809">
        <v>0</v>
      </c>
      <c r="AC809">
        <v>240</v>
      </c>
      <c r="AD809">
        <v>0</v>
      </c>
      <c r="AE809">
        <v>240</v>
      </c>
      <c r="AF809">
        <v>0</v>
      </c>
      <c r="AG809">
        <v>0</v>
      </c>
      <c r="AH809">
        <v>0</v>
      </c>
      <c r="AI809">
        <v>-243</v>
      </c>
      <c r="AJ809">
        <v>0</v>
      </c>
      <c r="AK809">
        <v>-243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6114</v>
      </c>
      <c r="BW809">
        <v>0</v>
      </c>
      <c r="BX809">
        <v>6114</v>
      </c>
      <c r="BY809">
        <v>0</v>
      </c>
      <c r="BZ809">
        <v>0</v>
      </c>
      <c r="CA809">
        <v>0</v>
      </c>
      <c r="CB809">
        <v>6114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3000</v>
      </c>
      <c r="CK809">
        <v>0</v>
      </c>
      <c r="CL809">
        <v>0</v>
      </c>
      <c r="CM809">
        <v>0</v>
      </c>
      <c r="CN809">
        <v>3000</v>
      </c>
      <c r="CO809">
        <v>2909</v>
      </c>
      <c r="CP809">
        <v>5909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205</v>
      </c>
      <c r="DN809">
        <v>205</v>
      </c>
      <c r="DO809">
        <v>0</v>
      </c>
      <c r="DP809">
        <v>6114</v>
      </c>
    </row>
    <row r="810" spans="1:120" x14ac:dyDescent="0.25">
      <c r="A810">
        <v>51706</v>
      </c>
      <c r="B810">
        <v>201212</v>
      </c>
      <c r="C810">
        <v>2710148</v>
      </c>
      <c r="D810">
        <v>0</v>
      </c>
      <c r="E810">
        <v>1120</v>
      </c>
      <c r="F810">
        <v>0</v>
      </c>
      <c r="G810">
        <v>2711268</v>
      </c>
      <c r="H810">
        <v>4146</v>
      </c>
      <c r="I810">
        <v>-2410709</v>
      </c>
      <c r="J810">
        <v>0</v>
      </c>
      <c r="K810">
        <v>6753</v>
      </c>
      <c r="L810">
        <v>0</v>
      </c>
      <c r="M810">
        <v>-2403956</v>
      </c>
      <c r="N810">
        <v>0</v>
      </c>
      <c r="O810">
        <v>0</v>
      </c>
      <c r="P810">
        <v>-14639</v>
      </c>
      <c r="Q810">
        <v>-98292</v>
      </c>
      <c r="R810">
        <v>0</v>
      </c>
      <c r="S810">
        <v>0</v>
      </c>
      <c r="T810">
        <v>-112931</v>
      </c>
      <c r="U810">
        <v>198527</v>
      </c>
      <c r="V810">
        <v>222</v>
      </c>
      <c r="W810">
        <v>4911</v>
      </c>
      <c r="X810">
        <v>7935</v>
      </c>
      <c r="Y810">
        <v>106807</v>
      </c>
      <c r="Z810">
        <v>263108</v>
      </c>
      <c r="AA810">
        <v>-172</v>
      </c>
      <c r="AB810">
        <v>-4203</v>
      </c>
      <c r="AC810">
        <v>378608</v>
      </c>
      <c r="AD810">
        <v>-4146</v>
      </c>
      <c r="AE810">
        <v>374462</v>
      </c>
      <c r="AF810">
        <v>6765</v>
      </c>
      <c r="AG810">
        <v>0</v>
      </c>
      <c r="AH810">
        <v>0</v>
      </c>
      <c r="AI810">
        <v>579754</v>
      </c>
      <c r="AJ810">
        <v>-1279</v>
      </c>
      <c r="AK810">
        <v>578475</v>
      </c>
      <c r="AL810">
        <v>0</v>
      </c>
      <c r="AM810">
        <v>2156</v>
      </c>
      <c r="AN810">
        <v>15700</v>
      </c>
      <c r="AO810">
        <v>17856</v>
      </c>
      <c r="AP810">
        <v>331600</v>
      </c>
      <c r="AQ810">
        <v>20832</v>
      </c>
      <c r="AR810">
        <v>0</v>
      </c>
      <c r="AS810">
        <v>23782</v>
      </c>
      <c r="AT810">
        <v>0</v>
      </c>
      <c r="AU810">
        <v>44614</v>
      </c>
      <c r="AV810">
        <v>28616</v>
      </c>
      <c r="AW810">
        <v>3439371</v>
      </c>
      <c r="AX810">
        <v>696507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4164494</v>
      </c>
      <c r="BE810">
        <v>0</v>
      </c>
      <c r="BF810">
        <v>4540708</v>
      </c>
      <c r="BG810">
        <v>0</v>
      </c>
      <c r="BH810">
        <v>0</v>
      </c>
      <c r="BI810">
        <v>0</v>
      </c>
      <c r="BJ810">
        <v>0</v>
      </c>
      <c r="BK810">
        <v>2704</v>
      </c>
      <c r="BL810">
        <v>0</v>
      </c>
      <c r="BM810">
        <v>2704</v>
      </c>
      <c r="BN810">
        <v>33360</v>
      </c>
      <c r="BO810">
        <v>2606</v>
      </c>
      <c r="BP810">
        <v>0</v>
      </c>
      <c r="BQ810">
        <v>3180</v>
      </c>
      <c r="BR810">
        <v>41850</v>
      </c>
      <c r="BS810">
        <v>0</v>
      </c>
      <c r="BT810">
        <v>1093</v>
      </c>
      <c r="BU810">
        <v>0</v>
      </c>
      <c r="BV810">
        <v>7810</v>
      </c>
      <c r="BW810">
        <v>0</v>
      </c>
      <c r="BX810">
        <v>8903</v>
      </c>
      <c r="BY810">
        <v>8100</v>
      </c>
      <c r="BZ810">
        <v>3310</v>
      </c>
      <c r="CA810">
        <v>11410</v>
      </c>
      <c r="CB810">
        <v>4620727</v>
      </c>
      <c r="CC810">
        <v>12350</v>
      </c>
      <c r="CD810">
        <v>0</v>
      </c>
      <c r="CE810">
        <v>3466</v>
      </c>
      <c r="CF810">
        <v>0</v>
      </c>
      <c r="CG810">
        <v>0</v>
      </c>
      <c r="CH810">
        <v>16861</v>
      </c>
      <c r="CI810">
        <v>20327</v>
      </c>
      <c r="CJ810">
        <v>3200000</v>
      </c>
      <c r="CK810">
        <v>0</v>
      </c>
      <c r="CL810">
        <v>0</v>
      </c>
      <c r="CM810">
        <v>0</v>
      </c>
      <c r="CN810">
        <v>3200000</v>
      </c>
      <c r="CO810">
        <v>861432</v>
      </c>
      <c r="CP810">
        <v>4094109</v>
      </c>
      <c r="CQ810">
        <v>0</v>
      </c>
      <c r="CR810">
        <v>0</v>
      </c>
      <c r="CS810">
        <v>1200</v>
      </c>
      <c r="CT810">
        <v>368494</v>
      </c>
      <c r="CU810">
        <v>0</v>
      </c>
      <c r="CV810">
        <v>0</v>
      </c>
      <c r="CW810">
        <v>369694</v>
      </c>
      <c r="CX810">
        <v>2636</v>
      </c>
      <c r="CY810">
        <v>16618</v>
      </c>
      <c r="CZ810">
        <v>0</v>
      </c>
      <c r="DA810">
        <v>19254</v>
      </c>
      <c r="DB810">
        <v>0</v>
      </c>
      <c r="DC810">
        <v>2810</v>
      </c>
      <c r="DD810">
        <v>0</v>
      </c>
      <c r="DE810">
        <v>3199</v>
      </c>
      <c r="DF810">
        <v>0</v>
      </c>
      <c r="DG810">
        <v>0</v>
      </c>
      <c r="DH810">
        <v>90669</v>
      </c>
      <c r="DI810">
        <v>0</v>
      </c>
      <c r="DJ810">
        <v>4227</v>
      </c>
      <c r="DK810">
        <v>0</v>
      </c>
      <c r="DL810">
        <v>0</v>
      </c>
      <c r="DM810">
        <v>31422</v>
      </c>
      <c r="DN810">
        <v>132327</v>
      </c>
      <c r="DO810">
        <v>5343</v>
      </c>
      <c r="DP810">
        <v>4620727</v>
      </c>
    </row>
    <row r="811" spans="1:120" x14ac:dyDescent="0.25">
      <c r="A811">
        <v>51777</v>
      </c>
      <c r="B811">
        <v>201212</v>
      </c>
      <c r="C811">
        <v>231178</v>
      </c>
      <c r="D811">
        <v>-46184</v>
      </c>
      <c r="E811">
        <v>-1318</v>
      </c>
      <c r="F811">
        <v>0</v>
      </c>
      <c r="G811">
        <v>183676</v>
      </c>
      <c r="H811">
        <v>-258</v>
      </c>
      <c r="I811">
        <v>-161150</v>
      </c>
      <c r="J811">
        <v>24313</v>
      </c>
      <c r="K811">
        <v>34753</v>
      </c>
      <c r="L811">
        <v>-4993</v>
      </c>
      <c r="M811">
        <v>-107077</v>
      </c>
      <c r="N811">
        <v>0</v>
      </c>
      <c r="O811">
        <v>0</v>
      </c>
      <c r="P811">
        <v>-21881</v>
      </c>
      <c r="Q811">
        <v>-45139</v>
      </c>
      <c r="R811">
        <v>0</v>
      </c>
      <c r="S811">
        <v>7969</v>
      </c>
      <c r="T811">
        <v>-59051</v>
      </c>
      <c r="U811">
        <v>17290</v>
      </c>
      <c r="V811">
        <v>0</v>
      </c>
      <c r="W811">
        <v>0</v>
      </c>
      <c r="X811">
        <v>-74</v>
      </c>
      <c r="Y811">
        <v>9343</v>
      </c>
      <c r="Z811">
        <v>8798</v>
      </c>
      <c r="AA811">
        <v>-1739</v>
      </c>
      <c r="AB811">
        <v>-425</v>
      </c>
      <c r="AC811">
        <v>15903</v>
      </c>
      <c r="AD811">
        <v>-1401</v>
      </c>
      <c r="AE811">
        <v>14502</v>
      </c>
      <c r="AF811">
        <v>0</v>
      </c>
      <c r="AG811">
        <v>0</v>
      </c>
      <c r="AH811">
        <v>0</v>
      </c>
      <c r="AI811">
        <v>31792</v>
      </c>
      <c r="AJ811">
        <v>-6083</v>
      </c>
      <c r="AK811">
        <v>25709</v>
      </c>
      <c r="AL811">
        <v>0</v>
      </c>
      <c r="AM811">
        <v>3208</v>
      </c>
      <c r="AN811">
        <v>16400</v>
      </c>
      <c r="AO811">
        <v>19608</v>
      </c>
      <c r="AP811">
        <v>2000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48848</v>
      </c>
      <c r="AW811">
        <v>42481</v>
      </c>
      <c r="AX811">
        <v>301486</v>
      </c>
      <c r="AY811">
        <v>0</v>
      </c>
      <c r="AZ811">
        <v>0</v>
      </c>
      <c r="BA811">
        <v>250</v>
      </c>
      <c r="BB811">
        <v>0</v>
      </c>
      <c r="BC811">
        <v>0</v>
      </c>
      <c r="BD811">
        <v>393065</v>
      </c>
      <c r="BE811">
        <v>0</v>
      </c>
      <c r="BF811">
        <v>395065</v>
      </c>
      <c r="BG811">
        <v>0</v>
      </c>
      <c r="BH811">
        <v>21770</v>
      </c>
      <c r="BI811">
        <v>0</v>
      </c>
      <c r="BJ811">
        <v>21770</v>
      </c>
      <c r="BK811">
        <v>7463</v>
      </c>
      <c r="BL811">
        <v>0</v>
      </c>
      <c r="BM811">
        <v>7463</v>
      </c>
      <c r="BN811">
        <v>1334</v>
      </c>
      <c r="BO811">
        <v>0</v>
      </c>
      <c r="BP811">
        <v>0</v>
      </c>
      <c r="BQ811">
        <v>84</v>
      </c>
      <c r="BR811">
        <v>30651</v>
      </c>
      <c r="BS811">
        <v>0</v>
      </c>
      <c r="BT811">
        <v>0</v>
      </c>
      <c r="BU811">
        <v>42</v>
      </c>
      <c r="BV811">
        <v>21760</v>
      </c>
      <c r="BW811">
        <v>0</v>
      </c>
      <c r="BX811">
        <v>21802</v>
      </c>
      <c r="BY811">
        <v>3789</v>
      </c>
      <c r="BZ811">
        <v>5467</v>
      </c>
      <c r="CA811">
        <v>9256</v>
      </c>
      <c r="CB811">
        <v>476382</v>
      </c>
      <c r="CC811">
        <v>10000</v>
      </c>
      <c r="CD811">
        <v>0</v>
      </c>
      <c r="CE811">
        <v>2073</v>
      </c>
      <c r="CF811">
        <v>0</v>
      </c>
      <c r="CG811">
        <v>0</v>
      </c>
      <c r="CH811">
        <v>0</v>
      </c>
      <c r="CI811">
        <v>2073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178140</v>
      </c>
      <c r="CP811">
        <v>190213</v>
      </c>
      <c r="CQ811">
        <v>0</v>
      </c>
      <c r="CR811">
        <v>18000</v>
      </c>
      <c r="CS811">
        <v>90421</v>
      </c>
      <c r="CT811">
        <v>153616</v>
      </c>
      <c r="CU811">
        <v>0</v>
      </c>
      <c r="CV811">
        <v>0</v>
      </c>
      <c r="CW811">
        <v>244037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85</v>
      </c>
      <c r="DD811">
        <v>2237</v>
      </c>
      <c r="DE811">
        <v>0</v>
      </c>
      <c r="DF811">
        <v>0</v>
      </c>
      <c r="DG811">
        <v>0</v>
      </c>
      <c r="DH811">
        <v>5015</v>
      </c>
      <c r="DI811">
        <v>0</v>
      </c>
      <c r="DJ811">
        <v>0</v>
      </c>
      <c r="DK811">
        <v>1602</v>
      </c>
      <c r="DL811">
        <v>0</v>
      </c>
      <c r="DM811">
        <v>15193</v>
      </c>
      <c r="DN811">
        <v>24132</v>
      </c>
      <c r="DO811">
        <v>0</v>
      </c>
      <c r="DP811">
        <v>476382</v>
      </c>
    </row>
    <row r="812" spans="1:120" x14ac:dyDescent="0.25">
      <c r="A812">
        <v>51778</v>
      </c>
      <c r="B812">
        <v>201212</v>
      </c>
      <c r="C812">
        <v>765080</v>
      </c>
      <c r="D812">
        <v>-73458</v>
      </c>
      <c r="E812">
        <v>-19228</v>
      </c>
      <c r="F812">
        <v>16</v>
      </c>
      <c r="G812">
        <v>672410</v>
      </c>
      <c r="H812">
        <v>11491</v>
      </c>
      <c r="I812">
        <v>-760611</v>
      </c>
      <c r="J812">
        <v>236788</v>
      </c>
      <c r="K812">
        <v>235054</v>
      </c>
      <c r="L812">
        <v>-219423</v>
      </c>
      <c r="M812">
        <v>-508192</v>
      </c>
      <c r="N812">
        <v>0</v>
      </c>
      <c r="O812">
        <v>-2898</v>
      </c>
      <c r="P812">
        <v>-90211</v>
      </c>
      <c r="Q812">
        <v>-69018</v>
      </c>
      <c r="R812">
        <v>3490</v>
      </c>
      <c r="S812">
        <v>2844</v>
      </c>
      <c r="T812">
        <v>-152895</v>
      </c>
      <c r="U812">
        <v>19916</v>
      </c>
      <c r="V812">
        <v>84318</v>
      </c>
      <c r="W812">
        <v>0</v>
      </c>
      <c r="X812">
        <v>482</v>
      </c>
      <c r="Y812">
        <v>5821</v>
      </c>
      <c r="Z812">
        <v>-14949</v>
      </c>
      <c r="AA812">
        <v>-84</v>
      </c>
      <c r="AB812">
        <v>-18497</v>
      </c>
      <c r="AC812">
        <v>57091</v>
      </c>
      <c r="AD812">
        <v>-4359</v>
      </c>
      <c r="AE812">
        <v>52732</v>
      </c>
      <c r="AF812">
        <v>0</v>
      </c>
      <c r="AG812">
        <v>0</v>
      </c>
      <c r="AH812">
        <v>0</v>
      </c>
      <c r="AI812">
        <v>72648</v>
      </c>
      <c r="AJ812">
        <v>-20506</v>
      </c>
      <c r="AK812">
        <v>52142</v>
      </c>
      <c r="AL812">
        <v>108271</v>
      </c>
      <c r="AM812">
        <v>4680</v>
      </c>
      <c r="AN812">
        <v>98305</v>
      </c>
      <c r="AO812">
        <v>102985</v>
      </c>
      <c r="AP812">
        <v>11497</v>
      </c>
      <c r="AQ812">
        <v>1320136</v>
      </c>
      <c r="AR812">
        <v>0</v>
      </c>
      <c r="AS812">
        <v>0</v>
      </c>
      <c r="AT812">
        <v>0</v>
      </c>
      <c r="AU812">
        <v>1320136</v>
      </c>
      <c r="AV812">
        <v>109226</v>
      </c>
      <c r="AW812">
        <v>7678</v>
      </c>
      <c r="AX812">
        <v>180414</v>
      </c>
      <c r="AY812">
        <v>0</v>
      </c>
      <c r="AZ812">
        <v>249</v>
      </c>
      <c r="BA812">
        <v>1974</v>
      </c>
      <c r="BB812">
        <v>0</v>
      </c>
      <c r="BC812">
        <v>0</v>
      </c>
      <c r="BD812">
        <v>299541</v>
      </c>
      <c r="BE812">
        <v>7</v>
      </c>
      <c r="BF812">
        <v>1631181</v>
      </c>
      <c r="BG812">
        <v>127</v>
      </c>
      <c r="BH812">
        <v>110885</v>
      </c>
      <c r="BI812">
        <v>0</v>
      </c>
      <c r="BJ812">
        <v>111012</v>
      </c>
      <c r="BK812">
        <v>45692</v>
      </c>
      <c r="BL812">
        <v>0</v>
      </c>
      <c r="BM812">
        <v>45692</v>
      </c>
      <c r="BN812">
        <v>20949</v>
      </c>
      <c r="BO812">
        <v>315</v>
      </c>
      <c r="BP812">
        <v>0</v>
      </c>
      <c r="BQ812">
        <v>11495</v>
      </c>
      <c r="BR812">
        <v>189463</v>
      </c>
      <c r="BS812">
        <v>0</v>
      </c>
      <c r="BT812">
        <v>1379</v>
      </c>
      <c r="BU812">
        <v>8035</v>
      </c>
      <c r="BV812">
        <v>62030</v>
      </c>
      <c r="BW812">
        <v>0</v>
      </c>
      <c r="BX812">
        <v>71444</v>
      </c>
      <c r="BY812">
        <v>1696</v>
      </c>
      <c r="BZ812">
        <v>12050</v>
      </c>
      <c r="CA812">
        <v>13746</v>
      </c>
      <c r="CB812">
        <v>2117090</v>
      </c>
      <c r="CC812">
        <v>50000</v>
      </c>
      <c r="CD812">
        <v>0</v>
      </c>
      <c r="CE812">
        <v>174933</v>
      </c>
      <c r="CF812">
        <v>0</v>
      </c>
      <c r="CG812">
        <v>0</v>
      </c>
      <c r="CH812">
        <v>0</v>
      </c>
      <c r="CI812">
        <v>174933</v>
      </c>
      <c r="CJ812">
        <v>0</v>
      </c>
      <c r="CK812">
        <v>0</v>
      </c>
      <c r="CL812">
        <v>0</v>
      </c>
      <c r="CM812">
        <v>450000</v>
      </c>
      <c r="CN812">
        <v>450000</v>
      </c>
      <c r="CO812">
        <v>393201</v>
      </c>
      <c r="CP812">
        <v>1068134</v>
      </c>
      <c r="CQ812">
        <v>0</v>
      </c>
      <c r="CR812">
        <v>0</v>
      </c>
      <c r="CS812">
        <v>278739</v>
      </c>
      <c r="CT812">
        <v>686234</v>
      </c>
      <c r="CU812">
        <v>5778</v>
      </c>
      <c r="CV812">
        <v>0</v>
      </c>
      <c r="CW812">
        <v>970751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9120</v>
      </c>
      <c r="DD812">
        <v>0</v>
      </c>
      <c r="DE812">
        <v>0</v>
      </c>
      <c r="DF812">
        <v>0</v>
      </c>
      <c r="DG812">
        <v>0</v>
      </c>
      <c r="DH812">
        <v>2694</v>
      </c>
      <c r="DI812">
        <v>0</v>
      </c>
      <c r="DJ812">
        <v>0</v>
      </c>
      <c r="DK812">
        <v>0</v>
      </c>
      <c r="DL812">
        <v>0</v>
      </c>
      <c r="DM812">
        <v>61521</v>
      </c>
      <c r="DN812">
        <v>73335</v>
      </c>
      <c r="DO812">
        <v>4870</v>
      </c>
      <c r="DP812">
        <v>2117090</v>
      </c>
    </row>
    <row r="813" spans="1:120" x14ac:dyDescent="0.25">
      <c r="A813">
        <v>51809</v>
      </c>
      <c r="B813">
        <v>201212</v>
      </c>
      <c r="C813">
        <v>6364</v>
      </c>
      <c r="D813">
        <v>782</v>
      </c>
      <c r="E813">
        <v>0</v>
      </c>
      <c r="F813">
        <v>0</v>
      </c>
      <c r="G813">
        <v>7146</v>
      </c>
      <c r="H813">
        <v>1553</v>
      </c>
      <c r="I813">
        <v>-26467</v>
      </c>
      <c r="J813">
        <v>12312</v>
      </c>
      <c r="K813">
        <v>86775</v>
      </c>
      <c r="L813">
        <v>-13067</v>
      </c>
      <c r="M813">
        <v>59553</v>
      </c>
      <c r="N813">
        <v>0</v>
      </c>
      <c r="O813">
        <v>0</v>
      </c>
      <c r="P813">
        <v>-336</v>
      </c>
      <c r="Q813">
        <v>-3703</v>
      </c>
      <c r="R813">
        <v>-9247</v>
      </c>
      <c r="S813">
        <v>0</v>
      </c>
      <c r="T813">
        <v>-13286</v>
      </c>
      <c r="U813">
        <v>54966</v>
      </c>
      <c r="V813">
        <v>1119</v>
      </c>
      <c r="W813">
        <v>0</v>
      </c>
      <c r="X813">
        <v>0</v>
      </c>
      <c r="Y813">
        <v>10208</v>
      </c>
      <c r="Z813">
        <v>2601</v>
      </c>
      <c r="AA813">
        <v>0</v>
      </c>
      <c r="AB813">
        <v>0</v>
      </c>
      <c r="AC813">
        <v>13928</v>
      </c>
      <c r="AD813">
        <v>-1553</v>
      </c>
      <c r="AE813">
        <v>12375</v>
      </c>
      <c r="AF813">
        <v>0</v>
      </c>
      <c r="AG813">
        <v>0</v>
      </c>
      <c r="AH813">
        <v>0</v>
      </c>
      <c r="AI813">
        <v>67341</v>
      </c>
      <c r="AJ813">
        <v>-7514</v>
      </c>
      <c r="AK813">
        <v>59827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161187</v>
      </c>
      <c r="AR813">
        <v>0</v>
      </c>
      <c r="AS813">
        <v>0</v>
      </c>
      <c r="AT813">
        <v>0</v>
      </c>
      <c r="AU813">
        <v>161187</v>
      </c>
      <c r="AV813">
        <v>0</v>
      </c>
      <c r="AW813">
        <v>39844</v>
      </c>
      <c r="AX813">
        <v>354654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394498</v>
      </c>
      <c r="BE813">
        <v>38893</v>
      </c>
      <c r="BF813">
        <v>594578</v>
      </c>
      <c r="BG813">
        <v>0</v>
      </c>
      <c r="BH813">
        <v>26228</v>
      </c>
      <c r="BI813">
        <v>0</v>
      </c>
      <c r="BJ813">
        <v>26228</v>
      </c>
      <c r="BK813">
        <v>0</v>
      </c>
      <c r="BL813">
        <v>0</v>
      </c>
      <c r="BM813">
        <v>0</v>
      </c>
      <c r="BN813">
        <v>13121</v>
      </c>
      <c r="BO813">
        <v>4432</v>
      </c>
      <c r="BP813">
        <v>0</v>
      </c>
      <c r="BQ813">
        <v>0</v>
      </c>
      <c r="BR813">
        <v>43781</v>
      </c>
      <c r="BS813">
        <v>0</v>
      </c>
      <c r="BT813">
        <v>0</v>
      </c>
      <c r="BU813">
        <v>0</v>
      </c>
      <c r="BV813">
        <v>67432</v>
      </c>
      <c r="BW813">
        <v>0</v>
      </c>
      <c r="BX813">
        <v>67432</v>
      </c>
      <c r="BY813">
        <v>3750</v>
      </c>
      <c r="BZ813">
        <v>2</v>
      </c>
      <c r="CA813">
        <v>3752</v>
      </c>
      <c r="CB813">
        <v>709543</v>
      </c>
      <c r="CC813">
        <v>140000</v>
      </c>
      <c r="CD813">
        <v>0</v>
      </c>
      <c r="CE813">
        <v>38588</v>
      </c>
      <c r="CF813">
        <v>0</v>
      </c>
      <c r="CG813">
        <v>0</v>
      </c>
      <c r="CH813">
        <v>0</v>
      </c>
      <c r="CI813">
        <v>38588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59859</v>
      </c>
      <c r="CP813">
        <v>238447</v>
      </c>
      <c r="CQ813">
        <v>0</v>
      </c>
      <c r="CR813">
        <v>0</v>
      </c>
      <c r="CS813">
        <v>0</v>
      </c>
      <c r="CT813">
        <v>405105</v>
      </c>
      <c r="CU813">
        <v>0</v>
      </c>
      <c r="CV813">
        <v>0</v>
      </c>
      <c r="CW813">
        <v>405105</v>
      </c>
      <c r="CX813">
        <v>0</v>
      </c>
      <c r="CY813">
        <v>0</v>
      </c>
      <c r="CZ813">
        <v>0</v>
      </c>
      <c r="DA813">
        <v>0</v>
      </c>
      <c r="DB813">
        <v>3703</v>
      </c>
      <c r="DC813">
        <v>0</v>
      </c>
      <c r="DD813">
        <v>42819</v>
      </c>
      <c r="DE813">
        <v>0</v>
      </c>
      <c r="DF813">
        <v>0</v>
      </c>
      <c r="DG813">
        <v>0</v>
      </c>
      <c r="DH813">
        <v>0</v>
      </c>
      <c r="DI813">
        <v>10373</v>
      </c>
      <c r="DJ813">
        <v>0</v>
      </c>
      <c r="DK813">
        <v>7500</v>
      </c>
      <c r="DL813">
        <v>0</v>
      </c>
      <c r="DM813">
        <v>1597</v>
      </c>
      <c r="DN813">
        <v>62289</v>
      </c>
      <c r="DO813">
        <v>0</v>
      </c>
      <c r="DP813">
        <v>709543</v>
      </c>
    </row>
    <row r="814" spans="1:120" x14ac:dyDescent="0.25">
      <c r="A814">
        <v>51949</v>
      </c>
      <c r="B814">
        <v>201212</v>
      </c>
      <c r="C814">
        <v>113861</v>
      </c>
      <c r="D814">
        <v>-777</v>
      </c>
      <c r="E814">
        <v>11108</v>
      </c>
      <c r="F814">
        <v>0</v>
      </c>
      <c r="G814">
        <v>124192</v>
      </c>
      <c r="H814">
        <v>-4954</v>
      </c>
      <c r="I814">
        <v>-94190</v>
      </c>
      <c r="J814">
        <v>2844</v>
      </c>
      <c r="K814">
        <v>40225</v>
      </c>
      <c r="L814">
        <v>-15993</v>
      </c>
      <c r="M814">
        <v>-67114</v>
      </c>
      <c r="N814">
        <v>0</v>
      </c>
      <c r="O814">
        <v>0</v>
      </c>
      <c r="P814">
        <v>-6762</v>
      </c>
      <c r="Q814">
        <v>-4965</v>
      </c>
      <c r="R814">
        <v>0</v>
      </c>
      <c r="S814">
        <v>0</v>
      </c>
      <c r="T814">
        <v>-11727</v>
      </c>
      <c r="U814">
        <v>40397</v>
      </c>
      <c r="V814">
        <v>0</v>
      </c>
      <c r="W814">
        <v>0</v>
      </c>
      <c r="X814">
        <v>0</v>
      </c>
      <c r="Y814">
        <v>31674</v>
      </c>
      <c r="Z814">
        <v>521</v>
      </c>
      <c r="AA814">
        <v>0</v>
      </c>
      <c r="AB814">
        <v>-1115</v>
      </c>
      <c r="AC814">
        <v>31080</v>
      </c>
      <c r="AD814">
        <v>-19833</v>
      </c>
      <c r="AE814">
        <v>11247</v>
      </c>
      <c r="AF814">
        <v>921</v>
      </c>
      <c r="AG814">
        <v>-622</v>
      </c>
      <c r="AH814">
        <v>0</v>
      </c>
      <c r="AI814">
        <v>51943</v>
      </c>
      <c r="AJ814">
        <v>-12725</v>
      </c>
      <c r="AK814">
        <v>39218</v>
      </c>
      <c r="AL814">
        <v>0</v>
      </c>
      <c r="AM814">
        <v>351</v>
      </c>
      <c r="AN814">
        <v>0</v>
      </c>
      <c r="AO814">
        <v>351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4</v>
      </c>
      <c r="AW814">
        <v>79938</v>
      </c>
      <c r="AX814">
        <v>1155563</v>
      </c>
      <c r="AY814">
        <v>0</v>
      </c>
      <c r="AZ814">
        <v>0</v>
      </c>
      <c r="BA814">
        <v>0</v>
      </c>
      <c r="BB814">
        <v>0</v>
      </c>
      <c r="BC814">
        <v>90970</v>
      </c>
      <c r="BD814">
        <v>1326475</v>
      </c>
      <c r="BE814">
        <v>0</v>
      </c>
      <c r="BF814">
        <v>1326475</v>
      </c>
      <c r="BG814">
        <v>0</v>
      </c>
      <c r="BH814">
        <v>73368</v>
      </c>
      <c r="BI814">
        <v>0</v>
      </c>
      <c r="BJ814">
        <v>73368</v>
      </c>
      <c r="BK814">
        <v>6590</v>
      </c>
      <c r="BL814">
        <v>0</v>
      </c>
      <c r="BM814">
        <v>6590</v>
      </c>
      <c r="BN814">
        <v>0</v>
      </c>
      <c r="BO814">
        <v>0</v>
      </c>
      <c r="BP814">
        <v>0</v>
      </c>
      <c r="BQ814">
        <v>0</v>
      </c>
      <c r="BR814">
        <v>79958</v>
      </c>
      <c r="BS814">
        <v>0</v>
      </c>
      <c r="BT814">
        <v>0</v>
      </c>
      <c r="BU814">
        <v>5210</v>
      </c>
      <c r="BV814">
        <v>41910</v>
      </c>
      <c r="BW814">
        <v>0</v>
      </c>
      <c r="BX814">
        <v>47120</v>
      </c>
      <c r="BY814">
        <v>10882</v>
      </c>
      <c r="BZ814">
        <v>371</v>
      </c>
      <c r="CA814">
        <v>11253</v>
      </c>
      <c r="CB814">
        <v>1465157</v>
      </c>
      <c r="CC814">
        <v>4300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11723</v>
      </c>
      <c r="CK814">
        <v>0</v>
      </c>
      <c r="CL814">
        <v>0</v>
      </c>
      <c r="CM814">
        <v>0</v>
      </c>
      <c r="CN814">
        <v>11723</v>
      </c>
      <c r="CO814">
        <v>317691</v>
      </c>
      <c r="CP814">
        <v>333714</v>
      </c>
      <c r="CQ814">
        <v>0</v>
      </c>
      <c r="CR814">
        <v>2275</v>
      </c>
      <c r="CS814">
        <v>24477</v>
      </c>
      <c r="CT814">
        <v>1020089</v>
      </c>
      <c r="CU814">
        <v>0</v>
      </c>
      <c r="CV814">
        <v>0</v>
      </c>
      <c r="CW814">
        <v>1044566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6820</v>
      </c>
      <c r="DD814">
        <v>105</v>
      </c>
      <c r="DE814">
        <v>0</v>
      </c>
      <c r="DF814">
        <v>0</v>
      </c>
      <c r="DG814">
        <v>0</v>
      </c>
      <c r="DH814">
        <v>66650</v>
      </c>
      <c r="DI814">
        <v>0</v>
      </c>
      <c r="DJ814">
        <v>0</v>
      </c>
      <c r="DK814">
        <v>2332</v>
      </c>
      <c r="DL814">
        <v>0</v>
      </c>
      <c r="DM814">
        <v>8695</v>
      </c>
      <c r="DN814">
        <v>84602</v>
      </c>
      <c r="DO814">
        <v>0</v>
      </c>
      <c r="DP814">
        <v>1465157</v>
      </c>
    </row>
    <row r="815" spans="1:120" x14ac:dyDescent="0.25">
      <c r="A815">
        <v>52009</v>
      </c>
      <c r="B815">
        <v>201212</v>
      </c>
      <c r="C815">
        <v>6455515</v>
      </c>
      <c r="D815">
        <v>-578433</v>
      </c>
      <c r="E815">
        <v>-26925</v>
      </c>
      <c r="F815">
        <v>6070</v>
      </c>
      <c r="G815">
        <v>5856227</v>
      </c>
      <c r="H815">
        <v>15245</v>
      </c>
      <c r="I815">
        <v>-4890078</v>
      </c>
      <c r="J815">
        <v>608161</v>
      </c>
      <c r="K815">
        <v>583892</v>
      </c>
      <c r="L815">
        <v>-311513</v>
      </c>
      <c r="M815">
        <v>-4009538</v>
      </c>
      <c r="N815">
        <v>0</v>
      </c>
      <c r="O815">
        <v>-59365</v>
      </c>
      <c r="P815">
        <v>-804476</v>
      </c>
      <c r="Q815">
        <v>-706934</v>
      </c>
      <c r="R815">
        <v>478538</v>
      </c>
      <c r="S815">
        <v>70299</v>
      </c>
      <c r="T815">
        <v>-962573</v>
      </c>
      <c r="U815">
        <v>839996</v>
      </c>
      <c r="V815">
        <v>587260</v>
      </c>
      <c r="W815">
        <v>5738</v>
      </c>
      <c r="X815">
        <v>0</v>
      </c>
      <c r="Y815">
        <v>463383</v>
      </c>
      <c r="Z815">
        <v>463792</v>
      </c>
      <c r="AA815">
        <v>-59865</v>
      </c>
      <c r="AB815">
        <v>-39581</v>
      </c>
      <c r="AC815">
        <v>1420727</v>
      </c>
      <c r="AD815">
        <v>-166416</v>
      </c>
      <c r="AE815">
        <v>1254311</v>
      </c>
      <c r="AF815">
        <v>18096</v>
      </c>
      <c r="AG815">
        <v>-2143</v>
      </c>
      <c r="AH815">
        <v>0</v>
      </c>
      <c r="AI815">
        <v>2110260</v>
      </c>
      <c r="AJ815">
        <v>-349362</v>
      </c>
      <c r="AK815">
        <v>1760898</v>
      </c>
      <c r="AL815">
        <v>441129</v>
      </c>
      <c r="AM815">
        <v>39678</v>
      </c>
      <c r="AN815">
        <v>0</v>
      </c>
      <c r="AO815">
        <v>39678</v>
      </c>
      <c r="AP815">
        <v>0</v>
      </c>
      <c r="AQ815">
        <v>4611260</v>
      </c>
      <c r="AR815">
        <v>300000</v>
      </c>
      <c r="AS815">
        <v>36151</v>
      </c>
      <c r="AT815">
        <v>0</v>
      </c>
      <c r="AU815">
        <v>4947411</v>
      </c>
      <c r="AV815">
        <v>1045219</v>
      </c>
      <c r="AW815">
        <v>0</v>
      </c>
      <c r="AX815">
        <v>8648064</v>
      </c>
      <c r="AY815">
        <v>0</v>
      </c>
      <c r="AZ815">
        <v>3888</v>
      </c>
      <c r="BA815">
        <v>0</v>
      </c>
      <c r="BB815">
        <v>720891</v>
      </c>
      <c r="BC815">
        <v>33569</v>
      </c>
      <c r="BD815">
        <v>10451631</v>
      </c>
      <c r="BE815">
        <v>40</v>
      </c>
      <c r="BF815">
        <v>15399082</v>
      </c>
      <c r="BG815">
        <v>67163</v>
      </c>
      <c r="BH815">
        <v>517264</v>
      </c>
      <c r="BI815">
        <v>0</v>
      </c>
      <c r="BJ815">
        <v>584427</v>
      </c>
      <c r="BK815">
        <v>206633</v>
      </c>
      <c r="BL815">
        <v>0</v>
      </c>
      <c r="BM815">
        <v>206633</v>
      </c>
      <c r="BN815">
        <v>142407</v>
      </c>
      <c r="BO815">
        <v>2793409</v>
      </c>
      <c r="BP815">
        <v>22234</v>
      </c>
      <c r="BQ815">
        <v>70942</v>
      </c>
      <c r="BR815">
        <v>3820052</v>
      </c>
      <c r="BS815">
        <v>800</v>
      </c>
      <c r="BT815">
        <v>0</v>
      </c>
      <c r="BU815">
        <v>19100</v>
      </c>
      <c r="BV815">
        <v>75267</v>
      </c>
      <c r="BW815">
        <v>74286</v>
      </c>
      <c r="BX815">
        <v>169453</v>
      </c>
      <c r="BY815">
        <v>102946</v>
      </c>
      <c r="BZ815">
        <v>82501</v>
      </c>
      <c r="CA815">
        <v>185447</v>
      </c>
      <c r="CB815">
        <v>20054841</v>
      </c>
      <c r="CC815">
        <v>101200</v>
      </c>
      <c r="CD815">
        <v>0</v>
      </c>
      <c r="CE815">
        <v>2266470</v>
      </c>
      <c r="CF815">
        <v>0</v>
      </c>
      <c r="CG815">
        <v>0</v>
      </c>
      <c r="CH815">
        <v>0</v>
      </c>
      <c r="CI815">
        <v>2266470</v>
      </c>
      <c r="CJ815">
        <v>1452000</v>
      </c>
      <c r="CK815">
        <v>0</v>
      </c>
      <c r="CL815">
        <v>0</v>
      </c>
      <c r="CM815">
        <v>0</v>
      </c>
      <c r="CN815">
        <v>1452000</v>
      </c>
      <c r="CO815">
        <v>2606938</v>
      </c>
      <c r="CP815">
        <v>6426608</v>
      </c>
      <c r="CQ815">
        <v>1000000</v>
      </c>
      <c r="CR815">
        <v>747322</v>
      </c>
      <c r="CS815">
        <v>1887139</v>
      </c>
      <c r="CT815">
        <v>9402565</v>
      </c>
      <c r="CU815">
        <v>89859</v>
      </c>
      <c r="CV815">
        <v>0</v>
      </c>
      <c r="CW815">
        <v>11379563</v>
      </c>
      <c r="CX815">
        <v>29621</v>
      </c>
      <c r="CY815">
        <v>0</v>
      </c>
      <c r="CZ815">
        <v>0</v>
      </c>
      <c r="DA815">
        <v>29621</v>
      </c>
      <c r="DB815">
        <v>0</v>
      </c>
      <c r="DC815">
        <v>24440</v>
      </c>
      <c r="DD815">
        <v>32902</v>
      </c>
      <c r="DE815">
        <v>0</v>
      </c>
      <c r="DF815">
        <v>0</v>
      </c>
      <c r="DG815">
        <v>0</v>
      </c>
      <c r="DH815">
        <v>220753</v>
      </c>
      <c r="DI815">
        <v>624861</v>
      </c>
      <c r="DJ815">
        <v>6731</v>
      </c>
      <c r="DK815">
        <v>0</v>
      </c>
      <c r="DL815">
        <v>0</v>
      </c>
      <c r="DM815">
        <v>498699</v>
      </c>
      <c r="DN815">
        <v>1408386</v>
      </c>
      <c r="DO815">
        <v>63341</v>
      </c>
      <c r="DP815">
        <v>20054841</v>
      </c>
    </row>
    <row r="816" spans="1:120" x14ac:dyDescent="0.25">
      <c r="A816">
        <v>52035</v>
      </c>
      <c r="B816">
        <v>201212</v>
      </c>
      <c r="C816">
        <v>39789</v>
      </c>
      <c r="D816">
        <v>-1046</v>
      </c>
      <c r="E816">
        <v>-5030</v>
      </c>
      <c r="F816">
        <v>424</v>
      </c>
      <c r="G816">
        <v>34137</v>
      </c>
      <c r="H816">
        <v>329</v>
      </c>
      <c r="I816">
        <v>-34666</v>
      </c>
      <c r="J816">
        <v>0</v>
      </c>
      <c r="K816">
        <v>12576</v>
      </c>
      <c r="L816">
        <v>-85</v>
      </c>
      <c r="M816">
        <v>-22175</v>
      </c>
      <c r="N816">
        <v>0</v>
      </c>
      <c r="O816">
        <v>0</v>
      </c>
      <c r="P816">
        <v>-9058</v>
      </c>
      <c r="Q816">
        <v>-1142</v>
      </c>
      <c r="R816">
        <v>0</v>
      </c>
      <c r="S816">
        <v>0</v>
      </c>
      <c r="T816">
        <v>-10200</v>
      </c>
      <c r="U816">
        <v>2091</v>
      </c>
      <c r="V816">
        <v>0</v>
      </c>
      <c r="W816">
        <v>0</v>
      </c>
      <c r="X816">
        <v>0</v>
      </c>
      <c r="Y816">
        <v>1372</v>
      </c>
      <c r="Z816">
        <v>4930</v>
      </c>
      <c r="AA816">
        <v>-3</v>
      </c>
      <c r="AB816">
        <v>-404</v>
      </c>
      <c r="AC816">
        <v>5895</v>
      </c>
      <c r="AD816">
        <v>-388</v>
      </c>
      <c r="AE816">
        <v>5507</v>
      </c>
      <c r="AF816">
        <v>0</v>
      </c>
      <c r="AG816">
        <v>0</v>
      </c>
      <c r="AH816">
        <v>0</v>
      </c>
      <c r="AI816">
        <v>7598</v>
      </c>
      <c r="AJ816">
        <v>-1761</v>
      </c>
      <c r="AK816">
        <v>5837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12432</v>
      </c>
      <c r="AW816">
        <v>46479</v>
      </c>
      <c r="AX816">
        <v>53904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112815</v>
      </c>
      <c r="BE816">
        <v>5</v>
      </c>
      <c r="BF816">
        <v>112820</v>
      </c>
      <c r="BG816">
        <v>424</v>
      </c>
      <c r="BH816">
        <v>2615</v>
      </c>
      <c r="BI816">
        <v>0</v>
      </c>
      <c r="BJ816">
        <v>3039</v>
      </c>
      <c r="BK816">
        <v>0</v>
      </c>
      <c r="BL816">
        <v>0</v>
      </c>
      <c r="BM816">
        <v>0</v>
      </c>
      <c r="BN816">
        <v>16544</v>
      </c>
      <c r="BO816">
        <v>0</v>
      </c>
      <c r="BP816">
        <v>0</v>
      </c>
      <c r="BQ816">
        <v>0</v>
      </c>
      <c r="BR816">
        <v>19583</v>
      </c>
      <c r="BS816">
        <v>0</v>
      </c>
      <c r="BT816">
        <v>113</v>
      </c>
      <c r="BU816">
        <v>4463</v>
      </c>
      <c r="BV816">
        <v>51321</v>
      </c>
      <c r="BW816">
        <v>0</v>
      </c>
      <c r="BX816">
        <v>55897</v>
      </c>
      <c r="BY816">
        <v>148</v>
      </c>
      <c r="BZ816">
        <v>0</v>
      </c>
      <c r="CA816">
        <v>148</v>
      </c>
      <c r="CB816">
        <v>188448</v>
      </c>
      <c r="CC816">
        <v>7000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100747</v>
      </c>
      <c r="CP816">
        <v>107747</v>
      </c>
      <c r="CQ816">
        <v>0</v>
      </c>
      <c r="CR816">
        <v>0</v>
      </c>
      <c r="CS816">
        <v>12107</v>
      </c>
      <c r="CT816">
        <v>66665</v>
      </c>
      <c r="CU816">
        <v>0</v>
      </c>
      <c r="CV816">
        <v>0</v>
      </c>
      <c r="CW816">
        <v>78772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1723</v>
      </c>
      <c r="DE816">
        <v>0</v>
      </c>
      <c r="DF816">
        <v>0</v>
      </c>
      <c r="DG816">
        <v>0</v>
      </c>
      <c r="DH816">
        <v>0</v>
      </c>
      <c r="DI816">
        <v>53</v>
      </c>
      <c r="DJ816">
        <v>0</v>
      </c>
      <c r="DK816">
        <v>0</v>
      </c>
      <c r="DL816">
        <v>0</v>
      </c>
      <c r="DM816">
        <v>153</v>
      </c>
      <c r="DN816">
        <v>1929</v>
      </c>
      <c r="DO816">
        <v>0</v>
      </c>
      <c r="DP816">
        <v>188448</v>
      </c>
    </row>
    <row r="817" spans="1:120" x14ac:dyDescent="0.25">
      <c r="A817">
        <v>52036</v>
      </c>
      <c r="B817">
        <v>201212</v>
      </c>
      <c r="C817">
        <v>749</v>
      </c>
      <c r="D817">
        <v>0</v>
      </c>
      <c r="E817">
        <v>0</v>
      </c>
      <c r="F817">
        <v>0</v>
      </c>
      <c r="G817">
        <v>749</v>
      </c>
      <c r="H817">
        <v>0</v>
      </c>
      <c r="I817">
        <v>-117</v>
      </c>
      <c r="J817">
        <v>0</v>
      </c>
      <c r="K817">
        <v>8</v>
      </c>
      <c r="L817">
        <v>0</v>
      </c>
      <c r="M817">
        <v>-109</v>
      </c>
      <c r="N817">
        <v>0</v>
      </c>
      <c r="O817">
        <v>0</v>
      </c>
      <c r="P817">
        <v>0</v>
      </c>
      <c r="Q817">
        <v>-1233</v>
      </c>
      <c r="R817">
        <v>0</v>
      </c>
      <c r="S817">
        <v>0</v>
      </c>
      <c r="T817">
        <v>-1233</v>
      </c>
      <c r="U817">
        <v>-593</v>
      </c>
      <c r="V817">
        <v>0</v>
      </c>
      <c r="W817">
        <v>0</v>
      </c>
      <c r="X817">
        <v>0</v>
      </c>
      <c r="Y817">
        <v>143</v>
      </c>
      <c r="Z817">
        <v>204</v>
      </c>
      <c r="AA817">
        <v>-3</v>
      </c>
      <c r="AB817">
        <v>0</v>
      </c>
      <c r="AC817">
        <v>344</v>
      </c>
      <c r="AD817">
        <v>0</v>
      </c>
      <c r="AE817">
        <v>344</v>
      </c>
      <c r="AF817">
        <v>0</v>
      </c>
      <c r="AG817">
        <v>0</v>
      </c>
      <c r="AH817">
        <v>0</v>
      </c>
      <c r="AI817">
        <v>-249</v>
      </c>
      <c r="AJ817">
        <v>0</v>
      </c>
      <c r="AK817">
        <v>-249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10</v>
      </c>
      <c r="AW817">
        <v>5283</v>
      </c>
      <c r="AX817">
        <v>525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5818</v>
      </c>
      <c r="BE817">
        <v>0</v>
      </c>
      <c r="BF817">
        <v>5818</v>
      </c>
      <c r="BG817">
        <v>0</v>
      </c>
      <c r="BH817">
        <v>0</v>
      </c>
      <c r="BI817">
        <v>0</v>
      </c>
      <c r="BJ817">
        <v>0</v>
      </c>
      <c r="BK817">
        <v>45</v>
      </c>
      <c r="BL817">
        <v>0</v>
      </c>
      <c r="BM817">
        <v>45</v>
      </c>
      <c r="BN817">
        <v>0</v>
      </c>
      <c r="BO817">
        <v>0</v>
      </c>
      <c r="BP817">
        <v>0</v>
      </c>
      <c r="BQ817">
        <v>0</v>
      </c>
      <c r="BR817">
        <v>45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150</v>
      </c>
      <c r="BZ817">
        <v>28</v>
      </c>
      <c r="CA817">
        <v>178</v>
      </c>
      <c r="CB817">
        <v>6041</v>
      </c>
      <c r="CC817">
        <v>536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964</v>
      </c>
      <c r="CK817">
        <v>0</v>
      </c>
      <c r="CL817">
        <v>0</v>
      </c>
      <c r="CM817">
        <v>0</v>
      </c>
      <c r="CN817">
        <v>964</v>
      </c>
      <c r="CO817">
        <v>3877</v>
      </c>
      <c r="CP817">
        <v>5377</v>
      </c>
      <c r="CQ817">
        <v>0</v>
      </c>
      <c r="CR817">
        <v>0</v>
      </c>
      <c r="CS817">
        <v>0</v>
      </c>
      <c r="CT817">
        <v>6</v>
      </c>
      <c r="CU817">
        <v>0</v>
      </c>
      <c r="CV817">
        <v>0</v>
      </c>
      <c r="CW817">
        <v>6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365</v>
      </c>
      <c r="DI817">
        <v>0</v>
      </c>
      <c r="DJ817">
        <v>0</v>
      </c>
      <c r="DK817">
        <v>0</v>
      </c>
      <c r="DL817">
        <v>0</v>
      </c>
      <c r="DM817">
        <v>293</v>
      </c>
      <c r="DN817">
        <v>658</v>
      </c>
      <c r="DO817">
        <v>0</v>
      </c>
      <c r="DP817">
        <v>6041</v>
      </c>
    </row>
    <row r="818" spans="1:120" x14ac:dyDescent="0.25">
      <c r="A818">
        <v>52042</v>
      </c>
      <c r="B818">
        <v>201212</v>
      </c>
      <c r="C818">
        <v>8056449</v>
      </c>
      <c r="D818">
        <v>-1874287</v>
      </c>
      <c r="E818">
        <v>-150322</v>
      </c>
      <c r="F818">
        <v>-91889</v>
      </c>
      <c r="G818">
        <v>5939951</v>
      </c>
      <c r="H818">
        <v>12253</v>
      </c>
      <c r="I818">
        <v>-5683298</v>
      </c>
      <c r="J818">
        <v>1142143</v>
      </c>
      <c r="K818">
        <v>367173</v>
      </c>
      <c r="L818">
        <v>54257</v>
      </c>
      <c r="M818">
        <v>-4119725</v>
      </c>
      <c r="N818">
        <v>0</v>
      </c>
      <c r="O818">
        <v>-100739</v>
      </c>
      <c r="P818">
        <v>-1197121</v>
      </c>
      <c r="Q818">
        <v>-759626</v>
      </c>
      <c r="R818">
        <v>207442</v>
      </c>
      <c r="S818">
        <v>477914</v>
      </c>
      <c r="T818">
        <v>-1271391</v>
      </c>
      <c r="U818">
        <v>460349</v>
      </c>
      <c r="V818">
        <v>76727</v>
      </c>
      <c r="W818">
        <v>0</v>
      </c>
      <c r="X818">
        <v>0</v>
      </c>
      <c r="Y818">
        <v>488822</v>
      </c>
      <c r="Z818">
        <v>110328</v>
      </c>
      <c r="AA818">
        <v>-41203</v>
      </c>
      <c r="AB818">
        <v>-36660</v>
      </c>
      <c r="AC818">
        <v>598014</v>
      </c>
      <c r="AD818">
        <v>-105403</v>
      </c>
      <c r="AE818">
        <v>492611</v>
      </c>
      <c r="AF818">
        <v>0</v>
      </c>
      <c r="AG818">
        <v>0</v>
      </c>
      <c r="AH818">
        <v>0</v>
      </c>
      <c r="AI818">
        <v>952960</v>
      </c>
      <c r="AJ818">
        <v>-222847</v>
      </c>
      <c r="AK818">
        <v>730113</v>
      </c>
      <c r="AL818">
        <v>917131</v>
      </c>
      <c r="AM818">
        <v>33385</v>
      </c>
      <c r="AN818">
        <v>0</v>
      </c>
      <c r="AO818">
        <v>33385</v>
      </c>
      <c r="AP818">
        <v>0</v>
      </c>
      <c r="AQ818">
        <v>367519</v>
      </c>
      <c r="AR818">
        <v>1000000</v>
      </c>
      <c r="AS818">
        <v>0</v>
      </c>
      <c r="AT818">
        <v>0</v>
      </c>
      <c r="AU818">
        <v>1367519</v>
      </c>
      <c r="AV818">
        <v>45626</v>
      </c>
      <c r="AW818">
        <v>17475</v>
      </c>
      <c r="AX818">
        <v>13464604</v>
      </c>
      <c r="AY818">
        <v>0</v>
      </c>
      <c r="AZ818">
        <v>0</v>
      </c>
      <c r="BA818">
        <v>104292</v>
      </c>
      <c r="BB818">
        <v>0</v>
      </c>
      <c r="BC818">
        <v>0</v>
      </c>
      <c r="BD818">
        <v>13631997</v>
      </c>
      <c r="BE818">
        <v>1016</v>
      </c>
      <c r="BF818">
        <v>15000532</v>
      </c>
      <c r="BG818">
        <v>480659</v>
      </c>
      <c r="BH818">
        <v>1754291</v>
      </c>
      <c r="BI818">
        <v>0</v>
      </c>
      <c r="BJ818">
        <v>2234950</v>
      </c>
      <c r="BK818">
        <v>1466614</v>
      </c>
      <c r="BL818">
        <v>67546</v>
      </c>
      <c r="BM818">
        <v>1534160</v>
      </c>
      <c r="BN818">
        <v>65773</v>
      </c>
      <c r="BO818">
        <v>96948</v>
      </c>
      <c r="BP818">
        <v>0</v>
      </c>
      <c r="BQ818">
        <v>100838</v>
      </c>
      <c r="BR818">
        <v>4032669</v>
      </c>
      <c r="BS818">
        <v>262</v>
      </c>
      <c r="BT818">
        <v>0</v>
      </c>
      <c r="BU818">
        <v>119513</v>
      </c>
      <c r="BV818">
        <v>329557</v>
      </c>
      <c r="BW818">
        <v>0</v>
      </c>
      <c r="BX818">
        <v>449332</v>
      </c>
      <c r="BY818">
        <v>208531</v>
      </c>
      <c r="BZ818">
        <v>60555</v>
      </c>
      <c r="CA818">
        <v>269086</v>
      </c>
      <c r="CB818">
        <v>20702135</v>
      </c>
      <c r="CC818">
        <v>15000</v>
      </c>
      <c r="CD818">
        <v>0</v>
      </c>
      <c r="CE818">
        <v>266722</v>
      </c>
      <c r="CF818">
        <v>-95802</v>
      </c>
      <c r="CG818">
        <v>0</v>
      </c>
      <c r="CH818">
        <v>0</v>
      </c>
      <c r="CI818">
        <v>170920</v>
      </c>
      <c r="CJ818">
        <v>1395059</v>
      </c>
      <c r="CK818">
        <v>68042</v>
      </c>
      <c r="CL818">
        <v>0</v>
      </c>
      <c r="CM818">
        <v>0</v>
      </c>
      <c r="CN818">
        <v>1463101</v>
      </c>
      <c r="CO818">
        <v>3528023</v>
      </c>
      <c r="CP818">
        <v>5177044</v>
      </c>
      <c r="CQ818">
        <v>650000</v>
      </c>
      <c r="CR818">
        <v>0</v>
      </c>
      <c r="CS818">
        <v>3128265</v>
      </c>
      <c r="CT818">
        <v>9658127</v>
      </c>
      <c r="CU818">
        <v>64863</v>
      </c>
      <c r="CV818">
        <v>0</v>
      </c>
      <c r="CW818">
        <v>12851255</v>
      </c>
      <c r="CX818">
        <v>793</v>
      </c>
      <c r="CY818">
        <v>62251</v>
      </c>
      <c r="CZ818">
        <v>82922</v>
      </c>
      <c r="DA818">
        <v>145966</v>
      </c>
      <c r="DB818">
        <v>1488297</v>
      </c>
      <c r="DC818">
        <v>62405</v>
      </c>
      <c r="DD818">
        <v>106161</v>
      </c>
      <c r="DE818">
        <v>0</v>
      </c>
      <c r="DF818">
        <v>0</v>
      </c>
      <c r="DG818">
        <v>0</v>
      </c>
      <c r="DH818">
        <v>0</v>
      </c>
      <c r="DI818">
        <v>47590</v>
      </c>
      <c r="DJ818">
        <v>0</v>
      </c>
      <c r="DK818">
        <v>48244</v>
      </c>
      <c r="DL818">
        <v>0</v>
      </c>
      <c r="DM818">
        <v>529452</v>
      </c>
      <c r="DN818">
        <v>793852</v>
      </c>
      <c r="DO818">
        <v>245721</v>
      </c>
      <c r="DP818">
        <v>20702135</v>
      </c>
    </row>
    <row r="819" spans="1:120" x14ac:dyDescent="0.25">
      <c r="A819">
        <v>52071</v>
      </c>
      <c r="B819">
        <v>201212</v>
      </c>
      <c r="C819">
        <v>367495</v>
      </c>
      <c r="D819">
        <v>-23404</v>
      </c>
      <c r="E819">
        <v>-41182</v>
      </c>
      <c r="F819">
        <v>0</v>
      </c>
      <c r="G819">
        <v>302909</v>
      </c>
      <c r="H819">
        <v>595</v>
      </c>
      <c r="I819">
        <v>-264120</v>
      </c>
      <c r="J819">
        <v>2032</v>
      </c>
      <c r="K819">
        <v>201484</v>
      </c>
      <c r="L819">
        <v>-3523</v>
      </c>
      <c r="M819">
        <v>-64127</v>
      </c>
      <c r="N819">
        <v>0</v>
      </c>
      <c r="O819">
        <v>-127101</v>
      </c>
      <c r="P819">
        <v>-16384</v>
      </c>
      <c r="Q819">
        <v>-11993</v>
      </c>
      <c r="R819">
        <v>0</v>
      </c>
      <c r="S819">
        <v>0</v>
      </c>
      <c r="T819">
        <v>-28377</v>
      </c>
      <c r="U819">
        <v>83899</v>
      </c>
      <c r="V819">
        <v>0</v>
      </c>
      <c r="W819">
        <v>0</v>
      </c>
      <c r="X819">
        <v>0</v>
      </c>
      <c r="Y819">
        <v>162867</v>
      </c>
      <c r="Z819">
        <v>-59690</v>
      </c>
      <c r="AA819">
        <v>-35896</v>
      </c>
      <c r="AB819">
        <v>-4922</v>
      </c>
      <c r="AC819">
        <v>62359</v>
      </c>
      <c r="AD819">
        <v>-83853</v>
      </c>
      <c r="AE819">
        <v>-21494</v>
      </c>
      <c r="AF819">
        <v>5283</v>
      </c>
      <c r="AG819">
        <v>-5101</v>
      </c>
      <c r="AH819">
        <v>0</v>
      </c>
      <c r="AI819">
        <v>62587</v>
      </c>
      <c r="AJ819">
        <v>-15647</v>
      </c>
      <c r="AK819">
        <v>46940</v>
      </c>
      <c r="AL819">
        <v>27062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4255574</v>
      </c>
      <c r="AY819">
        <v>0</v>
      </c>
      <c r="AZ819">
        <v>0</v>
      </c>
      <c r="BA819">
        <v>0</v>
      </c>
      <c r="BB819">
        <v>0</v>
      </c>
      <c r="BC819">
        <v>154180</v>
      </c>
      <c r="BD819">
        <v>4409754</v>
      </c>
      <c r="BE819">
        <v>0</v>
      </c>
      <c r="BF819">
        <v>4409754</v>
      </c>
      <c r="BG819">
        <v>0</v>
      </c>
      <c r="BH819">
        <v>23571</v>
      </c>
      <c r="BI819">
        <v>0</v>
      </c>
      <c r="BJ819">
        <v>23571</v>
      </c>
      <c r="BK819">
        <v>104284</v>
      </c>
      <c r="BL819">
        <v>0</v>
      </c>
      <c r="BM819">
        <v>104284</v>
      </c>
      <c r="BN819">
        <v>0</v>
      </c>
      <c r="BO819">
        <v>0</v>
      </c>
      <c r="BP819">
        <v>0</v>
      </c>
      <c r="BQ819">
        <v>17579</v>
      </c>
      <c r="BR819">
        <v>145434</v>
      </c>
      <c r="BS819">
        <v>0</v>
      </c>
      <c r="BT819">
        <v>3139</v>
      </c>
      <c r="BU819">
        <v>0</v>
      </c>
      <c r="BV819">
        <v>2125</v>
      </c>
      <c r="BW819">
        <v>0</v>
      </c>
      <c r="BX819">
        <v>5264</v>
      </c>
      <c r="BY819">
        <v>39713</v>
      </c>
      <c r="BZ819">
        <v>3078</v>
      </c>
      <c r="CA819">
        <v>42791</v>
      </c>
      <c r="CB819">
        <v>4630305</v>
      </c>
      <c r="CC819">
        <v>50000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38000</v>
      </c>
      <c r="CK819">
        <v>0</v>
      </c>
      <c r="CL819">
        <v>0</v>
      </c>
      <c r="CM819">
        <v>0</v>
      </c>
      <c r="CN819">
        <v>38000</v>
      </c>
      <c r="CO819">
        <v>499097</v>
      </c>
      <c r="CP819">
        <v>587097</v>
      </c>
      <c r="CQ819">
        <v>0</v>
      </c>
      <c r="CR819">
        <v>0</v>
      </c>
      <c r="CS819">
        <v>84910</v>
      </c>
      <c r="CT819">
        <v>3749103</v>
      </c>
      <c r="CU819">
        <v>95654</v>
      </c>
      <c r="CV819">
        <v>0</v>
      </c>
      <c r="CW819">
        <v>3929667</v>
      </c>
      <c r="CX819">
        <v>0</v>
      </c>
      <c r="CY819">
        <v>724</v>
      </c>
      <c r="CZ819">
        <v>72997</v>
      </c>
      <c r="DA819">
        <v>73721</v>
      </c>
      <c r="DB819">
        <v>0</v>
      </c>
      <c r="DC819">
        <v>9814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18777</v>
      </c>
      <c r="DJ819">
        <v>0</v>
      </c>
      <c r="DK819">
        <v>0</v>
      </c>
      <c r="DL819">
        <v>0</v>
      </c>
      <c r="DM819">
        <v>11229</v>
      </c>
      <c r="DN819">
        <v>39820</v>
      </c>
      <c r="DO819">
        <v>0</v>
      </c>
      <c r="DP819">
        <v>4630305</v>
      </c>
    </row>
    <row r="820" spans="1:120" x14ac:dyDescent="0.25">
      <c r="A820">
        <v>53002</v>
      </c>
      <c r="B820">
        <v>201212</v>
      </c>
      <c r="C820">
        <v>43809</v>
      </c>
      <c r="D820">
        <v>-640</v>
      </c>
      <c r="E820">
        <v>5</v>
      </c>
      <c r="F820">
        <v>0</v>
      </c>
      <c r="G820">
        <v>43174</v>
      </c>
      <c r="H820">
        <v>281</v>
      </c>
      <c r="I820">
        <v>-18797</v>
      </c>
      <c r="J820">
        <v>114</v>
      </c>
      <c r="K820">
        <v>11697</v>
      </c>
      <c r="L820">
        <v>-6</v>
      </c>
      <c r="M820">
        <v>-6992</v>
      </c>
      <c r="N820">
        <v>0</v>
      </c>
      <c r="O820">
        <v>-8316</v>
      </c>
      <c r="P820">
        <v>-8787</v>
      </c>
      <c r="Q820">
        <v>-7826</v>
      </c>
      <c r="R820">
        <v>0</v>
      </c>
      <c r="S820">
        <v>0</v>
      </c>
      <c r="T820">
        <v>-16613</v>
      </c>
      <c r="U820">
        <v>11534</v>
      </c>
      <c r="V820">
        <v>0</v>
      </c>
      <c r="W820">
        <v>0</v>
      </c>
      <c r="X820">
        <v>0</v>
      </c>
      <c r="Y820">
        <v>3916</v>
      </c>
      <c r="Z820">
        <v>-2043</v>
      </c>
      <c r="AA820">
        <v>-304</v>
      </c>
      <c r="AB820">
        <v>-1995</v>
      </c>
      <c r="AC820">
        <v>-426</v>
      </c>
      <c r="AD820">
        <v>-347</v>
      </c>
      <c r="AE820">
        <v>-773</v>
      </c>
      <c r="AF820">
        <v>0</v>
      </c>
      <c r="AG820">
        <v>0</v>
      </c>
      <c r="AH820">
        <v>0</v>
      </c>
      <c r="AI820">
        <v>10761</v>
      </c>
      <c r="AJ820">
        <v>-2690</v>
      </c>
      <c r="AK820">
        <v>8071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120553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120553</v>
      </c>
      <c r="BE820">
        <v>0</v>
      </c>
      <c r="BF820">
        <v>120553</v>
      </c>
      <c r="BG820">
        <v>0</v>
      </c>
      <c r="BH820">
        <v>385</v>
      </c>
      <c r="BI820">
        <v>0</v>
      </c>
      <c r="BJ820">
        <v>385</v>
      </c>
      <c r="BK820">
        <v>907</v>
      </c>
      <c r="BL820">
        <v>0</v>
      </c>
      <c r="BM820">
        <v>907</v>
      </c>
      <c r="BN820">
        <v>330</v>
      </c>
      <c r="BO820">
        <v>4438</v>
      </c>
      <c r="BP820">
        <v>0</v>
      </c>
      <c r="BQ820">
        <v>0</v>
      </c>
      <c r="BR820">
        <v>6060</v>
      </c>
      <c r="BS820">
        <v>0</v>
      </c>
      <c r="BT820">
        <v>0</v>
      </c>
      <c r="BU820">
        <v>0</v>
      </c>
      <c r="BV820">
        <v>2616</v>
      </c>
      <c r="BW820">
        <v>0</v>
      </c>
      <c r="BX820">
        <v>2616</v>
      </c>
      <c r="BY820">
        <v>2020</v>
      </c>
      <c r="BZ820">
        <v>0</v>
      </c>
      <c r="CA820">
        <v>2020</v>
      </c>
      <c r="CB820">
        <v>131249</v>
      </c>
      <c r="CC820">
        <v>31000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49179</v>
      </c>
      <c r="CP820">
        <v>80179</v>
      </c>
      <c r="CQ820">
        <v>0</v>
      </c>
      <c r="CR820">
        <v>0</v>
      </c>
      <c r="CS820">
        <v>25</v>
      </c>
      <c r="CT820">
        <v>40288</v>
      </c>
      <c r="CU820">
        <v>8010</v>
      </c>
      <c r="CV820">
        <v>0</v>
      </c>
      <c r="CW820">
        <v>48323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2690</v>
      </c>
      <c r="DL820">
        <v>0</v>
      </c>
      <c r="DM820">
        <v>57</v>
      </c>
      <c r="DN820">
        <v>2747</v>
      </c>
      <c r="DO820">
        <v>0</v>
      </c>
      <c r="DP820">
        <v>131249</v>
      </c>
    </row>
    <row r="821" spans="1:120" x14ac:dyDescent="0.25">
      <c r="A821">
        <v>53005</v>
      </c>
      <c r="B821">
        <v>201212</v>
      </c>
      <c r="C821">
        <v>12115</v>
      </c>
      <c r="D821">
        <v>-6183</v>
      </c>
      <c r="E821">
        <v>0</v>
      </c>
      <c r="F821">
        <v>0</v>
      </c>
      <c r="G821">
        <v>5932</v>
      </c>
      <c r="H821">
        <v>2</v>
      </c>
      <c r="I821">
        <v>-5710</v>
      </c>
      <c r="J821">
        <v>2349</v>
      </c>
      <c r="K821">
        <v>-2393</v>
      </c>
      <c r="L821">
        <v>981</v>
      </c>
      <c r="M821">
        <v>-4773</v>
      </c>
      <c r="N821">
        <v>0</v>
      </c>
      <c r="O821">
        <v>-58</v>
      </c>
      <c r="P821">
        <v>-2193</v>
      </c>
      <c r="Q821">
        <v>-3045</v>
      </c>
      <c r="R821">
        <v>0</v>
      </c>
      <c r="S821">
        <v>1230</v>
      </c>
      <c r="T821">
        <v>-4008</v>
      </c>
      <c r="U821">
        <v>-2905</v>
      </c>
      <c r="V821">
        <v>0</v>
      </c>
      <c r="W821">
        <v>0</v>
      </c>
      <c r="X821">
        <v>0</v>
      </c>
      <c r="Y821">
        <v>1189</v>
      </c>
      <c r="Z821">
        <v>1446</v>
      </c>
      <c r="AA821">
        <v>0</v>
      </c>
      <c r="AB821">
        <v>-46</v>
      </c>
      <c r="AC821">
        <v>2589</v>
      </c>
      <c r="AD821">
        <v>-2</v>
      </c>
      <c r="AE821">
        <v>2587</v>
      </c>
      <c r="AF821">
        <v>0</v>
      </c>
      <c r="AG821">
        <v>0</v>
      </c>
      <c r="AH821">
        <v>0</v>
      </c>
      <c r="AI821">
        <v>-318</v>
      </c>
      <c r="AJ821">
        <v>59</v>
      </c>
      <c r="AK821">
        <v>-259</v>
      </c>
      <c r="AL821">
        <v>458</v>
      </c>
      <c r="AM821">
        <v>15</v>
      </c>
      <c r="AN821">
        <v>1210</v>
      </c>
      <c r="AO821">
        <v>1225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10</v>
      </c>
      <c r="AW821">
        <v>9956</v>
      </c>
      <c r="AX821">
        <v>29912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39878</v>
      </c>
      <c r="BE821">
        <v>0</v>
      </c>
      <c r="BF821">
        <v>39878</v>
      </c>
      <c r="BG821">
        <v>0</v>
      </c>
      <c r="BH821">
        <v>1070</v>
      </c>
      <c r="BI821">
        <v>0</v>
      </c>
      <c r="BJ821">
        <v>1070</v>
      </c>
      <c r="BK821">
        <v>33</v>
      </c>
      <c r="BL821">
        <v>0</v>
      </c>
      <c r="BM821">
        <v>33</v>
      </c>
      <c r="BN821">
        <v>0</v>
      </c>
      <c r="BO821">
        <v>19</v>
      </c>
      <c r="BP821">
        <v>0</v>
      </c>
      <c r="BQ821">
        <v>49</v>
      </c>
      <c r="BR821">
        <v>1171</v>
      </c>
      <c r="BS821">
        <v>0</v>
      </c>
      <c r="BT821">
        <v>39</v>
      </c>
      <c r="BU821">
        <v>1013</v>
      </c>
      <c r="BV821">
        <v>1783</v>
      </c>
      <c r="BW821">
        <v>0</v>
      </c>
      <c r="BX821">
        <v>2835</v>
      </c>
      <c r="BY821">
        <v>292</v>
      </c>
      <c r="BZ821">
        <v>44</v>
      </c>
      <c r="CA821">
        <v>336</v>
      </c>
      <c r="CB821">
        <v>45903</v>
      </c>
      <c r="CC821">
        <v>25000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14646</v>
      </c>
      <c r="CP821">
        <v>39646</v>
      </c>
      <c r="CQ821">
        <v>200</v>
      </c>
      <c r="CR821">
        <v>0</v>
      </c>
      <c r="CS821">
        <v>0</v>
      </c>
      <c r="CT821">
        <v>2894</v>
      </c>
      <c r="CU821">
        <v>58</v>
      </c>
      <c r="CV821">
        <v>0</v>
      </c>
      <c r="CW821">
        <v>2952</v>
      </c>
      <c r="CX821">
        <v>1000</v>
      </c>
      <c r="CY821">
        <v>0</v>
      </c>
      <c r="CZ821">
        <v>0</v>
      </c>
      <c r="DA821">
        <v>1000</v>
      </c>
      <c r="DB821">
        <v>0</v>
      </c>
      <c r="DC821">
        <v>473</v>
      </c>
      <c r="DD821">
        <v>1017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815</v>
      </c>
      <c r="DN821">
        <v>2305</v>
      </c>
      <c r="DO821">
        <v>0</v>
      </c>
      <c r="DP821">
        <v>45903</v>
      </c>
    </row>
    <row r="822" spans="1:120" x14ac:dyDescent="0.25">
      <c r="A822">
        <v>53006</v>
      </c>
      <c r="B822">
        <v>201212</v>
      </c>
      <c r="C822">
        <v>932007</v>
      </c>
      <c r="D822">
        <v>-796525</v>
      </c>
      <c r="E822">
        <v>1554</v>
      </c>
      <c r="F822">
        <v>0</v>
      </c>
      <c r="G822">
        <v>137036</v>
      </c>
      <c r="H822">
        <v>1747</v>
      </c>
      <c r="I822">
        <v>-607048</v>
      </c>
      <c r="J822">
        <v>536108</v>
      </c>
      <c r="K822">
        <v>45296</v>
      </c>
      <c r="L822">
        <v>17996</v>
      </c>
      <c r="M822">
        <v>-7648</v>
      </c>
      <c r="N822">
        <v>0</v>
      </c>
      <c r="O822">
        <v>0</v>
      </c>
      <c r="P822">
        <v>-99795</v>
      </c>
      <c r="Q822">
        <v>-58733</v>
      </c>
      <c r="R822">
        <v>0</v>
      </c>
      <c r="S822">
        <v>75474</v>
      </c>
      <c r="T822">
        <v>-83054</v>
      </c>
      <c r="U822">
        <v>48081</v>
      </c>
      <c r="V822">
        <v>0</v>
      </c>
      <c r="W822">
        <v>4895</v>
      </c>
      <c r="X822">
        <v>0</v>
      </c>
      <c r="Y822">
        <v>39663</v>
      </c>
      <c r="Z822">
        <v>11232</v>
      </c>
      <c r="AA822">
        <v>6</v>
      </c>
      <c r="AB822">
        <v>-1996</v>
      </c>
      <c r="AC822">
        <v>53800</v>
      </c>
      <c r="AD822">
        <v>-6816</v>
      </c>
      <c r="AE822">
        <v>46984</v>
      </c>
      <c r="AF822">
        <v>0</v>
      </c>
      <c r="AG822">
        <v>0</v>
      </c>
      <c r="AH822">
        <v>0</v>
      </c>
      <c r="AI822">
        <v>95065</v>
      </c>
      <c r="AJ822">
        <v>-22866</v>
      </c>
      <c r="AK822">
        <v>72199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23765</v>
      </c>
      <c r="AT822">
        <v>0</v>
      </c>
      <c r="AU822">
        <v>23765</v>
      </c>
      <c r="AV822">
        <v>5374</v>
      </c>
      <c r="AW822">
        <v>0</v>
      </c>
      <c r="AX822">
        <v>1203290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1208664</v>
      </c>
      <c r="BE822">
        <v>0</v>
      </c>
      <c r="BF822">
        <v>1232429</v>
      </c>
      <c r="BG822">
        <v>453</v>
      </c>
      <c r="BH822">
        <v>408240</v>
      </c>
      <c r="BI822">
        <v>0</v>
      </c>
      <c r="BJ822">
        <v>408693</v>
      </c>
      <c r="BK822">
        <v>35889</v>
      </c>
      <c r="BL822">
        <v>0</v>
      </c>
      <c r="BM822">
        <v>35889</v>
      </c>
      <c r="BN822">
        <v>0</v>
      </c>
      <c r="BO822">
        <v>0</v>
      </c>
      <c r="BP822">
        <v>0</v>
      </c>
      <c r="BQ822">
        <v>17875</v>
      </c>
      <c r="BR822">
        <v>462457</v>
      </c>
      <c r="BS822">
        <v>0</v>
      </c>
      <c r="BT822">
        <v>2184</v>
      </c>
      <c r="BU822">
        <v>0</v>
      </c>
      <c r="BV822">
        <v>21842</v>
      </c>
      <c r="BW822">
        <v>0</v>
      </c>
      <c r="BX822">
        <v>24026</v>
      </c>
      <c r="BY822">
        <v>10543</v>
      </c>
      <c r="BZ822">
        <v>0</v>
      </c>
      <c r="CA822">
        <v>10543</v>
      </c>
      <c r="CB822">
        <v>1729455</v>
      </c>
      <c r="CC822">
        <v>200000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18733</v>
      </c>
      <c r="CN822">
        <v>18733</v>
      </c>
      <c r="CO822">
        <v>153333</v>
      </c>
      <c r="CP822">
        <v>372066</v>
      </c>
      <c r="CQ822">
        <v>100000</v>
      </c>
      <c r="CR822">
        <v>0</v>
      </c>
      <c r="CS822">
        <v>385593</v>
      </c>
      <c r="CT822">
        <v>496934</v>
      </c>
      <c r="CU822">
        <v>0</v>
      </c>
      <c r="CV822">
        <v>0</v>
      </c>
      <c r="CW822">
        <v>882527</v>
      </c>
      <c r="CX822">
        <v>0</v>
      </c>
      <c r="CY822">
        <v>0</v>
      </c>
      <c r="CZ822">
        <v>0</v>
      </c>
      <c r="DA822">
        <v>0</v>
      </c>
      <c r="DB822">
        <v>406809</v>
      </c>
      <c r="DC822">
        <v>1684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39504</v>
      </c>
      <c r="DJ822">
        <v>0</v>
      </c>
      <c r="DK822">
        <v>0</v>
      </c>
      <c r="DL822">
        <v>0</v>
      </c>
      <c r="DM822">
        <v>26865</v>
      </c>
      <c r="DN822">
        <v>68053</v>
      </c>
      <c r="DO822">
        <v>0</v>
      </c>
      <c r="DP822">
        <v>1729455</v>
      </c>
    </row>
    <row r="823" spans="1:120" x14ac:dyDescent="0.25">
      <c r="A823">
        <v>53028</v>
      </c>
      <c r="B823">
        <v>201212</v>
      </c>
      <c r="C823">
        <v>108499</v>
      </c>
      <c r="D823">
        <v>-19049</v>
      </c>
      <c r="E823">
        <v>-1976</v>
      </c>
      <c r="F823">
        <v>0</v>
      </c>
      <c r="G823">
        <v>87474</v>
      </c>
      <c r="H823">
        <v>-200</v>
      </c>
      <c r="I823">
        <v>-66651</v>
      </c>
      <c r="J823">
        <v>7006</v>
      </c>
      <c r="K823">
        <v>11310</v>
      </c>
      <c r="L823">
        <v>-3739</v>
      </c>
      <c r="M823">
        <v>-52074</v>
      </c>
      <c r="N823">
        <v>0</v>
      </c>
      <c r="O823">
        <v>0</v>
      </c>
      <c r="P823">
        <v>-5146</v>
      </c>
      <c r="Q823">
        <v>-14235</v>
      </c>
      <c r="R823">
        <v>0</v>
      </c>
      <c r="S823">
        <v>4683</v>
      </c>
      <c r="T823">
        <v>-14698</v>
      </c>
      <c r="U823">
        <v>20502</v>
      </c>
      <c r="V823">
        <v>-1620</v>
      </c>
      <c r="W823">
        <v>19</v>
      </c>
      <c r="X823">
        <v>0</v>
      </c>
      <c r="Y823">
        <v>4146</v>
      </c>
      <c r="Z823">
        <v>4977</v>
      </c>
      <c r="AA823">
        <v>-54</v>
      </c>
      <c r="AB823">
        <v>-684</v>
      </c>
      <c r="AC823">
        <v>6784</v>
      </c>
      <c r="AD823">
        <v>-284</v>
      </c>
      <c r="AE823">
        <v>6500</v>
      </c>
      <c r="AF823">
        <v>514</v>
      </c>
      <c r="AG823">
        <v>-2627</v>
      </c>
      <c r="AH823">
        <v>0</v>
      </c>
      <c r="AI823">
        <v>24889</v>
      </c>
      <c r="AJ823">
        <v>-6618</v>
      </c>
      <c r="AK823">
        <v>18271</v>
      </c>
      <c r="AL823">
        <v>0</v>
      </c>
      <c r="AM823">
        <v>401</v>
      </c>
      <c r="AN823">
        <v>8457</v>
      </c>
      <c r="AO823">
        <v>8858</v>
      </c>
      <c r="AP823">
        <v>0</v>
      </c>
      <c r="AQ823">
        <v>3542</v>
      </c>
      <c r="AR823">
        <v>0</v>
      </c>
      <c r="AS823">
        <v>1430</v>
      </c>
      <c r="AT823">
        <v>0</v>
      </c>
      <c r="AU823">
        <v>4972</v>
      </c>
      <c r="AV823">
        <v>848</v>
      </c>
      <c r="AW823">
        <v>42293</v>
      </c>
      <c r="AX823">
        <v>151631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194772</v>
      </c>
      <c r="BE823">
        <v>0</v>
      </c>
      <c r="BF823">
        <v>199744</v>
      </c>
      <c r="BG823">
        <v>0</v>
      </c>
      <c r="BH823">
        <v>10792</v>
      </c>
      <c r="BI823">
        <v>0</v>
      </c>
      <c r="BJ823">
        <v>10792</v>
      </c>
      <c r="BK823">
        <v>1706</v>
      </c>
      <c r="BL823">
        <v>0</v>
      </c>
      <c r="BM823">
        <v>1706</v>
      </c>
      <c r="BN823">
        <v>775</v>
      </c>
      <c r="BO823">
        <v>24</v>
      </c>
      <c r="BP823">
        <v>0</v>
      </c>
      <c r="BQ823">
        <v>23</v>
      </c>
      <c r="BR823">
        <v>13320</v>
      </c>
      <c r="BS823">
        <v>0</v>
      </c>
      <c r="BT823">
        <v>0</v>
      </c>
      <c r="BU823">
        <v>268</v>
      </c>
      <c r="BV823">
        <v>7215</v>
      </c>
      <c r="BW823">
        <v>0</v>
      </c>
      <c r="BX823">
        <v>7483</v>
      </c>
      <c r="BY823">
        <v>1365</v>
      </c>
      <c r="BZ823">
        <v>179</v>
      </c>
      <c r="CA823">
        <v>1544</v>
      </c>
      <c r="CB823">
        <v>230949</v>
      </c>
      <c r="CC823">
        <v>25000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112108</v>
      </c>
      <c r="CP823">
        <v>137108</v>
      </c>
      <c r="CQ823">
        <v>0</v>
      </c>
      <c r="CR823">
        <v>0</v>
      </c>
      <c r="CS823">
        <v>39512</v>
      </c>
      <c r="CT823">
        <v>44399</v>
      </c>
      <c r="CU823">
        <v>0</v>
      </c>
      <c r="CV823">
        <v>0</v>
      </c>
      <c r="CW823">
        <v>83911</v>
      </c>
      <c r="CX823">
        <v>0</v>
      </c>
      <c r="CY823">
        <v>0</v>
      </c>
      <c r="CZ823">
        <v>800</v>
      </c>
      <c r="DA823">
        <v>800</v>
      </c>
      <c r="DB823">
        <v>0</v>
      </c>
      <c r="DC823">
        <v>61</v>
      </c>
      <c r="DD823">
        <v>769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656</v>
      </c>
      <c r="DL823">
        <v>0</v>
      </c>
      <c r="DM823">
        <v>7629</v>
      </c>
      <c r="DN823">
        <v>9115</v>
      </c>
      <c r="DO823">
        <v>15</v>
      </c>
      <c r="DP823">
        <v>230949</v>
      </c>
    </row>
    <row r="824" spans="1:120" x14ac:dyDescent="0.25">
      <c r="A824">
        <v>53038</v>
      </c>
      <c r="B824">
        <v>201212</v>
      </c>
      <c r="C824">
        <v>-192</v>
      </c>
      <c r="D824">
        <v>-180</v>
      </c>
      <c r="E824">
        <v>572460</v>
      </c>
      <c r="F824">
        <v>0</v>
      </c>
      <c r="G824">
        <v>572088</v>
      </c>
      <c r="H824">
        <v>1427</v>
      </c>
      <c r="I824">
        <v>-202857</v>
      </c>
      <c r="J824">
        <v>0</v>
      </c>
      <c r="K824">
        <v>-26009</v>
      </c>
      <c r="L824">
        <v>0</v>
      </c>
      <c r="M824">
        <v>-228866</v>
      </c>
      <c r="N824">
        <v>0</v>
      </c>
      <c r="O824">
        <v>-354938</v>
      </c>
      <c r="P824">
        <v>-524</v>
      </c>
      <c r="Q824">
        <v>-5096</v>
      </c>
      <c r="R824">
        <v>0</v>
      </c>
      <c r="S824">
        <v>0</v>
      </c>
      <c r="T824">
        <v>-5620</v>
      </c>
      <c r="U824">
        <v>-15909</v>
      </c>
      <c r="V824">
        <v>0</v>
      </c>
      <c r="W824">
        <v>0</v>
      </c>
      <c r="X824">
        <v>0</v>
      </c>
      <c r="Y824">
        <v>15316</v>
      </c>
      <c r="Z824">
        <v>-6085</v>
      </c>
      <c r="AA824">
        <v>-11</v>
      </c>
      <c r="AB824">
        <v>-261</v>
      </c>
      <c r="AC824">
        <v>8959</v>
      </c>
      <c r="AD824">
        <v>-1427</v>
      </c>
      <c r="AE824">
        <v>7532</v>
      </c>
      <c r="AF824">
        <v>0</v>
      </c>
      <c r="AG824">
        <v>0</v>
      </c>
      <c r="AH824">
        <v>0</v>
      </c>
      <c r="AI824">
        <v>-8377</v>
      </c>
      <c r="AJ824">
        <v>2094</v>
      </c>
      <c r="AK824">
        <v>-6283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229100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229100</v>
      </c>
      <c r="BE824">
        <v>0</v>
      </c>
      <c r="BF824">
        <v>229100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2094</v>
      </c>
      <c r="BU824">
        <v>0</v>
      </c>
      <c r="BV824">
        <v>21626</v>
      </c>
      <c r="BW824">
        <v>0</v>
      </c>
      <c r="BX824">
        <v>23720</v>
      </c>
      <c r="BY824">
        <v>1612</v>
      </c>
      <c r="BZ824">
        <v>296</v>
      </c>
      <c r="CA824">
        <v>1908</v>
      </c>
      <c r="CB824">
        <v>254728</v>
      </c>
      <c r="CC824">
        <v>14800</v>
      </c>
      <c r="CD824">
        <v>48500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79181</v>
      </c>
      <c r="CP824">
        <v>142481</v>
      </c>
      <c r="CQ824">
        <v>0</v>
      </c>
      <c r="CR824">
        <v>0</v>
      </c>
      <c r="CS824">
        <v>123</v>
      </c>
      <c r="CT824">
        <v>57660</v>
      </c>
      <c r="CU824">
        <v>0</v>
      </c>
      <c r="CV824">
        <v>0</v>
      </c>
      <c r="CW824">
        <v>57783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39751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14470</v>
      </c>
      <c r="DJ824">
        <v>0</v>
      </c>
      <c r="DK824">
        <v>0</v>
      </c>
      <c r="DL824">
        <v>0</v>
      </c>
      <c r="DM824">
        <v>243</v>
      </c>
      <c r="DN824">
        <v>54464</v>
      </c>
      <c r="DO824">
        <v>0</v>
      </c>
      <c r="DP824">
        <v>254728</v>
      </c>
    </row>
    <row r="825" spans="1:120" x14ac:dyDescent="0.25">
      <c r="A825">
        <v>53040</v>
      </c>
      <c r="B825">
        <v>201212</v>
      </c>
      <c r="C825">
        <v>2343077</v>
      </c>
      <c r="D825">
        <v>-69551</v>
      </c>
      <c r="E825">
        <v>-69583</v>
      </c>
      <c r="F825">
        <v>1</v>
      </c>
      <c r="G825">
        <v>2203944</v>
      </c>
      <c r="H825">
        <v>6828</v>
      </c>
      <c r="I825">
        <v>-1885996</v>
      </c>
      <c r="J825">
        <v>168673</v>
      </c>
      <c r="K825">
        <v>-13511</v>
      </c>
      <c r="L825">
        <v>-128658</v>
      </c>
      <c r="M825">
        <v>-1859492</v>
      </c>
      <c r="N825">
        <v>0</v>
      </c>
      <c r="O825">
        <v>0</v>
      </c>
      <c r="P825">
        <v>-62625</v>
      </c>
      <c r="Q825">
        <v>-242044</v>
      </c>
      <c r="R825">
        <v>0</v>
      </c>
      <c r="S825">
        <v>1504</v>
      </c>
      <c r="T825">
        <v>-303165</v>
      </c>
      <c r="U825">
        <v>48115</v>
      </c>
      <c r="V825">
        <v>-2222</v>
      </c>
      <c r="W825">
        <v>10623</v>
      </c>
      <c r="X825">
        <v>12799</v>
      </c>
      <c r="Y825">
        <v>154328</v>
      </c>
      <c r="Z825">
        <v>126442</v>
      </c>
      <c r="AA825">
        <v>-140</v>
      </c>
      <c r="AB825">
        <v>-11740</v>
      </c>
      <c r="AC825">
        <v>290090</v>
      </c>
      <c r="AD825">
        <v>-12252</v>
      </c>
      <c r="AE825">
        <v>277838</v>
      </c>
      <c r="AF825">
        <v>9968</v>
      </c>
      <c r="AG825">
        <v>-21800</v>
      </c>
      <c r="AH825">
        <v>0</v>
      </c>
      <c r="AI825">
        <v>314121</v>
      </c>
      <c r="AJ825">
        <v>-76039</v>
      </c>
      <c r="AK825">
        <v>238082</v>
      </c>
      <c r="AL825">
        <v>42389</v>
      </c>
      <c r="AM825">
        <v>37192</v>
      </c>
      <c r="AN825">
        <v>110517</v>
      </c>
      <c r="AO825">
        <v>147709</v>
      </c>
      <c r="AP825">
        <v>199756</v>
      </c>
      <c r="AQ825">
        <v>3915357</v>
      </c>
      <c r="AR825">
        <v>0</v>
      </c>
      <c r="AS825">
        <v>100809</v>
      </c>
      <c r="AT825">
        <v>0</v>
      </c>
      <c r="AU825">
        <v>4016166</v>
      </c>
      <c r="AV825">
        <v>136596</v>
      </c>
      <c r="AW825">
        <v>0</v>
      </c>
      <c r="AX825">
        <v>1071613</v>
      </c>
      <c r="AY825">
        <v>0</v>
      </c>
      <c r="AZ825">
        <v>0</v>
      </c>
      <c r="BA825">
        <v>250</v>
      </c>
      <c r="BB825">
        <v>74432</v>
      </c>
      <c r="BC825">
        <v>0</v>
      </c>
      <c r="BD825">
        <v>1282891</v>
      </c>
      <c r="BE825">
        <v>0</v>
      </c>
      <c r="BF825">
        <v>5498813</v>
      </c>
      <c r="BG825">
        <v>0</v>
      </c>
      <c r="BH825">
        <v>40120</v>
      </c>
      <c r="BI825">
        <v>0</v>
      </c>
      <c r="BJ825">
        <v>40120</v>
      </c>
      <c r="BK825">
        <v>31864</v>
      </c>
      <c r="BL825">
        <v>0</v>
      </c>
      <c r="BM825">
        <v>31864</v>
      </c>
      <c r="BN825">
        <v>42147</v>
      </c>
      <c r="BO825">
        <v>23221</v>
      </c>
      <c r="BP825">
        <v>0</v>
      </c>
      <c r="BQ825">
        <v>36842</v>
      </c>
      <c r="BR825">
        <v>174195</v>
      </c>
      <c r="BS825">
        <v>0</v>
      </c>
      <c r="BT825">
        <v>0</v>
      </c>
      <c r="BU825">
        <v>3652</v>
      </c>
      <c r="BV825">
        <v>69279</v>
      </c>
      <c r="BW825">
        <v>162</v>
      </c>
      <c r="BX825">
        <v>73093</v>
      </c>
      <c r="BY825">
        <v>34618</v>
      </c>
      <c r="BZ825">
        <v>28154</v>
      </c>
      <c r="CA825">
        <v>62772</v>
      </c>
      <c r="CB825">
        <v>5998971</v>
      </c>
      <c r="CC825">
        <v>213990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16227</v>
      </c>
      <c r="CK825">
        <v>0</v>
      </c>
      <c r="CL825">
        <v>0</v>
      </c>
      <c r="CM825">
        <v>336140</v>
      </c>
      <c r="CN825">
        <v>352367</v>
      </c>
      <c r="CO825">
        <v>2570611</v>
      </c>
      <c r="CP825">
        <v>3136968</v>
      </c>
      <c r="CQ825">
        <v>20000</v>
      </c>
      <c r="CR825">
        <v>0</v>
      </c>
      <c r="CS825">
        <v>1035414</v>
      </c>
      <c r="CT825">
        <v>1521080</v>
      </c>
      <c r="CU825">
        <v>106693</v>
      </c>
      <c r="CV825">
        <v>0</v>
      </c>
      <c r="CW825">
        <v>2663187</v>
      </c>
      <c r="CX825">
        <v>2991</v>
      </c>
      <c r="CY825">
        <v>0</v>
      </c>
      <c r="CZ825">
        <v>0</v>
      </c>
      <c r="DA825">
        <v>2991</v>
      </c>
      <c r="DB825">
        <v>0</v>
      </c>
      <c r="DC825">
        <v>5281</v>
      </c>
      <c r="DD825">
        <v>3902</v>
      </c>
      <c r="DE825">
        <v>0</v>
      </c>
      <c r="DF825">
        <v>0</v>
      </c>
      <c r="DG825">
        <v>0</v>
      </c>
      <c r="DH825">
        <v>8074</v>
      </c>
      <c r="DI825">
        <v>11</v>
      </c>
      <c r="DJ825">
        <v>0</v>
      </c>
      <c r="DK825">
        <v>71327</v>
      </c>
      <c r="DL825">
        <v>0</v>
      </c>
      <c r="DM825">
        <v>107230</v>
      </c>
      <c r="DN825">
        <v>195825</v>
      </c>
      <c r="DO825">
        <v>0</v>
      </c>
      <c r="DP825">
        <v>5998971</v>
      </c>
    </row>
    <row r="826" spans="1:120" x14ac:dyDescent="0.25">
      <c r="A826">
        <v>53053</v>
      </c>
      <c r="B826">
        <v>201212</v>
      </c>
      <c r="C826">
        <v>195889</v>
      </c>
      <c r="D826">
        <v>-10074</v>
      </c>
      <c r="E826">
        <v>-5978</v>
      </c>
      <c r="F826">
        <v>3924</v>
      </c>
      <c r="G826">
        <v>183761</v>
      </c>
      <c r="H826">
        <v>378</v>
      </c>
      <c r="I826">
        <v>-152992</v>
      </c>
      <c r="J826">
        <v>2341</v>
      </c>
      <c r="K826">
        <v>9373</v>
      </c>
      <c r="L826">
        <v>1360</v>
      </c>
      <c r="M826">
        <v>-139918</v>
      </c>
      <c r="N826">
        <v>0</v>
      </c>
      <c r="O826">
        <v>-5400</v>
      </c>
      <c r="P826">
        <v>-14172</v>
      </c>
      <c r="Q826">
        <v>-28976</v>
      </c>
      <c r="R826">
        <v>0</v>
      </c>
      <c r="S826">
        <v>1091</v>
      </c>
      <c r="T826">
        <v>-42057</v>
      </c>
      <c r="U826">
        <v>-3236</v>
      </c>
      <c r="V826">
        <v>5487</v>
      </c>
      <c r="W826">
        <v>0</v>
      </c>
      <c r="X826">
        <v>0</v>
      </c>
      <c r="Y826">
        <v>4658</v>
      </c>
      <c r="Z826">
        <v>4311</v>
      </c>
      <c r="AA826">
        <v>-193</v>
      </c>
      <c r="AB826">
        <v>-2969</v>
      </c>
      <c r="AC826">
        <v>11294</v>
      </c>
      <c r="AD826">
        <v>-420</v>
      </c>
      <c r="AE826">
        <v>10874</v>
      </c>
      <c r="AF826">
        <v>0</v>
      </c>
      <c r="AG826">
        <v>0</v>
      </c>
      <c r="AH826">
        <v>0</v>
      </c>
      <c r="AI826">
        <v>7638</v>
      </c>
      <c r="AJ826">
        <v>-1960</v>
      </c>
      <c r="AK826">
        <v>5678</v>
      </c>
      <c r="AL826">
        <v>13258</v>
      </c>
      <c r="AM826">
        <v>304</v>
      </c>
      <c r="AN826">
        <v>0</v>
      </c>
      <c r="AO826">
        <v>304</v>
      </c>
      <c r="AP826">
        <v>0</v>
      </c>
      <c r="AQ826">
        <v>18405</v>
      </c>
      <c r="AR826">
        <v>0</v>
      </c>
      <c r="AS826">
        <v>0</v>
      </c>
      <c r="AT826">
        <v>0</v>
      </c>
      <c r="AU826">
        <v>18405</v>
      </c>
      <c r="AV826">
        <v>0</v>
      </c>
      <c r="AW826">
        <v>8816</v>
      </c>
      <c r="AX826">
        <v>176692</v>
      </c>
      <c r="AY826">
        <v>0</v>
      </c>
      <c r="AZ826">
        <v>0</v>
      </c>
      <c r="BA826">
        <v>0</v>
      </c>
      <c r="BB826">
        <v>0</v>
      </c>
      <c r="BC826">
        <v>615</v>
      </c>
      <c r="BD826">
        <v>186123</v>
      </c>
      <c r="BE826">
        <v>0</v>
      </c>
      <c r="BF826">
        <v>204528</v>
      </c>
      <c r="BG826">
        <v>2642</v>
      </c>
      <c r="BH826">
        <v>1369</v>
      </c>
      <c r="BI826">
        <v>0</v>
      </c>
      <c r="BJ826">
        <v>4011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776</v>
      </c>
      <c r="BR826">
        <v>4787</v>
      </c>
      <c r="BS826">
        <v>0</v>
      </c>
      <c r="BT826">
        <v>0</v>
      </c>
      <c r="BU826">
        <v>9140</v>
      </c>
      <c r="BV826">
        <v>18167</v>
      </c>
      <c r="BW826">
        <v>0</v>
      </c>
      <c r="BX826">
        <v>27307</v>
      </c>
      <c r="BY826">
        <v>3070</v>
      </c>
      <c r="BZ826">
        <v>1893</v>
      </c>
      <c r="CA826">
        <v>4963</v>
      </c>
      <c r="CB826">
        <v>255147</v>
      </c>
      <c r="CC826">
        <v>25000</v>
      </c>
      <c r="CD826">
        <v>297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104082</v>
      </c>
      <c r="CP826">
        <v>129379</v>
      </c>
      <c r="CQ826">
        <v>595</v>
      </c>
      <c r="CR826">
        <v>0</v>
      </c>
      <c r="CS826">
        <v>20962</v>
      </c>
      <c r="CT826">
        <v>82773</v>
      </c>
      <c r="CU826">
        <v>0</v>
      </c>
      <c r="CV826">
        <v>0</v>
      </c>
      <c r="CW826">
        <v>103735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3494</v>
      </c>
      <c r="DE826">
        <v>0</v>
      </c>
      <c r="DF826">
        <v>0</v>
      </c>
      <c r="DG826">
        <v>0</v>
      </c>
      <c r="DH826">
        <v>0</v>
      </c>
      <c r="DI826">
        <v>15996</v>
      </c>
      <c r="DJ826">
        <v>0</v>
      </c>
      <c r="DK826">
        <v>944</v>
      </c>
      <c r="DL826">
        <v>0</v>
      </c>
      <c r="DM826">
        <v>1599</v>
      </c>
      <c r="DN826">
        <v>22033</v>
      </c>
      <c r="DO826">
        <v>0</v>
      </c>
      <c r="DP826">
        <v>255147</v>
      </c>
    </row>
    <row r="827" spans="1:120" x14ac:dyDescent="0.25">
      <c r="A827">
        <v>53055</v>
      </c>
      <c r="B827">
        <v>201212</v>
      </c>
      <c r="C827">
        <v>226337</v>
      </c>
      <c r="D827">
        <v>-75437</v>
      </c>
      <c r="E827">
        <v>4174</v>
      </c>
      <c r="F827">
        <v>5</v>
      </c>
      <c r="G827">
        <v>155079</v>
      </c>
      <c r="H827">
        <v>670</v>
      </c>
      <c r="I827">
        <v>-158822</v>
      </c>
      <c r="J827">
        <v>48799</v>
      </c>
      <c r="K827">
        <v>25748</v>
      </c>
      <c r="L827">
        <v>-17644</v>
      </c>
      <c r="M827">
        <v>-101919</v>
      </c>
      <c r="N827">
        <v>0</v>
      </c>
      <c r="O827">
        <v>0</v>
      </c>
      <c r="P827">
        <v>-12440</v>
      </c>
      <c r="Q827">
        <v>-27224</v>
      </c>
      <c r="R827">
        <v>0</v>
      </c>
      <c r="S827">
        <v>10013</v>
      </c>
      <c r="T827">
        <v>-29651</v>
      </c>
      <c r="U827">
        <v>24179</v>
      </c>
      <c r="V827">
        <v>-973</v>
      </c>
      <c r="W827">
        <v>0</v>
      </c>
      <c r="X827">
        <v>0</v>
      </c>
      <c r="Y827">
        <v>4352</v>
      </c>
      <c r="Z827">
        <v>3388</v>
      </c>
      <c r="AA827">
        <v>-6</v>
      </c>
      <c r="AB827">
        <v>-153</v>
      </c>
      <c r="AC827">
        <v>6608</v>
      </c>
      <c r="AD827">
        <v>-702</v>
      </c>
      <c r="AE827">
        <v>5906</v>
      </c>
      <c r="AF827">
        <v>0</v>
      </c>
      <c r="AG827">
        <v>0</v>
      </c>
      <c r="AH827">
        <v>0</v>
      </c>
      <c r="AI827">
        <v>30085</v>
      </c>
      <c r="AJ827">
        <v>-7760</v>
      </c>
      <c r="AK827">
        <v>22325</v>
      </c>
      <c r="AL827">
        <v>0</v>
      </c>
      <c r="AM827">
        <v>2596</v>
      </c>
      <c r="AN827">
        <v>0</v>
      </c>
      <c r="AO827">
        <v>2596</v>
      </c>
      <c r="AP827">
        <v>0</v>
      </c>
      <c r="AQ827">
        <v>5730</v>
      </c>
      <c r="AR827">
        <v>13</v>
      </c>
      <c r="AS827">
        <v>0</v>
      </c>
      <c r="AT827">
        <v>0</v>
      </c>
      <c r="AU827">
        <v>5743</v>
      </c>
      <c r="AV827">
        <v>4249</v>
      </c>
      <c r="AW827">
        <v>52582</v>
      </c>
      <c r="AX827">
        <v>55080</v>
      </c>
      <c r="AY827">
        <v>97950</v>
      </c>
      <c r="AZ827">
        <v>0</v>
      </c>
      <c r="BA827">
        <v>0</v>
      </c>
      <c r="BB827">
        <v>0</v>
      </c>
      <c r="BC827">
        <v>0</v>
      </c>
      <c r="BD827">
        <v>209861</v>
      </c>
      <c r="BE827">
        <v>0</v>
      </c>
      <c r="BF827">
        <v>215604</v>
      </c>
      <c r="BG827">
        <v>56</v>
      </c>
      <c r="BH827">
        <v>17703</v>
      </c>
      <c r="BI827">
        <v>0</v>
      </c>
      <c r="BJ827">
        <v>17759</v>
      </c>
      <c r="BK827">
        <v>6176</v>
      </c>
      <c r="BL827">
        <v>0</v>
      </c>
      <c r="BM827">
        <v>6176</v>
      </c>
      <c r="BN827">
        <v>116</v>
      </c>
      <c r="BO827">
        <v>0</v>
      </c>
      <c r="BP827">
        <v>0</v>
      </c>
      <c r="BQ827">
        <v>0</v>
      </c>
      <c r="BR827">
        <v>24051</v>
      </c>
      <c r="BS827">
        <v>0</v>
      </c>
      <c r="BT827">
        <v>0</v>
      </c>
      <c r="BU827">
        <v>0</v>
      </c>
      <c r="BV827">
        <v>91800</v>
      </c>
      <c r="BW827">
        <v>260</v>
      </c>
      <c r="BX827">
        <v>92060</v>
      </c>
      <c r="BY827">
        <v>647</v>
      </c>
      <c r="BZ827">
        <v>1632</v>
      </c>
      <c r="CA827">
        <v>2279</v>
      </c>
      <c r="CB827">
        <v>336590</v>
      </c>
      <c r="CC827">
        <v>75000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59904</v>
      </c>
      <c r="CP827">
        <v>134904</v>
      </c>
      <c r="CQ827">
        <v>0</v>
      </c>
      <c r="CR827">
        <v>0</v>
      </c>
      <c r="CS827">
        <v>85072</v>
      </c>
      <c r="CT827">
        <v>85251</v>
      </c>
      <c r="CU827">
        <v>0</v>
      </c>
      <c r="CV827">
        <v>0</v>
      </c>
      <c r="CW827">
        <v>170323</v>
      </c>
      <c r="CX827">
        <v>0</v>
      </c>
      <c r="CY827">
        <v>32</v>
      </c>
      <c r="CZ827">
        <v>0</v>
      </c>
      <c r="DA827">
        <v>32</v>
      </c>
      <c r="DB827">
        <v>0</v>
      </c>
      <c r="DC827">
        <v>3258</v>
      </c>
      <c r="DD827">
        <v>1559</v>
      </c>
      <c r="DE827">
        <v>0</v>
      </c>
      <c r="DF827">
        <v>0</v>
      </c>
      <c r="DG827">
        <v>0</v>
      </c>
      <c r="DH827">
        <v>0</v>
      </c>
      <c r="DI827">
        <v>12316</v>
      </c>
      <c r="DJ827">
        <v>0</v>
      </c>
      <c r="DK827">
        <v>7767</v>
      </c>
      <c r="DL827">
        <v>0</v>
      </c>
      <c r="DM827">
        <v>6429</v>
      </c>
      <c r="DN827">
        <v>31329</v>
      </c>
      <c r="DO827">
        <v>2</v>
      </c>
      <c r="DP827">
        <v>336590</v>
      </c>
    </row>
    <row r="828" spans="1:120" x14ac:dyDescent="0.25">
      <c r="A828">
        <v>53061</v>
      </c>
      <c r="B828">
        <v>201212</v>
      </c>
      <c r="C828">
        <v>1866371</v>
      </c>
      <c r="D828">
        <v>-55678</v>
      </c>
      <c r="E828">
        <v>-2139</v>
      </c>
      <c r="F828">
        <v>1470</v>
      </c>
      <c r="G828">
        <v>1810024</v>
      </c>
      <c r="H828">
        <v>4443</v>
      </c>
      <c r="I828">
        <v>-1426480</v>
      </c>
      <c r="J828">
        <v>169005</v>
      </c>
      <c r="K828">
        <v>80657</v>
      </c>
      <c r="L828">
        <v>-120430</v>
      </c>
      <c r="M828">
        <v>-1297248</v>
      </c>
      <c r="N828">
        <v>0</v>
      </c>
      <c r="O828">
        <v>0</v>
      </c>
      <c r="P828">
        <v>-200281</v>
      </c>
      <c r="Q828">
        <v>-115066</v>
      </c>
      <c r="R828">
        <v>0</v>
      </c>
      <c r="S828">
        <v>5625</v>
      </c>
      <c r="T828">
        <v>-309722</v>
      </c>
      <c r="U828">
        <v>207497</v>
      </c>
      <c r="V828">
        <v>0</v>
      </c>
      <c r="W828">
        <v>0</v>
      </c>
      <c r="X828">
        <v>0</v>
      </c>
      <c r="Y828">
        <v>134698</v>
      </c>
      <c r="Z828">
        <v>72326</v>
      </c>
      <c r="AA828">
        <v>-1078</v>
      </c>
      <c r="AB828">
        <v>-10136</v>
      </c>
      <c r="AC828">
        <v>195810</v>
      </c>
      <c r="AD828">
        <v>-30606</v>
      </c>
      <c r="AE828">
        <v>165204</v>
      </c>
      <c r="AF828">
        <v>4300</v>
      </c>
      <c r="AG828">
        <v>0</v>
      </c>
      <c r="AH828">
        <v>0</v>
      </c>
      <c r="AI828">
        <v>377001</v>
      </c>
      <c r="AJ828">
        <v>-94384</v>
      </c>
      <c r="AK828">
        <v>282617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35071</v>
      </c>
      <c r="AW828">
        <v>0</v>
      </c>
      <c r="AX828">
        <v>4024730</v>
      </c>
      <c r="AY828">
        <v>0</v>
      </c>
      <c r="AZ828">
        <v>0</v>
      </c>
      <c r="BA828">
        <v>0</v>
      </c>
      <c r="BB828">
        <v>100000</v>
      </c>
      <c r="BC828">
        <v>0</v>
      </c>
      <c r="BD828">
        <v>4159801</v>
      </c>
      <c r="BE828">
        <v>0</v>
      </c>
      <c r="BF828">
        <v>4159801</v>
      </c>
      <c r="BG828">
        <v>7971</v>
      </c>
      <c r="BH828">
        <v>29521</v>
      </c>
      <c r="BI828">
        <v>0</v>
      </c>
      <c r="BJ828">
        <v>37492</v>
      </c>
      <c r="BK828">
        <v>55657</v>
      </c>
      <c r="BL828">
        <v>0</v>
      </c>
      <c r="BM828">
        <v>55657</v>
      </c>
      <c r="BN828">
        <v>13905</v>
      </c>
      <c r="BO828">
        <v>469015</v>
      </c>
      <c r="BP828">
        <v>0</v>
      </c>
      <c r="BQ828">
        <v>1431</v>
      </c>
      <c r="BR828">
        <v>577500</v>
      </c>
      <c r="BS828">
        <v>0</v>
      </c>
      <c r="BT828">
        <v>0</v>
      </c>
      <c r="BU828">
        <v>70</v>
      </c>
      <c r="BV828">
        <v>3727</v>
      </c>
      <c r="BW828">
        <v>1316</v>
      </c>
      <c r="BX828">
        <v>5113</v>
      </c>
      <c r="BY828">
        <v>27026</v>
      </c>
      <c r="BZ828">
        <v>141</v>
      </c>
      <c r="CA828">
        <v>27167</v>
      </c>
      <c r="CB828">
        <v>4769581</v>
      </c>
      <c r="CC828">
        <v>100010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1733712</v>
      </c>
      <c r="CP828">
        <v>1833722</v>
      </c>
      <c r="CQ828">
        <v>0</v>
      </c>
      <c r="CR828">
        <v>0</v>
      </c>
      <c r="CS828">
        <v>794228</v>
      </c>
      <c r="CT828">
        <v>1874968</v>
      </c>
      <c r="CU828">
        <v>0</v>
      </c>
      <c r="CV828">
        <v>0</v>
      </c>
      <c r="CW828">
        <v>2669196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1262</v>
      </c>
      <c r="DD828">
        <v>0</v>
      </c>
      <c r="DE828">
        <v>0</v>
      </c>
      <c r="DF828">
        <v>0</v>
      </c>
      <c r="DG828">
        <v>0</v>
      </c>
      <c r="DH828">
        <v>159724</v>
      </c>
      <c r="DI828">
        <v>80775</v>
      </c>
      <c r="DJ828">
        <v>0</v>
      </c>
      <c r="DK828">
        <v>0</v>
      </c>
      <c r="DL828">
        <v>0</v>
      </c>
      <c r="DM828">
        <v>19715</v>
      </c>
      <c r="DN828">
        <v>261476</v>
      </c>
      <c r="DO828">
        <v>5187</v>
      </c>
      <c r="DP828">
        <v>4769581</v>
      </c>
    </row>
    <row r="829" spans="1:120" x14ac:dyDescent="0.25">
      <c r="A829">
        <v>53063</v>
      </c>
      <c r="B829">
        <v>201212</v>
      </c>
      <c r="C829">
        <v>0</v>
      </c>
      <c r="D829">
        <v>0</v>
      </c>
      <c r="E829">
        <v>2569</v>
      </c>
      <c r="F829">
        <v>0</v>
      </c>
      <c r="G829">
        <v>2569</v>
      </c>
      <c r="H829">
        <v>13</v>
      </c>
      <c r="I829">
        <v>-2535</v>
      </c>
      <c r="J829">
        <v>0</v>
      </c>
      <c r="K829">
        <v>1501</v>
      </c>
      <c r="L829">
        <v>0</v>
      </c>
      <c r="M829">
        <v>-1034</v>
      </c>
      <c r="N829">
        <v>0</v>
      </c>
      <c r="O829">
        <v>0</v>
      </c>
      <c r="P829">
        <v>-207</v>
      </c>
      <c r="Q829">
        <v>-588</v>
      </c>
      <c r="R829">
        <v>0</v>
      </c>
      <c r="S829">
        <v>0</v>
      </c>
      <c r="T829">
        <v>-795</v>
      </c>
      <c r="U829">
        <v>753</v>
      </c>
      <c r="V829">
        <v>0</v>
      </c>
      <c r="W829">
        <v>0</v>
      </c>
      <c r="X829">
        <v>0</v>
      </c>
      <c r="Y829">
        <v>364</v>
      </c>
      <c r="Z829">
        <v>-65</v>
      </c>
      <c r="AA829">
        <v>0</v>
      </c>
      <c r="AB829">
        <v>-3</v>
      </c>
      <c r="AC829">
        <v>296</v>
      </c>
      <c r="AD829">
        <v>-13</v>
      </c>
      <c r="AE829">
        <v>283</v>
      </c>
      <c r="AF829">
        <v>0</v>
      </c>
      <c r="AG829">
        <v>0</v>
      </c>
      <c r="AH829">
        <v>0</v>
      </c>
      <c r="AI829">
        <v>1036</v>
      </c>
      <c r="AJ829">
        <v>-259</v>
      </c>
      <c r="AK829">
        <v>777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7012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7012</v>
      </c>
      <c r="BE829">
        <v>0</v>
      </c>
      <c r="BF829">
        <v>7012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74</v>
      </c>
      <c r="BV829">
        <v>10576</v>
      </c>
      <c r="BW829">
        <v>0</v>
      </c>
      <c r="BX829">
        <v>10650</v>
      </c>
      <c r="BY829">
        <v>181</v>
      </c>
      <c r="BZ829">
        <v>0</v>
      </c>
      <c r="CA829">
        <v>181</v>
      </c>
      <c r="CB829">
        <v>17843</v>
      </c>
      <c r="CC829">
        <v>10000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5740</v>
      </c>
      <c r="CP829">
        <v>15740</v>
      </c>
      <c r="CQ829">
        <v>0</v>
      </c>
      <c r="CR829">
        <v>0</v>
      </c>
      <c r="CS829">
        <v>664</v>
      </c>
      <c r="CT829">
        <v>692</v>
      </c>
      <c r="CU829">
        <v>0</v>
      </c>
      <c r="CV829">
        <v>0</v>
      </c>
      <c r="CW829">
        <v>1356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422</v>
      </c>
      <c r="DJ829">
        <v>0</v>
      </c>
      <c r="DK829">
        <v>259</v>
      </c>
      <c r="DL829">
        <v>0</v>
      </c>
      <c r="DM829">
        <v>66</v>
      </c>
      <c r="DN829">
        <v>747</v>
      </c>
      <c r="DO829">
        <v>0</v>
      </c>
      <c r="DP829">
        <v>17843</v>
      </c>
    </row>
    <row r="830" spans="1:120" x14ac:dyDescent="0.25">
      <c r="A830">
        <v>53065</v>
      </c>
      <c r="B830">
        <v>201212</v>
      </c>
      <c r="C830">
        <v>109412</v>
      </c>
      <c r="D830">
        <v>-77392</v>
      </c>
      <c r="E830">
        <v>5454</v>
      </c>
      <c r="F830">
        <v>671</v>
      </c>
      <c r="G830">
        <v>38145</v>
      </c>
      <c r="H830">
        <v>164</v>
      </c>
      <c r="I830">
        <v>-2160</v>
      </c>
      <c r="J830">
        <v>0</v>
      </c>
      <c r="K830">
        <v>1732</v>
      </c>
      <c r="L830">
        <v>0</v>
      </c>
      <c r="M830">
        <v>-428</v>
      </c>
      <c r="N830">
        <v>0</v>
      </c>
      <c r="O830">
        <v>0</v>
      </c>
      <c r="P830">
        <v>0</v>
      </c>
      <c r="Q830">
        <v>-1649</v>
      </c>
      <c r="R830">
        <v>0</v>
      </c>
      <c r="S830">
        <v>0</v>
      </c>
      <c r="T830">
        <v>-1649</v>
      </c>
      <c r="U830">
        <v>36232</v>
      </c>
      <c r="V830">
        <v>0</v>
      </c>
      <c r="W830">
        <v>0</v>
      </c>
      <c r="X830">
        <v>0</v>
      </c>
      <c r="Y830">
        <v>11003</v>
      </c>
      <c r="Z830">
        <v>5405</v>
      </c>
      <c r="AA830">
        <v>0</v>
      </c>
      <c r="AB830">
        <v>0</v>
      </c>
      <c r="AC830">
        <v>16408</v>
      </c>
      <c r="AD830">
        <v>-164</v>
      </c>
      <c r="AE830">
        <v>16244</v>
      </c>
      <c r="AF830">
        <v>0</v>
      </c>
      <c r="AG830">
        <v>0</v>
      </c>
      <c r="AH830">
        <v>0</v>
      </c>
      <c r="AI830">
        <v>52476</v>
      </c>
      <c r="AJ830">
        <v>-13206</v>
      </c>
      <c r="AK830">
        <v>39270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66621</v>
      </c>
      <c r="AX830">
        <v>88369</v>
      </c>
      <c r="AY830">
        <v>0</v>
      </c>
      <c r="AZ830">
        <v>0</v>
      </c>
      <c r="BA830">
        <v>0</v>
      </c>
      <c r="BB830">
        <v>77988</v>
      </c>
      <c r="BC830">
        <v>0</v>
      </c>
      <c r="BD830">
        <v>232978</v>
      </c>
      <c r="BE830">
        <v>0</v>
      </c>
      <c r="BF830">
        <v>232978</v>
      </c>
      <c r="BG830">
        <v>28039</v>
      </c>
      <c r="BH830">
        <v>0</v>
      </c>
      <c r="BI830">
        <v>0</v>
      </c>
      <c r="BJ830">
        <v>28039</v>
      </c>
      <c r="BK830">
        <v>0</v>
      </c>
      <c r="BL830">
        <v>0</v>
      </c>
      <c r="BM830">
        <v>0</v>
      </c>
      <c r="BN830">
        <v>0</v>
      </c>
      <c r="BO830">
        <v>223812</v>
      </c>
      <c r="BP830">
        <v>0</v>
      </c>
      <c r="BQ830">
        <v>0</v>
      </c>
      <c r="BR830">
        <v>251851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1833</v>
      </c>
      <c r="BZ830">
        <v>712</v>
      </c>
      <c r="CA830">
        <v>2545</v>
      </c>
      <c r="CB830">
        <v>487374</v>
      </c>
      <c r="CC830">
        <v>52795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342500</v>
      </c>
      <c r="CP830">
        <v>395295</v>
      </c>
      <c r="CQ830">
        <v>0</v>
      </c>
      <c r="CR830">
        <v>0</v>
      </c>
      <c r="CS830">
        <v>39723</v>
      </c>
      <c r="CT830">
        <v>24253</v>
      </c>
      <c r="CU830">
        <v>0</v>
      </c>
      <c r="CV830">
        <v>0</v>
      </c>
      <c r="CW830">
        <v>63976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834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27074</v>
      </c>
      <c r="DL830">
        <v>0</v>
      </c>
      <c r="DM830">
        <v>195</v>
      </c>
      <c r="DN830">
        <v>28103</v>
      </c>
      <c r="DO830">
        <v>0</v>
      </c>
      <c r="DP830">
        <v>487374</v>
      </c>
    </row>
    <row r="831" spans="1:120" x14ac:dyDescent="0.25">
      <c r="A831">
        <v>53068</v>
      </c>
      <c r="B831">
        <v>201212</v>
      </c>
      <c r="C831">
        <v>1465132</v>
      </c>
      <c r="D831">
        <v>-547325</v>
      </c>
      <c r="E831">
        <v>-3186</v>
      </c>
      <c r="F831">
        <v>5841</v>
      </c>
      <c r="G831">
        <v>920462</v>
      </c>
      <c r="H831">
        <v>-6878</v>
      </c>
      <c r="I831">
        <v>-737550</v>
      </c>
      <c r="J831">
        <v>226884</v>
      </c>
      <c r="K831">
        <v>-102787</v>
      </c>
      <c r="L831">
        <v>95524</v>
      </c>
      <c r="M831">
        <v>-517929</v>
      </c>
      <c r="N831">
        <v>0</v>
      </c>
      <c r="O831">
        <v>-18940</v>
      </c>
      <c r="P831">
        <v>-417187</v>
      </c>
      <c r="Q831">
        <v>-63702</v>
      </c>
      <c r="R831">
        <v>0</v>
      </c>
      <c r="S831">
        <v>171318</v>
      </c>
      <c r="T831">
        <v>-309571</v>
      </c>
      <c r="U831">
        <v>67144</v>
      </c>
      <c r="V831">
        <v>-33119</v>
      </c>
      <c r="W831">
        <v>651</v>
      </c>
      <c r="X831">
        <v>0</v>
      </c>
      <c r="Y831">
        <v>39851</v>
      </c>
      <c r="Z831">
        <v>-38910</v>
      </c>
      <c r="AA831">
        <v>-448</v>
      </c>
      <c r="AB831">
        <v>-2118</v>
      </c>
      <c r="AC831">
        <v>-34093</v>
      </c>
      <c r="AD831">
        <v>-3434</v>
      </c>
      <c r="AE831">
        <v>-37527</v>
      </c>
      <c r="AF831">
        <v>1057</v>
      </c>
      <c r="AG831">
        <v>-4002</v>
      </c>
      <c r="AH831">
        <v>0</v>
      </c>
      <c r="AI831">
        <v>26672</v>
      </c>
      <c r="AJ831">
        <v>-6112</v>
      </c>
      <c r="AK831">
        <v>20560</v>
      </c>
      <c r="AL831">
        <v>11833</v>
      </c>
      <c r="AM831">
        <v>896</v>
      </c>
      <c r="AN831">
        <v>0</v>
      </c>
      <c r="AO831">
        <v>896</v>
      </c>
      <c r="AP831">
        <v>0</v>
      </c>
      <c r="AQ831">
        <v>228352</v>
      </c>
      <c r="AR831">
        <v>0</v>
      </c>
      <c r="AS831">
        <v>921</v>
      </c>
      <c r="AT831">
        <v>520</v>
      </c>
      <c r="AU831">
        <v>229793</v>
      </c>
      <c r="AV831">
        <v>228</v>
      </c>
      <c r="AW831">
        <v>27448</v>
      </c>
      <c r="AX831">
        <v>856625</v>
      </c>
      <c r="AY831">
        <v>0</v>
      </c>
      <c r="AZ831">
        <v>0</v>
      </c>
      <c r="BA831">
        <v>0</v>
      </c>
      <c r="BB831">
        <v>22736</v>
      </c>
      <c r="BC831">
        <v>0</v>
      </c>
      <c r="BD831">
        <v>907037</v>
      </c>
      <c r="BE831">
        <v>0</v>
      </c>
      <c r="BF831">
        <v>1136830</v>
      </c>
      <c r="BG831">
        <v>192345</v>
      </c>
      <c r="BH831">
        <v>549795</v>
      </c>
      <c r="BI831">
        <v>0</v>
      </c>
      <c r="BJ831">
        <v>742140</v>
      </c>
      <c r="BK831">
        <v>240347</v>
      </c>
      <c r="BL831">
        <v>64210</v>
      </c>
      <c r="BM831">
        <v>304557</v>
      </c>
      <c r="BN831">
        <v>135855</v>
      </c>
      <c r="BO831">
        <v>32057</v>
      </c>
      <c r="BP831">
        <v>0</v>
      </c>
      <c r="BQ831">
        <v>41548</v>
      </c>
      <c r="BR831">
        <v>1256157</v>
      </c>
      <c r="BS831">
        <v>0</v>
      </c>
      <c r="BT831">
        <v>0</v>
      </c>
      <c r="BU831">
        <v>0</v>
      </c>
      <c r="BV831">
        <v>7419</v>
      </c>
      <c r="BW831">
        <v>0</v>
      </c>
      <c r="BX831">
        <v>7419</v>
      </c>
      <c r="BY831">
        <v>14863</v>
      </c>
      <c r="BZ831">
        <v>15242</v>
      </c>
      <c r="CA831">
        <v>30105</v>
      </c>
      <c r="CB831">
        <v>2443240</v>
      </c>
      <c r="CC831">
        <v>75000</v>
      </c>
      <c r="CD831">
        <v>141500</v>
      </c>
      <c r="CE831">
        <v>10915</v>
      </c>
      <c r="CF831">
        <v>31070</v>
      </c>
      <c r="CG831">
        <v>0</v>
      </c>
      <c r="CH831">
        <v>0</v>
      </c>
      <c r="CI831">
        <v>41985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105100</v>
      </c>
      <c r="CP831">
        <v>363585</v>
      </c>
      <c r="CQ831">
        <v>0</v>
      </c>
      <c r="CR831">
        <v>0</v>
      </c>
      <c r="CS831">
        <v>373225</v>
      </c>
      <c r="CT831">
        <v>1240020</v>
      </c>
      <c r="CU831">
        <v>0</v>
      </c>
      <c r="CV831">
        <v>0</v>
      </c>
      <c r="CW831">
        <v>1613245</v>
      </c>
      <c r="CX831">
        <v>0</v>
      </c>
      <c r="CY831">
        <v>4725</v>
      </c>
      <c r="CZ831">
        <v>407</v>
      </c>
      <c r="DA831">
        <v>5132</v>
      </c>
      <c r="DB831">
        <v>171037</v>
      </c>
      <c r="DC831">
        <v>94970</v>
      </c>
      <c r="DD831">
        <v>90337</v>
      </c>
      <c r="DE831">
        <v>0</v>
      </c>
      <c r="DF831">
        <v>0</v>
      </c>
      <c r="DG831">
        <v>0</v>
      </c>
      <c r="DH831">
        <v>0</v>
      </c>
      <c r="DI831">
        <v>38891</v>
      </c>
      <c r="DJ831">
        <v>0</v>
      </c>
      <c r="DK831">
        <v>1360</v>
      </c>
      <c r="DL831">
        <v>0</v>
      </c>
      <c r="DM831">
        <v>64683</v>
      </c>
      <c r="DN831">
        <v>290241</v>
      </c>
      <c r="DO831">
        <v>0</v>
      </c>
      <c r="DP831">
        <v>2443240</v>
      </c>
    </row>
    <row r="832" spans="1:120" x14ac:dyDescent="0.25">
      <c r="A832">
        <v>53070</v>
      </c>
      <c r="B832">
        <v>201212</v>
      </c>
      <c r="C832">
        <v>19844936</v>
      </c>
      <c r="D832">
        <v>-979852</v>
      </c>
      <c r="E832">
        <v>357706</v>
      </c>
      <c r="F832">
        <v>33046</v>
      </c>
      <c r="G832">
        <v>19255836</v>
      </c>
      <c r="H832">
        <v>59169</v>
      </c>
      <c r="I832">
        <v>-15426513</v>
      </c>
      <c r="J832">
        <v>957701</v>
      </c>
      <c r="K832">
        <v>947764</v>
      </c>
      <c r="L832">
        <v>52144</v>
      </c>
      <c r="M832">
        <v>-13468904</v>
      </c>
      <c r="N832">
        <v>0</v>
      </c>
      <c r="O832">
        <v>-167751</v>
      </c>
      <c r="P832">
        <v>-2543352</v>
      </c>
      <c r="Q832">
        <v>-777107</v>
      </c>
      <c r="R832">
        <v>0</v>
      </c>
      <c r="S832">
        <v>35255</v>
      </c>
      <c r="T832">
        <v>-3285204</v>
      </c>
      <c r="U832">
        <v>2393146</v>
      </c>
      <c r="V832">
        <v>-224263</v>
      </c>
      <c r="W832">
        <v>6380</v>
      </c>
      <c r="X832">
        <v>72078</v>
      </c>
      <c r="Y832">
        <v>1179798</v>
      </c>
      <c r="Z832">
        <v>311424</v>
      </c>
      <c r="AA832">
        <v>-100329</v>
      </c>
      <c r="AB832">
        <v>-89606</v>
      </c>
      <c r="AC832">
        <v>1155482</v>
      </c>
      <c r="AD832">
        <v>-523311</v>
      </c>
      <c r="AE832">
        <v>632171</v>
      </c>
      <c r="AF832">
        <v>104870</v>
      </c>
      <c r="AG832">
        <v>-99209</v>
      </c>
      <c r="AH832">
        <v>28411</v>
      </c>
      <c r="AI832">
        <v>3059389</v>
      </c>
      <c r="AJ832">
        <v>-794490</v>
      </c>
      <c r="AK832">
        <v>2264899</v>
      </c>
      <c r="AL832">
        <v>755932</v>
      </c>
      <c r="AM832">
        <v>137500</v>
      </c>
      <c r="AN832">
        <v>0</v>
      </c>
      <c r="AO832">
        <v>137500</v>
      </c>
      <c r="AP832">
        <v>1247995</v>
      </c>
      <c r="AQ832">
        <v>2686853</v>
      </c>
      <c r="AR832">
        <v>0</v>
      </c>
      <c r="AS832">
        <v>20749</v>
      </c>
      <c r="AT832">
        <v>0</v>
      </c>
      <c r="AU832">
        <v>2707602</v>
      </c>
      <c r="AV832">
        <v>199057</v>
      </c>
      <c r="AW832">
        <v>3261351</v>
      </c>
      <c r="AX832">
        <v>38133521</v>
      </c>
      <c r="AY832">
        <v>0</v>
      </c>
      <c r="AZ832">
        <v>0</v>
      </c>
      <c r="BA832">
        <v>0</v>
      </c>
      <c r="BB832">
        <v>948601</v>
      </c>
      <c r="BC832">
        <v>546423</v>
      </c>
      <c r="BD832">
        <v>43088953</v>
      </c>
      <c r="BE832">
        <v>0</v>
      </c>
      <c r="BF832">
        <v>47044550</v>
      </c>
      <c r="BG832">
        <v>222376</v>
      </c>
      <c r="BH832">
        <v>1891919</v>
      </c>
      <c r="BI832">
        <v>0</v>
      </c>
      <c r="BJ832">
        <v>2114295</v>
      </c>
      <c r="BK832">
        <v>1144058</v>
      </c>
      <c r="BL832">
        <v>0</v>
      </c>
      <c r="BM832">
        <v>1144058</v>
      </c>
      <c r="BN832">
        <v>226403</v>
      </c>
      <c r="BO832">
        <v>104831</v>
      </c>
      <c r="BP832">
        <v>0</v>
      </c>
      <c r="BQ832">
        <v>606095</v>
      </c>
      <c r="BR832">
        <v>4195682</v>
      </c>
      <c r="BS832">
        <v>0</v>
      </c>
      <c r="BT832">
        <v>0</v>
      </c>
      <c r="BU832">
        <v>0</v>
      </c>
      <c r="BV832">
        <v>431417</v>
      </c>
      <c r="BW832">
        <v>743735</v>
      </c>
      <c r="BX832">
        <v>1175152</v>
      </c>
      <c r="BY832">
        <v>357120</v>
      </c>
      <c r="BZ832">
        <v>120863</v>
      </c>
      <c r="CA832">
        <v>477983</v>
      </c>
      <c r="CB832">
        <v>53786799</v>
      </c>
      <c r="CC832">
        <v>1100000</v>
      </c>
      <c r="CD832">
        <v>0</v>
      </c>
      <c r="CE832">
        <v>73000</v>
      </c>
      <c r="CF832">
        <v>0</v>
      </c>
      <c r="CG832">
        <v>0</v>
      </c>
      <c r="CH832">
        <v>0</v>
      </c>
      <c r="CI832">
        <v>73000</v>
      </c>
      <c r="CJ832">
        <v>0</v>
      </c>
      <c r="CK832">
        <v>61000</v>
      </c>
      <c r="CL832">
        <v>0</v>
      </c>
      <c r="CM832">
        <v>2192857</v>
      </c>
      <c r="CN832">
        <v>2253857</v>
      </c>
      <c r="CO832">
        <v>7461889</v>
      </c>
      <c r="CP832">
        <v>10888746</v>
      </c>
      <c r="CQ832">
        <v>1594000</v>
      </c>
      <c r="CR832">
        <v>1596523</v>
      </c>
      <c r="CS832">
        <v>6661236</v>
      </c>
      <c r="CT832">
        <v>26644952</v>
      </c>
      <c r="CU832">
        <v>424141</v>
      </c>
      <c r="CV832">
        <v>0</v>
      </c>
      <c r="CW832">
        <v>33730329</v>
      </c>
      <c r="CX832">
        <v>1101930</v>
      </c>
      <c r="CY832">
        <v>956665</v>
      </c>
      <c r="CZ832">
        <v>98399</v>
      </c>
      <c r="DA832">
        <v>2156994</v>
      </c>
      <c r="DB832">
        <v>0</v>
      </c>
      <c r="DC832">
        <v>414747</v>
      </c>
      <c r="DD832">
        <v>233789</v>
      </c>
      <c r="DE832">
        <v>0</v>
      </c>
      <c r="DF832">
        <v>0</v>
      </c>
      <c r="DG832">
        <v>0</v>
      </c>
      <c r="DH832">
        <v>13804</v>
      </c>
      <c r="DI832">
        <v>282757</v>
      </c>
      <c r="DJ832">
        <v>0</v>
      </c>
      <c r="DK832">
        <v>654532</v>
      </c>
      <c r="DL832">
        <v>0</v>
      </c>
      <c r="DM832">
        <v>3425244</v>
      </c>
      <c r="DN832">
        <v>5024873</v>
      </c>
      <c r="DO832">
        <v>389334</v>
      </c>
      <c r="DP832">
        <v>53786799</v>
      </c>
    </row>
    <row r="833" spans="1:120" x14ac:dyDescent="0.25">
      <c r="A833">
        <v>53072</v>
      </c>
      <c r="B833">
        <v>201212</v>
      </c>
      <c r="C833">
        <v>344905</v>
      </c>
      <c r="D833">
        <v>0</v>
      </c>
      <c r="E833">
        <v>-6222</v>
      </c>
      <c r="F833">
        <v>0</v>
      </c>
      <c r="G833">
        <v>338683</v>
      </c>
      <c r="H833">
        <v>-2019</v>
      </c>
      <c r="I833">
        <v>-352646</v>
      </c>
      <c r="J833">
        <v>0</v>
      </c>
      <c r="K833">
        <v>74694</v>
      </c>
      <c r="L833">
        <v>0</v>
      </c>
      <c r="M833">
        <v>-277952</v>
      </c>
      <c r="N833">
        <v>0</v>
      </c>
      <c r="O833">
        <v>1190</v>
      </c>
      <c r="P833">
        <v>-17598</v>
      </c>
      <c r="Q833">
        <v>-7962</v>
      </c>
      <c r="R833">
        <v>0</v>
      </c>
      <c r="S833">
        <v>0</v>
      </c>
      <c r="T833">
        <v>-25560</v>
      </c>
      <c r="U833">
        <v>34342</v>
      </c>
      <c r="V833">
        <v>1746982</v>
      </c>
      <c r="W833">
        <v>0</v>
      </c>
      <c r="X833">
        <v>0</v>
      </c>
      <c r="Y833">
        <v>26534</v>
      </c>
      <c r="Z833">
        <v>7582</v>
      </c>
      <c r="AA833">
        <v>-980</v>
      </c>
      <c r="AB833">
        <v>-1685</v>
      </c>
      <c r="AC833">
        <v>1778433</v>
      </c>
      <c r="AD833">
        <v>-13336</v>
      </c>
      <c r="AE833">
        <v>1765097</v>
      </c>
      <c r="AF833">
        <v>8000</v>
      </c>
      <c r="AG833">
        <v>-8068</v>
      </c>
      <c r="AH833">
        <v>0</v>
      </c>
      <c r="AI833">
        <v>1799371</v>
      </c>
      <c r="AJ833">
        <v>-13203</v>
      </c>
      <c r="AK833">
        <v>1786168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18864641</v>
      </c>
      <c r="AR833">
        <v>0</v>
      </c>
      <c r="AS833">
        <v>0</v>
      </c>
      <c r="AT833">
        <v>0</v>
      </c>
      <c r="AU833">
        <v>18864641</v>
      </c>
      <c r="AV833">
        <v>0</v>
      </c>
      <c r="AW833">
        <v>0</v>
      </c>
      <c r="AX833">
        <v>591729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591729</v>
      </c>
      <c r="BE833">
        <v>0</v>
      </c>
      <c r="BF833">
        <v>19456370</v>
      </c>
      <c r="BG833">
        <v>0</v>
      </c>
      <c r="BH833">
        <v>27</v>
      </c>
      <c r="BI833">
        <v>0</v>
      </c>
      <c r="BJ833">
        <v>27</v>
      </c>
      <c r="BK833">
        <v>3323</v>
      </c>
      <c r="BL833">
        <v>0</v>
      </c>
      <c r="BM833">
        <v>3323</v>
      </c>
      <c r="BN833">
        <v>0</v>
      </c>
      <c r="BO833">
        <v>0</v>
      </c>
      <c r="BP833">
        <v>0</v>
      </c>
      <c r="BQ833">
        <v>118</v>
      </c>
      <c r="BR833">
        <v>3468</v>
      </c>
      <c r="BS833">
        <v>0</v>
      </c>
      <c r="BT833">
        <v>0</v>
      </c>
      <c r="BU833">
        <v>507</v>
      </c>
      <c r="BV833">
        <v>409</v>
      </c>
      <c r="BW833">
        <v>0</v>
      </c>
      <c r="BX833">
        <v>916</v>
      </c>
      <c r="BY833">
        <v>6517</v>
      </c>
      <c r="BZ833">
        <v>0</v>
      </c>
      <c r="CA833">
        <v>6517</v>
      </c>
      <c r="CB833">
        <v>19467271</v>
      </c>
      <c r="CC833">
        <v>1000000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10429534</v>
      </c>
      <c r="CN833">
        <v>10429534</v>
      </c>
      <c r="CO833">
        <v>7555995</v>
      </c>
      <c r="CP833">
        <v>18985529</v>
      </c>
      <c r="CQ833">
        <v>750000</v>
      </c>
      <c r="CR833">
        <v>0</v>
      </c>
      <c r="CS833">
        <v>10016</v>
      </c>
      <c r="CT833">
        <v>419233</v>
      </c>
      <c r="CU833">
        <v>2700</v>
      </c>
      <c r="CV833">
        <v>0</v>
      </c>
      <c r="CW833">
        <v>431949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13686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22355</v>
      </c>
      <c r="DJ833">
        <v>0</v>
      </c>
      <c r="DK833">
        <v>1446</v>
      </c>
      <c r="DL833">
        <v>0</v>
      </c>
      <c r="DM833">
        <v>10361</v>
      </c>
      <c r="DN833">
        <v>47848</v>
      </c>
      <c r="DO833">
        <v>1945</v>
      </c>
      <c r="DP833">
        <v>19467271</v>
      </c>
    </row>
    <row r="834" spans="1:120" x14ac:dyDescent="0.25">
      <c r="A834">
        <v>53073</v>
      </c>
      <c r="B834">
        <v>201212</v>
      </c>
      <c r="C834">
        <v>310998</v>
      </c>
      <c r="D834">
        <v>0</v>
      </c>
      <c r="E834">
        <v>-3998</v>
      </c>
      <c r="F834">
        <v>0</v>
      </c>
      <c r="G834">
        <v>307000</v>
      </c>
      <c r="H834">
        <v>502</v>
      </c>
      <c r="I834">
        <v>-231272</v>
      </c>
      <c r="J834">
        <v>0</v>
      </c>
      <c r="K834">
        <v>-7004</v>
      </c>
      <c r="L834">
        <v>0</v>
      </c>
      <c r="M834">
        <v>-238276</v>
      </c>
      <c r="N834">
        <v>0</v>
      </c>
      <c r="O834">
        <v>0</v>
      </c>
      <c r="P834">
        <v>-17030</v>
      </c>
      <c r="Q834">
        <v>-20281</v>
      </c>
      <c r="R834">
        <v>0</v>
      </c>
      <c r="S834">
        <v>0</v>
      </c>
      <c r="T834">
        <v>-37311</v>
      </c>
      <c r="U834">
        <v>31915</v>
      </c>
      <c r="V834">
        <v>0</v>
      </c>
      <c r="W834">
        <v>0</v>
      </c>
      <c r="X834">
        <v>0</v>
      </c>
      <c r="Y834">
        <v>5980</v>
      </c>
      <c r="Z834">
        <v>4562</v>
      </c>
      <c r="AA834">
        <v>0</v>
      </c>
      <c r="AB834">
        <v>0</v>
      </c>
      <c r="AC834">
        <v>10542</v>
      </c>
      <c r="AD834">
        <v>-502</v>
      </c>
      <c r="AE834">
        <v>10040</v>
      </c>
      <c r="AF834">
        <v>0</v>
      </c>
      <c r="AG834">
        <v>0</v>
      </c>
      <c r="AH834">
        <v>0</v>
      </c>
      <c r="AI834">
        <v>41955</v>
      </c>
      <c r="AJ834">
        <v>-10247</v>
      </c>
      <c r="AK834">
        <v>31708</v>
      </c>
      <c r="AL834">
        <v>0</v>
      </c>
      <c r="AM834">
        <v>646</v>
      </c>
      <c r="AN834">
        <v>0</v>
      </c>
      <c r="AO834">
        <v>646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7571</v>
      </c>
      <c r="AW834">
        <v>0</v>
      </c>
      <c r="AX834">
        <v>203681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211252</v>
      </c>
      <c r="BE834">
        <v>0</v>
      </c>
      <c r="BF834">
        <v>211252</v>
      </c>
      <c r="BG834">
        <v>0</v>
      </c>
      <c r="BH834">
        <v>0</v>
      </c>
      <c r="BI834">
        <v>0</v>
      </c>
      <c r="BJ834">
        <v>0</v>
      </c>
      <c r="BK834">
        <v>38269</v>
      </c>
      <c r="BL834">
        <v>0</v>
      </c>
      <c r="BM834">
        <v>38269</v>
      </c>
      <c r="BN834">
        <v>0</v>
      </c>
      <c r="BO834">
        <v>568</v>
      </c>
      <c r="BP834">
        <v>0</v>
      </c>
      <c r="BQ834">
        <v>1145</v>
      </c>
      <c r="BR834">
        <v>39982</v>
      </c>
      <c r="BS834">
        <v>0</v>
      </c>
      <c r="BT834">
        <v>0</v>
      </c>
      <c r="BU834">
        <v>296</v>
      </c>
      <c r="BV834">
        <v>18545</v>
      </c>
      <c r="BW834">
        <v>0</v>
      </c>
      <c r="BX834">
        <v>18841</v>
      </c>
      <c r="BY834">
        <v>1834</v>
      </c>
      <c r="BZ834">
        <v>214</v>
      </c>
      <c r="CA834">
        <v>2048</v>
      </c>
      <c r="CB834">
        <v>272769</v>
      </c>
      <c r="CC834">
        <v>10000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110524</v>
      </c>
      <c r="CP834">
        <v>120524</v>
      </c>
      <c r="CQ834">
        <v>10200</v>
      </c>
      <c r="CR834">
        <v>0</v>
      </c>
      <c r="CS834">
        <v>91564</v>
      </c>
      <c r="CT834">
        <v>36474</v>
      </c>
      <c r="CU834">
        <v>0</v>
      </c>
      <c r="CV834">
        <v>0</v>
      </c>
      <c r="CW834">
        <v>128038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245</v>
      </c>
      <c r="DL834">
        <v>0</v>
      </c>
      <c r="DM834">
        <v>23962</v>
      </c>
      <c r="DN834">
        <v>24207</v>
      </c>
      <c r="DO834">
        <v>0</v>
      </c>
      <c r="DP834">
        <v>272769</v>
      </c>
    </row>
    <row r="835" spans="1:120" x14ac:dyDescent="0.25">
      <c r="A835">
        <v>53074</v>
      </c>
      <c r="B835">
        <v>201212</v>
      </c>
      <c r="C835">
        <v>569113</v>
      </c>
      <c r="D835">
        <v>-16864</v>
      </c>
      <c r="E835">
        <v>5610</v>
      </c>
      <c r="F835">
        <v>0</v>
      </c>
      <c r="G835">
        <v>557859</v>
      </c>
      <c r="H835">
        <v>792</v>
      </c>
      <c r="I835">
        <v>-364557</v>
      </c>
      <c r="J835">
        <v>2639</v>
      </c>
      <c r="K835">
        <v>-1860</v>
      </c>
      <c r="L835">
        <v>-1562</v>
      </c>
      <c r="M835">
        <v>-365340</v>
      </c>
      <c r="N835">
        <v>0</v>
      </c>
      <c r="O835">
        <v>0</v>
      </c>
      <c r="P835">
        <v>-88731</v>
      </c>
      <c r="Q835">
        <v>-28946</v>
      </c>
      <c r="R835">
        <v>0</v>
      </c>
      <c r="S835">
        <v>9</v>
      </c>
      <c r="T835">
        <v>-117668</v>
      </c>
      <c r="U835">
        <v>75643</v>
      </c>
      <c r="V835">
        <v>0</v>
      </c>
      <c r="W835">
        <v>0</v>
      </c>
      <c r="X835">
        <v>0</v>
      </c>
      <c r="Y835">
        <v>32588</v>
      </c>
      <c r="Z835">
        <v>-17</v>
      </c>
      <c r="AA835">
        <v>-322</v>
      </c>
      <c r="AB835">
        <v>-2258</v>
      </c>
      <c r="AC835">
        <v>29991</v>
      </c>
      <c r="AD835">
        <v>-3385</v>
      </c>
      <c r="AE835">
        <v>26606</v>
      </c>
      <c r="AF835">
        <v>0</v>
      </c>
      <c r="AG835">
        <v>0</v>
      </c>
      <c r="AH835">
        <v>0</v>
      </c>
      <c r="AI835">
        <v>102249</v>
      </c>
      <c r="AJ835">
        <v>-25566</v>
      </c>
      <c r="AK835">
        <v>76683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3495</v>
      </c>
      <c r="AX835">
        <v>1206401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1209896</v>
      </c>
      <c r="BE835">
        <v>0</v>
      </c>
      <c r="BF835">
        <v>1209896</v>
      </c>
      <c r="BG835">
        <v>0</v>
      </c>
      <c r="BH835">
        <v>3612</v>
      </c>
      <c r="BI835">
        <v>0</v>
      </c>
      <c r="BJ835">
        <v>3612</v>
      </c>
      <c r="BK835">
        <v>4398</v>
      </c>
      <c r="BL835">
        <v>668</v>
      </c>
      <c r="BM835">
        <v>5066</v>
      </c>
      <c r="BN835">
        <v>1</v>
      </c>
      <c r="BO835">
        <v>0</v>
      </c>
      <c r="BP835">
        <v>0</v>
      </c>
      <c r="BQ835">
        <v>1140</v>
      </c>
      <c r="BR835">
        <v>9819</v>
      </c>
      <c r="BS835">
        <v>0</v>
      </c>
      <c r="BT835">
        <v>0</v>
      </c>
      <c r="BU835">
        <v>0</v>
      </c>
      <c r="BV835">
        <v>72156</v>
      </c>
      <c r="BW835">
        <v>0</v>
      </c>
      <c r="BX835">
        <v>72156</v>
      </c>
      <c r="BY835">
        <v>15993</v>
      </c>
      <c r="BZ835">
        <v>0</v>
      </c>
      <c r="CA835">
        <v>15993</v>
      </c>
      <c r="CB835">
        <v>1307864</v>
      </c>
      <c r="CC835">
        <v>1000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338271</v>
      </c>
      <c r="CP835">
        <v>339271</v>
      </c>
      <c r="CQ835">
        <v>0</v>
      </c>
      <c r="CR835">
        <v>0</v>
      </c>
      <c r="CS835">
        <v>36074</v>
      </c>
      <c r="CT835">
        <v>365856</v>
      </c>
      <c r="CU835">
        <v>0</v>
      </c>
      <c r="CV835">
        <v>0</v>
      </c>
      <c r="CW835">
        <v>401930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4605</v>
      </c>
      <c r="DD835">
        <v>3873</v>
      </c>
      <c r="DE835">
        <v>0</v>
      </c>
      <c r="DF835">
        <v>0</v>
      </c>
      <c r="DG835">
        <v>0</v>
      </c>
      <c r="DH835">
        <v>0</v>
      </c>
      <c r="DI835">
        <v>39207</v>
      </c>
      <c r="DJ835">
        <v>0</v>
      </c>
      <c r="DK835">
        <v>6779</v>
      </c>
      <c r="DL835">
        <v>0</v>
      </c>
      <c r="DM835">
        <v>505889</v>
      </c>
      <c r="DN835">
        <v>560353</v>
      </c>
      <c r="DO835">
        <v>6310</v>
      </c>
      <c r="DP835">
        <v>1307864</v>
      </c>
    </row>
    <row r="836" spans="1:120" x14ac:dyDescent="0.25">
      <c r="A836">
        <v>53086</v>
      </c>
      <c r="B836">
        <v>201212</v>
      </c>
      <c r="C836">
        <v>4802533</v>
      </c>
      <c r="D836">
        <v>-250723</v>
      </c>
      <c r="E836">
        <v>-35710</v>
      </c>
      <c r="F836">
        <v>2431</v>
      </c>
      <c r="G836">
        <v>4518531</v>
      </c>
      <c r="H836">
        <v>12605</v>
      </c>
      <c r="I836">
        <v>-3587903</v>
      </c>
      <c r="J836">
        <v>359192</v>
      </c>
      <c r="K836">
        <v>479696</v>
      </c>
      <c r="L836">
        <v>-191898</v>
      </c>
      <c r="M836">
        <v>-2940913</v>
      </c>
      <c r="N836">
        <v>0</v>
      </c>
      <c r="O836">
        <v>-111</v>
      </c>
      <c r="P836">
        <v>-542801</v>
      </c>
      <c r="Q836">
        <v>-401403</v>
      </c>
      <c r="R836">
        <v>170411</v>
      </c>
      <c r="S836">
        <v>1213</v>
      </c>
      <c r="T836">
        <v>-772580</v>
      </c>
      <c r="U836">
        <v>817532</v>
      </c>
      <c r="V836">
        <v>72099</v>
      </c>
      <c r="W836">
        <v>0</v>
      </c>
      <c r="X836">
        <v>1283</v>
      </c>
      <c r="Y836">
        <v>234250</v>
      </c>
      <c r="Z836">
        <v>-98056</v>
      </c>
      <c r="AA836">
        <v>-5871</v>
      </c>
      <c r="AB836">
        <v>-21951</v>
      </c>
      <c r="AC836">
        <v>181754</v>
      </c>
      <c r="AD836">
        <v>-75925</v>
      </c>
      <c r="AE836">
        <v>105829</v>
      </c>
      <c r="AF836">
        <v>0</v>
      </c>
      <c r="AG836">
        <v>0</v>
      </c>
      <c r="AH836">
        <v>0</v>
      </c>
      <c r="AI836">
        <v>923361</v>
      </c>
      <c r="AJ836">
        <v>-213177</v>
      </c>
      <c r="AK836">
        <v>710184</v>
      </c>
      <c r="AL836">
        <v>0</v>
      </c>
      <c r="AM836">
        <v>13382</v>
      </c>
      <c r="AN836">
        <v>0</v>
      </c>
      <c r="AO836">
        <v>13382</v>
      </c>
      <c r="AP836">
        <v>15691</v>
      </c>
      <c r="AQ836">
        <v>959147</v>
      </c>
      <c r="AR836">
        <v>120000</v>
      </c>
      <c r="AS836">
        <v>0</v>
      </c>
      <c r="AT836">
        <v>0</v>
      </c>
      <c r="AU836">
        <v>1079147</v>
      </c>
      <c r="AV836">
        <v>8882</v>
      </c>
      <c r="AW836">
        <v>0</v>
      </c>
      <c r="AX836">
        <v>8946834</v>
      </c>
      <c r="AY836">
        <v>0</v>
      </c>
      <c r="AZ836">
        <v>0</v>
      </c>
      <c r="BA836">
        <v>0</v>
      </c>
      <c r="BB836">
        <v>55000</v>
      </c>
      <c r="BC836">
        <v>201410</v>
      </c>
      <c r="BD836">
        <v>9212126</v>
      </c>
      <c r="BE836">
        <v>0</v>
      </c>
      <c r="BF836">
        <v>10306964</v>
      </c>
      <c r="BG836">
        <v>8490</v>
      </c>
      <c r="BH836">
        <v>95102</v>
      </c>
      <c r="BI836">
        <v>0</v>
      </c>
      <c r="BJ836">
        <v>103592</v>
      </c>
      <c r="BK836">
        <v>115266</v>
      </c>
      <c r="BL836">
        <v>6761</v>
      </c>
      <c r="BM836">
        <v>122027</v>
      </c>
      <c r="BN836">
        <v>7126</v>
      </c>
      <c r="BO836">
        <v>57986</v>
      </c>
      <c r="BP836">
        <v>0</v>
      </c>
      <c r="BQ836">
        <v>7269</v>
      </c>
      <c r="BR836">
        <v>298000</v>
      </c>
      <c r="BS836">
        <v>0</v>
      </c>
      <c r="BT836">
        <v>0</v>
      </c>
      <c r="BU836">
        <v>237223</v>
      </c>
      <c r="BV836">
        <v>1592</v>
      </c>
      <c r="BW836">
        <v>0</v>
      </c>
      <c r="BX836">
        <v>238815</v>
      </c>
      <c r="BY836">
        <v>126364</v>
      </c>
      <c r="BZ836">
        <v>21703</v>
      </c>
      <c r="CA836">
        <v>148067</v>
      </c>
      <c r="CB836">
        <v>11005228</v>
      </c>
      <c r="CC836">
        <v>1032000</v>
      </c>
      <c r="CD836">
        <v>304284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80856</v>
      </c>
      <c r="CK836">
        <v>0</v>
      </c>
      <c r="CL836">
        <v>0</v>
      </c>
      <c r="CM836">
        <v>0</v>
      </c>
      <c r="CN836">
        <v>80856</v>
      </c>
      <c r="CO836">
        <v>1970258</v>
      </c>
      <c r="CP836">
        <v>3387398</v>
      </c>
      <c r="CQ836">
        <v>500000</v>
      </c>
      <c r="CR836">
        <v>149208</v>
      </c>
      <c r="CS836">
        <v>1771535</v>
      </c>
      <c r="CT836">
        <v>4897273</v>
      </c>
      <c r="CU836">
        <v>0</v>
      </c>
      <c r="CV836">
        <v>0</v>
      </c>
      <c r="CW836">
        <v>6668808</v>
      </c>
      <c r="CX836">
        <v>19162</v>
      </c>
      <c r="CY836">
        <v>0</v>
      </c>
      <c r="CZ836">
        <v>0</v>
      </c>
      <c r="DA836">
        <v>19162</v>
      </c>
      <c r="DB836">
        <v>0</v>
      </c>
      <c r="DC836">
        <v>14615</v>
      </c>
      <c r="DD836">
        <v>3083</v>
      </c>
      <c r="DE836">
        <v>0</v>
      </c>
      <c r="DF836">
        <v>0</v>
      </c>
      <c r="DG836">
        <v>0</v>
      </c>
      <c r="DH836">
        <v>233696</v>
      </c>
      <c r="DI836">
        <v>29136</v>
      </c>
      <c r="DJ836">
        <v>0</v>
      </c>
      <c r="DK836">
        <v>279108</v>
      </c>
      <c r="DL836">
        <v>0</v>
      </c>
      <c r="DM836">
        <v>219963</v>
      </c>
      <c r="DN836">
        <v>779601</v>
      </c>
      <c r="DO836">
        <v>1051</v>
      </c>
      <c r="DP836">
        <v>11005228</v>
      </c>
    </row>
    <row r="837" spans="1:120" x14ac:dyDescent="0.25">
      <c r="A837">
        <v>53087</v>
      </c>
      <c r="B837">
        <v>201212</v>
      </c>
      <c r="C837">
        <v>105003</v>
      </c>
      <c r="D837">
        <v>0</v>
      </c>
      <c r="E837">
        <v>-26723</v>
      </c>
      <c r="F837">
        <v>-434</v>
      </c>
      <c r="G837">
        <v>77846</v>
      </c>
      <c r="H837">
        <v>1944</v>
      </c>
      <c r="I837">
        <v>-23616</v>
      </c>
      <c r="J837">
        <v>-132</v>
      </c>
      <c r="K837">
        <v>-6817</v>
      </c>
      <c r="L837">
        <v>96</v>
      </c>
      <c r="M837">
        <v>-30469</v>
      </c>
      <c r="N837">
        <v>0</v>
      </c>
      <c r="O837">
        <v>0</v>
      </c>
      <c r="P837">
        <v>-16130</v>
      </c>
      <c r="Q837">
        <v>-4400</v>
      </c>
      <c r="R837">
        <v>0</v>
      </c>
      <c r="S837">
        <v>-232</v>
      </c>
      <c r="T837">
        <v>-20762</v>
      </c>
      <c r="U837">
        <v>28559</v>
      </c>
      <c r="V837">
        <v>0</v>
      </c>
      <c r="W837">
        <v>0</v>
      </c>
      <c r="X837">
        <v>0</v>
      </c>
      <c r="Y837">
        <v>2606</v>
      </c>
      <c r="Z837">
        <v>4317</v>
      </c>
      <c r="AA837">
        <v>-1448</v>
      </c>
      <c r="AB837">
        <v>-681</v>
      </c>
      <c r="AC837">
        <v>4794</v>
      </c>
      <c r="AD837">
        <v>-291</v>
      </c>
      <c r="AE837">
        <v>4503</v>
      </c>
      <c r="AF837">
        <v>0</v>
      </c>
      <c r="AG837">
        <v>0</v>
      </c>
      <c r="AH837">
        <v>0</v>
      </c>
      <c r="AI837">
        <v>33062</v>
      </c>
      <c r="AJ837">
        <v>-8275</v>
      </c>
      <c r="AK837">
        <v>24787</v>
      </c>
      <c r="AL837">
        <v>484</v>
      </c>
      <c r="AM837">
        <v>965</v>
      </c>
      <c r="AN837">
        <v>5424</v>
      </c>
      <c r="AO837">
        <v>6389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18</v>
      </c>
      <c r="AW837">
        <v>0</v>
      </c>
      <c r="AX837">
        <v>130212</v>
      </c>
      <c r="AY837">
        <v>0</v>
      </c>
      <c r="AZ837">
        <v>0</v>
      </c>
      <c r="BA837">
        <v>0</v>
      </c>
      <c r="BB837">
        <v>12117</v>
      </c>
      <c r="BC837">
        <v>0</v>
      </c>
      <c r="BD837">
        <v>142347</v>
      </c>
      <c r="BE837">
        <v>0</v>
      </c>
      <c r="BF837">
        <v>142347</v>
      </c>
      <c r="BG837">
        <v>746</v>
      </c>
      <c r="BH837">
        <v>589</v>
      </c>
      <c r="BI837">
        <v>0</v>
      </c>
      <c r="BJ837">
        <v>1335</v>
      </c>
      <c r="BK837">
        <v>1921</v>
      </c>
      <c r="BL837">
        <v>0</v>
      </c>
      <c r="BM837">
        <v>1921</v>
      </c>
      <c r="BN837">
        <v>1941</v>
      </c>
      <c r="BO837">
        <v>500</v>
      </c>
      <c r="BP837">
        <v>0</v>
      </c>
      <c r="BQ837">
        <v>230</v>
      </c>
      <c r="BR837">
        <v>5927</v>
      </c>
      <c r="BS837">
        <v>0</v>
      </c>
      <c r="BT837">
        <v>250</v>
      </c>
      <c r="BU837">
        <v>0</v>
      </c>
      <c r="BV837">
        <v>0</v>
      </c>
      <c r="BW837">
        <v>0</v>
      </c>
      <c r="BX837">
        <v>250</v>
      </c>
      <c r="BY837">
        <v>1050</v>
      </c>
      <c r="BZ837">
        <v>5774</v>
      </c>
      <c r="CA837">
        <v>6824</v>
      </c>
      <c r="CB837">
        <v>162221</v>
      </c>
      <c r="CC837">
        <v>27523</v>
      </c>
      <c r="CD837">
        <v>0</v>
      </c>
      <c r="CE837">
        <v>97</v>
      </c>
      <c r="CF837">
        <v>0</v>
      </c>
      <c r="CG837">
        <v>0</v>
      </c>
      <c r="CH837">
        <v>0</v>
      </c>
      <c r="CI837">
        <v>97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32046</v>
      </c>
      <c r="CP837">
        <v>59666</v>
      </c>
      <c r="CQ837">
        <v>0</v>
      </c>
      <c r="CR837">
        <v>4500</v>
      </c>
      <c r="CS837">
        <v>68125</v>
      </c>
      <c r="CT837">
        <v>20395</v>
      </c>
      <c r="CU837">
        <v>0</v>
      </c>
      <c r="CV837">
        <v>0</v>
      </c>
      <c r="CW837">
        <v>88520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2125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1567</v>
      </c>
      <c r="DL837">
        <v>0</v>
      </c>
      <c r="DM837">
        <v>5843</v>
      </c>
      <c r="DN837">
        <v>9535</v>
      </c>
      <c r="DO837">
        <v>0</v>
      </c>
      <c r="DP837">
        <v>162221</v>
      </c>
    </row>
    <row r="838" spans="1:120" x14ac:dyDescent="0.25">
      <c r="A838">
        <v>53089</v>
      </c>
      <c r="B838">
        <v>201212</v>
      </c>
      <c r="C838">
        <v>60361</v>
      </c>
      <c r="D838">
        <v>-19062</v>
      </c>
      <c r="E838">
        <v>0</v>
      </c>
      <c r="F838">
        <v>0</v>
      </c>
      <c r="G838">
        <v>41299</v>
      </c>
      <c r="H838">
        <v>-1947</v>
      </c>
      <c r="I838">
        <v>-29463</v>
      </c>
      <c r="J838">
        <v>0</v>
      </c>
      <c r="K838">
        <v>13587</v>
      </c>
      <c r="L838">
        <v>0</v>
      </c>
      <c r="M838">
        <v>-15876</v>
      </c>
      <c r="N838">
        <v>0</v>
      </c>
      <c r="O838">
        <v>-8333</v>
      </c>
      <c r="P838">
        <v>-2648</v>
      </c>
      <c r="Q838">
        <v>-1615</v>
      </c>
      <c r="R838">
        <v>0</v>
      </c>
      <c r="S838">
        <v>0</v>
      </c>
      <c r="T838">
        <v>-4263</v>
      </c>
      <c r="U838">
        <v>10880</v>
      </c>
      <c r="V838">
        <v>0</v>
      </c>
      <c r="W838">
        <v>0</v>
      </c>
      <c r="X838">
        <v>0</v>
      </c>
      <c r="Y838">
        <v>10745</v>
      </c>
      <c r="Z838">
        <v>1446</v>
      </c>
      <c r="AA838">
        <v>-2</v>
      </c>
      <c r="AB838">
        <v>-23</v>
      </c>
      <c r="AC838">
        <v>12166</v>
      </c>
      <c r="AD838">
        <v>-871</v>
      </c>
      <c r="AE838">
        <v>11295</v>
      </c>
      <c r="AF838">
        <v>3033</v>
      </c>
      <c r="AG838">
        <v>-3033</v>
      </c>
      <c r="AH838">
        <v>0</v>
      </c>
      <c r="AI838">
        <v>22175</v>
      </c>
      <c r="AJ838">
        <v>-525</v>
      </c>
      <c r="AK838">
        <v>21650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18</v>
      </c>
      <c r="AW838">
        <v>0</v>
      </c>
      <c r="AX838">
        <v>255090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255108</v>
      </c>
      <c r="BE838">
        <v>0</v>
      </c>
      <c r="BF838">
        <v>255108</v>
      </c>
      <c r="BG838">
        <v>0</v>
      </c>
      <c r="BH838">
        <v>0</v>
      </c>
      <c r="BI838">
        <v>0</v>
      </c>
      <c r="BJ838">
        <v>0</v>
      </c>
      <c r="BK838">
        <v>1380</v>
      </c>
      <c r="BL838">
        <v>16</v>
      </c>
      <c r="BM838">
        <v>1396</v>
      </c>
      <c r="BN838">
        <v>0</v>
      </c>
      <c r="BO838">
        <v>0</v>
      </c>
      <c r="BP838">
        <v>0</v>
      </c>
      <c r="BQ838">
        <v>1989</v>
      </c>
      <c r="BR838">
        <v>3385</v>
      </c>
      <c r="BS838">
        <v>0</v>
      </c>
      <c r="BT838">
        <v>1421</v>
      </c>
      <c r="BU838">
        <v>0</v>
      </c>
      <c r="BV838">
        <v>4960</v>
      </c>
      <c r="BW838">
        <v>0</v>
      </c>
      <c r="BX838">
        <v>6381</v>
      </c>
      <c r="BY838">
        <v>3766</v>
      </c>
      <c r="BZ838">
        <v>37</v>
      </c>
      <c r="CA838">
        <v>3803</v>
      </c>
      <c r="CB838">
        <v>268677</v>
      </c>
      <c r="CC838">
        <v>12000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108757</v>
      </c>
      <c r="CP838">
        <v>120757</v>
      </c>
      <c r="CQ838">
        <v>-21650</v>
      </c>
      <c r="CR838">
        <v>0</v>
      </c>
      <c r="CS838">
        <v>0</v>
      </c>
      <c r="CT838">
        <v>139811</v>
      </c>
      <c r="CU838">
        <v>1650</v>
      </c>
      <c r="CV838">
        <v>0</v>
      </c>
      <c r="CW838">
        <v>141461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2510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1016</v>
      </c>
      <c r="DJ838">
        <v>842</v>
      </c>
      <c r="DK838">
        <v>0</v>
      </c>
      <c r="DL838">
        <v>0</v>
      </c>
      <c r="DM838">
        <v>2091</v>
      </c>
      <c r="DN838">
        <v>6459</v>
      </c>
      <c r="DO838">
        <v>0</v>
      </c>
      <c r="DP838">
        <v>268677</v>
      </c>
    </row>
    <row r="839" spans="1:120" x14ac:dyDescent="0.25">
      <c r="A839">
        <v>53090</v>
      </c>
      <c r="B839">
        <v>201212</v>
      </c>
      <c r="C839">
        <v>5994</v>
      </c>
      <c r="D839">
        <v>0</v>
      </c>
      <c r="E839">
        <v>80</v>
      </c>
      <c r="F839">
        <v>0</v>
      </c>
      <c r="G839">
        <v>6074</v>
      </c>
      <c r="H839">
        <v>7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-78</v>
      </c>
      <c r="Q839">
        <v>-726</v>
      </c>
      <c r="R839">
        <v>0</v>
      </c>
      <c r="S839">
        <v>0</v>
      </c>
      <c r="T839">
        <v>-804</v>
      </c>
      <c r="U839">
        <v>5277</v>
      </c>
      <c r="V839">
        <v>0</v>
      </c>
      <c r="W839">
        <v>0</v>
      </c>
      <c r="X839">
        <v>0</v>
      </c>
      <c r="Y839">
        <v>905</v>
      </c>
      <c r="Z839">
        <v>-291</v>
      </c>
      <c r="AA839">
        <v>-15</v>
      </c>
      <c r="AB839">
        <v>0</v>
      </c>
      <c r="AC839">
        <v>599</v>
      </c>
      <c r="AD839">
        <v>-7</v>
      </c>
      <c r="AE839">
        <v>592</v>
      </c>
      <c r="AF839">
        <v>0</v>
      </c>
      <c r="AG839">
        <v>0</v>
      </c>
      <c r="AH839">
        <v>0</v>
      </c>
      <c r="AI839">
        <v>5869</v>
      </c>
      <c r="AJ839">
        <v>-1471</v>
      </c>
      <c r="AK839">
        <v>4398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18000</v>
      </c>
      <c r="AS839">
        <v>0</v>
      </c>
      <c r="AT839">
        <v>0</v>
      </c>
      <c r="AU839">
        <v>18000</v>
      </c>
      <c r="AV839">
        <v>0</v>
      </c>
      <c r="AW839">
        <v>0</v>
      </c>
      <c r="AX839">
        <v>17885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17885</v>
      </c>
      <c r="BE839">
        <v>0</v>
      </c>
      <c r="BF839">
        <v>35885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10881</v>
      </c>
      <c r="BW839">
        <v>0</v>
      </c>
      <c r="BX839">
        <v>10881</v>
      </c>
      <c r="BY839">
        <v>435</v>
      </c>
      <c r="BZ839">
        <v>19</v>
      </c>
      <c r="CA839">
        <v>454</v>
      </c>
      <c r="CB839">
        <v>47220</v>
      </c>
      <c r="CC839">
        <v>21000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22814</v>
      </c>
      <c r="CP839">
        <v>43814</v>
      </c>
      <c r="CQ839">
        <v>3000</v>
      </c>
      <c r="CR839">
        <v>0</v>
      </c>
      <c r="CS839">
        <v>1499</v>
      </c>
      <c r="CT839">
        <v>0</v>
      </c>
      <c r="CU839">
        <v>0</v>
      </c>
      <c r="CV839">
        <v>0</v>
      </c>
      <c r="CW839">
        <v>1499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361</v>
      </c>
      <c r="DJ839">
        <v>0</v>
      </c>
      <c r="DK839">
        <v>1471</v>
      </c>
      <c r="DL839">
        <v>0</v>
      </c>
      <c r="DM839">
        <v>75</v>
      </c>
      <c r="DN839">
        <v>1907</v>
      </c>
      <c r="DO839">
        <v>0</v>
      </c>
      <c r="DP839">
        <v>47220</v>
      </c>
    </row>
    <row r="840" spans="1:120" x14ac:dyDescent="0.25">
      <c r="A840">
        <v>53092</v>
      </c>
      <c r="B840">
        <v>201212</v>
      </c>
      <c r="C840">
        <v>7240</v>
      </c>
      <c r="D840">
        <v>0</v>
      </c>
      <c r="E840">
        <v>0</v>
      </c>
      <c r="F840">
        <v>0</v>
      </c>
      <c r="G840">
        <v>7240</v>
      </c>
      <c r="H840">
        <v>36</v>
      </c>
      <c r="I840">
        <v>-9165</v>
      </c>
      <c r="J840">
        <v>0</v>
      </c>
      <c r="K840">
        <v>4779</v>
      </c>
      <c r="L840">
        <v>0</v>
      </c>
      <c r="M840">
        <v>-4386</v>
      </c>
      <c r="N840">
        <v>0</v>
      </c>
      <c r="O840">
        <v>0</v>
      </c>
      <c r="P840">
        <v>0</v>
      </c>
      <c r="Q840">
        <v>-1636</v>
      </c>
      <c r="R840">
        <v>0</v>
      </c>
      <c r="S840">
        <v>0</v>
      </c>
      <c r="T840">
        <v>-1636</v>
      </c>
      <c r="U840">
        <v>1254</v>
      </c>
      <c r="V840">
        <v>0</v>
      </c>
      <c r="W840">
        <v>0</v>
      </c>
      <c r="X840">
        <v>0</v>
      </c>
      <c r="Y840">
        <v>778</v>
      </c>
      <c r="Z840">
        <v>167</v>
      </c>
      <c r="AA840">
        <v>-3</v>
      </c>
      <c r="AB840">
        <v>0</v>
      </c>
      <c r="AC840">
        <v>942</v>
      </c>
      <c r="AD840">
        <v>-36</v>
      </c>
      <c r="AE840">
        <v>906</v>
      </c>
      <c r="AF840">
        <v>0</v>
      </c>
      <c r="AG840">
        <v>0</v>
      </c>
      <c r="AH840">
        <v>0</v>
      </c>
      <c r="AI840">
        <v>2160</v>
      </c>
      <c r="AJ840">
        <v>-540</v>
      </c>
      <c r="AK840">
        <v>1620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10000</v>
      </c>
      <c r="AS840">
        <v>0</v>
      </c>
      <c r="AT840">
        <v>0</v>
      </c>
      <c r="AU840">
        <v>10000</v>
      </c>
      <c r="AV840">
        <v>0</v>
      </c>
      <c r="AW840">
        <v>0</v>
      </c>
      <c r="AX840">
        <v>20829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20829</v>
      </c>
      <c r="BE840">
        <v>0</v>
      </c>
      <c r="BF840">
        <v>30829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14260</v>
      </c>
      <c r="BW840">
        <v>0</v>
      </c>
      <c r="BX840">
        <v>14260</v>
      </c>
      <c r="BY840">
        <v>181</v>
      </c>
      <c r="BZ840">
        <v>0</v>
      </c>
      <c r="CA840">
        <v>181</v>
      </c>
      <c r="CB840">
        <v>45270</v>
      </c>
      <c r="CC840">
        <v>25000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13029</v>
      </c>
      <c r="CP840">
        <v>38029</v>
      </c>
      <c r="CQ840">
        <v>0</v>
      </c>
      <c r="CR840">
        <v>0</v>
      </c>
      <c r="CS840">
        <v>0</v>
      </c>
      <c r="CT840">
        <v>6453</v>
      </c>
      <c r="CU840">
        <v>0</v>
      </c>
      <c r="CV840">
        <v>0</v>
      </c>
      <c r="CW840">
        <v>6453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274</v>
      </c>
      <c r="DL840">
        <v>0</v>
      </c>
      <c r="DM840">
        <v>500</v>
      </c>
      <c r="DN840">
        <v>774</v>
      </c>
      <c r="DO840">
        <v>14</v>
      </c>
      <c r="DP840">
        <v>45270</v>
      </c>
    </row>
    <row r="841" spans="1:120" x14ac:dyDescent="0.25">
      <c r="A841">
        <v>53093</v>
      </c>
      <c r="B841">
        <v>201212</v>
      </c>
      <c r="C841">
        <v>22000</v>
      </c>
      <c r="D841">
        <v>-995</v>
      </c>
      <c r="E841">
        <v>0</v>
      </c>
      <c r="F841">
        <v>0</v>
      </c>
      <c r="G841">
        <v>21005</v>
      </c>
      <c r="H841">
        <v>227</v>
      </c>
      <c r="I841">
        <v>-8221</v>
      </c>
      <c r="J841">
        <v>0</v>
      </c>
      <c r="K841">
        <v>-12940</v>
      </c>
      <c r="L841">
        <v>1373</v>
      </c>
      <c r="M841">
        <v>-19788</v>
      </c>
      <c r="N841">
        <v>0</v>
      </c>
      <c r="O841">
        <v>0</v>
      </c>
      <c r="P841">
        <v>0</v>
      </c>
      <c r="Q841">
        <v>-898</v>
      </c>
      <c r="R841">
        <v>0</v>
      </c>
      <c r="S841">
        <v>0</v>
      </c>
      <c r="T841">
        <v>-898</v>
      </c>
      <c r="U841">
        <v>546</v>
      </c>
      <c r="V841">
        <v>0</v>
      </c>
      <c r="W841">
        <v>0</v>
      </c>
      <c r="X841">
        <v>0</v>
      </c>
      <c r="Y841">
        <v>1416</v>
      </c>
      <c r="Z841">
        <v>-919</v>
      </c>
      <c r="AA841">
        <v>0</v>
      </c>
      <c r="AB841">
        <v>-114</v>
      </c>
      <c r="AC841">
        <v>383</v>
      </c>
      <c r="AD841">
        <v>-227</v>
      </c>
      <c r="AE841">
        <v>156</v>
      </c>
      <c r="AF841">
        <v>0</v>
      </c>
      <c r="AG841">
        <v>0</v>
      </c>
      <c r="AH841">
        <v>0</v>
      </c>
      <c r="AI841">
        <v>702</v>
      </c>
      <c r="AJ841">
        <v>1841</v>
      </c>
      <c r="AK841">
        <v>2543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85176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85176</v>
      </c>
      <c r="BE841">
        <v>0</v>
      </c>
      <c r="BF841">
        <v>85176</v>
      </c>
      <c r="BG841">
        <v>0</v>
      </c>
      <c r="BH841">
        <v>1918</v>
      </c>
      <c r="BI841">
        <v>0</v>
      </c>
      <c r="BJ841">
        <v>1918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1918</v>
      </c>
      <c r="BS841">
        <v>0</v>
      </c>
      <c r="BT841">
        <v>4229</v>
      </c>
      <c r="BU841">
        <v>0</v>
      </c>
      <c r="BV841">
        <v>6607</v>
      </c>
      <c r="BW841">
        <v>0</v>
      </c>
      <c r="BX841">
        <v>10836</v>
      </c>
      <c r="BY841">
        <v>1540</v>
      </c>
      <c r="BZ841">
        <v>273</v>
      </c>
      <c r="CA841">
        <v>1813</v>
      </c>
      <c r="CB841">
        <v>99743</v>
      </c>
      <c r="CC841">
        <v>35000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3858</v>
      </c>
      <c r="CP841">
        <v>38858</v>
      </c>
      <c r="CQ841">
        <v>0</v>
      </c>
      <c r="CR841">
        <v>0</v>
      </c>
      <c r="CS841">
        <v>0</v>
      </c>
      <c r="CT841">
        <v>60877</v>
      </c>
      <c r="CU841">
        <v>0</v>
      </c>
      <c r="CV841">
        <v>0</v>
      </c>
      <c r="CW841">
        <v>60877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8</v>
      </c>
      <c r="DN841">
        <v>8</v>
      </c>
      <c r="DO841">
        <v>0</v>
      </c>
      <c r="DP841">
        <v>99743</v>
      </c>
    </row>
    <row r="842" spans="1:120" x14ac:dyDescent="0.25">
      <c r="A842">
        <v>53094</v>
      </c>
      <c r="B842">
        <v>201212</v>
      </c>
      <c r="C842">
        <v>16569</v>
      </c>
      <c r="D842">
        <v>-5321</v>
      </c>
      <c r="E842">
        <v>182</v>
      </c>
      <c r="F842">
        <v>-167</v>
      </c>
      <c r="G842">
        <v>11263</v>
      </c>
      <c r="H842">
        <v>208</v>
      </c>
      <c r="I842">
        <v>-15497</v>
      </c>
      <c r="J842">
        <v>0</v>
      </c>
      <c r="K842">
        <v>10269</v>
      </c>
      <c r="L842">
        <v>1553</v>
      </c>
      <c r="M842">
        <v>-3675</v>
      </c>
      <c r="N842">
        <v>0</v>
      </c>
      <c r="O842">
        <v>0</v>
      </c>
      <c r="P842">
        <v>-459</v>
      </c>
      <c r="Q842">
        <v>-4746</v>
      </c>
      <c r="R842">
        <v>0</v>
      </c>
      <c r="S842">
        <v>0</v>
      </c>
      <c r="T842">
        <v>-5205</v>
      </c>
      <c r="U842">
        <v>2591</v>
      </c>
      <c r="V842">
        <v>0</v>
      </c>
      <c r="W842">
        <v>0</v>
      </c>
      <c r="X842">
        <v>0</v>
      </c>
      <c r="Y842">
        <v>1629</v>
      </c>
      <c r="Z842">
        <v>-1687</v>
      </c>
      <c r="AA842">
        <v>0</v>
      </c>
      <c r="AB842">
        <v>0</v>
      </c>
      <c r="AC842">
        <v>-58</v>
      </c>
      <c r="AD842">
        <v>-149</v>
      </c>
      <c r="AE842">
        <v>-207</v>
      </c>
      <c r="AF842">
        <v>0</v>
      </c>
      <c r="AG842">
        <v>0</v>
      </c>
      <c r="AH842">
        <v>0</v>
      </c>
      <c r="AI842">
        <v>2384</v>
      </c>
      <c r="AJ842">
        <v>3576</v>
      </c>
      <c r="AK842">
        <v>5960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42785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42785</v>
      </c>
      <c r="BE842">
        <v>0</v>
      </c>
      <c r="BF842">
        <v>42785</v>
      </c>
      <c r="BG842">
        <v>2531</v>
      </c>
      <c r="BH842">
        <v>3810</v>
      </c>
      <c r="BI842">
        <v>0</v>
      </c>
      <c r="BJ842">
        <v>6341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6341</v>
      </c>
      <c r="BS842">
        <v>0</v>
      </c>
      <c r="BT842">
        <v>3686</v>
      </c>
      <c r="BU842">
        <v>0</v>
      </c>
      <c r="BV842">
        <v>37551</v>
      </c>
      <c r="BW842">
        <v>0</v>
      </c>
      <c r="BX842">
        <v>41237</v>
      </c>
      <c r="BY842">
        <v>345</v>
      </c>
      <c r="BZ842">
        <v>229</v>
      </c>
      <c r="CA842">
        <v>574</v>
      </c>
      <c r="CB842">
        <v>90937</v>
      </c>
      <c r="CC842">
        <v>25000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23598</v>
      </c>
      <c r="CP842">
        <v>48598</v>
      </c>
      <c r="CQ842">
        <v>0</v>
      </c>
      <c r="CR842">
        <v>0</v>
      </c>
      <c r="CS842">
        <v>8284</v>
      </c>
      <c r="CT842">
        <v>28663</v>
      </c>
      <c r="CU842">
        <v>0</v>
      </c>
      <c r="CV842">
        <v>0</v>
      </c>
      <c r="CW842">
        <v>36947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5217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85</v>
      </c>
      <c r="DJ842">
        <v>0</v>
      </c>
      <c r="DK842">
        <v>0</v>
      </c>
      <c r="DL842">
        <v>0</v>
      </c>
      <c r="DM842">
        <v>90</v>
      </c>
      <c r="DN842">
        <v>5392</v>
      </c>
      <c r="DO842">
        <v>0</v>
      </c>
      <c r="DP842">
        <v>90937</v>
      </c>
    </row>
    <row r="843" spans="1:120" x14ac:dyDescent="0.25">
      <c r="A843">
        <v>53095</v>
      </c>
      <c r="B843">
        <v>201212</v>
      </c>
      <c r="C843">
        <v>7411</v>
      </c>
      <c r="D843">
        <v>-284</v>
      </c>
      <c r="E843">
        <v>0</v>
      </c>
      <c r="F843">
        <v>0</v>
      </c>
      <c r="G843">
        <v>7127</v>
      </c>
      <c r="H843">
        <v>4</v>
      </c>
      <c r="I843">
        <v>-4110</v>
      </c>
      <c r="J843">
        <v>46</v>
      </c>
      <c r="K843">
        <v>380</v>
      </c>
      <c r="L843">
        <v>-192</v>
      </c>
      <c r="M843">
        <v>-3876</v>
      </c>
      <c r="N843">
        <v>0</v>
      </c>
      <c r="O843">
        <v>0</v>
      </c>
      <c r="P843">
        <v>0</v>
      </c>
      <c r="Q843">
        <v>-2531</v>
      </c>
      <c r="R843">
        <v>0</v>
      </c>
      <c r="S843">
        <v>0</v>
      </c>
      <c r="T843">
        <v>-2531</v>
      </c>
      <c r="U843">
        <v>724</v>
      </c>
      <c r="V843">
        <v>0</v>
      </c>
      <c r="W843">
        <v>0</v>
      </c>
      <c r="X843">
        <v>0</v>
      </c>
      <c r="Y843">
        <v>163</v>
      </c>
      <c r="Z843">
        <v>73</v>
      </c>
      <c r="AA843">
        <v>-84</v>
      </c>
      <c r="AB843">
        <v>-7</v>
      </c>
      <c r="AC843">
        <v>145</v>
      </c>
      <c r="AD843">
        <v>-4</v>
      </c>
      <c r="AE843">
        <v>141</v>
      </c>
      <c r="AF843">
        <v>4</v>
      </c>
      <c r="AG843">
        <v>0</v>
      </c>
      <c r="AH843">
        <v>0</v>
      </c>
      <c r="AI843">
        <v>869</v>
      </c>
      <c r="AJ843">
        <v>0</v>
      </c>
      <c r="AK843">
        <v>869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6858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6858</v>
      </c>
      <c r="BE843">
        <v>0</v>
      </c>
      <c r="BF843">
        <v>6858</v>
      </c>
      <c r="BG843">
        <v>0</v>
      </c>
      <c r="BH843">
        <v>0</v>
      </c>
      <c r="BI843">
        <v>0</v>
      </c>
      <c r="BJ843">
        <v>0</v>
      </c>
      <c r="BK843">
        <v>7</v>
      </c>
      <c r="BL843">
        <v>0</v>
      </c>
      <c r="BM843">
        <v>7</v>
      </c>
      <c r="BN843">
        <v>0</v>
      </c>
      <c r="BO843">
        <v>0</v>
      </c>
      <c r="BP843">
        <v>0</v>
      </c>
      <c r="BQ843">
        <v>493</v>
      </c>
      <c r="BR843">
        <v>500</v>
      </c>
      <c r="BS843">
        <v>0</v>
      </c>
      <c r="BT843">
        <v>0</v>
      </c>
      <c r="BU843">
        <v>0</v>
      </c>
      <c r="BV843">
        <v>663</v>
      </c>
      <c r="BW843">
        <v>0</v>
      </c>
      <c r="BX843">
        <v>663</v>
      </c>
      <c r="BY843">
        <v>63</v>
      </c>
      <c r="BZ843">
        <v>34</v>
      </c>
      <c r="CA843">
        <v>97</v>
      </c>
      <c r="CB843">
        <v>8118</v>
      </c>
      <c r="CC843">
        <v>2000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4944</v>
      </c>
      <c r="CP843">
        <v>6944</v>
      </c>
      <c r="CQ843">
        <v>0</v>
      </c>
      <c r="CR843">
        <v>0</v>
      </c>
      <c r="CS843">
        <v>0</v>
      </c>
      <c r="CT843">
        <v>805</v>
      </c>
      <c r="CU843">
        <v>0</v>
      </c>
      <c r="CV843">
        <v>0</v>
      </c>
      <c r="CW843">
        <v>805</v>
      </c>
      <c r="CX843">
        <v>0</v>
      </c>
      <c r="CY843">
        <v>0</v>
      </c>
      <c r="CZ843">
        <v>84</v>
      </c>
      <c r="DA843">
        <v>84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285</v>
      </c>
      <c r="DN843">
        <v>285</v>
      </c>
      <c r="DO843">
        <v>0</v>
      </c>
      <c r="DP843">
        <v>8118</v>
      </c>
    </row>
    <row r="844" spans="1:120" x14ac:dyDescent="0.25">
      <c r="A844">
        <v>53099</v>
      </c>
      <c r="B844">
        <v>201212</v>
      </c>
      <c r="C844">
        <v>53565</v>
      </c>
      <c r="D844">
        <v>-3544</v>
      </c>
      <c r="E844">
        <v>0</v>
      </c>
      <c r="F844">
        <v>0</v>
      </c>
      <c r="G844">
        <v>50021</v>
      </c>
      <c r="H844">
        <v>102</v>
      </c>
      <c r="I844">
        <v>-33149</v>
      </c>
      <c r="J844">
        <v>0</v>
      </c>
      <c r="K844">
        <v>4706</v>
      </c>
      <c r="L844">
        <v>0</v>
      </c>
      <c r="M844">
        <v>-28443</v>
      </c>
      <c r="N844">
        <v>0</v>
      </c>
      <c r="O844">
        <v>0</v>
      </c>
      <c r="P844">
        <v>0</v>
      </c>
      <c r="Q844">
        <v>-5368</v>
      </c>
      <c r="R844">
        <v>0</v>
      </c>
      <c r="S844">
        <v>0</v>
      </c>
      <c r="T844">
        <v>-5368</v>
      </c>
      <c r="U844">
        <v>16312</v>
      </c>
      <c r="V844">
        <v>0</v>
      </c>
      <c r="W844">
        <v>0</v>
      </c>
      <c r="X844">
        <v>0</v>
      </c>
      <c r="Y844">
        <v>2232</v>
      </c>
      <c r="Z844">
        <v>-809</v>
      </c>
      <c r="AA844">
        <v>-4</v>
      </c>
      <c r="AB844">
        <v>0</v>
      </c>
      <c r="AC844">
        <v>1419</v>
      </c>
      <c r="AD844">
        <v>-102</v>
      </c>
      <c r="AE844">
        <v>1317</v>
      </c>
      <c r="AF844">
        <v>3437</v>
      </c>
      <c r="AG844">
        <v>0</v>
      </c>
      <c r="AH844">
        <v>0</v>
      </c>
      <c r="AI844">
        <v>21066</v>
      </c>
      <c r="AJ844">
        <v>-5311</v>
      </c>
      <c r="AK844">
        <v>15755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50735</v>
      </c>
      <c r="AS844">
        <v>0</v>
      </c>
      <c r="AT844">
        <v>0</v>
      </c>
      <c r="AU844">
        <v>50735</v>
      </c>
      <c r="AV844">
        <v>0</v>
      </c>
      <c r="AW844">
        <v>0</v>
      </c>
      <c r="AX844">
        <v>44949</v>
      </c>
      <c r="AY844">
        <v>0</v>
      </c>
      <c r="AZ844">
        <v>0</v>
      </c>
      <c r="BA844">
        <v>0</v>
      </c>
      <c r="BB844">
        <v>1465</v>
      </c>
      <c r="BC844">
        <v>0</v>
      </c>
      <c r="BD844">
        <v>46414</v>
      </c>
      <c r="BE844">
        <v>0</v>
      </c>
      <c r="BF844">
        <v>97149</v>
      </c>
      <c r="BG844">
        <v>0</v>
      </c>
      <c r="BH844">
        <v>0</v>
      </c>
      <c r="BI844">
        <v>0</v>
      </c>
      <c r="BJ844">
        <v>0</v>
      </c>
      <c r="BK844">
        <v>3480</v>
      </c>
      <c r="BL844">
        <v>0</v>
      </c>
      <c r="BM844">
        <v>3480</v>
      </c>
      <c r="BN844">
        <v>0</v>
      </c>
      <c r="BO844">
        <v>0</v>
      </c>
      <c r="BP844">
        <v>0</v>
      </c>
      <c r="BQ844">
        <v>2068</v>
      </c>
      <c r="BR844">
        <v>5548</v>
      </c>
      <c r="BS844">
        <v>0</v>
      </c>
      <c r="BT844">
        <v>0</v>
      </c>
      <c r="BU844">
        <v>0</v>
      </c>
      <c r="BV844">
        <v>24312</v>
      </c>
      <c r="BW844">
        <v>0</v>
      </c>
      <c r="BX844">
        <v>24312</v>
      </c>
      <c r="BY844">
        <v>912</v>
      </c>
      <c r="BZ844">
        <v>0</v>
      </c>
      <c r="CA844">
        <v>912</v>
      </c>
      <c r="CB844">
        <v>127921</v>
      </c>
      <c r="CC844">
        <v>23343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66938</v>
      </c>
      <c r="CP844">
        <v>90281</v>
      </c>
      <c r="CQ844">
        <v>0</v>
      </c>
      <c r="CR844">
        <v>0</v>
      </c>
      <c r="CS844">
        <v>0</v>
      </c>
      <c r="CT844">
        <v>22428</v>
      </c>
      <c r="CU844">
        <v>0</v>
      </c>
      <c r="CV844">
        <v>0</v>
      </c>
      <c r="CW844">
        <v>22428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1555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10033</v>
      </c>
      <c r="DL844">
        <v>0</v>
      </c>
      <c r="DM844">
        <v>3624</v>
      </c>
      <c r="DN844">
        <v>15212</v>
      </c>
      <c r="DO844">
        <v>0</v>
      </c>
      <c r="DP844">
        <v>127921</v>
      </c>
    </row>
    <row r="845" spans="1:120" x14ac:dyDescent="0.25">
      <c r="A845">
        <v>53100</v>
      </c>
      <c r="B845">
        <v>201212</v>
      </c>
      <c r="C845">
        <v>226909</v>
      </c>
      <c r="D845">
        <v>-108086</v>
      </c>
      <c r="E845">
        <v>-15242</v>
      </c>
      <c r="F845">
        <v>13564</v>
      </c>
      <c r="G845">
        <v>117145</v>
      </c>
      <c r="H845">
        <v>411</v>
      </c>
      <c r="I845">
        <v>-75907</v>
      </c>
      <c r="J845">
        <v>3004</v>
      </c>
      <c r="K845">
        <v>186913</v>
      </c>
      <c r="L845">
        <v>-167727</v>
      </c>
      <c r="M845">
        <v>-53717</v>
      </c>
      <c r="N845">
        <v>0</v>
      </c>
      <c r="O845">
        <v>-1926</v>
      </c>
      <c r="P845">
        <v>-3295</v>
      </c>
      <c r="Q845">
        <v>-1749</v>
      </c>
      <c r="R845">
        <v>0</v>
      </c>
      <c r="S845">
        <v>0</v>
      </c>
      <c r="T845">
        <v>-5044</v>
      </c>
      <c r="U845">
        <v>56869</v>
      </c>
      <c r="V845">
        <v>0</v>
      </c>
      <c r="W845">
        <v>0</v>
      </c>
      <c r="X845">
        <v>0</v>
      </c>
      <c r="Y845">
        <v>6065</v>
      </c>
      <c r="Z845">
        <v>-1648</v>
      </c>
      <c r="AA845">
        <v>-4</v>
      </c>
      <c r="AB845">
        <v>-61</v>
      </c>
      <c r="AC845">
        <v>4352</v>
      </c>
      <c r="AD845">
        <v>-411</v>
      </c>
      <c r="AE845">
        <v>3941</v>
      </c>
      <c r="AF845">
        <v>0</v>
      </c>
      <c r="AG845">
        <v>0</v>
      </c>
      <c r="AH845">
        <v>0</v>
      </c>
      <c r="AI845">
        <v>60810</v>
      </c>
      <c r="AJ845">
        <v>-978</v>
      </c>
      <c r="AK845">
        <v>59832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255000</v>
      </c>
      <c r="AY845">
        <v>0</v>
      </c>
      <c r="AZ845">
        <v>0</v>
      </c>
      <c r="BA845">
        <v>0</v>
      </c>
      <c r="BB845">
        <v>226487</v>
      </c>
      <c r="BC845">
        <v>0</v>
      </c>
      <c r="BD845">
        <v>481487</v>
      </c>
      <c r="BE845">
        <v>0</v>
      </c>
      <c r="BF845">
        <v>481487</v>
      </c>
      <c r="BG845">
        <v>34678</v>
      </c>
      <c r="BH845">
        <v>56213</v>
      </c>
      <c r="BI845">
        <v>0</v>
      </c>
      <c r="BJ845">
        <v>90891</v>
      </c>
      <c r="BK845">
        <v>0</v>
      </c>
      <c r="BL845">
        <v>0</v>
      </c>
      <c r="BM845">
        <v>0</v>
      </c>
      <c r="BN845">
        <v>21645</v>
      </c>
      <c r="BO845">
        <v>0</v>
      </c>
      <c r="BP845">
        <v>0</v>
      </c>
      <c r="BQ845">
        <v>0</v>
      </c>
      <c r="BR845">
        <v>112536</v>
      </c>
      <c r="BS845">
        <v>0</v>
      </c>
      <c r="BT845">
        <v>0</v>
      </c>
      <c r="BU845">
        <v>0</v>
      </c>
      <c r="BV845">
        <v>66604</v>
      </c>
      <c r="BW845">
        <v>0</v>
      </c>
      <c r="BX845">
        <v>66604</v>
      </c>
      <c r="BY845">
        <v>5109</v>
      </c>
      <c r="BZ845">
        <v>0</v>
      </c>
      <c r="CA845">
        <v>5109</v>
      </c>
      <c r="CB845">
        <v>665736</v>
      </c>
      <c r="CC845">
        <v>1001</v>
      </c>
      <c r="CD845">
        <v>178999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297044</v>
      </c>
      <c r="CP845">
        <v>477044</v>
      </c>
      <c r="CQ845">
        <v>0</v>
      </c>
      <c r="CR845">
        <v>0</v>
      </c>
      <c r="CS845">
        <v>64106</v>
      </c>
      <c r="CT845">
        <v>118026</v>
      </c>
      <c r="CU845">
        <v>0</v>
      </c>
      <c r="CV845">
        <v>0</v>
      </c>
      <c r="CW845">
        <v>182132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4784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888</v>
      </c>
      <c r="DJ845">
        <v>0</v>
      </c>
      <c r="DK845">
        <v>610</v>
      </c>
      <c r="DL845">
        <v>0</v>
      </c>
      <c r="DM845">
        <v>278</v>
      </c>
      <c r="DN845">
        <v>6560</v>
      </c>
      <c r="DO845">
        <v>0</v>
      </c>
      <c r="DP845">
        <v>665736</v>
      </c>
    </row>
    <row r="846" spans="1:120" x14ac:dyDescent="0.25">
      <c r="A846">
        <v>53101</v>
      </c>
      <c r="B846">
        <v>201212</v>
      </c>
      <c r="C846">
        <v>59859</v>
      </c>
      <c r="D846">
        <v>-14287</v>
      </c>
      <c r="E846">
        <v>0</v>
      </c>
      <c r="F846">
        <v>0</v>
      </c>
      <c r="G846">
        <v>45572</v>
      </c>
      <c r="H846">
        <v>-1402</v>
      </c>
      <c r="I846">
        <v>-15033</v>
      </c>
      <c r="J846">
        <v>0</v>
      </c>
      <c r="K846">
        <v>-260</v>
      </c>
      <c r="L846">
        <v>-2000</v>
      </c>
      <c r="M846">
        <v>-17293</v>
      </c>
      <c r="N846">
        <v>0</v>
      </c>
      <c r="O846">
        <v>-12292</v>
      </c>
      <c r="P846">
        <v>0</v>
      </c>
      <c r="Q846">
        <v>-6150</v>
      </c>
      <c r="R846">
        <v>0</v>
      </c>
      <c r="S846">
        <v>0</v>
      </c>
      <c r="T846">
        <v>-6150</v>
      </c>
      <c r="U846">
        <v>8436</v>
      </c>
      <c r="V846">
        <v>0</v>
      </c>
      <c r="W846">
        <v>0</v>
      </c>
      <c r="X846">
        <v>0</v>
      </c>
      <c r="Y846">
        <v>181</v>
      </c>
      <c r="Z846">
        <v>15142</v>
      </c>
      <c r="AA846">
        <v>-147</v>
      </c>
      <c r="AB846">
        <v>0</v>
      </c>
      <c r="AC846">
        <v>15176</v>
      </c>
      <c r="AD846">
        <v>-605</v>
      </c>
      <c r="AE846">
        <v>14571</v>
      </c>
      <c r="AF846">
        <v>0</v>
      </c>
      <c r="AG846">
        <v>0</v>
      </c>
      <c r="AH846">
        <v>0</v>
      </c>
      <c r="AI846">
        <v>23007</v>
      </c>
      <c r="AJ846">
        <v>59</v>
      </c>
      <c r="AK846">
        <v>23066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446624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446624</v>
      </c>
      <c r="BE846">
        <v>0</v>
      </c>
      <c r="BF846">
        <v>446624</v>
      </c>
      <c r="BG846">
        <v>0</v>
      </c>
      <c r="BH846">
        <v>2500</v>
      </c>
      <c r="BI846">
        <v>0</v>
      </c>
      <c r="BJ846">
        <v>2500</v>
      </c>
      <c r="BK846">
        <v>0</v>
      </c>
      <c r="BL846">
        <v>0</v>
      </c>
      <c r="BM846">
        <v>0</v>
      </c>
      <c r="BN846">
        <v>349</v>
      </c>
      <c r="BO846">
        <v>5408</v>
      </c>
      <c r="BP846">
        <v>0</v>
      </c>
      <c r="BQ846">
        <v>8629</v>
      </c>
      <c r="BR846">
        <v>16886</v>
      </c>
      <c r="BS846">
        <v>0</v>
      </c>
      <c r="BT846">
        <v>0</v>
      </c>
      <c r="BU846">
        <v>21749</v>
      </c>
      <c r="BV846">
        <v>25747</v>
      </c>
      <c r="BW846">
        <v>0</v>
      </c>
      <c r="BX846">
        <v>47496</v>
      </c>
      <c r="BY846">
        <v>0</v>
      </c>
      <c r="BZ846">
        <v>0</v>
      </c>
      <c r="CA846">
        <v>0</v>
      </c>
      <c r="CB846">
        <v>511006</v>
      </c>
      <c r="CC846">
        <v>50000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325373</v>
      </c>
      <c r="CP846">
        <v>375373</v>
      </c>
      <c r="CQ846">
        <v>0</v>
      </c>
      <c r="CR846">
        <v>0</v>
      </c>
      <c r="CS846">
        <v>0</v>
      </c>
      <c r="CT846">
        <v>123746</v>
      </c>
      <c r="CU846">
        <v>0</v>
      </c>
      <c r="CV846">
        <v>0</v>
      </c>
      <c r="CW846">
        <v>123746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7120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2104</v>
      </c>
      <c r="DL846">
        <v>0</v>
      </c>
      <c r="DM846">
        <v>2663</v>
      </c>
      <c r="DN846">
        <v>11887</v>
      </c>
      <c r="DO846">
        <v>0</v>
      </c>
      <c r="DP846">
        <v>511006</v>
      </c>
    </row>
    <row r="847" spans="1:120" x14ac:dyDescent="0.25">
      <c r="A847">
        <v>53103</v>
      </c>
      <c r="B847">
        <v>201212</v>
      </c>
      <c r="C847">
        <v>113970</v>
      </c>
      <c r="D847">
        <v>-45244</v>
      </c>
      <c r="E847">
        <v>6965</v>
      </c>
      <c r="F847">
        <v>-4807</v>
      </c>
      <c r="G847">
        <v>70884</v>
      </c>
      <c r="H847">
        <v>755</v>
      </c>
      <c r="I847">
        <v>-87133</v>
      </c>
      <c r="J847">
        <v>66010</v>
      </c>
      <c r="K847">
        <v>8219</v>
      </c>
      <c r="L847">
        <v>-38956</v>
      </c>
      <c r="M847">
        <v>-51860</v>
      </c>
      <c r="N847">
        <v>0</v>
      </c>
      <c r="O847">
        <v>0</v>
      </c>
      <c r="P847">
        <v>-13077</v>
      </c>
      <c r="Q847">
        <v>-12278</v>
      </c>
      <c r="R847">
        <v>0</v>
      </c>
      <c r="S847">
        <v>7020</v>
      </c>
      <c r="T847">
        <v>-18335</v>
      </c>
      <c r="U847">
        <v>1444</v>
      </c>
      <c r="V847">
        <v>610</v>
      </c>
      <c r="W847">
        <v>0</v>
      </c>
      <c r="X847">
        <v>0</v>
      </c>
      <c r="Y847">
        <v>2268</v>
      </c>
      <c r="Z847">
        <v>-686</v>
      </c>
      <c r="AA847">
        <v>-1273</v>
      </c>
      <c r="AB847">
        <v>0</v>
      </c>
      <c r="AC847">
        <v>919</v>
      </c>
      <c r="AD847">
        <v>-261</v>
      </c>
      <c r="AE847">
        <v>658</v>
      </c>
      <c r="AF847">
        <v>16</v>
      </c>
      <c r="AG847">
        <v>0</v>
      </c>
      <c r="AH847">
        <v>0</v>
      </c>
      <c r="AI847">
        <v>2118</v>
      </c>
      <c r="AJ847">
        <v>-464</v>
      </c>
      <c r="AK847">
        <v>1654</v>
      </c>
      <c r="AL847">
        <v>1060</v>
      </c>
      <c r="AM847">
        <v>412</v>
      </c>
      <c r="AN847">
        <v>0</v>
      </c>
      <c r="AO847">
        <v>412</v>
      </c>
      <c r="AP847">
        <v>0</v>
      </c>
      <c r="AQ847">
        <v>13569</v>
      </c>
      <c r="AR847">
        <v>0</v>
      </c>
      <c r="AS847">
        <v>0</v>
      </c>
      <c r="AT847">
        <v>0</v>
      </c>
      <c r="AU847">
        <v>13569</v>
      </c>
      <c r="AV847">
        <v>10</v>
      </c>
      <c r="AW847">
        <v>26158</v>
      </c>
      <c r="AX847">
        <v>11575</v>
      </c>
      <c r="AY847">
        <v>0</v>
      </c>
      <c r="AZ847">
        <v>0</v>
      </c>
      <c r="BA847">
        <v>0</v>
      </c>
      <c r="BB847">
        <v>66427</v>
      </c>
      <c r="BC847">
        <v>0</v>
      </c>
      <c r="BD847">
        <v>104170</v>
      </c>
      <c r="BE847">
        <v>0</v>
      </c>
      <c r="BF847">
        <v>117739</v>
      </c>
      <c r="BG847">
        <v>17076</v>
      </c>
      <c r="BH847">
        <v>16516</v>
      </c>
      <c r="BI847">
        <v>0</v>
      </c>
      <c r="BJ847">
        <v>33592</v>
      </c>
      <c r="BK847">
        <v>5821</v>
      </c>
      <c r="BL847">
        <v>0</v>
      </c>
      <c r="BM847">
        <v>5821</v>
      </c>
      <c r="BN847">
        <v>783</v>
      </c>
      <c r="BO847">
        <v>5552</v>
      </c>
      <c r="BP847">
        <v>0</v>
      </c>
      <c r="BQ847">
        <v>7500</v>
      </c>
      <c r="BR847">
        <v>53248</v>
      </c>
      <c r="BS847">
        <v>0</v>
      </c>
      <c r="BT847">
        <v>0</v>
      </c>
      <c r="BU847">
        <v>4457</v>
      </c>
      <c r="BV847">
        <v>6</v>
      </c>
      <c r="BW847">
        <v>0</v>
      </c>
      <c r="BX847">
        <v>4463</v>
      </c>
      <c r="BY847">
        <v>321</v>
      </c>
      <c r="BZ847">
        <v>750</v>
      </c>
      <c r="CA847">
        <v>1071</v>
      </c>
      <c r="CB847">
        <v>177993</v>
      </c>
      <c r="CC847">
        <v>32889</v>
      </c>
      <c r="CD847">
        <v>0</v>
      </c>
      <c r="CE847">
        <v>5233</v>
      </c>
      <c r="CF847">
        <v>0</v>
      </c>
      <c r="CG847">
        <v>-3413</v>
      </c>
      <c r="CH847">
        <v>0</v>
      </c>
      <c r="CI847">
        <v>1820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-9596</v>
      </c>
      <c r="CP847">
        <v>25113</v>
      </c>
      <c r="CQ847">
        <v>0</v>
      </c>
      <c r="CR847">
        <v>14578</v>
      </c>
      <c r="CS847">
        <v>41607</v>
      </c>
      <c r="CT847">
        <v>80024</v>
      </c>
      <c r="CU847">
        <v>0</v>
      </c>
      <c r="CV847">
        <v>0</v>
      </c>
      <c r="CW847">
        <v>121631</v>
      </c>
      <c r="CX847">
        <v>0</v>
      </c>
      <c r="CY847">
        <v>0</v>
      </c>
      <c r="CZ847">
        <v>0</v>
      </c>
      <c r="DA847">
        <v>0</v>
      </c>
      <c r="DB847">
        <v>13007</v>
      </c>
      <c r="DC847">
        <v>1054</v>
      </c>
      <c r="DD847">
        <v>-409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3019</v>
      </c>
      <c r="DN847">
        <v>3664</v>
      </c>
      <c r="DO847">
        <v>0</v>
      </c>
      <c r="DP847">
        <v>177993</v>
      </c>
    </row>
    <row r="848" spans="1:120" x14ac:dyDescent="0.25">
      <c r="A848">
        <v>53106</v>
      </c>
      <c r="B848">
        <v>201212</v>
      </c>
      <c r="C848">
        <v>44765</v>
      </c>
      <c r="D848">
        <v>-13479</v>
      </c>
      <c r="E848">
        <v>386</v>
      </c>
      <c r="F848">
        <v>-90</v>
      </c>
      <c r="G848">
        <v>31582</v>
      </c>
      <c r="H848">
        <v>0</v>
      </c>
      <c r="I848">
        <v>-20062</v>
      </c>
      <c r="J848">
        <v>4122</v>
      </c>
      <c r="K848">
        <v>2460</v>
      </c>
      <c r="L848">
        <v>607</v>
      </c>
      <c r="M848">
        <v>-12873</v>
      </c>
      <c r="N848">
        <v>0</v>
      </c>
      <c r="O848">
        <v>0</v>
      </c>
      <c r="P848">
        <v>-5324</v>
      </c>
      <c r="Q848">
        <v>-6991</v>
      </c>
      <c r="R848">
        <v>0</v>
      </c>
      <c r="S848">
        <v>3104</v>
      </c>
      <c r="T848">
        <v>-9211</v>
      </c>
      <c r="U848">
        <v>9498</v>
      </c>
      <c r="V848">
        <v>0</v>
      </c>
      <c r="W848">
        <v>0</v>
      </c>
      <c r="X848">
        <v>0</v>
      </c>
      <c r="Y848">
        <v>3531</v>
      </c>
      <c r="Z848">
        <v>4979</v>
      </c>
      <c r="AA848">
        <v>0</v>
      </c>
      <c r="AB848">
        <v>-283</v>
      </c>
      <c r="AC848">
        <v>8227</v>
      </c>
      <c r="AD848">
        <v>-114</v>
      </c>
      <c r="AE848">
        <v>8113</v>
      </c>
      <c r="AF848">
        <v>0</v>
      </c>
      <c r="AG848">
        <v>0</v>
      </c>
      <c r="AH848">
        <v>0</v>
      </c>
      <c r="AI848">
        <v>17611</v>
      </c>
      <c r="AJ848">
        <v>-4402</v>
      </c>
      <c r="AK848">
        <v>13209</v>
      </c>
      <c r="AL848">
        <v>5000</v>
      </c>
      <c r="AM848">
        <v>296</v>
      </c>
      <c r="AN848">
        <v>7600</v>
      </c>
      <c r="AO848">
        <v>7896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12606</v>
      </c>
      <c r="AW848">
        <v>44402</v>
      </c>
      <c r="AX848">
        <v>63704</v>
      </c>
      <c r="AY848">
        <v>0</v>
      </c>
      <c r="AZ848">
        <v>0</v>
      </c>
      <c r="BA848">
        <v>0</v>
      </c>
      <c r="BB848">
        <v>10640</v>
      </c>
      <c r="BC848">
        <v>0</v>
      </c>
      <c r="BD848">
        <v>131352</v>
      </c>
      <c r="BE848">
        <v>0</v>
      </c>
      <c r="BF848">
        <v>131352</v>
      </c>
      <c r="BG848">
        <v>3912</v>
      </c>
      <c r="BH848">
        <v>11034</v>
      </c>
      <c r="BI848">
        <v>0</v>
      </c>
      <c r="BJ848">
        <v>14946</v>
      </c>
      <c r="BK848">
        <v>1301</v>
      </c>
      <c r="BL848">
        <v>0</v>
      </c>
      <c r="BM848">
        <v>1301</v>
      </c>
      <c r="BN848">
        <v>0</v>
      </c>
      <c r="BO848">
        <v>0</v>
      </c>
      <c r="BP848">
        <v>0</v>
      </c>
      <c r="BQ848">
        <v>51</v>
      </c>
      <c r="BR848">
        <v>16298</v>
      </c>
      <c r="BS848">
        <v>0</v>
      </c>
      <c r="BT848">
        <v>0</v>
      </c>
      <c r="BU848">
        <v>0</v>
      </c>
      <c r="BV848">
        <v>2</v>
      </c>
      <c r="BW848">
        <v>0</v>
      </c>
      <c r="BX848">
        <v>2</v>
      </c>
      <c r="BY848">
        <v>13</v>
      </c>
      <c r="BZ848">
        <v>0</v>
      </c>
      <c r="CA848">
        <v>13</v>
      </c>
      <c r="CB848">
        <v>160561</v>
      </c>
      <c r="CC848">
        <v>47000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61424</v>
      </c>
      <c r="CP848">
        <v>108424</v>
      </c>
      <c r="CQ848">
        <v>0</v>
      </c>
      <c r="CR848">
        <v>0</v>
      </c>
      <c r="CS848">
        <v>18050</v>
      </c>
      <c r="CT848">
        <v>23282</v>
      </c>
      <c r="CU848">
        <v>0</v>
      </c>
      <c r="CV848">
        <v>0</v>
      </c>
      <c r="CW848">
        <v>41332</v>
      </c>
      <c r="CX848">
        <v>0</v>
      </c>
      <c r="CY848">
        <v>1721</v>
      </c>
      <c r="CZ848">
        <v>0</v>
      </c>
      <c r="DA848">
        <v>1721</v>
      </c>
      <c r="DB848">
        <v>0</v>
      </c>
      <c r="DC848">
        <v>75</v>
      </c>
      <c r="DD848">
        <v>5440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823</v>
      </c>
      <c r="DL848">
        <v>0</v>
      </c>
      <c r="DM848">
        <v>2746</v>
      </c>
      <c r="DN848">
        <v>9084</v>
      </c>
      <c r="DO848">
        <v>0</v>
      </c>
      <c r="DP848">
        <v>160561</v>
      </c>
    </row>
    <row r="849" spans="1:120" x14ac:dyDescent="0.25">
      <c r="A849">
        <v>53108</v>
      </c>
      <c r="B849">
        <v>201212</v>
      </c>
      <c r="C849">
        <v>23162</v>
      </c>
      <c r="D849">
        <v>-15</v>
      </c>
      <c r="E849">
        <v>0</v>
      </c>
      <c r="F849">
        <v>0</v>
      </c>
      <c r="G849">
        <v>23147</v>
      </c>
      <c r="H849">
        <v>31</v>
      </c>
      <c r="I849">
        <v>-22595</v>
      </c>
      <c r="J849">
        <v>503</v>
      </c>
      <c r="K849">
        <v>-3953</v>
      </c>
      <c r="L849">
        <v>-197</v>
      </c>
      <c r="M849">
        <v>-26242</v>
      </c>
      <c r="N849">
        <v>-32</v>
      </c>
      <c r="O849">
        <v>0</v>
      </c>
      <c r="P849">
        <v>0</v>
      </c>
      <c r="Q849">
        <v>-3655</v>
      </c>
      <c r="R849">
        <v>0</v>
      </c>
      <c r="S849">
        <v>3</v>
      </c>
      <c r="T849">
        <v>-3652</v>
      </c>
      <c r="U849">
        <v>-6748</v>
      </c>
      <c r="V849">
        <v>0</v>
      </c>
      <c r="W849">
        <v>0</v>
      </c>
      <c r="X849">
        <v>0</v>
      </c>
      <c r="Y849">
        <v>621</v>
      </c>
      <c r="Z849">
        <v>120</v>
      </c>
      <c r="AA849">
        <v>0</v>
      </c>
      <c r="AB849">
        <v>-126</v>
      </c>
      <c r="AC849">
        <v>614</v>
      </c>
      <c r="AD849">
        <v>-31</v>
      </c>
      <c r="AE849">
        <v>583</v>
      </c>
      <c r="AF849">
        <v>0</v>
      </c>
      <c r="AG849">
        <v>0</v>
      </c>
      <c r="AH849">
        <v>0</v>
      </c>
      <c r="AI849">
        <v>-6165</v>
      </c>
      <c r="AJ849">
        <v>678</v>
      </c>
      <c r="AK849">
        <v>-5487</v>
      </c>
      <c r="AL849">
        <v>189</v>
      </c>
      <c r="AM849">
        <v>206</v>
      </c>
      <c r="AN849">
        <v>0</v>
      </c>
      <c r="AO849">
        <v>206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884</v>
      </c>
      <c r="AW849">
        <v>778</v>
      </c>
      <c r="AX849">
        <v>12468</v>
      </c>
      <c r="AY849">
        <v>0</v>
      </c>
      <c r="AZ849">
        <v>0</v>
      </c>
      <c r="BA849">
        <v>2835</v>
      </c>
      <c r="BB849">
        <v>7806</v>
      </c>
      <c r="BC849">
        <v>0</v>
      </c>
      <c r="BD849">
        <v>24771</v>
      </c>
      <c r="BE849">
        <v>0</v>
      </c>
      <c r="BF849">
        <v>24771</v>
      </c>
      <c r="BG849">
        <v>0</v>
      </c>
      <c r="BH849">
        <v>23</v>
      </c>
      <c r="BI849">
        <v>0</v>
      </c>
      <c r="BJ849">
        <v>23</v>
      </c>
      <c r="BK849">
        <v>64</v>
      </c>
      <c r="BL849">
        <v>0</v>
      </c>
      <c r="BM849">
        <v>64</v>
      </c>
      <c r="BN849">
        <v>32</v>
      </c>
      <c r="BO849">
        <v>144</v>
      </c>
      <c r="BP849">
        <v>0</v>
      </c>
      <c r="BQ849">
        <v>0</v>
      </c>
      <c r="BR849">
        <v>263</v>
      </c>
      <c r="BS849">
        <v>0</v>
      </c>
      <c r="BT849">
        <v>0</v>
      </c>
      <c r="BU849">
        <v>861</v>
      </c>
      <c r="BV849">
        <v>0</v>
      </c>
      <c r="BW849">
        <v>0</v>
      </c>
      <c r="BX849">
        <v>861</v>
      </c>
      <c r="BY849">
        <v>171</v>
      </c>
      <c r="BZ849">
        <v>82</v>
      </c>
      <c r="CA849">
        <v>253</v>
      </c>
      <c r="CB849">
        <v>26543</v>
      </c>
      <c r="CC849">
        <v>17000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-1036</v>
      </c>
      <c r="CP849">
        <v>15964</v>
      </c>
      <c r="CQ849">
        <v>0</v>
      </c>
      <c r="CR849">
        <v>0</v>
      </c>
      <c r="CS849">
        <v>0</v>
      </c>
      <c r="CT849">
        <v>8393</v>
      </c>
      <c r="CU849">
        <v>0</v>
      </c>
      <c r="CV849">
        <v>260</v>
      </c>
      <c r="CW849">
        <v>8653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1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1814</v>
      </c>
      <c r="DN849">
        <v>1815</v>
      </c>
      <c r="DO849">
        <v>111</v>
      </c>
      <c r="DP849">
        <v>26543</v>
      </c>
    </row>
    <row r="850" spans="1:120" x14ac:dyDescent="0.25">
      <c r="A850">
        <v>53109</v>
      </c>
      <c r="B850">
        <v>201212</v>
      </c>
      <c r="C850">
        <v>41043</v>
      </c>
      <c r="D850">
        <v>-6927</v>
      </c>
      <c r="E850">
        <v>0</v>
      </c>
      <c r="F850">
        <v>0</v>
      </c>
      <c r="G850">
        <v>34116</v>
      </c>
      <c r="H850">
        <v>-237</v>
      </c>
      <c r="I850">
        <v>-19386</v>
      </c>
      <c r="J850">
        <v>0</v>
      </c>
      <c r="K850">
        <v>-10821</v>
      </c>
      <c r="L850">
        <v>0</v>
      </c>
      <c r="M850">
        <v>-30207</v>
      </c>
      <c r="N850">
        <v>0</v>
      </c>
      <c r="O850">
        <v>0</v>
      </c>
      <c r="P850">
        <v>0</v>
      </c>
      <c r="Q850">
        <v>-1189</v>
      </c>
      <c r="R850">
        <v>0</v>
      </c>
      <c r="S850">
        <v>0</v>
      </c>
      <c r="T850">
        <v>-1189</v>
      </c>
      <c r="U850">
        <v>2483</v>
      </c>
      <c r="V850">
        <v>0</v>
      </c>
      <c r="W850">
        <v>0</v>
      </c>
      <c r="X850">
        <v>0</v>
      </c>
      <c r="Y850">
        <v>4313</v>
      </c>
      <c r="Z850">
        <v>-950</v>
      </c>
      <c r="AA850">
        <v>-1</v>
      </c>
      <c r="AB850">
        <v>0</v>
      </c>
      <c r="AC850">
        <v>3363</v>
      </c>
      <c r="AD850">
        <v>-711</v>
      </c>
      <c r="AE850">
        <v>2652</v>
      </c>
      <c r="AF850">
        <v>0</v>
      </c>
      <c r="AG850">
        <v>0</v>
      </c>
      <c r="AH850">
        <v>0</v>
      </c>
      <c r="AI850">
        <v>5135</v>
      </c>
      <c r="AJ850">
        <v>72</v>
      </c>
      <c r="AK850">
        <v>5207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143829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143829</v>
      </c>
      <c r="BE850">
        <v>0</v>
      </c>
      <c r="BF850">
        <v>143829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9650</v>
      </c>
      <c r="BP850">
        <v>0</v>
      </c>
      <c r="BQ850">
        <v>0</v>
      </c>
      <c r="BR850">
        <v>9650</v>
      </c>
      <c r="BS850">
        <v>0</v>
      </c>
      <c r="BT850">
        <v>0</v>
      </c>
      <c r="BU850">
        <v>0</v>
      </c>
      <c r="BV850">
        <v>3028</v>
      </c>
      <c r="BW850">
        <v>0</v>
      </c>
      <c r="BX850">
        <v>3028</v>
      </c>
      <c r="BY850">
        <v>1301</v>
      </c>
      <c r="BZ850">
        <v>23565</v>
      </c>
      <c r="CA850">
        <v>24866</v>
      </c>
      <c r="CB850">
        <v>181373</v>
      </c>
      <c r="CC850">
        <v>5000</v>
      </c>
      <c r="CD850">
        <v>25000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31048</v>
      </c>
      <c r="CP850">
        <v>61048</v>
      </c>
      <c r="CQ850">
        <v>0</v>
      </c>
      <c r="CR850">
        <v>0</v>
      </c>
      <c r="CS850">
        <v>0</v>
      </c>
      <c r="CT850">
        <v>96436</v>
      </c>
      <c r="CU850">
        <v>0</v>
      </c>
      <c r="CV850">
        <v>0</v>
      </c>
      <c r="CW850">
        <v>96436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324</v>
      </c>
      <c r="DN850">
        <v>324</v>
      </c>
      <c r="DO850">
        <v>23565</v>
      </c>
      <c r="DP850">
        <v>181373</v>
      </c>
    </row>
    <row r="851" spans="1:120" x14ac:dyDescent="0.25">
      <c r="A851">
        <v>53110</v>
      </c>
      <c r="B851">
        <v>201212</v>
      </c>
      <c r="C851">
        <v>84842</v>
      </c>
      <c r="D851">
        <v>-15048</v>
      </c>
      <c r="E851">
        <v>-2212</v>
      </c>
      <c r="F851">
        <v>0</v>
      </c>
      <c r="G851">
        <v>67582</v>
      </c>
      <c r="H851">
        <v>176</v>
      </c>
      <c r="I851">
        <v>-25281</v>
      </c>
      <c r="J851">
        <v>0</v>
      </c>
      <c r="K851">
        <v>-14083</v>
      </c>
      <c r="L851">
        <v>787</v>
      </c>
      <c r="M851">
        <v>-38577</v>
      </c>
      <c r="N851">
        <v>0</v>
      </c>
      <c r="O851">
        <v>-5000</v>
      </c>
      <c r="P851">
        <v>-3801</v>
      </c>
      <c r="Q851">
        <v>-8708</v>
      </c>
      <c r="R851">
        <v>0</v>
      </c>
      <c r="S851">
        <v>0</v>
      </c>
      <c r="T851">
        <v>-12509</v>
      </c>
      <c r="U851">
        <v>11672</v>
      </c>
      <c r="V851">
        <v>0</v>
      </c>
      <c r="W851">
        <v>0</v>
      </c>
      <c r="X851">
        <v>0</v>
      </c>
      <c r="Y851">
        <v>621</v>
      </c>
      <c r="Z851">
        <v>10</v>
      </c>
      <c r="AA851">
        <v>0</v>
      </c>
      <c r="AB851">
        <v>-200</v>
      </c>
      <c r="AC851">
        <v>431</v>
      </c>
      <c r="AD851">
        <v>-176</v>
      </c>
      <c r="AE851">
        <v>255</v>
      </c>
      <c r="AF851">
        <v>1175</v>
      </c>
      <c r="AG851">
        <v>0</v>
      </c>
      <c r="AH851">
        <v>0</v>
      </c>
      <c r="AI851">
        <v>13102</v>
      </c>
      <c r="AJ851">
        <v>-2645</v>
      </c>
      <c r="AK851">
        <v>10457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82856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82856</v>
      </c>
      <c r="BE851">
        <v>0</v>
      </c>
      <c r="BF851">
        <v>82856</v>
      </c>
      <c r="BG851">
        <v>0</v>
      </c>
      <c r="BH851">
        <v>787</v>
      </c>
      <c r="BI851">
        <v>0</v>
      </c>
      <c r="BJ851">
        <v>787</v>
      </c>
      <c r="BK851">
        <v>714</v>
      </c>
      <c r="BL851">
        <v>0</v>
      </c>
      <c r="BM851">
        <v>714</v>
      </c>
      <c r="BN851">
        <v>10080</v>
      </c>
      <c r="BO851">
        <v>11254</v>
      </c>
      <c r="BP851">
        <v>0</v>
      </c>
      <c r="BQ851">
        <v>3</v>
      </c>
      <c r="BR851">
        <v>22838</v>
      </c>
      <c r="BS851">
        <v>0</v>
      </c>
      <c r="BT851">
        <v>450</v>
      </c>
      <c r="BU851">
        <v>0</v>
      </c>
      <c r="BV851">
        <v>8913</v>
      </c>
      <c r="BW851">
        <v>0</v>
      </c>
      <c r="BX851">
        <v>9363</v>
      </c>
      <c r="BY851">
        <v>1263</v>
      </c>
      <c r="BZ851">
        <v>283</v>
      </c>
      <c r="CA851">
        <v>1546</v>
      </c>
      <c r="CB851">
        <v>116603</v>
      </c>
      <c r="CC851">
        <v>25000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2042</v>
      </c>
      <c r="CL851">
        <v>0</v>
      </c>
      <c r="CM851">
        <v>0</v>
      </c>
      <c r="CN851">
        <v>2042</v>
      </c>
      <c r="CO851">
        <v>29380</v>
      </c>
      <c r="CP851">
        <v>56422</v>
      </c>
      <c r="CQ851">
        <v>3750</v>
      </c>
      <c r="CR851">
        <v>0</v>
      </c>
      <c r="CS851">
        <v>2212</v>
      </c>
      <c r="CT851">
        <v>48953</v>
      </c>
      <c r="CU851">
        <v>0</v>
      </c>
      <c r="CV851">
        <v>0</v>
      </c>
      <c r="CW851">
        <v>51165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3794</v>
      </c>
      <c r="DJ851">
        <v>0</v>
      </c>
      <c r="DK851">
        <v>0</v>
      </c>
      <c r="DL851">
        <v>0</v>
      </c>
      <c r="DM851">
        <v>5222</v>
      </c>
      <c r="DN851">
        <v>9016</v>
      </c>
      <c r="DO851">
        <v>0</v>
      </c>
      <c r="DP851">
        <v>116603</v>
      </c>
    </row>
    <row r="852" spans="1:120" x14ac:dyDescent="0.25">
      <c r="A852">
        <v>53111</v>
      </c>
      <c r="B852">
        <v>201212</v>
      </c>
      <c r="C852">
        <v>38498</v>
      </c>
      <c r="D852">
        <v>-6576</v>
      </c>
      <c r="E852">
        <v>-1348</v>
      </c>
      <c r="F852">
        <v>349</v>
      </c>
      <c r="G852">
        <v>30923</v>
      </c>
      <c r="H852">
        <v>74</v>
      </c>
      <c r="I852">
        <v>-20005</v>
      </c>
      <c r="J852">
        <v>4027</v>
      </c>
      <c r="K852">
        <v>-3614</v>
      </c>
      <c r="L852">
        <v>-1160</v>
      </c>
      <c r="M852">
        <v>-20752</v>
      </c>
      <c r="N852">
        <v>0</v>
      </c>
      <c r="O852">
        <v>0</v>
      </c>
      <c r="P852">
        <v>-1091</v>
      </c>
      <c r="Q852">
        <v>-4241</v>
      </c>
      <c r="R852">
        <v>0</v>
      </c>
      <c r="S852">
        <v>1305</v>
      </c>
      <c r="T852">
        <v>-4027</v>
      </c>
      <c r="U852">
        <v>6218</v>
      </c>
      <c r="V852">
        <v>0</v>
      </c>
      <c r="W852">
        <v>0</v>
      </c>
      <c r="X852">
        <v>0</v>
      </c>
      <c r="Y852">
        <v>1324</v>
      </c>
      <c r="Z852">
        <v>715</v>
      </c>
      <c r="AA852">
        <v>0</v>
      </c>
      <c r="AB852">
        <v>-51</v>
      </c>
      <c r="AC852">
        <v>1988</v>
      </c>
      <c r="AD852">
        <v>-74</v>
      </c>
      <c r="AE852">
        <v>1914</v>
      </c>
      <c r="AF852">
        <v>0</v>
      </c>
      <c r="AG852">
        <v>0</v>
      </c>
      <c r="AH852">
        <v>0</v>
      </c>
      <c r="AI852">
        <v>8132</v>
      </c>
      <c r="AJ852">
        <v>-2033</v>
      </c>
      <c r="AK852">
        <v>6099</v>
      </c>
      <c r="AL852">
        <v>3600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5547</v>
      </c>
      <c r="AX852">
        <v>44305</v>
      </c>
      <c r="AY852">
        <v>0</v>
      </c>
      <c r="AZ852">
        <v>0</v>
      </c>
      <c r="BA852">
        <v>0</v>
      </c>
      <c r="BB852">
        <v>1000</v>
      </c>
      <c r="BC852">
        <v>0</v>
      </c>
      <c r="BD852">
        <v>50852</v>
      </c>
      <c r="BE852">
        <v>0</v>
      </c>
      <c r="BF852">
        <v>50852</v>
      </c>
      <c r="BG852">
        <v>1510</v>
      </c>
      <c r="BH852">
        <v>3025</v>
      </c>
      <c r="BI852">
        <v>0</v>
      </c>
      <c r="BJ852">
        <v>4535</v>
      </c>
      <c r="BK852">
        <v>73</v>
      </c>
      <c r="BL852">
        <v>0</v>
      </c>
      <c r="BM852">
        <v>73</v>
      </c>
      <c r="BN852">
        <v>0</v>
      </c>
      <c r="BO852">
        <v>0</v>
      </c>
      <c r="BP852">
        <v>0</v>
      </c>
      <c r="BQ852">
        <v>2</v>
      </c>
      <c r="BR852">
        <v>4610</v>
      </c>
      <c r="BS852">
        <v>0</v>
      </c>
      <c r="BT852">
        <v>0</v>
      </c>
      <c r="BU852">
        <v>0</v>
      </c>
      <c r="BV852">
        <v>1250</v>
      </c>
      <c r="BW852">
        <v>0</v>
      </c>
      <c r="BX852">
        <v>1250</v>
      </c>
      <c r="BY852">
        <v>453</v>
      </c>
      <c r="BZ852">
        <v>0</v>
      </c>
      <c r="CA852">
        <v>453</v>
      </c>
      <c r="CB852">
        <v>60765</v>
      </c>
      <c r="CC852">
        <v>21000</v>
      </c>
      <c r="CD852">
        <v>8000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8105</v>
      </c>
      <c r="CP852">
        <v>37105</v>
      </c>
      <c r="CQ852">
        <v>0</v>
      </c>
      <c r="CR852">
        <v>0</v>
      </c>
      <c r="CS852">
        <v>3286</v>
      </c>
      <c r="CT852">
        <v>16440</v>
      </c>
      <c r="CU852">
        <v>0</v>
      </c>
      <c r="CV852">
        <v>0</v>
      </c>
      <c r="CW852">
        <v>19726</v>
      </c>
      <c r="CX852">
        <v>0</v>
      </c>
      <c r="CY852">
        <v>386</v>
      </c>
      <c r="CZ852">
        <v>0</v>
      </c>
      <c r="DA852">
        <v>386</v>
      </c>
      <c r="DB852">
        <v>0</v>
      </c>
      <c r="DC852">
        <v>0</v>
      </c>
      <c r="DD852">
        <v>658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1905</v>
      </c>
      <c r="DL852">
        <v>0</v>
      </c>
      <c r="DM852">
        <v>985</v>
      </c>
      <c r="DN852">
        <v>3548</v>
      </c>
      <c r="DO852">
        <v>0</v>
      </c>
      <c r="DP852">
        <v>60765</v>
      </c>
    </row>
    <row r="853" spans="1:120" x14ac:dyDescent="0.25">
      <c r="A853">
        <v>53112</v>
      </c>
      <c r="B853">
        <v>201212</v>
      </c>
      <c r="C853">
        <v>163970</v>
      </c>
      <c r="D853">
        <v>-104410</v>
      </c>
      <c r="E853">
        <v>-99753</v>
      </c>
      <c r="F853">
        <v>64663</v>
      </c>
      <c r="G853">
        <v>24470</v>
      </c>
      <c r="H853">
        <v>73</v>
      </c>
      <c r="I853">
        <v>-14443</v>
      </c>
      <c r="J853">
        <v>8971</v>
      </c>
      <c r="K853">
        <v>-26369</v>
      </c>
      <c r="L853">
        <v>16913</v>
      </c>
      <c r="M853">
        <v>-14928</v>
      </c>
      <c r="N853">
        <v>0</v>
      </c>
      <c r="O853">
        <v>0</v>
      </c>
      <c r="P853">
        <v>-19003</v>
      </c>
      <c r="Q853">
        <v>-19724</v>
      </c>
      <c r="R853">
        <v>0</v>
      </c>
      <c r="S853">
        <v>10259</v>
      </c>
      <c r="T853">
        <v>-28468</v>
      </c>
      <c r="U853">
        <v>-18853</v>
      </c>
      <c r="V853">
        <v>0</v>
      </c>
      <c r="W853">
        <v>0</v>
      </c>
      <c r="X853">
        <v>0</v>
      </c>
      <c r="Y853">
        <v>2134</v>
      </c>
      <c r="Z853">
        <v>2860</v>
      </c>
      <c r="AA853">
        <v>-59</v>
      </c>
      <c r="AB853">
        <v>-235</v>
      </c>
      <c r="AC853">
        <v>4700</v>
      </c>
      <c r="AD853">
        <v>-73</v>
      </c>
      <c r="AE853">
        <v>4627</v>
      </c>
      <c r="AF853">
        <v>0</v>
      </c>
      <c r="AG853">
        <v>0</v>
      </c>
      <c r="AH853">
        <v>0</v>
      </c>
      <c r="AI853">
        <v>-14226</v>
      </c>
      <c r="AJ853">
        <v>3557</v>
      </c>
      <c r="AK853">
        <v>-10669</v>
      </c>
      <c r="AL853">
        <v>0</v>
      </c>
      <c r="AM853">
        <v>205</v>
      </c>
      <c r="AN853">
        <v>0</v>
      </c>
      <c r="AO853">
        <v>205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77092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77092</v>
      </c>
      <c r="BE853">
        <v>0</v>
      </c>
      <c r="BF853">
        <v>77092</v>
      </c>
      <c r="BG853">
        <v>49092</v>
      </c>
      <c r="BH853">
        <v>16739</v>
      </c>
      <c r="BI853">
        <v>0</v>
      </c>
      <c r="BJ853">
        <v>65831</v>
      </c>
      <c r="BK853">
        <v>0</v>
      </c>
      <c r="BL853">
        <v>49948</v>
      </c>
      <c r="BM853">
        <v>49948</v>
      </c>
      <c r="BN853">
        <v>0</v>
      </c>
      <c r="BO853">
        <v>2243</v>
      </c>
      <c r="BP853">
        <v>0</v>
      </c>
      <c r="BQ853">
        <v>162</v>
      </c>
      <c r="BR853">
        <v>118184</v>
      </c>
      <c r="BS853">
        <v>0</v>
      </c>
      <c r="BT853">
        <v>0</v>
      </c>
      <c r="BU853">
        <v>3557</v>
      </c>
      <c r="BV853">
        <v>18070</v>
      </c>
      <c r="BW853">
        <v>0</v>
      </c>
      <c r="BX853">
        <v>21627</v>
      </c>
      <c r="BY853">
        <v>858</v>
      </c>
      <c r="BZ853">
        <v>679</v>
      </c>
      <c r="CA853">
        <v>1537</v>
      </c>
      <c r="CB853">
        <v>218645</v>
      </c>
      <c r="CC853">
        <v>55851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-10670</v>
      </c>
      <c r="CP853">
        <v>45181</v>
      </c>
      <c r="CQ853">
        <v>0</v>
      </c>
      <c r="CR853">
        <v>0</v>
      </c>
      <c r="CS853">
        <v>75302</v>
      </c>
      <c r="CT853">
        <v>26069</v>
      </c>
      <c r="CU853">
        <v>0</v>
      </c>
      <c r="CV853">
        <v>2989</v>
      </c>
      <c r="CW853">
        <v>104360</v>
      </c>
      <c r="CX853">
        <v>0</v>
      </c>
      <c r="CY853">
        <v>0</v>
      </c>
      <c r="CZ853">
        <v>0</v>
      </c>
      <c r="DA853">
        <v>0</v>
      </c>
      <c r="DB853">
        <v>38729</v>
      </c>
      <c r="DC853">
        <v>13209</v>
      </c>
      <c r="DD853">
        <v>12461</v>
      </c>
      <c r="DE853">
        <v>0</v>
      </c>
      <c r="DF853">
        <v>0</v>
      </c>
      <c r="DG853">
        <v>0</v>
      </c>
      <c r="DH853">
        <v>0</v>
      </c>
      <c r="DI853">
        <v>1014</v>
      </c>
      <c r="DJ853">
        <v>0</v>
      </c>
      <c r="DK853">
        <v>0</v>
      </c>
      <c r="DL853">
        <v>0</v>
      </c>
      <c r="DM853">
        <v>2005</v>
      </c>
      <c r="DN853">
        <v>28689</v>
      </c>
      <c r="DO853">
        <v>1686</v>
      </c>
      <c r="DP853">
        <v>218645</v>
      </c>
    </row>
    <row r="854" spans="1:120" x14ac:dyDescent="0.25">
      <c r="A854">
        <v>53113</v>
      </c>
      <c r="B854">
        <v>201212</v>
      </c>
      <c r="C854">
        <v>393483</v>
      </c>
      <c r="D854">
        <v>0</v>
      </c>
      <c r="E854">
        <v>-138190</v>
      </c>
      <c r="F854">
        <v>0</v>
      </c>
      <c r="G854">
        <v>255293</v>
      </c>
      <c r="H854">
        <v>1115</v>
      </c>
      <c r="I854">
        <v>-6712</v>
      </c>
      <c r="J854">
        <v>0</v>
      </c>
      <c r="K854">
        <v>-167407</v>
      </c>
      <c r="L854">
        <v>0</v>
      </c>
      <c r="M854">
        <v>-174119</v>
      </c>
      <c r="N854">
        <v>0</v>
      </c>
      <c r="O854">
        <v>0</v>
      </c>
      <c r="P854">
        <v>0</v>
      </c>
      <c r="Q854">
        <v>-15483</v>
      </c>
      <c r="R854">
        <v>0</v>
      </c>
      <c r="S854">
        <v>0</v>
      </c>
      <c r="T854">
        <v>-15483</v>
      </c>
      <c r="U854">
        <v>66806</v>
      </c>
      <c r="V854">
        <v>0</v>
      </c>
      <c r="W854">
        <v>0</v>
      </c>
      <c r="X854">
        <v>0</v>
      </c>
      <c r="Y854">
        <v>2994</v>
      </c>
      <c r="Z854">
        <v>1013</v>
      </c>
      <c r="AA854">
        <v>-934</v>
      </c>
      <c r="AB854">
        <v>-170</v>
      </c>
      <c r="AC854">
        <v>2903</v>
      </c>
      <c r="AD854">
        <v>-1115</v>
      </c>
      <c r="AE854">
        <v>1788</v>
      </c>
      <c r="AF854">
        <v>0</v>
      </c>
      <c r="AG854">
        <v>0</v>
      </c>
      <c r="AH854">
        <v>0</v>
      </c>
      <c r="AI854">
        <v>68594</v>
      </c>
      <c r="AJ854">
        <v>3141</v>
      </c>
      <c r="AK854">
        <v>71735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249329</v>
      </c>
      <c r="AS854">
        <v>0</v>
      </c>
      <c r="AT854">
        <v>0</v>
      </c>
      <c r="AU854">
        <v>249329</v>
      </c>
      <c r="AV854">
        <v>0</v>
      </c>
      <c r="AW854">
        <v>0</v>
      </c>
      <c r="AX854">
        <v>344073</v>
      </c>
      <c r="AY854">
        <v>0</v>
      </c>
      <c r="AZ854">
        <v>0</v>
      </c>
      <c r="BA854">
        <v>0</v>
      </c>
      <c r="BB854">
        <v>101162</v>
      </c>
      <c r="BC854">
        <v>0</v>
      </c>
      <c r="BD854">
        <v>445235</v>
      </c>
      <c r="BE854">
        <v>0</v>
      </c>
      <c r="BF854">
        <v>694564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185556</v>
      </c>
      <c r="BO854">
        <v>0</v>
      </c>
      <c r="BP854">
        <v>0</v>
      </c>
      <c r="BQ854">
        <v>1415</v>
      </c>
      <c r="BR854">
        <v>186971</v>
      </c>
      <c r="BS854">
        <v>0</v>
      </c>
      <c r="BT854">
        <v>3146</v>
      </c>
      <c r="BU854">
        <v>0</v>
      </c>
      <c r="BV854">
        <v>3588</v>
      </c>
      <c r="BW854">
        <v>0</v>
      </c>
      <c r="BX854">
        <v>6734</v>
      </c>
      <c r="BY854">
        <v>2581</v>
      </c>
      <c r="BZ854">
        <v>0</v>
      </c>
      <c r="CA854">
        <v>2581</v>
      </c>
      <c r="CB854">
        <v>890850</v>
      </c>
      <c r="CC854">
        <v>509245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71593</v>
      </c>
      <c r="CP854">
        <v>580838</v>
      </c>
      <c r="CQ854">
        <v>0</v>
      </c>
      <c r="CR854">
        <v>0</v>
      </c>
      <c r="CS854">
        <v>138190</v>
      </c>
      <c r="CT854">
        <v>167407</v>
      </c>
      <c r="CU854">
        <v>0</v>
      </c>
      <c r="CV854">
        <v>0</v>
      </c>
      <c r="CW854">
        <v>305597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1868</v>
      </c>
      <c r="DJ854">
        <v>0</v>
      </c>
      <c r="DK854">
        <v>0</v>
      </c>
      <c r="DL854">
        <v>0</v>
      </c>
      <c r="DM854">
        <v>2547</v>
      </c>
      <c r="DN854">
        <v>4415</v>
      </c>
      <c r="DO854">
        <v>0</v>
      </c>
      <c r="DP854">
        <v>890850</v>
      </c>
    </row>
    <row r="855" spans="1:120" x14ac:dyDescent="0.25">
      <c r="A855">
        <v>53114</v>
      </c>
      <c r="B855">
        <v>201212</v>
      </c>
      <c r="C855">
        <v>1712</v>
      </c>
      <c r="D855">
        <v>0</v>
      </c>
      <c r="E855">
        <v>0</v>
      </c>
      <c r="F855">
        <v>0</v>
      </c>
      <c r="G855">
        <v>1712</v>
      </c>
      <c r="H855">
        <v>1</v>
      </c>
      <c r="I855">
        <v>-281</v>
      </c>
      <c r="J855">
        <v>0</v>
      </c>
      <c r="K855">
        <v>-300</v>
      </c>
      <c r="L855">
        <v>0</v>
      </c>
      <c r="M855">
        <v>-581</v>
      </c>
      <c r="N855">
        <v>0</v>
      </c>
      <c r="O855">
        <v>-310</v>
      </c>
      <c r="P855">
        <v>-730</v>
      </c>
      <c r="Q855">
        <v>-703</v>
      </c>
      <c r="R855">
        <v>0</v>
      </c>
      <c r="S855">
        <v>0</v>
      </c>
      <c r="T855">
        <v>-1433</v>
      </c>
      <c r="U855">
        <v>-611</v>
      </c>
      <c r="V855">
        <v>0</v>
      </c>
      <c r="W855">
        <v>0</v>
      </c>
      <c r="X855">
        <v>0</v>
      </c>
      <c r="Y855">
        <v>690</v>
      </c>
      <c r="Z855">
        <v>1417</v>
      </c>
      <c r="AA855">
        <v>0</v>
      </c>
      <c r="AB855">
        <v>-8</v>
      </c>
      <c r="AC855">
        <v>2099</v>
      </c>
      <c r="AD855">
        <v>-1</v>
      </c>
      <c r="AE855">
        <v>2098</v>
      </c>
      <c r="AF855">
        <v>0</v>
      </c>
      <c r="AG855">
        <v>0</v>
      </c>
      <c r="AH855">
        <v>0</v>
      </c>
      <c r="AI855">
        <v>1487</v>
      </c>
      <c r="AJ855">
        <v>-371</v>
      </c>
      <c r="AK855">
        <v>1116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7920</v>
      </c>
      <c r="AX855">
        <v>23672</v>
      </c>
      <c r="AY855">
        <v>0</v>
      </c>
      <c r="AZ855">
        <v>0</v>
      </c>
      <c r="BA855">
        <v>0</v>
      </c>
      <c r="BB855">
        <v>168</v>
      </c>
      <c r="BC855">
        <v>0</v>
      </c>
      <c r="BD855">
        <v>31760</v>
      </c>
      <c r="BE855">
        <v>0</v>
      </c>
      <c r="BF855">
        <v>31760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406</v>
      </c>
      <c r="BO855">
        <v>0</v>
      </c>
      <c r="BP855">
        <v>0</v>
      </c>
      <c r="BQ855">
        <v>0</v>
      </c>
      <c r="BR855">
        <v>406</v>
      </c>
      <c r="BS855">
        <v>0</v>
      </c>
      <c r="BT855">
        <v>70</v>
      </c>
      <c r="BU855">
        <v>0</v>
      </c>
      <c r="BV855">
        <v>0</v>
      </c>
      <c r="BW855">
        <v>0</v>
      </c>
      <c r="BX855">
        <v>70</v>
      </c>
      <c r="BY855">
        <v>63</v>
      </c>
      <c r="BZ855">
        <v>0</v>
      </c>
      <c r="CA855">
        <v>63</v>
      </c>
      <c r="CB855">
        <v>32299</v>
      </c>
      <c r="CC855">
        <v>5000</v>
      </c>
      <c r="CD855">
        <v>25000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1617</v>
      </c>
      <c r="CP855">
        <v>31617</v>
      </c>
      <c r="CQ855">
        <v>0</v>
      </c>
      <c r="CR855">
        <v>0</v>
      </c>
      <c r="CS855">
        <v>0</v>
      </c>
      <c r="CT855">
        <v>300</v>
      </c>
      <c r="CU855">
        <v>310</v>
      </c>
      <c r="CV855">
        <v>0</v>
      </c>
      <c r="CW855">
        <v>610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72</v>
      </c>
      <c r="DN855">
        <v>72</v>
      </c>
      <c r="DO855">
        <v>0</v>
      </c>
      <c r="DP855">
        <v>32299</v>
      </c>
    </row>
    <row r="856" spans="1:120" x14ac:dyDescent="0.25">
      <c r="A856">
        <v>50018</v>
      </c>
      <c r="B856">
        <v>201312</v>
      </c>
      <c r="C856">
        <v>22627</v>
      </c>
      <c r="D856">
        <v>-900</v>
      </c>
      <c r="E856">
        <v>0</v>
      </c>
      <c r="F856">
        <v>0</v>
      </c>
      <c r="G856">
        <v>21727</v>
      </c>
      <c r="H856">
        <v>5798</v>
      </c>
      <c r="I856">
        <v>-45518</v>
      </c>
      <c r="J856">
        <v>0</v>
      </c>
      <c r="K856">
        <v>-466</v>
      </c>
      <c r="L856">
        <v>0</v>
      </c>
      <c r="M856">
        <v>-45984</v>
      </c>
      <c r="N856">
        <v>0</v>
      </c>
      <c r="O856">
        <v>0</v>
      </c>
      <c r="P856">
        <v>0</v>
      </c>
      <c r="Q856">
        <v>-11537</v>
      </c>
      <c r="R856">
        <v>0</v>
      </c>
      <c r="S856">
        <v>0</v>
      </c>
      <c r="T856">
        <v>-11537</v>
      </c>
      <c r="U856">
        <v>-29996</v>
      </c>
      <c r="V856">
        <v>0</v>
      </c>
      <c r="W856">
        <v>0</v>
      </c>
      <c r="X856">
        <v>0</v>
      </c>
      <c r="Y856">
        <v>13329</v>
      </c>
      <c r="Z856">
        <v>20528</v>
      </c>
      <c r="AA856">
        <v>-36</v>
      </c>
      <c r="AB856">
        <v>-508</v>
      </c>
      <c r="AC856">
        <v>33313</v>
      </c>
      <c r="AD856">
        <v>-8719</v>
      </c>
      <c r="AE856">
        <v>24594</v>
      </c>
      <c r="AF856">
        <v>0</v>
      </c>
      <c r="AG856">
        <v>0</v>
      </c>
      <c r="AH856">
        <v>0</v>
      </c>
      <c r="AI856">
        <v>-5402</v>
      </c>
      <c r="AJ856">
        <v>687</v>
      </c>
      <c r="AK856">
        <v>-4715</v>
      </c>
      <c r="AL856">
        <v>0</v>
      </c>
      <c r="AM856">
        <v>1934</v>
      </c>
      <c r="AN856">
        <v>0</v>
      </c>
      <c r="AO856">
        <v>1934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205316</v>
      </c>
      <c r="AX856">
        <v>357895</v>
      </c>
      <c r="AY856">
        <v>0</v>
      </c>
      <c r="AZ856">
        <v>0</v>
      </c>
      <c r="BA856">
        <v>0</v>
      </c>
      <c r="BB856">
        <v>10542</v>
      </c>
      <c r="BC856">
        <v>0</v>
      </c>
      <c r="BD856">
        <v>573753</v>
      </c>
      <c r="BE856">
        <v>0</v>
      </c>
      <c r="BF856">
        <v>573753</v>
      </c>
      <c r="BG856">
        <v>0</v>
      </c>
      <c r="BH856">
        <v>0</v>
      </c>
      <c r="BI856">
        <v>0</v>
      </c>
      <c r="BJ856">
        <v>0</v>
      </c>
      <c r="BK856">
        <v>295</v>
      </c>
      <c r="BL856">
        <v>0</v>
      </c>
      <c r="BM856">
        <v>295</v>
      </c>
      <c r="BN856">
        <v>0</v>
      </c>
      <c r="BO856">
        <v>0</v>
      </c>
      <c r="BP856">
        <v>0</v>
      </c>
      <c r="BQ856">
        <v>198</v>
      </c>
      <c r="BR856">
        <v>493</v>
      </c>
      <c r="BS856">
        <v>0</v>
      </c>
      <c r="BT856">
        <v>1097</v>
      </c>
      <c r="BU856">
        <v>6902</v>
      </c>
      <c r="BV856">
        <v>3066</v>
      </c>
      <c r="BW856">
        <v>0</v>
      </c>
      <c r="BX856">
        <v>11065</v>
      </c>
      <c r="BY856">
        <v>2859</v>
      </c>
      <c r="BZ856">
        <v>1517</v>
      </c>
      <c r="CA856">
        <v>4376</v>
      </c>
      <c r="CB856">
        <v>591621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205849</v>
      </c>
      <c r="CK856">
        <v>0</v>
      </c>
      <c r="CL856">
        <v>0</v>
      </c>
      <c r="CM856">
        <v>0</v>
      </c>
      <c r="CN856">
        <v>205849</v>
      </c>
      <c r="CO856">
        <v>-4715</v>
      </c>
      <c r="CP856">
        <v>201134</v>
      </c>
      <c r="CQ856">
        <v>0</v>
      </c>
      <c r="CR856">
        <v>0</v>
      </c>
      <c r="CS856">
        <v>0</v>
      </c>
      <c r="CT856">
        <v>375487</v>
      </c>
      <c r="CU856">
        <v>0</v>
      </c>
      <c r="CV856">
        <v>0</v>
      </c>
      <c r="CW856">
        <v>375487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9033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5967</v>
      </c>
      <c r="DN856">
        <v>15000</v>
      </c>
      <c r="DO856">
        <v>0</v>
      </c>
      <c r="DP856">
        <v>591621</v>
      </c>
    </row>
    <row r="857" spans="1:120" x14ac:dyDescent="0.25">
      <c r="A857">
        <v>50043</v>
      </c>
      <c r="B857">
        <v>201312</v>
      </c>
      <c r="C857">
        <v>1908691</v>
      </c>
      <c r="D857">
        <v>-81607</v>
      </c>
      <c r="E857">
        <v>4458</v>
      </c>
      <c r="F857">
        <v>-244</v>
      </c>
      <c r="G857">
        <v>1831298</v>
      </c>
      <c r="H857">
        <v>1824</v>
      </c>
      <c r="I857">
        <v>-1305315</v>
      </c>
      <c r="J857">
        <v>72867</v>
      </c>
      <c r="K857">
        <v>-8266</v>
      </c>
      <c r="L857">
        <v>44327</v>
      </c>
      <c r="M857">
        <v>-1196387</v>
      </c>
      <c r="N857">
        <v>0</v>
      </c>
      <c r="O857">
        <v>0</v>
      </c>
      <c r="P857">
        <v>-180093</v>
      </c>
      <c r="Q857">
        <v>-100978</v>
      </c>
      <c r="R857">
        <v>0</v>
      </c>
      <c r="S857">
        <v>-1327</v>
      </c>
      <c r="T857">
        <v>-282398</v>
      </c>
      <c r="U857">
        <v>354337</v>
      </c>
      <c r="V857">
        <v>18456</v>
      </c>
      <c r="W857">
        <v>88</v>
      </c>
      <c r="X857">
        <v>-154</v>
      </c>
      <c r="Y857">
        <v>97859</v>
      </c>
      <c r="Z857">
        <v>13432</v>
      </c>
      <c r="AA857">
        <v>-5468</v>
      </c>
      <c r="AB857">
        <v>-9900</v>
      </c>
      <c r="AC857">
        <v>114313</v>
      </c>
      <c r="AD857">
        <v>-11389</v>
      </c>
      <c r="AE857">
        <v>102924</v>
      </c>
      <c r="AF857">
        <v>0</v>
      </c>
      <c r="AG857">
        <v>0</v>
      </c>
      <c r="AH857">
        <v>0</v>
      </c>
      <c r="AI857">
        <v>457261</v>
      </c>
      <c r="AJ857">
        <v>-114701</v>
      </c>
      <c r="AK857">
        <v>342560</v>
      </c>
      <c r="AL857">
        <v>0</v>
      </c>
      <c r="AM857">
        <v>18708</v>
      </c>
      <c r="AN857">
        <v>0</v>
      </c>
      <c r="AO857">
        <v>18708</v>
      </c>
      <c r="AP857">
        <v>3040</v>
      </c>
      <c r="AQ857">
        <v>443128</v>
      </c>
      <c r="AR857">
        <v>0</v>
      </c>
      <c r="AS857">
        <v>3305</v>
      </c>
      <c r="AT857">
        <v>0</v>
      </c>
      <c r="AU857">
        <v>446433</v>
      </c>
      <c r="AV857">
        <v>91475</v>
      </c>
      <c r="AW857">
        <v>734763</v>
      </c>
      <c r="AX857">
        <v>3068126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3894364</v>
      </c>
      <c r="BE857">
        <v>9</v>
      </c>
      <c r="BF857">
        <v>4343846</v>
      </c>
      <c r="BG857">
        <v>12591</v>
      </c>
      <c r="BH857">
        <v>151465</v>
      </c>
      <c r="BI857">
        <v>0</v>
      </c>
      <c r="BJ857">
        <v>164056</v>
      </c>
      <c r="BK857">
        <v>58208</v>
      </c>
      <c r="BL857">
        <v>909</v>
      </c>
      <c r="BM857">
        <v>59117</v>
      </c>
      <c r="BN857">
        <v>20912</v>
      </c>
      <c r="BO857">
        <v>6612</v>
      </c>
      <c r="BP857">
        <v>318</v>
      </c>
      <c r="BQ857">
        <v>23574</v>
      </c>
      <c r="BR857">
        <v>274589</v>
      </c>
      <c r="BS857">
        <v>0</v>
      </c>
      <c r="BT857">
        <v>0</v>
      </c>
      <c r="BU857">
        <v>14438</v>
      </c>
      <c r="BV857">
        <v>59504</v>
      </c>
      <c r="BW857">
        <v>0</v>
      </c>
      <c r="BX857">
        <v>73942</v>
      </c>
      <c r="BY857">
        <v>27730</v>
      </c>
      <c r="BZ857">
        <v>13415</v>
      </c>
      <c r="CA857">
        <v>41145</v>
      </c>
      <c r="CB857">
        <v>4752230</v>
      </c>
      <c r="CC857">
        <v>88099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194801</v>
      </c>
      <c r="CK857">
        <v>0</v>
      </c>
      <c r="CL857">
        <v>0</v>
      </c>
      <c r="CM857">
        <v>0</v>
      </c>
      <c r="CN857">
        <v>194801</v>
      </c>
      <c r="CO857">
        <v>1911689</v>
      </c>
      <c r="CP857">
        <v>2194589</v>
      </c>
      <c r="CQ857">
        <v>51384</v>
      </c>
      <c r="CR857">
        <v>0</v>
      </c>
      <c r="CS857">
        <v>508048</v>
      </c>
      <c r="CT857">
        <v>1742649</v>
      </c>
      <c r="CU857">
        <v>0</v>
      </c>
      <c r="CV857">
        <v>0</v>
      </c>
      <c r="CW857">
        <v>2250697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51385</v>
      </c>
      <c r="DD857">
        <v>19003</v>
      </c>
      <c r="DE857">
        <v>17896</v>
      </c>
      <c r="DF857">
        <v>0</v>
      </c>
      <c r="DG857">
        <v>0</v>
      </c>
      <c r="DH857">
        <v>78477</v>
      </c>
      <c r="DI857">
        <v>0</v>
      </c>
      <c r="DJ857">
        <v>0</v>
      </c>
      <c r="DK857">
        <v>11049</v>
      </c>
      <c r="DL857">
        <v>0</v>
      </c>
      <c r="DM857">
        <v>126252</v>
      </c>
      <c r="DN857">
        <v>304062</v>
      </c>
      <c r="DO857">
        <v>2882</v>
      </c>
      <c r="DP857">
        <v>4752230</v>
      </c>
    </row>
    <row r="858" spans="1:120" x14ac:dyDescent="0.25">
      <c r="A858">
        <v>50052</v>
      </c>
      <c r="B858">
        <v>201312</v>
      </c>
      <c r="C858">
        <v>145168</v>
      </c>
      <c r="D858">
        <v>-27618</v>
      </c>
      <c r="E858">
        <v>1791</v>
      </c>
      <c r="F858">
        <v>0</v>
      </c>
      <c r="G858">
        <v>119341</v>
      </c>
      <c r="H858">
        <v>300</v>
      </c>
      <c r="I858">
        <v>-107368</v>
      </c>
      <c r="J858">
        <v>22947</v>
      </c>
      <c r="K858">
        <v>-1959</v>
      </c>
      <c r="L858">
        <v>-690</v>
      </c>
      <c r="M858">
        <v>-87070</v>
      </c>
      <c r="N858">
        <v>0</v>
      </c>
      <c r="O858">
        <v>-997</v>
      </c>
      <c r="P858">
        <v>-15562</v>
      </c>
      <c r="Q858">
        <v>-23609</v>
      </c>
      <c r="R858">
        <v>0</v>
      </c>
      <c r="S858">
        <v>3960</v>
      </c>
      <c r="T858">
        <v>-35211</v>
      </c>
      <c r="U858">
        <v>-3637</v>
      </c>
      <c r="V858">
        <v>0</v>
      </c>
      <c r="W858">
        <v>-420</v>
      </c>
      <c r="X858">
        <v>0</v>
      </c>
      <c r="Y858">
        <v>2756</v>
      </c>
      <c r="Z858">
        <v>10272</v>
      </c>
      <c r="AA858">
        <v>-28</v>
      </c>
      <c r="AB858">
        <v>-821</v>
      </c>
      <c r="AC858">
        <v>11759</v>
      </c>
      <c r="AD858">
        <v>-300</v>
      </c>
      <c r="AE858">
        <v>11459</v>
      </c>
      <c r="AF858">
        <v>8758</v>
      </c>
      <c r="AG858">
        <v>-8969</v>
      </c>
      <c r="AH858">
        <v>0</v>
      </c>
      <c r="AI858">
        <v>7611</v>
      </c>
      <c r="AJ858">
        <v>1044</v>
      </c>
      <c r="AK858">
        <v>8655</v>
      </c>
      <c r="AL858">
        <v>3123</v>
      </c>
      <c r="AM858">
        <v>762</v>
      </c>
      <c r="AN858">
        <v>0</v>
      </c>
      <c r="AO858">
        <v>762</v>
      </c>
      <c r="AP858">
        <v>0</v>
      </c>
      <c r="AQ858">
        <v>0</v>
      </c>
      <c r="AR858">
        <v>0</v>
      </c>
      <c r="AS858">
        <v>726</v>
      </c>
      <c r="AT858">
        <v>0</v>
      </c>
      <c r="AU858">
        <v>726</v>
      </c>
      <c r="AV858">
        <v>41670</v>
      </c>
      <c r="AW858">
        <v>25151</v>
      </c>
      <c r="AX858">
        <v>109207</v>
      </c>
      <c r="AY858">
        <v>0</v>
      </c>
      <c r="AZ858">
        <v>0</v>
      </c>
      <c r="BA858">
        <v>250</v>
      </c>
      <c r="BB858">
        <v>2533</v>
      </c>
      <c r="BC858">
        <v>0</v>
      </c>
      <c r="BD858">
        <v>178811</v>
      </c>
      <c r="BE858">
        <v>0</v>
      </c>
      <c r="BF858">
        <v>179537</v>
      </c>
      <c r="BG858">
        <v>0</v>
      </c>
      <c r="BH858">
        <v>38855</v>
      </c>
      <c r="BI858">
        <v>0</v>
      </c>
      <c r="BJ858">
        <v>38855</v>
      </c>
      <c r="BK858">
        <v>3018</v>
      </c>
      <c r="BL858">
        <v>0</v>
      </c>
      <c r="BM858">
        <v>3018</v>
      </c>
      <c r="BN858">
        <v>1739</v>
      </c>
      <c r="BO858">
        <v>0</v>
      </c>
      <c r="BP858">
        <v>0</v>
      </c>
      <c r="BQ858">
        <v>2210</v>
      </c>
      <c r="BR858">
        <v>45822</v>
      </c>
      <c r="BS858">
        <v>0</v>
      </c>
      <c r="BT858">
        <v>0</v>
      </c>
      <c r="BU858">
        <v>1560</v>
      </c>
      <c r="BV858">
        <v>31919</v>
      </c>
      <c r="BW858">
        <v>0</v>
      </c>
      <c r="BX858">
        <v>33479</v>
      </c>
      <c r="BY858">
        <v>213</v>
      </c>
      <c r="BZ858">
        <v>1795</v>
      </c>
      <c r="CA858">
        <v>2008</v>
      </c>
      <c r="CB858">
        <v>264731</v>
      </c>
      <c r="CC858">
        <v>100000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9480</v>
      </c>
      <c r="CP858">
        <v>109480</v>
      </c>
      <c r="CQ858">
        <v>0</v>
      </c>
      <c r="CR858">
        <v>0</v>
      </c>
      <c r="CS858">
        <v>57859</v>
      </c>
      <c r="CT858">
        <v>87614</v>
      </c>
      <c r="CU858">
        <v>415</v>
      </c>
      <c r="CV858">
        <v>0</v>
      </c>
      <c r="CW858">
        <v>145888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134</v>
      </c>
      <c r="DL858">
        <v>0</v>
      </c>
      <c r="DM858">
        <v>9229</v>
      </c>
      <c r="DN858">
        <v>9363</v>
      </c>
      <c r="DO858">
        <v>0</v>
      </c>
      <c r="DP858">
        <v>264731</v>
      </c>
    </row>
    <row r="859" spans="1:120" x14ac:dyDescent="0.25">
      <c r="A859">
        <v>50053</v>
      </c>
      <c r="B859">
        <v>201312</v>
      </c>
      <c r="C859">
        <v>327100</v>
      </c>
      <c r="D859">
        <v>-212600</v>
      </c>
      <c r="E859">
        <v>-10000</v>
      </c>
      <c r="F859">
        <v>5300</v>
      </c>
      <c r="G859">
        <v>109800</v>
      </c>
      <c r="H859">
        <v>1800</v>
      </c>
      <c r="I859">
        <v>-454500</v>
      </c>
      <c r="J859">
        <v>341500</v>
      </c>
      <c r="K859">
        <v>-432400</v>
      </c>
      <c r="L859">
        <v>423800</v>
      </c>
      <c r="M859">
        <v>-121600</v>
      </c>
      <c r="N859">
        <v>0</v>
      </c>
      <c r="O859">
        <v>0</v>
      </c>
      <c r="P859">
        <v>-27200</v>
      </c>
      <c r="Q859">
        <v>-18400</v>
      </c>
      <c r="R859">
        <v>0</v>
      </c>
      <c r="S859">
        <v>72400</v>
      </c>
      <c r="T859">
        <v>26800</v>
      </c>
      <c r="U859">
        <v>16800</v>
      </c>
      <c r="V859">
        <v>0</v>
      </c>
      <c r="W859">
        <v>0</v>
      </c>
      <c r="X859">
        <v>0</v>
      </c>
      <c r="Y859">
        <v>15200</v>
      </c>
      <c r="Z859">
        <v>-10500</v>
      </c>
      <c r="AA859">
        <v>200</v>
      </c>
      <c r="AB859">
        <v>-400</v>
      </c>
      <c r="AC859">
        <v>4500</v>
      </c>
      <c r="AD859">
        <v>-1700</v>
      </c>
      <c r="AE859">
        <v>2800</v>
      </c>
      <c r="AF859">
        <v>0</v>
      </c>
      <c r="AG859">
        <v>0</v>
      </c>
      <c r="AH859">
        <v>0</v>
      </c>
      <c r="AI859">
        <v>19600</v>
      </c>
      <c r="AJ859">
        <v>-3400</v>
      </c>
      <c r="AK859">
        <v>16200</v>
      </c>
      <c r="AL859">
        <v>1447</v>
      </c>
      <c r="AM859">
        <v>0</v>
      </c>
      <c r="AN859">
        <v>0</v>
      </c>
      <c r="AO859">
        <v>0</v>
      </c>
      <c r="AP859">
        <v>680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761302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761302</v>
      </c>
      <c r="BE859">
        <v>0</v>
      </c>
      <c r="BF859">
        <v>761982</v>
      </c>
      <c r="BG859">
        <v>17682</v>
      </c>
      <c r="BH859">
        <v>603076</v>
      </c>
      <c r="BI859">
        <v>0</v>
      </c>
      <c r="BJ859">
        <v>620758</v>
      </c>
      <c r="BK859">
        <v>3669</v>
      </c>
      <c r="BL859">
        <v>0</v>
      </c>
      <c r="BM859">
        <v>3669</v>
      </c>
      <c r="BN859">
        <v>168306</v>
      </c>
      <c r="BO859">
        <v>0</v>
      </c>
      <c r="BP859">
        <v>0</v>
      </c>
      <c r="BQ859">
        <v>2212</v>
      </c>
      <c r="BR859">
        <v>794945</v>
      </c>
      <c r="BS859">
        <v>0</v>
      </c>
      <c r="BT859">
        <v>4666</v>
      </c>
      <c r="BU859">
        <v>5964</v>
      </c>
      <c r="BV859">
        <v>8714</v>
      </c>
      <c r="BW859">
        <v>0</v>
      </c>
      <c r="BX859">
        <v>19344</v>
      </c>
      <c r="BY859">
        <v>12633</v>
      </c>
      <c r="BZ859">
        <v>0</v>
      </c>
      <c r="CA859">
        <v>12633</v>
      </c>
      <c r="CB859">
        <v>1590351</v>
      </c>
      <c r="CC859">
        <v>45000</v>
      </c>
      <c r="CD859">
        <v>0</v>
      </c>
      <c r="CE859">
        <v>0</v>
      </c>
      <c r="CF859">
        <v>400</v>
      </c>
      <c r="CG859">
        <v>0</v>
      </c>
      <c r="CH859">
        <v>0</v>
      </c>
      <c r="CI859">
        <v>400</v>
      </c>
      <c r="CJ859">
        <v>139000</v>
      </c>
      <c r="CK859">
        <v>81700</v>
      </c>
      <c r="CL859">
        <v>0</v>
      </c>
      <c r="CM859">
        <v>0</v>
      </c>
      <c r="CN859">
        <v>220700</v>
      </c>
      <c r="CO859">
        <v>152400</v>
      </c>
      <c r="CP859">
        <v>418500</v>
      </c>
      <c r="CQ859">
        <v>0</v>
      </c>
      <c r="CR859">
        <v>0</v>
      </c>
      <c r="CS859">
        <v>35800</v>
      </c>
      <c r="CT859">
        <v>816328</v>
      </c>
      <c r="CU859">
        <v>0</v>
      </c>
      <c r="CV859">
        <v>0</v>
      </c>
      <c r="CW859">
        <v>852128</v>
      </c>
      <c r="CX859">
        <v>0</v>
      </c>
      <c r="CY859">
        <v>17759</v>
      </c>
      <c r="CZ859">
        <v>0</v>
      </c>
      <c r="DA859">
        <v>17759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5170</v>
      </c>
      <c r="DI859">
        <v>254518</v>
      </c>
      <c r="DJ859">
        <v>0</v>
      </c>
      <c r="DK859">
        <v>0</v>
      </c>
      <c r="DL859">
        <v>0</v>
      </c>
      <c r="DM859">
        <v>37641</v>
      </c>
      <c r="DN859">
        <v>297329</v>
      </c>
      <c r="DO859">
        <v>4635</v>
      </c>
      <c r="DP859">
        <v>1590351</v>
      </c>
    </row>
    <row r="860" spans="1:120" x14ac:dyDescent="0.25">
      <c r="A860">
        <v>50074</v>
      </c>
      <c r="B860">
        <v>201312</v>
      </c>
      <c r="C860">
        <v>238</v>
      </c>
      <c r="D860">
        <v>-121</v>
      </c>
      <c r="E860">
        <v>0</v>
      </c>
      <c r="F860">
        <v>0</v>
      </c>
      <c r="G860">
        <v>117</v>
      </c>
      <c r="H860">
        <v>1</v>
      </c>
      <c r="I860">
        <v>-34</v>
      </c>
      <c r="J860">
        <v>17</v>
      </c>
      <c r="K860">
        <v>0</v>
      </c>
      <c r="L860">
        <v>0</v>
      </c>
      <c r="M860">
        <v>-17</v>
      </c>
      <c r="N860">
        <v>0</v>
      </c>
      <c r="O860">
        <v>0</v>
      </c>
      <c r="P860">
        <v>0</v>
      </c>
      <c r="Q860">
        <v>-390</v>
      </c>
      <c r="R860">
        <v>0</v>
      </c>
      <c r="S860">
        <v>0</v>
      </c>
      <c r="T860">
        <v>-390</v>
      </c>
      <c r="U860">
        <v>-289</v>
      </c>
      <c r="V860">
        <v>0</v>
      </c>
      <c r="W860">
        <v>0</v>
      </c>
      <c r="X860">
        <v>0</v>
      </c>
      <c r="Y860">
        <v>678</v>
      </c>
      <c r="Z860">
        <v>1537</v>
      </c>
      <c r="AA860">
        <v>0</v>
      </c>
      <c r="AB860">
        <v>0</v>
      </c>
      <c r="AC860">
        <v>2215</v>
      </c>
      <c r="AD860">
        <v>-1</v>
      </c>
      <c r="AE860">
        <v>2214</v>
      </c>
      <c r="AF860">
        <v>0</v>
      </c>
      <c r="AG860">
        <v>0</v>
      </c>
      <c r="AH860">
        <v>0</v>
      </c>
      <c r="AI860">
        <v>1925</v>
      </c>
      <c r="AJ860">
        <v>-232</v>
      </c>
      <c r="AK860">
        <v>1693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7962</v>
      </c>
      <c r="AW860">
        <v>1489</v>
      </c>
      <c r="AX860">
        <v>8485</v>
      </c>
      <c r="AY860">
        <v>0</v>
      </c>
      <c r="AZ860">
        <v>0</v>
      </c>
      <c r="BA860">
        <v>0</v>
      </c>
      <c r="BB860">
        <v>8885</v>
      </c>
      <c r="BC860">
        <v>0</v>
      </c>
      <c r="BD860">
        <v>26821</v>
      </c>
      <c r="BE860">
        <v>0</v>
      </c>
      <c r="BF860">
        <v>26821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8</v>
      </c>
      <c r="BO860">
        <v>0</v>
      </c>
      <c r="BP860">
        <v>0</v>
      </c>
      <c r="BQ860">
        <v>0</v>
      </c>
      <c r="BR860">
        <v>8</v>
      </c>
      <c r="BS860">
        <v>0</v>
      </c>
      <c r="BT860">
        <v>0</v>
      </c>
      <c r="BU860">
        <v>0</v>
      </c>
      <c r="BV860">
        <v>39</v>
      </c>
      <c r="BW860">
        <v>0</v>
      </c>
      <c r="BX860">
        <v>39</v>
      </c>
      <c r="BY860">
        <v>81</v>
      </c>
      <c r="BZ860">
        <v>0</v>
      </c>
      <c r="CA860">
        <v>81</v>
      </c>
      <c r="CB860">
        <v>26949</v>
      </c>
      <c r="CC860">
        <v>15000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11417</v>
      </c>
      <c r="CP860">
        <v>26417</v>
      </c>
      <c r="CQ860">
        <v>0</v>
      </c>
      <c r="CR860">
        <v>0</v>
      </c>
      <c r="CS860">
        <v>0</v>
      </c>
      <c r="CT860">
        <v>3</v>
      </c>
      <c r="CU860">
        <v>0</v>
      </c>
      <c r="CV860">
        <v>0</v>
      </c>
      <c r="CW860">
        <v>3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165</v>
      </c>
      <c r="DL860">
        <v>0</v>
      </c>
      <c r="DM860">
        <v>120</v>
      </c>
      <c r="DN860">
        <v>285</v>
      </c>
      <c r="DO860">
        <v>244</v>
      </c>
      <c r="DP860">
        <v>26949</v>
      </c>
    </row>
    <row r="861" spans="1:120" x14ac:dyDescent="0.25">
      <c r="A861">
        <v>50088</v>
      </c>
      <c r="B861">
        <v>201312</v>
      </c>
      <c r="C861">
        <v>257</v>
      </c>
      <c r="D861">
        <v>0</v>
      </c>
      <c r="E861">
        <v>7</v>
      </c>
      <c r="F861">
        <v>0</v>
      </c>
      <c r="G861">
        <v>264</v>
      </c>
      <c r="H861">
        <v>1</v>
      </c>
      <c r="I861">
        <v>-137</v>
      </c>
      <c r="J861">
        <v>0</v>
      </c>
      <c r="K861">
        <v>-22</v>
      </c>
      <c r="L861">
        <v>0</v>
      </c>
      <c r="M861">
        <v>-159</v>
      </c>
      <c r="N861">
        <v>0</v>
      </c>
      <c r="O861">
        <v>0</v>
      </c>
      <c r="P861">
        <v>0</v>
      </c>
      <c r="Q861">
        <v>-1850</v>
      </c>
      <c r="R861">
        <v>0</v>
      </c>
      <c r="S861">
        <v>0</v>
      </c>
      <c r="T861">
        <v>-1850</v>
      </c>
      <c r="U861">
        <v>-1744</v>
      </c>
      <c r="V861">
        <v>0</v>
      </c>
      <c r="W861">
        <v>0</v>
      </c>
      <c r="X861">
        <v>0</v>
      </c>
      <c r="Y861">
        <v>1630</v>
      </c>
      <c r="Z861">
        <v>15124</v>
      </c>
      <c r="AA861">
        <v>-189</v>
      </c>
      <c r="AB861">
        <v>-1257</v>
      </c>
      <c r="AC861">
        <v>15308</v>
      </c>
      <c r="AD861">
        <v>-1</v>
      </c>
      <c r="AE861">
        <v>15307</v>
      </c>
      <c r="AF861">
        <v>0</v>
      </c>
      <c r="AG861">
        <v>0</v>
      </c>
      <c r="AH861">
        <v>0</v>
      </c>
      <c r="AI861">
        <v>13563</v>
      </c>
      <c r="AJ861">
        <v>-3223</v>
      </c>
      <c r="AK861">
        <v>10340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86607</v>
      </c>
      <c r="AW861">
        <v>0</v>
      </c>
      <c r="AX861">
        <v>104</v>
      </c>
      <c r="AY861">
        <v>0</v>
      </c>
      <c r="AZ861">
        <v>0</v>
      </c>
      <c r="BA861">
        <v>0</v>
      </c>
      <c r="BB861">
        <v>0</v>
      </c>
      <c r="BC861">
        <v>14</v>
      </c>
      <c r="BD861">
        <v>86725</v>
      </c>
      <c r="BE861">
        <v>0</v>
      </c>
      <c r="BF861">
        <v>86725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49</v>
      </c>
      <c r="BR861">
        <v>49</v>
      </c>
      <c r="BS861">
        <v>0</v>
      </c>
      <c r="BT861">
        <v>0</v>
      </c>
      <c r="BU861">
        <v>0</v>
      </c>
      <c r="BV861">
        <v>641</v>
      </c>
      <c r="BW861">
        <v>0</v>
      </c>
      <c r="BX861">
        <v>641</v>
      </c>
      <c r="BY861">
        <v>0</v>
      </c>
      <c r="BZ861">
        <v>0</v>
      </c>
      <c r="CA861">
        <v>0</v>
      </c>
      <c r="CB861">
        <v>87415</v>
      </c>
      <c r="CC861">
        <v>2500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80488</v>
      </c>
      <c r="CK861">
        <v>0</v>
      </c>
      <c r="CL861">
        <v>0</v>
      </c>
      <c r="CM861">
        <v>0</v>
      </c>
      <c r="CN861">
        <v>80488</v>
      </c>
      <c r="CO861">
        <v>0</v>
      </c>
      <c r="CP861">
        <v>82988</v>
      </c>
      <c r="CQ861">
        <v>0</v>
      </c>
      <c r="CR861">
        <v>0</v>
      </c>
      <c r="CS861">
        <v>90</v>
      </c>
      <c r="CT861">
        <v>41</v>
      </c>
      <c r="CU861">
        <v>0</v>
      </c>
      <c r="CV861">
        <v>0</v>
      </c>
      <c r="CW861">
        <v>131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2873</v>
      </c>
      <c r="DL861">
        <v>0</v>
      </c>
      <c r="DM861">
        <v>1423</v>
      </c>
      <c r="DN861">
        <v>4296</v>
      </c>
      <c r="DO861">
        <v>0</v>
      </c>
      <c r="DP861">
        <v>87415</v>
      </c>
    </row>
    <row r="862" spans="1:120" x14ac:dyDescent="0.25">
      <c r="A862">
        <v>50099</v>
      </c>
      <c r="B862">
        <v>201312</v>
      </c>
      <c r="C862">
        <v>238198</v>
      </c>
      <c r="D862">
        <v>-72251</v>
      </c>
      <c r="E862">
        <v>-3694</v>
      </c>
      <c r="F862">
        <v>0</v>
      </c>
      <c r="G862">
        <v>162253</v>
      </c>
      <c r="H862">
        <v>497</v>
      </c>
      <c r="I862">
        <v>-134758</v>
      </c>
      <c r="J862">
        <v>32628</v>
      </c>
      <c r="K862">
        <v>-53932</v>
      </c>
      <c r="L862">
        <v>45076</v>
      </c>
      <c r="M862">
        <v>-110986</v>
      </c>
      <c r="N862">
        <v>0</v>
      </c>
      <c r="O862">
        <v>0</v>
      </c>
      <c r="P862">
        <v>-37923</v>
      </c>
      <c r="Q862">
        <v>-28555</v>
      </c>
      <c r="R862">
        <v>0</v>
      </c>
      <c r="S862">
        <v>13252</v>
      </c>
      <c r="T862">
        <v>-53226</v>
      </c>
      <c r="U862">
        <v>-1462</v>
      </c>
      <c r="V862">
        <v>620</v>
      </c>
      <c r="W862">
        <v>0</v>
      </c>
      <c r="X862">
        <v>1450</v>
      </c>
      <c r="Y862">
        <v>9633</v>
      </c>
      <c r="Z862">
        <v>7945</v>
      </c>
      <c r="AA862">
        <v>-623</v>
      </c>
      <c r="AB862">
        <v>-1108</v>
      </c>
      <c r="AC862">
        <v>17917</v>
      </c>
      <c r="AD862">
        <v>-497</v>
      </c>
      <c r="AE862">
        <v>17420</v>
      </c>
      <c r="AF862">
        <v>161</v>
      </c>
      <c r="AG862">
        <v>0</v>
      </c>
      <c r="AH862">
        <v>0</v>
      </c>
      <c r="AI862">
        <v>16119</v>
      </c>
      <c r="AJ862">
        <v>-3040</v>
      </c>
      <c r="AK862">
        <v>13079</v>
      </c>
      <c r="AL862">
        <v>0</v>
      </c>
      <c r="AM862">
        <v>1167</v>
      </c>
      <c r="AN862">
        <v>26634</v>
      </c>
      <c r="AO862">
        <v>27801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23160</v>
      </c>
      <c r="AW862">
        <v>200661</v>
      </c>
      <c r="AX862">
        <v>103136</v>
      </c>
      <c r="AY862">
        <v>0</v>
      </c>
      <c r="AZ862">
        <v>0</v>
      </c>
      <c r="BA862">
        <v>210</v>
      </c>
      <c r="BB862">
        <v>3575</v>
      </c>
      <c r="BC862">
        <v>0</v>
      </c>
      <c r="BD862">
        <v>330742</v>
      </c>
      <c r="BE862">
        <v>0</v>
      </c>
      <c r="BF862">
        <v>330742</v>
      </c>
      <c r="BG862">
        <v>0</v>
      </c>
      <c r="BH862">
        <v>68460</v>
      </c>
      <c r="BI862">
        <v>0</v>
      </c>
      <c r="BJ862">
        <v>68460</v>
      </c>
      <c r="BK862">
        <v>6519</v>
      </c>
      <c r="BL862">
        <v>0</v>
      </c>
      <c r="BM862">
        <v>6519</v>
      </c>
      <c r="BN862">
        <v>92</v>
      </c>
      <c r="BO862">
        <v>6717</v>
      </c>
      <c r="BP862">
        <v>0</v>
      </c>
      <c r="BQ862">
        <v>293</v>
      </c>
      <c r="BR862">
        <v>82081</v>
      </c>
      <c r="BS862">
        <v>0</v>
      </c>
      <c r="BT862">
        <v>5176</v>
      </c>
      <c r="BU862">
        <v>1963</v>
      </c>
      <c r="BV862">
        <v>3149</v>
      </c>
      <c r="BW862">
        <v>0</v>
      </c>
      <c r="BX862">
        <v>10288</v>
      </c>
      <c r="BY862">
        <v>1238</v>
      </c>
      <c r="BZ862">
        <v>864</v>
      </c>
      <c r="CA862">
        <v>2102</v>
      </c>
      <c r="CB862">
        <v>453014</v>
      </c>
      <c r="CC862">
        <v>0</v>
      </c>
      <c r="CD862">
        <v>0</v>
      </c>
      <c r="CE862">
        <v>16529</v>
      </c>
      <c r="CF862">
        <v>0</v>
      </c>
      <c r="CG862">
        <v>0</v>
      </c>
      <c r="CH862">
        <v>0</v>
      </c>
      <c r="CI862">
        <v>16529</v>
      </c>
      <c r="CJ862">
        <v>25000</v>
      </c>
      <c r="CK862">
        <v>0</v>
      </c>
      <c r="CL862">
        <v>0</v>
      </c>
      <c r="CM862">
        <v>0</v>
      </c>
      <c r="CN862">
        <v>25000</v>
      </c>
      <c r="CO862">
        <v>116629</v>
      </c>
      <c r="CP862">
        <v>158158</v>
      </c>
      <c r="CQ862">
        <v>0</v>
      </c>
      <c r="CR862">
        <v>10000</v>
      </c>
      <c r="CS862">
        <v>91051</v>
      </c>
      <c r="CT862">
        <v>150463</v>
      </c>
      <c r="CU862">
        <v>0</v>
      </c>
      <c r="CV862">
        <v>0</v>
      </c>
      <c r="CW862">
        <v>241514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8370</v>
      </c>
      <c r="DE862">
        <v>17227</v>
      </c>
      <c r="DF862">
        <v>0</v>
      </c>
      <c r="DG862">
        <v>0</v>
      </c>
      <c r="DH862">
        <v>110</v>
      </c>
      <c r="DI862">
        <v>0</v>
      </c>
      <c r="DJ862">
        <v>0</v>
      </c>
      <c r="DK862">
        <v>0</v>
      </c>
      <c r="DL862">
        <v>0</v>
      </c>
      <c r="DM862">
        <v>17635</v>
      </c>
      <c r="DN862">
        <v>43342</v>
      </c>
      <c r="DO862">
        <v>0</v>
      </c>
      <c r="DP862">
        <v>453014</v>
      </c>
    </row>
    <row r="863" spans="1:120" x14ac:dyDescent="0.25">
      <c r="A863">
        <v>50102</v>
      </c>
      <c r="B863">
        <v>201312</v>
      </c>
      <c r="C863">
        <v>221781</v>
      </c>
      <c r="D863">
        <v>-19127</v>
      </c>
      <c r="E863">
        <v>-837</v>
      </c>
      <c r="F863">
        <v>0</v>
      </c>
      <c r="G863">
        <v>201817</v>
      </c>
      <c r="H863">
        <v>396</v>
      </c>
      <c r="I863">
        <v>-131669</v>
      </c>
      <c r="J863">
        <v>13368</v>
      </c>
      <c r="K863">
        <v>-23822</v>
      </c>
      <c r="L863">
        <v>3704</v>
      </c>
      <c r="M863">
        <v>-138419</v>
      </c>
      <c r="N863">
        <v>0</v>
      </c>
      <c r="O863">
        <v>-8459</v>
      </c>
      <c r="P863">
        <v>-10558</v>
      </c>
      <c r="Q863">
        <v>-29251</v>
      </c>
      <c r="R863">
        <v>0</v>
      </c>
      <c r="S863">
        <v>0</v>
      </c>
      <c r="T863">
        <v>-39809</v>
      </c>
      <c r="U863">
        <v>15526</v>
      </c>
      <c r="V863">
        <v>0</v>
      </c>
      <c r="W863">
        <v>1069</v>
      </c>
      <c r="X863">
        <v>186</v>
      </c>
      <c r="Y863">
        <v>10865</v>
      </c>
      <c r="Z863">
        <v>4480</v>
      </c>
      <c r="AA863">
        <v>-142</v>
      </c>
      <c r="AB863">
        <v>-1332</v>
      </c>
      <c r="AC863">
        <v>15126</v>
      </c>
      <c r="AD863">
        <v>-1271</v>
      </c>
      <c r="AE863">
        <v>13855</v>
      </c>
      <c r="AF863">
        <v>656</v>
      </c>
      <c r="AG863">
        <v>-489</v>
      </c>
      <c r="AH863">
        <v>0</v>
      </c>
      <c r="AI863">
        <v>29548</v>
      </c>
      <c r="AJ863">
        <v>-8304</v>
      </c>
      <c r="AK863">
        <v>21244</v>
      </c>
      <c r="AL863">
        <v>0</v>
      </c>
      <c r="AM863">
        <v>755</v>
      </c>
      <c r="AN863">
        <v>6800</v>
      </c>
      <c r="AO863">
        <v>7555</v>
      </c>
      <c r="AP863">
        <v>3200</v>
      </c>
      <c r="AQ863">
        <v>0</v>
      </c>
      <c r="AR863">
        <v>0</v>
      </c>
      <c r="AS863">
        <v>361</v>
      </c>
      <c r="AT863">
        <v>0</v>
      </c>
      <c r="AU863">
        <v>361</v>
      </c>
      <c r="AV863">
        <v>24750</v>
      </c>
      <c r="AW863">
        <v>74950</v>
      </c>
      <c r="AX863">
        <v>214624</v>
      </c>
      <c r="AY863">
        <v>0</v>
      </c>
      <c r="AZ863">
        <v>0</v>
      </c>
      <c r="BA863">
        <v>125</v>
      </c>
      <c r="BB863">
        <v>145185</v>
      </c>
      <c r="BC863">
        <v>0</v>
      </c>
      <c r="BD863">
        <v>459634</v>
      </c>
      <c r="BE863">
        <v>0</v>
      </c>
      <c r="BF863">
        <v>463195</v>
      </c>
      <c r="BG863">
        <v>0</v>
      </c>
      <c r="BH863">
        <v>34144</v>
      </c>
      <c r="BI863">
        <v>0</v>
      </c>
      <c r="BJ863">
        <v>34144</v>
      </c>
      <c r="BK863">
        <v>2103</v>
      </c>
      <c r="BL863">
        <v>0</v>
      </c>
      <c r="BM863">
        <v>2103</v>
      </c>
      <c r="BN863">
        <v>3018</v>
      </c>
      <c r="BO863">
        <v>0</v>
      </c>
      <c r="BP863">
        <v>0</v>
      </c>
      <c r="BQ863">
        <v>99</v>
      </c>
      <c r="BR863">
        <v>39364</v>
      </c>
      <c r="BS863">
        <v>0</v>
      </c>
      <c r="BT863">
        <v>4762</v>
      </c>
      <c r="BU863">
        <v>657</v>
      </c>
      <c r="BV863">
        <v>42467</v>
      </c>
      <c r="BW863">
        <v>0</v>
      </c>
      <c r="BX863">
        <v>47886</v>
      </c>
      <c r="BY863">
        <v>1955</v>
      </c>
      <c r="BZ863">
        <v>2686</v>
      </c>
      <c r="CA863">
        <v>4641</v>
      </c>
      <c r="CB863">
        <v>562641</v>
      </c>
      <c r="CC863">
        <v>10000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268217</v>
      </c>
      <c r="CP863">
        <v>278217</v>
      </c>
      <c r="CQ863">
        <v>0</v>
      </c>
      <c r="CR863">
        <v>0</v>
      </c>
      <c r="CS863">
        <v>129367</v>
      </c>
      <c r="CT863">
        <v>135443</v>
      </c>
      <c r="CU863">
        <v>0</v>
      </c>
      <c r="CV863">
        <v>0</v>
      </c>
      <c r="CW863">
        <v>264810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5409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14205</v>
      </c>
      <c r="DN863">
        <v>19614</v>
      </c>
      <c r="DO863">
        <v>0</v>
      </c>
      <c r="DP863">
        <v>562641</v>
      </c>
    </row>
    <row r="864" spans="1:120" x14ac:dyDescent="0.25">
      <c r="A864">
        <v>50134</v>
      </c>
      <c r="B864">
        <v>201312</v>
      </c>
      <c r="C864">
        <v>48456</v>
      </c>
      <c r="D864">
        <v>-3831</v>
      </c>
      <c r="E864">
        <v>489</v>
      </c>
      <c r="F864">
        <v>0</v>
      </c>
      <c r="G864">
        <v>45114</v>
      </c>
      <c r="H864">
        <v>-120</v>
      </c>
      <c r="I864">
        <v>-55729</v>
      </c>
      <c r="J864">
        <v>2976</v>
      </c>
      <c r="K864">
        <v>15212</v>
      </c>
      <c r="L864">
        <v>-548</v>
      </c>
      <c r="M864">
        <v>-38089</v>
      </c>
      <c r="N864">
        <v>0</v>
      </c>
      <c r="O864">
        <v>0</v>
      </c>
      <c r="P864">
        <v>0</v>
      </c>
      <c r="Q864">
        <v>-6481</v>
      </c>
      <c r="R864">
        <v>0</v>
      </c>
      <c r="S864">
        <v>0</v>
      </c>
      <c r="T864">
        <v>-6481</v>
      </c>
      <c r="U864">
        <v>424</v>
      </c>
      <c r="V864">
        <v>0</v>
      </c>
      <c r="W864">
        <v>0</v>
      </c>
      <c r="X864">
        <v>0</v>
      </c>
      <c r="Y864">
        <v>6478</v>
      </c>
      <c r="Z864">
        <v>-538</v>
      </c>
      <c r="AA864">
        <v>-12</v>
      </c>
      <c r="AB864">
        <v>-658</v>
      </c>
      <c r="AC864">
        <v>5270</v>
      </c>
      <c r="AD864">
        <v>-225</v>
      </c>
      <c r="AE864">
        <v>5045</v>
      </c>
      <c r="AF864">
        <v>3240</v>
      </c>
      <c r="AG864">
        <v>0</v>
      </c>
      <c r="AH864">
        <v>0</v>
      </c>
      <c r="AI864">
        <v>8709</v>
      </c>
      <c r="AJ864">
        <v>-1118</v>
      </c>
      <c r="AK864">
        <v>7591</v>
      </c>
      <c r="AL864">
        <v>0</v>
      </c>
      <c r="AM864">
        <v>597</v>
      </c>
      <c r="AN864">
        <v>4000</v>
      </c>
      <c r="AO864">
        <v>4597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4</v>
      </c>
      <c r="AW864">
        <v>64639</v>
      </c>
      <c r="AX864">
        <v>155360</v>
      </c>
      <c r="AY864">
        <v>0</v>
      </c>
      <c r="AZ864">
        <v>0</v>
      </c>
      <c r="BA864">
        <v>25</v>
      </c>
      <c r="BB864">
        <v>9763</v>
      </c>
      <c r="BC864">
        <v>0</v>
      </c>
      <c r="BD864">
        <v>229791</v>
      </c>
      <c r="BE864">
        <v>0</v>
      </c>
      <c r="BF864">
        <v>229791</v>
      </c>
      <c r="BG864">
        <v>0</v>
      </c>
      <c r="BH864">
        <v>6903</v>
      </c>
      <c r="BI864">
        <v>0</v>
      </c>
      <c r="BJ864">
        <v>6903</v>
      </c>
      <c r="BK864">
        <v>647</v>
      </c>
      <c r="BL864">
        <v>0</v>
      </c>
      <c r="BM864">
        <v>647</v>
      </c>
      <c r="BN864">
        <v>6321</v>
      </c>
      <c r="BO864">
        <v>0</v>
      </c>
      <c r="BP864">
        <v>0</v>
      </c>
      <c r="BQ864">
        <v>119</v>
      </c>
      <c r="BR864">
        <v>13990</v>
      </c>
      <c r="BS864">
        <v>0</v>
      </c>
      <c r="BT864">
        <v>702</v>
      </c>
      <c r="BU864">
        <v>271</v>
      </c>
      <c r="BV864">
        <v>10</v>
      </c>
      <c r="BW864">
        <v>0</v>
      </c>
      <c r="BX864">
        <v>983</v>
      </c>
      <c r="BY864">
        <v>2401</v>
      </c>
      <c r="BZ864">
        <v>54</v>
      </c>
      <c r="CA864">
        <v>2455</v>
      </c>
      <c r="CB864">
        <v>251816</v>
      </c>
      <c r="CC864">
        <v>0</v>
      </c>
      <c r="CD864">
        <v>0</v>
      </c>
      <c r="CE864">
        <v>2138</v>
      </c>
      <c r="CF864">
        <v>0</v>
      </c>
      <c r="CG864">
        <v>0</v>
      </c>
      <c r="CH864">
        <v>0</v>
      </c>
      <c r="CI864">
        <v>2138</v>
      </c>
      <c r="CJ864">
        <v>0</v>
      </c>
      <c r="CK864">
        <v>0</v>
      </c>
      <c r="CL864">
        <v>100000</v>
      </c>
      <c r="CM864">
        <v>0</v>
      </c>
      <c r="CN864">
        <v>100000</v>
      </c>
      <c r="CO864">
        <v>61821</v>
      </c>
      <c r="CP864">
        <v>163959</v>
      </c>
      <c r="CQ864">
        <v>0</v>
      </c>
      <c r="CR864">
        <v>0</v>
      </c>
      <c r="CS864">
        <v>1599</v>
      </c>
      <c r="CT864">
        <v>70289</v>
      </c>
      <c r="CU864">
        <v>0</v>
      </c>
      <c r="CV864">
        <v>0</v>
      </c>
      <c r="CW864">
        <v>71888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3596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12373</v>
      </c>
      <c r="DN864">
        <v>15969</v>
      </c>
      <c r="DO864">
        <v>0</v>
      </c>
      <c r="DP864">
        <v>251816</v>
      </c>
    </row>
    <row r="865" spans="1:120" x14ac:dyDescent="0.25">
      <c r="A865">
        <v>50140</v>
      </c>
      <c r="B865">
        <v>201312</v>
      </c>
      <c r="C865">
        <v>52836</v>
      </c>
      <c r="D865">
        <v>-9274</v>
      </c>
      <c r="E865">
        <v>-710</v>
      </c>
      <c r="F865">
        <v>0</v>
      </c>
      <c r="G865">
        <v>42852</v>
      </c>
      <c r="H865">
        <v>-185</v>
      </c>
      <c r="I865">
        <v>-32395</v>
      </c>
      <c r="J865">
        <v>4414</v>
      </c>
      <c r="K865">
        <v>-3536</v>
      </c>
      <c r="L865">
        <v>797</v>
      </c>
      <c r="M865">
        <v>-30720</v>
      </c>
      <c r="N865">
        <v>0</v>
      </c>
      <c r="O865">
        <v>0</v>
      </c>
      <c r="P865">
        <v>-5135</v>
      </c>
      <c r="Q865">
        <v>-9039</v>
      </c>
      <c r="R865">
        <v>0</v>
      </c>
      <c r="S865">
        <v>1433</v>
      </c>
      <c r="T865">
        <v>-12741</v>
      </c>
      <c r="U865">
        <v>-794</v>
      </c>
      <c r="V865">
        <v>-993</v>
      </c>
      <c r="W865">
        <v>0</v>
      </c>
      <c r="X865">
        <v>774</v>
      </c>
      <c r="Y865">
        <v>1911</v>
      </c>
      <c r="Z865">
        <v>4422</v>
      </c>
      <c r="AA865">
        <v>-44</v>
      </c>
      <c r="AB865">
        <v>-192</v>
      </c>
      <c r="AC865">
        <v>5878</v>
      </c>
      <c r="AD865">
        <v>-123</v>
      </c>
      <c r="AE865">
        <v>5755</v>
      </c>
      <c r="AF865">
        <v>113</v>
      </c>
      <c r="AG865">
        <v>-68</v>
      </c>
      <c r="AH865">
        <v>0</v>
      </c>
      <c r="AI865">
        <v>5006</v>
      </c>
      <c r="AJ865">
        <v>-332</v>
      </c>
      <c r="AK865">
        <v>4674</v>
      </c>
      <c r="AL865">
        <v>0</v>
      </c>
      <c r="AM865">
        <v>359</v>
      </c>
      <c r="AN865">
        <v>5900</v>
      </c>
      <c r="AO865">
        <v>6259</v>
      </c>
      <c r="AP865">
        <v>18700</v>
      </c>
      <c r="AQ865">
        <v>6242</v>
      </c>
      <c r="AR865">
        <v>0</v>
      </c>
      <c r="AS865">
        <v>0</v>
      </c>
      <c r="AT865">
        <v>0</v>
      </c>
      <c r="AU865">
        <v>6242</v>
      </c>
      <c r="AV865">
        <v>14685</v>
      </c>
      <c r="AW865">
        <v>15843</v>
      </c>
      <c r="AX865">
        <v>70097</v>
      </c>
      <c r="AY865">
        <v>0</v>
      </c>
      <c r="AZ865">
        <v>0</v>
      </c>
      <c r="BA865">
        <v>63</v>
      </c>
      <c r="BB865">
        <v>1118</v>
      </c>
      <c r="BC865">
        <v>0</v>
      </c>
      <c r="BD865">
        <v>101806</v>
      </c>
      <c r="BE865">
        <v>0</v>
      </c>
      <c r="BF865">
        <v>126748</v>
      </c>
      <c r="BG865">
        <v>0</v>
      </c>
      <c r="BH865">
        <v>13533</v>
      </c>
      <c r="BI865">
        <v>0</v>
      </c>
      <c r="BJ865">
        <v>13533</v>
      </c>
      <c r="BK865">
        <v>2709</v>
      </c>
      <c r="BL865">
        <v>0</v>
      </c>
      <c r="BM865">
        <v>2709</v>
      </c>
      <c r="BN865">
        <v>2068</v>
      </c>
      <c r="BO865">
        <v>0</v>
      </c>
      <c r="BP865">
        <v>0</v>
      </c>
      <c r="BQ865">
        <v>311</v>
      </c>
      <c r="BR865">
        <v>18621</v>
      </c>
      <c r="BS865">
        <v>0</v>
      </c>
      <c r="BT865">
        <v>459</v>
      </c>
      <c r="BU865">
        <v>0</v>
      </c>
      <c r="BV865">
        <v>2</v>
      </c>
      <c r="BW865">
        <v>0</v>
      </c>
      <c r="BX865">
        <v>461</v>
      </c>
      <c r="BY865">
        <v>0</v>
      </c>
      <c r="BZ865">
        <v>164</v>
      </c>
      <c r="CA865">
        <v>164</v>
      </c>
      <c r="CB865">
        <v>152253</v>
      </c>
      <c r="CC865">
        <v>7500</v>
      </c>
      <c r="CD865">
        <v>0</v>
      </c>
      <c r="CE865">
        <v>762</v>
      </c>
      <c r="CF865">
        <v>0</v>
      </c>
      <c r="CG865">
        <v>0</v>
      </c>
      <c r="CH865">
        <v>0</v>
      </c>
      <c r="CI865">
        <v>762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73124</v>
      </c>
      <c r="CP865">
        <v>81386</v>
      </c>
      <c r="CQ865">
        <v>0</v>
      </c>
      <c r="CR865">
        <v>0</v>
      </c>
      <c r="CS865">
        <v>19305</v>
      </c>
      <c r="CT865">
        <v>40399</v>
      </c>
      <c r="CU865">
        <v>0</v>
      </c>
      <c r="CV865">
        <v>0</v>
      </c>
      <c r="CW865">
        <v>59704</v>
      </c>
      <c r="CX865">
        <v>0</v>
      </c>
      <c r="CY865">
        <v>1243</v>
      </c>
      <c r="CZ865">
        <v>23</v>
      </c>
      <c r="DA865">
        <v>1266</v>
      </c>
      <c r="DB865">
        <v>0</v>
      </c>
      <c r="DC865">
        <v>0</v>
      </c>
      <c r="DD865">
        <v>949</v>
      </c>
      <c r="DE865">
        <v>0</v>
      </c>
      <c r="DF865">
        <v>0</v>
      </c>
      <c r="DG865">
        <v>0</v>
      </c>
      <c r="DH865">
        <v>1766</v>
      </c>
      <c r="DI865">
        <v>4005</v>
      </c>
      <c r="DJ865">
        <v>0</v>
      </c>
      <c r="DK865">
        <v>0</v>
      </c>
      <c r="DL865">
        <v>0</v>
      </c>
      <c r="DM865">
        <v>3177</v>
      </c>
      <c r="DN865">
        <v>9897</v>
      </c>
      <c r="DO865">
        <v>0</v>
      </c>
      <c r="DP865">
        <v>152253</v>
      </c>
    </row>
    <row r="866" spans="1:120" x14ac:dyDescent="0.25">
      <c r="A866">
        <v>50149</v>
      </c>
      <c r="B866">
        <v>201312</v>
      </c>
      <c r="C866">
        <v>367336</v>
      </c>
      <c r="D866">
        <v>-120103</v>
      </c>
      <c r="E866">
        <v>40580</v>
      </c>
      <c r="F866">
        <v>-12834</v>
      </c>
      <c r="G866">
        <v>274979</v>
      </c>
      <c r="H866">
        <v>479</v>
      </c>
      <c r="I866">
        <v>-239710</v>
      </c>
      <c r="J866">
        <v>80744</v>
      </c>
      <c r="K866">
        <v>48029</v>
      </c>
      <c r="L866">
        <v>-19122</v>
      </c>
      <c r="M866">
        <v>-130059</v>
      </c>
      <c r="N866">
        <v>0</v>
      </c>
      <c r="O866">
        <v>-1488</v>
      </c>
      <c r="P866">
        <v>-94948</v>
      </c>
      <c r="Q866">
        <v>-49068</v>
      </c>
      <c r="R866">
        <v>980</v>
      </c>
      <c r="S866">
        <v>28936</v>
      </c>
      <c r="T866">
        <v>-114100</v>
      </c>
      <c r="U866">
        <v>29811</v>
      </c>
      <c r="V866">
        <v>5987</v>
      </c>
      <c r="W866">
        <v>-626</v>
      </c>
      <c r="X866">
        <v>1541</v>
      </c>
      <c r="Y866">
        <v>7966</v>
      </c>
      <c r="Z866">
        <v>-9146</v>
      </c>
      <c r="AA866">
        <v>-2160</v>
      </c>
      <c r="AB866">
        <v>-571</v>
      </c>
      <c r="AC866">
        <v>2991</v>
      </c>
      <c r="AD866">
        <v>-479</v>
      </c>
      <c r="AE866">
        <v>2512</v>
      </c>
      <c r="AF866">
        <v>3636</v>
      </c>
      <c r="AG866">
        <v>-2721</v>
      </c>
      <c r="AH866">
        <v>0</v>
      </c>
      <c r="AI866">
        <v>33238</v>
      </c>
      <c r="AJ866">
        <v>-6841</v>
      </c>
      <c r="AK866">
        <v>26397</v>
      </c>
      <c r="AL866">
        <v>18689</v>
      </c>
      <c r="AM866">
        <v>2805</v>
      </c>
      <c r="AN866">
        <v>87991</v>
      </c>
      <c r="AO866">
        <v>90796</v>
      </c>
      <c r="AP866">
        <v>0</v>
      </c>
      <c r="AQ866">
        <v>51231</v>
      </c>
      <c r="AR866">
        <v>0</v>
      </c>
      <c r="AS866">
        <v>6217</v>
      </c>
      <c r="AT866">
        <v>0</v>
      </c>
      <c r="AU866">
        <v>57448</v>
      </c>
      <c r="AV866">
        <v>33</v>
      </c>
      <c r="AW866">
        <v>29732</v>
      </c>
      <c r="AX866">
        <v>226707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256472</v>
      </c>
      <c r="BE866">
        <v>0</v>
      </c>
      <c r="BF866">
        <v>313920</v>
      </c>
      <c r="BG866">
        <v>45638</v>
      </c>
      <c r="BH866">
        <v>29675</v>
      </c>
      <c r="BI866">
        <v>0</v>
      </c>
      <c r="BJ866">
        <v>75313</v>
      </c>
      <c r="BK866">
        <v>26734</v>
      </c>
      <c r="BL866">
        <v>11931</v>
      </c>
      <c r="BM866">
        <v>38665</v>
      </c>
      <c r="BN866">
        <v>0</v>
      </c>
      <c r="BO866">
        <v>2680</v>
      </c>
      <c r="BP866">
        <v>0</v>
      </c>
      <c r="BQ866">
        <v>5114</v>
      </c>
      <c r="BR866">
        <v>121772</v>
      </c>
      <c r="BS866">
        <v>0</v>
      </c>
      <c r="BT866">
        <v>0</v>
      </c>
      <c r="BU866">
        <v>1076</v>
      </c>
      <c r="BV866">
        <v>9198</v>
      </c>
      <c r="BW866">
        <v>29</v>
      </c>
      <c r="BX866">
        <v>10303</v>
      </c>
      <c r="BY866">
        <v>2947</v>
      </c>
      <c r="BZ866">
        <v>965</v>
      </c>
      <c r="CA866">
        <v>3912</v>
      </c>
      <c r="CB866">
        <v>559392</v>
      </c>
      <c r="CC866">
        <v>10000</v>
      </c>
      <c r="CD866">
        <v>0</v>
      </c>
      <c r="CE866">
        <v>798</v>
      </c>
      <c r="CF866">
        <v>0</v>
      </c>
      <c r="CG866">
        <v>0</v>
      </c>
      <c r="CH866">
        <v>0</v>
      </c>
      <c r="CI866">
        <v>798</v>
      </c>
      <c r="CJ866">
        <v>115000</v>
      </c>
      <c r="CK866">
        <v>0</v>
      </c>
      <c r="CL866">
        <v>0</v>
      </c>
      <c r="CM866">
        <v>43921</v>
      </c>
      <c r="CN866">
        <v>158921</v>
      </c>
      <c r="CO866">
        <v>89514</v>
      </c>
      <c r="CP866">
        <v>259233</v>
      </c>
      <c r="CQ866">
        <v>26400</v>
      </c>
      <c r="CR866">
        <v>0</v>
      </c>
      <c r="CS866">
        <v>134837</v>
      </c>
      <c r="CT866">
        <v>83352</v>
      </c>
      <c r="CU866">
        <v>0</v>
      </c>
      <c r="CV866">
        <v>0</v>
      </c>
      <c r="CW866">
        <v>218189</v>
      </c>
      <c r="CX866">
        <v>0</v>
      </c>
      <c r="CY866">
        <v>9278</v>
      </c>
      <c r="CZ866">
        <v>0</v>
      </c>
      <c r="DA866">
        <v>9278</v>
      </c>
      <c r="DB866">
        <v>0</v>
      </c>
      <c r="DC866">
        <v>20158</v>
      </c>
      <c r="DD866">
        <v>13625</v>
      </c>
      <c r="DE866">
        <v>0</v>
      </c>
      <c r="DF866">
        <v>0</v>
      </c>
      <c r="DG866">
        <v>0</v>
      </c>
      <c r="DH866">
        <v>0</v>
      </c>
      <c r="DI866">
        <v>510</v>
      </c>
      <c r="DJ866">
        <v>0</v>
      </c>
      <c r="DK866">
        <v>5351</v>
      </c>
      <c r="DL866">
        <v>0</v>
      </c>
      <c r="DM866">
        <v>33048</v>
      </c>
      <c r="DN866">
        <v>72692</v>
      </c>
      <c r="DO866">
        <v>0</v>
      </c>
      <c r="DP866">
        <v>559392</v>
      </c>
    </row>
    <row r="867" spans="1:120" x14ac:dyDescent="0.25">
      <c r="A867">
        <v>50167</v>
      </c>
      <c r="B867">
        <v>201312</v>
      </c>
      <c r="C867">
        <v>51348</v>
      </c>
      <c r="D867">
        <v>-21010</v>
      </c>
      <c r="E867">
        <v>-351</v>
      </c>
      <c r="F867">
        <v>0</v>
      </c>
      <c r="G867">
        <v>29987</v>
      </c>
      <c r="H867">
        <v>74</v>
      </c>
      <c r="I867">
        <v>-26402</v>
      </c>
      <c r="J867">
        <v>11189</v>
      </c>
      <c r="K867">
        <v>-4121</v>
      </c>
      <c r="L867">
        <v>98</v>
      </c>
      <c r="M867">
        <v>-19236</v>
      </c>
      <c r="N867">
        <v>0</v>
      </c>
      <c r="O867">
        <v>0</v>
      </c>
      <c r="P867">
        <v>-4244</v>
      </c>
      <c r="Q867">
        <v>-9541</v>
      </c>
      <c r="R867">
        <v>0</v>
      </c>
      <c r="S867">
        <v>4629</v>
      </c>
      <c r="T867">
        <v>-9156</v>
      </c>
      <c r="U867">
        <v>1669</v>
      </c>
      <c r="V867">
        <v>0</v>
      </c>
      <c r="W867">
        <v>0</v>
      </c>
      <c r="X867">
        <v>0</v>
      </c>
      <c r="Y867">
        <v>3205</v>
      </c>
      <c r="Z867">
        <v>1013</v>
      </c>
      <c r="AA867">
        <v>-25</v>
      </c>
      <c r="AB867">
        <v>0</v>
      </c>
      <c r="AC867">
        <v>4193</v>
      </c>
      <c r="AD867">
        <v>-74</v>
      </c>
      <c r="AE867">
        <v>4119</v>
      </c>
      <c r="AF867">
        <v>0</v>
      </c>
      <c r="AG867">
        <v>0</v>
      </c>
      <c r="AH867">
        <v>0</v>
      </c>
      <c r="AI867">
        <v>5788</v>
      </c>
      <c r="AJ867">
        <v>-1126</v>
      </c>
      <c r="AK867">
        <v>4662</v>
      </c>
      <c r="AL867">
        <v>0</v>
      </c>
      <c r="AM867">
        <v>428</v>
      </c>
      <c r="AN867">
        <v>3350</v>
      </c>
      <c r="AO867">
        <v>3778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9196</v>
      </c>
      <c r="AW867">
        <v>92121</v>
      </c>
      <c r="AX867">
        <v>1015</v>
      </c>
      <c r="AY867">
        <v>0</v>
      </c>
      <c r="AZ867">
        <v>0</v>
      </c>
      <c r="BA867">
        <v>0</v>
      </c>
      <c r="BB867">
        <v>9975</v>
      </c>
      <c r="BC867">
        <v>0</v>
      </c>
      <c r="BD867">
        <v>112307</v>
      </c>
      <c r="BE867">
        <v>0</v>
      </c>
      <c r="BF867">
        <v>112307</v>
      </c>
      <c r="BG867">
        <v>0</v>
      </c>
      <c r="BH867">
        <v>8666</v>
      </c>
      <c r="BI867">
        <v>0</v>
      </c>
      <c r="BJ867">
        <v>8666</v>
      </c>
      <c r="BK867">
        <v>1107</v>
      </c>
      <c r="BL867">
        <v>0</v>
      </c>
      <c r="BM867">
        <v>1107</v>
      </c>
      <c r="BN867">
        <v>118</v>
      </c>
      <c r="BO867">
        <v>0</v>
      </c>
      <c r="BP867">
        <v>0</v>
      </c>
      <c r="BQ867">
        <v>0</v>
      </c>
      <c r="BR867">
        <v>9891</v>
      </c>
      <c r="BS867">
        <v>0</v>
      </c>
      <c r="BT867">
        <v>0</v>
      </c>
      <c r="BU867">
        <v>0</v>
      </c>
      <c r="BV867">
        <v>35</v>
      </c>
      <c r="BW867">
        <v>0</v>
      </c>
      <c r="BX867">
        <v>35</v>
      </c>
      <c r="BY867">
        <v>11</v>
      </c>
      <c r="BZ867">
        <v>1744</v>
      </c>
      <c r="CA867">
        <v>1755</v>
      </c>
      <c r="CB867">
        <v>127766</v>
      </c>
      <c r="CC867">
        <v>7000</v>
      </c>
      <c r="CD867">
        <v>0</v>
      </c>
      <c r="CE867">
        <v>1036</v>
      </c>
      <c r="CF867">
        <v>0</v>
      </c>
      <c r="CG867">
        <v>0</v>
      </c>
      <c r="CH867">
        <v>0</v>
      </c>
      <c r="CI867">
        <v>1036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78093</v>
      </c>
      <c r="CP867">
        <v>86129</v>
      </c>
      <c r="CQ867">
        <v>0</v>
      </c>
      <c r="CR867">
        <v>0</v>
      </c>
      <c r="CS867">
        <v>17935</v>
      </c>
      <c r="CT867">
        <v>21403</v>
      </c>
      <c r="CU867">
        <v>0</v>
      </c>
      <c r="CV867">
        <v>0</v>
      </c>
      <c r="CW867">
        <v>39338</v>
      </c>
      <c r="CX867">
        <v>0</v>
      </c>
      <c r="CY867">
        <v>730</v>
      </c>
      <c r="CZ867">
        <v>0</v>
      </c>
      <c r="DA867">
        <v>730</v>
      </c>
      <c r="DB867">
        <v>0</v>
      </c>
      <c r="DC867">
        <v>0</v>
      </c>
      <c r="DD867">
        <v>335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58</v>
      </c>
      <c r="DL867">
        <v>0</v>
      </c>
      <c r="DM867">
        <v>1176</v>
      </c>
      <c r="DN867">
        <v>1569</v>
      </c>
      <c r="DO867">
        <v>0</v>
      </c>
      <c r="DP867">
        <v>127766</v>
      </c>
    </row>
    <row r="868" spans="1:120" x14ac:dyDescent="0.25">
      <c r="A868">
        <v>50192</v>
      </c>
      <c r="B868">
        <v>201312</v>
      </c>
      <c r="C868">
        <v>12460</v>
      </c>
      <c r="D868">
        <v>0</v>
      </c>
      <c r="E868">
        <v>0</v>
      </c>
      <c r="F868">
        <v>0</v>
      </c>
      <c r="G868">
        <v>12460</v>
      </c>
      <c r="H868">
        <v>1</v>
      </c>
      <c r="I868">
        <v>-9339</v>
      </c>
      <c r="J868">
        <v>0</v>
      </c>
      <c r="K868">
        <v>212</v>
      </c>
      <c r="L868">
        <v>0</v>
      </c>
      <c r="M868">
        <v>-9127</v>
      </c>
      <c r="N868">
        <v>0</v>
      </c>
      <c r="O868">
        <v>0</v>
      </c>
      <c r="P868">
        <v>-508</v>
      </c>
      <c r="Q868">
        <v>-4753</v>
      </c>
      <c r="R868">
        <v>0</v>
      </c>
      <c r="S868">
        <v>0</v>
      </c>
      <c r="T868">
        <v>-5261</v>
      </c>
      <c r="U868">
        <v>-1927</v>
      </c>
      <c r="V868">
        <v>0</v>
      </c>
      <c r="W868">
        <v>0</v>
      </c>
      <c r="X868">
        <v>549</v>
      </c>
      <c r="Y868">
        <v>1575</v>
      </c>
      <c r="Z868">
        <v>903</v>
      </c>
      <c r="AA868">
        <v>-2</v>
      </c>
      <c r="AB868">
        <v>-37</v>
      </c>
      <c r="AC868">
        <v>2988</v>
      </c>
      <c r="AD868">
        <v>-1</v>
      </c>
      <c r="AE868">
        <v>2987</v>
      </c>
      <c r="AF868">
        <v>0</v>
      </c>
      <c r="AG868">
        <v>0</v>
      </c>
      <c r="AH868">
        <v>0</v>
      </c>
      <c r="AI868">
        <v>1060</v>
      </c>
      <c r="AJ868">
        <v>0</v>
      </c>
      <c r="AK868">
        <v>1060</v>
      </c>
      <c r="AL868">
        <v>0</v>
      </c>
      <c r="AM868">
        <v>35</v>
      </c>
      <c r="AN868">
        <v>2510</v>
      </c>
      <c r="AO868">
        <v>2545</v>
      </c>
      <c r="AP868">
        <v>7900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17275</v>
      </c>
      <c r="AX868">
        <v>32456</v>
      </c>
      <c r="AY868">
        <v>0</v>
      </c>
      <c r="AZ868">
        <v>0</v>
      </c>
      <c r="BA868">
        <v>0</v>
      </c>
      <c r="BB868">
        <v>7410</v>
      </c>
      <c r="BC868">
        <v>0</v>
      </c>
      <c r="BD868">
        <v>57141</v>
      </c>
      <c r="BE868">
        <v>0</v>
      </c>
      <c r="BF868">
        <v>65041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45</v>
      </c>
      <c r="BR868">
        <v>45</v>
      </c>
      <c r="BS868">
        <v>0</v>
      </c>
      <c r="BT868">
        <v>185</v>
      </c>
      <c r="BU868">
        <v>0</v>
      </c>
      <c r="BV868">
        <v>1</v>
      </c>
      <c r="BW868">
        <v>0</v>
      </c>
      <c r="BX868">
        <v>186</v>
      </c>
      <c r="BY868">
        <v>117</v>
      </c>
      <c r="BZ868">
        <v>100</v>
      </c>
      <c r="CA868">
        <v>217</v>
      </c>
      <c r="CB868">
        <v>68034</v>
      </c>
      <c r="CC868">
        <v>1500</v>
      </c>
      <c r="CD868">
        <v>0</v>
      </c>
      <c r="CE868">
        <v>2190</v>
      </c>
      <c r="CF868">
        <v>0</v>
      </c>
      <c r="CG868">
        <v>0</v>
      </c>
      <c r="CH868">
        <v>0</v>
      </c>
      <c r="CI868">
        <v>2190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62816</v>
      </c>
      <c r="CP868">
        <v>66506</v>
      </c>
      <c r="CQ868">
        <v>0</v>
      </c>
      <c r="CR868">
        <v>0</v>
      </c>
      <c r="CS868">
        <v>0</v>
      </c>
      <c r="CT868">
        <v>119</v>
      </c>
      <c r="CU868">
        <v>0</v>
      </c>
      <c r="CV868">
        <v>0</v>
      </c>
      <c r="CW868">
        <v>119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257</v>
      </c>
      <c r="DI868">
        <v>0</v>
      </c>
      <c r="DJ868">
        <v>0</v>
      </c>
      <c r="DK868">
        <v>0</v>
      </c>
      <c r="DL868">
        <v>0</v>
      </c>
      <c r="DM868">
        <v>986</v>
      </c>
      <c r="DN868">
        <v>1243</v>
      </c>
      <c r="DO868">
        <v>166</v>
      </c>
      <c r="DP868">
        <v>68034</v>
      </c>
    </row>
    <row r="869" spans="1:120" x14ac:dyDescent="0.25">
      <c r="A869">
        <v>50230</v>
      </c>
      <c r="B869">
        <v>201312</v>
      </c>
      <c r="C869">
        <v>62486</v>
      </c>
      <c r="D869">
        <v>-19370</v>
      </c>
      <c r="E869">
        <v>-29</v>
      </c>
      <c r="F869">
        <v>0</v>
      </c>
      <c r="G869">
        <v>43087</v>
      </c>
      <c r="H869">
        <v>190</v>
      </c>
      <c r="I869">
        <v>-49706</v>
      </c>
      <c r="J869">
        <v>14438</v>
      </c>
      <c r="K869">
        <v>3236</v>
      </c>
      <c r="L869">
        <v>2364</v>
      </c>
      <c r="M869">
        <v>-29668</v>
      </c>
      <c r="N869">
        <v>0</v>
      </c>
      <c r="O869">
        <v>0</v>
      </c>
      <c r="P869">
        <v>-7840</v>
      </c>
      <c r="Q869">
        <v>-13878</v>
      </c>
      <c r="R869">
        <v>0</v>
      </c>
      <c r="S869">
        <v>2575</v>
      </c>
      <c r="T869">
        <v>-19143</v>
      </c>
      <c r="U869">
        <v>-5534</v>
      </c>
      <c r="V869">
        <v>0</v>
      </c>
      <c r="W869">
        <v>0</v>
      </c>
      <c r="X869">
        <v>0</v>
      </c>
      <c r="Y869">
        <v>5731</v>
      </c>
      <c r="Z869">
        <v>4023</v>
      </c>
      <c r="AA869">
        <v>-102</v>
      </c>
      <c r="AB869">
        <v>-195</v>
      </c>
      <c r="AC869">
        <v>9457</v>
      </c>
      <c r="AD869">
        <v>-190</v>
      </c>
      <c r="AE869">
        <v>9267</v>
      </c>
      <c r="AF869">
        <v>544</v>
      </c>
      <c r="AG869">
        <v>0</v>
      </c>
      <c r="AH869">
        <v>0</v>
      </c>
      <c r="AI869">
        <v>4277</v>
      </c>
      <c r="AJ869">
        <v>-1397</v>
      </c>
      <c r="AK869">
        <v>2880</v>
      </c>
      <c r="AL869">
        <v>2463</v>
      </c>
      <c r="AM869">
        <v>1390</v>
      </c>
      <c r="AN869">
        <v>17300</v>
      </c>
      <c r="AO869">
        <v>18690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8363</v>
      </c>
      <c r="AW869">
        <v>59121</v>
      </c>
      <c r="AX869">
        <v>110638</v>
      </c>
      <c r="AY869">
        <v>0</v>
      </c>
      <c r="AZ869">
        <v>0</v>
      </c>
      <c r="BA869">
        <v>391</v>
      </c>
      <c r="BB869">
        <v>0</v>
      </c>
      <c r="BC869">
        <v>0</v>
      </c>
      <c r="BD869">
        <v>178513</v>
      </c>
      <c r="BE869">
        <v>0</v>
      </c>
      <c r="BF869">
        <v>178513</v>
      </c>
      <c r="BG869">
        <v>0</v>
      </c>
      <c r="BH869">
        <v>19943</v>
      </c>
      <c r="BI869">
        <v>0</v>
      </c>
      <c r="BJ869">
        <v>19943</v>
      </c>
      <c r="BK869">
        <v>239</v>
      </c>
      <c r="BL869">
        <v>0</v>
      </c>
      <c r="BM869">
        <v>239</v>
      </c>
      <c r="BN869">
        <v>3649</v>
      </c>
      <c r="BO869">
        <v>0</v>
      </c>
      <c r="BP869">
        <v>0</v>
      </c>
      <c r="BQ869">
        <v>85</v>
      </c>
      <c r="BR869">
        <v>23916</v>
      </c>
      <c r="BS869">
        <v>0</v>
      </c>
      <c r="BT869">
        <v>241</v>
      </c>
      <c r="BU869">
        <v>3080</v>
      </c>
      <c r="BV869">
        <v>11271</v>
      </c>
      <c r="BW869">
        <v>0</v>
      </c>
      <c r="BX869">
        <v>14592</v>
      </c>
      <c r="BY869">
        <v>1569</v>
      </c>
      <c r="BZ869">
        <v>1089</v>
      </c>
      <c r="CA869">
        <v>2658</v>
      </c>
      <c r="CB869">
        <v>240832</v>
      </c>
      <c r="CC869">
        <v>20000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149110</v>
      </c>
      <c r="CP869">
        <v>169110</v>
      </c>
      <c r="CQ869">
        <v>0</v>
      </c>
      <c r="CR869">
        <v>0</v>
      </c>
      <c r="CS869">
        <v>71</v>
      </c>
      <c r="CT869">
        <v>67232</v>
      </c>
      <c r="CU869">
        <v>0</v>
      </c>
      <c r="CV869">
        <v>0</v>
      </c>
      <c r="CW869">
        <v>67303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3673</v>
      </c>
      <c r="DN869">
        <v>3673</v>
      </c>
      <c r="DO869">
        <v>746</v>
      </c>
      <c r="DP869">
        <v>240832</v>
      </c>
    </row>
    <row r="870" spans="1:120" x14ac:dyDescent="0.25">
      <c r="A870">
        <v>50234</v>
      </c>
      <c r="B870">
        <v>201312</v>
      </c>
      <c r="C870">
        <v>3890</v>
      </c>
      <c r="D870">
        <v>-534</v>
      </c>
      <c r="E870">
        <v>0</v>
      </c>
      <c r="F870">
        <v>-26</v>
      </c>
      <c r="G870">
        <v>3330</v>
      </c>
      <c r="H870">
        <v>7</v>
      </c>
      <c r="I870">
        <v>-2040</v>
      </c>
      <c r="J870">
        <v>0</v>
      </c>
      <c r="K870">
        <v>-112</v>
      </c>
      <c r="L870">
        <v>0</v>
      </c>
      <c r="M870">
        <v>-2152</v>
      </c>
      <c r="N870">
        <v>0</v>
      </c>
      <c r="O870">
        <v>0</v>
      </c>
      <c r="P870">
        <v>0</v>
      </c>
      <c r="Q870">
        <v>-830</v>
      </c>
      <c r="R870">
        <v>0</v>
      </c>
      <c r="S870">
        <v>0</v>
      </c>
      <c r="T870">
        <v>-830</v>
      </c>
      <c r="U870">
        <v>355</v>
      </c>
      <c r="V870">
        <v>0</v>
      </c>
      <c r="W870">
        <v>0</v>
      </c>
      <c r="X870">
        <v>0</v>
      </c>
      <c r="Y870">
        <v>1026</v>
      </c>
      <c r="Z870">
        <v>325</v>
      </c>
      <c r="AA870">
        <v>0</v>
      </c>
      <c r="AB870">
        <v>0</v>
      </c>
      <c r="AC870">
        <v>1351</v>
      </c>
      <c r="AD870">
        <v>-7</v>
      </c>
      <c r="AE870">
        <v>1344</v>
      </c>
      <c r="AF870">
        <v>0</v>
      </c>
      <c r="AG870">
        <v>0</v>
      </c>
      <c r="AH870">
        <v>0</v>
      </c>
      <c r="AI870">
        <v>1699</v>
      </c>
      <c r="AJ870">
        <v>-175</v>
      </c>
      <c r="AK870">
        <v>1524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142</v>
      </c>
      <c r="AW870">
        <v>17822</v>
      </c>
      <c r="AX870">
        <v>13805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31769</v>
      </c>
      <c r="BE870">
        <v>0</v>
      </c>
      <c r="BF870">
        <v>31769</v>
      </c>
      <c r="BG870">
        <v>319</v>
      </c>
      <c r="BH870">
        <v>0</v>
      </c>
      <c r="BI870">
        <v>0</v>
      </c>
      <c r="BJ870">
        <v>319</v>
      </c>
      <c r="BK870">
        <v>8</v>
      </c>
      <c r="BL870">
        <v>0</v>
      </c>
      <c r="BM870">
        <v>8</v>
      </c>
      <c r="BN870">
        <v>0</v>
      </c>
      <c r="BO870">
        <v>0</v>
      </c>
      <c r="BP870">
        <v>0</v>
      </c>
      <c r="BQ870">
        <v>0</v>
      </c>
      <c r="BR870">
        <v>327</v>
      </c>
      <c r="BS870">
        <v>163</v>
      </c>
      <c r="BT870">
        <v>348</v>
      </c>
      <c r="BU870">
        <v>0</v>
      </c>
      <c r="BV870">
        <v>2027</v>
      </c>
      <c r="BW870">
        <v>0</v>
      </c>
      <c r="BX870">
        <v>2538</v>
      </c>
      <c r="BY870">
        <v>141</v>
      </c>
      <c r="BZ870">
        <v>0</v>
      </c>
      <c r="CA870">
        <v>141</v>
      </c>
      <c r="CB870">
        <v>34775</v>
      </c>
      <c r="CC870">
        <v>3000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3000</v>
      </c>
      <c r="CM870">
        <v>25445</v>
      </c>
      <c r="CN870">
        <v>28445</v>
      </c>
      <c r="CO870">
        <v>0</v>
      </c>
      <c r="CP870">
        <v>31445</v>
      </c>
      <c r="CQ870">
        <v>0</v>
      </c>
      <c r="CR870">
        <v>0</v>
      </c>
      <c r="CS870">
        <v>0</v>
      </c>
      <c r="CT870">
        <v>2655</v>
      </c>
      <c r="CU870">
        <v>0</v>
      </c>
      <c r="CV870">
        <v>0</v>
      </c>
      <c r="CW870">
        <v>2655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27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648</v>
      </c>
      <c r="DN870">
        <v>675</v>
      </c>
      <c r="DO870">
        <v>0</v>
      </c>
      <c r="DP870">
        <v>34775</v>
      </c>
    </row>
    <row r="871" spans="1:120" x14ac:dyDescent="0.25">
      <c r="A871">
        <v>50240</v>
      </c>
      <c r="B871">
        <v>201312</v>
      </c>
      <c r="C871">
        <v>283602</v>
      </c>
      <c r="D871">
        <v>-21668</v>
      </c>
      <c r="E871">
        <v>-1236</v>
      </c>
      <c r="F871">
        <v>0</v>
      </c>
      <c r="G871">
        <v>260698</v>
      </c>
      <c r="H871">
        <v>331</v>
      </c>
      <c r="I871">
        <v>-206008</v>
      </c>
      <c r="J871">
        <v>29006</v>
      </c>
      <c r="K871">
        <v>-133192</v>
      </c>
      <c r="L871">
        <v>112747</v>
      </c>
      <c r="M871">
        <v>-197447</v>
      </c>
      <c r="N871">
        <v>0</v>
      </c>
      <c r="O871">
        <v>0</v>
      </c>
      <c r="P871">
        <v>-33555</v>
      </c>
      <c r="Q871">
        <v>-28996</v>
      </c>
      <c r="R871">
        <v>195</v>
      </c>
      <c r="S871">
        <v>0</v>
      </c>
      <c r="T871">
        <v>-62356</v>
      </c>
      <c r="U871">
        <v>1226</v>
      </c>
      <c r="V871">
        <v>3641</v>
      </c>
      <c r="W871">
        <v>275</v>
      </c>
      <c r="X871">
        <v>0</v>
      </c>
      <c r="Y871">
        <v>16236</v>
      </c>
      <c r="Z871">
        <v>-5460</v>
      </c>
      <c r="AA871">
        <v>-276</v>
      </c>
      <c r="AB871">
        <v>-826</v>
      </c>
      <c r="AC871">
        <v>13590</v>
      </c>
      <c r="AD871">
        <v>-815</v>
      </c>
      <c r="AE871">
        <v>12775</v>
      </c>
      <c r="AF871">
        <v>1474</v>
      </c>
      <c r="AG871">
        <v>-1075</v>
      </c>
      <c r="AH871">
        <v>0</v>
      </c>
      <c r="AI871">
        <v>14400</v>
      </c>
      <c r="AJ871">
        <v>-1490</v>
      </c>
      <c r="AK871">
        <v>12910</v>
      </c>
      <c r="AL871">
        <v>0</v>
      </c>
      <c r="AM871">
        <v>3754</v>
      </c>
      <c r="AN871">
        <v>0</v>
      </c>
      <c r="AO871">
        <v>3754</v>
      </c>
      <c r="AP871">
        <v>0</v>
      </c>
      <c r="AQ871">
        <v>46154</v>
      </c>
      <c r="AR871">
        <v>0</v>
      </c>
      <c r="AS871">
        <v>228</v>
      </c>
      <c r="AT871">
        <v>0</v>
      </c>
      <c r="AU871">
        <v>46382</v>
      </c>
      <c r="AV871">
        <v>49270</v>
      </c>
      <c r="AW871">
        <v>58479</v>
      </c>
      <c r="AX871">
        <v>336143</v>
      </c>
      <c r="AY871">
        <v>0</v>
      </c>
      <c r="AZ871">
        <v>0</v>
      </c>
      <c r="BA871">
        <v>250</v>
      </c>
      <c r="BB871">
        <v>0</v>
      </c>
      <c r="BC871">
        <v>0</v>
      </c>
      <c r="BD871">
        <v>444142</v>
      </c>
      <c r="BE871">
        <v>0</v>
      </c>
      <c r="BF871">
        <v>490524</v>
      </c>
      <c r="BG871">
        <v>0</v>
      </c>
      <c r="BH871">
        <v>132678</v>
      </c>
      <c r="BI871">
        <v>0</v>
      </c>
      <c r="BJ871">
        <v>132678</v>
      </c>
      <c r="BK871">
        <v>2228</v>
      </c>
      <c r="BL871">
        <v>0</v>
      </c>
      <c r="BM871">
        <v>2228</v>
      </c>
      <c r="BN871">
        <v>28629</v>
      </c>
      <c r="BO871">
        <v>0</v>
      </c>
      <c r="BP871">
        <v>0</v>
      </c>
      <c r="BQ871">
        <v>881</v>
      </c>
      <c r="BR871">
        <v>164416</v>
      </c>
      <c r="BS871">
        <v>0</v>
      </c>
      <c r="BT871">
        <v>894</v>
      </c>
      <c r="BU871">
        <v>359</v>
      </c>
      <c r="BV871">
        <v>0</v>
      </c>
      <c r="BW871">
        <v>0</v>
      </c>
      <c r="BX871">
        <v>1253</v>
      </c>
      <c r="BY871">
        <v>3278</v>
      </c>
      <c r="BZ871">
        <v>409</v>
      </c>
      <c r="CA871">
        <v>3687</v>
      </c>
      <c r="CB871">
        <v>663634</v>
      </c>
      <c r="CC871">
        <v>5000</v>
      </c>
      <c r="CD871">
        <v>0</v>
      </c>
      <c r="CE871">
        <v>22158</v>
      </c>
      <c r="CF871">
        <v>0</v>
      </c>
      <c r="CG871">
        <v>0</v>
      </c>
      <c r="CH871">
        <v>0</v>
      </c>
      <c r="CI871">
        <v>22158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287164</v>
      </c>
      <c r="CP871">
        <v>314322</v>
      </c>
      <c r="CQ871">
        <v>0</v>
      </c>
      <c r="CR871">
        <v>0</v>
      </c>
      <c r="CS871">
        <v>11057</v>
      </c>
      <c r="CT871">
        <v>309476</v>
      </c>
      <c r="CU871">
        <v>0</v>
      </c>
      <c r="CV871">
        <v>0</v>
      </c>
      <c r="CW871">
        <v>320533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12090</v>
      </c>
      <c r="DI871">
        <v>0</v>
      </c>
      <c r="DJ871">
        <v>0</v>
      </c>
      <c r="DK871">
        <v>0</v>
      </c>
      <c r="DL871">
        <v>0</v>
      </c>
      <c r="DM871">
        <v>16689</v>
      </c>
      <c r="DN871">
        <v>28779</v>
      </c>
      <c r="DO871">
        <v>0</v>
      </c>
      <c r="DP871">
        <v>663634</v>
      </c>
    </row>
    <row r="872" spans="1:120" x14ac:dyDescent="0.25">
      <c r="A872">
        <v>50253</v>
      </c>
      <c r="B872">
        <v>201312</v>
      </c>
      <c r="C872">
        <v>142375</v>
      </c>
      <c r="D872">
        <v>-8626</v>
      </c>
      <c r="E872">
        <v>-1835</v>
      </c>
      <c r="F872">
        <v>0</v>
      </c>
      <c r="G872">
        <v>131914</v>
      </c>
      <c r="H872">
        <v>87</v>
      </c>
      <c r="I872">
        <v>-95438</v>
      </c>
      <c r="J872">
        <v>9162</v>
      </c>
      <c r="K872">
        <v>-7816</v>
      </c>
      <c r="L872">
        <v>1314</v>
      </c>
      <c r="M872">
        <v>-92778</v>
      </c>
      <c r="N872">
        <v>0</v>
      </c>
      <c r="O872">
        <v>0</v>
      </c>
      <c r="P872">
        <v>-16466</v>
      </c>
      <c r="Q872">
        <v>-20930</v>
      </c>
      <c r="R872">
        <v>0</v>
      </c>
      <c r="S872">
        <v>0</v>
      </c>
      <c r="T872">
        <v>-37396</v>
      </c>
      <c r="U872">
        <v>1827</v>
      </c>
      <c r="V872">
        <v>0</v>
      </c>
      <c r="W872">
        <v>-48</v>
      </c>
      <c r="X872">
        <v>1897</v>
      </c>
      <c r="Y872">
        <v>5292</v>
      </c>
      <c r="Z872">
        <v>3102</v>
      </c>
      <c r="AA872">
        <v>0</v>
      </c>
      <c r="AB872">
        <v>-351</v>
      </c>
      <c r="AC872">
        <v>9892</v>
      </c>
      <c r="AD872">
        <v>-350</v>
      </c>
      <c r="AE872">
        <v>9542</v>
      </c>
      <c r="AF872">
        <v>321</v>
      </c>
      <c r="AG872">
        <v>0</v>
      </c>
      <c r="AH872">
        <v>0</v>
      </c>
      <c r="AI872">
        <v>11690</v>
      </c>
      <c r="AJ872">
        <v>-2874</v>
      </c>
      <c r="AK872">
        <v>8816</v>
      </c>
      <c r="AL872">
        <v>0</v>
      </c>
      <c r="AM872">
        <v>940</v>
      </c>
      <c r="AN872">
        <v>0</v>
      </c>
      <c r="AO872">
        <v>940</v>
      </c>
      <c r="AP872">
        <v>77361</v>
      </c>
      <c r="AQ872">
        <v>0</v>
      </c>
      <c r="AR872">
        <v>0</v>
      </c>
      <c r="AS872">
        <v>193</v>
      </c>
      <c r="AT872">
        <v>0</v>
      </c>
      <c r="AU872">
        <v>193</v>
      </c>
      <c r="AV872">
        <v>369</v>
      </c>
      <c r="AW872">
        <v>200173</v>
      </c>
      <c r="AX872">
        <v>0</v>
      </c>
      <c r="AY872">
        <v>0</v>
      </c>
      <c r="AZ872">
        <v>114</v>
      </c>
      <c r="BA872">
        <v>0</v>
      </c>
      <c r="BB872">
        <v>0</v>
      </c>
      <c r="BC872">
        <v>0</v>
      </c>
      <c r="BD872">
        <v>200656</v>
      </c>
      <c r="BE872">
        <v>0</v>
      </c>
      <c r="BF872">
        <v>278210</v>
      </c>
      <c r="BG872">
        <v>0</v>
      </c>
      <c r="BH872">
        <v>17998</v>
      </c>
      <c r="BI872">
        <v>0</v>
      </c>
      <c r="BJ872">
        <v>17998</v>
      </c>
      <c r="BK872">
        <v>3798</v>
      </c>
      <c r="BL872">
        <v>0</v>
      </c>
      <c r="BM872">
        <v>3798</v>
      </c>
      <c r="BN872">
        <v>0</v>
      </c>
      <c r="BO872">
        <v>0</v>
      </c>
      <c r="BP872">
        <v>0</v>
      </c>
      <c r="BQ872">
        <v>890</v>
      </c>
      <c r="BR872">
        <v>22686</v>
      </c>
      <c r="BS872">
        <v>0</v>
      </c>
      <c r="BT872">
        <v>0</v>
      </c>
      <c r="BU872">
        <v>0</v>
      </c>
      <c r="BV872">
        <v>21744</v>
      </c>
      <c r="BW872">
        <v>0</v>
      </c>
      <c r="BX872">
        <v>21744</v>
      </c>
      <c r="BY872">
        <v>0</v>
      </c>
      <c r="BZ872">
        <v>744</v>
      </c>
      <c r="CA872">
        <v>744</v>
      </c>
      <c r="CB872">
        <v>324323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19000</v>
      </c>
      <c r="CM872">
        <v>0</v>
      </c>
      <c r="CN872">
        <v>19000</v>
      </c>
      <c r="CO872">
        <v>144097</v>
      </c>
      <c r="CP872">
        <v>163097</v>
      </c>
      <c r="CQ872">
        <v>0</v>
      </c>
      <c r="CR872">
        <v>0</v>
      </c>
      <c r="CS872">
        <v>58556</v>
      </c>
      <c r="CT872">
        <v>88916</v>
      </c>
      <c r="CU872">
        <v>0</v>
      </c>
      <c r="CV872">
        <v>0</v>
      </c>
      <c r="CW872">
        <v>147472</v>
      </c>
      <c r="CX872">
        <v>0</v>
      </c>
      <c r="CY872">
        <v>4041</v>
      </c>
      <c r="CZ872">
        <v>0</v>
      </c>
      <c r="DA872">
        <v>4041</v>
      </c>
      <c r="DB872">
        <v>0</v>
      </c>
      <c r="DC872">
        <v>0</v>
      </c>
      <c r="DD872">
        <v>715</v>
      </c>
      <c r="DE872">
        <v>949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70</v>
      </c>
      <c r="DL872">
        <v>0</v>
      </c>
      <c r="DM872">
        <v>7979</v>
      </c>
      <c r="DN872">
        <v>9713</v>
      </c>
      <c r="DO872">
        <v>0</v>
      </c>
      <c r="DP872">
        <v>324323</v>
      </c>
    </row>
    <row r="873" spans="1:120" x14ac:dyDescent="0.25">
      <c r="A873">
        <v>50257</v>
      </c>
      <c r="B873">
        <v>201312</v>
      </c>
      <c r="C873">
        <v>26943</v>
      </c>
      <c r="D873">
        <v>0</v>
      </c>
      <c r="E873">
        <v>-295</v>
      </c>
      <c r="F873">
        <v>0</v>
      </c>
      <c r="G873">
        <v>26648</v>
      </c>
      <c r="H873">
        <v>41</v>
      </c>
      <c r="I873">
        <v>-13348</v>
      </c>
      <c r="J873">
        <v>0</v>
      </c>
      <c r="K873">
        <v>-683</v>
      </c>
      <c r="L873">
        <v>0</v>
      </c>
      <c r="M873">
        <v>-14031</v>
      </c>
      <c r="N873">
        <v>0</v>
      </c>
      <c r="O873">
        <v>-1086</v>
      </c>
      <c r="P873">
        <v>-1766</v>
      </c>
      <c r="Q873">
        <v>-4358</v>
      </c>
      <c r="R873">
        <v>0</v>
      </c>
      <c r="S873">
        <v>0</v>
      </c>
      <c r="T873">
        <v>-6124</v>
      </c>
      <c r="U873">
        <v>5448</v>
      </c>
      <c r="V873">
        <v>0</v>
      </c>
      <c r="W873">
        <v>0</v>
      </c>
      <c r="X873">
        <v>0</v>
      </c>
      <c r="Y873">
        <v>1690</v>
      </c>
      <c r="Z873">
        <v>169</v>
      </c>
      <c r="AA873">
        <v>0</v>
      </c>
      <c r="AB873">
        <v>-494</v>
      </c>
      <c r="AC873">
        <v>1365</v>
      </c>
      <c r="AD873">
        <v>-41</v>
      </c>
      <c r="AE873">
        <v>1324</v>
      </c>
      <c r="AF873">
        <v>1</v>
      </c>
      <c r="AG873">
        <v>0</v>
      </c>
      <c r="AH873">
        <v>0</v>
      </c>
      <c r="AI873">
        <v>6773</v>
      </c>
      <c r="AJ873">
        <v>-1691</v>
      </c>
      <c r="AK873">
        <v>5082</v>
      </c>
      <c r="AL873">
        <v>0</v>
      </c>
      <c r="AM873">
        <v>319</v>
      </c>
      <c r="AN873">
        <v>3534</v>
      </c>
      <c r="AO873">
        <v>3853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9801</v>
      </c>
      <c r="AW873">
        <v>3956</v>
      </c>
      <c r="AX873">
        <v>43834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57591</v>
      </c>
      <c r="BE873">
        <v>0</v>
      </c>
      <c r="BF873">
        <v>57591</v>
      </c>
      <c r="BG873">
        <v>0</v>
      </c>
      <c r="BH873">
        <v>0</v>
      </c>
      <c r="BI873">
        <v>0</v>
      </c>
      <c r="BJ873">
        <v>0</v>
      </c>
      <c r="BK873">
        <v>1600</v>
      </c>
      <c r="BL873">
        <v>2</v>
      </c>
      <c r="BM873">
        <v>1602</v>
      </c>
      <c r="BN873">
        <v>0</v>
      </c>
      <c r="BO873">
        <v>0</v>
      </c>
      <c r="BP873">
        <v>0</v>
      </c>
      <c r="BQ873">
        <v>8</v>
      </c>
      <c r="BR873">
        <v>1610</v>
      </c>
      <c r="BS873">
        <v>0</v>
      </c>
      <c r="BT873">
        <v>0</v>
      </c>
      <c r="BU873">
        <v>0</v>
      </c>
      <c r="BV873">
        <v>4082</v>
      </c>
      <c r="BW873">
        <v>0</v>
      </c>
      <c r="BX873">
        <v>4082</v>
      </c>
      <c r="BY873">
        <v>763</v>
      </c>
      <c r="BZ873">
        <v>93</v>
      </c>
      <c r="CA873">
        <v>856</v>
      </c>
      <c r="CB873">
        <v>67992</v>
      </c>
      <c r="CC873">
        <v>5400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15000</v>
      </c>
      <c r="CK873">
        <v>0</v>
      </c>
      <c r="CL873">
        <v>0</v>
      </c>
      <c r="CM873">
        <v>8961</v>
      </c>
      <c r="CN873">
        <v>23961</v>
      </c>
      <c r="CO873">
        <v>22384</v>
      </c>
      <c r="CP873">
        <v>51745</v>
      </c>
      <c r="CQ873">
        <v>3780</v>
      </c>
      <c r="CR873">
        <v>0</v>
      </c>
      <c r="CS873">
        <v>10168</v>
      </c>
      <c r="CT873">
        <v>3072</v>
      </c>
      <c r="CU873">
        <v>0</v>
      </c>
      <c r="CV873">
        <v>0</v>
      </c>
      <c r="CW873">
        <v>13240</v>
      </c>
      <c r="CX873">
        <v>0</v>
      </c>
      <c r="CY873">
        <v>322</v>
      </c>
      <c r="CZ873">
        <v>0</v>
      </c>
      <c r="DA873">
        <v>322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37</v>
      </c>
      <c r="DL873">
        <v>0</v>
      </c>
      <c r="DM873">
        <v>2601</v>
      </c>
      <c r="DN873">
        <v>2638</v>
      </c>
      <c r="DO873">
        <v>47</v>
      </c>
      <c r="DP873">
        <v>67992</v>
      </c>
    </row>
    <row r="874" spans="1:120" x14ac:dyDescent="0.25">
      <c r="A874">
        <v>50295</v>
      </c>
      <c r="B874">
        <v>201312</v>
      </c>
      <c r="C874">
        <v>157986</v>
      </c>
      <c r="D874">
        <v>-22925</v>
      </c>
      <c r="E874">
        <v>-2538</v>
      </c>
      <c r="F874">
        <v>0</v>
      </c>
      <c r="G874">
        <v>132523</v>
      </c>
      <c r="H874">
        <v>794</v>
      </c>
      <c r="I874">
        <v>-94487</v>
      </c>
      <c r="J874">
        <v>611</v>
      </c>
      <c r="K874">
        <v>-27675</v>
      </c>
      <c r="L874">
        <v>21447</v>
      </c>
      <c r="M874">
        <v>-100104</v>
      </c>
      <c r="N874">
        <v>0</v>
      </c>
      <c r="O874">
        <v>0</v>
      </c>
      <c r="P874">
        <v>-8158</v>
      </c>
      <c r="Q874">
        <v>-29666</v>
      </c>
      <c r="R874">
        <v>120</v>
      </c>
      <c r="S874">
        <v>0</v>
      </c>
      <c r="T874">
        <v>-37704</v>
      </c>
      <c r="U874">
        <v>-4491</v>
      </c>
      <c r="V874">
        <v>1801</v>
      </c>
      <c r="W874">
        <v>0</v>
      </c>
      <c r="X874">
        <v>0</v>
      </c>
      <c r="Y874">
        <v>6150</v>
      </c>
      <c r="Z874">
        <v>6482</v>
      </c>
      <c r="AA874">
        <v>-9</v>
      </c>
      <c r="AB874">
        <v>-1183</v>
      </c>
      <c r="AC874">
        <v>13241</v>
      </c>
      <c r="AD874">
        <v>-1612</v>
      </c>
      <c r="AE874">
        <v>11629</v>
      </c>
      <c r="AF874">
        <v>0</v>
      </c>
      <c r="AG874">
        <v>0</v>
      </c>
      <c r="AH874">
        <v>0</v>
      </c>
      <c r="AI874">
        <v>7138</v>
      </c>
      <c r="AJ874">
        <v>-1066</v>
      </c>
      <c r="AK874">
        <v>6072</v>
      </c>
      <c r="AL874">
        <v>3697</v>
      </c>
      <c r="AM874">
        <v>2388</v>
      </c>
      <c r="AN874">
        <v>0</v>
      </c>
      <c r="AO874">
        <v>2388</v>
      </c>
      <c r="AP874">
        <v>0</v>
      </c>
      <c r="AQ874">
        <v>34580</v>
      </c>
      <c r="AR874">
        <v>0</v>
      </c>
      <c r="AS874">
        <v>0</v>
      </c>
      <c r="AT874">
        <v>0</v>
      </c>
      <c r="AU874">
        <v>34580</v>
      </c>
      <c r="AV874">
        <v>22628</v>
      </c>
      <c r="AW874">
        <v>1576</v>
      </c>
      <c r="AX874">
        <v>216574</v>
      </c>
      <c r="AY874">
        <v>0</v>
      </c>
      <c r="AZ874">
        <v>0</v>
      </c>
      <c r="BA874">
        <v>0</v>
      </c>
      <c r="BB874">
        <v>11813</v>
      </c>
      <c r="BC874">
        <v>0</v>
      </c>
      <c r="BD874">
        <v>252591</v>
      </c>
      <c r="BE874">
        <v>0</v>
      </c>
      <c r="BF874">
        <v>287171</v>
      </c>
      <c r="BG874">
        <v>0</v>
      </c>
      <c r="BH874">
        <v>24080</v>
      </c>
      <c r="BI874">
        <v>0</v>
      </c>
      <c r="BJ874">
        <v>24080</v>
      </c>
      <c r="BK874">
        <v>3680</v>
      </c>
      <c r="BL874">
        <v>0</v>
      </c>
      <c r="BM874">
        <v>3680</v>
      </c>
      <c r="BN874">
        <v>0</v>
      </c>
      <c r="BO874">
        <v>0</v>
      </c>
      <c r="BP874">
        <v>0</v>
      </c>
      <c r="BQ874">
        <v>1056</v>
      </c>
      <c r="BR874">
        <v>28816</v>
      </c>
      <c r="BS874">
        <v>0</v>
      </c>
      <c r="BT874">
        <v>0</v>
      </c>
      <c r="BU874">
        <v>0</v>
      </c>
      <c r="BV874">
        <v>1341</v>
      </c>
      <c r="BW874">
        <v>0</v>
      </c>
      <c r="BX874">
        <v>1341</v>
      </c>
      <c r="BY874">
        <v>1657</v>
      </c>
      <c r="BZ874">
        <v>1384</v>
      </c>
      <c r="CA874">
        <v>3041</v>
      </c>
      <c r="CB874">
        <v>326454</v>
      </c>
      <c r="CC874">
        <v>30000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2697</v>
      </c>
      <c r="CK874">
        <v>0</v>
      </c>
      <c r="CL874">
        <v>0</v>
      </c>
      <c r="CM874">
        <v>0</v>
      </c>
      <c r="CN874">
        <v>2697</v>
      </c>
      <c r="CO874">
        <v>73156</v>
      </c>
      <c r="CP874">
        <v>105853</v>
      </c>
      <c r="CQ874">
        <v>0</v>
      </c>
      <c r="CR874">
        <v>0</v>
      </c>
      <c r="CS874">
        <v>47419</v>
      </c>
      <c r="CT874">
        <v>164169</v>
      </c>
      <c r="CU874">
        <v>0</v>
      </c>
      <c r="CV874">
        <v>0</v>
      </c>
      <c r="CW874">
        <v>211588</v>
      </c>
      <c r="CX874">
        <v>0</v>
      </c>
      <c r="CY874">
        <v>172</v>
      </c>
      <c r="CZ874">
        <v>0</v>
      </c>
      <c r="DA874">
        <v>172</v>
      </c>
      <c r="DB874">
        <v>0</v>
      </c>
      <c r="DC874">
        <v>0</v>
      </c>
      <c r="DD874">
        <v>2339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191</v>
      </c>
      <c r="DL874">
        <v>0</v>
      </c>
      <c r="DM874">
        <v>6311</v>
      </c>
      <c r="DN874">
        <v>8841</v>
      </c>
      <c r="DO874">
        <v>0</v>
      </c>
      <c r="DP874">
        <v>326454</v>
      </c>
    </row>
    <row r="875" spans="1:120" x14ac:dyDescent="0.25">
      <c r="A875">
        <v>50421</v>
      </c>
      <c r="B875">
        <v>201312</v>
      </c>
      <c r="C875">
        <v>787</v>
      </c>
      <c r="D875">
        <v>0</v>
      </c>
      <c r="E875">
        <v>0</v>
      </c>
      <c r="F875">
        <v>0</v>
      </c>
      <c r="G875">
        <v>787</v>
      </c>
      <c r="H875">
        <v>1</v>
      </c>
      <c r="I875">
        <v>-169</v>
      </c>
      <c r="J875">
        <v>0</v>
      </c>
      <c r="K875">
        <v>-143</v>
      </c>
      <c r="L875">
        <v>0</v>
      </c>
      <c r="M875">
        <v>-312</v>
      </c>
      <c r="N875">
        <v>0</v>
      </c>
      <c r="O875">
        <v>0</v>
      </c>
      <c r="P875">
        <v>-33</v>
      </c>
      <c r="Q875">
        <v>-1357</v>
      </c>
      <c r="R875">
        <v>0</v>
      </c>
      <c r="S875">
        <v>0</v>
      </c>
      <c r="T875">
        <v>-1390</v>
      </c>
      <c r="U875">
        <v>-914</v>
      </c>
      <c r="V875">
        <v>0</v>
      </c>
      <c r="W875">
        <v>0</v>
      </c>
      <c r="X875">
        <v>0</v>
      </c>
      <c r="Y875">
        <v>1493</v>
      </c>
      <c r="Z875">
        <v>2929</v>
      </c>
      <c r="AA875">
        <v>-3</v>
      </c>
      <c r="AB875">
        <v>-16</v>
      </c>
      <c r="AC875">
        <v>4403</v>
      </c>
      <c r="AD875">
        <v>-1</v>
      </c>
      <c r="AE875">
        <v>4402</v>
      </c>
      <c r="AF875">
        <v>138</v>
      </c>
      <c r="AG875">
        <v>0</v>
      </c>
      <c r="AH875">
        <v>0</v>
      </c>
      <c r="AI875">
        <v>3626</v>
      </c>
      <c r="AJ875">
        <v>-659</v>
      </c>
      <c r="AK875">
        <v>2967</v>
      </c>
      <c r="AL875">
        <v>0</v>
      </c>
      <c r="AM875">
        <v>0</v>
      </c>
      <c r="AN875">
        <v>6954</v>
      </c>
      <c r="AO875">
        <v>6954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10848</v>
      </c>
      <c r="AW875">
        <v>4563</v>
      </c>
      <c r="AX875">
        <v>32086</v>
      </c>
      <c r="AY875">
        <v>0</v>
      </c>
      <c r="AZ875">
        <v>0</v>
      </c>
      <c r="BA875">
        <v>0</v>
      </c>
      <c r="BB875">
        <v>70</v>
      </c>
      <c r="BC875">
        <v>0</v>
      </c>
      <c r="BD875">
        <v>47567</v>
      </c>
      <c r="BE875">
        <v>0</v>
      </c>
      <c r="BF875">
        <v>47567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336</v>
      </c>
      <c r="BZ875">
        <v>0</v>
      </c>
      <c r="CA875">
        <v>336</v>
      </c>
      <c r="CB875">
        <v>54857</v>
      </c>
      <c r="CC875">
        <v>2000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51081</v>
      </c>
      <c r="CP875">
        <v>53081</v>
      </c>
      <c r="CQ875">
        <v>0</v>
      </c>
      <c r="CR875">
        <v>0</v>
      </c>
      <c r="CS875">
        <v>0</v>
      </c>
      <c r="CT875">
        <v>258</v>
      </c>
      <c r="CU875">
        <v>0</v>
      </c>
      <c r="CV875">
        <v>0</v>
      </c>
      <c r="CW875">
        <v>258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545</v>
      </c>
      <c r="DL875">
        <v>0</v>
      </c>
      <c r="DM875">
        <v>973</v>
      </c>
      <c r="DN875">
        <v>1518</v>
      </c>
      <c r="DO875">
        <v>0</v>
      </c>
      <c r="DP875">
        <v>54857</v>
      </c>
    </row>
    <row r="876" spans="1:120" x14ac:dyDescent="0.25">
      <c r="A876">
        <v>50441</v>
      </c>
      <c r="B876">
        <v>201312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16</v>
      </c>
      <c r="I876">
        <v>-610</v>
      </c>
      <c r="J876">
        <v>10645</v>
      </c>
      <c r="K876">
        <v>-5195</v>
      </c>
      <c r="L876">
        <v>-1810</v>
      </c>
      <c r="M876">
        <v>3030</v>
      </c>
      <c r="N876">
        <v>0</v>
      </c>
      <c r="O876">
        <v>0</v>
      </c>
      <c r="P876">
        <v>0</v>
      </c>
      <c r="Q876">
        <v>-3040</v>
      </c>
      <c r="R876">
        <v>0</v>
      </c>
      <c r="S876">
        <v>0</v>
      </c>
      <c r="T876">
        <v>-3040</v>
      </c>
      <c r="U876">
        <v>6</v>
      </c>
      <c r="V876">
        <v>0</v>
      </c>
      <c r="W876">
        <v>0</v>
      </c>
      <c r="X876">
        <v>9</v>
      </c>
      <c r="Y876">
        <v>426</v>
      </c>
      <c r="Z876">
        <v>-457</v>
      </c>
      <c r="AA876">
        <v>-26</v>
      </c>
      <c r="AB876">
        <v>0</v>
      </c>
      <c r="AC876">
        <v>-48</v>
      </c>
      <c r="AD876">
        <v>-16</v>
      </c>
      <c r="AE876">
        <v>-64</v>
      </c>
      <c r="AF876">
        <v>0</v>
      </c>
      <c r="AG876">
        <v>0</v>
      </c>
      <c r="AH876">
        <v>0</v>
      </c>
      <c r="AI876">
        <v>-58</v>
      </c>
      <c r="AJ876">
        <v>0</v>
      </c>
      <c r="AK876">
        <v>-58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10648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10648</v>
      </c>
      <c r="BE876">
        <v>0</v>
      </c>
      <c r="BF876">
        <v>10648</v>
      </c>
      <c r="BG876">
        <v>0</v>
      </c>
      <c r="BH876">
        <v>4075</v>
      </c>
      <c r="BI876">
        <v>0</v>
      </c>
      <c r="BJ876">
        <v>4075</v>
      </c>
      <c r="BK876">
        <v>340</v>
      </c>
      <c r="BL876">
        <v>0</v>
      </c>
      <c r="BM876">
        <v>340</v>
      </c>
      <c r="BN876">
        <v>30</v>
      </c>
      <c r="BO876">
        <v>0</v>
      </c>
      <c r="BP876">
        <v>0</v>
      </c>
      <c r="BQ876">
        <v>6</v>
      </c>
      <c r="BR876">
        <v>4451</v>
      </c>
      <c r="BS876">
        <v>0</v>
      </c>
      <c r="BT876">
        <v>0</v>
      </c>
      <c r="BU876">
        <v>0</v>
      </c>
      <c r="BV876">
        <v>1350</v>
      </c>
      <c r="BW876">
        <v>0</v>
      </c>
      <c r="BX876">
        <v>1350</v>
      </c>
      <c r="BY876">
        <v>26</v>
      </c>
      <c r="BZ876">
        <v>0</v>
      </c>
      <c r="CA876">
        <v>26</v>
      </c>
      <c r="CB876">
        <v>16475</v>
      </c>
      <c r="CC876">
        <v>2000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2400</v>
      </c>
      <c r="CP876">
        <v>4400</v>
      </c>
      <c r="CQ876">
        <v>0</v>
      </c>
      <c r="CR876">
        <v>0</v>
      </c>
      <c r="CS876">
        <v>0</v>
      </c>
      <c r="CT876">
        <v>11899</v>
      </c>
      <c r="CU876">
        <v>0</v>
      </c>
      <c r="CV876">
        <v>0</v>
      </c>
      <c r="CW876">
        <v>11899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176</v>
      </c>
      <c r="DN876">
        <v>176</v>
      </c>
      <c r="DO876">
        <v>0</v>
      </c>
      <c r="DP876">
        <v>16475</v>
      </c>
    </row>
    <row r="877" spans="1:120" x14ac:dyDescent="0.25">
      <c r="A877">
        <v>50447</v>
      </c>
      <c r="B877">
        <v>201312</v>
      </c>
      <c r="C877">
        <v>113</v>
      </c>
      <c r="D877">
        <v>-56</v>
      </c>
      <c r="E877">
        <v>0</v>
      </c>
      <c r="F877">
        <v>0</v>
      </c>
      <c r="G877">
        <v>57</v>
      </c>
      <c r="H877">
        <v>0</v>
      </c>
      <c r="I877">
        <v>-7</v>
      </c>
      <c r="J877">
        <v>0</v>
      </c>
      <c r="K877">
        <v>0</v>
      </c>
      <c r="L877">
        <v>0</v>
      </c>
      <c r="M877">
        <v>-7</v>
      </c>
      <c r="N877">
        <v>0</v>
      </c>
      <c r="O877">
        <v>0</v>
      </c>
      <c r="P877">
        <v>-15</v>
      </c>
      <c r="Q877">
        <v>-624</v>
      </c>
      <c r="R877">
        <v>0</v>
      </c>
      <c r="S877">
        <v>0</v>
      </c>
      <c r="T877">
        <v>-639</v>
      </c>
      <c r="U877">
        <v>-589</v>
      </c>
      <c r="V877">
        <v>0</v>
      </c>
      <c r="W877">
        <v>0</v>
      </c>
      <c r="X877">
        <v>0</v>
      </c>
      <c r="Y877">
        <v>572</v>
      </c>
      <c r="Z877">
        <v>-335</v>
      </c>
      <c r="AA877">
        <v>0</v>
      </c>
      <c r="AB877">
        <v>-6</v>
      </c>
      <c r="AC877">
        <v>231</v>
      </c>
      <c r="AD877">
        <v>0</v>
      </c>
      <c r="AE877">
        <v>231</v>
      </c>
      <c r="AF877">
        <v>0</v>
      </c>
      <c r="AG877">
        <v>0</v>
      </c>
      <c r="AH877">
        <v>0</v>
      </c>
      <c r="AI877">
        <v>-358</v>
      </c>
      <c r="AJ877">
        <v>0</v>
      </c>
      <c r="AK877">
        <v>-358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12890</v>
      </c>
      <c r="AY877">
        <v>0</v>
      </c>
      <c r="AZ877">
        <v>0</v>
      </c>
      <c r="BA877">
        <v>0</v>
      </c>
      <c r="BB877">
        <v>5007</v>
      </c>
      <c r="BC877">
        <v>0</v>
      </c>
      <c r="BD877">
        <v>17897</v>
      </c>
      <c r="BE877">
        <v>0</v>
      </c>
      <c r="BF877">
        <v>17897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163</v>
      </c>
      <c r="BZ877">
        <v>0</v>
      </c>
      <c r="CA877">
        <v>163</v>
      </c>
      <c r="CB877">
        <v>18060</v>
      </c>
      <c r="CC877">
        <v>2000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16016</v>
      </c>
      <c r="CP877">
        <v>18016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44</v>
      </c>
      <c r="DN877">
        <v>44</v>
      </c>
      <c r="DO877">
        <v>0</v>
      </c>
      <c r="DP877">
        <v>18060</v>
      </c>
    </row>
    <row r="878" spans="1:120" x14ac:dyDescent="0.25">
      <c r="A878">
        <v>50453</v>
      </c>
      <c r="B878">
        <v>201312</v>
      </c>
      <c r="C878">
        <v>10257</v>
      </c>
      <c r="D878">
        <v>-215</v>
      </c>
      <c r="E878">
        <v>106</v>
      </c>
      <c r="F878">
        <v>0</v>
      </c>
      <c r="G878">
        <v>10148</v>
      </c>
      <c r="H878">
        <v>18</v>
      </c>
      <c r="I878">
        <v>-5115</v>
      </c>
      <c r="J878">
        <v>0</v>
      </c>
      <c r="K878">
        <v>486</v>
      </c>
      <c r="L878">
        <v>0</v>
      </c>
      <c r="M878">
        <v>-4629</v>
      </c>
      <c r="N878">
        <v>0</v>
      </c>
      <c r="O878">
        <v>0</v>
      </c>
      <c r="P878">
        <v>0</v>
      </c>
      <c r="Q878">
        <v>-8141</v>
      </c>
      <c r="R878">
        <v>0</v>
      </c>
      <c r="S878">
        <v>0</v>
      </c>
      <c r="T878">
        <v>-8141</v>
      </c>
      <c r="U878">
        <v>-2605</v>
      </c>
      <c r="V878">
        <v>0</v>
      </c>
      <c r="W878">
        <v>0</v>
      </c>
      <c r="X878">
        <v>0</v>
      </c>
      <c r="Y878">
        <v>3423</v>
      </c>
      <c r="Z878">
        <v>4315</v>
      </c>
      <c r="AA878">
        <v>0</v>
      </c>
      <c r="AB878">
        <v>-20</v>
      </c>
      <c r="AC878">
        <v>7718</v>
      </c>
      <c r="AD878">
        <v>-18</v>
      </c>
      <c r="AE878">
        <v>7700</v>
      </c>
      <c r="AF878">
        <v>0</v>
      </c>
      <c r="AG878">
        <v>0</v>
      </c>
      <c r="AH878">
        <v>0</v>
      </c>
      <c r="AI878">
        <v>5095</v>
      </c>
      <c r="AJ878">
        <v>-147</v>
      </c>
      <c r="AK878">
        <v>4948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31723</v>
      </c>
      <c r="AW878">
        <v>20281</v>
      </c>
      <c r="AX878">
        <v>65332</v>
      </c>
      <c r="AY878">
        <v>0</v>
      </c>
      <c r="AZ878">
        <v>0</v>
      </c>
      <c r="BA878">
        <v>0</v>
      </c>
      <c r="BB878">
        <v>10894</v>
      </c>
      <c r="BC878">
        <v>0</v>
      </c>
      <c r="BD878">
        <v>128230</v>
      </c>
      <c r="BE878">
        <v>0</v>
      </c>
      <c r="BF878">
        <v>128230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327</v>
      </c>
      <c r="BR878">
        <v>327</v>
      </c>
      <c r="BS878">
        <v>0</v>
      </c>
      <c r="BT878">
        <v>208</v>
      </c>
      <c r="BU878">
        <v>0</v>
      </c>
      <c r="BV878">
        <v>228</v>
      </c>
      <c r="BW878">
        <v>0</v>
      </c>
      <c r="BX878">
        <v>436</v>
      </c>
      <c r="BY878">
        <v>998</v>
      </c>
      <c r="BZ878">
        <v>0</v>
      </c>
      <c r="CA878">
        <v>998</v>
      </c>
      <c r="CB878">
        <v>129991</v>
      </c>
      <c r="CC878">
        <v>10000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114317</v>
      </c>
      <c r="CP878">
        <v>124317</v>
      </c>
      <c r="CQ878">
        <v>0</v>
      </c>
      <c r="CR878">
        <v>0</v>
      </c>
      <c r="CS878">
        <v>2498</v>
      </c>
      <c r="CT878">
        <v>2360</v>
      </c>
      <c r="CU878">
        <v>0</v>
      </c>
      <c r="CV878">
        <v>0</v>
      </c>
      <c r="CW878">
        <v>4858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410</v>
      </c>
      <c r="DK878">
        <v>285</v>
      </c>
      <c r="DL878">
        <v>0</v>
      </c>
      <c r="DM878">
        <v>121</v>
      </c>
      <c r="DN878">
        <v>816</v>
      </c>
      <c r="DO878">
        <v>0</v>
      </c>
      <c r="DP878">
        <v>129991</v>
      </c>
    </row>
    <row r="879" spans="1:120" x14ac:dyDescent="0.25">
      <c r="A879">
        <v>50479</v>
      </c>
      <c r="B879">
        <v>201312</v>
      </c>
      <c r="C879">
        <v>17118</v>
      </c>
      <c r="D879">
        <v>-7918</v>
      </c>
      <c r="E879">
        <v>0</v>
      </c>
      <c r="F879">
        <v>0</v>
      </c>
      <c r="G879">
        <v>9200</v>
      </c>
      <c r="H879">
        <v>9</v>
      </c>
      <c r="I879">
        <v>-10513</v>
      </c>
      <c r="J879">
        <v>5283</v>
      </c>
      <c r="K879">
        <v>2263</v>
      </c>
      <c r="L879">
        <v>-235</v>
      </c>
      <c r="M879">
        <v>-3202</v>
      </c>
      <c r="N879">
        <v>0</v>
      </c>
      <c r="O879">
        <v>0</v>
      </c>
      <c r="P879">
        <v>0</v>
      </c>
      <c r="Q879">
        <v>-7103</v>
      </c>
      <c r="R879">
        <v>0</v>
      </c>
      <c r="S879">
        <v>99</v>
      </c>
      <c r="T879">
        <v>-7004</v>
      </c>
      <c r="U879">
        <v>-997</v>
      </c>
      <c r="V879">
        <v>0</v>
      </c>
      <c r="W879">
        <v>0</v>
      </c>
      <c r="X879">
        <v>0</v>
      </c>
      <c r="Y879">
        <v>1909</v>
      </c>
      <c r="Z879">
        <v>-1180</v>
      </c>
      <c r="AA879">
        <v>0</v>
      </c>
      <c r="AB879">
        <v>0</v>
      </c>
      <c r="AC879">
        <v>729</v>
      </c>
      <c r="AD879">
        <v>-9</v>
      </c>
      <c r="AE879">
        <v>720</v>
      </c>
      <c r="AF879">
        <v>0</v>
      </c>
      <c r="AG879">
        <v>0</v>
      </c>
      <c r="AH879">
        <v>0</v>
      </c>
      <c r="AI879">
        <v>-277</v>
      </c>
      <c r="AJ879">
        <v>0</v>
      </c>
      <c r="AK879">
        <v>-277</v>
      </c>
      <c r="AL879">
        <v>0</v>
      </c>
      <c r="AM879">
        <v>151</v>
      </c>
      <c r="AN879">
        <v>0</v>
      </c>
      <c r="AO879">
        <v>151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552</v>
      </c>
      <c r="AW879">
        <v>0</v>
      </c>
      <c r="AX879">
        <v>49404</v>
      </c>
      <c r="AY879">
        <v>0</v>
      </c>
      <c r="AZ879">
        <v>700</v>
      </c>
      <c r="BA879">
        <v>250</v>
      </c>
      <c r="BB879">
        <v>10158</v>
      </c>
      <c r="BC879">
        <v>0</v>
      </c>
      <c r="BD879">
        <v>61064</v>
      </c>
      <c r="BE879">
        <v>0</v>
      </c>
      <c r="BF879">
        <v>61064</v>
      </c>
      <c r="BG879">
        <v>0</v>
      </c>
      <c r="BH879">
        <v>1009</v>
      </c>
      <c r="BI879">
        <v>0</v>
      </c>
      <c r="BJ879">
        <v>1009</v>
      </c>
      <c r="BK879">
        <v>91</v>
      </c>
      <c r="BL879">
        <v>0</v>
      </c>
      <c r="BM879">
        <v>91</v>
      </c>
      <c r="BN879">
        <v>275</v>
      </c>
      <c r="BO879">
        <v>0</v>
      </c>
      <c r="BP879">
        <v>0</v>
      </c>
      <c r="BQ879">
        <v>63</v>
      </c>
      <c r="BR879">
        <v>1438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432</v>
      </c>
      <c r="BZ879">
        <v>0</v>
      </c>
      <c r="CA879">
        <v>432</v>
      </c>
      <c r="CB879">
        <v>63085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3000</v>
      </c>
      <c r="CK879">
        <v>0</v>
      </c>
      <c r="CL879">
        <v>54218</v>
      </c>
      <c r="CM879">
        <v>0</v>
      </c>
      <c r="CN879">
        <v>57218</v>
      </c>
      <c r="CO879">
        <v>0</v>
      </c>
      <c r="CP879">
        <v>57218</v>
      </c>
      <c r="CQ879">
        <v>0</v>
      </c>
      <c r="CR879">
        <v>0</v>
      </c>
      <c r="CS879">
        <v>0</v>
      </c>
      <c r="CT879">
        <v>3217</v>
      </c>
      <c r="CU879">
        <v>0</v>
      </c>
      <c r="CV879">
        <v>0</v>
      </c>
      <c r="CW879">
        <v>3217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1273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1377</v>
      </c>
      <c r="DN879">
        <v>2650</v>
      </c>
      <c r="DO879">
        <v>0</v>
      </c>
      <c r="DP879">
        <v>63085</v>
      </c>
    </row>
    <row r="880" spans="1:120" x14ac:dyDescent="0.25">
      <c r="A880">
        <v>50540</v>
      </c>
      <c r="B880">
        <v>201312</v>
      </c>
      <c r="C880">
        <v>6172</v>
      </c>
      <c r="D880">
        <v>-1075</v>
      </c>
      <c r="E880">
        <v>-22</v>
      </c>
      <c r="F880">
        <v>-11</v>
      </c>
      <c r="G880">
        <v>5064</v>
      </c>
      <c r="H880">
        <v>17</v>
      </c>
      <c r="I880">
        <v>-1688</v>
      </c>
      <c r="J880">
        <v>0</v>
      </c>
      <c r="K880">
        <v>-1979</v>
      </c>
      <c r="L880">
        <v>0</v>
      </c>
      <c r="M880">
        <v>-3667</v>
      </c>
      <c r="N880">
        <v>0</v>
      </c>
      <c r="O880">
        <v>0</v>
      </c>
      <c r="P880">
        <v>0</v>
      </c>
      <c r="Q880">
        <v>-1450</v>
      </c>
      <c r="R880">
        <v>0</v>
      </c>
      <c r="S880">
        <v>0</v>
      </c>
      <c r="T880">
        <v>-1450</v>
      </c>
      <c r="U880">
        <v>-37</v>
      </c>
      <c r="V880">
        <v>0</v>
      </c>
      <c r="W880">
        <v>0</v>
      </c>
      <c r="X880">
        <v>0</v>
      </c>
      <c r="Y880">
        <v>1170</v>
      </c>
      <c r="Z880">
        <v>-592</v>
      </c>
      <c r="AA880">
        <v>-22</v>
      </c>
      <c r="AB880">
        <v>0</v>
      </c>
      <c r="AC880">
        <v>556</v>
      </c>
      <c r="AD880">
        <v>-17</v>
      </c>
      <c r="AE880">
        <v>541</v>
      </c>
      <c r="AF880">
        <v>0</v>
      </c>
      <c r="AG880">
        <v>0</v>
      </c>
      <c r="AH880">
        <v>0</v>
      </c>
      <c r="AI880">
        <v>504</v>
      </c>
      <c r="AJ880">
        <v>-132</v>
      </c>
      <c r="AK880">
        <v>372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38019</v>
      </c>
      <c r="AY880">
        <v>0</v>
      </c>
      <c r="AZ880">
        <v>0</v>
      </c>
      <c r="BA880">
        <v>0</v>
      </c>
      <c r="BB880">
        <v>1025</v>
      </c>
      <c r="BC880">
        <v>0</v>
      </c>
      <c r="BD880">
        <v>39044</v>
      </c>
      <c r="BE880">
        <v>0</v>
      </c>
      <c r="BF880">
        <v>39044</v>
      </c>
      <c r="BG880">
        <v>269</v>
      </c>
      <c r="BH880">
        <v>0</v>
      </c>
      <c r="BI880">
        <v>0</v>
      </c>
      <c r="BJ880">
        <v>269</v>
      </c>
      <c r="BK880">
        <v>17</v>
      </c>
      <c r="BL880">
        <v>0</v>
      </c>
      <c r="BM880">
        <v>17</v>
      </c>
      <c r="BN880">
        <v>0</v>
      </c>
      <c r="BO880">
        <v>0</v>
      </c>
      <c r="BP880">
        <v>0</v>
      </c>
      <c r="BQ880">
        <v>10</v>
      </c>
      <c r="BR880">
        <v>296</v>
      </c>
      <c r="BS880">
        <v>0</v>
      </c>
      <c r="BT880">
        <v>0</v>
      </c>
      <c r="BU880">
        <v>0</v>
      </c>
      <c r="BV880">
        <v>4050</v>
      </c>
      <c r="BW880">
        <v>0</v>
      </c>
      <c r="BX880">
        <v>4050</v>
      </c>
      <c r="BY880">
        <v>270</v>
      </c>
      <c r="BZ880">
        <v>0</v>
      </c>
      <c r="CA880">
        <v>270</v>
      </c>
      <c r="CB880">
        <v>43660</v>
      </c>
      <c r="CC880">
        <v>500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27780</v>
      </c>
      <c r="CK880">
        <v>0</v>
      </c>
      <c r="CL880">
        <v>0</v>
      </c>
      <c r="CM880">
        <v>0</v>
      </c>
      <c r="CN880">
        <v>27780</v>
      </c>
      <c r="CO880">
        <v>7322</v>
      </c>
      <c r="CP880">
        <v>35602</v>
      </c>
      <c r="CQ880">
        <v>0</v>
      </c>
      <c r="CR880">
        <v>0</v>
      </c>
      <c r="CS880">
        <v>1543</v>
      </c>
      <c r="CT880">
        <v>5673</v>
      </c>
      <c r="CU880">
        <v>0</v>
      </c>
      <c r="CV880">
        <v>0</v>
      </c>
      <c r="CW880">
        <v>7216</v>
      </c>
      <c r="CX880">
        <v>0</v>
      </c>
      <c r="CY880">
        <v>322</v>
      </c>
      <c r="CZ880">
        <v>0</v>
      </c>
      <c r="DA880">
        <v>322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1</v>
      </c>
      <c r="DL880">
        <v>0</v>
      </c>
      <c r="DM880">
        <v>519</v>
      </c>
      <c r="DN880">
        <v>520</v>
      </c>
      <c r="DO880">
        <v>0</v>
      </c>
      <c r="DP880">
        <v>43660</v>
      </c>
    </row>
    <row r="881" spans="1:120" x14ac:dyDescent="0.25">
      <c r="A881">
        <v>50568</v>
      </c>
      <c r="B881">
        <v>201312</v>
      </c>
      <c r="C881">
        <v>12489</v>
      </c>
      <c r="D881">
        <v>-4250</v>
      </c>
      <c r="E881">
        <v>0</v>
      </c>
      <c r="F881">
        <v>0</v>
      </c>
      <c r="G881">
        <v>8239</v>
      </c>
      <c r="H881">
        <v>29</v>
      </c>
      <c r="I881">
        <v>-1838</v>
      </c>
      <c r="J881">
        <v>0</v>
      </c>
      <c r="K881">
        <v>-1929</v>
      </c>
      <c r="L881">
        <v>0</v>
      </c>
      <c r="M881">
        <v>-3767</v>
      </c>
      <c r="N881">
        <v>0</v>
      </c>
      <c r="O881">
        <v>0</v>
      </c>
      <c r="P881">
        <v>0</v>
      </c>
      <c r="Q881">
        <v>-1047</v>
      </c>
      <c r="R881">
        <v>0</v>
      </c>
      <c r="S881">
        <v>0</v>
      </c>
      <c r="T881">
        <v>-1047</v>
      </c>
      <c r="U881">
        <v>3454</v>
      </c>
      <c r="V881">
        <v>0</v>
      </c>
      <c r="W881">
        <v>0</v>
      </c>
      <c r="X881">
        <v>0</v>
      </c>
      <c r="Y881">
        <v>1844</v>
      </c>
      <c r="Z881">
        <v>-864</v>
      </c>
      <c r="AA881">
        <v>-46</v>
      </c>
      <c r="AB881">
        <v>-56</v>
      </c>
      <c r="AC881">
        <v>878</v>
      </c>
      <c r="AD881">
        <v>-29</v>
      </c>
      <c r="AE881">
        <v>849</v>
      </c>
      <c r="AF881">
        <v>0</v>
      </c>
      <c r="AG881">
        <v>0</v>
      </c>
      <c r="AH881">
        <v>0</v>
      </c>
      <c r="AI881">
        <v>4303</v>
      </c>
      <c r="AJ881">
        <v>-795</v>
      </c>
      <c r="AK881">
        <v>3508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64605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64605</v>
      </c>
      <c r="BE881">
        <v>0</v>
      </c>
      <c r="BF881">
        <v>64605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4621</v>
      </c>
      <c r="BW881">
        <v>0</v>
      </c>
      <c r="BX881">
        <v>4621</v>
      </c>
      <c r="BY881">
        <v>564</v>
      </c>
      <c r="BZ881">
        <v>0</v>
      </c>
      <c r="CA881">
        <v>564</v>
      </c>
      <c r="CB881">
        <v>69790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58214</v>
      </c>
      <c r="CP881">
        <v>58214</v>
      </c>
      <c r="CQ881">
        <v>0</v>
      </c>
      <c r="CR881">
        <v>0</v>
      </c>
      <c r="CS881">
        <v>0</v>
      </c>
      <c r="CT881">
        <v>11150</v>
      </c>
      <c r="CU881">
        <v>0</v>
      </c>
      <c r="CV881">
        <v>0</v>
      </c>
      <c r="CW881">
        <v>11150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67</v>
      </c>
      <c r="DL881">
        <v>0</v>
      </c>
      <c r="DM881">
        <v>359</v>
      </c>
      <c r="DN881">
        <v>426</v>
      </c>
      <c r="DO881">
        <v>0</v>
      </c>
      <c r="DP881">
        <v>69790</v>
      </c>
    </row>
    <row r="882" spans="1:120" x14ac:dyDescent="0.25">
      <c r="A882">
        <v>50580</v>
      </c>
      <c r="B882">
        <v>201312</v>
      </c>
      <c r="C882">
        <v>7721</v>
      </c>
      <c r="D882">
        <v>-6430</v>
      </c>
      <c r="E882">
        <v>0</v>
      </c>
      <c r="F882">
        <v>0</v>
      </c>
      <c r="G882">
        <v>1291</v>
      </c>
      <c r="H882">
        <v>1</v>
      </c>
      <c r="I882">
        <v>-454</v>
      </c>
      <c r="J882">
        <v>169</v>
      </c>
      <c r="K882">
        <v>-367</v>
      </c>
      <c r="L882">
        <v>326</v>
      </c>
      <c r="M882">
        <v>-326</v>
      </c>
      <c r="N882">
        <v>0</v>
      </c>
      <c r="O882">
        <v>0</v>
      </c>
      <c r="P882">
        <v>0</v>
      </c>
      <c r="Q882">
        <v>-1854</v>
      </c>
      <c r="R882">
        <v>0</v>
      </c>
      <c r="S882">
        <v>989</v>
      </c>
      <c r="T882">
        <v>-865</v>
      </c>
      <c r="U882">
        <v>101</v>
      </c>
      <c r="V882">
        <v>0</v>
      </c>
      <c r="W882">
        <v>0</v>
      </c>
      <c r="X882">
        <v>252</v>
      </c>
      <c r="Y882">
        <v>559</v>
      </c>
      <c r="Z882">
        <v>159</v>
      </c>
      <c r="AA882">
        <v>-287</v>
      </c>
      <c r="AB882">
        <v>0</v>
      </c>
      <c r="AC882">
        <v>683</v>
      </c>
      <c r="AD882">
        <v>-1</v>
      </c>
      <c r="AE882">
        <v>682</v>
      </c>
      <c r="AF882">
        <v>0</v>
      </c>
      <c r="AG882">
        <v>0</v>
      </c>
      <c r="AH882">
        <v>0</v>
      </c>
      <c r="AI882">
        <v>783</v>
      </c>
      <c r="AJ882">
        <v>28</v>
      </c>
      <c r="AK882">
        <v>811</v>
      </c>
      <c r="AL882">
        <v>0</v>
      </c>
      <c r="AM882">
        <v>0</v>
      </c>
      <c r="AN882">
        <v>0</v>
      </c>
      <c r="AO882">
        <v>0</v>
      </c>
      <c r="AP882">
        <v>7350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1062</v>
      </c>
      <c r="AW882">
        <v>464</v>
      </c>
      <c r="AX882">
        <v>13859</v>
      </c>
      <c r="AY882">
        <v>0</v>
      </c>
      <c r="AZ882">
        <v>0</v>
      </c>
      <c r="BA882">
        <v>0</v>
      </c>
      <c r="BB882">
        <v>4071</v>
      </c>
      <c r="BC882">
        <v>0</v>
      </c>
      <c r="BD882">
        <v>19456</v>
      </c>
      <c r="BE882">
        <v>0</v>
      </c>
      <c r="BF882">
        <v>26806</v>
      </c>
      <c r="BG882">
        <v>0</v>
      </c>
      <c r="BH882">
        <v>649</v>
      </c>
      <c r="BI882">
        <v>0</v>
      </c>
      <c r="BJ882">
        <v>649</v>
      </c>
      <c r="BK882">
        <v>69</v>
      </c>
      <c r="BL882">
        <v>0</v>
      </c>
      <c r="BM882">
        <v>69</v>
      </c>
      <c r="BN882">
        <v>0</v>
      </c>
      <c r="BO882">
        <v>0</v>
      </c>
      <c r="BP882">
        <v>0</v>
      </c>
      <c r="BQ882">
        <v>391</v>
      </c>
      <c r="BR882">
        <v>1109</v>
      </c>
      <c r="BS882">
        <v>0</v>
      </c>
      <c r="BT882">
        <v>0</v>
      </c>
      <c r="BU882">
        <v>0</v>
      </c>
      <c r="BV882">
        <v>1941</v>
      </c>
      <c r="BW882">
        <v>0</v>
      </c>
      <c r="BX882">
        <v>1941</v>
      </c>
      <c r="BY882">
        <v>0</v>
      </c>
      <c r="BZ882">
        <v>159</v>
      </c>
      <c r="CA882">
        <v>159</v>
      </c>
      <c r="CB882">
        <v>30015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2000</v>
      </c>
      <c r="CK882">
        <v>0</v>
      </c>
      <c r="CL882">
        <v>0</v>
      </c>
      <c r="CM882">
        <v>21479</v>
      </c>
      <c r="CN882">
        <v>23479</v>
      </c>
      <c r="CO882">
        <v>811</v>
      </c>
      <c r="CP882">
        <v>24290</v>
      </c>
      <c r="CQ882">
        <v>0</v>
      </c>
      <c r="CR882">
        <v>3000</v>
      </c>
      <c r="CS882">
        <v>0</v>
      </c>
      <c r="CT882">
        <v>690</v>
      </c>
      <c r="CU882">
        <v>0</v>
      </c>
      <c r="CV882">
        <v>0</v>
      </c>
      <c r="CW882">
        <v>690</v>
      </c>
      <c r="CX882">
        <v>0</v>
      </c>
      <c r="CY882">
        <v>408</v>
      </c>
      <c r="CZ882">
        <v>0</v>
      </c>
      <c r="DA882">
        <v>408</v>
      </c>
      <c r="DB882">
        <v>0</v>
      </c>
      <c r="DC882">
        <v>278</v>
      </c>
      <c r="DD882">
        <v>1027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50</v>
      </c>
      <c r="DL882">
        <v>0</v>
      </c>
      <c r="DM882">
        <v>272</v>
      </c>
      <c r="DN882">
        <v>1627</v>
      </c>
      <c r="DO882">
        <v>0</v>
      </c>
      <c r="DP882">
        <v>30015</v>
      </c>
    </row>
    <row r="883" spans="1:120" x14ac:dyDescent="0.25">
      <c r="A883">
        <v>50635</v>
      </c>
      <c r="B883">
        <v>201312</v>
      </c>
      <c r="C883">
        <v>17773</v>
      </c>
      <c r="D883">
        <v>-579</v>
      </c>
      <c r="E883">
        <v>0</v>
      </c>
      <c r="F883">
        <v>0</v>
      </c>
      <c r="G883">
        <v>17194</v>
      </c>
      <c r="H883">
        <v>475</v>
      </c>
      <c r="I883">
        <v>-36333</v>
      </c>
      <c r="J883">
        <v>0</v>
      </c>
      <c r="K883">
        <v>29924</v>
      </c>
      <c r="L883">
        <v>0</v>
      </c>
      <c r="M883">
        <v>-6409</v>
      </c>
      <c r="N883">
        <v>0</v>
      </c>
      <c r="O883">
        <v>0</v>
      </c>
      <c r="P883">
        <v>-89</v>
      </c>
      <c r="Q883">
        <v>-8962</v>
      </c>
      <c r="R883">
        <v>0</v>
      </c>
      <c r="S883">
        <v>48</v>
      </c>
      <c r="T883">
        <v>-9003</v>
      </c>
      <c r="U883">
        <v>2257</v>
      </c>
      <c r="V883">
        <v>0</v>
      </c>
      <c r="W883">
        <v>0</v>
      </c>
      <c r="X883">
        <v>0</v>
      </c>
      <c r="Y883">
        <v>9617</v>
      </c>
      <c r="Z883">
        <v>1390</v>
      </c>
      <c r="AA883">
        <v>0</v>
      </c>
      <c r="AB883">
        <v>-161</v>
      </c>
      <c r="AC883">
        <v>10846</v>
      </c>
      <c r="AD883">
        <v>-2769</v>
      </c>
      <c r="AE883">
        <v>8077</v>
      </c>
      <c r="AF883">
        <v>0</v>
      </c>
      <c r="AG883">
        <v>-779</v>
      </c>
      <c r="AH883">
        <v>0</v>
      </c>
      <c r="AI883">
        <v>9555</v>
      </c>
      <c r="AJ883">
        <v>-2635</v>
      </c>
      <c r="AK883">
        <v>6920</v>
      </c>
      <c r="AL883">
        <v>0</v>
      </c>
      <c r="AM883">
        <v>339</v>
      </c>
      <c r="AN883">
        <v>9800</v>
      </c>
      <c r="AO883">
        <v>10139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16783</v>
      </c>
      <c r="AW883">
        <v>0</v>
      </c>
      <c r="AX883">
        <v>288755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305538</v>
      </c>
      <c r="BE883">
        <v>0</v>
      </c>
      <c r="BF883">
        <v>305538</v>
      </c>
      <c r="BG883">
        <v>0</v>
      </c>
      <c r="BH883">
        <v>0</v>
      </c>
      <c r="BI883">
        <v>0</v>
      </c>
      <c r="BJ883">
        <v>0</v>
      </c>
      <c r="BK883">
        <v>239</v>
      </c>
      <c r="BL883">
        <v>0</v>
      </c>
      <c r="BM883">
        <v>239</v>
      </c>
      <c r="BN883">
        <v>51</v>
      </c>
      <c r="BO883">
        <v>0</v>
      </c>
      <c r="BP883">
        <v>0</v>
      </c>
      <c r="BQ883">
        <v>127</v>
      </c>
      <c r="BR883">
        <v>417</v>
      </c>
      <c r="BS883">
        <v>0</v>
      </c>
      <c r="BT883">
        <v>0</v>
      </c>
      <c r="BU883">
        <v>80</v>
      </c>
      <c r="BV883">
        <v>4697</v>
      </c>
      <c r="BW883">
        <v>0</v>
      </c>
      <c r="BX883">
        <v>4777</v>
      </c>
      <c r="BY883">
        <v>2357</v>
      </c>
      <c r="BZ883">
        <v>1032</v>
      </c>
      <c r="CA883">
        <v>3389</v>
      </c>
      <c r="CB883">
        <v>324260</v>
      </c>
      <c r="CC883">
        <v>0</v>
      </c>
      <c r="CD883">
        <v>0</v>
      </c>
      <c r="CE883">
        <v>7260</v>
      </c>
      <c r="CF883">
        <v>0</v>
      </c>
      <c r="CG883">
        <v>0</v>
      </c>
      <c r="CH883">
        <v>0</v>
      </c>
      <c r="CI883">
        <v>7260</v>
      </c>
      <c r="CJ883">
        <v>0</v>
      </c>
      <c r="CK883">
        <v>0</v>
      </c>
      <c r="CL883">
        <v>0</v>
      </c>
      <c r="CM883">
        <v>10000</v>
      </c>
      <c r="CN883">
        <v>10000</v>
      </c>
      <c r="CO883">
        <v>128397</v>
      </c>
      <c r="CP883">
        <v>145657</v>
      </c>
      <c r="CQ883">
        <v>0</v>
      </c>
      <c r="CR883">
        <v>0</v>
      </c>
      <c r="CS883">
        <v>0</v>
      </c>
      <c r="CT883">
        <v>173890</v>
      </c>
      <c r="CU883">
        <v>0</v>
      </c>
      <c r="CV883">
        <v>0</v>
      </c>
      <c r="CW883">
        <v>173890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1466</v>
      </c>
      <c r="DL883">
        <v>0</v>
      </c>
      <c r="DM883">
        <v>3247</v>
      </c>
      <c r="DN883">
        <v>4713</v>
      </c>
      <c r="DO883">
        <v>0</v>
      </c>
      <c r="DP883">
        <v>324260</v>
      </c>
    </row>
    <row r="884" spans="1:120" x14ac:dyDescent="0.25">
      <c r="A884">
        <v>50826</v>
      </c>
      <c r="B884">
        <v>201312</v>
      </c>
      <c r="C884">
        <v>4680</v>
      </c>
      <c r="D884">
        <v>-1793</v>
      </c>
      <c r="E884">
        <v>0</v>
      </c>
      <c r="F884">
        <v>0</v>
      </c>
      <c r="G884">
        <v>2887</v>
      </c>
      <c r="H884">
        <v>1</v>
      </c>
      <c r="I884">
        <v>-2160</v>
      </c>
      <c r="J884">
        <v>0</v>
      </c>
      <c r="K884">
        <v>243</v>
      </c>
      <c r="L884">
        <v>0</v>
      </c>
      <c r="M884">
        <v>-1917</v>
      </c>
      <c r="N884">
        <v>0</v>
      </c>
      <c r="O884">
        <v>-312</v>
      </c>
      <c r="P884">
        <v>0</v>
      </c>
      <c r="Q884">
        <v>-1354</v>
      </c>
      <c r="R884">
        <v>0</v>
      </c>
      <c r="S884">
        <v>0</v>
      </c>
      <c r="T884">
        <v>-1354</v>
      </c>
      <c r="U884">
        <v>-696</v>
      </c>
      <c r="V884">
        <v>0</v>
      </c>
      <c r="W884">
        <v>0</v>
      </c>
      <c r="X884">
        <v>0</v>
      </c>
      <c r="Y884">
        <v>1325</v>
      </c>
      <c r="Z884">
        <v>-599</v>
      </c>
      <c r="AA884">
        <v>-308</v>
      </c>
      <c r="AB884">
        <v>0</v>
      </c>
      <c r="AC884">
        <v>418</v>
      </c>
      <c r="AD884">
        <v>-1</v>
      </c>
      <c r="AE884">
        <v>417</v>
      </c>
      <c r="AF884">
        <v>81</v>
      </c>
      <c r="AG884">
        <v>0</v>
      </c>
      <c r="AH884">
        <v>0</v>
      </c>
      <c r="AI884">
        <v>-198</v>
      </c>
      <c r="AJ884">
        <v>0</v>
      </c>
      <c r="AK884">
        <v>-198</v>
      </c>
      <c r="AL884">
        <v>0</v>
      </c>
      <c r="AM884">
        <v>0</v>
      </c>
      <c r="AN884">
        <v>1327</v>
      </c>
      <c r="AO884">
        <v>1327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29829</v>
      </c>
      <c r="AY884">
        <v>0</v>
      </c>
      <c r="AZ884">
        <v>0</v>
      </c>
      <c r="BA884">
        <v>450</v>
      </c>
      <c r="BB884">
        <v>4841</v>
      </c>
      <c r="BC884">
        <v>0</v>
      </c>
      <c r="BD884">
        <v>35120</v>
      </c>
      <c r="BE884">
        <v>0</v>
      </c>
      <c r="BF884">
        <v>35120</v>
      </c>
      <c r="BG884">
        <v>0</v>
      </c>
      <c r="BH884">
        <v>0</v>
      </c>
      <c r="BI884">
        <v>0</v>
      </c>
      <c r="BJ884">
        <v>0</v>
      </c>
      <c r="BK884">
        <v>261</v>
      </c>
      <c r="BL884">
        <v>0</v>
      </c>
      <c r="BM884">
        <v>261</v>
      </c>
      <c r="BN884">
        <v>730</v>
      </c>
      <c r="BO884">
        <v>0</v>
      </c>
      <c r="BP884">
        <v>0</v>
      </c>
      <c r="BQ884">
        <v>0</v>
      </c>
      <c r="BR884">
        <v>991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290</v>
      </c>
      <c r="BZ884">
        <v>0</v>
      </c>
      <c r="CA884">
        <v>290</v>
      </c>
      <c r="CB884">
        <v>37728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30468</v>
      </c>
      <c r="CM884">
        <v>0</v>
      </c>
      <c r="CN884">
        <v>30468</v>
      </c>
      <c r="CO884">
        <v>0</v>
      </c>
      <c r="CP884">
        <v>30468</v>
      </c>
      <c r="CQ884">
        <v>0</v>
      </c>
      <c r="CR884">
        <v>4950</v>
      </c>
      <c r="CS884">
        <v>0</v>
      </c>
      <c r="CT884">
        <v>136</v>
      </c>
      <c r="CU884">
        <v>0</v>
      </c>
      <c r="CV884">
        <v>0</v>
      </c>
      <c r="CW884">
        <v>136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1053</v>
      </c>
      <c r="DD884">
        <v>0</v>
      </c>
      <c r="DE884">
        <v>0</v>
      </c>
      <c r="DF884">
        <v>0</v>
      </c>
      <c r="DG884">
        <v>0</v>
      </c>
      <c r="DH884">
        <v>1000</v>
      </c>
      <c r="DI884">
        <v>0</v>
      </c>
      <c r="DJ884">
        <v>0</v>
      </c>
      <c r="DK884">
        <v>0</v>
      </c>
      <c r="DL884">
        <v>0</v>
      </c>
      <c r="DM884">
        <v>121</v>
      </c>
      <c r="DN884">
        <v>2174</v>
      </c>
      <c r="DO884">
        <v>0</v>
      </c>
      <c r="DP884">
        <v>37728</v>
      </c>
    </row>
    <row r="885" spans="1:120" x14ac:dyDescent="0.25">
      <c r="A885">
        <v>51086</v>
      </c>
      <c r="B885">
        <v>201312</v>
      </c>
      <c r="C885">
        <v>77</v>
      </c>
      <c r="D885">
        <v>-1</v>
      </c>
      <c r="E885">
        <v>0</v>
      </c>
      <c r="F885">
        <v>0</v>
      </c>
      <c r="G885">
        <v>76</v>
      </c>
      <c r="H885">
        <v>2</v>
      </c>
      <c r="I885">
        <v>-7</v>
      </c>
      <c r="J885">
        <v>0</v>
      </c>
      <c r="K885">
        <v>0</v>
      </c>
      <c r="L885">
        <v>0</v>
      </c>
      <c r="M885">
        <v>-7</v>
      </c>
      <c r="N885">
        <v>0</v>
      </c>
      <c r="O885">
        <v>0</v>
      </c>
      <c r="P885">
        <v>160</v>
      </c>
      <c r="Q885">
        <v>-471</v>
      </c>
      <c r="R885">
        <v>0</v>
      </c>
      <c r="S885">
        <v>0</v>
      </c>
      <c r="T885">
        <v>-311</v>
      </c>
      <c r="U885">
        <v>-240</v>
      </c>
      <c r="V885">
        <v>0</v>
      </c>
      <c r="W885">
        <v>0</v>
      </c>
      <c r="X885">
        <v>0</v>
      </c>
      <c r="Y885">
        <v>438</v>
      </c>
      <c r="Z885">
        <v>213</v>
      </c>
      <c r="AA885">
        <v>0</v>
      </c>
      <c r="AB885">
        <v>0</v>
      </c>
      <c r="AC885">
        <v>651</v>
      </c>
      <c r="AD885">
        <v>-2</v>
      </c>
      <c r="AE885">
        <v>649</v>
      </c>
      <c r="AF885">
        <v>0</v>
      </c>
      <c r="AG885">
        <v>0</v>
      </c>
      <c r="AH885">
        <v>0</v>
      </c>
      <c r="AI885">
        <v>409</v>
      </c>
      <c r="AJ885">
        <v>0</v>
      </c>
      <c r="AK885">
        <v>409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1235</v>
      </c>
      <c r="AW885">
        <v>886</v>
      </c>
      <c r="AX885">
        <v>10263</v>
      </c>
      <c r="AY885">
        <v>0</v>
      </c>
      <c r="AZ885">
        <v>0</v>
      </c>
      <c r="BA885">
        <v>0</v>
      </c>
      <c r="BB885">
        <v>1914</v>
      </c>
      <c r="BC885">
        <v>0</v>
      </c>
      <c r="BD885">
        <v>14298</v>
      </c>
      <c r="BE885">
        <v>0</v>
      </c>
      <c r="BF885">
        <v>14298</v>
      </c>
      <c r="BG885">
        <v>0</v>
      </c>
      <c r="BH885">
        <v>0</v>
      </c>
      <c r="BI885">
        <v>0</v>
      </c>
      <c r="BJ885">
        <v>0</v>
      </c>
      <c r="BK885">
        <v>16</v>
      </c>
      <c r="BL885">
        <v>0</v>
      </c>
      <c r="BM885">
        <v>16</v>
      </c>
      <c r="BN885">
        <v>0</v>
      </c>
      <c r="BO885">
        <v>0</v>
      </c>
      <c r="BP885">
        <v>0</v>
      </c>
      <c r="BQ885">
        <v>31</v>
      </c>
      <c r="BR885">
        <v>47</v>
      </c>
      <c r="BS885">
        <v>0</v>
      </c>
      <c r="BT885">
        <v>0</v>
      </c>
      <c r="BU885">
        <v>0</v>
      </c>
      <c r="BV885">
        <v>284</v>
      </c>
      <c r="BW885">
        <v>0</v>
      </c>
      <c r="BX885">
        <v>284</v>
      </c>
      <c r="BY885">
        <v>202</v>
      </c>
      <c r="BZ885">
        <v>0</v>
      </c>
      <c r="CA885">
        <v>202</v>
      </c>
      <c r="CB885">
        <v>14831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1700</v>
      </c>
      <c r="CK885">
        <v>0</v>
      </c>
      <c r="CL885">
        <v>0</v>
      </c>
      <c r="CM885">
        <v>0</v>
      </c>
      <c r="CN885">
        <v>1700</v>
      </c>
      <c r="CO885">
        <v>12872</v>
      </c>
      <c r="CP885">
        <v>14572</v>
      </c>
      <c r="CQ885">
        <v>0</v>
      </c>
      <c r="CR885">
        <v>0</v>
      </c>
      <c r="CS885">
        <v>55</v>
      </c>
      <c r="CT885">
        <v>0</v>
      </c>
      <c r="CU885">
        <v>0</v>
      </c>
      <c r="CV885">
        <v>0</v>
      </c>
      <c r="CW885">
        <v>55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131</v>
      </c>
      <c r="DN885">
        <v>131</v>
      </c>
      <c r="DO885">
        <v>73</v>
      </c>
      <c r="DP885">
        <v>14831</v>
      </c>
    </row>
    <row r="886" spans="1:120" x14ac:dyDescent="0.25">
      <c r="A886">
        <v>51519</v>
      </c>
      <c r="B886">
        <v>201312</v>
      </c>
      <c r="C886">
        <v>202899</v>
      </c>
      <c r="D886">
        <v>-7502</v>
      </c>
      <c r="E886">
        <v>0</v>
      </c>
      <c r="F886">
        <v>0</v>
      </c>
      <c r="G886">
        <v>195397</v>
      </c>
      <c r="H886">
        <v>926</v>
      </c>
      <c r="I886">
        <v>-155631</v>
      </c>
      <c r="J886">
        <v>418</v>
      </c>
      <c r="K886">
        <v>-13312</v>
      </c>
      <c r="L886">
        <v>1323</v>
      </c>
      <c r="M886">
        <v>-167202</v>
      </c>
      <c r="N886">
        <v>0</v>
      </c>
      <c r="O886">
        <v>0</v>
      </c>
      <c r="P886">
        <v>0</v>
      </c>
      <c r="Q886">
        <v>-17688</v>
      </c>
      <c r="R886">
        <v>0</v>
      </c>
      <c r="S886">
        <v>0</v>
      </c>
      <c r="T886">
        <v>-17688</v>
      </c>
      <c r="U886">
        <v>11433</v>
      </c>
      <c r="V886">
        <v>0</v>
      </c>
      <c r="W886">
        <v>0</v>
      </c>
      <c r="X886">
        <v>0</v>
      </c>
      <c r="Y886">
        <v>15581</v>
      </c>
      <c r="Z886">
        <v>5381</v>
      </c>
      <c r="AA886">
        <v>0</v>
      </c>
      <c r="AB886">
        <v>-614</v>
      </c>
      <c r="AC886">
        <v>20348</v>
      </c>
      <c r="AD886">
        <v>-884</v>
      </c>
      <c r="AE886">
        <v>19464</v>
      </c>
      <c r="AF886">
        <v>0</v>
      </c>
      <c r="AG886">
        <v>0</v>
      </c>
      <c r="AH886">
        <v>0</v>
      </c>
      <c r="AI886">
        <v>30897</v>
      </c>
      <c r="AJ886">
        <v>-5855</v>
      </c>
      <c r="AK886">
        <v>25042</v>
      </c>
      <c r="AL886">
        <v>3812</v>
      </c>
      <c r="AM886">
        <v>6571</v>
      </c>
      <c r="AN886">
        <v>31500</v>
      </c>
      <c r="AO886">
        <v>38071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7778</v>
      </c>
      <c r="AW886">
        <v>155057</v>
      </c>
      <c r="AX886">
        <v>361209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524044</v>
      </c>
      <c r="BE886">
        <v>0</v>
      </c>
      <c r="BF886">
        <v>524044</v>
      </c>
      <c r="BG886">
        <v>0</v>
      </c>
      <c r="BH886">
        <v>1738</v>
      </c>
      <c r="BI886">
        <v>0</v>
      </c>
      <c r="BJ886">
        <v>1738</v>
      </c>
      <c r="BK886">
        <v>3567</v>
      </c>
      <c r="BL886">
        <v>0</v>
      </c>
      <c r="BM886">
        <v>3567</v>
      </c>
      <c r="BN886">
        <v>512</v>
      </c>
      <c r="BO886">
        <v>0</v>
      </c>
      <c r="BP886">
        <v>0</v>
      </c>
      <c r="BQ886">
        <v>798</v>
      </c>
      <c r="BR886">
        <v>6615</v>
      </c>
      <c r="BS886">
        <v>0</v>
      </c>
      <c r="BT886">
        <v>2018</v>
      </c>
      <c r="BU886">
        <v>0</v>
      </c>
      <c r="BV886">
        <v>7018</v>
      </c>
      <c r="BW886">
        <v>0</v>
      </c>
      <c r="BX886">
        <v>9036</v>
      </c>
      <c r="BY886">
        <v>4036</v>
      </c>
      <c r="BZ886">
        <v>1411</v>
      </c>
      <c r="CA886">
        <v>5447</v>
      </c>
      <c r="CB886">
        <v>587025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398831</v>
      </c>
      <c r="CN886">
        <v>398831</v>
      </c>
      <c r="CO886">
        <v>25042</v>
      </c>
      <c r="CP886">
        <v>423873</v>
      </c>
      <c r="CQ886">
        <v>0</v>
      </c>
      <c r="CR886">
        <v>0</v>
      </c>
      <c r="CS886">
        <v>0</v>
      </c>
      <c r="CT886">
        <v>154028</v>
      </c>
      <c r="CU886">
        <v>0</v>
      </c>
      <c r="CV886">
        <v>559</v>
      </c>
      <c r="CW886">
        <v>154587</v>
      </c>
      <c r="CX886">
        <v>0</v>
      </c>
      <c r="CY886">
        <v>5</v>
      </c>
      <c r="CZ886">
        <v>0</v>
      </c>
      <c r="DA886">
        <v>5</v>
      </c>
      <c r="DB886">
        <v>0</v>
      </c>
      <c r="DC886">
        <v>0</v>
      </c>
      <c r="DD886">
        <v>892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2021</v>
      </c>
      <c r="DM886">
        <v>4317</v>
      </c>
      <c r="DN886">
        <v>7230</v>
      </c>
      <c r="DO886">
        <v>1330</v>
      </c>
      <c r="DP886">
        <v>587025</v>
      </c>
    </row>
    <row r="887" spans="1:120" x14ac:dyDescent="0.25">
      <c r="A887">
        <v>51571</v>
      </c>
      <c r="B887">
        <v>201312</v>
      </c>
      <c r="C887">
        <v>194846</v>
      </c>
      <c r="D887">
        <v>-51093</v>
      </c>
      <c r="E887">
        <v>-433</v>
      </c>
      <c r="F887">
        <v>0</v>
      </c>
      <c r="G887">
        <v>143320</v>
      </c>
      <c r="H887">
        <v>410</v>
      </c>
      <c r="I887">
        <v>-91074</v>
      </c>
      <c r="J887">
        <v>9834</v>
      </c>
      <c r="K887">
        <v>-52751</v>
      </c>
      <c r="L887">
        <v>45336</v>
      </c>
      <c r="M887">
        <v>-88655</v>
      </c>
      <c r="N887">
        <v>0</v>
      </c>
      <c r="O887">
        <v>0</v>
      </c>
      <c r="P887">
        <v>-23976</v>
      </c>
      <c r="Q887">
        <v>-17444</v>
      </c>
      <c r="R887">
        <v>0</v>
      </c>
      <c r="S887">
        <v>4191</v>
      </c>
      <c r="T887">
        <v>-37229</v>
      </c>
      <c r="U887">
        <v>17846</v>
      </c>
      <c r="V887">
        <v>11090</v>
      </c>
      <c r="W887">
        <v>18118</v>
      </c>
      <c r="X887">
        <v>-24</v>
      </c>
      <c r="Y887">
        <v>7555</v>
      </c>
      <c r="Z887">
        <v>8601</v>
      </c>
      <c r="AA887">
        <v>-163</v>
      </c>
      <c r="AB887">
        <v>-1862</v>
      </c>
      <c r="AC887">
        <v>43315</v>
      </c>
      <c r="AD887">
        <v>-410</v>
      </c>
      <c r="AE887">
        <v>42905</v>
      </c>
      <c r="AF887">
        <v>1913</v>
      </c>
      <c r="AG887">
        <v>0</v>
      </c>
      <c r="AH887">
        <v>0</v>
      </c>
      <c r="AI887">
        <v>62664</v>
      </c>
      <c r="AJ887">
        <v>-8198</v>
      </c>
      <c r="AK887">
        <v>54466</v>
      </c>
      <c r="AL887">
        <v>0</v>
      </c>
      <c r="AM887">
        <v>2446</v>
      </c>
      <c r="AN887">
        <v>6474</v>
      </c>
      <c r="AO887">
        <v>8920</v>
      </c>
      <c r="AP887">
        <v>280</v>
      </c>
      <c r="AQ887">
        <v>202009</v>
      </c>
      <c r="AR887">
        <v>66097</v>
      </c>
      <c r="AS887">
        <v>103465</v>
      </c>
      <c r="AT887">
        <v>0</v>
      </c>
      <c r="AU887">
        <v>371571</v>
      </c>
      <c r="AV887">
        <v>41249</v>
      </c>
      <c r="AW887">
        <v>74969</v>
      </c>
      <c r="AX887">
        <v>129293</v>
      </c>
      <c r="AY887">
        <v>0</v>
      </c>
      <c r="AZ887">
        <v>4174</v>
      </c>
      <c r="BA887">
        <v>0</v>
      </c>
      <c r="BB887">
        <v>103754</v>
      </c>
      <c r="BC887">
        <v>800</v>
      </c>
      <c r="BD887">
        <v>354239</v>
      </c>
      <c r="BE887">
        <v>0</v>
      </c>
      <c r="BF887">
        <v>726090</v>
      </c>
      <c r="BG887">
        <v>31</v>
      </c>
      <c r="BH887">
        <v>63483</v>
      </c>
      <c r="BI887">
        <v>0</v>
      </c>
      <c r="BJ887">
        <v>63514</v>
      </c>
      <c r="BK887">
        <v>1902</v>
      </c>
      <c r="BL887">
        <v>0</v>
      </c>
      <c r="BM887">
        <v>1902</v>
      </c>
      <c r="BN887">
        <v>0</v>
      </c>
      <c r="BO887">
        <v>0</v>
      </c>
      <c r="BP887">
        <v>0</v>
      </c>
      <c r="BQ887">
        <v>0</v>
      </c>
      <c r="BR887">
        <v>65416</v>
      </c>
      <c r="BS887">
        <v>0</v>
      </c>
      <c r="BT887">
        <v>10534</v>
      </c>
      <c r="BU887">
        <v>336</v>
      </c>
      <c r="BV887">
        <v>3625</v>
      </c>
      <c r="BW887">
        <v>326</v>
      </c>
      <c r="BX887">
        <v>14821</v>
      </c>
      <c r="BY887">
        <v>975</v>
      </c>
      <c r="BZ887">
        <v>265</v>
      </c>
      <c r="CA887">
        <v>1240</v>
      </c>
      <c r="CB887">
        <v>816487</v>
      </c>
      <c r="CC887">
        <v>25000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489944</v>
      </c>
      <c r="CN887">
        <v>489944</v>
      </c>
      <c r="CO887">
        <v>93588</v>
      </c>
      <c r="CP887">
        <v>608532</v>
      </c>
      <c r="CQ887">
        <v>0</v>
      </c>
      <c r="CR887">
        <v>0</v>
      </c>
      <c r="CS887">
        <v>65065</v>
      </c>
      <c r="CT887">
        <v>125632</v>
      </c>
      <c r="CU887">
        <v>0</v>
      </c>
      <c r="CV887">
        <v>0</v>
      </c>
      <c r="CW887">
        <v>190697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1680</v>
      </c>
      <c r="DD887">
        <v>7610</v>
      </c>
      <c r="DE887">
        <v>2226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5742</v>
      </c>
      <c r="DN887">
        <v>17258</v>
      </c>
      <c r="DO887">
        <v>0</v>
      </c>
      <c r="DP887">
        <v>816487</v>
      </c>
    </row>
    <row r="888" spans="1:120" x14ac:dyDescent="0.25">
      <c r="A888">
        <v>51609</v>
      </c>
      <c r="B888">
        <v>201312</v>
      </c>
      <c r="C888">
        <v>703</v>
      </c>
      <c r="D888">
        <v>-620</v>
      </c>
      <c r="E888">
        <v>0</v>
      </c>
      <c r="F888">
        <v>0</v>
      </c>
      <c r="G888">
        <v>83</v>
      </c>
      <c r="H888">
        <v>0</v>
      </c>
      <c r="I888">
        <v>-145</v>
      </c>
      <c r="J888">
        <v>115</v>
      </c>
      <c r="K888">
        <v>43</v>
      </c>
      <c r="L888">
        <v>-34</v>
      </c>
      <c r="M888">
        <v>-21</v>
      </c>
      <c r="N888">
        <v>0</v>
      </c>
      <c r="O888">
        <v>0</v>
      </c>
      <c r="P888">
        <v>-75</v>
      </c>
      <c r="Q888">
        <v>-225</v>
      </c>
      <c r="R888">
        <v>0</v>
      </c>
      <c r="S888">
        <v>120</v>
      </c>
      <c r="T888">
        <v>-180</v>
      </c>
      <c r="U888">
        <v>-118</v>
      </c>
      <c r="V888">
        <v>0</v>
      </c>
      <c r="W888">
        <v>0</v>
      </c>
      <c r="X888">
        <v>0</v>
      </c>
      <c r="Y888">
        <v>86</v>
      </c>
      <c r="Z888">
        <v>-140</v>
      </c>
      <c r="AA888">
        <v>0</v>
      </c>
      <c r="AB888">
        <v>-75</v>
      </c>
      <c r="AC888">
        <v>-129</v>
      </c>
      <c r="AD888">
        <v>0</v>
      </c>
      <c r="AE888">
        <v>-129</v>
      </c>
      <c r="AF888">
        <v>0</v>
      </c>
      <c r="AG888">
        <v>0</v>
      </c>
      <c r="AH888">
        <v>0</v>
      </c>
      <c r="AI888">
        <v>-247</v>
      </c>
      <c r="AJ888">
        <v>0</v>
      </c>
      <c r="AK888">
        <v>-247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778</v>
      </c>
      <c r="AW888">
        <v>0</v>
      </c>
      <c r="AX888">
        <v>529</v>
      </c>
      <c r="AY888">
        <v>0</v>
      </c>
      <c r="AZ888">
        <v>0</v>
      </c>
      <c r="BA888">
        <v>0</v>
      </c>
      <c r="BB888">
        <v>4782</v>
      </c>
      <c r="BC888">
        <v>0</v>
      </c>
      <c r="BD888">
        <v>6089</v>
      </c>
      <c r="BE888">
        <v>0</v>
      </c>
      <c r="BF888">
        <v>6089</v>
      </c>
      <c r="BG888">
        <v>0</v>
      </c>
      <c r="BH888">
        <v>10</v>
      </c>
      <c r="BI888">
        <v>0</v>
      </c>
      <c r="BJ888">
        <v>10</v>
      </c>
      <c r="BK888">
        <v>39</v>
      </c>
      <c r="BL888">
        <v>0</v>
      </c>
      <c r="BM888">
        <v>39</v>
      </c>
      <c r="BN888">
        <v>125</v>
      </c>
      <c r="BO888">
        <v>0</v>
      </c>
      <c r="BP888">
        <v>0</v>
      </c>
      <c r="BQ888">
        <v>10</v>
      </c>
      <c r="BR888">
        <v>184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20</v>
      </c>
      <c r="BZ888">
        <v>0</v>
      </c>
      <c r="CA888">
        <v>20</v>
      </c>
      <c r="CB888">
        <v>6293</v>
      </c>
      <c r="CC888">
        <v>1200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4739</v>
      </c>
      <c r="CM888">
        <v>450</v>
      </c>
      <c r="CN888">
        <v>5189</v>
      </c>
      <c r="CO888">
        <v>-233</v>
      </c>
      <c r="CP888">
        <v>6156</v>
      </c>
      <c r="CQ888">
        <v>0</v>
      </c>
      <c r="CR888">
        <v>0</v>
      </c>
      <c r="CS888">
        <v>0</v>
      </c>
      <c r="CT888">
        <v>11</v>
      </c>
      <c r="CU888">
        <v>0</v>
      </c>
      <c r="CV888">
        <v>0</v>
      </c>
      <c r="CW888">
        <v>11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126</v>
      </c>
      <c r="DN888">
        <v>126</v>
      </c>
      <c r="DO888">
        <v>0</v>
      </c>
      <c r="DP888">
        <v>6293</v>
      </c>
    </row>
    <row r="889" spans="1:120" x14ac:dyDescent="0.25">
      <c r="A889">
        <v>51619</v>
      </c>
      <c r="B889">
        <v>201312</v>
      </c>
      <c r="C889">
        <v>1553700</v>
      </c>
      <c r="D889">
        <v>-47406</v>
      </c>
      <c r="E889">
        <v>-20594</v>
      </c>
      <c r="F889">
        <v>0</v>
      </c>
      <c r="G889">
        <v>1485700</v>
      </c>
      <c r="H889">
        <v>11962</v>
      </c>
      <c r="I889">
        <v>-1144627</v>
      </c>
      <c r="J889">
        <v>11745</v>
      </c>
      <c r="K889">
        <v>-165070</v>
      </c>
      <c r="L889">
        <v>119600</v>
      </c>
      <c r="M889">
        <v>-1178352</v>
      </c>
      <c r="N889">
        <v>0</v>
      </c>
      <c r="O889">
        <v>0</v>
      </c>
      <c r="P889">
        <v>-244248</v>
      </c>
      <c r="Q889">
        <v>-85973</v>
      </c>
      <c r="R889">
        <v>778</v>
      </c>
      <c r="S889">
        <v>425</v>
      </c>
      <c r="T889">
        <v>-329018</v>
      </c>
      <c r="U889">
        <v>-9708</v>
      </c>
      <c r="V889">
        <v>5192</v>
      </c>
      <c r="W889">
        <v>86</v>
      </c>
      <c r="X889">
        <v>-1061</v>
      </c>
      <c r="Y889">
        <v>60505</v>
      </c>
      <c r="Z889">
        <v>47221</v>
      </c>
      <c r="AA889">
        <v>-1068</v>
      </c>
      <c r="AB889">
        <v>-2179</v>
      </c>
      <c r="AC889">
        <v>108696</v>
      </c>
      <c r="AD889">
        <v>-7718</v>
      </c>
      <c r="AE889">
        <v>100978</v>
      </c>
      <c r="AF889">
        <v>133</v>
      </c>
      <c r="AG889">
        <v>0</v>
      </c>
      <c r="AH889">
        <v>0</v>
      </c>
      <c r="AI889">
        <v>91403</v>
      </c>
      <c r="AJ889">
        <v>-21848</v>
      </c>
      <c r="AK889">
        <v>69555</v>
      </c>
      <c r="AL889">
        <v>0</v>
      </c>
      <c r="AM889">
        <v>13379</v>
      </c>
      <c r="AN889">
        <v>0</v>
      </c>
      <c r="AO889">
        <v>13379</v>
      </c>
      <c r="AP889">
        <v>1200</v>
      </c>
      <c r="AQ889">
        <v>172179</v>
      </c>
      <c r="AR889">
        <v>0</v>
      </c>
      <c r="AS889">
        <v>0</v>
      </c>
      <c r="AT889">
        <v>0</v>
      </c>
      <c r="AU889">
        <v>172179</v>
      </c>
      <c r="AV889">
        <v>81415</v>
      </c>
      <c r="AW889">
        <v>599077</v>
      </c>
      <c r="AX889">
        <v>2054410</v>
      </c>
      <c r="AY889">
        <v>0</v>
      </c>
      <c r="AZ889">
        <v>0</v>
      </c>
      <c r="BA889">
        <v>1157</v>
      </c>
      <c r="BB889">
        <v>352936</v>
      </c>
      <c r="BC889">
        <v>3174</v>
      </c>
      <c r="BD889">
        <v>3092169</v>
      </c>
      <c r="BE889">
        <v>0</v>
      </c>
      <c r="BF889">
        <v>3265548</v>
      </c>
      <c r="BG889">
        <v>0</v>
      </c>
      <c r="BH889">
        <v>160227</v>
      </c>
      <c r="BI889">
        <v>0</v>
      </c>
      <c r="BJ889">
        <v>160227</v>
      </c>
      <c r="BK889">
        <v>83117</v>
      </c>
      <c r="BL889">
        <v>0</v>
      </c>
      <c r="BM889">
        <v>83117</v>
      </c>
      <c r="BN889">
        <v>15049</v>
      </c>
      <c r="BO889">
        <v>243</v>
      </c>
      <c r="BP889">
        <v>399</v>
      </c>
      <c r="BQ889">
        <v>152145</v>
      </c>
      <c r="BR889">
        <v>411180</v>
      </c>
      <c r="BS889">
        <v>0</v>
      </c>
      <c r="BT889">
        <v>901</v>
      </c>
      <c r="BU889">
        <v>0</v>
      </c>
      <c r="BV889">
        <v>15</v>
      </c>
      <c r="BW889">
        <v>0</v>
      </c>
      <c r="BX889">
        <v>916</v>
      </c>
      <c r="BY889">
        <v>15506</v>
      </c>
      <c r="BZ889">
        <v>15122</v>
      </c>
      <c r="CA889">
        <v>30628</v>
      </c>
      <c r="CB889">
        <v>3721651</v>
      </c>
      <c r="CC889">
        <v>37213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138754</v>
      </c>
      <c r="CK889">
        <v>0</v>
      </c>
      <c r="CL889">
        <v>0</v>
      </c>
      <c r="CM889">
        <v>0</v>
      </c>
      <c r="CN889">
        <v>138754</v>
      </c>
      <c r="CO889">
        <v>1278822</v>
      </c>
      <c r="CP889">
        <v>1454789</v>
      </c>
      <c r="CQ889">
        <v>0</v>
      </c>
      <c r="CR889">
        <v>0</v>
      </c>
      <c r="CS889">
        <v>426466</v>
      </c>
      <c r="CT889">
        <v>1285690</v>
      </c>
      <c r="CU889">
        <v>0</v>
      </c>
      <c r="CV889">
        <v>0</v>
      </c>
      <c r="CW889">
        <v>1712156</v>
      </c>
      <c r="CX889">
        <v>0</v>
      </c>
      <c r="CY889">
        <v>7690</v>
      </c>
      <c r="CZ889">
        <v>0</v>
      </c>
      <c r="DA889">
        <v>7690</v>
      </c>
      <c r="DB889">
        <v>0</v>
      </c>
      <c r="DC889">
        <v>305302</v>
      </c>
      <c r="DD889">
        <v>25626</v>
      </c>
      <c r="DE889">
        <v>0</v>
      </c>
      <c r="DF889">
        <v>0</v>
      </c>
      <c r="DG889">
        <v>0</v>
      </c>
      <c r="DH889">
        <v>15987</v>
      </c>
      <c r="DI889">
        <v>11171</v>
      </c>
      <c r="DJ889">
        <v>0</v>
      </c>
      <c r="DK889">
        <v>5193</v>
      </c>
      <c r="DL889">
        <v>0</v>
      </c>
      <c r="DM889">
        <v>170939</v>
      </c>
      <c r="DN889">
        <v>534218</v>
      </c>
      <c r="DO889">
        <v>12798</v>
      </c>
      <c r="DP889">
        <v>3721651</v>
      </c>
    </row>
    <row r="890" spans="1:120" x14ac:dyDescent="0.25">
      <c r="A890">
        <v>51706</v>
      </c>
      <c r="B890">
        <v>201312</v>
      </c>
      <c r="C890">
        <v>2746116</v>
      </c>
      <c r="D890">
        <v>0</v>
      </c>
      <c r="E890">
        <v>-241</v>
      </c>
      <c r="F890">
        <v>0</v>
      </c>
      <c r="G890">
        <v>2745875</v>
      </c>
      <c r="H890">
        <v>2902</v>
      </c>
      <c r="I890">
        <v>-2546122</v>
      </c>
      <c r="J890">
        <v>0</v>
      </c>
      <c r="K890">
        <v>-4044</v>
      </c>
      <c r="L890">
        <v>0</v>
      </c>
      <c r="M890">
        <v>-2550166</v>
      </c>
      <c r="N890">
        <v>0</v>
      </c>
      <c r="O890">
        <v>0</v>
      </c>
      <c r="P890">
        <v>-16272</v>
      </c>
      <c r="Q890">
        <v>-94120</v>
      </c>
      <c r="R890">
        <v>0</v>
      </c>
      <c r="S890">
        <v>0</v>
      </c>
      <c r="T890">
        <v>-110392</v>
      </c>
      <c r="U890">
        <v>88219</v>
      </c>
      <c r="V890">
        <v>235</v>
      </c>
      <c r="W890">
        <v>425</v>
      </c>
      <c r="X890">
        <v>9808</v>
      </c>
      <c r="Y890">
        <v>136409</v>
      </c>
      <c r="Z890">
        <v>133792</v>
      </c>
      <c r="AA890">
        <v>-158</v>
      </c>
      <c r="AB890">
        <v>-4414</v>
      </c>
      <c r="AC890">
        <v>276097</v>
      </c>
      <c r="AD890">
        <v>-2902</v>
      </c>
      <c r="AE890">
        <v>273195</v>
      </c>
      <c r="AF890">
        <v>7781</v>
      </c>
      <c r="AG890">
        <v>0</v>
      </c>
      <c r="AH890">
        <v>0</v>
      </c>
      <c r="AI890">
        <v>369195</v>
      </c>
      <c r="AJ890">
        <v>-1528</v>
      </c>
      <c r="AK890">
        <v>367667</v>
      </c>
      <c r="AL890">
        <v>0</v>
      </c>
      <c r="AM890">
        <v>2636</v>
      </c>
      <c r="AN890">
        <v>16500</v>
      </c>
      <c r="AO890">
        <v>19136</v>
      </c>
      <c r="AP890">
        <v>339200</v>
      </c>
      <c r="AQ890">
        <v>21067</v>
      </c>
      <c r="AR890">
        <v>0</v>
      </c>
      <c r="AS890">
        <v>24207</v>
      </c>
      <c r="AT890">
        <v>0</v>
      </c>
      <c r="AU890">
        <v>45274</v>
      </c>
      <c r="AV890">
        <v>33038</v>
      </c>
      <c r="AW890">
        <v>3801989</v>
      </c>
      <c r="AX890">
        <v>1839697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5674724</v>
      </c>
      <c r="BE890">
        <v>0</v>
      </c>
      <c r="BF890">
        <v>6059198</v>
      </c>
      <c r="BG890">
        <v>0</v>
      </c>
      <c r="BH890">
        <v>0</v>
      </c>
      <c r="BI890">
        <v>0</v>
      </c>
      <c r="BJ890">
        <v>0</v>
      </c>
      <c r="BK890">
        <v>3036</v>
      </c>
      <c r="BL890">
        <v>0</v>
      </c>
      <c r="BM890">
        <v>3036</v>
      </c>
      <c r="BN890">
        <v>33318</v>
      </c>
      <c r="BO890">
        <v>5551</v>
      </c>
      <c r="BP890">
        <v>0</v>
      </c>
      <c r="BQ890">
        <v>3397</v>
      </c>
      <c r="BR890">
        <v>45302</v>
      </c>
      <c r="BS890">
        <v>0</v>
      </c>
      <c r="BT890">
        <v>1387</v>
      </c>
      <c r="BU890">
        <v>0</v>
      </c>
      <c r="BV890">
        <v>1653</v>
      </c>
      <c r="BW890">
        <v>0</v>
      </c>
      <c r="BX890">
        <v>3040</v>
      </c>
      <c r="BY890">
        <v>18901</v>
      </c>
      <c r="BZ890">
        <v>3366</v>
      </c>
      <c r="CA890">
        <v>22267</v>
      </c>
      <c r="CB890">
        <v>6148943</v>
      </c>
      <c r="CC890">
        <v>12350</v>
      </c>
      <c r="CD890">
        <v>0</v>
      </c>
      <c r="CE890">
        <v>4073</v>
      </c>
      <c r="CF890">
        <v>0</v>
      </c>
      <c r="CG890">
        <v>0</v>
      </c>
      <c r="CH890">
        <v>17521</v>
      </c>
      <c r="CI890">
        <v>21594</v>
      </c>
      <c r="CJ890">
        <v>3500000</v>
      </c>
      <c r="CK890">
        <v>0</v>
      </c>
      <c r="CL890">
        <v>0</v>
      </c>
      <c r="CM890">
        <v>0</v>
      </c>
      <c r="CN890">
        <v>3500000</v>
      </c>
      <c r="CO890">
        <v>928439</v>
      </c>
      <c r="CP890">
        <v>4462383</v>
      </c>
      <c r="CQ890">
        <v>0</v>
      </c>
      <c r="CR890">
        <v>0</v>
      </c>
      <c r="CS890">
        <v>1441</v>
      </c>
      <c r="CT890">
        <v>372538</v>
      </c>
      <c r="CU890">
        <v>0</v>
      </c>
      <c r="CV890">
        <v>0</v>
      </c>
      <c r="CW890">
        <v>373979</v>
      </c>
      <c r="CX890">
        <v>2686</v>
      </c>
      <c r="CY890">
        <v>15634</v>
      </c>
      <c r="CZ890">
        <v>0</v>
      </c>
      <c r="DA890">
        <v>18320</v>
      </c>
      <c r="DB890">
        <v>0</v>
      </c>
      <c r="DC890">
        <v>2986</v>
      </c>
      <c r="DD890">
        <v>3199</v>
      </c>
      <c r="DE890">
        <v>0</v>
      </c>
      <c r="DF890">
        <v>0</v>
      </c>
      <c r="DG890">
        <v>0</v>
      </c>
      <c r="DH890">
        <v>1250760</v>
      </c>
      <c r="DI890">
        <v>0</v>
      </c>
      <c r="DJ890">
        <v>4042</v>
      </c>
      <c r="DK890">
        <v>0</v>
      </c>
      <c r="DL890">
        <v>0</v>
      </c>
      <c r="DM890">
        <v>26314</v>
      </c>
      <c r="DN890">
        <v>1287301</v>
      </c>
      <c r="DO890">
        <v>6960</v>
      </c>
      <c r="DP890">
        <v>6148943</v>
      </c>
    </row>
    <row r="891" spans="1:120" x14ac:dyDescent="0.25">
      <c r="A891">
        <v>51777</v>
      </c>
      <c r="B891">
        <v>201312</v>
      </c>
      <c r="C891">
        <v>265749</v>
      </c>
      <c r="D891">
        <v>-49355</v>
      </c>
      <c r="E891">
        <v>-12135</v>
      </c>
      <c r="F891">
        <v>0</v>
      </c>
      <c r="G891">
        <v>204259</v>
      </c>
      <c r="H891">
        <v>139</v>
      </c>
      <c r="I891">
        <v>-187874</v>
      </c>
      <c r="J891">
        <v>40897</v>
      </c>
      <c r="K891">
        <v>-37389</v>
      </c>
      <c r="L891">
        <v>44728</v>
      </c>
      <c r="M891">
        <v>-139638</v>
      </c>
      <c r="N891">
        <v>0</v>
      </c>
      <c r="O891">
        <v>0</v>
      </c>
      <c r="P891">
        <v>-23877</v>
      </c>
      <c r="Q891">
        <v>-43037</v>
      </c>
      <c r="R891">
        <v>0</v>
      </c>
      <c r="S891">
        <v>6524</v>
      </c>
      <c r="T891">
        <v>-60390</v>
      </c>
      <c r="U891">
        <v>4370</v>
      </c>
      <c r="V891">
        <v>0</v>
      </c>
      <c r="W891">
        <v>0</v>
      </c>
      <c r="X891">
        <v>-72</v>
      </c>
      <c r="Y891">
        <v>5059</v>
      </c>
      <c r="Z891">
        <v>11911</v>
      </c>
      <c r="AA891">
        <v>-1437</v>
      </c>
      <c r="AB891">
        <v>-617</v>
      </c>
      <c r="AC891">
        <v>14844</v>
      </c>
      <c r="AD891">
        <v>-815</v>
      </c>
      <c r="AE891">
        <v>14029</v>
      </c>
      <c r="AF891">
        <v>0</v>
      </c>
      <c r="AG891">
        <v>0</v>
      </c>
      <c r="AH891">
        <v>0</v>
      </c>
      <c r="AI891">
        <v>18399</v>
      </c>
      <c r="AJ891">
        <v>-1856</v>
      </c>
      <c r="AK891">
        <v>16543</v>
      </c>
      <c r="AL891">
        <v>0</v>
      </c>
      <c r="AM891">
        <v>4569</v>
      </c>
      <c r="AN891">
        <v>15300</v>
      </c>
      <c r="AO891">
        <v>19869</v>
      </c>
      <c r="AP891">
        <v>2000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56369</v>
      </c>
      <c r="AW891">
        <v>61755</v>
      </c>
      <c r="AX891">
        <v>277830</v>
      </c>
      <c r="AY891">
        <v>0</v>
      </c>
      <c r="AZ891">
        <v>0</v>
      </c>
      <c r="BA891">
        <v>250</v>
      </c>
      <c r="BB891">
        <v>0</v>
      </c>
      <c r="BC891">
        <v>0</v>
      </c>
      <c r="BD891">
        <v>396204</v>
      </c>
      <c r="BE891">
        <v>0</v>
      </c>
      <c r="BF891">
        <v>398204</v>
      </c>
      <c r="BG891">
        <v>0</v>
      </c>
      <c r="BH891">
        <v>66566</v>
      </c>
      <c r="BI891">
        <v>0</v>
      </c>
      <c r="BJ891">
        <v>66566</v>
      </c>
      <c r="BK891">
        <v>7263</v>
      </c>
      <c r="BL891">
        <v>0</v>
      </c>
      <c r="BM891">
        <v>7263</v>
      </c>
      <c r="BN891">
        <v>10344</v>
      </c>
      <c r="BO891">
        <v>0</v>
      </c>
      <c r="BP891">
        <v>0</v>
      </c>
      <c r="BQ891">
        <v>108</v>
      </c>
      <c r="BR891">
        <v>84281</v>
      </c>
      <c r="BS891">
        <v>0</v>
      </c>
      <c r="BT891">
        <v>2333</v>
      </c>
      <c r="BU891">
        <v>0</v>
      </c>
      <c r="BV891">
        <v>28939</v>
      </c>
      <c r="BW891">
        <v>0</v>
      </c>
      <c r="BX891">
        <v>31272</v>
      </c>
      <c r="BY891">
        <v>1251</v>
      </c>
      <c r="BZ891">
        <v>5538</v>
      </c>
      <c r="CA891">
        <v>6789</v>
      </c>
      <c r="CB891">
        <v>540415</v>
      </c>
      <c r="CC891">
        <v>10000</v>
      </c>
      <c r="CD891">
        <v>0</v>
      </c>
      <c r="CE891">
        <v>1158</v>
      </c>
      <c r="CF891">
        <v>0</v>
      </c>
      <c r="CG891">
        <v>0</v>
      </c>
      <c r="CH891">
        <v>0</v>
      </c>
      <c r="CI891">
        <v>1158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194683</v>
      </c>
      <c r="CP891">
        <v>205841</v>
      </c>
      <c r="CQ891">
        <v>0</v>
      </c>
      <c r="CR891">
        <v>18000</v>
      </c>
      <c r="CS891">
        <v>102556</v>
      </c>
      <c r="CT891">
        <v>191657</v>
      </c>
      <c r="CU891">
        <v>0</v>
      </c>
      <c r="CV891">
        <v>0</v>
      </c>
      <c r="CW891">
        <v>294213</v>
      </c>
      <c r="CX891">
        <v>0</v>
      </c>
      <c r="CY891">
        <v>63</v>
      </c>
      <c r="CZ891">
        <v>0</v>
      </c>
      <c r="DA891">
        <v>63</v>
      </c>
      <c r="DB891">
        <v>0</v>
      </c>
      <c r="DC891">
        <v>0</v>
      </c>
      <c r="DD891">
        <v>9213</v>
      </c>
      <c r="DE891">
        <v>0</v>
      </c>
      <c r="DF891">
        <v>0</v>
      </c>
      <c r="DG891">
        <v>0</v>
      </c>
      <c r="DH891">
        <v>4</v>
      </c>
      <c r="DI891">
        <v>0</v>
      </c>
      <c r="DJ891">
        <v>0</v>
      </c>
      <c r="DK891">
        <v>0</v>
      </c>
      <c r="DL891">
        <v>0</v>
      </c>
      <c r="DM891">
        <v>13081</v>
      </c>
      <c r="DN891">
        <v>22298</v>
      </c>
      <c r="DO891">
        <v>0</v>
      </c>
      <c r="DP891">
        <v>540415</v>
      </c>
    </row>
    <row r="892" spans="1:120" x14ac:dyDescent="0.25">
      <c r="A892">
        <v>51778</v>
      </c>
      <c r="B892">
        <v>201312</v>
      </c>
      <c r="C892">
        <v>706869</v>
      </c>
      <c r="D892">
        <v>-58758</v>
      </c>
      <c r="E892">
        <v>12464</v>
      </c>
      <c r="F892">
        <v>107</v>
      </c>
      <c r="G892">
        <v>660682</v>
      </c>
      <c r="H892">
        <v>11723</v>
      </c>
      <c r="I892">
        <v>-530484</v>
      </c>
      <c r="J892">
        <v>36161</v>
      </c>
      <c r="K892">
        <v>34831</v>
      </c>
      <c r="L892">
        <v>-2929</v>
      </c>
      <c r="M892">
        <v>-462421</v>
      </c>
      <c r="N892">
        <v>0</v>
      </c>
      <c r="O892">
        <v>4023</v>
      </c>
      <c r="P892">
        <v>-109880</v>
      </c>
      <c r="Q892">
        <v>-89249</v>
      </c>
      <c r="R892">
        <v>3700</v>
      </c>
      <c r="S892">
        <v>4939</v>
      </c>
      <c r="T892">
        <v>-190490</v>
      </c>
      <c r="U892">
        <v>23517</v>
      </c>
      <c r="V892">
        <v>82042</v>
      </c>
      <c r="W892">
        <v>0</v>
      </c>
      <c r="X892">
        <v>282</v>
      </c>
      <c r="Y892">
        <v>4692</v>
      </c>
      <c r="Z892">
        <v>17315</v>
      </c>
      <c r="AA892">
        <v>-1349</v>
      </c>
      <c r="AB892">
        <v>-26670</v>
      </c>
      <c r="AC892">
        <v>76312</v>
      </c>
      <c r="AD892">
        <v>-3237</v>
      </c>
      <c r="AE892">
        <v>73075</v>
      </c>
      <c r="AF892">
        <v>0</v>
      </c>
      <c r="AG892">
        <v>0</v>
      </c>
      <c r="AH892">
        <v>0</v>
      </c>
      <c r="AI892">
        <v>96592</v>
      </c>
      <c r="AJ892">
        <v>-23334</v>
      </c>
      <c r="AK892">
        <v>73258</v>
      </c>
      <c r="AL892">
        <v>65731</v>
      </c>
      <c r="AM892">
        <v>5436</v>
      </c>
      <c r="AN892">
        <v>96414</v>
      </c>
      <c r="AO892">
        <v>101850</v>
      </c>
      <c r="AP892">
        <v>18122</v>
      </c>
      <c r="AQ892">
        <v>1453169</v>
      </c>
      <c r="AR892">
        <v>0</v>
      </c>
      <c r="AS892">
        <v>0</v>
      </c>
      <c r="AT892">
        <v>0</v>
      </c>
      <c r="AU892">
        <v>1453169</v>
      </c>
      <c r="AV892">
        <v>120344</v>
      </c>
      <c r="AW892">
        <v>18741</v>
      </c>
      <c r="AX892">
        <v>198829</v>
      </c>
      <c r="AY892">
        <v>0</v>
      </c>
      <c r="AZ892">
        <v>193</v>
      </c>
      <c r="BA892">
        <v>1942</v>
      </c>
      <c r="BB892">
        <v>0</v>
      </c>
      <c r="BC892">
        <v>0</v>
      </c>
      <c r="BD892">
        <v>340049</v>
      </c>
      <c r="BE892">
        <v>0</v>
      </c>
      <c r="BF892">
        <v>1811340</v>
      </c>
      <c r="BG892">
        <v>234</v>
      </c>
      <c r="BH892">
        <v>108114</v>
      </c>
      <c r="BI892">
        <v>0</v>
      </c>
      <c r="BJ892">
        <v>108348</v>
      </c>
      <c r="BK892">
        <v>14198</v>
      </c>
      <c r="BL892">
        <v>0</v>
      </c>
      <c r="BM892">
        <v>14198</v>
      </c>
      <c r="BN892">
        <v>11485</v>
      </c>
      <c r="BO892">
        <v>223</v>
      </c>
      <c r="BP892">
        <v>0</v>
      </c>
      <c r="BQ892">
        <v>15197</v>
      </c>
      <c r="BR892">
        <v>149451</v>
      </c>
      <c r="BS892">
        <v>0</v>
      </c>
      <c r="BT892">
        <v>1274</v>
      </c>
      <c r="BU892">
        <v>9627</v>
      </c>
      <c r="BV892">
        <v>23810</v>
      </c>
      <c r="BW892">
        <v>0</v>
      </c>
      <c r="BX892">
        <v>34711</v>
      </c>
      <c r="BY892">
        <v>1839</v>
      </c>
      <c r="BZ892">
        <v>15545</v>
      </c>
      <c r="CA892">
        <v>17384</v>
      </c>
      <c r="CB892">
        <v>2180467</v>
      </c>
      <c r="CC892">
        <v>50000</v>
      </c>
      <c r="CD892">
        <v>0</v>
      </c>
      <c r="CE892">
        <v>260365</v>
      </c>
      <c r="CF892">
        <v>0</v>
      </c>
      <c r="CG892">
        <v>0</v>
      </c>
      <c r="CH892">
        <v>0</v>
      </c>
      <c r="CI892">
        <v>260365</v>
      </c>
      <c r="CJ892">
        <v>0</v>
      </c>
      <c r="CK892">
        <v>0</v>
      </c>
      <c r="CL892">
        <v>0</v>
      </c>
      <c r="CM892">
        <v>450000</v>
      </c>
      <c r="CN892">
        <v>450000</v>
      </c>
      <c r="CO892">
        <v>384417</v>
      </c>
      <c r="CP892">
        <v>1144782</v>
      </c>
      <c r="CQ892">
        <v>0</v>
      </c>
      <c r="CR892">
        <v>0</v>
      </c>
      <c r="CS892">
        <v>266276</v>
      </c>
      <c r="CT892">
        <v>636996</v>
      </c>
      <c r="CU892">
        <v>1727</v>
      </c>
      <c r="CV892">
        <v>0</v>
      </c>
      <c r="CW892">
        <v>904999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17277</v>
      </c>
      <c r="DE892">
        <v>0</v>
      </c>
      <c r="DF892">
        <v>0</v>
      </c>
      <c r="DG892">
        <v>0</v>
      </c>
      <c r="DH892">
        <v>2313</v>
      </c>
      <c r="DI892">
        <v>0</v>
      </c>
      <c r="DJ892">
        <v>0</v>
      </c>
      <c r="DK892">
        <v>25016</v>
      </c>
      <c r="DL892">
        <v>0</v>
      </c>
      <c r="DM892">
        <v>81508</v>
      </c>
      <c r="DN892">
        <v>126114</v>
      </c>
      <c r="DO892">
        <v>4572</v>
      </c>
      <c r="DP892">
        <v>2180467</v>
      </c>
    </row>
    <row r="893" spans="1:120" x14ac:dyDescent="0.25">
      <c r="A893">
        <v>51949</v>
      </c>
      <c r="B893">
        <v>201312</v>
      </c>
      <c r="C893">
        <v>107877</v>
      </c>
      <c r="D893">
        <v>-786</v>
      </c>
      <c r="E893">
        <v>730</v>
      </c>
      <c r="F893">
        <v>0</v>
      </c>
      <c r="G893">
        <v>107821</v>
      </c>
      <c r="H893">
        <v>-3207</v>
      </c>
      <c r="I893">
        <v>-75183</v>
      </c>
      <c r="J893">
        <v>2657</v>
      </c>
      <c r="K893">
        <v>52416</v>
      </c>
      <c r="L893">
        <v>-4446</v>
      </c>
      <c r="M893">
        <v>-24556</v>
      </c>
      <c r="N893">
        <v>0</v>
      </c>
      <c r="O893">
        <v>0</v>
      </c>
      <c r="P893">
        <v>-5183</v>
      </c>
      <c r="Q893">
        <v>-4957</v>
      </c>
      <c r="R893">
        <v>0</v>
      </c>
      <c r="S893">
        <v>0</v>
      </c>
      <c r="T893">
        <v>-10140</v>
      </c>
      <c r="U893">
        <v>69918</v>
      </c>
      <c r="V893">
        <v>0</v>
      </c>
      <c r="W893">
        <v>0</v>
      </c>
      <c r="X893">
        <v>0</v>
      </c>
      <c r="Y893">
        <v>30604</v>
      </c>
      <c r="Z893">
        <v>8171</v>
      </c>
      <c r="AA893">
        <v>0</v>
      </c>
      <c r="AB893">
        <v>-1093</v>
      </c>
      <c r="AC893">
        <v>37682</v>
      </c>
      <c r="AD893">
        <v>-20688</v>
      </c>
      <c r="AE893">
        <v>16994</v>
      </c>
      <c r="AF893">
        <v>939</v>
      </c>
      <c r="AG893">
        <v>-571</v>
      </c>
      <c r="AH893">
        <v>0</v>
      </c>
      <c r="AI893">
        <v>87280</v>
      </c>
      <c r="AJ893">
        <v>-20893</v>
      </c>
      <c r="AK893">
        <v>66387</v>
      </c>
      <c r="AL893">
        <v>0</v>
      </c>
      <c r="AM893">
        <v>594</v>
      </c>
      <c r="AN893">
        <v>0</v>
      </c>
      <c r="AO893">
        <v>594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3</v>
      </c>
      <c r="AW893">
        <v>158954</v>
      </c>
      <c r="AX893">
        <v>1047103</v>
      </c>
      <c r="AY893">
        <v>0</v>
      </c>
      <c r="AZ893">
        <v>0</v>
      </c>
      <c r="BA893">
        <v>0</v>
      </c>
      <c r="BB893">
        <v>0</v>
      </c>
      <c r="BC893">
        <v>9290</v>
      </c>
      <c r="BD893">
        <v>1215350</v>
      </c>
      <c r="BE893">
        <v>0</v>
      </c>
      <c r="BF893">
        <v>1215350</v>
      </c>
      <c r="BG893">
        <v>0</v>
      </c>
      <c r="BH893">
        <v>66774</v>
      </c>
      <c r="BI893">
        <v>0</v>
      </c>
      <c r="BJ893">
        <v>66774</v>
      </c>
      <c r="BK893">
        <v>5102</v>
      </c>
      <c r="BL893">
        <v>0</v>
      </c>
      <c r="BM893">
        <v>5102</v>
      </c>
      <c r="BN893">
        <v>0</v>
      </c>
      <c r="BO893">
        <v>0</v>
      </c>
      <c r="BP893">
        <v>0</v>
      </c>
      <c r="BQ893">
        <v>0</v>
      </c>
      <c r="BR893">
        <v>71876</v>
      </c>
      <c r="BS893">
        <v>0</v>
      </c>
      <c r="BT893">
        <v>0</v>
      </c>
      <c r="BU893">
        <v>4071</v>
      </c>
      <c r="BV893">
        <v>51458</v>
      </c>
      <c r="BW893">
        <v>0</v>
      </c>
      <c r="BX893">
        <v>55529</v>
      </c>
      <c r="BY893">
        <v>2426</v>
      </c>
      <c r="BZ893">
        <v>344</v>
      </c>
      <c r="CA893">
        <v>2770</v>
      </c>
      <c r="CB893">
        <v>1346119</v>
      </c>
      <c r="CC893">
        <v>4300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11723</v>
      </c>
      <c r="CK893">
        <v>0</v>
      </c>
      <c r="CL893">
        <v>0</v>
      </c>
      <c r="CM893">
        <v>0</v>
      </c>
      <c r="CN893">
        <v>11723</v>
      </c>
      <c r="CO893">
        <v>384078</v>
      </c>
      <c r="CP893">
        <v>400101</v>
      </c>
      <c r="CQ893">
        <v>0</v>
      </c>
      <c r="CR893">
        <v>2275</v>
      </c>
      <c r="CS893">
        <v>23748</v>
      </c>
      <c r="CT893">
        <v>902060</v>
      </c>
      <c r="CU893">
        <v>0</v>
      </c>
      <c r="CV893">
        <v>0</v>
      </c>
      <c r="CW893">
        <v>925808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6125</v>
      </c>
      <c r="DD893">
        <v>51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5604</v>
      </c>
      <c r="DL893">
        <v>0</v>
      </c>
      <c r="DM893">
        <v>6155</v>
      </c>
      <c r="DN893">
        <v>17935</v>
      </c>
      <c r="DO893">
        <v>0</v>
      </c>
      <c r="DP893">
        <v>1346119</v>
      </c>
    </row>
    <row r="894" spans="1:120" x14ac:dyDescent="0.25">
      <c r="A894">
        <v>52009</v>
      </c>
      <c r="B894">
        <v>201312</v>
      </c>
      <c r="C894">
        <v>6620598</v>
      </c>
      <c r="D894">
        <v>-629240</v>
      </c>
      <c r="E894">
        <v>-53246</v>
      </c>
      <c r="F894">
        <v>9577</v>
      </c>
      <c r="G894">
        <v>5947689</v>
      </c>
      <c r="H894">
        <v>10602</v>
      </c>
      <c r="I894">
        <v>-4777439</v>
      </c>
      <c r="J894">
        <v>381120</v>
      </c>
      <c r="K894">
        <v>-542010</v>
      </c>
      <c r="L894">
        <v>546042</v>
      </c>
      <c r="M894">
        <v>-4392287</v>
      </c>
      <c r="N894">
        <v>0</v>
      </c>
      <c r="O894">
        <v>-69156</v>
      </c>
      <c r="P894">
        <v>-888080</v>
      </c>
      <c r="Q894">
        <v>-671654</v>
      </c>
      <c r="R894">
        <v>502656</v>
      </c>
      <c r="S894">
        <v>77699</v>
      </c>
      <c r="T894">
        <v>-979379</v>
      </c>
      <c r="U894">
        <v>517469</v>
      </c>
      <c r="V894">
        <v>632482</v>
      </c>
      <c r="W894">
        <v>4713</v>
      </c>
      <c r="X894">
        <v>0</v>
      </c>
      <c r="Y894">
        <v>408181</v>
      </c>
      <c r="Z894">
        <v>246997</v>
      </c>
      <c r="AA894">
        <v>-54484</v>
      </c>
      <c r="AB894">
        <v>-46129</v>
      </c>
      <c r="AC894">
        <v>1191760</v>
      </c>
      <c r="AD894">
        <v>-122270</v>
      </c>
      <c r="AE894">
        <v>1069490</v>
      </c>
      <c r="AF894">
        <v>22906</v>
      </c>
      <c r="AG894">
        <v>-6603</v>
      </c>
      <c r="AH894">
        <v>0</v>
      </c>
      <c r="AI894">
        <v>1603262</v>
      </c>
      <c r="AJ894">
        <v>-186895</v>
      </c>
      <c r="AK894">
        <v>1416367</v>
      </c>
      <c r="AL894">
        <v>441129</v>
      </c>
      <c r="AM894">
        <v>33056</v>
      </c>
      <c r="AN894">
        <v>0</v>
      </c>
      <c r="AO894">
        <v>33056</v>
      </c>
      <c r="AP894">
        <v>0</v>
      </c>
      <c r="AQ894">
        <v>4445795</v>
      </c>
      <c r="AR894">
        <v>300000</v>
      </c>
      <c r="AS894">
        <v>40827</v>
      </c>
      <c r="AT894">
        <v>0</v>
      </c>
      <c r="AU894">
        <v>4786622</v>
      </c>
      <c r="AV894">
        <v>1236482</v>
      </c>
      <c r="AW894">
        <v>0</v>
      </c>
      <c r="AX894">
        <v>9018343</v>
      </c>
      <c r="AY894">
        <v>0</v>
      </c>
      <c r="AZ894">
        <v>2423</v>
      </c>
      <c r="BA894">
        <v>0</v>
      </c>
      <c r="BB894">
        <v>467307</v>
      </c>
      <c r="BC894">
        <v>32006</v>
      </c>
      <c r="BD894">
        <v>10756561</v>
      </c>
      <c r="BE894">
        <v>40</v>
      </c>
      <c r="BF894">
        <v>15543223</v>
      </c>
      <c r="BG894">
        <v>76740</v>
      </c>
      <c r="BH894">
        <v>1065146</v>
      </c>
      <c r="BI894">
        <v>0</v>
      </c>
      <c r="BJ894">
        <v>1141886</v>
      </c>
      <c r="BK894">
        <v>214339</v>
      </c>
      <c r="BL894">
        <v>0</v>
      </c>
      <c r="BM894">
        <v>214339</v>
      </c>
      <c r="BN894">
        <v>51990</v>
      </c>
      <c r="BO894">
        <v>2866177</v>
      </c>
      <c r="BP894">
        <v>35793</v>
      </c>
      <c r="BQ894">
        <v>74278</v>
      </c>
      <c r="BR894">
        <v>4384463</v>
      </c>
      <c r="BS894">
        <v>2300</v>
      </c>
      <c r="BT894">
        <v>0</v>
      </c>
      <c r="BU894">
        <v>20606</v>
      </c>
      <c r="BV894">
        <v>146438</v>
      </c>
      <c r="BW894">
        <v>69952</v>
      </c>
      <c r="BX894">
        <v>239296</v>
      </c>
      <c r="BY894">
        <v>102067</v>
      </c>
      <c r="BZ894">
        <v>102879</v>
      </c>
      <c r="CA894">
        <v>204946</v>
      </c>
      <c r="CB894">
        <v>20846113</v>
      </c>
      <c r="CC894">
        <v>101200</v>
      </c>
      <c r="CD894">
        <v>0</v>
      </c>
      <c r="CE894">
        <v>2105678</v>
      </c>
      <c r="CF894">
        <v>0</v>
      </c>
      <c r="CG894">
        <v>0</v>
      </c>
      <c r="CH894">
        <v>0</v>
      </c>
      <c r="CI894">
        <v>2105678</v>
      </c>
      <c r="CJ894">
        <v>1452000</v>
      </c>
      <c r="CK894">
        <v>0</v>
      </c>
      <c r="CL894">
        <v>0</v>
      </c>
      <c r="CM894">
        <v>0</v>
      </c>
      <c r="CN894">
        <v>1452000</v>
      </c>
      <c r="CO894">
        <v>2384150</v>
      </c>
      <c r="CP894">
        <v>6043028</v>
      </c>
      <c r="CQ894">
        <v>800000</v>
      </c>
      <c r="CR894">
        <v>748268</v>
      </c>
      <c r="CS894">
        <v>1940853</v>
      </c>
      <c r="CT894">
        <v>9787567</v>
      </c>
      <c r="CU894">
        <v>103771</v>
      </c>
      <c r="CV894">
        <v>0</v>
      </c>
      <c r="CW894">
        <v>11832191</v>
      </c>
      <c r="CX894">
        <v>27097</v>
      </c>
      <c r="CY894">
        <v>0</v>
      </c>
      <c r="CZ894">
        <v>0</v>
      </c>
      <c r="DA894">
        <v>27097</v>
      </c>
      <c r="DB894">
        <v>0</v>
      </c>
      <c r="DC894">
        <v>26387</v>
      </c>
      <c r="DD894">
        <v>114838</v>
      </c>
      <c r="DE894">
        <v>0</v>
      </c>
      <c r="DF894">
        <v>0</v>
      </c>
      <c r="DG894">
        <v>0</v>
      </c>
      <c r="DH894">
        <v>663014</v>
      </c>
      <c r="DI894">
        <v>684326</v>
      </c>
      <c r="DJ894">
        <v>5285</v>
      </c>
      <c r="DK894">
        <v>0</v>
      </c>
      <c r="DL894">
        <v>0</v>
      </c>
      <c r="DM894">
        <v>639194</v>
      </c>
      <c r="DN894">
        <v>2133044</v>
      </c>
      <c r="DO894">
        <v>62485</v>
      </c>
      <c r="DP894">
        <v>20846113</v>
      </c>
    </row>
    <row r="895" spans="1:120" x14ac:dyDescent="0.25">
      <c r="A895">
        <v>52035</v>
      </c>
      <c r="B895">
        <v>201312</v>
      </c>
      <c r="C895">
        <v>29024</v>
      </c>
      <c r="D895">
        <v>-24</v>
      </c>
      <c r="E895">
        <v>3770</v>
      </c>
      <c r="F895">
        <v>-424</v>
      </c>
      <c r="G895">
        <v>32346</v>
      </c>
      <c r="H895">
        <v>251</v>
      </c>
      <c r="I895">
        <v>-30617</v>
      </c>
      <c r="J895">
        <v>1600</v>
      </c>
      <c r="K895">
        <v>11786</v>
      </c>
      <c r="L895">
        <v>-100</v>
      </c>
      <c r="M895">
        <v>-17331</v>
      </c>
      <c r="N895">
        <v>0</v>
      </c>
      <c r="O895">
        <v>0</v>
      </c>
      <c r="P895">
        <v>-7522</v>
      </c>
      <c r="Q895">
        <v>-1187</v>
      </c>
      <c r="R895">
        <v>0</v>
      </c>
      <c r="S895">
        <v>0</v>
      </c>
      <c r="T895">
        <v>-8709</v>
      </c>
      <c r="U895">
        <v>6557</v>
      </c>
      <c r="V895">
        <v>0</v>
      </c>
      <c r="W895">
        <v>0</v>
      </c>
      <c r="X895">
        <v>0</v>
      </c>
      <c r="Y895">
        <v>1737</v>
      </c>
      <c r="Z895">
        <v>4817</v>
      </c>
      <c r="AA895">
        <v>-1</v>
      </c>
      <c r="AB895">
        <v>-515</v>
      </c>
      <c r="AC895">
        <v>6038</v>
      </c>
      <c r="AD895">
        <v>-344</v>
      </c>
      <c r="AE895">
        <v>5694</v>
      </c>
      <c r="AF895">
        <v>0</v>
      </c>
      <c r="AG895">
        <v>0</v>
      </c>
      <c r="AH895">
        <v>0</v>
      </c>
      <c r="AI895">
        <v>12251</v>
      </c>
      <c r="AJ895">
        <v>-3319</v>
      </c>
      <c r="AK895">
        <v>8932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14103</v>
      </c>
      <c r="AW895">
        <v>48352</v>
      </c>
      <c r="AX895">
        <v>52291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114746</v>
      </c>
      <c r="BE895">
        <v>5</v>
      </c>
      <c r="BF895">
        <v>114751</v>
      </c>
      <c r="BG895">
        <v>0</v>
      </c>
      <c r="BH895">
        <v>2512</v>
      </c>
      <c r="BI895">
        <v>0</v>
      </c>
      <c r="BJ895">
        <v>2512</v>
      </c>
      <c r="BK895">
        <v>0</v>
      </c>
      <c r="BL895">
        <v>0</v>
      </c>
      <c r="BM895">
        <v>0</v>
      </c>
      <c r="BN895">
        <v>16392</v>
      </c>
      <c r="BO895">
        <v>0</v>
      </c>
      <c r="BP895">
        <v>0</v>
      </c>
      <c r="BQ895">
        <v>0</v>
      </c>
      <c r="BR895">
        <v>18904</v>
      </c>
      <c r="BS895">
        <v>0</v>
      </c>
      <c r="BT895">
        <v>135</v>
      </c>
      <c r="BU895">
        <v>1144</v>
      </c>
      <c r="BV895">
        <v>44937</v>
      </c>
      <c r="BW895">
        <v>0</v>
      </c>
      <c r="BX895">
        <v>46216</v>
      </c>
      <c r="BY895">
        <v>95</v>
      </c>
      <c r="BZ895">
        <v>0</v>
      </c>
      <c r="CA895">
        <v>95</v>
      </c>
      <c r="CB895">
        <v>179966</v>
      </c>
      <c r="CC895">
        <v>7000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109679</v>
      </c>
      <c r="CP895">
        <v>116679</v>
      </c>
      <c r="CQ895">
        <v>0</v>
      </c>
      <c r="CR895">
        <v>0</v>
      </c>
      <c r="CS895">
        <v>8337</v>
      </c>
      <c r="CT895">
        <v>53578</v>
      </c>
      <c r="CU895">
        <v>0</v>
      </c>
      <c r="CV895">
        <v>0</v>
      </c>
      <c r="CW895">
        <v>61915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1252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120</v>
      </c>
      <c r="DN895">
        <v>1372</v>
      </c>
      <c r="DO895">
        <v>0</v>
      </c>
      <c r="DP895">
        <v>179966</v>
      </c>
    </row>
    <row r="896" spans="1:120" x14ac:dyDescent="0.25">
      <c r="A896">
        <v>52036</v>
      </c>
      <c r="B896">
        <v>201312</v>
      </c>
      <c r="C896">
        <v>641</v>
      </c>
      <c r="D896">
        <v>0</v>
      </c>
      <c r="E896">
        <v>0</v>
      </c>
      <c r="F896">
        <v>0</v>
      </c>
      <c r="G896">
        <v>641</v>
      </c>
      <c r="H896">
        <v>0</v>
      </c>
      <c r="I896">
        <v>-140</v>
      </c>
      <c r="J896">
        <v>0</v>
      </c>
      <c r="K896">
        <v>-13</v>
      </c>
      <c r="L896">
        <v>0</v>
      </c>
      <c r="M896">
        <v>-153</v>
      </c>
      <c r="N896">
        <v>0</v>
      </c>
      <c r="O896">
        <v>0</v>
      </c>
      <c r="P896">
        <v>0</v>
      </c>
      <c r="Q896">
        <v>-1528</v>
      </c>
      <c r="R896">
        <v>0</v>
      </c>
      <c r="S896">
        <v>0</v>
      </c>
      <c r="T896">
        <v>-1528</v>
      </c>
      <c r="U896">
        <v>-1040</v>
      </c>
      <c r="V896">
        <v>0</v>
      </c>
      <c r="W896">
        <v>0</v>
      </c>
      <c r="X896">
        <v>0</v>
      </c>
      <c r="Y896">
        <v>212</v>
      </c>
      <c r="Z896">
        <v>-426</v>
      </c>
      <c r="AA896">
        <v>0</v>
      </c>
      <c r="AB896">
        <v>-10</v>
      </c>
      <c r="AC896">
        <v>-224</v>
      </c>
      <c r="AD896">
        <v>0</v>
      </c>
      <c r="AE896">
        <v>-224</v>
      </c>
      <c r="AF896">
        <v>0</v>
      </c>
      <c r="AG896">
        <v>0</v>
      </c>
      <c r="AH896">
        <v>0</v>
      </c>
      <c r="AI896">
        <v>-1264</v>
      </c>
      <c r="AJ896">
        <v>0</v>
      </c>
      <c r="AK896">
        <v>-1264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14</v>
      </c>
      <c r="AW896">
        <v>3278</v>
      </c>
      <c r="AX896">
        <v>502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3794</v>
      </c>
      <c r="BE896">
        <v>0</v>
      </c>
      <c r="BF896">
        <v>3794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66</v>
      </c>
      <c r="BW896">
        <v>0</v>
      </c>
      <c r="BX896">
        <v>66</v>
      </c>
      <c r="BY896">
        <v>100</v>
      </c>
      <c r="BZ896">
        <v>0</v>
      </c>
      <c r="CA896">
        <v>100</v>
      </c>
      <c r="CB896">
        <v>3960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1500</v>
      </c>
      <c r="CK896">
        <v>0</v>
      </c>
      <c r="CL896">
        <v>0</v>
      </c>
      <c r="CM896">
        <v>0</v>
      </c>
      <c r="CN896">
        <v>1500</v>
      </c>
      <c r="CO896">
        <v>2104</v>
      </c>
      <c r="CP896">
        <v>3604</v>
      </c>
      <c r="CQ896">
        <v>0</v>
      </c>
      <c r="CR896">
        <v>0</v>
      </c>
      <c r="CS896">
        <v>0</v>
      </c>
      <c r="CT896">
        <v>19</v>
      </c>
      <c r="CU896">
        <v>0</v>
      </c>
      <c r="CV896">
        <v>0</v>
      </c>
      <c r="CW896">
        <v>19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337</v>
      </c>
      <c r="DN896">
        <v>337</v>
      </c>
      <c r="DO896">
        <v>0</v>
      </c>
      <c r="DP896">
        <v>3960</v>
      </c>
    </row>
    <row r="897" spans="1:120" x14ac:dyDescent="0.25">
      <c r="A897">
        <v>52042</v>
      </c>
      <c r="B897">
        <v>201312</v>
      </c>
      <c r="C897">
        <v>7593637</v>
      </c>
      <c r="D897">
        <v>-1397697</v>
      </c>
      <c r="E897">
        <v>227625</v>
      </c>
      <c r="F897">
        <v>-410318</v>
      </c>
      <c r="G897">
        <v>6013247</v>
      </c>
      <c r="H897">
        <v>8948</v>
      </c>
      <c r="I897">
        <v>-5354226</v>
      </c>
      <c r="J897">
        <v>969140</v>
      </c>
      <c r="K897">
        <v>-198696</v>
      </c>
      <c r="L897">
        <v>351170</v>
      </c>
      <c r="M897">
        <v>-4232612</v>
      </c>
      <c r="N897">
        <v>0</v>
      </c>
      <c r="O897">
        <v>-77094</v>
      </c>
      <c r="P897">
        <v>-1136248</v>
      </c>
      <c r="Q897">
        <v>-828077</v>
      </c>
      <c r="R897">
        <v>203482</v>
      </c>
      <c r="S897">
        <v>418493</v>
      </c>
      <c r="T897">
        <v>-1342350</v>
      </c>
      <c r="U897">
        <v>370139</v>
      </c>
      <c r="V897">
        <v>58255</v>
      </c>
      <c r="W897">
        <v>0</v>
      </c>
      <c r="X897">
        <v>0</v>
      </c>
      <c r="Y897">
        <v>513400</v>
      </c>
      <c r="Z897">
        <v>-555054</v>
      </c>
      <c r="AA897">
        <v>-36010</v>
      </c>
      <c r="AB897">
        <v>-38950</v>
      </c>
      <c r="AC897">
        <v>-58359</v>
      </c>
      <c r="AD897">
        <v>-79752</v>
      </c>
      <c r="AE897">
        <v>-138111</v>
      </c>
      <c r="AF897">
        <v>0</v>
      </c>
      <c r="AG897">
        <v>-872</v>
      </c>
      <c r="AH897">
        <v>0</v>
      </c>
      <c r="AI897">
        <v>231156</v>
      </c>
      <c r="AJ897">
        <v>-32452</v>
      </c>
      <c r="AK897">
        <v>198704</v>
      </c>
      <c r="AL897">
        <v>951788</v>
      </c>
      <c r="AM897">
        <v>21708</v>
      </c>
      <c r="AN897">
        <v>0</v>
      </c>
      <c r="AO897">
        <v>21708</v>
      </c>
      <c r="AP897">
        <v>0</v>
      </c>
      <c r="AQ897">
        <v>425774</v>
      </c>
      <c r="AR897">
        <v>1000000</v>
      </c>
      <c r="AS897">
        <v>0</v>
      </c>
      <c r="AT897">
        <v>0</v>
      </c>
      <c r="AU897">
        <v>1425774</v>
      </c>
      <c r="AV897">
        <v>50698</v>
      </c>
      <c r="AW897">
        <v>46687</v>
      </c>
      <c r="AX897">
        <v>11982821</v>
      </c>
      <c r="AY897">
        <v>0</v>
      </c>
      <c r="AZ897">
        <v>0</v>
      </c>
      <c r="BA897">
        <v>409640</v>
      </c>
      <c r="BB897">
        <v>0</v>
      </c>
      <c r="BC897">
        <v>5360</v>
      </c>
      <c r="BD897">
        <v>12495206</v>
      </c>
      <c r="BE897">
        <v>593</v>
      </c>
      <c r="BF897">
        <v>13921573</v>
      </c>
      <c r="BG897">
        <v>67158</v>
      </c>
      <c r="BH897">
        <v>2064413</v>
      </c>
      <c r="BI897">
        <v>0</v>
      </c>
      <c r="BJ897">
        <v>2131571</v>
      </c>
      <c r="BK897">
        <v>1320160</v>
      </c>
      <c r="BL897">
        <v>69881</v>
      </c>
      <c r="BM897">
        <v>1390041</v>
      </c>
      <c r="BN897">
        <v>116843</v>
      </c>
      <c r="BO897">
        <v>128923</v>
      </c>
      <c r="BP897">
        <v>0</v>
      </c>
      <c r="BQ897">
        <v>326961</v>
      </c>
      <c r="BR897">
        <v>4094339</v>
      </c>
      <c r="BS897">
        <v>478</v>
      </c>
      <c r="BT897">
        <v>57723</v>
      </c>
      <c r="BU897">
        <v>72314</v>
      </c>
      <c r="BV897">
        <v>806805</v>
      </c>
      <c r="BW897">
        <v>0</v>
      </c>
      <c r="BX897">
        <v>937320</v>
      </c>
      <c r="BY897">
        <v>190307</v>
      </c>
      <c r="BZ897">
        <v>35296</v>
      </c>
      <c r="CA897">
        <v>225603</v>
      </c>
      <c r="CB897">
        <v>20152331</v>
      </c>
      <c r="CC897">
        <v>15000</v>
      </c>
      <c r="CD897">
        <v>0</v>
      </c>
      <c r="CE897">
        <v>324977</v>
      </c>
      <c r="CF897">
        <v>52792</v>
      </c>
      <c r="CG897">
        <v>0</v>
      </c>
      <c r="CH897">
        <v>0</v>
      </c>
      <c r="CI897">
        <v>377769</v>
      </c>
      <c r="CJ897">
        <v>1395059</v>
      </c>
      <c r="CK897">
        <v>59211</v>
      </c>
      <c r="CL897">
        <v>0</v>
      </c>
      <c r="CM897">
        <v>0</v>
      </c>
      <c r="CN897">
        <v>1454270</v>
      </c>
      <c r="CO897">
        <v>3041416</v>
      </c>
      <c r="CP897">
        <v>4888455</v>
      </c>
      <c r="CQ897">
        <v>300000</v>
      </c>
      <c r="CR897">
        <v>0</v>
      </c>
      <c r="CS897">
        <v>2811161</v>
      </c>
      <c r="CT897">
        <v>9659644</v>
      </c>
      <c r="CU897">
        <v>52156</v>
      </c>
      <c r="CV897">
        <v>0</v>
      </c>
      <c r="CW897">
        <v>12522961</v>
      </c>
      <c r="CX897">
        <v>638</v>
      </c>
      <c r="CY897">
        <v>132266</v>
      </c>
      <c r="CZ897">
        <v>89597</v>
      </c>
      <c r="DA897">
        <v>222501</v>
      </c>
      <c r="DB897">
        <v>1274335</v>
      </c>
      <c r="DC897">
        <v>64000</v>
      </c>
      <c r="DD897">
        <v>127608</v>
      </c>
      <c r="DE897">
        <v>0</v>
      </c>
      <c r="DF897">
        <v>0</v>
      </c>
      <c r="DG897">
        <v>0</v>
      </c>
      <c r="DH897">
        <v>0</v>
      </c>
      <c r="DI897">
        <v>98406</v>
      </c>
      <c r="DJ897">
        <v>0</v>
      </c>
      <c r="DK897">
        <v>7786</v>
      </c>
      <c r="DL897">
        <v>0</v>
      </c>
      <c r="DM897">
        <v>849037</v>
      </c>
      <c r="DN897">
        <v>1146837</v>
      </c>
      <c r="DO897">
        <v>97242</v>
      </c>
      <c r="DP897">
        <v>20152331</v>
      </c>
    </row>
    <row r="898" spans="1:120" x14ac:dyDescent="0.25">
      <c r="A898">
        <v>53002</v>
      </c>
      <c r="B898">
        <v>201312</v>
      </c>
      <c r="C898">
        <v>44511</v>
      </c>
      <c r="D898">
        <v>-260</v>
      </c>
      <c r="E898">
        <v>-2</v>
      </c>
      <c r="F898">
        <v>0</v>
      </c>
      <c r="G898">
        <v>44249</v>
      </c>
      <c r="H898">
        <v>270</v>
      </c>
      <c r="I898">
        <v>-13447</v>
      </c>
      <c r="J898">
        <v>171</v>
      </c>
      <c r="K898">
        <v>-15477</v>
      </c>
      <c r="L898">
        <v>-385</v>
      </c>
      <c r="M898">
        <v>-29138</v>
      </c>
      <c r="N898">
        <v>0</v>
      </c>
      <c r="O898">
        <v>-3698</v>
      </c>
      <c r="P898">
        <v>-9290</v>
      </c>
      <c r="Q898">
        <v>-10278</v>
      </c>
      <c r="R898">
        <v>0</v>
      </c>
      <c r="S898">
        <v>0</v>
      </c>
      <c r="T898">
        <v>-19568</v>
      </c>
      <c r="U898">
        <v>-7885</v>
      </c>
      <c r="V898">
        <v>0</v>
      </c>
      <c r="W898">
        <v>0</v>
      </c>
      <c r="X898">
        <v>0</v>
      </c>
      <c r="Y898">
        <v>2862</v>
      </c>
      <c r="Z898">
        <v>-1707</v>
      </c>
      <c r="AA898">
        <v>-284</v>
      </c>
      <c r="AB898">
        <v>-2511</v>
      </c>
      <c r="AC898">
        <v>-1640</v>
      </c>
      <c r="AD898">
        <v>-192</v>
      </c>
      <c r="AE898">
        <v>-1832</v>
      </c>
      <c r="AF898">
        <v>0</v>
      </c>
      <c r="AG898">
        <v>0</v>
      </c>
      <c r="AH898">
        <v>0</v>
      </c>
      <c r="AI898">
        <v>-9717</v>
      </c>
      <c r="AJ898">
        <v>2429</v>
      </c>
      <c r="AK898">
        <v>-7288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132166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132166</v>
      </c>
      <c r="BE898">
        <v>0</v>
      </c>
      <c r="BF898">
        <v>132166</v>
      </c>
      <c r="BG898">
        <v>0</v>
      </c>
      <c r="BH898">
        <v>0</v>
      </c>
      <c r="BI898">
        <v>0</v>
      </c>
      <c r="BJ898">
        <v>0</v>
      </c>
      <c r="BK898">
        <v>1274</v>
      </c>
      <c r="BL898">
        <v>0</v>
      </c>
      <c r="BM898">
        <v>1274</v>
      </c>
      <c r="BN898">
        <v>172</v>
      </c>
      <c r="BO898">
        <v>0</v>
      </c>
      <c r="BP898">
        <v>0</v>
      </c>
      <c r="BQ898">
        <v>0</v>
      </c>
      <c r="BR898">
        <v>1446</v>
      </c>
      <c r="BS898">
        <v>0</v>
      </c>
      <c r="BT898">
        <v>2429</v>
      </c>
      <c r="BU898">
        <v>0</v>
      </c>
      <c r="BV898">
        <v>1912</v>
      </c>
      <c r="BW898">
        <v>0</v>
      </c>
      <c r="BX898">
        <v>4341</v>
      </c>
      <c r="BY898">
        <v>1608</v>
      </c>
      <c r="BZ898">
        <v>0</v>
      </c>
      <c r="CA898">
        <v>1608</v>
      </c>
      <c r="CB898">
        <v>139561</v>
      </c>
      <c r="CC898">
        <v>31000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41891</v>
      </c>
      <c r="CP898">
        <v>72891</v>
      </c>
      <c r="CQ898">
        <v>0</v>
      </c>
      <c r="CR898">
        <v>0</v>
      </c>
      <c r="CS898">
        <v>27</v>
      </c>
      <c r="CT898">
        <v>55699</v>
      </c>
      <c r="CU898">
        <v>3272</v>
      </c>
      <c r="CV898">
        <v>0</v>
      </c>
      <c r="CW898">
        <v>58998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7627</v>
      </c>
      <c r="DJ898">
        <v>0</v>
      </c>
      <c r="DK898">
        <v>0</v>
      </c>
      <c r="DL898">
        <v>0</v>
      </c>
      <c r="DM898">
        <v>45</v>
      </c>
      <c r="DN898">
        <v>7672</v>
      </c>
      <c r="DO898">
        <v>0</v>
      </c>
      <c r="DP898">
        <v>139561</v>
      </c>
    </row>
    <row r="899" spans="1:120" x14ac:dyDescent="0.25">
      <c r="A899">
        <v>53005</v>
      </c>
      <c r="B899">
        <v>201312</v>
      </c>
      <c r="C899">
        <v>11392</v>
      </c>
      <c r="D899">
        <v>-5822</v>
      </c>
      <c r="E899">
        <v>-105</v>
      </c>
      <c r="F899">
        <v>0</v>
      </c>
      <c r="G899">
        <v>5465</v>
      </c>
      <c r="H899">
        <v>5</v>
      </c>
      <c r="I899">
        <v>-5667</v>
      </c>
      <c r="J899">
        <v>2055</v>
      </c>
      <c r="K899">
        <v>503</v>
      </c>
      <c r="L899">
        <v>1</v>
      </c>
      <c r="M899">
        <v>-3108</v>
      </c>
      <c r="N899">
        <v>0</v>
      </c>
      <c r="O899">
        <v>-58</v>
      </c>
      <c r="P899">
        <v>-2425</v>
      </c>
      <c r="Q899">
        <v>-3892</v>
      </c>
      <c r="R899">
        <v>0</v>
      </c>
      <c r="S899">
        <v>1407</v>
      </c>
      <c r="T899">
        <v>-4910</v>
      </c>
      <c r="U899">
        <v>-2606</v>
      </c>
      <c r="V899">
        <v>0</v>
      </c>
      <c r="W899">
        <v>0</v>
      </c>
      <c r="X899">
        <v>0</v>
      </c>
      <c r="Y899">
        <v>1332</v>
      </c>
      <c r="Z899">
        <v>-586</v>
      </c>
      <c r="AA899">
        <v>0</v>
      </c>
      <c r="AB899">
        <v>-40</v>
      </c>
      <c r="AC899">
        <v>706</v>
      </c>
      <c r="AD899">
        <v>-5</v>
      </c>
      <c r="AE899">
        <v>701</v>
      </c>
      <c r="AF899">
        <v>0</v>
      </c>
      <c r="AG899">
        <v>0</v>
      </c>
      <c r="AH899">
        <v>0</v>
      </c>
      <c r="AI899">
        <v>-1905</v>
      </c>
      <c r="AJ899">
        <v>553</v>
      </c>
      <c r="AK899">
        <v>-1352</v>
      </c>
      <c r="AL899">
        <v>1195</v>
      </c>
      <c r="AM899">
        <v>4</v>
      </c>
      <c r="AN899">
        <v>1149</v>
      </c>
      <c r="AO899">
        <v>1153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14</v>
      </c>
      <c r="AW899">
        <v>8999</v>
      </c>
      <c r="AX899">
        <v>28932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37945</v>
      </c>
      <c r="BE899">
        <v>0</v>
      </c>
      <c r="BF899">
        <v>37945</v>
      </c>
      <c r="BG899">
        <v>0</v>
      </c>
      <c r="BH899">
        <v>1071</v>
      </c>
      <c r="BI899">
        <v>0</v>
      </c>
      <c r="BJ899">
        <v>1071</v>
      </c>
      <c r="BK899">
        <v>28</v>
      </c>
      <c r="BL899">
        <v>0</v>
      </c>
      <c r="BM899">
        <v>28</v>
      </c>
      <c r="BN899">
        <v>0</v>
      </c>
      <c r="BO899">
        <v>0</v>
      </c>
      <c r="BP899">
        <v>0</v>
      </c>
      <c r="BQ899">
        <v>12</v>
      </c>
      <c r="BR899">
        <v>1111</v>
      </c>
      <c r="BS899">
        <v>0</v>
      </c>
      <c r="BT899">
        <v>41</v>
      </c>
      <c r="BU899">
        <v>1499</v>
      </c>
      <c r="BV899">
        <v>459</v>
      </c>
      <c r="BW899">
        <v>0</v>
      </c>
      <c r="BX899">
        <v>1999</v>
      </c>
      <c r="BY899">
        <v>280</v>
      </c>
      <c r="BZ899">
        <v>24</v>
      </c>
      <c r="CA899">
        <v>304</v>
      </c>
      <c r="CB899">
        <v>43707</v>
      </c>
      <c r="CC899">
        <v>25000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13094</v>
      </c>
      <c r="CP899">
        <v>38094</v>
      </c>
      <c r="CQ899">
        <v>0</v>
      </c>
      <c r="CR899">
        <v>0</v>
      </c>
      <c r="CS899">
        <v>105</v>
      </c>
      <c r="CT899">
        <v>2392</v>
      </c>
      <c r="CU899">
        <v>58</v>
      </c>
      <c r="CV899">
        <v>0</v>
      </c>
      <c r="CW899">
        <v>2555</v>
      </c>
      <c r="CX899">
        <v>879</v>
      </c>
      <c r="CY899">
        <v>0</v>
      </c>
      <c r="CZ899">
        <v>0</v>
      </c>
      <c r="DA899">
        <v>879</v>
      </c>
      <c r="DB899">
        <v>0</v>
      </c>
      <c r="DC899">
        <v>308</v>
      </c>
      <c r="DD899">
        <v>1258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0</v>
      </c>
      <c r="DK899">
        <v>0</v>
      </c>
      <c r="DL899">
        <v>0</v>
      </c>
      <c r="DM899">
        <v>612</v>
      </c>
      <c r="DN899">
        <v>2179</v>
      </c>
      <c r="DO899">
        <v>0</v>
      </c>
      <c r="DP899">
        <v>43707</v>
      </c>
    </row>
    <row r="900" spans="1:120" x14ac:dyDescent="0.25">
      <c r="A900">
        <v>53006</v>
      </c>
      <c r="B900">
        <v>201312</v>
      </c>
      <c r="C900">
        <v>897741</v>
      </c>
      <c r="D900">
        <v>-755688</v>
      </c>
      <c r="E900">
        <v>6766</v>
      </c>
      <c r="F900">
        <v>0</v>
      </c>
      <c r="G900">
        <v>148819</v>
      </c>
      <c r="H900">
        <v>792</v>
      </c>
      <c r="I900">
        <v>-611354</v>
      </c>
      <c r="J900">
        <v>562372</v>
      </c>
      <c r="K900">
        <v>-146949</v>
      </c>
      <c r="L900">
        <v>165799</v>
      </c>
      <c r="M900">
        <v>-30132</v>
      </c>
      <c r="N900">
        <v>0</v>
      </c>
      <c r="O900">
        <v>0</v>
      </c>
      <c r="P900">
        <v>-110775</v>
      </c>
      <c r="Q900">
        <v>-52546</v>
      </c>
      <c r="R900">
        <v>0</v>
      </c>
      <c r="S900">
        <v>81632</v>
      </c>
      <c r="T900">
        <v>-81689</v>
      </c>
      <c r="U900">
        <v>37790</v>
      </c>
      <c r="V900">
        <v>0</v>
      </c>
      <c r="W900">
        <v>435</v>
      </c>
      <c r="X900">
        <v>0</v>
      </c>
      <c r="Y900">
        <v>36352</v>
      </c>
      <c r="Z900">
        <v>-18862</v>
      </c>
      <c r="AA900">
        <v>0</v>
      </c>
      <c r="AB900">
        <v>-2384</v>
      </c>
      <c r="AC900">
        <v>15541</v>
      </c>
      <c r="AD900">
        <v>-3852</v>
      </c>
      <c r="AE900">
        <v>11689</v>
      </c>
      <c r="AF900">
        <v>0</v>
      </c>
      <c r="AG900">
        <v>-30</v>
      </c>
      <c r="AH900">
        <v>0</v>
      </c>
      <c r="AI900">
        <v>49449</v>
      </c>
      <c r="AJ900">
        <v>-12271</v>
      </c>
      <c r="AK900">
        <v>37178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24200</v>
      </c>
      <c r="AT900">
        <v>0</v>
      </c>
      <c r="AU900">
        <v>24200</v>
      </c>
      <c r="AV900">
        <v>5374</v>
      </c>
      <c r="AW900">
        <v>0</v>
      </c>
      <c r="AX900">
        <v>1123066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1128440</v>
      </c>
      <c r="BE900">
        <v>0</v>
      </c>
      <c r="BF900">
        <v>1152640</v>
      </c>
      <c r="BG900">
        <v>445</v>
      </c>
      <c r="BH900">
        <v>574040</v>
      </c>
      <c r="BI900">
        <v>0</v>
      </c>
      <c r="BJ900">
        <v>574485</v>
      </c>
      <c r="BK900">
        <v>42174</v>
      </c>
      <c r="BL900">
        <v>0</v>
      </c>
      <c r="BM900">
        <v>42174</v>
      </c>
      <c r="BN900">
        <v>0</v>
      </c>
      <c r="BO900">
        <v>50566</v>
      </c>
      <c r="BP900">
        <v>0</v>
      </c>
      <c r="BQ900">
        <v>0</v>
      </c>
      <c r="BR900">
        <v>667225</v>
      </c>
      <c r="BS900">
        <v>0</v>
      </c>
      <c r="BT900">
        <v>15932</v>
      </c>
      <c r="BU900">
        <v>0</v>
      </c>
      <c r="BV900">
        <v>80301</v>
      </c>
      <c r="BW900">
        <v>0</v>
      </c>
      <c r="BX900">
        <v>96233</v>
      </c>
      <c r="BY900">
        <v>8698</v>
      </c>
      <c r="BZ900">
        <v>0</v>
      </c>
      <c r="CA900">
        <v>8698</v>
      </c>
      <c r="CB900">
        <v>1924796</v>
      </c>
      <c r="CC900">
        <v>200000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19168</v>
      </c>
      <c r="CN900">
        <v>19168</v>
      </c>
      <c r="CO900">
        <v>90353</v>
      </c>
      <c r="CP900">
        <v>309521</v>
      </c>
      <c r="CQ900">
        <v>75000</v>
      </c>
      <c r="CR900">
        <v>0</v>
      </c>
      <c r="CS900">
        <v>378826</v>
      </c>
      <c r="CT900">
        <v>647385</v>
      </c>
      <c r="CU900">
        <v>0</v>
      </c>
      <c r="CV900">
        <v>0</v>
      </c>
      <c r="CW900">
        <v>1026211</v>
      </c>
      <c r="CX900">
        <v>0</v>
      </c>
      <c r="CY900">
        <v>0</v>
      </c>
      <c r="CZ900">
        <v>0</v>
      </c>
      <c r="DA900">
        <v>0</v>
      </c>
      <c r="DB900">
        <v>573862</v>
      </c>
      <c r="DC900">
        <v>2623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12579</v>
      </c>
      <c r="DN900">
        <v>15202</v>
      </c>
      <c r="DO900">
        <v>0</v>
      </c>
      <c r="DP900">
        <v>1924796</v>
      </c>
    </row>
    <row r="901" spans="1:120" x14ac:dyDescent="0.25">
      <c r="A901">
        <v>53028</v>
      </c>
      <c r="B901">
        <v>201312</v>
      </c>
      <c r="C901">
        <v>111519</v>
      </c>
      <c r="D901">
        <v>-11837</v>
      </c>
      <c r="E901">
        <v>-1380</v>
      </c>
      <c r="F901">
        <v>0</v>
      </c>
      <c r="G901">
        <v>98302</v>
      </c>
      <c r="H901">
        <v>8</v>
      </c>
      <c r="I901">
        <v>-52218</v>
      </c>
      <c r="J901">
        <v>3338</v>
      </c>
      <c r="K901">
        <v>-22782</v>
      </c>
      <c r="L901">
        <v>12283</v>
      </c>
      <c r="M901">
        <v>-59379</v>
      </c>
      <c r="N901">
        <v>0</v>
      </c>
      <c r="O901">
        <v>0</v>
      </c>
      <c r="P901">
        <v>-4918</v>
      </c>
      <c r="Q901">
        <v>-15646</v>
      </c>
      <c r="R901">
        <v>0</v>
      </c>
      <c r="S901">
        <v>480</v>
      </c>
      <c r="T901">
        <v>-20084</v>
      </c>
      <c r="U901">
        <v>18847</v>
      </c>
      <c r="V901">
        <v>36</v>
      </c>
      <c r="W901">
        <v>-920</v>
      </c>
      <c r="X901">
        <v>0</v>
      </c>
      <c r="Y901">
        <v>3991</v>
      </c>
      <c r="Z901">
        <v>796</v>
      </c>
      <c r="AA901">
        <v>-39</v>
      </c>
      <c r="AB901">
        <v>285</v>
      </c>
      <c r="AC901">
        <v>4149</v>
      </c>
      <c r="AD901">
        <v>-211</v>
      </c>
      <c r="AE901">
        <v>3938</v>
      </c>
      <c r="AF901">
        <v>497</v>
      </c>
      <c r="AG901">
        <v>0</v>
      </c>
      <c r="AH901">
        <v>0</v>
      </c>
      <c r="AI901">
        <v>23282</v>
      </c>
      <c r="AJ901">
        <v>-5770</v>
      </c>
      <c r="AK901">
        <v>17512</v>
      </c>
      <c r="AL901">
        <v>0</v>
      </c>
      <c r="AM901">
        <v>307</v>
      </c>
      <c r="AN901">
        <v>8447</v>
      </c>
      <c r="AO901">
        <v>8754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998</v>
      </c>
      <c r="AW901">
        <v>69899</v>
      </c>
      <c r="AX901">
        <v>155133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226030</v>
      </c>
      <c r="BE901">
        <v>0</v>
      </c>
      <c r="BF901">
        <v>226030</v>
      </c>
      <c r="BG901">
        <v>0</v>
      </c>
      <c r="BH901">
        <v>23105</v>
      </c>
      <c r="BI901">
        <v>0</v>
      </c>
      <c r="BJ901">
        <v>23105</v>
      </c>
      <c r="BK901">
        <v>2771</v>
      </c>
      <c r="BL901">
        <v>0</v>
      </c>
      <c r="BM901">
        <v>2771</v>
      </c>
      <c r="BN901">
        <v>773</v>
      </c>
      <c r="BO901">
        <v>6</v>
      </c>
      <c r="BP901">
        <v>0</v>
      </c>
      <c r="BQ901">
        <v>376</v>
      </c>
      <c r="BR901">
        <v>27031</v>
      </c>
      <c r="BS901">
        <v>0</v>
      </c>
      <c r="BT901">
        <v>0</v>
      </c>
      <c r="BU901">
        <v>181</v>
      </c>
      <c r="BV901">
        <v>9857</v>
      </c>
      <c r="BW901">
        <v>0</v>
      </c>
      <c r="BX901">
        <v>10038</v>
      </c>
      <c r="BY901">
        <v>1259</v>
      </c>
      <c r="BZ901">
        <v>207</v>
      </c>
      <c r="CA901">
        <v>1466</v>
      </c>
      <c r="CB901">
        <v>273319</v>
      </c>
      <c r="CC901">
        <v>25000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129620</v>
      </c>
      <c r="CP901">
        <v>154620</v>
      </c>
      <c r="CQ901">
        <v>0</v>
      </c>
      <c r="CR901">
        <v>0</v>
      </c>
      <c r="CS901">
        <v>40892</v>
      </c>
      <c r="CT901">
        <v>68194</v>
      </c>
      <c r="CU901">
        <v>0</v>
      </c>
      <c r="CV901">
        <v>0</v>
      </c>
      <c r="CW901">
        <v>109086</v>
      </c>
      <c r="CX901">
        <v>0</v>
      </c>
      <c r="CY901">
        <v>0</v>
      </c>
      <c r="CZ901">
        <v>500</v>
      </c>
      <c r="DA901">
        <v>500</v>
      </c>
      <c r="DB901">
        <v>0</v>
      </c>
      <c r="DC901">
        <v>165</v>
      </c>
      <c r="DD901">
        <v>2755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858</v>
      </c>
      <c r="DL901">
        <v>0</v>
      </c>
      <c r="DM901">
        <v>5307</v>
      </c>
      <c r="DN901">
        <v>9085</v>
      </c>
      <c r="DO901">
        <v>28</v>
      </c>
      <c r="DP901">
        <v>273319</v>
      </c>
    </row>
    <row r="902" spans="1:120" x14ac:dyDescent="0.25">
      <c r="A902">
        <v>53040</v>
      </c>
      <c r="B902">
        <v>201312</v>
      </c>
      <c r="C902">
        <v>2366706</v>
      </c>
      <c r="D902">
        <v>-83644</v>
      </c>
      <c r="E902">
        <v>-31844</v>
      </c>
      <c r="F902">
        <v>0</v>
      </c>
      <c r="G902">
        <v>2251218</v>
      </c>
      <c r="H902">
        <v>4557</v>
      </c>
      <c r="I902">
        <v>-1749669</v>
      </c>
      <c r="J902">
        <v>18803</v>
      </c>
      <c r="K902">
        <v>-215812</v>
      </c>
      <c r="L902">
        <v>131337</v>
      </c>
      <c r="M902">
        <v>-1815341</v>
      </c>
      <c r="N902">
        <v>0</v>
      </c>
      <c r="O902">
        <v>0</v>
      </c>
      <c r="P902">
        <v>-69941</v>
      </c>
      <c r="Q902">
        <v>-240271</v>
      </c>
      <c r="R902">
        <v>0</v>
      </c>
      <c r="S902">
        <v>1506</v>
      </c>
      <c r="T902">
        <v>-308706</v>
      </c>
      <c r="U902">
        <v>131728</v>
      </c>
      <c r="V902">
        <v>183221</v>
      </c>
      <c r="W902">
        <v>5841</v>
      </c>
      <c r="X902">
        <v>8738</v>
      </c>
      <c r="Y902">
        <v>14273</v>
      </c>
      <c r="Z902">
        <v>20319</v>
      </c>
      <c r="AA902">
        <v>-252</v>
      </c>
      <c r="AB902">
        <v>-10505</v>
      </c>
      <c r="AC902">
        <v>221635</v>
      </c>
      <c r="AD902">
        <v>-7933</v>
      </c>
      <c r="AE902">
        <v>213702</v>
      </c>
      <c r="AF902">
        <v>18565</v>
      </c>
      <c r="AG902">
        <v>-35255</v>
      </c>
      <c r="AH902">
        <v>0</v>
      </c>
      <c r="AI902">
        <v>328740</v>
      </c>
      <c r="AJ902">
        <v>-78917</v>
      </c>
      <c r="AK902">
        <v>249823</v>
      </c>
      <c r="AL902">
        <v>41547</v>
      </c>
      <c r="AM902">
        <v>35631</v>
      </c>
      <c r="AN902">
        <v>110545</v>
      </c>
      <c r="AO902">
        <v>146176</v>
      </c>
      <c r="AP902">
        <v>209644</v>
      </c>
      <c r="AQ902">
        <v>5228293</v>
      </c>
      <c r="AR902">
        <v>0</v>
      </c>
      <c r="AS902">
        <v>106650</v>
      </c>
      <c r="AT902">
        <v>0</v>
      </c>
      <c r="AU902">
        <v>5334943</v>
      </c>
      <c r="AV902">
        <v>167111</v>
      </c>
      <c r="AW902">
        <v>0</v>
      </c>
      <c r="AX902">
        <v>176420</v>
      </c>
      <c r="AY902">
        <v>0</v>
      </c>
      <c r="AZ902">
        <v>0</v>
      </c>
      <c r="BA902">
        <v>250</v>
      </c>
      <c r="BB902">
        <v>8001</v>
      </c>
      <c r="BC902">
        <v>261</v>
      </c>
      <c r="BD902">
        <v>352043</v>
      </c>
      <c r="BE902">
        <v>0</v>
      </c>
      <c r="BF902">
        <v>5896630</v>
      </c>
      <c r="BG902">
        <v>0</v>
      </c>
      <c r="BH902">
        <v>171459</v>
      </c>
      <c r="BI902">
        <v>0</v>
      </c>
      <c r="BJ902">
        <v>171459</v>
      </c>
      <c r="BK902">
        <v>36188</v>
      </c>
      <c r="BL902">
        <v>0</v>
      </c>
      <c r="BM902">
        <v>36188</v>
      </c>
      <c r="BN902">
        <v>38532</v>
      </c>
      <c r="BO902">
        <v>58542</v>
      </c>
      <c r="BP902">
        <v>0</v>
      </c>
      <c r="BQ902">
        <v>42855</v>
      </c>
      <c r="BR902">
        <v>347576</v>
      </c>
      <c r="BS902">
        <v>0</v>
      </c>
      <c r="BT902">
        <v>0</v>
      </c>
      <c r="BU902">
        <v>1503</v>
      </c>
      <c r="BV902">
        <v>65415</v>
      </c>
      <c r="BW902">
        <v>115</v>
      </c>
      <c r="BX902">
        <v>67033</v>
      </c>
      <c r="BY902">
        <v>1141</v>
      </c>
      <c r="BZ902">
        <v>11789</v>
      </c>
      <c r="CA902">
        <v>12930</v>
      </c>
      <c r="CB902">
        <v>6511892</v>
      </c>
      <c r="CC902">
        <v>213990</v>
      </c>
      <c r="CD902">
        <v>0</v>
      </c>
      <c r="CE902">
        <v>260</v>
      </c>
      <c r="CF902">
        <v>0</v>
      </c>
      <c r="CG902">
        <v>0</v>
      </c>
      <c r="CH902">
        <v>0</v>
      </c>
      <c r="CI902">
        <v>260</v>
      </c>
      <c r="CJ902">
        <v>16226</v>
      </c>
      <c r="CK902">
        <v>0</v>
      </c>
      <c r="CL902">
        <v>0</v>
      </c>
      <c r="CM902">
        <v>0</v>
      </c>
      <c r="CN902">
        <v>16226</v>
      </c>
      <c r="CO902">
        <v>3137050</v>
      </c>
      <c r="CP902">
        <v>3367526</v>
      </c>
      <c r="CQ902">
        <v>10270</v>
      </c>
      <c r="CR902">
        <v>0</v>
      </c>
      <c r="CS902">
        <v>1067264</v>
      </c>
      <c r="CT902">
        <v>1738262</v>
      </c>
      <c r="CU902">
        <v>107718</v>
      </c>
      <c r="CV902">
        <v>0</v>
      </c>
      <c r="CW902">
        <v>2913244</v>
      </c>
      <c r="CX902">
        <v>3384</v>
      </c>
      <c r="CY902">
        <v>0</v>
      </c>
      <c r="CZ902">
        <v>0</v>
      </c>
      <c r="DA902">
        <v>3384</v>
      </c>
      <c r="DB902">
        <v>0</v>
      </c>
      <c r="DC902">
        <v>6688</v>
      </c>
      <c r="DD902">
        <v>23582</v>
      </c>
      <c r="DE902">
        <v>0</v>
      </c>
      <c r="DF902">
        <v>0</v>
      </c>
      <c r="DG902">
        <v>0</v>
      </c>
      <c r="DH902">
        <v>5732</v>
      </c>
      <c r="DI902">
        <v>6180</v>
      </c>
      <c r="DJ902">
        <v>0</v>
      </c>
      <c r="DK902">
        <v>68349</v>
      </c>
      <c r="DL902">
        <v>0</v>
      </c>
      <c r="DM902">
        <v>117207</v>
      </c>
      <c r="DN902">
        <v>227738</v>
      </c>
      <c r="DO902">
        <v>0</v>
      </c>
      <c r="DP902">
        <v>6511892</v>
      </c>
    </row>
    <row r="903" spans="1:120" x14ac:dyDescent="0.25">
      <c r="A903">
        <v>53053</v>
      </c>
      <c r="B903">
        <v>201312</v>
      </c>
      <c r="C903">
        <v>203393</v>
      </c>
      <c r="D903">
        <v>-13249</v>
      </c>
      <c r="E903">
        <v>-6143</v>
      </c>
      <c r="F903">
        <v>1974</v>
      </c>
      <c r="G903">
        <v>185975</v>
      </c>
      <c r="H903">
        <v>233</v>
      </c>
      <c r="I903">
        <v>-158029</v>
      </c>
      <c r="J903">
        <v>4552</v>
      </c>
      <c r="K903">
        <v>1208</v>
      </c>
      <c r="L903">
        <v>1621</v>
      </c>
      <c r="M903">
        <v>-150648</v>
      </c>
      <c r="N903">
        <v>0</v>
      </c>
      <c r="O903">
        <v>0</v>
      </c>
      <c r="P903">
        <v>-9580</v>
      </c>
      <c r="Q903">
        <v>-31366</v>
      </c>
      <c r="R903">
        <v>0</v>
      </c>
      <c r="S903">
        <v>2120</v>
      </c>
      <c r="T903">
        <v>-38826</v>
      </c>
      <c r="U903">
        <v>-3266</v>
      </c>
      <c r="V903">
        <v>1700</v>
      </c>
      <c r="W903">
        <v>0</v>
      </c>
      <c r="X903">
        <v>0</v>
      </c>
      <c r="Y903">
        <v>4446</v>
      </c>
      <c r="Z903">
        <v>-1807</v>
      </c>
      <c r="AA903">
        <v>-119</v>
      </c>
      <c r="AB903">
        <v>-2554</v>
      </c>
      <c r="AC903">
        <v>1666</v>
      </c>
      <c r="AD903">
        <v>-281</v>
      </c>
      <c r="AE903">
        <v>1385</v>
      </c>
      <c r="AF903">
        <v>0</v>
      </c>
      <c r="AG903">
        <v>0</v>
      </c>
      <c r="AH903">
        <v>0</v>
      </c>
      <c r="AI903">
        <v>-1881</v>
      </c>
      <c r="AJ903">
        <v>-711</v>
      </c>
      <c r="AK903">
        <v>-2592</v>
      </c>
      <c r="AL903">
        <v>9979</v>
      </c>
      <c r="AM903">
        <v>228</v>
      </c>
      <c r="AN903">
        <v>0</v>
      </c>
      <c r="AO903">
        <v>228</v>
      </c>
      <c r="AP903">
        <v>0</v>
      </c>
      <c r="AQ903">
        <v>26775</v>
      </c>
      <c r="AR903">
        <v>0</v>
      </c>
      <c r="AS903">
        <v>0</v>
      </c>
      <c r="AT903">
        <v>0</v>
      </c>
      <c r="AU903">
        <v>26775</v>
      </c>
      <c r="AV903">
        <v>0</v>
      </c>
      <c r="AW903">
        <v>2279</v>
      </c>
      <c r="AX903">
        <v>188059</v>
      </c>
      <c r="AY903">
        <v>0</v>
      </c>
      <c r="AZ903">
        <v>0</v>
      </c>
      <c r="BA903">
        <v>0</v>
      </c>
      <c r="BB903">
        <v>0</v>
      </c>
      <c r="BC903">
        <v>368</v>
      </c>
      <c r="BD903">
        <v>190706</v>
      </c>
      <c r="BE903">
        <v>0</v>
      </c>
      <c r="BF903">
        <v>217481</v>
      </c>
      <c r="BG903">
        <v>4616</v>
      </c>
      <c r="BH903">
        <v>2990</v>
      </c>
      <c r="BI903">
        <v>0</v>
      </c>
      <c r="BJ903">
        <v>7606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874</v>
      </c>
      <c r="BR903">
        <v>8480</v>
      </c>
      <c r="BS903">
        <v>0</v>
      </c>
      <c r="BT903">
        <v>1</v>
      </c>
      <c r="BU903">
        <v>8454</v>
      </c>
      <c r="BV903">
        <v>8716</v>
      </c>
      <c r="BW903">
        <v>0</v>
      </c>
      <c r="BX903">
        <v>17171</v>
      </c>
      <c r="BY903">
        <v>2881</v>
      </c>
      <c r="BZ903">
        <v>944</v>
      </c>
      <c r="CA903">
        <v>3825</v>
      </c>
      <c r="CB903">
        <v>257164</v>
      </c>
      <c r="CC903">
        <v>25000</v>
      </c>
      <c r="CD903">
        <v>297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100895</v>
      </c>
      <c r="CP903">
        <v>126192</v>
      </c>
      <c r="CQ903">
        <v>0</v>
      </c>
      <c r="CR903">
        <v>0</v>
      </c>
      <c r="CS903">
        <v>26915</v>
      </c>
      <c r="CT903">
        <v>81565</v>
      </c>
      <c r="CU903">
        <v>0</v>
      </c>
      <c r="CV903">
        <v>0</v>
      </c>
      <c r="CW903">
        <v>108480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5630</v>
      </c>
      <c r="DE903">
        <v>0</v>
      </c>
      <c r="DF903">
        <v>0</v>
      </c>
      <c r="DG903">
        <v>0</v>
      </c>
      <c r="DH903">
        <v>0</v>
      </c>
      <c r="DI903">
        <v>6718</v>
      </c>
      <c r="DJ903">
        <v>0</v>
      </c>
      <c r="DK903">
        <v>0</v>
      </c>
      <c r="DL903">
        <v>0</v>
      </c>
      <c r="DM903">
        <v>10144</v>
      </c>
      <c r="DN903">
        <v>22492</v>
      </c>
      <c r="DO903">
        <v>0</v>
      </c>
      <c r="DP903">
        <v>257164</v>
      </c>
    </row>
    <row r="904" spans="1:120" x14ac:dyDescent="0.25">
      <c r="A904">
        <v>53055</v>
      </c>
      <c r="B904">
        <v>201312</v>
      </c>
      <c r="C904">
        <v>227685</v>
      </c>
      <c r="D904">
        <v>-77409</v>
      </c>
      <c r="E904">
        <v>-1365</v>
      </c>
      <c r="F904">
        <v>10</v>
      </c>
      <c r="G904">
        <v>148921</v>
      </c>
      <c r="H904">
        <v>525</v>
      </c>
      <c r="I904">
        <v>-140172</v>
      </c>
      <c r="J904">
        <v>32630</v>
      </c>
      <c r="K904">
        <v>-24727</v>
      </c>
      <c r="L904">
        <v>28540</v>
      </c>
      <c r="M904">
        <v>-103729</v>
      </c>
      <c r="N904">
        <v>0</v>
      </c>
      <c r="O904">
        <v>0</v>
      </c>
      <c r="P904">
        <v>-12193</v>
      </c>
      <c r="Q904">
        <v>-25052</v>
      </c>
      <c r="R904">
        <v>0</v>
      </c>
      <c r="S904">
        <v>10299</v>
      </c>
      <c r="T904">
        <v>-26946</v>
      </c>
      <c r="U904">
        <v>18771</v>
      </c>
      <c r="V904">
        <v>-1754</v>
      </c>
      <c r="W904">
        <v>0</v>
      </c>
      <c r="X904">
        <v>0</v>
      </c>
      <c r="Y904">
        <v>6705</v>
      </c>
      <c r="Z904">
        <v>-5119</v>
      </c>
      <c r="AA904">
        <v>-32</v>
      </c>
      <c r="AB904">
        <v>-353</v>
      </c>
      <c r="AC904">
        <v>-553</v>
      </c>
      <c r="AD904">
        <v>-594</v>
      </c>
      <c r="AE904">
        <v>-1147</v>
      </c>
      <c r="AF904">
        <v>0</v>
      </c>
      <c r="AG904">
        <v>0</v>
      </c>
      <c r="AH904">
        <v>0</v>
      </c>
      <c r="AI904">
        <v>17624</v>
      </c>
      <c r="AJ904">
        <v>-4811</v>
      </c>
      <c r="AK904">
        <v>12813</v>
      </c>
      <c r="AL904">
        <v>0</v>
      </c>
      <c r="AM904">
        <v>2060</v>
      </c>
      <c r="AN904">
        <v>0</v>
      </c>
      <c r="AO904">
        <v>2060</v>
      </c>
      <c r="AP904">
        <v>0</v>
      </c>
      <c r="AQ904">
        <v>5280</v>
      </c>
      <c r="AR904">
        <v>0</v>
      </c>
      <c r="AS904">
        <v>0</v>
      </c>
      <c r="AT904">
        <v>0</v>
      </c>
      <c r="AU904">
        <v>5280</v>
      </c>
      <c r="AV904">
        <v>4817</v>
      </c>
      <c r="AW904">
        <v>40699</v>
      </c>
      <c r="AX904">
        <v>65804</v>
      </c>
      <c r="AY904">
        <v>0</v>
      </c>
      <c r="AZ904">
        <v>0</v>
      </c>
      <c r="BA904">
        <v>0</v>
      </c>
      <c r="BB904">
        <v>99496</v>
      </c>
      <c r="BC904">
        <v>0</v>
      </c>
      <c r="BD904">
        <v>210816</v>
      </c>
      <c r="BE904">
        <v>0</v>
      </c>
      <c r="BF904">
        <v>216096</v>
      </c>
      <c r="BG904">
        <v>66</v>
      </c>
      <c r="BH904">
        <v>46243</v>
      </c>
      <c r="BI904">
        <v>0</v>
      </c>
      <c r="BJ904">
        <v>46309</v>
      </c>
      <c r="BK904">
        <v>4839</v>
      </c>
      <c r="BL904">
        <v>0</v>
      </c>
      <c r="BM904">
        <v>4839</v>
      </c>
      <c r="BN904">
        <v>122</v>
      </c>
      <c r="BO904">
        <v>0</v>
      </c>
      <c r="BP904">
        <v>0</v>
      </c>
      <c r="BQ904">
        <v>0</v>
      </c>
      <c r="BR904">
        <v>51270</v>
      </c>
      <c r="BS904">
        <v>0</v>
      </c>
      <c r="BT904">
        <v>0</v>
      </c>
      <c r="BU904">
        <v>15</v>
      </c>
      <c r="BV904">
        <v>106594</v>
      </c>
      <c r="BW904">
        <v>202</v>
      </c>
      <c r="BX904">
        <v>106811</v>
      </c>
      <c r="BY904">
        <v>754</v>
      </c>
      <c r="BZ904">
        <v>1512</v>
      </c>
      <c r="CA904">
        <v>2266</v>
      </c>
      <c r="CB904">
        <v>378503</v>
      </c>
      <c r="CC904">
        <v>75000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72717</v>
      </c>
      <c r="CP904">
        <v>147717</v>
      </c>
      <c r="CQ904">
        <v>0</v>
      </c>
      <c r="CR904">
        <v>0</v>
      </c>
      <c r="CS904">
        <v>86438</v>
      </c>
      <c r="CT904">
        <v>109978</v>
      </c>
      <c r="CU904">
        <v>0</v>
      </c>
      <c r="CV904">
        <v>0</v>
      </c>
      <c r="CW904">
        <v>196416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3587</v>
      </c>
      <c r="DD904">
        <v>789</v>
      </c>
      <c r="DE904">
        <v>0</v>
      </c>
      <c r="DF904">
        <v>0</v>
      </c>
      <c r="DG904">
        <v>0</v>
      </c>
      <c r="DH904">
        <v>0</v>
      </c>
      <c r="DI904">
        <v>19731</v>
      </c>
      <c r="DJ904">
        <v>0</v>
      </c>
      <c r="DK904">
        <v>4858</v>
      </c>
      <c r="DL904">
        <v>0</v>
      </c>
      <c r="DM904">
        <v>5402</v>
      </c>
      <c r="DN904">
        <v>34367</v>
      </c>
      <c r="DO904">
        <v>3</v>
      </c>
      <c r="DP904">
        <v>378503</v>
      </c>
    </row>
    <row r="905" spans="1:120" x14ac:dyDescent="0.25">
      <c r="A905">
        <v>53061</v>
      </c>
      <c r="B905">
        <v>201312</v>
      </c>
      <c r="C905">
        <v>1918167</v>
      </c>
      <c r="D905">
        <v>-69336</v>
      </c>
      <c r="E905">
        <v>-18315</v>
      </c>
      <c r="F905">
        <v>2223</v>
      </c>
      <c r="G905">
        <v>1832739</v>
      </c>
      <c r="H905">
        <v>3110</v>
      </c>
      <c r="I905">
        <v>-1344421</v>
      </c>
      <c r="J905">
        <v>27627</v>
      </c>
      <c r="K905">
        <v>-82287</v>
      </c>
      <c r="L905">
        <v>96406</v>
      </c>
      <c r="M905">
        <v>-1302675</v>
      </c>
      <c r="N905">
        <v>0</v>
      </c>
      <c r="O905">
        <v>0</v>
      </c>
      <c r="P905">
        <v>-234515</v>
      </c>
      <c r="Q905">
        <v>-107180</v>
      </c>
      <c r="R905">
        <v>0</v>
      </c>
      <c r="S905">
        <v>5939</v>
      </c>
      <c r="T905">
        <v>-335756</v>
      </c>
      <c r="U905">
        <v>197418</v>
      </c>
      <c r="V905">
        <v>0</v>
      </c>
      <c r="W905">
        <v>0</v>
      </c>
      <c r="X905">
        <v>0</v>
      </c>
      <c r="Y905">
        <v>78066</v>
      </c>
      <c r="Z905">
        <v>-33073</v>
      </c>
      <c r="AA905">
        <v>-3066</v>
      </c>
      <c r="AB905">
        <v>-10830</v>
      </c>
      <c r="AC905">
        <v>31097</v>
      </c>
      <c r="AD905">
        <v>-22477</v>
      </c>
      <c r="AE905">
        <v>8620</v>
      </c>
      <c r="AF905">
        <v>5578</v>
      </c>
      <c r="AG905">
        <v>-1145</v>
      </c>
      <c r="AH905">
        <v>0</v>
      </c>
      <c r="AI905">
        <v>210471</v>
      </c>
      <c r="AJ905">
        <v>-54914</v>
      </c>
      <c r="AK905">
        <v>155557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29595</v>
      </c>
      <c r="AW905">
        <v>0</v>
      </c>
      <c r="AX905">
        <v>3247850</v>
      </c>
      <c r="AY905">
        <v>0</v>
      </c>
      <c r="AZ905">
        <v>0</v>
      </c>
      <c r="BA905">
        <v>0</v>
      </c>
      <c r="BB905">
        <v>7690</v>
      </c>
      <c r="BC905">
        <v>2322</v>
      </c>
      <c r="BD905">
        <v>3287457</v>
      </c>
      <c r="BE905">
        <v>0</v>
      </c>
      <c r="BF905">
        <v>3287457</v>
      </c>
      <c r="BG905">
        <v>10193</v>
      </c>
      <c r="BH905">
        <v>126110</v>
      </c>
      <c r="BI905">
        <v>0</v>
      </c>
      <c r="BJ905">
        <v>136303</v>
      </c>
      <c r="BK905">
        <v>56193</v>
      </c>
      <c r="BL905">
        <v>0</v>
      </c>
      <c r="BM905">
        <v>56193</v>
      </c>
      <c r="BN905">
        <v>11816</v>
      </c>
      <c r="BO905">
        <v>500124</v>
      </c>
      <c r="BP905">
        <v>0</v>
      </c>
      <c r="BQ905">
        <v>4243</v>
      </c>
      <c r="BR905">
        <v>708679</v>
      </c>
      <c r="BS905">
        <v>0</v>
      </c>
      <c r="BT905">
        <v>0</v>
      </c>
      <c r="BU905">
        <v>50</v>
      </c>
      <c r="BV905">
        <v>2220</v>
      </c>
      <c r="BW905">
        <v>309</v>
      </c>
      <c r="BX905">
        <v>2579</v>
      </c>
      <c r="BY905">
        <v>19825</v>
      </c>
      <c r="BZ905">
        <v>133</v>
      </c>
      <c r="CA905">
        <v>19958</v>
      </c>
      <c r="CB905">
        <v>4018673</v>
      </c>
      <c r="CC905">
        <v>100010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1089269</v>
      </c>
      <c r="CP905">
        <v>1189279</v>
      </c>
      <c r="CQ905">
        <v>0</v>
      </c>
      <c r="CR905">
        <v>0</v>
      </c>
      <c r="CS905">
        <v>812728</v>
      </c>
      <c r="CT905">
        <v>1951915</v>
      </c>
      <c r="CU905">
        <v>0</v>
      </c>
      <c r="CV905">
        <v>0</v>
      </c>
      <c r="CW905">
        <v>2764643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1069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27951</v>
      </c>
      <c r="DJ905">
        <v>0</v>
      </c>
      <c r="DK905">
        <v>0</v>
      </c>
      <c r="DL905">
        <v>0</v>
      </c>
      <c r="DM905">
        <v>28329</v>
      </c>
      <c r="DN905">
        <v>57349</v>
      </c>
      <c r="DO905">
        <v>7402</v>
      </c>
      <c r="DP905">
        <v>4018673</v>
      </c>
    </row>
    <row r="906" spans="1:120" x14ac:dyDescent="0.25">
      <c r="A906">
        <v>53065</v>
      </c>
      <c r="B906">
        <v>201312</v>
      </c>
      <c r="C906">
        <v>121124</v>
      </c>
      <c r="D906">
        <v>-86639</v>
      </c>
      <c r="E906">
        <v>-4537</v>
      </c>
      <c r="F906">
        <v>3473</v>
      </c>
      <c r="G906">
        <v>33421</v>
      </c>
      <c r="H906">
        <v>97</v>
      </c>
      <c r="I906">
        <v>-3048</v>
      </c>
      <c r="J906">
        <v>0</v>
      </c>
      <c r="K906">
        <v>6714</v>
      </c>
      <c r="L906">
        <v>0</v>
      </c>
      <c r="M906">
        <v>3666</v>
      </c>
      <c r="N906">
        <v>0</v>
      </c>
      <c r="O906">
        <v>0</v>
      </c>
      <c r="P906">
        <v>0</v>
      </c>
      <c r="Q906">
        <v>-1872</v>
      </c>
      <c r="R906">
        <v>0</v>
      </c>
      <c r="S906">
        <v>0</v>
      </c>
      <c r="T906">
        <v>-1872</v>
      </c>
      <c r="U906">
        <v>35312</v>
      </c>
      <c r="V906">
        <v>0</v>
      </c>
      <c r="W906">
        <v>0</v>
      </c>
      <c r="X906">
        <v>0</v>
      </c>
      <c r="Y906">
        <v>8255</v>
      </c>
      <c r="Z906">
        <v>-1083</v>
      </c>
      <c r="AA906">
        <v>0</v>
      </c>
      <c r="AB906">
        <v>0</v>
      </c>
      <c r="AC906">
        <v>7172</v>
      </c>
      <c r="AD906">
        <v>-97</v>
      </c>
      <c r="AE906">
        <v>7075</v>
      </c>
      <c r="AF906">
        <v>0</v>
      </c>
      <c r="AG906">
        <v>0</v>
      </c>
      <c r="AH906">
        <v>0</v>
      </c>
      <c r="AI906">
        <v>42387</v>
      </c>
      <c r="AJ906">
        <v>-10806</v>
      </c>
      <c r="AK906">
        <v>31581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74320</v>
      </c>
      <c r="AX906">
        <v>82682</v>
      </c>
      <c r="AY906">
        <v>0</v>
      </c>
      <c r="AZ906">
        <v>0</v>
      </c>
      <c r="BA906">
        <v>0</v>
      </c>
      <c r="BB906">
        <v>50141</v>
      </c>
      <c r="BC906">
        <v>0</v>
      </c>
      <c r="BD906">
        <v>207143</v>
      </c>
      <c r="BE906">
        <v>0</v>
      </c>
      <c r="BF906">
        <v>207143</v>
      </c>
      <c r="BG906">
        <v>31512</v>
      </c>
      <c r="BH906">
        <v>0</v>
      </c>
      <c r="BI906">
        <v>0</v>
      </c>
      <c r="BJ906">
        <v>31512</v>
      </c>
      <c r="BK906">
        <v>3228</v>
      </c>
      <c r="BL906">
        <v>0</v>
      </c>
      <c r="BM906">
        <v>3228</v>
      </c>
      <c r="BN906">
        <v>0</v>
      </c>
      <c r="BO906">
        <v>261111</v>
      </c>
      <c r="BP906">
        <v>0</v>
      </c>
      <c r="BQ906">
        <v>0</v>
      </c>
      <c r="BR906">
        <v>295851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1570</v>
      </c>
      <c r="BZ906">
        <v>239</v>
      </c>
      <c r="CA906">
        <v>1809</v>
      </c>
      <c r="CB906">
        <v>504803</v>
      </c>
      <c r="CC906">
        <v>52795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374744</v>
      </c>
      <c r="CP906">
        <v>427539</v>
      </c>
      <c r="CQ906">
        <v>0</v>
      </c>
      <c r="CR906">
        <v>0</v>
      </c>
      <c r="CS906">
        <v>44260</v>
      </c>
      <c r="CT906">
        <v>17538</v>
      </c>
      <c r="CU906">
        <v>0</v>
      </c>
      <c r="CV906">
        <v>0</v>
      </c>
      <c r="CW906">
        <v>61798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553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10597</v>
      </c>
      <c r="DL906">
        <v>0</v>
      </c>
      <c r="DM906">
        <v>4316</v>
      </c>
      <c r="DN906">
        <v>15466</v>
      </c>
      <c r="DO906">
        <v>0</v>
      </c>
      <c r="DP906">
        <v>504803</v>
      </c>
    </row>
    <row r="907" spans="1:120" x14ac:dyDescent="0.25">
      <c r="A907">
        <v>53068</v>
      </c>
      <c r="B907">
        <v>201312</v>
      </c>
      <c r="C907">
        <v>1548521</v>
      </c>
      <c r="D907">
        <v>-793836</v>
      </c>
      <c r="E907">
        <v>-5487</v>
      </c>
      <c r="F907">
        <v>34925</v>
      </c>
      <c r="G907">
        <v>784123</v>
      </c>
      <c r="H907">
        <v>385</v>
      </c>
      <c r="I907">
        <v>-874123</v>
      </c>
      <c r="J907">
        <v>436323</v>
      </c>
      <c r="K907">
        <v>64341</v>
      </c>
      <c r="L907">
        <v>35919</v>
      </c>
      <c r="M907">
        <v>-337540</v>
      </c>
      <c r="N907">
        <v>0</v>
      </c>
      <c r="O907">
        <v>-5823</v>
      </c>
      <c r="P907">
        <v>-492649</v>
      </c>
      <c r="Q907">
        <v>-85997</v>
      </c>
      <c r="R907">
        <v>0</v>
      </c>
      <c r="S907">
        <v>191381</v>
      </c>
      <c r="T907">
        <v>-387265</v>
      </c>
      <c r="U907">
        <v>53880</v>
      </c>
      <c r="V907">
        <v>30500</v>
      </c>
      <c r="W907">
        <v>1423</v>
      </c>
      <c r="X907">
        <v>0</v>
      </c>
      <c r="Y907">
        <v>32062</v>
      </c>
      <c r="Z907">
        <v>-8429</v>
      </c>
      <c r="AA907">
        <v>-707</v>
      </c>
      <c r="AB907">
        <v>-2156</v>
      </c>
      <c r="AC907">
        <v>52693</v>
      </c>
      <c r="AD907">
        <v>-9224</v>
      </c>
      <c r="AE907">
        <v>43469</v>
      </c>
      <c r="AF907">
        <v>705</v>
      </c>
      <c r="AG907">
        <v>-1291</v>
      </c>
      <c r="AH907">
        <v>0</v>
      </c>
      <c r="AI907">
        <v>96763</v>
      </c>
      <c r="AJ907">
        <v>-12999</v>
      </c>
      <c r="AK907">
        <v>83764</v>
      </c>
      <c r="AL907">
        <v>5077</v>
      </c>
      <c r="AM907">
        <v>438</v>
      </c>
      <c r="AN907">
        <v>0</v>
      </c>
      <c r="AO907">
        <v>438</v>
      </c>
      <c r="AP907">
        <v>0</v>
      </c>
      <c r="AQ907">
        <v>247178</v>
      </c>
      <c r="AR907">
        <v>0</v>
      </c>
      <c r="AS907">
        <v>1694</v>
      </c>
      <c r="AT907">
        <v>520</v>
      </c>
      <c r="AU907">
        <v>249392</v>
      </c>
      <c r="AV907">
        <v>228</v>
      </c>
      <c r="AW907">
        <v>24495</v>
      </c>
      <c r="AX907">
        <v>772254</v>
      </c>
      <c r="AY907">
        <v>0</v>
      </c>
      <c r="AZ907">
        <v>0</v>
      </c>
      <c r="BA907">
        <v>0</v>
      </c>
      <c r="BB907">
        <v>69538</v>
      </c>
      <c r="BC907">
        <v>0</v>
      </c>
      <c r="BD907">
        <v>866515</v>
      </c>
      <c r="BE907">
        <v>0</v>
      </c>
      <c r="BF907">
        <v>1115907</v>
      </c>
      <c r="BG907">
        <v>221940</v>
      </c>
      <c r="BH907">
        <v>567212</v>
      </c>
      <c r="BI907">
        <v>0</v>
      </c>
      <c r="BJ907">
        <v>789152</v>
      </c>
      <c r="BK907">
        <v>210319</v>
      </c>
      <c r="BL907">
        <v>72912</v>
      </c>
      <c r="BM907">
        <v>283231</v>
      </c>
      <c r="BN907">
        <v>140946</v>
      </c>
      <c r="BO907">
        <v>14071</v>
      </c>
      <c r="BP907">
        <v>0</v>
      </c>
      <c r="BQ907">
        <v>44076</v>
      </c>
      <c r="BR907">
        <v>1271476</v>
      </c>
      <c r="BS907">
        <v>0</v>
      </c>
      <c r="BT907">
        <v>0</v>
      </c>
      <c r="BU907">
        <v>0</v>
      </c>
      <c r="BV907">
        <v>1405</v>
      </c>
      <c r="BW907">
        <v>0</v>
      </c>
      <c r="BX907">
        <v>1405</v>
      </c>
      <c r="BY907">
        <v>10562</v>
      </c>
      <c r="BZ907">
        <v>15401</v>
      </c>
      <c r="CA907">
        <v>25963</v>
      </c>
      <c r="CB907">
        <v>2420266</v>
      </c>
      <c r="CC907">
        <v>75000</v>
      </c>
      <c r="CD907">
        <v>141500</v>
      </c>
      <c r="CE907">
        <v>56158</v>
      </c>
      <c r="CF907">
        <v>4653</v>
      </c>
      <c r="CG907">
        <v>0</v>
      </c>
      <c r="CH907">
        <v>0</v>
      </c>
      <c r="CI907">
        <v>60811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140656</v>
      </c>
      <c r="CP907">
        <v>417967</v>
      </c>
      <c r="CQ907">
        <v>0</v>
      </c>
      <c r="CR907">
        <v>0</v>
      </c>
      <c r="CS907">
        <v>368651</v>
      </c>
      <c r="CT907">
        <v>1105814</v>
      </c>
      <c r="CU907">
        <v>0</v>
      </c>
      <c r="CV907">
        <v>0</v>
      </c>
      <c r="CW907">
        <v>1474465</v>
      </c>
      <c r="CX907">
        <v>0</v>
      </c>
      <c r="CY907">
        <v>64</v>
      </c>
      <c r="CZ907">
        <v>960</v>
      </c>
      <c r="DA907">
        <v>1024</v>
      </c>
      <c r="DB907">
        <v>149087</v>
      </c>
      <c r="DC907">
        <v>130711</v>
      </c>
      <c r="DD907">
        <v>84080</v>
      </c>
      <c r="DE907">
        <v>0</v>
      </c>
      <c r="DF907">
        <v>0</v>
      </c>
      <c r="DG907">
        <v>0</v>
      </c>
      <c r="DH907">
        <v>24206</v>
      </c>
      <c r="DI907">
        <v>25082</v>
      </c>
      <c r="DJ907">
        <v>0</v>
      </c>
      <c r="DK907">
        <v>19291</v>
      </c>
      <c r="DL907">
        <v>0</v>
      </c>
      <c r="DM907">
        <v>94353</v>
      </c>
      <c r="DN907">
        <v>377723</v>
      </c>
      <c r="DO907">
        <v>0</v>
      </c>
      <c r="DP907">
        <v>2420266</v>
      </c>
    </row>
    <row r="908" spans="1:120" x14ac:dyDescent="0.25">
      <c r="A908">
        <v>53070</v>
      </c>
      <c r="B908">
        <v>201312</v>
      </c>
      <c r="C908">
        <v>19493887</v>
      </c>
      <c r="D908">
        <v>-1008703</v>
      </c>
      <c r="E908">
        <v>45866</v>
      </c>
      <c r="F908">
        <v>18179</v>
      </c>
      <c r="G908">
        <v>18549229</v>
      </c>
      <c r="H908">
        <v>60776</v>
      </c>
      <c r="I908">
        <v>-13604449</v>
      </c>
      <c r="J908">
        <v>692285</v>
      </c>
      <c r="K908">
        <v>80037</v>
      </c>
      <c r="L908">
        <v>-17391</v>
      </c>
      <c r="M908">
        <v>-12849518</v>
      </c>
      <c r="N908">
        <v>0</v>
      </c>
      <c r="O908">
        <v>-351834</v>
      </c>
      <c r="P908">
        <v>-2375712</v>
      </c>
      <c r="Q908">
        <v>-803632</v>
      </c>
      <c r="R908">
        <v>0</v>
      </c>
      <c r="S908">
        <v>32995</v>
      </c>
      <c r="T908">
        <v>-3146349</v>
      </c>
      <c r="U908">
        <v>2262304</v>
      </c>
      <c r="V908">
        <v>128631</v>
      </c>
      <c r="W908">
        <v>-43</v>
      </c>
      <c r="X908">
        <v>63823</v>
      </c>
      <c r="Y908">
        <v>1012674</v>
      </c>
      <c r="Z908">
        <v>213727</v>
      </c>
      <c r="AA908">
        <v>-112361</v>
      </c>
      <c r="AB908">
        <v>-56492</v>
      </c>
      <c r="AC908">
        <v>1249959</v>
      </c>
      <c r="AD908">
        <v>-481510</v>
      </c>
      <c r="AE908">
        <v>768449</v>
      </c>
      <c r="AF908">
        <v>99772</v>
      </c>
      <c r="AG908">
        <v>-138946</v>
      </c>
      <c r="AH908">
        <v>-3501</v>
      </c>
      <c r="AI908">
        <v>2988078</v>
      </c>
      <c r="AJ908">
        <v>-579063</v>
      </c>
      <c r="AK908">
        <v>2409015</v>
      </c>
      <c r="AL908">
        <v>756058</v>
      </c>
      <c r="AM908">
        <v>121372</v>
      </c>
      <c r="AN908">
        <v>0</v>
      </c>
      <c r="AO908">
        <v>121372</v>
      </c>
      <c r="AP908">
        <v>1209659</v>
      </c>
      <c r="AQ908">
        <v>2612100</v>
      </c>
      <c r="AR908">
        <v>0</v>
      </c>
      <c r="AS908">
        <v>17857</v>
      </c>
      <c r="AT908">
        <v>0</v>
      </c>
      <c r="AU908">
        <v>2629957</v>
      </c>
      <c r="AV908">
        <v>149785</v>
      </c>
      <c r="AW908">
        <v>3740759</v>
      </c>
      <c r="AX908">
        <v>36209845</v>
      </c>
      <c r="AY908">
        <v>0</v>
      </c>
      <c r="AZ908">
        <v>0</v>
      </c>
      <c r="BA908">
        <v>0</v>
      </c>
      <c r="BB908">
        <v>1300905</v>
      </c>
      <c r="BC908">
        <v>692298</v>
      </c>
      <c r="BD908">
        <v>42093592</v>
      </c>
      <c r="BE908">
        <v>0</v>
      </c>
      <c r="BF908">
        <v>45933208</v>
      </c>
      <c r="BG908">
        <v>219306</v>
      </c>
      <c r="BH908">
        <v>1779794</v>
      </c>
      <c r="BI908">
        <v>605</v>
      </c>
      <c r="BJ908">
        <v>1999705</v>
      </c>
      <c r="BK908">
        <v>1078294</v>
      </c>
      <c r="BL908">
        <v>0</v>
      </c>
      <c r="BM908">
        <v>1078294</v>
      </c>
      <c r="BN908">
        <v>130753</v>
      </c>
      <c r="BO908">
        <v>883938</v>
      </c>
      <c r="BP908">
        <v>0</v>
      </c>
      <c r="BQ908">
        <v>1021593</v>
      </c>
      <c r="BR908">
        <v>5114283</v>
      </c>
      <c r="BS908">
        <v>0</v>
      </c>
      <c r="BT908">
        <v>161259</v>
      </c>
      <c r="BU908">
        <v>0</v>
      </c>
      <c r="BV908">
        <v>524774</v>
      </c>
      <c r="BW908">
        <v>16</v>
      </c>
      <c r="BX908">
        <v>686049</v>
      </c>
      <c r="BY908">
        <v>393206</v>
      </c>
      <c r="BZ908">
        <v>147842</v>
      </c>
      <c r="CA908">
        <v>541048</v>
      </c>
      <c r="CB908">
        <v>53152018</v>
      </c>
      <c r="CC908">
        <v>1100000</v>
      </c>
      <c r="CD908">
        <v>0</v>
      </c>
      <c r="CE908">
        <v>427000</v>
      </c>
      <c r="CF908">
        <v>0</v>
      </c>
      <c r="CG908">
        <v>0</v>
      </c>
      <c r="CH908">
        <v>0</v>
      </c>
      <c r="CI908">
        <v>427000</v>
      </c>
      <c r="CJ908">
        <v>670000</v>
      </c>
      <c r="CK908">
        <v>61000</v>
      </c>
      <c r="CL908">
        <v>0</v>
      </c>
      <c r="CM908">
        <v>1538000</v>
      </c>
      <c r="CN908">
        <v>2269000</v>
      </c>
      <c r="CO908">
        <v>7943161</v>
      </c>
      <c r="CP908">
        <v>11739161</v>
      </c>
      <c r="CQ908">
        <v>2456000</v>
      </c>
      <c r="CR908">
        <v>1817556</v>
      </c>
      <c r="CS908">
        <v>6178528</v>
      </c>
      <c r="CT908">
        <v>25122212</v>
      </c>
      <c r="CU908">
        <v>639853</v>
      </c>
      <c r="CV908">
        <v>145832</v>
      </c>
      <c r="CW908">
        <v>32086425</v>
      </c>
      <c r="CX908">
        <v>791023</v>
      </c>
      <c r="CY908">
        <v>890673</v>
      </c>
      <c r="CZ908">
        <v>23302</v>
      </c>
      <c r="DA908">
        <v>1704998</v>
      </c>
      <c r="DB908">
        <v>0</v>
      </c>
      <c r="DC908">
        <v>447350</v>
      </c>
      <c r="DD908">
        <v>330356</v>
      </c>
      <c r="DE908">
        <v>0</v>
      </c>
      <c r="DF908">
        <v>0</v>
      </c>
      <c r="DG908">
        <v>0</v>
      </c>
      <c r="DH908">
        <v>467</v>
      </c>
      <c r="DI908">
        <v>244582</v>
      </c>
      <c r="DJ908">
        <v>0</v>
      </c>
      <c r="DK908">
        <v>400589</v>
      </c>
      <c r="DL908">
        <v>0</v>
      </c>
      <c r="DM908">
        <v>3927782</v>
      </c>
      <c r="DN908">
        <v>5351126</v>
      </c>
      <c r="DO908">
        <v>452752</v>
      </c>
      <c r="DP908">
        <v>53152018</v>
      </c>
    </row>
    <row r="909" spans="1:120" x14ac:dyDescent="0.25">
      <c r="A909">
        <v>53072</v>
      </c>
      <c r="B909">
        <v>201312</v>
      </c>
      <c r="C909">
        <v>324310</v>
      </c>
      <c r="D909">
        <v>0</v>
      </c>
      <c r="E909">
        <v>2726</v>
      </c>
      <c r="F909">
        <v>0</v>
      </c>
      <c r="G909">
        <v>327036</v>
      </c>
      <c r="H909">
        <v>420</v>
      </c>
      <c r="I909">
        <v>-330890</v>
      </c>
      <c r="J909">
        <v>0</v>
      </c>
      <c r="K909">
        <v>44462</v>
      </c>
      <c r="L909">
        <v>0</v>
      </c>
      <c r="M909">
        <v>-286428</v>
      </c>
      <c r="N909">
        <v>0</v>
      </c>
      <c r="O909">
        <v>-1190</v>
      </c>
      <c r="P909">
        <v>-9007</v>
      </c>
      <c r="Q909">
        <v>-15111</v>
      </c>
      <c r="R909">
        <v>0</v>
      </c>
      <c r="S909">
        <v>0</v>
      </c>
      <c r="T909">
        <v>-24118</v>
      </c>
      <c r="U909">
        <v>15720</v>
      </c>
      <c r="V909">
        <v>1168311</v>
      </c>
      <c r="W909">
        <v>0</v>
      </c>
      <c r="X909">
        <v>0</v>
      </c>
      <c r="Y909">
        <v>16283</v>
      </c>
      <c r="Z909">
        <v>-13236</v>
      </c>
      <c r="AA909">
        <v>-112</v>
      </c>
      <c r="AB909">
        <v>-951</v>
      </c>
      <c r="AC909">
        <v>1170295</v>
      </c>
      <c r="AD909">
        <v>-2187</v>
      </c>
      <c r="AE909">
        <v>1168108</v>
      </c>
      <c r="AF909">
        <v>6000</v>
      </c>
      <c r="AG909">
        <v>-6283</v>
      </c>
      <c r="AH909">
        <v>0</v>
      </c>
      <c r="AI909">
        <v>1183545</v>
      </c>
      <c r="AJ909">
        <v>-3710</v>
      </c>
      <c r="AK909">
        <v>1179835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19269938</v>
      </c>
      <c r="AR909">
        <v>0</v>
      </c>
      <c r="AS909">
        <v>0</v>
      </c>
      <c r="AT909">
        <v>0</v>
      </c>
      <c r="AU909">
        <v>19269938</v>
      </c>
      <c r="AV909">
        <v>0</v>
      </c>
      <c r="AW909">
        <v>0</v>
      </c>
      <c r="AX909">
        <v>494968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494968</v>
      </c>
      <c r="BE909">
        <v>0</v>
      </c>
      <c r="BF909">
        <v>19764906</v>
      </c>
      <c r="BG909">
        <v>0</v>
      </c>
      <c r="BH909">
        <v>27</v>
      </c>
      <c r="BI909">
        <v>0</v>
      </c>
      <c r="BJ909">
        <v>27</v>
      </c>
      <c r="BK909">
        <v>2587</v>
      </c>
      <c r="BL909">
        <v>0</v>
      </c>
      <c r="BM909">
        <v>2587</v>
      </c>
      <c r="BN909">
        <v>0</v>
      </c>
      <c r="BO909">
        <v>31450</v>
      </c>
      <c r="BP909">
        <v>0</v>
      </c>
      <c r="BQ909">
        <v>278</v>
      </c>
      <c r="BR909">
        <v>34342</v>
      </c>
      <c r="BS909">
        <v>0</v>
      </c>
      <c r="BT909">
        <v>0</v>
      </c>
      <c r="BU909">
        <v>392</v>
      </c>
      <c r="BV909">
        <v>868</v>
      </c>
      <c r="BW909">
        <v>0</v>
      </c>
      <c r="BX909">
        <v>1260</v>
      </c>
      <c r="BY909">
        <v>5528</v>
      </c>
      <c r="BZ909">
        <v>0</v>
      </c>
      <c r="CA909">
        <v>5528</v>
      </c>
      <c r="CB909">
        <v>19806036</v>
      </c>
      <c r="CC909">
        <v>1000000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14342206</v>
      </c>
      <c r="CN909">
        <v>14342206</v>
      </c>
      <c r="CO909">
        <v>4060145</v>
      </c>
      <c r="CP909">
        <v>19402351</v>
      </c>
      <c r="CQ909">
        <v>500000</v>
      </c>
      <c r="CR909">
        <v>0</v>
      </c>
      <c r="CS909">
        <v>7951</v>
      </c>
      <c r="CT909">
        <v>376532</v>
      </c>
      <c r="CU909">
        <v>3890</v>
      </c>
      <c r="CV909">
        <v>0</v>
      </c>
      <c r="CW909">
        <v>388373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10026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138</v>
      </c>
      <c r="DL909">
        <v>0</v>
      </c>
      <c r="DM909">
        <v>2554</v>
      </c>
      <c r="DN909">
        <v>12718</v>
      </c>
      <c r="DO909">
        <v>2594</v>
      </c>
      <c r="DP909">
        <v>19806036</v>
      </c>
    </row>
    <row r="910" spans="1:120" x14ac:dyDescent="0.25">
      <c r="A910">
        <v>53073</v>
      </c>
      <c r="B910">
        <v>201312</v>
      </c>
      <c r="C910">
        <v>315297</v>
      </c>
      <c r="D910">
        <v>0</v>
      </c>
      <c r="E910">
        <v>-2145</v>
      </c>
      <c r="F910">
        <v>0</v>
      </c>
      <c r="G910">
        <v>313152</v>
      </c>
      <c r="H910">
        <v>356</v>
      </c>
      <c r="I910">
        <v>-243313</v>
      </c>
      <c r="J910">
        <v>0</v>
      </c>
      <c r="K910">
        <v>3823</v>
      </c>
      <c r="L910">
        <v>0</v>
      </c>
      <c r="M910">
        <v>-239490</v>
      </c>
      <c r="N910">
        <v>0</v>
      </c>
      <c r="O910">
        <v>0</v>
      </c>
      <c r="P910">
        <v>-16735</v>
      </c>
      <c r="Q910">
        <v>-22480</v>
      </c>
      <c r="R910">
        <v>0</v>
      </c>
      <c r="S910">
        <v>0</v>
      </c>
      <c r="T910">
        <v>-39215</v>
      </c>
      <c r="U910">
        <v>34803</v>
      </c>
      <c r="V910">
        <v>0</v>
      </c>
      <c r="W910">
        <v>0</v>
      </c>
      <c r="X910">
        <v>0</v>
      </c>
      <c r="Y910">
        <v>5888</v>
      </c>
      <c r="Z910">
        <v>-724</v>
      </c>
      <c r="AA910">
        <v>0</v>
      </c>
      <c r="AB910">
        <v>0</v>
      </c>
      <c r="AC910">
        <v>5164</v>
      </c>
      <c r="AD910">
        <v>-356</v>
      </c>
      <c r="AE910">
        <v>4808</v>
      </c>
      <c r="AF910">
        <v>0</v>
      </c>
      <c r="AG910">
        <v>0</v>
      </c>
      <c r="AH910">
        <v>0</v>
      </c>
      <c r="AI910">
        <v>39611</v>
      </c>
      <c r="AJ910">
        <v>-9983</v>
      </c>
      <c r="AK910">
        <v>29628</v>
      </c>
      <c r="AL910">
        <v>0</v>
      </c>
      <c r="AM910">
        <v>507</v>
      </c>
      <c r="AN910">
        <v>0</v>
      </c>
      <c r="AO910">
        <v>507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8901</v>
      </c>
      <c r="AW910">
        <v>0</v>
      </c>
      <c r="AX910">
        <v>223359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232260</v>
      </c>
      <c r="BE910">
        <v>0</v>
      </c>
      <c r="BF910">
        <v>232260</v>
      </c>
      <c r="BG910">
        <v>0</v>
      </c>
      <c r="BH910">
        <v>0</v>
      </c>
      <c r="BI910">
        <v>0</v>
      </c>
      <c r="BJ910">
        <v>0</v>
      </c>
      <c r="BK910">
        <v>29066</v>
      </c>
      <c r="BL910">
        <v>0</v>
      </c>
      <c r="BM910">
        <v>29066</v>
      </c>
      <c r="BN910">
        <v>0</v>
      </c>
      <c r="BO910">
        <v>428</v>
      </c>
      <c r="BP910">
        <v>0</v>
      </c>
      <c r="BQ910">
        <v>1183</v>
      </c>
      <c r="BR910">
        <v>30677</v>
      </c>
      <c r="BS910">
        <v>0</v>
      </c>
      <c r="BT910">
        <v>0</v>
      </c>
      <c r="BU910">
        <v>26</v>
      </c>
      <c r="BV910">
        <v>4590</v>
      </c>
      <c r="BW910">
        <v>0</v>
      </c>
      <c r="BX910">
        <v>4616</v>
      </c>
      <c r="BY910">
        <v>0</v>
      </c>
      <c r="BZ910">
        <v>459</v>
      </c>
      <c r="CA910">
        <v>459</v>
      </c>
      <c r="CB910">
        <v>268519</v>
      </c>
      <c r="CC910">
        <v>10000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108000</v>
      </c>
      <c r="CP910">
        <v>118000</v>
      </c>
      <c r="CQ910">
        <v>0</v>
      </c>
      <c r="CR910">
        <v>0</v>
      </c>
      <c r="CS910">
        <v>93709</v>
      </c>
      <c r="CT910">
        <v>32883</v>
      </c>
      <c r="CU910">
        <v>0</v>
      </c>
      <c r="CV910">
        <v>0</v>
      </c>
      <c r="CW910">
        <v>126592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1999</v>
      </c>
      <c r="DL910">
        <v>0</v>
      </c>
      <c r="DM910">
        <v>21928</v>
      </c>
      <c r="DN910">
        <v>23927</v>
      </c>
      <c r="DO910">
        <v>0</v>
      </c>
      <c r="DP910">
        <v>268519</v>
      </c>
    </row>
    <row r="911" spans="1:120" x14ac:dyDescent="0.25">
      <c r="A911">
        <v>53074</v>
      </c>
      <c r="B911">
        <v>201312</v>
      </c>
      <c r="C911">
        <v>598719</v>
      </c>
      <c r="D911">
        <v>-25301</v>
      </c>
      <c r="E911">
        <v>6781</v>
      </c>
      <c r="F911">
        <v>0</v>
      </c>
      <c r="G911">
        <v>580199</v>
      </c>
      <c r="H911">
        <v>578</v>
      </c>
      <c r="I911">
        <v>-363087</v>
      </c>
      <c r="J911">
        <v>3745</v>
      </c>
      <c r="K911">
        <v>-19203</v>
      </c>
      <c r="L911">
        <v>15808</v>
      </c>
      <c r="M911">
        <v>-362737</v>
      </c>
      <c r="N911">
        <v>0</v>
      </c>
      <c r="O911">
        <v>0</v>
      </c>
      <c r="P911">
        <v>-108866</v>
      </c>
      <c r="Q911">
        <v>-28883</v>
      </c>
      <c r="R911">
        <v>0</v>
      </c>
      <c r="S911">
        <v>-27</v>
      </c>
      <c r="T911">
        <v>-137776</v>
      </c>
      <c r="U911">
        <v>80264</v>
      </c>
      <c r="V911">
        <v>0</v>
      </c>
      <c r="W911">
        <v>0</v>
      </c>
      <c r="X911">
        <v>0</v>
      </c>
      <c r="Y911">
        <v>27185</v>
      </c>
      <c r="Z911">
        <v>-25733</v>
      </c>
      <c r="AA911">
        <v>-152</v>
      </c>
      <c r="AB911">
        <v>-2595</v>
      </c>
      <c r="AC911">
        <v>-1295</v>
      </c>
      <c r="AD911">
        <v>-2390</v>
      </c>
      <c r="AE911">
        <v>-3685</v>
      </c>
      <c r="AF911">
        <v>0</v>
      </c>
      <c r="AG911">
        <v>0</v>
      </c>
      <c r="AH911">
        <v>0</v>
      </c>
      <c r="AI911">
        <v>76579</v>
      </c>
      <c r="AJ911">
        <v>-19157</v>
      </c>
      <c r="AK911">
        <v>57422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9337</v>
      </c>
      <c r="AX911">
        <v>1320521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1329858</v>
      </c>
      <c r="BE911">
        <v>0</v>
      </c>
      <c r="BF911">
        <v>1329858</v>
      </c>
      <c r="BG911">
        <v>0</v>
      </c>
      <c r="BH911">
        <v>19590</v>
      </c>
      <c r="BI911">
        <v>0</v>
      </c>
      <c r="BJ911">
        <v>19590</v>
      </c>
      <c r="BK911">
        <v>4128</v>
      </c>
      <c r="BL911">
        <v>0</v>
      </c>
      <c r="BM911">
        <v>4128</v>
      </c>
      <c r="BN911">
        <v>337</v>
      </c>
      <c r="BO911">
        <v>0</v>
      </c>
      <c r="BP911">
        <v>0</v>
      </c>
      <c r="BQ911">
        <v>359</v>
      </c>
      <c r="BR911">
        <v>24414</v>
      </c>
      <c r="BS911">
        <v>0</v>
      </c>
      <c r="BT911">
        <v>0</v>
      </c>
      <c r="BU911">
        <v>0</v>
      </c>
      <c r="BV911">
        <v>86916</v>
      </c>
      <c r="BW911">
        <v>0</v>
      </c>
      <c r="BX911">
        <v>86916</v>
      </c>
      <c r="BY911">
        <v>15695</v>
      </c>
      <c r="BZ911">
        <v>0</v>
      </c>
      <c r="CA911">
        <v>15695</v>
      </c>
      <c r="CB911">
        <v>1456883</v>
      </c>
      <c r="CC911">
        <v>1000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395694</v>
      </c>
      <c r="CP911">
        <v>396694</v>
      </c>
      <c r="CQ911">
        <v>100000</v>
      </c>
      <c r="CR911">
        <v>0</v>
      </c>
      <c r="CS911">
        <v>29292</v>
      </c>
      <c r="CT911">
        <v>386375</v>
      </c>
      <c r="CU911">
        <v>0</v>
      </c>
      <c r="CV911">
        <v>0</v>
      </c>
      <c r="CW911">
        <v>415667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4059</v>
      </c>
      <c r="DD911">
        <v>8293</v>
      </c>
      <c r="DE911">
        <v>0</v>
      </c>
      <c r="DF911">
        <v>0</v>
      </c>
      <c r="DG911">
        <v>0</v>
      </c>
      <c r="DH911">
        <v>0</v>
      </c>
      <c r="DI911">
        <v>69290</v>
      </c>
      <c r="DJ911">
        <v>0</v>
      </c>
      <c r="DK911">
        <v>3187</v>
      </c>
      <c r="DL911">
        <v>0</v>
      </c>
      <c r="DM911">
        <v>558734</v>
      </c>
      <c r="DN911">
        <v>643563</v>
      </c>
      <c r="DO911">
        <v>959</v>
      </c>
      <c r="DP911">
        <v>1456883</v>
      </c>
    </row>
    <row r="912" spans="1:120" x14ac:dyDescent="0.25">
      <c r="A912">
        <v>53086</v>
      </c>
      <c r="B912">
        <v>201312</v>
      </c>
      <c r="C912">
        <v>4920744</v>
      </c>
      <c r="D912">
        <v>-342072</v>
      </c>
      <c r="E912">
        <v>7837</v>
      </c>
      <c r="F912">
        <v>-1804</v>
      </c>
      <c r="G912">
        <v>4584705</v>
      </c>
      <c r="H912">
        <v>9046</v>
      </c>
      <c r="I912">
        <v>-3221782</v>
      </c>
      <c r="J912">
        <v>60109</v>
      </c>
      <c r="K912">
        <v>-490010</v>
      </c>
      <c r="L912">
        <v>463042</v>
      </c>
      <c r="M912">
        <v>-3188641</v>
      </c>
      <c r="N912">
        <v>0</v>
      </c>
      <c r="O912">
        <v>-87</v>
      </c>
      <c r="P912">
        <v>-544052</v>
      </c>
      <c r="Q912">
        <v>-397017</v>
      </c>
      <c r="R912">
        <v>154714</v>
      </c>
      <c r="S912">
        <v>1018</v>
      </c>
      <c r="T912">
        <v>-785337</v>
      </c>
      <c r="U912">
        <v>619686</v>
      </c>
      <c r="V912">
        <v>89699</v>
      </c>
      <c r="W912">
        <v>0</v>
      </c>
      <c r="X912">
        <v>776</v>
      </c>
      <c r="Y912">
        <v>226007</v>
      </c>
      <c r="Z912">
        <v>-33952</v>
      </c>
      <c r="AA912">
        <v>-3676</v>
      </c>
      <c r="AB912">
        <v>-20736</v>
      </c>
      <c r="AC912">
        <v>258118</v>
      </c>
      <c r="AD912">
        <v>-57008</v>
      </c>
      <c r="AE912">
        <v>201110</v>
      </c>
      <c r="AF912">
        <v>0</v>
      </c>
      <c r="AG912">
        <v>0</v>
      </c>
      <c r="AH912">
        <v>0</v>
      </c>
      <c r="AI912">
        <v>820796</v>
      </c>
      <c r="AJ912">
        <v>-213165</v>
      </c>
      <c r="AK912">
        <v>607631</v>
      </c>
      <c r="AL912">
        <v>0</v>
      </c>
      <c r="AM912">
        <v>5463</v>
      </c>
      <c r="AN912">
        <v>0</v>
      </c>
      <c r="AO912">
        <v>5463</v>
      </c>
      <c r="AP912">
        <v>15626</v>
      </c>
      <c r="AQ912">
        <v>1048413</v>
      </c>
      <c r="AR912">
        <v>120000</v>
      </c>
      <c r="AS912">
        <v>0</v>
      </c>
      <c r="AT912">
        <v>0</v>
      </c>
      <c r="AU912">
        <v>1168413</v>
      </c>
      <c r="AV912">
        <v>8093</v>
      </c>
      <c r="AW912">
        <v>0</v>
      </c>
      <c r="AX912">
        <v>8730468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8738561</v>
      </c>
      <c r="BE912">
        <v>0</v>
      </c>
      <c r="BF912">
        <v>9922600</v>
      </c>
      <c r="BG912">
        <v>6687</v>
      </c>
      <c r="BH912">
        <v>558360</v>
      </c>
      <c r="BI912">
        <v>0</v>
      </c>
      <c r="BJ912">
        <v>565047</v>
      </c>
      <c r="BK912">
        <v>99480</v>
      </c>
      <c r="BL912">
        <v>17777</v>
      </c>
      <c r="BM912">
        <v>117257</v>
      </c>
      <c r="BN912">
        <v>0</v>
      </c>
      <c r="BO912">
        <v>48410</v>
      </c>
      <c r="BP912">
        <v>0</v>
      </c>
      <c r="BQ912">
        <v>3572</v>
      </c>
      <c r="BR912">
        <v>734286</v>
      </c>
      <c r="BS912">
        <v>0</v>
      </c>
      <c r="BT912">
        <v>0</v>
      </c>
      <c r="BU912">
        <v>213974</v>
      </c>
      <c r="BV912">
        <v>1642</v>
      </c>
      <c r="BW912">
        <v>143701</v>
      </c>
      <c r="BX912">
        <v>359317</v>
      </c>
      <c r="BY912">
        <v>112642</v>
      </c>
      <c r="BZ912">
        <v>16766</v>
      </c>
      <c r="CA912">
        <v>129408</v>
      </c>
      <c r="CB912">
        <v>11151074</v>
      </c>
      <c r="CC912">
        <v>1032000</v>
      </c>
      <c r="CD912">
        <v>304284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80856</v>
      </c>
      <c r="CK912">
        <v>0</v>
      </c>
      <c r="CL912">
        <v>0</v>
      </c>
      <c r="CM912">
        <v>0</v>
      </c>
      <c r="CN912">
        <v>80856</v>
      </c>
      <c r="CO912">
        <v>1777455</v>
      </c>
      <c r="CP912">
        <v>3194595</v>
      </c>
      <c r="CQ912">
        <v>0</v>
      </c>
      <c r="CR912">
        <v>149206</v>
      </c>
      <c r="CS912">
        <v>1763986</v>
      </c>
      <c r="CT912">
        <v>5256930</v>
      </c>
      <c r="CU912">
        <v>0</v>
      </c>
      <c r="CV912">
        <v>0</v>
      </c>
      <c r="CW912">
        <v>7020916</v>
      </c>
      <c r="CX912">
        <v>22327</v>
      </c>
      <c r="CY912">
        <v>0</v>
      </c>
      <c r="CZ912">
        <v>0</v>
      </c>
      <c r="DA912">
        <v>22327</v>
      </c>
      <c r="DB912">
        <v>0</v>
      </c>
      <c r="DC912">
        <v>9831</v>
      </c>
      <c r="DD912">
        <v>85679</v>
      </c>
      <c r="DE912">
        <v>0</v>
      </c>
      <c r="DF912">
        <v>0</v>
      </c>
      <c r="DG912">
        <v>0</v>
      </c>
      <c r="DH912">
        <v>152936</v>
      </c>
      <c r="DI912">
        <v>46630</v>
      </c>
      <c r="DJ912">
        <v>0</v>
      </c>
      <c r="DK912">
        <v>189481</v>
      </c>
      <c r="DL912">
        <v>0</v>
      </c>
      <c r="DM912">
        <v>277720</v>
      </c>
      <c r="DN912">
        <v>762277</v>
      </c>
      <c r="DO912">
        <v>1753</v>
      </c>
      <c r="DP912">
        <v>11151074</v>
      </c>
    </row>
    <row r="913" spans="1:120" x14ac:dyDescent="0.25">
      <c r="A913">
        <v>53087</v>
      </c>
      <c r="B913">
        <v>201312</v>
      </c>
      <c r="C913">
        <v>99987</v>
      </c>
      <c r="D913">
        <v>0</v>
      </c>
      <c r="E913">
        <v>-2607</v>
      </c>
      <c r="F913">
        <v>-323</v>
      </c>
      <c r="G913">
        <v>97057</v>
      </c>
      <c r="H913">
        <v>65</v>
      </c>
      <c r="I913">
        <v>-34618</v>
      </c>
      <c r="J913">
        <v>12</v>
      </c>
      <c r="K913">
        <v>-4545</v>
      </c>
      <c r="L913">
        <v>-220</v>
      </c>
      <c r="M913">
        <v>-39371</v>
      </c>
      <c r="N913">
        <v>0</v>
      </c>
      <c r="O913">
        <v>0</v>
      </c>
      <c r="P913">
        <v>-16094</v>
      </c>
      <c r="Q913">
        <v>-3852</v>
      </c>
      <c r="R913">
        <v>0</v>
      </c>
      <c r="S913">
        <v>0</v>
      </c>
      <c r="T913">
        <v>-19946</v>
      </c>
      <c r="U913">
        <v>37805</v>
      </c>
      <c r="V913">
        <v>0</v>
      </c>
      <c r="W913">
        <v>0</v>
      </c>
      <c r="X913">
        <v>0</v>
      </c>
      <c r="Y913">
        <v>3553</v>
      </c>
      <c r="Z913">
        <v>6611</v>
      </c>
      <c r="AA913">
        <v>-622</v>
      </c>
      <c r="AB913">
        <v>-896</v>
      </c>
      <c r="AC913">
        <v>8646</v>
      </c>
      <c r="AD913">
        <v>-263</v>
      </c>
      <c r="AE913">
        <v>8383</v>
      </c>
      <c r="AF913">
        <v>0</v>
      </c>
      <c r="AG913">
        <v>0</v>
      </c>
      <c r="AH913">
        <v>0</v>
      </c>
      <c r="AI913">
        <v>46188</v>
      </c>
      <c r="AJ913">
        <v>-11572</v>
      </c>
      <c r="AK913">
        <v>34616</v>
      </c>
      <c r="AL913">
        <v>342</v>
      </c>
      <c r="AM913">
        <v>1530</v>
      </c>
      <c r="AN913">
        <v>5421</v>
      </c>
      <c r="AO913">
        <v>6951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18</v>
      </c>
      <c r="AW913">
        <v>0</v>
      </c>
      <c r="AX913">
        <v>165203</v>
      </c>
      <c r="AY913">
        <v>0</v>
      </c>
      <c r="AZ913">
        <v>0</v>
      </c>
      <c r="BA913">
        <v>0</v>
      </c>
      <c r="BB913">
        <v>17509</v>
      </c>
      <c r="BC913">
        <v>0</v>
      </c>
      <c r="BD913">
        <v>182730</v>
      </c>
      <c r="BE913">
        <v>0</v>
      </c>
      <c r="BF913">
        <v>182730</v>
      </c>
      <c r="BG913">
        <v>423</v>
      </c>
      <c r="BH913">
        <v>369</v>
      </c>
      <c r="BI913">
        <v>0</v>
      </c>
      <c r="BJ913">
        <v>792</v>
      </c>
      <c r="BK913">
        <v>2547</v>
      </c>
      <c r="BL913">
        <v>0</v>
      </c>
      <c r="BM913">
        <v>2547</v>
      </c>
      <c r="BN913">
        <v>1953</v>
      </c>
      <c r="BO913">
        <v>501</v>
      </c>
      <c r="BP913">
        <v>0</v>
      </c>
      <c r="BQ913">
        <v>163</v>
      </c>
      <c r="BR913">
        <v>5956</v>
      </c>
      <c r="BS913">
        <v>0</v>
      </c>
      <c r="BT913">
        <v>245</v>
      </c>
      <c r="BU913">
        <v>0</v>
      </c>
      <c r="BV913">
        <v>0</v>
      </c>
      <c r="BW913">
        <v>0</v>
      </c>
      <c r="BX913">
        <v>245</v>
      </c>
      <c r="BY913">
        <v>1542</v>
      </c>
      <c r="BZ913">
        <v>3626</v>
      </c>
      <c r="CA913">
        <v>5168</v>
      </c>
      <c r="CB913">
        <v>201393</v>
      </c>
      <c r="CC913">
        <v>27523</v>
      </c>
      <c r="CD913">
        <v>0</v>
      </c>
      <c r="CE913">
        <v>114</v>
      </c>
      <c r="CF913">
        <v>0</v>
      </c>
      <c r="CG913">
        <v>0</v>
      </c>
      <c r="CH913">
        <v>0</v>
      </c>
      <c r="CI913">
        <v>114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66662</v>
      </c>
      <c r="CP913">
        <v>94299</v>
      </c>
      <c r="CQ913">
        <v>0</v>
      </c>
      <c r="CR913">
        <v>4500</v>
      </c>
      <c r="CS913">
        <v>69180</v>
      </c>
      <c r="CT913">
        <v>24940</v>
      </c>
      <c r="CU913">
        <v>0</v>
      </c>
      <c r="CV913">
        <v>0</v>
      </c>
      <c r="CW913">
        <v>94120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1113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1521</v>
      </c>
      <c r="DL913">
        <v>0</v>
      </c>
      <c r="DM913">
        <v>5840</v>
      </c>
      <c r="DN913">
        <v>8474</v>
      </c>
      <c r="DO913">
        <v>0</v>
      </c>
      <c r="DP913">
        <v>201393</v>
      </c>
    </row>
    <row r="914" spans="1:120" x14ac:dyDescent="0.25">
      <c r="A914">
        <v>53089</v>
      </c>
      <c r="B914">
        <v>201312</v>
      </c>
      <c r="C914">
        <v>58626</v>
      </c>
      <c r="D914">
        <v>-16685</v>
      </c>
      <c r="E914">
        <v>0</v>
      </c>
      <c r="F914">
        <v>0</v>
      </c>
      <c r="G914">
        <v>41941</v>
      </c>
      <c r="H914">
        <v>-1223</v>
      </c>
      <c r="I914">
        <v>-44223</v>
      </c>
      <c r="J914">
        <v>0</v>
      </c>
      <c r="K914">
        <v>40827</v>
      </c>
      <c r="L914">
        <v>0</v>
      </c>
      <c r="M914">
        <v>-3396</v>
      </c>
      <c r="N914">
        <v>0</v>
      </c>
      <c r="O914">
        <v>-8929</v>
      </c>
      <c r="P914">
        <v>-2932</v>
      </c>
      <c r="Q914">
        <v>-1203</v>
      </c>
      <c r="R914">
        <v>0</v>
      </c>
      <c r="S914">
        <v>0</v>
      </c>
      <c r="T914">
        <v>-4135</v>
      </c>
      <c r="U914">
        <v>24258</v>
      </c>
      <c r="V914">
        <v>0</v>
      </c>
      <c r="W914">
        <v>0</v>
      </c>
      <c r="X914">
        <v>0</v>
      </c>
      <c r="Y914">
        <v>9143</v>
      </c>
      <c r="Z914">
        <v>-2599</v>
      </c>
      <c r="AA914">
        <v>-3</v>
      </c>
      <c r="AB914">
        <v>-75</v>
      </c>
      <c r="AC914">
        <v>6466</v>
      </c>
      <c r="AD914">
        <v>-339</v>
      </c>
      <c r="AE914">
        <v>6127</v>
      </c>
      <c r="AF914">
        <v>2276</v>
      </c>
      <c r="AG914">
        <v>-2276</v>
      </c>
      <c r="AH914">
        <v>0</v>
      </c>
      <c r="AI914">
        <v>30385</v>
      </c>
      <c r="AJ914">
        <v>407</v>
      </c>
      <c r="AK914">
        <v>30792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18</v>
      </c>
      <c r="AW914">
        <v>0</v>
      </c>
      <c r="AX914">
        <v>230928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230946</v>
      </c>
      <c r="BE914">
        <v>0</v>
      </c>
      <c r="BF914">
        <v>230946</v>
      </c>
      <c r="BG914">
        <v>0</v>
      </c>
      <c r="BH914">
        <v>0</v>
      </c>
      <c r="BI914">
        <v>0</v>
      </c>
      <c r="BJ914">
        <v>0</v>
      </c>
      <c r="BK914">
        <v>2638</v>
      </c>
      <c r="BL914">
        <v>15</v>
      </c>
      <c r="BM914">
        <v>2653</v>
      </c>
      <c r="BN914">
        <v>0</v>
      </c>
      <c r="BO914">
        <v>0</v>
      </c>
      <c r="BP914">
        <v>0</v>
      </c>
      <c r="BQ914">
        <v>1672</v>
      </c>
      <c r="BR914">
        <v>4325</v>
      </c>
      <c r="BS914">
        <v>0</v>
      </c>
      <c r="BT914">
        <v>1503</v>
      </c>
      <c r="BU914">
        <v>0</v>
      </c>
      <c r="BV914">
        <v>0</v>
      </c>
      <c r="BW914">
        <v>0</v>
      </c>
      <c r="BX914">
        <v>1503</v>
      </c>
      <c r="BY914">
        <v>3583</v>
      </c>
      <c r="BZ914">
        <v>90</v>
      </c>
      <c r="CA914">
        <v>3673</v>
      </c>
      <c r="CB914">
        <v>240447</v>
      </c>
      <c r="CC914">
        <v>12000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117899</v>
      </c>
      <c r="CP914">
        <v>129899</v>
      </c>
      <c r="CQ914">
        <v>-30792</v>
      </c>
      <c r="CR914">
        <v>0</v>
      </c>
      <c r="CS914">
        <v>0</v>
      </c>
      <c r="CT914">
        <v>99055</v>
      </c>
      <c r="CU914">
        <v>1650</v>
      </c>
      <c r="CV914">
        <v>0</v>
      </c>
      <c r="CW914">
        <v>100705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919</v>
      </c>
      <c r="DD914">
        <v>0</v>
      </c>
      <c r="DE914">
        <v>0</v>
      </c>
      <c r="DF914">
        <v>0</v>
      </c>
      <c r="DG914">
        <v>0</v>
      </c>
      <c r="DH914">
        <v>2267</v>
      </c>
      <c r="DI914">
        <v>1413</v>
      </c>
      <c r="DJ914">
        <v>0</v>
      </c>
      <c r="DK914">
        <v>0</v>
      </c>
      <c r="DL914">
        <v>0</v>
      </c>
      <c r="DM914">
        <v>5244</v>
      </c>
      <c r="DN914">
        <v>9843</v>
      </c>
      <c r="DO914">
        <v>0</v>
      </c>
      <c r="DP914">
        <v>240447</v>
      </c>
    </row>
    <row r="915" spans="1:120" x14ac:dyDescent="0.25">
      <c r="A915">
        <v>53090</v>
      </c>
      <c r="B915">
        <v>201312</v>
      </c>
      <c r="C915">
        <v>5379</v>
      </c>
      <c r="D915">
        <v>0</v>
      </c>
      <c r="E915">
        <v>173</v>
      </c>
      <c r="F915">
        <v>0</v>
      </c>
      <c r="G915">
        <v>5552</v>
      </c>
      <c r="H915">
        <v>4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-78</v>
      </c>
      <c r="Q915">
        <v>-714</v>
      </c>
      <c r="R915">
        <v>0</v>
      </c>
      <c r="S915">
        <v>0</v>
      </c>
      <c r="T915">
        <v>-792</v>
      </c>
      <c r="U915">
        <v>4764</v>
      </c>
      <c r="V915">
        <v>0</v>
      </c>
      <c r="W915">
        <v>0</v>
      </c>
      <c r="X915">
        <v>0</v>
      </c>
      <c r="Y915">
        <v>796</v>
      </c>
      <c r="Z915">
        <v>-491</v>
      </c>
      <c r="AA915">
        <v>-45</v>
      </c>
      <c r="AB915">
        <v>0</v>
      </c>
      <c r="AC915">
        <v>260</v>
      </c>
      <c r="AD915">
        <v>-4</v>
      </c>
      <c r="AE915">
        <v>256</v>
      </c>
      <c r="AF915">
        <v>0</v>
      </c>
      <c r="AG915">
        <v>0</v>
      </c>
      <c r="AH915">
        <v>0</v>
      </c>
      <c r="AI915">
        <v>5020</v>
      </c>
      <c r="AJ915">
        <v>-1265</v>
      </c>
      <c r="AK915">
        <v>3755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20000</v>
      </c>
      <c r="AS915">
        <v>0</v>
      </c>
      <c r="AT915">
        <v>0</v>
      </c>
      <c r="AU915">
        <v>20000</v>
      </c>
      <c r="AV915">
        <v>0</v>
      </c>
      <c r="AW915">
        <v>0</v>
      </c>
      <c r="AX915">
        <v>17690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17690</v>
      </c>
      <c r="BE915">
        <v>0</v>
      </c>
      <c r="BF915">
        <v>37690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10767</v>
      </c>
      <c r="BW915">
        <v>0</v>
      </c>
      <c r="BX915">
        <v>10767</v>
      </c>
      <c r="BY915">
        <v>431</v>
      </c>
      <c r="BZ915">
        <v>20</v>
      </c>
      <c r="CA915">
        <v>451</v>
      </c>
      <c r="CB915">
        <v>48908</v>
      </c>
      <c r="CC915">
        <v>21000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23569</v>
      </c>
      <c r="CP915">
        <v>44569</v>
      </c>
      <c r="CQ915">
        <v>3500</v>
      </c>
      <c r="CR915">
        <v>0</v>
      </c>
      <c r="CS915">
        <v>1326</v>
      </c>
      <c r="CT915">
        <v>0</v>
      </c>
      <c r="CU915">
        <v>0</v>
      </c>
      <c r="CV915">
        <v>0</v>
      </c>
      <c r="CW915">
        <v>1326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1978</v>
      </c>
      <c r="DJ915">
        <v>0</v>
      </c>
      <c r="DK915">
        <v>961</v>
      </c>
      <c r="DL915">
        <v>0</v>
      </c>
      <c r="DM915">
        <v>74</v>
      </c>
      <c r="DN915">
        <v>3013</v>
      </c>
      <c r="DO915">
        <v>0</v>
      </c>
      <c r="DP915">
        <v>48908</v>
      </c>
    </row>
    <row r="916" spans="1:120" x14ac:dyDescent="0.25">
      <c r="A916">
        <v>53092</v>
      </c>
      <c r="B916">
        <v>201312</v>
      </c>
      <c r="C916">
        <v>7826</v>
      </c>
      <c r="D916">
        <v>0</v>
      </c>
      <c r="E916">
        <v>0</v>
      </c>
      <c r="F916">
        <v>0</v>
      </c>
      <c r="G916">
        <v>7826</v>
      </c>
      <c r="H916">
        <v>22</v>
      </c>
      <c r="I916">
        <v>-5360</v>
      </c>
      <c r="J916">
        <v>0</v>
      </c>
      <c r="K916">
        <v>354</v>
      </c>
      <c r="L916">
        <v>0</v>
      </c>
      <c r="M916">
        <v>-5006</v>
      </c>
      <c r="N916">
        <v>0</v>
      </c>
      <c r="O916">
        <v>0</v>
      </c>
      <c r="P916">
        <v>-1418</v>
      </c>
      <c r="Q916">
        <v>-243</v>
      </c>
      <c r="R916">
        <v>0</v>
      </c>
      <c r="S916">
        <v>0</v>
      </c>
      <c r="T916">
        <v>-1661</v>
      </c>
      <c r="U916">
        <v>1181</v>
      </c>
      <c r="V916">
        <v>0</v>
      </c>
      <c r="W916">
        <v>0</v>
      </c>
      <c r="X916">
        <v>0</v>
      </c>
      <c r="Y916">
        <v>700</v>
      </c>
      <c r="Z916">
        <v>-484</v>
      </c>
      <c r="AA916">
        <v>-5</v>
      </c>
      <c r="AB916">
        <v>0</v>
      </c>
      <c r="AC916">
        <v>211</v>
      </c>
      <c r="AD916">
        <v>-22</v>
      </c>
      <c r="AE916">
        <v>189</v>
      </c>
      <c r="AF916">
        <v>0</v>
      </c>
      <c r="AG916">
        <v>0</v>
      </c>
      <c r="AH916">
        <v>0</v>
      </c>
      <c r="AI916">
        <v>1370</v>
      </c>
      <c r="AJ916">
        <v>-343</v>
      </c>
      <c r="AK916">
        <v>1027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15286</v>
      </c>
      <c r="AS916">
        <v>0</v>
      </c>
      <c r="AT916">
        <v>0</v>
      </c>
      <c r="AU916">
        <v>15286</v>
      </c>
      <c r="AV916">
        <v>0</v>
      </c>
      <c r="AW916">
        <v>0</v>
      </c>
      <c r="AX916">
        <v>17143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17143</v>
      </c>
      <c r="BE916">
        <v>0</v>
      </c>
      <c r="BF916">
        <v>32429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12991</v>
      </c>
      <c r="BW916">
        <v>0</v>
      </c>
      <c r="BX916">
        <v>12991</v>
      </c>
      <c r="BY916">
        <v>129</v>
      </c>
      <c r="BZ916">
        <v>0</v>
      </c>
      <c r="CA916">
        <v>129</v>
      </c>
      <c r="CB916">
        <v>45549</v>
      </c>
      <c r="CC916">
        <v>25000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14056</v>
      </c>
      <c r="CP916">
        <v>39056</v>
      </c>
      <c r="CQ916">
        <v>0</v>
      </c>
      <c r="CR916">
        <v>0</v>
      </c>
      <c r="CS916">
        <v>0</v>
      </c>
      <c r="CT916">
        <v>6099</v>
      </c>
      <c r="CU916">
        <v>0</v>
      </c>
      <c r="CV916">
        <v>0</v>
      </c>
      <c r="CW916">
        <v>6099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343</v>
      </c>
      <c r="DL916">
        <v>0</v>
      </c>
      <c r="DM916">
        <v>51</v>
      </c>
      <c r="DN916">
        <v>394</v>
      </c>
      <c r="DO916">
        <v>0</v>
      </c>
      <c r="DP916">
        <v>45549</v>
      </c>
    </row>
    <row r="917" spans="1:120" x14ac:dyDescent="0.25">
      <c r="A917">
        <v>53093</v>
      </c>
      <c r="B917">
        <v>201312</v>
      </c>
      <c r="C917">
        <v>22000</v>
      </c>
      <c r="D917">
        <v>-1093</v>
      </c>
      <c r="E917">
        <v>0</v>
      </c>
      <c r="F917">
        <v>0</v>
      </c>
      <c r="G917">
        <v>20907</v>
      </c>
      <c r="H917">
        <v>169</v>
      </c>
      <c r="I917">
        <v>-8141</v>
      </c>
      <c r="J917">
        <v>0</v>
      </c>
      <c r="K917">
        <v>1039</v>
      </c>
      <c r="L917">
        <v>1697</v>
      </c>
      <c r="M917">
        <v>-5405</v>
      </c>
      <c r="N917">
        <v>0</v>
      </c>
      <c r="O917">
        <v>0</v>
      </c>
      <c r="P917">
        <v>0</v>
      </c>
      <c r="Q917">
        <v>-1398</v>
      </c>
      <c r="R917">
        <v>0</v>
      </c>
      <c r="S917">
        <v>0</v>
      </c>
      <c r="T917">
        <v>-1398</v>
      </c>
      <c r="U917">
        <v>14273</v>
      </c>
      <c r="V917">
        <v>0</v>
      </c>
      <c r="W917">
        <v>0</v>
      </c>
      <c r="X917">
        <v>0</v>
      </c>
      <c r="Y917">
        <v>1620</v>
      </c>
      <c r="Z917">
        <v>-1487</v>
      </c>
      <c r="AA917">
        <v>0</v>
      </c>
      <c r="AB917">
        <v>-70</v>
      </c>
      <c r="AC917">
        <v>63</v>
      </c>
      <c r="AD917">
        <v>-169</v>
      </c>
      <c r="AE917">
        <v>-106</v>
      </c>
      <c r="AF917">
        <v>0</v>
      </c>
      <c r="AG917">
        <v>0</v>
      </c>
      <c r="AH917">
        <v>0</v>
      </c>
      <c r="AI917">
        <v>14167</v>
      </c>
      <c r="AJ917">
        <v>14530</v>
      </c>
      <c r="AK917">
        <v>28697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84335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84335</v>
      </c>
      <c r="BE917">
        <v>0</v>
      </c>
      <c r="BF917">
        <v>84335</v>
      </c>
      <c r="BG917">
        <v>0</v>
      </c>
      <c r="BH917">
        <v>3615</v>
      </c>
      <c r="BI917">
        <v>0</v>
      </c>
      <c r="BJ917">
        <v>3615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3615</v>
      </c>
      <c r="BS917">
        <v>0</v>
      </c>
      <c r="BT917">
        <v>1157</v>
      </c>
      <c r="BU917">
        <v>16097</v>
      </c>
      <c r="BV917">
        <v>20897</v>
      </c>
      <c r="BW917">
        <v>0</v>
      </c>
      <c r="BX917">
        <v>38151</v>
      </c>
      <c r="BY917">
        <v>1339</v>
      </c>
      <c r="BZ917">
        <v>0</v>
      </c>
      <c r="CA917">
        <v>1339</v>
      </c>
      <c r="CB917">
        <v>127440</v>
      </c>
      <c r="CC917">
        <v>35000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32555</v>
      </c>
      <c r="CP917">
        <v>67555</v>
      </c>
      <c r="CQ917">
        <v>0</v>
      </c>
      <c r="CR917">
        <v>0</v>
      </c>
      <c r="CS917">
        <v>0</v>
      </c>
      <c r="CT917">
        <v>59838</v>
      </c>
      <c r="CU917">
        <v>0</v>
      </c>
      <c r="CV917">
        <v>0</v>
      </c>
      <c r="CW917">
        <v>59838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47</v>
      </c>
      <c r="DN917">
        <v>47</v>
      </c>
      <c r="DO917">
        <v>0</v>
      </c>
      <c r="DP917">
        <v>127440</v>
      </c>
    </row>
    <row r="918" spans="1:120" x14ac:dyDescent="0.25">
      <c r="A918">
        <v>53094</v>
      </c>
      <c r="B918">
        <v>201312</v>
      </c>
      <c r="C918">
        <v>10488</v>
      </c>
      <c r="D918">
        <v>0</v>
      </c>
      <c r="E918">
        <v>3041</v>
      </c>
      <c r="F918">
        <v>-2531</v>
      </c>
      <c r="G918">
        <v>10998</v>
      </c>
      <c r="H918">
        <v>145</v>
      </c>
      <c r="I918">
        <v>-2274</v>
      </c>
      <c r="J918">
        <v>0</v>
      </c>
      <c r="K918">
        <v>-9694</v>
      </c>
      <c r="L918">
        <v>103</v>
      </c>
      <c r="M918">
        <v>-11865</v>
      </c>
      <c r="N918">
        <v>0</v>
      </c>
      <c r="O918">
        <v>0</v>
      </c>
      <c r="P918">
        <v>-438</v>
      </c>
      <c r="Q918">
        <v>-4653</v>
      </c>
      <c r="R918">
        <v>0</v>
      </c>
      <c r="S918">
        <v>0</v>
      </c>
      <c r="T918">
        <v>-5091</v>
      </c>
      <c r="U918">
        <v>-5813</v>
      </c>
      <c r="V918">
        <v>0</v>
      </c>
      <c r="W918">
        <v>0</v>
      </c>
      <c r="X918">
        <v>0</v>
      </c>
      <c r="Y918">
        <v>1066</v>
      </c>
      <c r="Z918">
        <v>-33</v>
      </c>
      <c r="AA918">
        <v>0</v>
      </c>
      <c r="AB918">
        <v>0</v>
      </c>
      <c r="AC918">
        <v>1033</v>
      </c>
      <c r="AD918">
        <v>-98</v>
      </c>
      <c r="AE918">
        <v>935</v>
      </c>
      <c r="AF918">
        <v>0</v>
      </c>
      <c r="AG918">
        <v>0</v>
      </c>
      <c r="AH918">
        <v>0</v>
      </c>
      <c r="AI918">
        <v>-4878</v>
      </c>
      <c r="AJ918">
        <v>0</v>
      </c>
      <c r="AK918">
        <v>-4878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43132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43132</v>
      </c>
      <c r="BE918">
        <v>0</v>
      </c>
      <c r="BF918">
        <v>43132</v>
      </c>
      <c r="BG918">
        <v>0</v>
      </c>
      <c r="BH918">
        <v>3913</v>
      </c>
      <c r="BI918">
        <v>0</v>
      </c>
      <c r="BJ918">
        <v>3913</v>
      </c>
      <c r="BK918">
        <v>0</v>
      </c>
      <c r="BL918">
        <v>0</v>
      </c>
      <c r="BM918">
        <v>0</v>
      </c>
      <c r="BN918">
        <v>194</v>
      </c>
      <c r="BO918">
        <v>0</v>
      </c>
      <c r="BP918">
        <v>0</v>
      </c>
      <c r="BQ918">
        <v>0</v>
      </c>
      <c r="BR918">
        <v>4107</v>
      </c>
      <c r="BS918">
        <v>0</v>
      </c>
      <c r="BT918">
        <v>0</v>
      </c>
      <c r="BU918">
        <v>0</v>
      </c>
      <c r="BV918">
        <v>41530</v>
      </c>
      <c r="BW918">
        <v>0</v>
      </c>
      <c r="BX918">
        <v>41530</v>
      </c>
      <c r="BY918">
        <v>444</v>
      </c>
      <c r="BZ918">
        <v>209</v>
      </c>
      <c r="CA918">
        <v>653</v>
      </c>
      <c r="CB918">
        <v>89422</v>
      </c>
      <c r="CC918">
        <v>25000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18721</v>
      </c>
      <c r="CP918">
        <v>43721</v>
      </c>
      <c r="CQ918">
        <v>0</v>
      </c>
      <c r="CR918">
        <v>0</v>
      </c>
      <c r="CS918">
        <v>5244</v>
      </c>
      <c r="CT918">
        <v>38272</v>
      </c>
      <c r="CU918">
        <v>0</v>
      </c>
      <c r="CV918">
        <v>0</v>
      </c>
      <c r="CW918">
        <v>43516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886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1059</v>
      </c>
      <c r="DJ918">
        <v>0</v>
      </c>
      <c r="DK918">
        <v>7</v>
      </c>
      <c r="DL918">
        <v>0</v>
      </c>
      <c r="DM918">
        <v>233</v>
      </c>
      <c r="DN918">
        <v>2185</v>
      </c>
      <c r="DO918">
        <v>0</v>
      </c>
      <c r="DP918">
        <v>89422</v>
      </c>
    </row>
    <row r="919" spans="1:120" x14ac:dyDescent="0.25">
      <c r="A919">
        <v>53095</v>
      </c>
      <c r="B919">
        <v>201312</v>
      </c>
      <c r="C919">
        <v>7516</v>
      </c>
      <c r="D919">
        <v>-309</v>
      </c>
      <c r="E919">
        <v>0</v>
      </c>
      <c r="F919">
        <v>0</v>
      </c>
      <c r="G919">
        <v>7207</v>
      </c>
      <c r="H919">
        <v>2</v>
      </c>
      <c r="I919">
        <v>-3591</v>
      </c>
      <c r="J919">
        <v>0</v>
      </c>
      <c r="K919">
        <v>-121</v>
      </c>
      <c r="L919">
        <v>0</v>
      </c>
      <c r="M919">
        <v>-3712</v>
      </c>
      <c r="N919">
        <v>0</v>
      </c>
      <c r="O919">
        <v>0</v>
      </c>
      <c r="P919">
        <v>0</v>
      </c>
      <c r="Q919">
        <v>-2646</v>
      </c>
      <c r="R919">
        <v>0</v>
      </c>
      <c r="S919">
        <v>0</v>
      </c>
      <c r="T919">
        <v>-2646</v>
      </c>
      <c r="U919">
        <v>851</v>
      </c>
      <c r="V919">
        <v>0</v>
      </c>
      <c r="W919">
        <v>0</v>
      </c>
      <c r="X919">
        <v>0</v>
      </c>
      <c r="Y919">
        <v>195</v>
      </c>
      <c r="Z919">
        <v>-146</v>
      </c>
      <c r="AA919">
        <v>-84</v>
      </c>
      <c r="AB919">
        <v>-8</v>
      </c>
      <c r="AC919">
        <v>-43</v>
      </c>
      <c r="AD919">
        <v>-2</v>
      </c>
      <c r="AE919">
        <v>-45</v>
      </c>
      <c r="AF919">
        <v>2</v>
      </c>
      <c r="AG919">
        <v>0</v>
      </c>
      <c r="AH919">
        <v>0</v>
      </c>
      <c r="AI919">
        <v>808</v>
      </c>
      <c r="AJ919">
        <v>0</v>
      </c>
      <c r="AK919">
        <v>808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7797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7797</v>
      </c>
      <c r="BE919">
        <v>0</v>
      </c>
      <c r="BF919">
        <v>7797</v>
      </c>
      <c r="BG919">
        <v>0</v>
      </c>
      <c r="BH919">
        <v>0</v>
      </c>
      <c r="BI919">
        <v>0</v>
      </c>
      <c r="BJ919">
        <v>0</v>
      </c>
      <c r="BK919">
        <v>12</v>
      </c>
      <c r="BL919">
        <v>0</v>
      </c>
      <c r="BM919">
        <v>12</v>
      </c>
      <c r="BN919">
        <v>0</v>
      </c>
      <c r="BO919">
        <v>0</v>
      </c>
      <c r="BP919">
        <v>0</v>
      </c>
      <c r="BQ919">
        <v>506</v>
      </c>
      <c r="BR919">
        <v>518</v>
      </c>
      <c r="BS919">
        <v>0</v>
      </c>
      <c r="BT919">
        <v>0</v>
      </c>
      <c r="BU919">
        <v>0</v>
      </c>
      <c r="BV919">
        <v>602</v>
      </c>
      <c r="BW919">
        <v>0</v>
      </c>
      <c r="BX919">
        <v>602</v>
      </c>
      <c r="BY919">
        <v>78</v>
      </c>
      <c r="BZ919">
        <v>32</v>
      </c>
      <c r="CA919">
        <v>110</v>
      </c>
      <c r="CB919">
        <v>9027</v>
      </c>
      <c r="CC919">
        <v>2000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5752</v>
      </c>
      <c r="CP919">
        <v>7752</v>
      </c>
      <c r="CQ919">
        <v>0</v>
      </c>
      <c r="CR919">
        <v>0</v>
      </c>
      <c r="CS919">
        <v>0</v>
      </c>
      <c r="CT919">
        <v>927</v>
      </c>
      <c r="CU919">
        <v>0</v>
      </c>
      <c r="CV919">
        <v>0</v>
      </c>
      <c r="CW919">
        <v>927</v>
      </c>
      <c r="CX919">
        <v>0</v>
      </c>
      <c r="CY919">
        <v>0</v>
      </c>
      <c r="CZ919">
        <v>84</v>
      </c>
      <c r="DA919">
        <v>84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264</v>
      </c>
      <c r="DN919">
        <v>264</v>
      </c>
      <c r="DO919">
        <v>0</v>
      </c>
      <c r="DP919">
        <v>9027</v>
      </c>
    </row>
    <row r="920" spans="1:120" x14ac:dyDescent="0.25">
      <c r="A920">
        <v>53099</v>
      </c>
      <c r="B920">
        <v>201312</v>
      </c>
      <c r="C920">
        <v>47210</v>
      </c>
      <c r="D920">
        <v>-3531</v>
      </c>
      <c r="E920">
        <v>0</v>
      </c>
      <c r="F920">
        <v>0</v>
      </c>
      <c r="G920">
        <v>43679</v>
      </c>
      <c r="H920">
        <v>121</v>
      </c>
      <c r="I920">
        <v>-32024</v>
      </c>
      <c r="J920">
        <v>0</v>
      </c>
      <c r="K920">
        <v>2203</v>
      </c>
      <c r="L920">
        <v>0</v>
      </c>
      <c r="M920">
        <v>-29821</v>
      </c>
      <c r="N920">
        <v>0</v>
      </c>
      <c r="O920">
        <v>-1587</v>
      </c>
      <c r="P920">
        <v>0</v>
      </c>
      <c r="Q920">
        <v>-9993</v>
      </c>
      <c r="R920">
        <v>0</v>
      </c>
      <c r="S920">
        <v>0</v>
      </c>
      <c r="T920">
        <v>-9993</v>
      </c>
      <c r="U920">
        <v>2399</v>
      </c>
      <c r="V920">
        <v>0</v>
      </c>
      <c r="W920">
        <v>0</v>
      </c>
      <c r="X920">
        <v>0</v>
      </c>
      <c r="Y920">
        <v>2384</v>
      </c>
      <c r="Z920">
        <v>-1215</v>
      </c>
      <c r="AA920">
        <v>-49</v>
      </c>
      <c r="AB920">
        <v>0</v>
      </c>
      <c r="AC920">
        <v>1120</v>
      </c>
      <c r="AD920">
        <v>-121</v>
      </c>
      <c r="AE920">
        <v>999</v>
      </c>
      <c r="AF920">
        <v>7943</v>
      </c>
      <c r="AG920">
        <v>0</v>
      </c>
      <c r="AH920">
        <v>0</v>
      </c>
      <c r="AI920">
        <v>11341</v>
      </c>
      <c r="AJ920">
        <v>-2921</v>
      </c>
      <c r="AK920">
        <v>8420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63190</v>
      </c>
      <c r="AS920">
        <v>0</v>
      </c>
      <c r="AT920">
        <v>0</v>
      </c>
      <c r="AU920">
        <v>63190</v>
      </c>
      <c r="AV920">
        <v>0</v>
      </c>
      <c r="AW920">
        <v>0</v>
      </c>
      <c r="AX920">
        <v>45487</v>
      </c>
      <c r="AY920">
        <v>0</v>
      </c>
      <c r="AZ920">
        <v>0</v>
      </c>
      <c r="BA920">
        <v>0</v>
      </c>
      <c r="BB920">
        <v>19773</v>
      </c>
      <c r="BC920">
        <v>0</v>
      </c>
      <c r="BD920">
        <v>65260</v>
      </c>
      <c r="BE920">
        <v>0</v>
      </c>
      <c r="BF920">
        <v>128450</v>
      </c>
      <c r="BG920">
        <v>0</v>
      </c>
      <c r="BH920">
        <v>0</v>
      </c>
      <c r="BI920">
        <v>0</v>
      </c>
      <c r="BJ920">
        <v>0</v>
      </c>
      <c r="BK920">
        <v>3319</v>
      </c>
      <c r="BL920">
        <v>0</v>
      </c>
      <c r="BM920">
        <v>3319</v>
      </c>
      <c r="BN920">
        <v>0</v>
      </c>
      <c r="BO920">
        <v>0</v>
      </c>
      <c r="BP920">
        <v>0</v>
      </c>
      <c r="BQ920">
        <v>1763</v>
      </c>
      <c r="BR920">
        <v>5082</v>
      </c>
      <c r="BS920">
        <v>0</v>
      </c>
      <c r="BT920">
        <v>0</v>
      </c>
      <c r="BU920">
        <v>0</v>
      </c>
      <c r="BV920">
        <v>7222</v>
      </c>
      <c r="BW920">
        <v>0</v>
      </c>
      <c r="BX920">
        <v>7222</v>
      </c>
      <c r="BY920">
        <v>0</v>
      </c>
      <c r="BZ920">
        <v>878</v>
      </c>
      <c r="CA920">
        <v>878</v>
      </c>
      <c r="CB920">
        <v>141632</v>
      </c>
      <c r="CC920">
        <v>23343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75116</v>
      </c>
      <c r="CP920">
        <v>98459</v>
      </c>
      <c r="CQ920">
        <v>0</v>
      </c>
      <c r="CR920">
        <v>0</v>
      </c>
      <c r="CS920">
        <v>0</v>
      </c>
      <c r="CT920">
        <v>20144</v>
      </c>
      <c r="CU920">
        <v>0</v>
      </c>
      <c r="CV920">
        <v>0</v>
      </c>
      <c r="CW920">
        <v>20144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15213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3458</v>
      </c>
      <c r="DL920">
        <v>0</v>
      </c>
      <c r="DM920">
        <v>3405</v>
      </c>
      <c r="DN920">
        <v>22076</v>
      </c>
      <c r="DO920">
        <v>953</v>
      </c>
      <c r="DP920">
        <v>141632</v>
      </c>
    </row>
    <row r="921" spans="1:120" x14ac:dyDescent="0.25">
      <c r="A921">
        <v>53100</v>
      </c>
      <c r="B921">
        <v>201312</v>
      </c>
      <c r="C921">
        <v>207567</v>
      </c>
      <c r="D921">
        <v>-102790</v>
      </c>
      <c r="E921">
        <v>17699</v>
      </c>
      <c r="F921">
        <v>-10337</v>
      </c>
      <c r="G921">
        <v>112139</v>
      </c>
      <c r="H921">
        <v>229</v>
      </c>
      <c r="I921">
        <v>-11336</v>
      </c>
      <c r="J921">
        <v>-178</v>
      </c>
      <c r="K921">
        <v>-85488</v>
      </c>
      <c r="L921">
        <v>96670</v>
      </c>
      <c r="M921">
        <v>-332</v>
      </c>
      <c r="N921">
        <v>0</v>
      </c>
      <c r="O921">
        <v>-11171</v>
      </c>
      <c r="P921">
        <v>-2554</v>
      </c>
      <c r="Q921">
        <v>-2474</v>
      </c>
      <c r="R921">
        <v>0</v>
      </c>
      <c r="S921">
        <v>271</v>
      </c>
      <c r="T921">
        <v>-4757</v>
      </c>
      <c r="U921">
        <v>96108</v>
      </c>
      <c r="V921">
        <v>0</v>
      </c>
      <c r="W921">
        <v>0</v>
      </c>
      <c r="X921">
        <v>0</v>
      </c>
      <c r="Y921">
        <v>7593</v>
      </c>
      <c r="Z921">
        <v>-6451</v>
      </c>
      <c r="AA921">
        <v>-3</v>
      </c>
      <c r="AB921">
        <v>-66</v>
      </c>
      <c r="AC921">
        <v>1073</v>
      </c>
      <c r="AD921">
        <v>-229</v>
      </c>
      <c r="AE921">
        <v>844</v>
      </c>
      <c r="AF921">
        <v>2187</v>
      </c>
      <c r="AG921">
        <v>0</v>
      </c>
      <c r="AH921">
        <v>0</v>
      </c>
      <c r="AI921">
        <v>99139</v>
      </c>
      <c r="AJ921">
        <v>1145</v>
      </c>
      <c r="AK921">
        <v>100284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409711</v>
      </c>
      <c r="AY921">
        <v>0</v>
      </c>
      <c r="AZ921">
        <v>0</v>
      </c>
      <c r="BA921">
        <v>0</v>
      </c>
      <c r="BB921">
        <v>170947</v>
      </c>
      <c r="BC921">
        <v>0</v>
      </c>
      <c r="BD921">
        <v>580658</v>
      </c>
      <c r="BE921">
        <v>0</v>
      </c>
      <c r="BF921">
        <v>580658</v>
      </c>
      <c r="BG921">
        <v>24021</v>
      </c>
      <c r="BH921">
        <v>152883</v>
      </c>
      <c r="BI921">
        <v>0</v>
      </c>
      <c r="BJ921">
        <v>176904</v>
      </c>
      <c r="BK921">
        <v>0</v>
      </c>
      <c r="BL921">
        <v>0</v>
      </c>
      <c r="BM921">
        <v>0</v>
      </c>
      <c r="BN921">
        <v>38477</v>
      </c>
      <c r="BO921">
        <v>0</v>
      </c>
      <c r="BP921">
        <v>0</v>
      </c>
      <c r="BQ921">
        <v>0</v>
      </c>
      <c r="BR921">
        <v>215381</v>
      </c>
      <c r="BS921">
        <v>0</v>
      </c>
      <c r="BT921">
        <v>1145</v>
      </c>
      <c r="BU921">
        <v>0</v>
      </c>
      <c r="BV921">
        <v>58084</v>
      </c>
      <c r="BW921">
        <v>0</v>
      </c>
      <c r="BX921">
        <v>59229</v>
      </c>
      <c r="BY921">
        <v>7746</v>
      </c>
      <c r="BZ921">
        <v>0</v>
      </c>
      <c r="CA921">
        <v>7746</v>
      </c>
      <c r="CB921">
        <v>863014</v>
      </c>
      <c r="CC921">
        <v>1001</v>
      </c>
      <c r="CD921">
        <v>178999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397328</v>
      </c>
      <c r="CP921">
        <v>577328</v>
      </c>
      <c r="CQ921">
        <v>0</v>
      </c>
      <c r="CR921">
        <v>0</v>
      </c>
      <c r="CS921">
        <v>45388</v>
      </c>
      <c r="CT921">
        <v>203514</v>
      </c>
      <c r="CU921">
        <v>0</v>
      </c>
      <c r="CV921">
        <v>0</v>
      </c>
      <c r="CW921">
        <v>248902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11435</v>
      </c>
      <c r="DD921">
        <v>20417</v>
      </c>
      <c r="DE921">
        <v>0</v>
      </c>
      <c r="DF921">
        <v>0</v>
      </c>
      <c r="DG921">
        <v>0</v>
      </c>
      <c r="DH921">
        <v>0</v>
      </c>
      <c r="DI921">
        <v>818</v>
      </c>
      <c r="DJ921">
        <v>0</v>
      </c>
      <c r="DK921">
        <v>0</v>
      </c>
      <c r="DL921">
        <v>0</v>
      </c>
      <c r="DM921">
        <v>4114</v>
      </c>
      <c r="DN921">
        <v>36784</v>
      </c>
      <c r="DO921">
        <v>0</v>
      </c>
      <c r="DP921">
        <v>863014</v>
      </c>
    </row>
    <row r="922" spans="1:120" x14ac:dyDescent="0.25">
      <c r="A922">
        <v>53101</v>
      </c>
      <c r="B922">
        <v>201312</v>
      </c>
      <c r="C922">
        <v>60656</v>
      </c>
      <c r="D922">
        <v>-14485</v>
      </c>
      <c r="E922">
        <v>0</v>
      </c>
      <c r="F922">
        <v>0</v>
      </c>
      <c r="G922">
        <v>46171</v>
      </c>
      <c r="H922">
        <v>-796</v>
      </c>
      <c r="I922">
        <v>-32509</v>
      </c>
      <c r="J922">
        <v>1272</v>
      </c>
      <c r="K922">
        <v>2695</v>
      </c>
      <c r="L922">
        <v>-2500</v>
      </c>
      <c r="M922">
        <v>-31042</v>
      </c>
      <c r="N922">
        <v>0</v>
      </c>
      <c r="O922">
        <v>-2409</v>
      </c>
      <c r="P922">
        <v>0</v>
      </c>
      <c r="Q922">
        <v>-7096</v>
      </c>
      <c r="R922">
        <v>0</v>
      </c>
      <c r="S922">
        <v>0</v>
      </c>
      <c r="T922">
        <v>-7096</v>
      </c>
      <c r="U922">
        <v>4829</v>
      </c>
      <c r="V922">
        <v>0</v>
      </c>
      <c r="W922">
        <v>0</v>
      </c>
      <c r="X922">
        <v>0</v>
      </c>
      <c r="Y922">
        <v>28</v>
      </c>
      <c r="Z922">
        <v>5472</v>
      </c>
      <c r="AA922">
        <v>-70</v>
      </c>
      <c r="AB922">
        <v>0</v>
      </c>
      <c r="AC922">
        <v>5430</v>
      </c>
      <c r="AD922">
        <v>-365</v>
      </c>
      <c r="AE922">
        <v>5064</v>
      </c>
      <c r="AF922">
        <v>0</v>
      </c>
      <c r="AG922">
        <v>0</v>
      </c>
      <c r="AH922">
        <v>0</v>
      </c>
      <c r="AI922">
        <v>9893</v>
      </c>
      <c r="AJ922">
        <v>1710</v>
      </c>
      <c r="AK922">
        <v>11604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452440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452440</v>
      </c>
      <c r="BE922">
        <v>0</v>
      </c>
      <c r="BF922">
        <v>452440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13786</v>
      </c>
      <c r="BP922">
        <v>0</v>
      </c>
      <c r="BQ922">
        <v>11890</v>
      </c>
      <c r="BR922">
        <v>25676</v>
      </c>
      <c r="BS922">
        <v>0</v>
      </c>
      <c r="BT922">
        <v>0</v>
      </c>
      <c r="BU922">
        <v>20316</v>
      </c>
      <c r="BV922">
        <v>14175</v>
      </c>
      <c r="BW922">
        <v>0</v>
      </c>
      <c r="BX922">
        <v>34491</v>
      </c>
      <c r="BY922">
        <v>0</v>
      </c>
      <c r="BZ922">
        <v>0</v>
      </c>
      <c r="CA922">
        <v>0</v>
      </c>
      <c r="CB922">
        <v>512607</v>
      </c>
      <c r="CC922">
        <v>50000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336977</v>
      </c>
      <c r="CP922">
        <v>386977</v>
      </c>
      <c r="CQ922">
        <v>0</v>
      </c>
      <c r="CR922">
        <v>0</v>
      </c>
      <c r="CS922">
        <v>0</v>
      </c>
      <c r="CT922">
        <v>121689</v>
      </c>
      <c r="CU922">
        <v>0</v>
      </c>
      <c r="CV922">
        <v>0</v>
      </c>
      <c r="CW922">
        <v>121689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1700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2242</v>
      </c>
      <c r="DN922">
        <v>3942</v>
      </c>
      <c r="DO922">
        <v>0</v>
      </c>
      <c r="DP922">
        <v>512607</v>
      </c>
    </row>
    <row r="923" spans="1:120" x14ac:dyDescent="0.25">
      <c r="A923">
        <v>53103</v>
      </c>
      <c r="B923">
        <v>201312</v>
      </c>
      <c r="C923">
        <v>108757</v>
      </c>
      <c r="D923">
        <v>-48411</v>
      </c>
      <c r="E923">
        <v>3645</v>
      </c>
      <c r="F923">
        <v>-2178</v>
      </c>
      <c r="G923">
        <v>61813</v>
      </c>
      <c r="H923">
        <v>7</v>
      </c>
      <c r="I923">
        <v>-74868</v>
      </c>
      <c r="J923">
        <v>25883</v>
      </c>
      <c r="K923">
        <v>-3471</v>
      </c>
      <c r="L923">
        <v>6229</v>
      </c>
      <c r="M923">
        <v>-46227</v>
      </c>
      <c r="N923">
        <v>0</v>
      </c>
      <c r="O923">
        <v>0</v>
      </c>
      <c r="P923">
        <v>-14739</v>
      </c>
      <c r="Q923">
        <v>-13201</v>
      </c>
      <c r="R923">
        <v>0</v>
      </c>
      <c r="S923">
        <v>5158</v>
      </c>
      <c r="T923">
        <v>-22782</v>
      </c>
      <c r="U923">
        <v>-7189</v>
      </c>
      <c r="V923">
        <v>5277</v>
      </c>
      <c r="W923">
        <v>0</v>
      </c>
      <c r="X923">
        <v>0</v>
      </c>
      <c r="Y923">
        <v>2073</v>
      </c>
      <c r="Z923">
        <v>-1425</v>
      </c>
      <c r="AA923">
        <v>-982</v>
      </c>
      <c r="AB923">
        <v>0</v>
      </c>
      <c r="AC923">
        <v>4943</v>
      </c>
      <c r="AD923">
        <v>-238</v>
      </c>
      <c r="AE923">
        <v>4705</v>
      </c>
      <c r="AF923">
        <v>202</v>
      </c>
      <c r="AG923">
        <v>0</v>
      </c>
      <c r="AH923">
        <v>0</v>
      </c>
      <c r="AI923">
        <v>-2282</v>
      </c>
      <c r="AJ923">
        <v>0</v>
      </c>
      <c r="AK923">
        <v>-2282</v>
      </c>
      <c r="AL923">
        <v>0</v>
      </c>
      <c r="AM923">
        <v>497</v>
      </c>
      <c r="AN923">
        <v>0</v>
      </c>
      <c r="AO923">
        <v>497</v>
      </c>
      <c r="AP923">
        <v>0</v>
      </c>
      <c r="AQ923">
        <v>26781</v>
      </c>
      <c r="AR923">
        <v>44233</v>
      </c>
      <c r="AS923">
        <v>0</v>
      </c>
      <c r="AT923">
        <v>0</v>
      </c>
      <c r="AU923">
        <v>71014</v>
      </c>
      <c r="AV923">
        <v>359</v>
      </c>
      <c r="AW923">
        <v>0</v>
      </c>
      <c r="AX923">
        <v>11575</v>
      </c>
      <c r="AY923">
        <v>0</v>
      </c>
      <c r="AZ923">
        <v>0</v>
      </c>
      <c r="BA923">
        <v>0</v>
      </c>
      <c r="BB923">
        <v>36303</v>
      </c>
      <c r="BC923">
        <v>0</v>
      </c>
      <c r="BD923">
        <v>48237</v>
      </c>
      <c r="BE923">
        <v>0</v>
      </c>
      <c r="BF923">
        <v>119251</v>
      </c>
      <c r="BG923">
        <v>14898</v>
      </c>
      <c r="BH923">
        <v>22802</v>
      </c>
      <c r="BI923">
        <v>1220</v>
      </c>
      <c r="BJ923">
        <v>38920</v>
      </c>
      <c r="BK923">
        <v>4306</v>
      </c>
      <c r="BL923">
        <v>0</v>
      </c>
      <c r="BM923">
        <v>4306</v>
      </c>
      <c r="BN923">
        <v>926</v>
      </c>
      <c r="BO923">
        <v>9398</v>
      </c>
      <c r="BP923">
        <v>0</v>
      </c>
      <c r="BQ923">
        <v>7018</v>
      </c>
      <c r="BR923">
        <v>60568</v>
      </c>
      <c r="BS923">
        <v>0</v>
      </c>
      <c r="BT923">
        <v>0</v>
      </c>
      <c r="BU923">
        <v>4457</v>
      </c>
      <c r="BV923">
        <v>7</v>
      </c>
      <c r="BW923">
        <v>0</v>
      </c>
      <c r="BX923">
        <v>4464</v>
      </c>
      <c r="BY923">
        <v>241</v>
      </c>
      <c r="BZ923">
        <v>102</v>
      </c>
      <c r="CA923">
        <v>343</v>
      </c>
      <c r="CB923">
        <v>185123</v>
      </c>
      <c r="CC923">
        <v>45610</v>
      </c>
      <c r="CD923">
        <v>0</v>
      </c>
      <c r="CE923">
        <v>5233</v>
      </c>
      <c r="CF923">
        <v>0</v>
      </c>
      <c r="CG923">
        <v>0</v>
      </c>
      <c r="CH923">
        <v>0</v>
      </c>
      <c r="CI923">
        <v>5233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-26172</v>
      </c>
      <c r="CP923">
        <v>24671</v>
      </c>
      <c r="CQ923">
        <v>0</v>
      </c>
      <c r="CR923">
        <v>12578</v>
      </c>
      <c r="CS923">
        <v>37963</v>
      </c>
      <c r="CT923">
        <v>83770</v>
      </c>
      <c r="CU923">
        <v>0</v>
      </c>
      <c r="CV923">
        <v>0</v>
      </c>
      <c r="CW923">
        <v>121733</v>
      </c>
      <c r="CX923">
        <v>0</v>
      </c>
      <c r="CY923">
        <v>0</v>
      </c>
      <c r="CZ923">
        <v>0</v>
      </c>
      <c r="DA923">
        <v>0</v>
      </c>
      <c r="DB923">
        <v>6604</v>
      </c>
      <c r="DC923">
        <v>1671</v>
      </c>
      <c r="DD923">
        <v>15485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2380</v>
      </c>
      <c r="DN923">
        <v>19536</v>
      </c>
      <c r="DO923">
        <v>0</v>
      </c>
      <c r="DP923">
        <v>185122</v>
      </c>
    </row>
    <row r="924" spans="1:120" x14ac:dyDescent="0.25">
      <c r="A924">
        <v>53106</v>
      </c>
      <c r="B924">
        <v>201312</v>
      </c>
      <c r="C924">
        <v>45805</v>
      </c>
      <c r="D924">
        <v>-13947</v>
      </c>
      <c r="E924">
        <v>1171</v>
      </c>
      <c r="F924">
        <v>-274</v>
      </c>
      <c r="G924">
        <v>32755</v>
      </c>
      <c r="H924">
        <v>27</v>
      </c>
      <c r="I924">
        <v>-22162</v>
      </c>
      <c r="J924">
        <v>7277</v>
      </c>
      <c r="K924">
        <v>-2062</v>
      </c>
      <c r="L924">
        <v>-599</v>
      </c>
      <c r="M924">
        <v>-17546</v>
      </c>
      <c r="N924">
        <v>0</v>
      </c>
      <c r="O924">
        <v>0</v>
      </c>
      <c r="P924">
        <v>-5650</v>
      </c>
      <c r="Q924">
        <v>-7066</v>
      </c>
      <c r="R924">
        <v>0</v>
      </c>
      <c r="S924">
        <v>3215</v>
      </c>
      <c r="T924">
        <v>-9501</v>
      </c>
      <c r="U924">
        <v>5735</v>
      </c>
      <c r="V924">
        <v>0</v>
      </c>
      <c r="W924">
        <v>0</v>
      </c>
      <c r="X924">
        <v>0</v>
      </c>
      <c r="Y924">
        <v>2559</v>
      </c>
      <c r="Z924">
        <v>4480</v>
      </c>
      <c r="AA924">
        <v>-39</v>
      </c>
      <c r="AB924">
        <v>-178</v>
      </c>
      <c r="AC924">
        <v>6822</v>
      </c>
      <c r="AD924">
        <v>-76</v>
      </c>
      <c r="AE924">
        <v>6746</v>
      </c>
      <c r="AF924">
        <v>0</v>
      </c>
      <c r="AG924">
        <v>0</v>
      </c>
      <c r="AH924">
        <v>0</v>
      </c>
      <c r="AI924">
        <v>12481</v>
      </c>
      <c r="AJ924">
        <v>-1348</v>
      </c>
      <c r="AK924">
        <v>11133</v>
      </c>
      <c r="AL924">
        <v>5000</v>
      </c>
      <c r="AM924">
        <v>95</v>
      </c>
      <c r="AN924">
        <v>7568</v>
      </c>
      <c r="AO924">
        <v>7663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14872</v>
      </c>
      <c r="AW924">
        <v>58663</v>
      </c>
      <c r="AX924">
        <v>59922</v>
      </c>
      <c r="AY924">
        <v>0</v>
      </c>
      <c r="AZ924">
        <v>0</v>
      </c>
      <c r="BA924">
        <v>0</v>
      </c>
      <c r="BB924">
        <v>7359</v>
      </c>
      <c r="BC924">
        <v>0</v>
      </c>
      <c r="BD924">
        <v>140816</v>
      </c>
      <c r="BE924">
        <v>0</v>
      </c>
      <c r="BF924">
        <v>140816</v>
      </c>
      <c r="BG924">
        <v>3638</v>
      </c>
      <c r="BH924">
        <v>10465</v>
      </c>
      <c r="BI924">
        <v>0</v>
      </c>
      <c r="BJ924">
        <v>14103</v>
      </c>
      <c r="BK924">
        <v>1009</v>
      </c>
      <c r="BL924">
        <v>0</v>
      </c>
      <c r="BM924">
        <v>1009</v>
      </c>
      <c r="BN924">
        <v>5</v>
      </c>
      <c r="BO924">
        <v>0</v>
      </c>
      <c r="BP924">
        <v>0</v>
      </c>
      <c r="BQ924">
        <v>50</v>
      </c>
      <c r="BR924">
        <v>15167</v>
      </c>
      <c r="BS924">
        <v>0</v>
      </c>
      <c r="BT924">
        <v>0</v>
      </c>
      <c r="BU924">
        <v>0</v>
      </c>
      <c r="BV924">
        <v>3</v>
      </c>
      <c r="BW924">
        <v>0</v>
      </c>
      <c r="BX924">
        <v>3</v>
      </c>
      <c r="BY924">
        <v>12</v>
      </c>
      <c r="BZ924">
        <v>120</v>
      </c>
      <c r="CA924">
        <v>132</v>
      </c>
      <c r="CB924">
        <v>168781</v>
      </c>
      <c r="CC924">
        <v>47000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72557</v>
      </c>
      <c r="CP924">
        <v>119557</v>
      </c>
      <c r="CQ924">
        <v>0</v>
      </c>
      <c r="CR924">
        <v>0</v>
      </c>
      <c r="CS924">
        <v>16879</v>
      </c>
      <c r="CT924">
        <v>25398</v>
      </c>
      <c r="CU924">
        <v>0</v>
      </c>
      <c r="CV924">
        <v>0</v>
      </c>
      <c r="CW924">
        <v>42277</v>
      </c>
      <c r="CX924">
        <v>0</v>
      </c>
      <c r="CY924">
        <v>581</v>
      </c>
      <c r="CZ924">
        <v>0</v>
      </c>
      <c r="DA924">
        <v>581</v>
      </c>
      <c r="DB924">
        <v>0</v>
      </c>
      <c r="DC924">
        <v>116</v>
      </c>
      <c r="DD924">
        <v>3940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190</v>
      </c>
      <c r="DL924">
        <v>0</v>
      </c>
      <c r="DM924">
        <v>2120</v>
      </c>
      <c r="DN924">
        <v>6366</v>
      </c>
      <c r="DO924">
        <v>0</v>
      </c>
      <c r="DP924">
        <v>168781</v>
      </c>
    </row>
    <row r="925" spans="1:120" x14ac:dyDescent="0.25">
      <c r="A925">
        <v>53108</v>
      </c>
      <c r="B925">
        <v>201312</v>
      </c>
      <c r="C925">
        <v>30057</v>
      </c>
      <c r="D925">
        <v>-2</v>
      </c>
      <c r="E925">
        <v>0</v>
      </c>
      <c r="F925">
        <v>0</v>
      </c>
      <c r="G925">
        <v>30055</v>
      </c>
      <c r="H925">
        <v>30</v>
      </c>
      <c r="I925">
        <v>-25583</v>
      </c>
      <c r="J925">
        <v>61</v>
      </c>
      <c r="K925">
        <v>-489</v>
      </c>
      <c r="L925">
        <v>-23</v>
      </c>
      <c r="M925">
        <v>-26034</v>
      </c>
      <c r="N925">
        <v>260</v>
      </c>
      <c r="O925">
        <v>0</v>
      </c>
      <c r="P925">
        <v>0</v>
      </c>
      <c r="Q925">
        <v>-2804</v>
      </c>
      <c r="R925">
        <v>0</v>
      </c>
      <c r="S925">
        <v>0</v>
      </c>
      <c r="T925">
        <v>-2804</v>
      </c>
      <c r="U925">
        <v>1507</v>
      </c>
      <c r="V925">
        <v>0</v>
      </c>
      <c r="W925">
        <v>0</v>
      </c>
      <c r="X925">
        <v>0</v>
      </c>
      <c r="Y925">
        <v>256</v>
      </c>
      <c r="Z925">
        <v>239</v>
      </c>
      <c r="AA925">
        <v>0</v>
      </c>
      <c r="AB925">
        <v>-126</v>
      </c>
      <c r="AC925">
        <v>369</v>
      </c>
      <c r="AD925">
        <v>-30</v>
      </c>
      <c r="AE925">
        <v>339</v>
      </c>
      <c r="AF925">
        <v>0</v>
      </c>
      <c r="AG925">
        <v>0</v>
      </c>
      <c r="AH925">
        <v>0</v>
      </c>
      <c r="AI925">
        <v>1846</v>
      </c>
      <c r="AJ925">
        <v>-228</v>
      </c>
      <c r="AK925">
        <v>1618</v>
      </c>
      <c r="AL925">
        <v>188</v>
      </c>
      <c r="AM925">
        <v>150</v>
      </c>
      <c r="AN925">
        <v>0</v>
      </c>
      <c r="AO925">
        <v>150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1113</v>
      </c>
      <c r="AW925">
        <v>776</v>
      </c>
      <c r="AX925">
        <v>14931</v>
      </c>
      <c r="AY925">
        <v>0</v>
      </c>
      <c r="AZ925">
        <v>0</v>
      </c>
      <c r="BA925">
        <v>2450</v>
      </c>
      <c r="BB925">
        <v>12832</v>
      </c>
      <c r="BC925">
        <v>0</v>
      </c>
      <c r="BD925">
        <v>32102</v>
      </c>
      <c r="BE925">
        <v>0</v>
      </c>
      <c r="BF925">
        <v>32102</v>
      </c>
      <c r="BG925">
        <v>0</v>
      </c>
      <c r="BH925">
        <v>0</v>
      </c>
      <c r="BI925">
        <v>0</v>
      </c>
      <c r="BJ925">
        <v>0</v>
      </c>
      <c r="BK925">
        <v>23</v>
      </c>
      <c r="BL925">
        <v>0</v>
      </c>
      <c r="BM925">
        <v>23</v>
      </c>
      <c r="BN925">
        <v>0</v>
      </c>
      <c r="BO925">
        <v>14</v>
      </c>
      <c r="BP925">
        <v>0</v>
      </c>
      <c r="BQ925">
        <v>0</v>
      </c>
      <c r="BR925">
        <v>37</v>
      </c>
      <c r="BS925">
        <v>0</v>
      </c>
      <c r="BT925">
        <v>0</v>
      </c>
      <c r="BU925">
        <v>633</v>
      </c>
      <c r="BV925">
        <v>0</v>
      </c>
      <c r="BW925">
        <v>0</v>
      </c>
      <c r="BX925">
        <v>633</v>
      </c>
      <c r="BY925">
        <v>142</v>
      </c>
      <c r="BZ925">
        <v>91</v>
      </c>
      <c r="CA925">
        <v>233</v>
      </c>
      <c r="CB925">
        <v>33343</v>
      </c>
      <c r="CC925">
        <v>17000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582</v>
      </c>
      <c r="CP925">
        <v>17582</v>
      </c>
      <c r="CQ925">
        <v>0</v>
      </c>
      <c r="CR925">
        <v>5000</v>
      </c>
      <c r="CS925">
        <v>0</v>
      </c>
      <c r="CT925">
        <v>8882</v>
      </c>
      <c r="CU925">
        <v>0</v>
      </c>
      <c r="CV925">
        <v>0</v>
      </c>
      <c r="CW925">
        <v>8882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1780</v>
      </c>
      <c r="DN925">
        <v>1780</v>
      </c>
      <c r="DO925">
        <v>99</v>
      </c>
      <c r="DP925">
        <v>33343</v>
      </c>
    </row>
    <row r="926" spans="1:120" x14ac:dyDescent="0.25">
      <c r="A926">
        <v>53109</v>
      </c>
      <c r="B926">
        <v>201312</v>
      </c>
      <c r="C926">
        <v>34932</v>
      </c>
      <c r="D926">
        <v>-7497</v>
      </c>
      <c r="E926">
        <v>0</v>
      </c>
      <c r="F926">
        <v>0</v>
      </c>
      <c r="G926">
        <v>27435</v>
      </c>
      <c r="H926">
        <v>-432</v>
      </c>
      <c r="I926">
        <v>-25070</v>
      </c>
      <c r="J926">
        <v>0</v>
      </c>
      <c r="K926">
        <v>2147</v>
      </c>
      <c r="L926">
        <v>0</v>
      </c>
      <c r="M926">
        <v>-22923</v>
      </c>
      <c r="N926">
        <v>0</v>
      </c>
      <c r="O926">
        <v>0</v>
      </c>
      <c r="P926">
        <v>0</v>
      </c>
      <c r="Q926">
        <v>-1657</v>
      </c>
      <c r="R926">
        <v>0</v>
      </c>
      <c r="S926">
        <v>0</v>
      </c>
      <c r="T926">
        <v>-1657</v>
      </c>
      <c r="U926">
        <v>2423</v>
      </c>
      <c r="V926">
        <v>0</v>
      </c>
      <c r="W926">
        <v>0</v>
      </c>
      <c r="X926">
        <v>0</v>
      </c>
      <c r="Y926">
        <v>4462</v>
      </c>
      <c r="Z926">
        <v>172</v>
      </c>
      <c r="AA926">
        <v>0</v>
      </c>
      <c r="AB926">
        <v>0</v>
      </c>
      <c r="AC926">
        <v>4634</v>
      </c>
      <c r="AD926">
        <v>-1079</v>
      </c>
      <c r="AE926">
        <v>3555</v>
      </c>
      <c r="AF926">
        <v>0</v>
      </c>
      <c r="AG926">
        <v>0</v>
      </c>
      <c r="AH926">
        <v>0</v>
      </c>
      <c r="AI926">
        <v>5978</v>
      </c>
      <c r="AJ926">
        <v>-827</v>
      </c>
      <c r="AK926">
        <v>5151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142655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142655</v>
      </c>
      <c r="BE926">
        <v>0</v>
      </c>
      <c r="BF926">
        <v>142655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14596</v>
      </c>
      <c r="BP926">
        <v>0</v>
      </c>
      <c r="BQ926">
        <v>0</v>
      </c>
      <c r="BR926">
        <v>14596</v>
      </c>
      <c r="BS926">
        <v>0</v>
      </c>
      <c r="BT926">
        <v>0</v>
      </c>
      <c r="BU926">
        <v>0</v>
      </c>
      <c r="BV926">
        <v>1075</v>
      </c>
      <c r="BW926">
        <v>0</v>
      </c>
      <c r="BX926">
        <v>1075</v>
      </c>
      <c r="BY926">
        <v>2132</v>
      </c>
      <c r="BZ926">
        <v>8</v>
      </c>
      <c r="CA926">
        <v>2140</v>
      </c>
      <c r="CB926">
        <v>160466</v>
      </c>
      <c r="CC926">
        <v>5000</v>
      </c>
      <c r="CD926">
        <v>25000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36198</v>
      </c>
      <c r="CP926">
        <v>66198</v>
      </c>
      <c r="CQ926">
        <v>0</v>
      </c>
      <c r="CR926">
        <v>0</v>
      </c>
      <c r="CS926">
        <v>0</v>
      </c>
      <c r="CT926">
        <v>93079</v>
      </c>
      <c r="CU926">
        <v>0</v>
      </c>
      <c r="CV926">
        <v>0</v>
      </c>
      <c r="CW926">
        <v>93079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748</v>
      </c>
      <c r="DL926">
        <v>0</v>
      </c>
      <c r="DM926">
        <v>441</v>
      </c>
      <c r="DN926">
        <v>1189</v>
      </c>
      <c r="DO926">
        <v>0</v>
      </c>
      <c r="DP926">
        <v>160466</v>
      </c>
    </row>
    <row r="927" spans="1:120" x14ac:dyDescent="0.25">
      <c r="A927">
        <v>53110</v>
      </c>
      <c r="B927">
        <v>201312</v>
      </c>
      <c r="C927">
        <v>79006</v>
      </c>
      <c r="D927">
        <v>-12054</v>
      </c>
      <c r="E927">
        <v>1793</v>
      </c>
      <c r="F927">
        <v>0</v>
      </c>
      <c r="G927">
        <v>68745</v>
      </c>
      <c r="H927">
        <v>136</v>
      </c>
      <c r="I927">
        <v>-33729</v>
      </c>
      <c r="J927">
        <v>0</v>
      </c>
      <c r="K927">
        <v>3134</v>
      </c>
      <c r="L927">
        <v>3728</v>
      </c>
      <c r="M927">
        <v>-26867</v>
      </c>
      <c r="N927">
        <v>0</v>
      </c>
      <c r="O927">
        <v>-6000</v>
      </c>
      <c r="P927">
        <v>-3326</v>
      </c>
      <c r="Q927">
        <v>-8713</v>
      </c>
      <c r="R927">
        <v>0</v>
      </c>
      <c r="S927">
        <v>0</v>
      </c>
      <c r="T927">
        <v>-12039</v>
      </c>
      <c r="U927">
        <v>23975</v>
      </c>
      <c r="V927">
        <v>0</v>
      </c>
      <c r="W927">
        <v>0</v>
      </c>
      <c r="X927">
        <v>0</v>
      </c>
      <c r="Y927">
        <v>377</v>
      </c>
      <c r="Z927">
        <v>-2</v>
      </c>
      <c r="AA927">
        <v>0</v>
      </c>
      <c r="AB927">
        <v>-232</v>
      </c>
      <c r="AC927">
        <v>143</v>
      </c>
      <c r="AD927">
        <v>-136</v>
      </c>
      <c r="AE927">
        <v>7</v>
      </c>
      <c r="AF927">
        <v>1122</v>
      </c>
      <c r="AG927">
        <v>0</v>
      </c>
      <c r="AH927">
        <v>0</v>
      </c>
      <c r="AI927">
        <v>25103</v>
      </c>
      <c r="AJ927">
        <v>-6787</v>
      </c>
      <c r="AK927">
        <v>18317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91107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91107</v>
      </c>
      <c r="BE927">
        <v>0</v>
      </c>
      <c r="BF927">
        <v>91107</v>
      </c>
      <c r="BG927">
        <v>0</v>
      </c>
      <c r="BH927">
        <v>4515</v>
      </c>
      <c r="BI927">
        <v>0</v>
      </c>
      <c r="BJ927">
        <v>4515</v>
      </c>
      <c r="BK927">
        <v>341</v>
      </c>
      <c r="BL927">
        <v>0</v>
      </c>
      <c r="BM927">
        <v>341</v>
      </c>
      <c r="BN927">
        <v>11384</v>
      </c>
      <c r="BO927">
        <v>12673</v>
      </c>
      <c r="BP927">
        <v>0</v>
      </c>
      <c r="BQ927">
        <v>0</v>
      </c>
      <c r="BR927">
        <v>28913</v>
      </c>
      <c r="BS927">
        <v>0</v>
      </c>
      <c r="BT927">
        <v>0</v>
      </c>
      <c r="BU927">
        <v>0</v>
      </c>
      <c r="BV927">
        <v>6935</v>
      </c>
      <c r="BW927">
        <v>0</v>
      </c>
      <c r="BX927">
        <v>6935</v>
      </c>
      <c r="BY927">
        <v>1362</v>
      </c>
      <c r="BZ927">
        <v>281</v>
      </c>
      <c r="CA927">
        <v>1643</v>
      </c>
      <c r="CB927">
        <v>128598</v>
      </c>
      <c r="CC927">
        <v>25000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4156</v>
      </c>
      <c r="CL927">
        <v>0</v>
      </c>
      <c r="CM927">
        <v>0</v>
      </c>
      <c r="CN927">
        <v>4156</v>
      </c>
      <c r="CO927">
        <v>41833</v>
      </c>
      <c r="CP927">
        <v>70989</v>
      </c>
      <c r="CQ927">
        <v>6500</v>
      </c>
      <c r="CR927">
        <v>0</v>
      </c>
      <c r="CS927">
        <v>419</v>
      </c>
      <c r="CT927">
        <v>45819</v>
      </c>
      <c r="CU927">
        <v>0</v>
      </c>
      <c r="CV927">
        <v>0</v>
      </c>
      <c r="CW927">
        <v>46238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5105</v>
      </c>
      <c r="DJ927">
        <v>0</v>
      </c>
      <c r="DK927">
        <v>2587</v>
      </c>
      <c r="DL927">
        <v>0</v>
      </c>
      <c r="DM927">
        <v>3679</v>
      </c>
      <c r="DN927">
        <v>11371</v>
      </c>
      <c r="DO927">
        <v>0</v>
      </c>
      <c r="DP927">
        <v>128598</v>
      </c>
    </row>
    <row r="928" spans="1:120" x14ac:dyDescent="0.25">
      <c r="A928">
        <v>53111</v>
      </c>
      <c r="B928">
        <v>201312</v>
      </c>
      <c r="C928">
        <v>44612</v>
      </c>
      <c r="D928">
        <v>-7482</v>
      </c>
      <c r="E928">
        <v>-2495</v>
      </c>
      <c r="F928">
        <v>699</v>
      </c>
      <c r="G928">
        <v>35334</v>
      </c>
      <c r="H928">
        <v>46</v>
      </c>
      <c r="I928">
        <v>-24396</v>
      </c>
      <c r="J928">
        <v>3383</v>
      </c>
      <c r="K928">
        <v>-3150</v>
      </c>
      <c r="L928">
        <v>283</v>
      </c>
      <c r="M928">
        <v>-23880</v>
      </c>
      <c r="N928">
        <v>0</v>
      </c>
      <c r="O928">
        <v>0</v>
      </c>
      <c r="P928">
        <v>-1754</v>
      </c>
      <c r="Q928">
        <v>-5166</v>
      </c>
      <c r="R928">
        <v>0</v>
      </c>
      <c r="S928">
        <v>1488</v>
      </c>
      <c r="T928">
        <v>-5432</v>
      </c>
      <c r="U928">
        <v>6068</v>
      </c>
      <c r="V928">
        <v>0</v>
      </c>
      <c r="W928">
        <v>0</v>
      </c>
      <c r="X928">
        <v>0</v>
      </c>
      <c r="Y928">
        <v>1810</v>
      </c>
      <c r="Z928">
        <v>-952</v>
      </c>
      <c r="AA928">
        <v>0</v>
      </c>
      <c r="AB928">
        <v>-72</v>
      </c>
      <c r="AC928">
        <v>786</v>
      </c>
      <c r="AD928">
        <v>-46</v>
      </c>
      <c r="AE928">
        <v>740</v>
      </c>
      <c r="AF928">
        <v>0</v>
      </c>
      <c r="AG928">
        <v>0</v>
      </c>
      <c r="AH928">
        <v>0</v>
      </c>
      <c r="AI928">
        <v>6808</v>
      </c>
      <c r="AJ928">
        <v>-1702</v>
      </c>
      <c r="AK928">
        <v>5106</v>
      </c>
      <c r="AL928">
        <v>3949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8078</v>
      </c>
      <c r="AX928">
        <v>48312</v>
      </c>
      <c r="AY928">
        <v>0</v>
      </c>
      <c r="AZ928">
        <v>0</v>
      </c>
      <c r="BA928">
        <v>0</v>
      </c>
      <c r="BB928">
        <v>7027</v>
      </c>
      <c r="BC928">
        <v>0</v>
      </c>
      <c r="BD928">
        <v>63417</v>
      </c>
      <c r="BE928">
        <v>0</v>
      </c>
      <c r="BF928">
        <v>63417</v>
      </c>
      <c r="BG928">
        <v>2209</v>
      </c>
      <c r="BH928">
        <v>3308</v>
      </c>
      <c r="BI928">
        <v>0</v>
      </c>
      <c r="BJ928">
        <v>5517</v>
      </c>
      <c r="BK928">
        <v>120</v>
      </c>
      <c r="BL928">
        <v>0</v>
      </c>
      <c r="BM928">
        <v>120</v>
      </c>
      <c r="BN928">
        <v>0</v>
      </c>
      <c r="BO928">
        <v>0</v>
      </c>
      <c r="BP928">
        <v>0</v>
      </c>
      <c r="BQ928">
        <v>62</v>
      </c>
      <c r="BR928">
        <v>5699</v>
      </c>
      <c r="BS928">
        <v>0</v>
      </c>
      <c r="BT928">
        <v>0</v>
      </c>
      <c r="BU928">
        <v>0</v>
      </c>
      <c r="BV928">
        <v>571</v>
      </c>
      <c r="BW928">
        <v>0</v>
      </c>
      <c r="BX928">
        <v>571</v>
      </c>
      <c r="BY928">
        <v>477</v>
      </c>
      <c r="BZ928">
        <v>0</v>
      </c>
      <c r="CA928">
        <v>477</v>
      </c>
      <c r="CB928">
        <v>74113</v>
      </c>
      <c r="CC928">
        <v>21000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21212</v>
      </c>
      <c r="CP928">
        <v>42212</v>
      </c>
      <c r="CQ928">
        <v>0</v>
      </c>
      <c r="CR928">
        <v>0</v>
      </c>
      <c r="CS928">
        <v>5781</v>
      </c>
      <c r="CT928">
        <v>19590</v>
      </c>
      <c r="CU928">
        <v>0</v>
      </c>
      <c r="CV928">
        <v>0</v>
      </c>
      <c r="CW928">
        <v>25371</v>
      </c>
      <c r="CX928">
        <v>0</v>
      </c>
      <c r="CY928">
        <v>601</v>
      </c>
      <c r="CZ928">
        <v>0</v>
      </c>
      <c r="DA928">
        <v>601</v>
      </c>
      <c r="DB928">
        <v>0</v>
      </c>
      <c r="DC928">
        <v>0</v>
      </c>
      <c r="DD928">
        <v>844</v>
      </c>
      <c r="DE928">
        <v>0</v>
      </c>
      <c r="DF928">
        <v>0</v>
      </c>
      <c r="DG928">
        <v>0</v>
      </c>
      <c r="DH928">
        <v>0</v>
      </c>
      <c r="DI928">
        <v>1640</v>
      </c>
      <c r="DJ928">
        <v>0</v>
      </c>
      <c r="DK928">
        <v>1486</v>
      </c>
      <c r="DL928">
        <v>0</v>
      </c>
      <c r="DM928">
        <v>1959</v>
      </c>
      <c r="DN928">
        <v>5929</v>
      </c>
      <c r="DO928">
        <v>0</v>
      </c>
      <c r="DP928">
        <v>74113</v>
      </c>
    </row>
    <row r="929" spans="1:120" x14ac:dyDescent="0.25">
      <c r="A929">
        <v>53112</v>
      </c>
      <c r="B929">
        <v>201312</v>
      </c>
      <c r="C929">
        <v>507402</v>
      </c>
      <c r="D929">
        <v>-312843</v>
      </c>
      <c r="E929">
        <v>-159138</v>
      </c>
      <c r="F929">
        <v>108526</v>
      </c>
      <c r="G929">
        <v>143947</v>
      </c>
      <c r="H929">
        <v>184</v>
      </c>
      <c r="I929">
        <v>-110476</v>
      </c>
      <c r="J929">
        <v>70298</v>
      </c>
      <c r="K929">
        <v>-90977</v>
      </c>
      <c r="L929">
        <v>58867</v>
      </c>
      <c r="M929">
        <v>-72288</v>
      </c>
      <c r="N929">
        <v>0</v>
      </c>
      <c r="O929">
        <v>0</v>
      </c>
      <c r="P929">
        <v>-96544</v>
      </c>
      <c r="Q929">
        <v>-24055</v>
      </c>
      <c r="R929">
        <v>0</v>
      </c>
      <c r="S929">
        <v>48549</v>
      </c>
      <c r="T929">
        <v>-72050</v>
      </c>
      <c r="U929">
        <v>-207</v>
      </c>
      <c r="V929">
        <v>0</v>
      </c>
      <c r="W929">
        <v>0</v>
      </c>
      <c r="X929">
        <v>0</v>
      </c>
      <c r="Y929">
        <v>4537</v>
      </c>
      <c r="Z929">
        <v>-1052</v>
      </c>
      <c r="AA929">
        <v>-1924</v>
      </c>
      <c r="AB929">
        <v>-1041</v>
      </c>
      <c r="AC929">
        <v>520</v>
      </c>
      <c r="AD929">
        <v>-184</v>
      </c>
      <c r="AE929">
        <v>336</v>
      </c>
      <c r="AF929">
        <v>0</v>
      </c>
      <c r="AG929">
        <v>0</v>
      </c>
      <c r="AH929">
        <v>0</v>
      </c>
      <c r="AI929">
        <v>129</v>
      </c>
      <c r="AJ929">
        <v>-127</v>
      </c>
      <c r="AK929">
        <v>2</v>
      </c>
      <c r="AL929">
        <v>904</v>
      </c>
      <c r="AM929">
        <v>340</v>
      </c>
      <c r="AN929">
        <v>0</v>
      </c>
      <c r="AO929">
        <v>340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22179</v>
      </c>
      <c r="AW929">
        <v>0</v>
      </c>
      <c r="AX929">
        <v>220607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242796</v>
      </c>
      <c r="BE929">
        <v>0</v>
      </c>
      <c r="BF929">
        <v>242796</v>
      </c>
      <c r="BG929">
        <v>163099</v>
      </c>
      <c r="BH929">
        <v>76350</v>
      </c>
      <c r="BI929">
        <v>0</v>
      </c>
      <c r="BJ929">
        <v>239449</v>
      </c>
      <c r="BK929">
        <v>0</v>
      </c>
      <c r="BL929">
        <v>71021</v>
      </c>
      <c r="BM929">
        <v>71021</v>
      </c>
      <c r="BN929">
        <v>48207</v>
      </c>
      <c r="BO929">
        <v>403</v>
      </c>
      <c r="BP929">
        <v>0</v>
      </c>
      <c r="BQ929">
        <v>203</v>
      </c>
      <c r="BR929">
        <v>359283</v>
      </c>
      <c r="BS929">
        <v>0</v>
      </c>
      <c r="BT929">
        <v>0</v>
      </c>
      <c r="BU929">
        <v>3431</v>
      </c>
      <c r="BV929">
        <v>10825</v>
      </c>
      <c r="BW929">
        <v>0</v>
      </c>
      <c r="BX929">
        <v>14256</v>
      </c>
      <c r="BY929">
        <v>4462</v>
      </c>
      <c r="BZ929">
        <v>4959</v>
      </c>
      <c r="CA929">
        <v>9421</v>
      </c>
      <c r="CB929">
        <v>626990</v>
      </c>
      <c r="CC929">
        <v>84208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-10668</v>
      </c>
      <c r="CP929">
        <v>73540</v>
      </c>
      <c r="CQ929">
        <v>0</v>
      </c>
      <c r="CR929">
        <v>0</v>
      </c>
      <c r="CS929">
        <v>257766</v>
      </c>
      <c r="CT929">
        <v>117548</v>
      </c>
      <c r="CU929">
        <v>0</v>
      </c>
      <c r="CV929">
        <v>8007</v>
      </c>
      <c r="CW929">
        <v>383321</v>
      </c>
      <c r="CX929">
        <v>0</v>
      </c>
      <c r="CY929">
        <v>0</v>
      </c>
      <c r="CZ929">
        <v>0</v>
      </c>
      <c r="DA929">
        <v>0</v>
      </c>
      <c r="DB929">
        <v>120848</v>
      </c>
      <c r="DC929">
        <v>12300</v>
      </c>
      <c r="DD929">
        <v>18561</v>
      </c>
      <c r="DE929">
        <v>0</v>
      </c>
      <c r="DF929">
        <v>0</v>
      </c>
      <c r="DG929">
        <v>0</v>
      </c>
      <c r="DH929">
        <v>0</v>
      </c>
      <c r="DI929">
        <v>10198</v>
      </c>
      <c r="DJ929">
        <v>0</v>
      </c>
      <c r="DK929">
        <v>0</v>
      </c>
      <c r="DL929">
        <v>0</v>
      </c>
      <c r="DM929">
        <v>4930</v>
      </c>
      <c r="DN929">
        <v>45989</v>
      </c>
      <c r="DO929">
        <v>3292</v>
      </c>
      <c r="DP929">
        <v>626990</v>
      </c>
    </row>
    <row r="930" spans="1:120" x14ac:dyDescent="0.25">
      <c r="A930">
        <v>53113</v>
      </c>
      <c r="B930">
        <v>201312</v>
      </c>
      <c r="C930">
        <v>270197</v>
      </c>
      <c r="D930">
        <v>-14403</v>
      </c>
      <c r="E930">
        <v>14013</v>
      </c>
      <c r="F930">
        <v>5142</v>
      </c>
      <c r="G930">
        <v>274949</v>
      </c>
      <c r="H930">
        <v>1099</v>
      </c>
      <c r="I930">
        <v>-187290</v>
      </c>
      <c r="J930">
        <v>0</v>
      </c>
      <c r="K930">
        <v>3475</v>
      </c>
      <c r="L930">
        <v>0</v>
      </c>
      <c r="M930">
        <v>-183815</v>
      </c>
      <c r="N930">
        <v>0</v>
      </c>
      <c r="O930">
        <v>0</v>
      </c>
      <c r="P930">
        <v>0</v>
      </c>
      <c r="Q930">
        <v>-13895</v>
      </c>
      <c r="R930">
        <v>0</v>
      </c>
      <c r="S930">
        <v>0</v>
      </c>
      <c r="T930">
        <v>-13895</v>
      </c>
      <c r="U930">
        <v>78338</v>
      </c>
      <c r="V930">
        <v>0</v>
      </c>
      <c r="W930">
        <v>0</v>
      </c>
      <c r="X930">
        <v>0</v>
      </c>
      <c r="Y930">
        <v>6003</v>
      </c>
      <c r="Z930">
        <v>-2685</v>
      </c>
      <c r="AA930">
        <v>-1299</v>
      </c>
      <c r="AB930">
        <v>-238</v>
      </c>
      <c r="AC930">
        <v>1781</v>
      </c>
      <c r="AD930">
        <v>-1099</v>
      </c>
      <c r="AE930">
        <v>682</v>
      </c>
      <c r="AF930">
        <v>0</v>
      </c>
      <c r="AG930">
        <v>0</v>
      </c>
      <c r="AH930">
        <v>0</v>
      </c>
      <c r="AI930">
        <v>79020</v>
      </c>
      <c r="AJ930">
        <v>-17310</v>
      </c>
      <c r="AK930">
        <v>61710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173677</v>
      </c>
      <c r="AS930">
        <v>0</v>
      </c>
      <c r="AT930">
        <v>0</v>
      </c>
      <c r="AU930">
        <v>173677</v>
      </c>
      <c r="AV930">
        <v>0</v>
      </c>
      <c r="AW930">
        <v>0</v>
      </c>
      <c r="AX930">
        <v>397898</v>
      </c>
      <c r="AY930">
        <v>0</v>
      </c>
      <c r="AZ930">
        <v>0</v>
      </c>
      <c r="BA930">
        <v>0</v>
      </c>
      <c r="BB930">
        <v>158202</v>
      </c>
      <c r="BC930">
        <v>0</v>
      </c>
      <c r="BD930">
        <v>556100</v>
      </c>
      <c r="BE930">
        <v>0</v>
      </c>
      <c r="BF930">
        <v>729777</v>
      </c>
      <c r="BG930">
        <v>5142</v>
      </c>
      <c r="BH930">
        <v>0</v>
      </c>
      <c r="BI930">
        <v>0</v>
      </c>
      <c r="BJ930">
        <v>5142</v>
      </c>
      <c r="BK930">
        <v>0</v>
      </c>
      <c r="BL930">
        <v>0</v>
      </c>
      <c r="BM930">
        <v>0</v>
      </c>
      <c r="BN930">
        <v>156005</v>
      </c>
      <c r="BO930">
        <v>0</v>
      </c>
      <c r="BP930">
        <v>0</v>
      </c>
      <c r="BQ930">
        <v>1354</v>
      </c>
      <c r="BR930">
        <v>162501</v>
      </c>
      <c r="BS930">
        <v>0</v>
      </c>
      <c r="BT930">
        <v>0</v>
      </c>
      <c r="BU930">
        <v>0</v>
      </c>
      <c r="BV930">
        <v>12103</v>
      </c>
      <c r="BW930">
        <v>0</v>
      </c>
      <c r="BX930">
        <v>12103</v>
      </c>
      <c r="BY930">
        <v>5088</v>
      </c>
      <c r="BZ930">
        <v>0</v>
      </c>
      <c r="CA930">
        <v>5088</v>
      </c>
      <c r="CB930">
        <v>909469</v>
      </c>
      <c r="CC930">
        <v>487073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130186</v>
      </c>
      <c r="CP930">
        <v>617259</v>
      </c>
      <c r="CQ930">
        <v>0</v>
      </c>
      <c r="CR930">
        <v>0</v>
      </c>
      <c r="CS930">
        <v>114300</v>
      </c>
      <c r="CT930">
        <v>156644</v>
      </c>
      <c r="CU930">
        <v>0</v>
      </c>
      <c r="CV930">
        <v>0</v>
      </c>
      <c r="CW930">
        <v>270944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6658</v>
      </c>
      <c r="DL930">
        <v>0</v>
      </c>
      <c r="DM930">
        <v>14608</v>
      </c>
      <c r="DN930">
        <v>21266</v>
      </c>
      <c r="DO930">
        <v>0</v>
      </c>
      <c r="DP930">
        <v>909469</v>
      </c>
    </row>
    <row r="931" spans="1:120" x14ac:dyDescent="0.25">
      <c r="A931">
        <v>53114</v>
      </c>
      <c r="B931">
        <v>201312</v>
      </c>
      <c r="C931">
        <v>2605</v>
      </c>
      <c r="D931">
        <v>0</v>
      </c>
      <c r="E931">
        <v>0</v>
      </c>
      <c r="F931">
        <v>0</v>
      </c>
      <c r="G931">
        <v>2605</v>
      </c>
      <c r="H931">
        <v>4</v>
      </c>
      <c r="I931">
        <v>-110</v>
      </c>
      <c r="J931">
        <v>0</v>
      </c>
      <c r="K931">
        <v>-659</v>
      </c>
      <c r="L931">
        <v>0</v>
      </c>
      <c r="M931">
        <v>-769</v>
      </c>
      <c r="N931">
        <v>0</v>
      </c>
      <c r="O931">
        <v>0</v>
      </c>
      <c r="P931">
        <v>-600</v>
      </c>
      <c r="Q931">
        <v>-1245</v>
      </c>
      <c r="R931">
        <v>0</v>
      </c>
      <c r="S931">
        <v>0</v>
      </c>
      <c r="T931">
        <v>-1845</v>
      </c>
      <c r="U931">
        <v>-5</v>
      </c>
      <c r="V931">
        <v>0</v>
      </c>
      <c r="W931">
        <v>0</v>
      </c>
      <c r="X931">
        <v>0</v>
      </c>
      <c r="Y931">
        <v>781</v>
      </c>
      <c r="Z931">
        <v>-45</v>
      </c>
      <c r="AA931">
        <v>0</v>
      </c>
      <c r="AB931">
        <v>-7</v>
      </c>
      <c r="AC931">
        <v>729</v>
      </c>
      <c r="AD931">
        <v>-4</v>
      </c>
      <c r="AE931">
        <v>725</v>
      </c>
      <c r="AF931">
        <v>0</v>
      </c>
      <c r="AG931">
        <v>0</v>
      </c>
      <c r="AH931">
        <v>0</v>
      </c>
      <c r="AI931">
        <v>720</v>
      </c>
      <c r="AJ931">
        <v>-180</v>
      </c>
      <c r="AK931">
        <v>540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23519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23519</v>
      </c>
      <c r="BE931">
        <v>0</v>
      </c>
      <c r="BF931">
        <v>23519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304</v>
      </c>
      <c r="BP931">
        <v>0</v>
      </c>
      <c r="BQ931">
        <v>0</v>
      </c>
      <c r="BR931">
        <v>304</v>
      </c>
      <c r="BS931">
        <v>0</v>
      </c>
      <c r="BT931">
        <v>34</v>
      </c>
      <c r="BU931">
        <v>0</v>
      </c>
      <c r="BV931">
        <v>9659</v>
      </c>
      <c r="BW931">
        <v>0</v>
      </c>
      <c r="BX931">
        <v>9693</v>
      </c>
      <c r="BY931">
        <v>48</v>
      </c>
      <c r="BZ931">
        <v>0</v>
      </c>
      <c r="CA931">
        <v>48</v>
      </c>
      <c r="CB931">
        <v>33564</v>
      </c>
      <c r="CC931">
        <v>5000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27157</v>
      </c>
      <c r="CP931">
        <v>32157</v>
      </c>
      <c r="CQ931">
        <v>0</v>
      </c>
      <c r="CR931">
        <v>0</v>
      </c>
      <c r="CS931">
        <v>0</v>
      </c>
      <c r="CT931">
        <v>959</v>
      </c>
      <c r="CU931">
        <v>0</v>
      </c>
      <c r="CV931">
        <v>0</v>
      </c>
      <c r="CW931">
        <v>959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188</v>
      </c>
      <c r="DJ931">
        <v>0</v>
      </c>
      <c r="DK931">
        <v>0</v>
      </c>
      <c r="DL931">
        <v>0</v>
      </c>
      <c r="DM931">
        <v>260</v>
      </c>
      <c r="DN931">
        <v>448</v>
      </c>
      <c r="DO931">
        <v>0</v>
      </c>
      <c r="DP931">
        <v>33564</v>
      </c>
    </row>
    <row r="932" spans="1:120" x14ac:dyDescent="0.25">
      <c r="A932">
        <v>50018</v>
      </c>
      <c r="B932">
        <v>201412</v>
      </c>
      <c r="C932">
        <v>17515</v>
      </c>
      <c r="D932">
        <v>-900</v>
      </c>
      <c r="E932">
        <v>0</v>
      </c>
      <c r="F932">
        <v>0</v>
      </c>
      <c r="G932">
        <v>16615</v>
      </c>
      <c r="H932">
        <v>2933</v>
      </c>
      <c r="I932">
        <v>-36629</v>
      </c>
      <c r="J932">
        <v>0</v>
      </c>
      <c r="K932">
        <v>26690</v>
      </c>
      <c r="L932">
        <v>4694</v>
      </c>
      <c r="M932">
        <v>-5245</v>
      </c>
      <c r="N932">
        <v>0</v>
      </c>
      <c r="O932">
        <v>0</v>
      </c>
      <c r="P932">
        <v>0</v>
      </c>
      <c r="Q932">
        <v>-11569</v>
      </c>
      <c r="R932">
        <v>0</v>
      </c>
      <c r="S932">
        <v>0</v>
      </c>
      <c r="T932">
        <v>-11569</v>
      </c>
      <c r="U932">
        <v>2734</v>
      </c>
      <c r="V932">
        <v>0</v>
      </c>
      <c r="W932">
        <v>0</v>
      </c>
      <c r="X932">
        <v>0</v>
      </c>
      <c r="Y932">
        <v>14046</v>
      </c>
      <c r="Z932">
        <v>-2323</v>
      </c>
      <c r="AA932">
        <v>-54</v>
      </c>
      <c r="AB932">
        <v>-632</v>
      </c>
      <c r="AC932">
        <v>11037</v>
      </c>
      <c r="AD932">
        <v>-6280</v>
      </c>
      <c r="AE932">
        <v>4757</v>
      </c>
      <c r="AF932">
        <v>0</v>
      </c>
      <c r="AG932">
        <v>0</v>
      </c>
      <c r="AH932">
        <v>0</v>
      </c>
      <c r="AI932">
        <v>7491</v>
      </c>
      <c r="AJ932">
        <v>-1454</v>
      </c>
      <c r="AK932">
        <v>6037</v>
      </c>
      <c r="AL932">
        <v>0</v>
      </c>
      <c r="AM932">
        <v>839</v>
      </c>
      <c r="AN932">
        <v>0</v>
      </c>
      <c r="AO932">
        <v>839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232255</v>
      </c>
      <c r="AX932">
        <v>361721</v>
      </c>
      <c r="AY932">
        <v>0</v>
      </c>
      <c r="AZ932">
        <v>0</v>
      </c>
      <c r="BA932">
        <v>0</v>
      </c>
      <c r="BB932">
        <v>677</v>
      </c>
      <c r="BC932">
        <v>0</v>
      </c>
      <c r="BD932">
        <v>594653</v>
      </c>
      <c r="BE932">
        <v>0</v>
      </c>
      <c r="BF932">
        <v>594653</v>
      </c>
      <c r="BG932">
        <v>0</v>
      </c>
      <c r="BH932">
        <v>4694</v>
      </c>
      <c r="BI932">
        <v>0</v>
      </c>
      <c r="BJ932">
        <v>4694</v>
      </c>
      <c r="BK932">
        <v>3244</v>
      </c>
      <c r="BL932">
        <v>0</v>
      </c>
      <c r="BM932">
        <v>3244</v>
      </c>
      <c r="BN932">
        <v>0</v>
      </c>
      <c r="BO932">
        <v>0</v>
      </c>
      <c r="BP932">
        <v>0</v>
      </c>
      <c r="BQ932">
        <v>86</v>
      </c>
      <c r="BR932">
        <v>8024</v>
      </c>
      <c r="BS932">
        <v>0</v>
      </c>
      <c r="BT932">
        <v>1246</v>
      </c>
      <c r="BU932">
        <v>5448</v>
      </c>
      <c r="BV932">
        <v>1656</v>
      </c>
      <c r="BW932">
        <v>0</v>
      </c>
      <c r="BX932">
        <v>8350</v>
      </c>
      <c r="BY932">
        <v>2405</v>
      </c>
      <c r="BZ932">
        <v>1632</v>
      </c>
      <c r="CA932">
        <v>4037</v>
      </c>
      <c r="CB932">
        <v>615903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201133</v>
      </c>
      <c r="CK932">
        <v>0</v>
      </c>
      <c r="CL932">
        <v>0</v>
      </c>
      <c r="CM932">
        <v>0</v>
      </c>
      <c r="CN932">
        <v>201133</v>
      </c>
      <c r="CO932">
        <v>6037</v>
      </c>
      <c r="CP932">
        <v>207170</v>
      </c>
      <c r="CQ932">
        <v>0</v>
      </c>
      <c r="CR932">
        <v>0</v>
      </c>
      <c r="CS932">
        <v>0</v>
      </c>
      <c r="CT932">
        <v>390402</v>
      </c>
      <c r="CU932">
        <v>0</v>
      </c>
      <c r="CV932">
        <v>0</v>
      </c>
      <c r="CW932">
        <v>390402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14308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4023</v>
      </c>
      <c r="DN932">
        <v>18331</v>
      </c>
      <c r="DO932">
        <v>0</v>
      </c>
      <c r="DP932">
        <v>615903</v>
      </c>
    </row>
    <row r="933" spans="1:120" x14ac:dyDescent="0.25">
      <c r="A933">
        <v>50043</v>
      </c>
      <c r="B933">
        <v>201412</v>
      </c>
      <c r="C933">
        <v>2006375</v>
      </c>
      <c r="D933">
        <v>-63870</v>
      </c>
      <c r="E933">
        <v>18978</v>
      </c>
      <c r="F933">
        <v>-3017</v>
      </c>
      <c r="G933">
        <v>1958466</v>
      </c>
      <c r="H933">
        <v>-5663</v>
      </c>
      <c r="I933">
        <v>-1416229</v>
      </c>
      <c r="J933">
        <v>117154</v>
      </c>
      <c r="K933">
        <v>112292</v>
      </c>
      <c r="L933">
        <v>-90096</v>
      </c>
      <c r="M933">
        <v>-1276879</v>
      </c>
      <c r="N933">
        <v>0</v>
      </c>
      <c r="O933">
        <v>-37979</v>
      </c>
      <c r="P933">
        <v>-198286</v>
      </c>
      <c r="Q933">
        <v>-116949</v>
      </c>
      <c r="R933">
        <v>0</v>
      </c>
      <c r="S933">
        <v>0</v>
      </c>
      <c r="T933">
        <v>-315235</v>
      </c>
      <c r="U933">
        <v>322710</v>
      </c>
      <c r="V933">
        <v>-11301</v>
      </c>
      <c r="W933">
        <v>120</v>
      </c>
      <c r="X933">
        <v>-159</v>
      </c>
      <c r="Y933">
        <v>117974</v>
      </c>
      <c r="Z933">
        <v>-2187</v>
      </c>
      <c r="AA933">
        <v>-588</v>
      </c>
      <c r="AB933">
        <v>-9753</v>
      </c>
      <c r="AC933">
        <v>94106</v>
      </c>
      <c r="AD933">
        <v>-7698</v>
      </c>
      <c r="AE933">
        <v>86408</v>
      </c>
      <c r="AF933">
        <v>0</v>
      </c>
      <c r="AG933">
        <v>0</v>
      </c>
      <c r="AH933">
        <v>0</v>
      </c>
      <c r="AI933">
        <v>409118</v>
      </c>
      <c r="AJ933">
        <v>-102204</v>
      </c>
      <c r="AK933">
        <v>306914</v>
      </c>
      <c r="AL933">
        <v>2221</v>
      </c>
      <c r="AM933">
        <v>22505</v>
      </c>
      <c r="AN933">
        <v>0</v>
      </c>
      <c r="AO933">
        <v>22505</v>
      </c>
      <c r="AP933">
        <v>2930</v>
      </c>
      <c r="AQ933">
        <v>378327</v>
      </c>
      <c r="AR933">
        <v>0</v>
      </c>
      <c r="AS933">
        <v>3425</v>
      </c>
      <c r="AT933">
        <v>0</v>
      </c>
      <c r="AU933">
        <v>381752</v>
      </c>
      <c r="AV933">
        <v>211267</v>
      </c>
      <c r="AW933">
        <v>759821</v>
      </c>
      <c r="AX933">
        <v>3259525</v>
      </c>
      <c r="AY933">
        <v>0</v>
      </c>
      <c r="AZ933">
        <v>0</v>
      </c>
      <c r="BA933">
        <v>0</v>
      </c>
      <c r="BB933">
        <v>0</v>
      </c>
      <c r="BC933">
        <v>387</v>
      </c>
      <c r="BD933">
        <v>4231000</v>
      </c>
      <c r="BE933">
        <v>0</v>
      </c>
      <c r="BF933">
        <v>4615682</v>
      </c>
      <c r="BG933">
        <v>9574</v>
      </c>
      <c r="BH933">
        <v>62191</v>
      </c>
      <c r="BI933">
        <v>0</v>
      </c>
      <c r="BJ933">
        <v>71765</v>
      </c>
      <c r="BK933">
        <v>54349</v>
      </c>
      <c r="BL933">
        <v>2471</v>
      </c>
      <c r="BM933">
        <v>56820</v>
      </c>
      <c r="BN933">
        <v>13614</v>
      </c>
      <c r="BO933">
        <v>9329</v>
      </c>
      <c r="BP933">
        <v>482</v>
      </c>
      <c r="BQ933">
        <v>25456</v>
      </c>
      <c r="BR933">
        <v>177466</v>
      </c>
      <c r="BS933">
        <v>0</v>
      </c>
      <c r="BT933">
        <v>0</v>
      </c>
      <c r="BU933">
        <v>8813</v>
      </c>
      <c r="BV933">
        <v>79106</v>
      </c>
      <c r="BW933">
        <v>0</v>
      </c>
      <c r="BX933">
        <v>87919</v>
      </c>
      <c r="BY933">
        <v>24983</v>
      </c>
      <c r="BZ933">
        <v>12772</v>
      </c>
      <c r="CA933">
        <v>37755</v>
      </c>
      <c r="CB933">
        <v>4943548</v>
      </c>
      <c r="CC933">
        <v>88099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194801</v>
      </c>
      <c r="CK933">
        <v>0</v>
      </c>
      <c r="CL933">
        <v>0</v>
      </c>
      <c r="CM933">
        <v>0</v>
      </c>
      <c r="CN933">
        <v>194801</v>
      </c>
      <c r="CO933">
        <v>2167219</v>
      </c>
      <c r="CP933">
        <v>2450119</v>
      </c>
      <c r="CQ933">
        <v>76729</v>
      </c>
      <c r="CR933">
        <v>0</v>
      </c>
      <c r="CS933">
        <v>489069</v>
      </c>
      <c r="CT933">
        <v>1665401</v>
      </c>
      <c r="CU933">
        <v>0</v>
      </c>
      <c r="CV933">
        <v>0</v>
      </c>
      <c r="CW933">
        <v>2154470</v>
      </c>
      <c r="CX933">
        <v>0</v>
      </c>
      <c r="CY933">
        <v>0</v>
      </c>
      <c r="CZ933">
        <v>0</v>
      </c>
      <c r="DA933">
        <v>0</v>
      </c>
      <c r="DB933">
        <v>29</v>
      </c>
      <c r="DC933">
        <v>91769</v>
      </c>
      <c r="DD933">
        <v>6038</v>
      </c>
      <c r="DE933">
        <v>10293</v>
      </c>
      <c r="DF933">
        <v>0</v>
      </c>
      <c r="DG933">
        <v>0</v>
      </c>
      <c r="DH933">
        <v>93333</v>
      </c>
      <c r="DI933">
        <v>0</v>
      </c>
      <c r="DJ933">
        <v>0</v>
      </c>
      <c r="DK933">
        <v>3594</v>
      </c>
      <c r="DL933">
        <v>0</v>
      </c>
      <c r="DM933">
        <v>131034</v>
      </c>
      <c r="DN933">
        <v>336061</v>
      </c>
      <c r="DO933">
        <v>2869</v>
      </c>
      <c r="DP933">
        <v>4943548</v>
      </c>
    </row>
    <row r="934" spans="1:120" x14ac:dyDescent="0.25">
      <c r="A934">
        <v>50052</v>
      </c>
      <c r="B934">
        <v>201412</v>
      </c>
      <c r="C934">
        <v>141939</v>
      </c>
      <c r="D934">
        <v>-24872</v>
      </c>
      <c r="E934">
        <v>1712</v>
      </c>
      <c r="F934">
        <v>0</v>
      </c>
      <c r="G934">
        <v>118779</v>
      </c>
      <c r="H934">
        <v>196</v>
      </c>
      <c r="I934">
        <v>-116464</v>
      </c>
      <c r="J934">
        <v>31547</v>
      </c>
      <c r="K934">
        <v>9054</v>
      </c>
      <c r="L934">
        <v>-15438</v>
      </c>
      <c r="M934">
        <v>-91301</v>
      </c>
      <c r="N934">
        <v>0</v>
      </c>
      <c r="O934">
        <v>-923</v>
      </c>
      <c r="P934">
        <v>-12003</v>
      </c>
      <c r="Q934">
        <v>-14925</v>
      </c>
      <c r="R934">
        <v>0</v>
      </c>
      <c r="S934">
        <v>4138</v>
      </c>
      <c r="T934">
        <v>-22790</v>
      </c>
      <c r="U934">
        <v>3961</v>
      </c>
      <c r="V934">
        <v>0</v>
      </c>
      <c r="W934">
        <v>-2208</v>
      </c>
      <c r="X934">
        <v>0</v>
      </c>
      <c r="Y934">
        <v>2360</v>
      </c>
      <c r="Z934">
        <v>14592</v>
      </c>
      <c r="AA934">
        <v>-29</v>
      </c>
      <c r="AB934">
        <v>-953</v>
      </c>
      <c r="AC934">
        <v>13762</v>
      </c>
      <c r="AD934">
        <v>-196</v>
      </c>
      <c r="AE934">
        <v>13566</v>
      </c>
      <c r="AF934">
        <v>10821</v>
      </c>
      <c r="AG934">
        <v>-10585</v>
      </c>
      <c r="AH934">
        <v>0</v>
      </c>
      <c r="AI934">
        <v>17763</v>
      </c>
      <c r="AJ934">
        <v>-3933</v>
      </c>
      <c r="AK934">
        <v>13830</v>
      </c>
      <c r="AL934">
        <v>3110</v>
      </c>
      <c r="AM934">
        <v>584</v>
      </c>
      <c r="AN934">
        <v>0</v>
      </c>
      <c r="AO934">
        <v>584</v>
      </c>
      <c r="AP934">
        <v>0</v>
      </c>
      <c r="AQ934">
        <v>0</v>
      </c>
      <c r="AR934">
        <v>0</v>
      </c>
      <c r="AS934">
        <v>722</v>
      </c>
      <c r="AT934">
        <v>795</v>
      </c>
      <c r="AU934">
        <v>1517</v>
      </c>
      <c r="AV934">
        <v>46578</v>
      </c>
      <c r="AW934">
        <v>8854</v>
      </c>
      <c r="AX934">
        <v>132155</v>
      </c>
      <c r="AY934">
        <v>0</v>
      </c>
      <c r="AZ934">
        <v>0</v>
      </c>
      <c r="BA934">
        <v>250</v>
      </c>
      <c r="BB934">
        <v>2539</v>
      </c>
      <c r="BC934">
        <v>0</v>
      </c>
      <c r="BD934">
        <v>190376</v>
      </c>
      <c r="BE934">
        <v>0</v>
      </c>
      <c r="BF934">
        <v>191893</v>
      </c>
      <c r="BG934">
        <v>0</v>
      </c>
      <c r="BH934">
        <v>23457</v>
      </c>
      <c r="BI934">
        <v>0</v>
      </c>
      <c r="BJ934">
        <v>23457</v>
      </c>
      <c r="BK934">
        <v>2159</v>
      </c>
      <c r="BL934">
        <v>0</v>
      </c>
      <c r="BM934">
        <v>2159</v>
      </c>
      <c r="BN934">
        <v>2477</v>
      </c>
      <c r="BO934">
        <v>0</v>
      </c>
      <c r="BP934">
        <v>0</v>
      </c>
      <c r="BQ934">
        <v>4384</v>
      </c>
      <c r="BR934">
        <v>32477</v>
      </c>
      <c r="BS934">
        <v>0</v>
      </c>
      <c r="BT934">
        <v>0</v>
      </c>
      <c r="BU934">
        <v>51</v>
      </c>
      <c r="BV934">
        <v>40680</v>
      </c>
      <c r="BW934">
        <v>0</v>
      </c>
      <c r="BX934">
        <v>40731</v>
      </c>
      <c r="BY934">
        <v>431</v>
      </c>
      <c r="BZ934">
        <v>1491</v>
      </c>
      <c r="CA934">
        <v>1922</v>
      </c>
      <c r="CB934">
        <v>270717</v>
      </c>
      <c r="CC934">
        <v>100000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23310</v>
      </c>
      <c r="CP934">
        <v>123310</v>
      </c>
      <c r="CQ934">
        <v>10000</v>
      </c>
      <c r="CR934">
        <v>0</v>
      </c>
      <c r="CS934">
        <v>56147</v>
      </c>
      <c r="CT934">
        <v>78700</v>
      </c>
      <c r="CU934">
        <v>410</v>
      </c>
      <c r="CV934">
        <v>0</v>
      </c>
      <c r="CW934">
        <v>135257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2329</v>
      </c>
      <c r="DL934">
        <v>0</v>
      </c>
      <c r="DM934">
        <v>9821</v>
      </c>
      <c r="DN934">
        <v>12150</v>
      </c>
      <c r="DO934">
        <v>0</v>
      </c>
      <c r="DP934">
        <v>270717</v>
      </c>
    </row>
    <row r="935" spans="1:120" x14ac:dyDescent="0.25">
      <c r="A935">
        <v>50053</v>
      </c>
      <c r="B935">
        <v>201412</v>
      </c>
      <c r="C935">
        <v>329607</v>
      </c>
      <c r="D935">
        <v>-206081</v>
      </c>
      <c r="E935">
        <v>-11393</v>
      </c>
      <c r="F935">
        <v>6066</v>
      </c>
      <c r="G935">
        <v>118199</v>
      </c>
      <c r="H935">
        <v>768</v>
      </c>
      <c r="I935">
        <v>-133943</v>
      </c>
      <c r="J935">
        <v>104274</v>
      </c>
      <c r="K935">
        <v>151890</v>
      </c>
      <c r="L935">
        <v>-162312</v>
      </c>
      <c r="M935">
        <v>-40091</v>
      </c>
      <c r="N935">
        <v>0</v>
      </c>
      <c r="O935">
        <v>0</v>
      </c>
      <c r="P935">
        <v>-26361</v>
      </c>
      <c r="Q935">
        <v>-17574</v>
      </c>
      <c r="R935">
        <v>0</v>
      </c>
      <c r="S935">
        <v>70885</v>
      </c>
      <c r="T935">
        <v>26950</v>
      </c>
      <c r="U935">
        <v>105826</v>
      </c>
      <c r="V935">
        <v>0</v>
      </c>
      <c r="W935">
        <v>0</v>
      </c>
      <c r="X935">
        <v>-176</v>
      </c>
      <c r="Y935">
        <v>13374</v>
      </c>
      <c r="Z935">
        <v>-10271</v>
      </c>
      <c r="AA935">
        <v>17</v>
      </c>
      <c r="AB935">
        <v>-532</v>
      </c>
      <c r="AC935">
        <v>2412</v>
      </c>
      <c r="AD935">
        <v>-1651</v>
      </c>
      <c r="AE935">
        <v>761</v>
      </c>
      <c r="AF935">
        <v>0</v>
      </c>
      <c r="AG935">
        <v>0</v>
      </c>
      <c r="AH935">
        <v>0</v>
      </c>
      <c r="AI935">
        <v>106587</v>
      </c>
      <c r="AJ935">
        <v>-22871</v>
      </c>
      <c r="AK935">
        <v>83716</v>
      </c>
      <c r="AL935">
        <v>0</v>
      </c>
      <c r="AM935">
        <v>0</v>
      </c>
      <c r="AN935">
        <v>0</v>
      </c>
      <c r="AO935">
        <v>0</v>
      </c>
      <c r="AP935">
        <v>500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843723</v>
      </c>
      <c r="AY935">
        <v>0</v>
      </c>
      <c r="AZ935">
        <v>0</v>
      </c>
      <c r="BA935">
        <v>0</v>
      </c>
      <c r="BB935">
        <v>0</v>
      </c>
      <c r="BC935">
        <v>553</v>
      </c>
      <c r="BD935">
        <v>844276</v>
      </c>
      <c r="BE935">
        <v>0</v>
      </c>
      <c r="BF935">
        <v>844776</v>
      </c>
      <c r="BG935">
        <v>22406</v>
      </c>
      <c r="BH935">
        <v>447255</v>
      </c>
      <c r="BI935">
        <v>0</v>
      </c>
      <c r="BJ935">
        <v>469661</v>
      </c>
      <c r="BK935">
        <v>4743</v>
      </c>
      <c r="BL935">
        <v>0</v>
      </c>
      <c r="BM935">
        <v>4743</v>
      </c>
      <c r="BN935">
        <v>0</v>
      </c>
      <c r="BO935">
        <v>52644</v>
      </c>
      <c r="BP935">
        <v>0</v>
      </c>
      <c r="BQ935">
        <v>1581</v>
      </c>
      <c r="BR935">
        <v>528629</v>
      </c>
      <c r="BS935">
        <v>0</v>
      </c>
      <c r="BT935">
        <v>8637</v>
      </c>
      <c r="BU935">
        <v>1250</v>
      </c>
      <c r="BV935">
        <v>6037</v>
      </c>
      <c r="BW935">
        <v>0</v>
      </c>
      <c r="BX935">
        <v>15924</v>
      </c>
      <c r="BY935">
        <v>12967</v>
      </c>
      <c r="BZ935">
        <v>3143</v>
      </c>
      <c r="CA935">
        <v>16110</v>
      </c>
      <c r="CB935">
        <v>1405439</v>
      </c>
      <c r="CC935">
        <v>45000</v>
      </c>
      <c r="CD935">
        <v>0</v>
      </c>
      <c r="CE935">
        <v>0</v>
      </c>
      <c r="CF935">
        <v>-200</v>
      </c>
      <c r="CG935">
        <v>0</v>
      </c>
      <c r="CH935">
        <v>0</v>
      </c>
      <c r="CI935">
        <v>-200</v>
      </c>
      <c r="CJ935">
        <v>139000</v>
      </c>
      <c r="CK935">
        <v>141800</v>
      </c>
      <c r="CL935">
        <v>0</v>
      </c>
      <c r="CM935">
        <v>0</v>
      </c>
      <c r="CN935">
        <v>280800</v>
      </c>
      <c r="CO935">
        <v>176027</v>
      </c>
      <c r="CP935">
        <v>501627</v>
      </c>
      <c r="CQ935">
        <v>175000</v>
      </c>
      <c r="CR935">
        <v>0</v>
      </c>
      <c r="CS935">
        <v>43881</v>
      </c>
      <c r="CT935">
        <v>671277</v>
      </c>
      <c r="CU935">
        <v>0</v>
      </c>
      <c r="CV935">
        <v>0</v>
      </c>
      <c r="CW935">
        <v>715158</v>
      </c>
      <c r="CX935">
        <v>104</v>
      </c>
      <c r="CY935">
        <v>31151</v>
      </c>
      <c r="CZ935">
        <v>0</v>
      </c>
      <c r="DA935">
        <v>31255</v>
      </c>
      <c r="DB935">
        <v>0</v>
      </c>
      <c r="DC935">
        <v>1291</v>
      </c>
      <c r="DD935">
        <v>28056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2652</v>
      </c>
      <c r="DL935">
        <v>0</v>
      </c>
      <c r="DM935">
        <v>125395</v>
      </c>
      <c r="DN935">
        <v>157394</v>
      </c>
      <c r="DO935">
        <v>5</v>
      </c>
      <c r="DP935">
        <v>1405439</v>
      </c>
    </row>
    <row r="936" spans="1:120" x14ac:dyDescent="0.25">
      <c r="A936">
        <v>50074</v>
      </c>
      <c r="B936">
        <v>201412</v>
      </c>
      <c r="C936">
        <v>251</v>
      </c>
      <c r="D936">
        <v>-128</v>
      </c>
      <c r="E936">
        <v>0</v>
      </c>
      <c r="F936">
        <v>0</v>
      </c>
      <c r="G936">
        <v>123</v>
      </c>
      <c r="H936">
        <v>1</v>
      </c>
      <c r="I936">
        <v>-81</v>
      </c>
      <c r="J936">
        <v>44</v>
      </c>
      <c r="K936">
        <v>-30</v>
      </c>
      <c r="L936">
        <v>0</v>
      </c>
      <c r="M936">
        <v>-67</v>
      </c>
      <c r="N936">
        <v>0</v>
      </c>
      <c r="O936">
        <v>0</v>
      </c>
      <c r="P936">
        <v>0</v>
      </c>
      <c r="Q936">
        <v>-419</v>
      </c>
      <c r="R936">
        <v>0</v>
      </c>
      <c r="S936">
        <v>0</v>
      </c>
      <c r="T936">
        <v>-419</v>
      </c>
      <c r="U936">
        <v>-362</v>
      </c>
      <c r="V936">
        <v>0</v>
      </c>
      <c r="W936">
        <v>0</v>
      </c>
      <c r="X936">
        <v>0</v>
      </c>
      <c r="Y936">
        <v>639</v>
      </c>
      <c r="Z936">
        <v>779</v>
      </c>
      <c r="AA936">
        <v>0</v>
      </c>
      <c r="AB936">
        <v>0</v>
      </c>
      <c r="AC936">
        <v>1418</v>
      </c>
      <c r="AD936">
        <v>-1</v>
      </c>
      <c r="AE936">
        <v>1417</v>
      </c>
      <c r="AF936">
        <v>0</v>
      </c>
      <c r="AG936">
        <v>0</v>
      </c>
      <c r="AH936">
        <v>0</v>
      </c>
      <c r="AI936">
        <v>1055</v>
      </c>
      <c r="AJ936">
        <v>-19</v>
      </c>
      <c r="AK936">
        <v>1036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8467</v>
      </c>
      <c r="AW936">
        <v>3524</v>
      </c>
      <c r="AX936">
        <v>6844</v>
      </c>
      <c r="AY936">
        <v>0</v>
      </c>
      <c r="AZ936">
        <v>0</v>
      </c>
      <c r="BA936">
        <v>0</v>
      </c>
      <c r="BB936">
        <v>8826</v>
      </c>
      <c r="BC936">
        <v>0</v>
      </c>
      <c r="BD936">
        <v>27661</v>
      </c>
      <c r="BE936">
        <v>0</v>
      </c>
      <c r="BF936">
        <v>27661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14</v>
      </c>
      <c r="BO936">
        <v>0</v>
      </c>
      <c r="BP936">
        <v>0</v>
      </c>
      <c r="BQ936">
        <v>0</v>
      </c>
      <c r="BR936">
        <v>14</v>
      </c>
      <c r="BS936">
        <v>0</v>
      </c>
      <c r="BT936">
        <v>51</v>
      </c>
      <c r="BU936">
        <v>0</v>
      </c>
      <c r="BV936">
        <v>71</v>
      </c>
      <c r="BW936">
        <v>0</v>
      </c>
      <c r="BX936">
        <v>122</v>
      </c>
      <c r="BY936">
        <v>63</v>
      </c>
      <c r="BZ936">
        <v>0</v>
      </c>
      <c r="CA936">
        <v>63</v>
      </c>
      <c r="CB936">
        <v>27860</v>
      </c>
      <c r="CC936">
        <v>15000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12452</v>
      </c>
      <c r="CP936">
        <v>27452</v>
      </c>
      <c r="CQ936">
        <v>0</v>
      </c>
      <c r="CR936">
        <v>0</v>
      </c>
      <c r="CS936">
        <v>0</v>
      </c>
      <c r="CT936">
        <v>33</v>
      </c>
      <c r="CU936">
        <v>0</v>
      </c>
      <c r="CV936">
        <v>0</v>
      </c>
      <c r="CW936">
        <v>33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124</v>
      </c>
      <c r="DN936">
        <v>124</v>
      </c>
      <c r="DO936">
        <v>251</v>
      </c>
      <c r="DP936">
        <v>27860</v>
      </c>
    </row>
    <row r="937" spans="1:120" x14ac:dyDescent="0.25">
      <c r="A937">
        <v>50088</v>
      </c>
      <c r="B937">
        <v>201412</v>
      </c>
      <c r="C937">
        <v>75</v>
      </c>
      <c r="D937">
        <v>-11</v>
      </c>
      <c r="E937">
        <v>90</v>
      </c>
      <c r="F937">
        <v>0</v>
      </c>
      <c r="G937">
        <v>154</v>
      </c>
      <c r="H937">
        <v>0</v>
      </c>
      <c r="I937">
        <v>-320</v>
      </c>
      <c r="J937">
        <v>4</v>
      </c>
      <c r="K937">
        <v>41</v>
      </c>
      <c r="L937">
        <v>0</v>
      </c>
      <c r="M937">
        <v>-275</v>
      </c>
      <c r="N937">
        <v>0</v>
      </c>
      <c r="O937">
        <v>0</v>
      </c>
      <c r="P937">
        <v>0</v>
      </c>
      <c r="Q937">
        <v>-4098</v>
      </c>
      <c r="R937">
        <v>0</v>
      </c>
      <c r="S937">
        <v>0</v>
      </c>
      <c r="T937">
        <v>-4098</v>
      </c>
      <c r="U937">
        <v>-4220</v>
      </c>
      <c r="V937">
        <v>0</v>
      </c>
      <c r="W937">
        <v>0</v>
      </c>
      <c r="X937">
        <v>0</v>
      </c>
      <c r="Y937">
        <v>2350</v>
      </c>
      <c r="Z937">
        <v>10734</v>
      </c>
      <c r="AA937">
        <v>-10</v>
      </c>
      <c r="AB937">
        <v>-1154</v>
      </c>
      <c r="AC937">
        <v>11920</v>
      </c>
      <c r="AD937">
        <v>0</v>
      </c>
      <c r="AE937">
        <v>11920</v>
      </c>
      <c r="AF937">
        <v>0</v>
      </c>
      <c r="AG937">
        <v>0</v>
      </c>
      <c r="AH937">
        <v>0</v>
      </c>
      <c r="AI937">
        <v>7700</v>
      </c>
      <c r="AJ937">
        <v>-1691</v>
      </c>
      <c r="AK937">
        <v>6009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7967</v>
      </c>
      <c r="AW937">
        <v>27130</v>
      </c>
      <c r="AX937">
        <v>52843</v>
      </c>
      <c r="AY937">
        <v>0</v>
      </c>
      <c r="AZ937">
        <v>0</v>
      </c>
      <c r="BA937">
        <v>0</v>
      </c>
      <c r="BB937">
        <v>0</v>
      </c>
      <c r="BC937">
        <v>1505</v>
      </c>
      <c r="BD937">
        <v>89445</v>
      </c>
      <c r="BE937">
        <v>0</v>
      </c>
      <c r="BF937">
        <v>89445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601</v>
      </c>
      <c r="BR937">
        <v>601</v>
      </c>
      <c r="BS937">
        <v>0</v>
      </c>
      <c r="BT937">
        <v>0</v>
      </c>
      <c r="BU937">
        <v>0</v>
      </c>
      <c r="BV937">
        <v>886</v>
      </c>
      <c r="BW937">
        <v>0</v>
      </c>
      <c r="BX937">
        <v>886</v>
      </c>
      <c r="BY937">
        <v>0</v>
      </c>
      <c r="BZ937">
        <v>0</v>
      </c>
      <c r="CA937">
        <v>0</v>
      </c>
      <c r="CB937">
        <v>90932</v>
      </c>
      <c r="CC937">
        <v>2500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80488</v>
      </c>
      <c r="CK937">
        <v>0</v>
      </c>
      <c r="CL937">
        <v>0</v>
      </c>
      <c r="CM937">
        <v>0</v>
      </c>
      <c r="CN937">
        <v>80488</v>
      </c>
      <c r="CO937">
        <v>6009</v>
      </c>
      <c r="CP937">
        <v>88997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1935</v>
      </c>
      <c r="DN937">
        <v>1935</v>
      </c>
      <c r="DO937">
        <v>0</v>
      </c>
      <c r="DP937">
        <v>90932</v>
      </c>
    </row>
    <row r="938" spans="1:120" x14ac:dyDescent="0.25">
      <c r="A938">
        <v>50099</v>
      </c>
      <c r="B938">
        <v>201412</v>
      </c>
      <c r="C938">
        <v>251895</v>
      </c>
      <c r="D938">
        <v>-66443</v>
      </c>
      <c r="E938">
        <v>-5785</v>
      </c>
      <c r="F938">
        <v>0</v>
      </c>
      <c r="G938">
        <v>179667</v>
      </c>
      <c r="H938">
        <v>356</v>
      </c>
      <c r="I938">
        <v>-190292</v>
      </c>
      <c r="J938">
        <v>75426</v>
      </c>
      <c r="K938">
        <v>28464</v>
      </c>
      <c r="L938">
        <v>-40300</v>
      </c>
      <c r="M938">
        <v>-126702</v>
      </c>
      <c r="N938">
        <v>0</v>
      </c>
      <c r="O938">
        <v>0</v>
      </c>
      <c r="P938">
        <v>-41094</v>
      </c>
      <c r="Q938">
        <v>-22107</v>
      </c>
      <c r="R938">
        <v>0</v>
      </c>
      <c r="S938">
        <v>14507</v>
      </c>
      <c r="T938">
        <v>-48694</v>
      </c>
      <c r="U938">
        <v>4627</v>
      </c>
      <c r="V938">
        <v>575</v>
      </c>
      <c r="W938">
        <v>0</v>
      </c>
      <c r="X938">
        <v>1443</v>
      </c>
      <c r="Y938">
        <v>8292</v>
      </c>
      <c r="Z938">
        <v>11431</v>
      </c>
      <c r="AA938">
        <v>-455</v>
      </c>
      <c r="AB938">
        <v>-884</v>
      </c>
      <c r="AC938">
        <v>20402</v>
      </c>
      <c r="AD938">
        <v>-356</v>
      </c>
      <c r="AE938">
        <v>20046</v>
      </c>
      <c r="AF938">
        <v>238</v>
      </c>
      <c r="AG938">
        <v>0</v>
      </c>
      <c r="AH938">
        <v>0</v>
      </c>
      <c r="AI938">
        <v>24911</v>
      </c>
      <c r="AJ938">
        <v>-4754</v>
      </c>
      <c r="AK938">
        <v>20157</v>
      </c>
      <c r="AL938">
        <v>0</v>
      </c>
      <c r="AM938">
        <v>1599</v>
      </c>
      <c r="AN938">
        <v>26496</v>
      </c>
      <c r="AO938">
        <v>28095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27457</v>
      </c>
      <c r="AW938">
        <v>186721</v>
      </c>
      <c r="AX938">
        <v>128123</v>
      </c>
      <c r="AY938">
        <v>0</v>
      </c>
      <c r="AZ938">
        <v>0</v>
      </c>
      <c r="BA938">
        <v>157</v>
      </c>
      <c r="BB938">
        <v>1645</v>
      </c>
      <c r="BC938">
        <v>0</v>
      </c>
      <c r="BD938">
        <v>344103</v>
      </c>
      <c r="BE938">
        <v>0</v>
      </c>
      <c r="BF938">
        <v>344103</v>
      </c>
      <c r="BG938">
        <v>0</v>
      </c>
      <c r="BH938">
        <v>28160</v>
      </c>
      <c r="BI938">
        <v>0</v>
      </c>
      <c r="BJ938">
        <v>28160</v>
      </c>
      <c r="BK938">
        <v>8069</v>
      </c>
      <c r="BL938">
        <v>0</v>
      </c>
      <c r="BM938">
        <v>8069</v>
      </c>
      <c r="BN938">
        <v>181</v>
      </c>
      <c r="BO938">
        <v>9845</v>
      </c>
      <c r="BP938">
        <v>0</v>
      </c>
      <c r="BQ938">
        <v>277</v>
      </c>
      <c r="BR938">
        <v>46532</v>
      </c>
      <c r="BS938">
        <v>0</v>
      </c>
      <c r="BT938">
        <v>853</v>
      </c>
      <c r="BU938">
        <v>1371</v>
      </c>
      <c r="BV938">
        <v>4716</v>
      </c>
      <c r="BW938">
        <v>0</v>
      </c>
      <c r="BX938">
        <v>6940</v>
      </c>
      <c r="BY938">
        <v>1522</v>
      </c>
      <c r="BZ938">
        <v>0</v>
      </c>
      <c r="CA938">
        <v>1522</v>
      </c>
      <c r="CB938">
        <v>427192</v>
      </c>
      <c r="CC938">
        <v>0</v>
      </c>
      <c r="CD938">
        <v>0</v>
      </c>
      <c r="CE938">
        <v>16529</v>
      </c>
      <c r="CF938">
        <v>0</v>
      </c>
      <c r="CG938">
        <v>0</v>
      </c>
      <c r="CH938">
        <v>0</v>
      </c>
      <c r="CI938">
        <v>16529</v>
      </c>
      <c r="CJ938">
        <v>25000</v>
      </c>
      <c r="CK938">
        <v>0</v>
      </c>
      <c r="CL938">
        <v>0</v>
      </c>
      <c r="CM938">
        <v>0</v>
      </c>
      <c r="CN938">
        <v>25000</v>
      </c>
      <c r="CO938">
        <v>136786</v>
      </c>
      <c r="CP938">
        <v>178315</v>
      </c>
      <c r="CQ938">
        <v>0</v>
      </c>
      <c r="CR938">
        <v>0</v>
      </c>
      <c r="CS938">
        <v>96836</v>
      </c>
      <c r="CT938">
        <v>121999</v>
      </c>
      <c r="CU938">
        <v>0</v>
      </c>
      <c r="CV938">
        <v>0</v>
      </c>
      <c r="CW938">
        <v>218835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801</v>
      </c>
      <c r="DE938">
        <v>12555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16686</v>
      </c>
      <c r="DN938">
        <v>30042</v>
      </c>
      <c r="DO938">
        <v>0</v>
      </c>
      <c r="DP938">
        <v>427192</v>
      </c>
    </row>
    <row r="939" spans="1:120" x14ac:dyDescent="0.25">
      <c r="A939">
        <v>50102</v>
      </c>
      <c r="B939">
        <v>201412</v>
      </c>
      <c r="C939">
        <v>238616</v>
      </c>
      <c r="D939">
        <v>-16017</v>
      </c>
      <c r="E939">
        <v>-3015</v>
      </c>
      <c r="F939">
        <v>0</v>
      </c>
      <c r="G939">
        <v>219584</v>
      </c>
      <c r="H939">
        <v>267</v>
      </c>
      <c r="I939">
        <v>-152609</v>
      </c>
      <c r="J939">
        <v>21137</v>
      </c>
      <c r="K939">
        <v>-7763</v>
      </c>
      <c r="L939">
        <v>-13923</v>
      </c>
      <c r="M939">
        <v>-153158</v>
      </c>
      <c r="N939">
        <v>0</v>
      </c>
      <c r="O939">
        <v>-7476</v>
      </c>
      <c r="P939">
        <v>-10586</v>
      </c>
      <c r="Q939">
        <v>-30193</v>
      </c>
      <c r="R939">
        <v>0</v>
      </c>
      <c r="S939">
        <v>0</v>
      </c>
      <c r="T939">
        <v>-40779</v>
      </c>
      <c r="U939">
        <v>18438</v>
      </c>
      <c r="V939">
        <v>0</v>
      </c>
      <c r="W939">
        <v>2883</v>
      </c>
      <c r="X939">
        <v>154</v>
      </c>
      <c r="Y939">
        <v>7978</v>
      </c>
      <c r="Z939">
        <v>8469</v>
      </c>
      <c r="AA939">
        <v>-21</v>
      </c>
      <c r="AB939">
        <v>-1491</v>
      </c>
      <c r="AC939">
        <v>17972</v>
      </c>
      <c r="AD939">
        <v>-801</v>
      </c>
      <c r="AE939">
        <v>17171</v>
      </c>
      <c r="AF939">
        <v>1325</v>
      </c>
      <c r="AG939">
        <v>-745</v>
      </c>
      <c r="AH939">
        <v>0</v>
      </c>
      <c r="AI939">
        <v>36189</v>
      </c>
      <c r="AJ939">
        <v>-7779</v>
      </c>
      <c r="AK939">
        <v>28410</v>
      </c>
      <c r="AL939">
        <v>0</v>
      </c>
      <c r="AM939">
        <v>454</v>
      </c>
      <c r="AN939">
        <v>6800</v>
      </c>
      <c r="AO939">
        <v>7254</v>
      </c>
      <c r="AP939">
        <v>3200</v>
      </c>
      <c r="AQ939">
        <v>0</v>
      </c>
      <c r="AR939">
        <v>0</v>
      </c>
      <c r="AS939">
        <v>368</v>
      </c>
      <c r="AT939">
        <v>0</v>
      </c>
      <c r="AU939">
        <v>368</v>
      </c>
      <c r="AV939">
        <v>27333</v>
      </c>
      <c r="AW939">
        <v>77528</v>
      </c>
      <c r="AX939">
        <v>310806</v>
      </c>
      <c r="AY939">
        <v>0</v>
      </c>
      <c r="AZ939">
        <v>0</v>
      </c>
      <c r="BA939">
        <v>125</v>
      </c>
      <c r="BB939">
        <v>120483</v>
      </c>
      <c r="BC939">
        <v>0</v>
      </c>
      <c r="BD939">
        <v>536275</v>
      </c>
      <c r="BE939">
        <v>0</v>
      </c>
      <c r="BF939">
        <v>539843</v>
      </c>
      <c r="BG939">
        <v>0</v>
      </c>
      <c r="BH939">
        <v>20542</v>
      </c>
      <c r="BI939">
        <v>0</v>
      </c>
      <c r="BJ939">
        <v>20542</v>
      </c>
      <c r="BK939">
        <v>3266</v>
      </c>
      <c r="BL939">
        <v>1818</v>
      </c>
      <c r="BM939">
        <v>5084</v>
      </c>
      <c r="BN939">
        <v>0</v>
      </c>
      <c r="BO939">
        <v>0</v>
      </c>
      <c r="BP939">
        <v>0</v>
      </c>
      <c r="BQ939">
        <v>57</v>
      </c>
      <c r="BR939">
        <v>25683</v>
      </c>
      <c r="BS939">
        <v>0</v>
      </c>
      <c r="BT939">
        <v>20</v>
      </c>
      <c r="BU939">
        <v>658</v>
      </c>
      <c r="BV939">
        <v>23044</v>
      </c>
      <c r="BW939">
        <v>0</v>
      </c>
      <c r="BX939">
        <v>23722</v>
      </c>
      <c r="BY939">
        <v>1774</v>
      </c>
      <c r="BZ939">
        <v>2092</v>
      </c>
      <c r="CA939">
        <v>3866</v>
      </c>
      <c r="CB939">
        <v>600368</v>
      </c>
      <c r="CC939">
        <v>10000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296627</v>
      </c>
      <c r="CP939">
        <v>306627</v>
      </c>
      <c r="CQ939">
        <v>0</v>
      </c>
      <c r="CR939">
        <v>0</v>
      </c>
      <c r="CS939">
        <v>132382</v>
      </c>
      <c r="CT939">
        <v>145312</v>
      </c>
      <c r="CU939">
        <v>0</v>
      </c>
      <c r="CV939">
        <v>0</v>
      </c>
      <c r="CW939">
        <v>277694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1307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14740</v>
      </c>
      <c r="DN939">
        <v>16047</v>
      </c>
      <c r="DO939">
        <v>0</v>
      </c>
      <c r="DP939">
        <v>600368</v>
      </c>
    </row>
    <row r="940" spans="1:120" x14ac:dyDescent="0.25">
      <c r="A940">
        <v>50134</v>
      </c>
      <c r="B940">
        <v>201412</v>
      </c>
      <c r="C940">
        <v>51522</v>
      </c>
      <c r="D940">
        <v>-3794</v>
      </c>
      <c r="E940">
        <v>172</v>
      </c>
      <c r="F940">
        <v>0</v>
      </c>
      <c r="G940">
        <v>47900</v>
      </c>
      <c r="H940">
        <v>85</v>
      </c>
      <c r="I940">
        <v>-68707</v>
      </c>
      <c r="J940">
        <v>4779</v>
      </c>
      <c r="K940">
        <v>8786</v>
      </c>
      <c r="L940">
        <v>3498</v>
      </c>
      <c r="M940">
        <v>-51644</v>
      </c>
      <c r="N940">
        <v>0</v>
      </c>
      <c r="O940">
        <v>0</v>
      </c>
      <c r="P940">
        <v>0</v>
      </c>
      <c r="Q940">
        <v>-6775</v>
      </c>
      <c r="R940">
        <v>0</v>
      </c>
      <c r="S940">
        <v>0</v>
      </c>
      <c r="T940">
        <v>-6775</v>
      </c>
      <c r="U940">
        <v>-10434</v>
      </c>
      <c r="V940">
        <v>0</v>
      </c>
      <c r="W940">
        <v>0</v>
      </c>
      <c r="X940">
        <v>0</v>
      </c>
      <c r="Y940">
        <v>7072</v>
      </c>
      <c r="Z940">
        <v>1516</v>
      </c>
      <c r="AA940">
        <v>-525</v>
      </c>
      <c r="AB940">
        <v>130</v>
      </c>
      <c r="AC940">
        <v>8193</v>
      </c>
      <c r="AD940">
        <v>-124</v>
      </c>
      <c r="AE940">
        <v>8069</v>
      </c>
      <c r="AF940">
        <v>0</v>
      </c>
      <c r="AG940">
        <v>0</v>
      </c>
      <c r="AH940">
        <v>0</v>
      </c>
      <c r="AI940">
        <v>-2365</v>
      </c>
      <c r="AJ940">
        <v>34</v>
      </c>
      <c r="AK940">
        <v>-2331</v>
      </c>
      <c r="AL940">
        <v>0</v>
      </c>
      <c r="AM940">
        <v>434</v>
      </c>
      <c r="AN940">
        <v>4000</v>
      </c>
      <c r="AO940">
        <v>4434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4</v>
      </c>
      <c r="AW940">
        <v>88690</v>
      </c>
      <c r="AX940">
        <v>124377</v>
      </c>
      <c r="AY940">
        <v>0</v>
      </c>
      <c r="AZ940">
        <v>0</v>
      </c>
      <c r="BA940">
        <v>17</v>
      </c>
      <c r="BB940">
        <v>3406</v>
      </c>
      <c r="BC940">
        <v>0</v>
      </c>
      <c r="BD940">
        <v>216494</v>
      </c>
      <c r="BE940">
        <v>0</v>
      </c>
      <c r="BF940">
        <v>216494</v>
      </c>
      <c r="BG940">
        <v>0</v>
      </c>
      <c r="BH940">
        <v>10401</v>
      </c>
      <c r="BI940">
        <v>0</v>
      </c>
      <c r="BJ940">
        <v>10401</v>
      </c>
      <c r="BK940">
        <v>282</v>
      </c>
      <c r="BL940">
        <v>0</v>
      </c>
      <c r="BM940">
        <v>282</v>
      </c>
      <c r="BN940">
        <v>8327</v>
      </c>
      <c r="BO940">
        <v>0</v>
      </c>
      <c r="BP940">
        <v>0</v>
      </c>
      <c r="BQ940">
        <v>130</v>
      </c>
      <c r="BR940">
        <v>19140</v>
      </c>
      <c r="BS940">
        <v>0</v>
      </c>
      <c r="BT940">
        <v>237</v>
      </c>
      <c r="BU940">
        <v>296</v>
      </c>
      <c r="BV940">
        <v>11</v>
      </c>
      <c r="BW940">
        <v>0</v>
      </c>
      <c r="BX940">
        <v>544</v>
      </c>
      <c r="BY940">
        <v>1293</v>
      </c>
      <c r="BZ940">
        <v>13</v>
      </c>
      <c r="CA940">
        <v>1306</v>
      </c>
      <c r="CB940">
        <v>241918</v>
      </c>
      <c r="CC940">
        <v>0</v>
      </c>
      <c r="CD940">
        <v>0</v>
      </c>
      <c r="CE940">
        <v>2197</v>
      </c>
      <c r="CF940">
        <v>0</v>
      </c>
      <c r="CG940">
        <v>0</v>
      </c>
      <c r="CH940">
        <v>0</v>
      </c>
      <c r="CI940">
        <v>2197</v>
      </c>
      <c r="CJ940">
        <v>0</v>
      </c>
      <c r="CK940">
        <v>0</v>
      </c>
      <c r="CL940">
        <v>100000</v>
      </c>
      <c r="CM940">
        <v>0</v>
      </c>
      <c r="CN940">
        <v>100000</v>
      </c>
      <c r="CO940">
        <v>59491</v>
      </c>
      <c r="CP940">
        <v>161688</v>
      </c>
      <c r="CQ940">
        <v>0</v>
      </c>
      <c r="CR940">
        <v>0</v>
      </c>
      <c r="CS940">
        <v>1427</v>
      </c>
      <c r="CT940">
        <v>64821</v>
      </c>
      <c r="CU940">
        <v>0</v>
      </c>
      <c r="CV940">
        <v>0</v>
      </c>
      <c r="CW940">
        <v>66248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2329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11653</v>
      </c>
      <c r="DN940">
        <v>13982</v>
      </c>
      <c r="DO940">
        <v>0</v>
      </c>
      <c r="DP940">
        <v>241918</v>
      </c>
    </row>
    <row r="941" spans="1:120" x14ac:dyDescent="0.25">
      <c r="A941">
        <v>50140</v>
      </c>
      <c r="B941">
        <v>201412</v>
      </c>
      <c r="C941">
        <v>48432</v>
      </c>
      <c r="D941">
        <v>-8044</v>
      </c>
      <c r="E941">
        <v>1583</v>
      </c>
      <c r="F941">
        <v>0</v>
      </c>
      <c r="G941">
        <v>41971</v>
      </c>
      <c r="H941">
        <v>-162</v>
      </c>
      <c r="I941">
        <v>-38035</v>
      </c>
      <c r="J941">
        <v>10287</v>
      </c>
      <c r="K941">
        <v>2002</v>
      </c>
      <c r="L941">
        <v>-1108</v>
      </c>
      <c r="M941">
        <v>-26854</v>
      </c>
      <c r="N941">
        <v>0</v>
      </c>
      <c r="O941">
        <v>0</v>
      </c>
      <c r="P941">
        <v>-4341</v>
      </c>
      <c r="Q941">
        <v>-9862</v>
      </c>
      <c r="R941">
        <v>0</v>
      </c>
      <c r="S941">
        <v>1120</v>
      </c>
      <c r="T941">
        <v>-13083</v>
      </c>
      <c r="U941">
        <v>1872</v>
      </c>
      <c r="V941">
        <v>-774</v>
      </c>
      <c r="W941">
        <v>0</v>
      </c>
      <c r="X941">
        <v>733</v>
      </c>
      <c r="Y941">
        <v>1888</v>
      </c>
      <c r="Z941">
        <v>1716</v>
      </c>
      <c r="AA941">
        <v>-40</v>
      </c>
      <c r="AB941">
        <v>-112</v>
      </c>
      <c r="AC941">
        <v>3411</v>
      </c>
      <c r="AD941">
        <v>-79</v>
      </c>
      <c r="AE941">
        <v>3332</v>
      </c>
      <c r="AF941">
        <v>94</v>
      </c>
      <c r="AG941">
        <v>-68</v>
      </c>
      <c r="AH941">
        <v>0</v>
      </c>
      <c r="AI941">
        <v>5230</v>
      </c>
      <c r="AJ941">
        <v>-622</v>
      </c>
      <c r="AK941">
        <v>4608</v>
      </c>
      <c r="AL941">
        <v>0</v>
      </c>
      <c r="AM941">
        <v>697</v>
      </c>
      <c r="AN941">
        <v>5700</v>
      </c>
      <c r="AO941">
        <v>6397</v>
      </c>
      <c r="AP941">
        <v>19600</v>
      </c>
      <c r="AQ941">
        <v>5468</v>
      </c>
      <c r="AR941">
        <v>0</v>
      </c>
      <c r="AS941">
        <v>0</v>
      </c>
      <c r="AT941">
        <v>0</v>
      </c>
      <c r="AU941">
        <v>5468</v>
      </c>
      <c r="AV941">
        <v>17203</v>
      </c>
      <c r="AW941">
        <v>16902</v>
      </c>
      <c r="AX941">
        <v>68764</v>
      </c>
      <c r="AY941">
        <v>0</v>
      </c>
      <c r="AZ941">
        <v>0</v>
      </c>
      <c r="BA941">
        <v>63</v>
      </c>
      <c r="BB941">
        <v>11</v>
      </c>
      <c r="BC941">
        <v>0</v>
      </c>
      <c r="BD941">
        <v>102943</v>
      </c>
      <c r="BE941">
        <v>0</v>
      </c>
      <c r="BF941">
        <v>128011</v>
      </c>
      <c r="BG941">
        <v>0</v>
      </c>
      <c r="BH941">
        <v>12387</v>
      </c>
      <c r="BI941">
        <v>0</v>
      </c>
      <c r="BJ941">
        <v>12387</v>
      </c>
      <c r="BK941">
        <v>2324</v>
      </c>
      <c r="BL941">
        <v>0</v>
      </c>
      <c r="BM941">
        <v>2324</v>
      </c>
      <c r="BN941">
        <v>2315</v>
      </c>
      <c r="BO941">
        <v>0</v>
      </c>
      <c r="BP941">
        <v>0</v>
      </c>
      <c r="BQ941">
        <v>258</v>
      </c>
      <c r="BR941">
        <v>17284</v>
      </c>
      <c r="BS941">
        <v>0</v>
      </c>
      <c r="BT941">
        <v>243</v>
      </c>
      <c r="BU941">
        <v>0</v>
      </c>
      <c r="BV941">
        <v>4</v>
      </c>
      <c r="BW941">
        <v>0</v>
      </c>
      <c r="BX941">
        <v>247</v>
      </c>
      <c r="BY941">
        <v>0</v>
      </c>
      <c r="BZ941">
        <v>102</v>
      </c>
      <c r="CA941">
        <v>102</v>
      </c>
      <c r="CB941">
        <v>152041</v>
      </c>
      <c r="CC941">
        <v>7500</v>
      </c>
      <c r="CD941">
        <v>0</v>
      </c>
      <c r="CE941">
        <v>680</v>
      </c>
      <c r="CF941">
        <v>0</v>
      </c>
      <c r="CG941">
        <v>0</v>
      </c>
      <c r="CH941">
        <v>0</v>
      </c>
      <c r="CI941">
        <v>680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77732</v>
      </c>
      <c r="CP941">
        <v>85912</v>
      </c>
      <c r="CQ941">
        <v>0</v>
      </c>
      <c r="CR941">
        <v>0</v>
      </c>
      <c r="CS941">
        <v>17723</v>
      </c>
      <c r="CT941">
        <v>38948</v>
      </c>
      <c r="CU941">
        <v>0</v>
      </c>
      <c r="CV941">
        <v>0</v>
      </c>
      <c r="CW941">
        <v>56671</v>
      </c>
      <c r="CX941">
        <v>0</v>
      </c>
      <c r="CY941">
        <v>1651</v>
      </c>
      <c r="CZ941">
        <v>0</v>
      </c>
      <c r="DA941">
        <v>1651</v>
      </c>
      <c r="DB941">
        <v>0</v>
      </c>
      <c r="DC941">
        <v>0</v>
      </c>
      <c r="DD941">
        <v>469</v>
      </c>
      <c r="DE941">
        <v>0</v>
      </c>
      <c r="DF941">
        <v>0</v>
      </c>
      <c r="DG941">
        <v>0</v>
      </c>
      <c r="DH941">
        <v>1387</v>
      </c>
      <c r="DI941">
        <v>2759</v>
      </c>
      <c r="DJ941">
        <v>0</v>
      </c>
      <c r="DK941">
        <v>0</v>
      </c>
      <c r="DL941">
        <v>0</v>
      </c>
      <c r="DM941">
        <v>3192</v>
      </c>
      <c r="DN941">
        <v>7807</v>
      </c>
      <c r="DO941">
        <v>0</v>
      </c>
      <c r="DP941">
        <v>152041</v>
      </c>
    </row>
    <row r="942" spans="1:120" x14ac:dyDescent="0.25">
      <c r="A942">
        <v>50149</v>
      </c>
      <c r="B942">
        <v>201412</v>
      </c>
      <c r="C942">
        <v>291273</v>
      </c>
      <c r="D942">
        <v>-14767</v>
      </c>
      <c r="E942">
        <v>24231</v>
      </c>
      <c r="F942">
        <v>-35575</v>
      </c>
      <c r="G942">
        <v>265162</v>
      </c>
      <c r="H942">
        <v>261</v>
      </c>
      <c r="I942">
        <v>-171751</v>
      </c>
      <c r="J942">
        <v>46580</v>
      </c>
      <c r="K942">
        <v>27004</v>
      </c>
      <c r="L942">
        <v>-19519</v>
      </c>
      <c r="M942">
        <v>-117686</v>
      </c>
      <c r="N942">
        <v>0</v>
      </c>
      <c r="O942">
        <v>-1498</v>
      </c>
      <c r="P942">
        <v>-46026</v>
      </c>
      <c r="Q942">
        <v>-51279</v>
      </c>
      <c r="R942">
        <v>1018</v>
      </c>
      <c r="S942">
        <v>-4952</v>
      </c>
      <c r="T942">
        <v>-101239</v>
      </c>
      <c r="U942">
        <v>45000</v>
      </c>
      <c r="V942">
        <v>8982</v>
      </c>
      <c r="W942">
        <v>488</v>
      </c>
      <c r="X942">
        <v>1879</v>
      </c>
      <c r="Y942">
        <v>7930</v>
      </c>
      <c r="Z942">
        <v>1282</v>
      </c>
      <c r="AA942">
        <v>-123</v>
      </c>
      <c r="AB942">
        <v>-563</v>
      </c>
      <c r="AC942">
        <v>19875</v>
      </c>
      <c r="AD942">
        <v>-261</v>
      </c>
      <c r="AE942">
        <v>19614</v>
      </c>
      <c r="AF942">
        <v>3304</v>
      </c>
      <c r="AG942">
        <v>-3394</v>
      </c>
      <c r="AH942">
        <v>0</v>
      </c>
      <c r="AI942">
        <v>64524</v>
      </c>
      <c r="AJ942">
        <v>-13642</v>
      </c>
      <c r="AK942">
        <v>50882</v>
      </c>
      <c r="AL942">
        <v>15381</v>
      </c>
      <c r="AM942">
        <v>1693</v>
      </c>
      <c r="AN942">
        <v>87664</v>
      </c>
      <c r="AO942">
        <v>89357</v>
      </c>
      <c r="AP942">
        <v>0</v>
      </c>
      <c r="AQ942">
        <v>53453</v>
      </c>
      <c r="AR942">
        <v>0</v>
      </c>
      <c r="AS942">
        <v>6147</v>
      </c>
      <c r="AT942">
        <v>0</v>
      </c>
      <c r="AU942">
        <v>59600</v>
      </c>
      <c r="AV942">
        <v>33</v>
      </c>
      <c r="AW942">
        <v>30214</v>
      </c>
      <c r="AX942">
        <v>275089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305336</v>
      </c>
      <c r="BE942">
        <v>0</v>
      </c>
      <c r="BF942">
        <v>364936</v>
      </c>
      <c r="BG942">
        <v>10063</v>
      </c>
      <c r="BH942">
        <v>10156</v>
      </c>
      <c r="BI942">
        <v>0</v>
      </c>
      <c r="BJ942">
        <v>20219</v>
      </c>
      <c r="BK942">
        <v>6829</v>
      </c>
      <c r="BL942">
        <v>2218</v>
      </c>
      <c r="BM942">
        <v>9047</v>
      </c>
      <c r="BN942">
        <v>0</v>
      </c>
      <c r="BO942">
        <v>2084</v>
      </c>
      <c r="BP942">
        <v>0</v>
      </c>
      <c r="BQ942">
        <v>7175</v>
      </c>
      <c r="BR942">
        <v>38525</v>
      </c>
      <c r="BS942">
        <v>0</v>
      </c>
      <c r="BT942">
        <v>0</v>
      </c>
      <c r="BU942">
        <v>861</v>
      </c>
      <c r="BV942">
        <v>2539</v>
      </c>
      <c r="BW942">
        <v>127</v>
      </c>
      <c r="BX942">
        <v>3527</v>
      </c>
      <c r="BY942">
        <v>3133</v>
      </c>
      <c r="BZ942">
        <v>2107</v>
      </c>
      <c r="CA942">
        <v>5240</v>
      </c>
      <c r="CB942">
        <v>516966</v>
      </c>
      <c r="CC942">
        <v>10000</v>
      </c>
      <c r="CD942">
        <v>0</v>
      </c>
      <c r="CE942">
        <v>798</v>
      </c>
      <c r="CF942">
        <v>0</v>
      </c>
      <c r="CG942">
        <v>0</v>
      </c>
      <c r="CH942">
        <v>0</v>
      </c>
      <c r="CI942">
        <v>798</v>
      </c>
      <c r="CJ942">
        <v>115000</v>
      </c>
      <c r="CK942">
        <v>0</v>
      </c>
      <c r="CL942">
        <v>0</v>
      </c>
      <c r="CM942">
        <v>46073</v>
      </c>
      <c r="CN942">
        <v>161073</v>
      </c>
      <c r="CO942">
        <v>110543</v>
      </c>
      <c r="CP942">
        <v>282414</v>
      </c>
      <c r="CQ942">
        <v>50882</v>
      </c>
      <c r="CR942">
        <v>0</v>
      </c>
      <c r="CS942">
        <v>110607</v>
      </c>
      <c r="CT942">
        <v>56356</v>
      </c>
      <c r="CU942">
        <v>0</v>
      </c>
      <c r="CV942">
        <v>0</v>
      </c>
      <c r="CW942">
        <v>166963</v>
      </c>
      <c r="CX942">
        <v>0</v>
      </c>
      <c r="CY942">
        <v>8500</v>
      </c>
      <c r="CZ942">
        <v>0</v>
      </c>
      <c r="DA942">
        <v>8500</v>
      </c>
      <c r="DB942">
        <v>0</v>
      </c>
      <c r="DC942">
        <v>8022</v>
      </c>
      <c r="DD942">
        <v>4198</v>
      </c>
      <c r="DE942">
        <v>0</v>
      </c>
      <c r="DF942">
        <v>0</v>
      </c>
      <c r="DG942">
        <v>0</v>
      </c>
      <c r="DH942">
        <v>0</v>
      </c>
      <c r="DI942">
        <v>2084</v>
      </c>
      <c r="DJ942">
        <v>0</v>
      </c>
      <c r="DK942">
        <v>13817</v>
      </c>
      <c r="DL942">
        <v>0</v>
      </c>
      <c r="DM942">
        <v>30968</v>
      </c>
      <c r="DN942">
        <v>59089</v>
      </c>
      <c r="DO942">
        <v>0</v>
      </c>
      <c r="DP942">
        <v>516966</v>
      </c>
    </row>
    <row r="943" spans="1:120" x14ac:dyDescent="0.25">
      <c r="A943">
        <v>50167</v>
      </c>
      <c r="B943">
        <v>201412</v>
      </c>
      <c r="C943">
        <v>51414</v>
      </c>
      <c r="D943">
        <v>-19255</v>
      </c>
      <c r="E943">
        <v>-513</v>
      </c>
      <c r="F943">
        <v>0</v>
      </c>
      <c r="G943">
        <v>31646</v>
      </c>
      <c r="H943">
        <v>73</v>
      </c>
      <c r="I943">
        <v>-23790</v>
      </c>
      <c r="J943">
        <v>8109</v>
      </c>
      <c r="K943">
        <v>-1436</v>
      </c>
      <c r="L943">
        <v>-34</v>
      </c>
      <c r="M943">
        <v>-17151</v>
      </c>
      <c r="N943">
        <v>0</v>
      </c>
      <c r="O943">
        <v>0</v>
      </c>
      <c r="P943">
        <v>-4570</v>
      </c>
      <c r="Q943">
        <v>-8564</v>
      </c>
      <c r="R943">
        <v>0</v>
      </c>
      <c r="S943">
        <v>4693</v>
      </c>
      <c r="T943">
        <v>-8441</v>
      </c>
      <c r="U943">
        <v>6127</v>
      </c>
      <c r="V943">
        <v>0</v>
      </c>
      <c r="W943">
        <v>0</v>
      </c>
      <c r="X943">
        <v>0</v>
      </c>
      <c r="Y943">
        <v>2697</v>
      </c>
      <c r="Z943">
        <v>2045</v>
      </c>
      <c r="AA943">
        <v>-3</v>
      </c>
      <c r="AB943">
        <v>0</v>
      </c>
      <c r="AC943">
        <v>4739</v>
      </c>
      <c r="AD943">
        <v>-73</v>
      </c>
      <c r="AE943">
        <v>4666</v>
      </c>
      <c r="AF943">
        <v>0</v>
      </c>
      <c r="AG943">
        <v>0</v>
      </c>
      <c r="AH943">
        <v>0</v>
      </c>
      <c r="AI943">
        <v>10793</v>
      </c>
      <c r="AJ943">
        <v>-2422</v>
      </c>
      <c r="AK943">
        <v>8371</v>
      </c>
      <c r="AL943">
        <v>0</v>
      </c>
      <c r="AM943">
        <v>1187</v>
      </c>
      <c r="AN943">
        <v>3319</v>
      </c>
      <c r="AO943">
        <v>4506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10333</v>
      </c>
      <c r="AW943">
        <v>102699</v>
      </c>
      <c r="AX943">
        <v>172</v>
      </c>
      <c r="AY943">
        <v>0</v>
      </c>
      <c r="AZ943">
        <v>0</v>
      </c>
      <c r="BA943">
        <v>0</v>
      </c>
      <c r="BB943">
        <v>9701</v>
      </c>
      <c r="BC943">
        <v>0</v>
      </c>
      <c r="BD943">
        <v>122905</v>
      </c>
      <c r="BE943">
        <v>0</v>
      </c>
      <c r="BF943">
        <v>122905</v>
      </c>
      <c r="BG943">
        <v>0</v>
      </c>
      <c r="BH943">
        <v>8632</v>
      </c>
      <c r="BI943">
        <v>0</v>
      </c>
      <c r="BJ943">
        <v>8632</v>
      </c>
      <c r="BK943">
        <v>895</v>
      </c>
      <c r="BL943">
        <v>0</v>
      </c>
      <c r="BM943">
        <v>895</v>
      </c>
      <c r="BN943">
        <v>243</v>
      </c>
      <c r="BO943">
        <v>0</v>
      </c>
      <c r="BP943">
        <v>0</v>
      </c>
      <c r="BQ943">
        <v>0</v>
      </c>
      <c r="BR943">
        <v>9770</v>
      </c>
      <c r="BS943">
        <v>0</v>
      </c>
      <c r="BT943">
        <v>0</v>
      </c>
      <c r="BU943">
        <v>0</v>
      </c>
      <c r="BV943">
        <v>19</v>
      </c>
      <c r="BW943">
        <v>0</v>
      </c>
      <c r="BX943">
        <v>19</v>
      </c>
      <c r="BY943">
        <v>2</v>
      </c>
      <c r="BZ943">
        <v>2496</v>
      </c>
      <c r="CA943">
        <v>2498</v>
      </c>
      <c r="CB943">
        <v>139698</v>
      </c>
      <c r="CC943">
        <v>7000</v>
      </c>
      <c r="CD943">
        <v>0</v>
      </c>
      <c r="CE943">
        <v>1036</v>
      </c>
      <c r="CF943">
        <v>0</v>
      </c>
      <c r="CG943">
        <v>0</v>
      </c>
      <c r="CH943">
        <v>0</v>
      </c>
      <c r="CI943">
        <v>1036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86464</v>
      </c>
      <c r="CP943">
        <v>94500</v>
      </c>
      <c r="CQ943">
        <v>0</v>
      </c>
      <c r="CR943">
        <v>0</v>
      </c>
      <c r="CS943">
        <v>18448</v>
      </c>
      <c r="CT943">
        <v>22839</v>
      </c>
      <c r="CU943">
        <v>0</v>
      </c>
      <c r="CV943">
        <v>0</v>
      </c>
      <c r="CW943">
        <v>41287</v>
      </c>
      <c r="CX943">
        <v>0</v>
      </c>
      <c r="CY943">
        <v>1207</v>
      </c>
      <c r="CZ943">
        <v>0</v>
      </c>
      <c r="DA943">
        <v>1207</v>
      </c>
      <c r="DB943">
        <v>0</v>
      </c>
      <c r="DC943">
        <v>0</v>
      </c>
      <c r="DD943">
        <v>1021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582</v>
      </c>
      <c r="DL943">
        <v>0</v>
      </c>
      <c r="DM943">
        <v>1101</v>
      </c>
      <c r="DN943">
        <v>2704</v>
      </c>
      <c r="DO943">
        <v>0</v>
      </c>
      <c r="DP943">
        <v>139698</v>
      </c>
    </row>
    <row r="944" spans="1:120" x14ac:dyDescent="0.25">
      <c r="A944">
        <v>50192</v>
      </c>
      <c r="B944">
        <v>201412</v>
      </c>
      <c r="C944">
        <v>11893</v>
      </c>
      <c r="D944">
        <v>0</v>
      </c>
      <c r="E944">
        <v>136</v>
      </c>
      <c r="F944">
        <v>0</v>
      </c>
      <c r="G944">
        <v>12029</v>
      </c>
      <c r="H944">
        <v>8</v>
      </c>
      <c r="I944">
        <v>-8937</v>
      </c>
      <c r="J944">
        <v>0</v>
      </c>
      <c r="K944">
        <v>0</v>
      </c>
      <c r="L944">
        <v>0</v>
      </c>
      <c r="M944">
        <v>-8937</v>
      </c>
      <c r="N944">
        <v>0</v>
      </c>
      <c r="O944">
        <v>0</v>
      </c>
      <c r="P944">
        <v>-774</v>
      </c>
      <c r="Q944">
        <v>-5628</v>
      </c>
      <c r="R944">
        <v>0</v>
      </c>
      <c r="S944">
        <v>0</v>
      </c>
      <c r="T944">
        <v>-6402</v>
      </c>
      <c r="U944">
        <v>-3302</v>
      </c>
      <c r="V944">
        <v>0</v>
      </c>
      <c r="W944">
        <v>0</v>
      </c>
      <c r="X944">
        <v>386</v>
      </c>
      <c r="Y944">
        <v>1458</v>
      </c>
      <c r="Z944">
        <v>3118</v>
      </c>
      <c r="AA944">
        <v>0</v>
      </c>
      <c r="AB944">
        <v>-123</v>
      </c>
      <c r="AC944">
        <v>4839</v>
      </c>
      <c r="AD944">
        <v>-8</v>
      </c>
      <c r="AE944">
        <v>4831</v>
      </c>
      <c r="AF944">
        <v>0</v>
      </c>
      <c r="AG944">
        <v>0</v>
      </c>
      <c r="AH944">
        <v>0</v>
      </c>
      <c r="AI944">
        <v>1529</v>
      </c>
      <c r="AJ944">
        <v>0</v>
      </c>
      <c r="AK944">
        <v>1529</v>
      </c>
      <c r="AL944">
        <v>0</v>
      </c>
      <c r="AM944">
        <v>3</v>
      </c>
      <c r="AN944">
        <v>2640</v>
      </c>
      <c r="AO944">
        <v>2643</v>
      </c>
      <c r="AP944">
        <v>12600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16224</v>
      </c>
      <c r="AX944">
        <v>36679</v>
      </c>
      <c r="AY944">
        <v>0</v>
      </c>
      <c r="AZ944">
        <v>0</v>
      </c>
      <c r="BA944">
        <v>0</v>
      </c>
      <c r="BB944">
        <v>5885</v>
      </c>
      <c r="BC944">
        <v>0</v>
      </c>
      <c r="BD944">
        <v>58788</v>
      </c>
      <c r="BE944">
        <v>0</v>
      </c>
      <c r="BF944">
        <v>71388</v>
      </c>
      <c r="BG944">
        <v>0</v>
      </c>
      <c r="BH944">
        <v>0</v>
      </c>
      <c r="BI944">
        <v>0</v>
      </c>
      <c r="BJ944">
        <v>0</v>
      </c>
      <c r="BK944">
        <v>3037</v>
      </c>
      <c r="BL944">
        <v>0</v>
      </c>
      <c r="BM944">
        <v>3037</v>
      </c>
      <c r="BN944">
        <v>0</v>
      </c>
      <c r="BO944">
        <v>0</v>
      </c>
      <c r="BP944">
        <v>0</v>
      </c>
      <c r="BQ944">
        <v>341</v>
      </c>
      <c r="BR944">
        <v>3378</v>
      </c>
      <c r="BS944">
        <v>0</v>
      </c>
      <c r="BT944">
        <v>189</v>
      </c>
      <c r="BU944">
        <v>0</v>
      </c>
      <c r="BV944">
        <v>0</v>
      </c>
      <c r="BW944">
        <v>0</v>
      </c>
      <c r="BX944">
        <v>189</v>
      </c>
      <c r="BY944">
        <v>117</v>
      </c>
      <c r="BZ944">
        <v>75</v>
      </c>
      <c r="CA944">
        <v>192</v>
      </c>
      <c r="CB944">
        <v>77790</v>
      </c>
      <c r="CC944">
        <v>1500</v>
      </c>
      <c r="CD944">
        <v>0</v>
      </c>
      <c r="CE944">
        <v>2340</v>
      </c>
      <c r="CF944">
        <v>0</v>
      </c>
      <c r="CG944">
        <v>0</v>
      </c>
      <c r="CH944">
        <v>0</v>
      </c>
      <c r="CI944">
        <v>2340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67513</v>
      </c>
      <c r="CP944">
        <v>71353</v>
      </c>
      <c r="CQ944">
        <v>0</v>
      </c>
      <c r="CR944">
        <v>0</v>
      </c>
      <c r="CS944">
        <v>3159</v>
      </c>
      <c r="CT944">
        <v>950</v>
      </c>
      <c r="CU944">
        <v>0</v>
      </c>
      <c r="CV944">
        <v>0</v>
      </c>
      <c r="CW944">
        <v>4109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2325</v>
      </c>
      <c r="DN944">
        <v>2325</v>
      </c>
      <c r="DO944">
        <v>3</v>
      </c>
      <c r="DP944">
        <v>77790</v>
      </c>
    </row>
    <row r="945" spans="1:120" x14ac:dyDescent="0.25">
      <c r="A945">
        <v>50230</v>
      </c>
      <c r="B945">
        <v>201412</v>
      </c>
      <c r="C945">
        <v>63486</v>
      </c>
      <c r="D945">
        <v>-19233</v>
      </c>
      <c r="E945">
        <v>9</v>
      </c>
      <c r="F945">
        <v>0</v>
      </c>
      <c r="G945">
        <v>44262</v>
      </c>
      <c r="H945">
        <v>109</v>
      </c>
      <c r="I945">
        <v>-50900</v>
      </c>
      <c r="J945">
        <v>14003</v>
      </c>
      <c r="K945">
        <v>13551</v>
      </c>
      <c r="L945">
        <v>-5956</v>
      </c>
      <c r="M945">
        <v>-29302</v>
      </c>
      <c r="N945">
        <v>0</v>
      </c>
      <c r="O945">
        <v>0</v>
      </c>
      <c r="P945">
        <v>-9604</v>
      </c>
      <c r="Q945">
        <v>-15933</v>
      </c>
      <c r="R945">
        <v>0</v>
      </c>
      <c r="S945">
        <v>3217</v>
      </c>
      <c r="T945">
        <v>-22320</v>
      </c>
      <c r="U945">
        <v>-7251</v>
      </c>
      <c r="V945">
        <v>0</v>
      </c>
      <c r="W945">
        <v>0</v>
      </c>
      <c r="X945">
        <v>0</v>
      </c>
      <c r="Y945">
        <v>4142</v>
      </c>
      <c r="Z945">
        <v>6760</v>
      </c>
      <c r="AA945">
        <v>0</v>
      </c>
      <c r="AB945">
        <v>-235</v>
      </c>
      <c r="AC945">
        <v>10667</v>
      </c>
      <c r="AD945">
        <v>-109</v>
      </c>
      <c r="AE945">
        <v>10558</v>
      </c>
      <c r="AF945">
        <v>351</v>
      </c>
      <c r="AG945">
        <v>0</v>
      </c>
      <c r="AH945">
        <v>0</v>
      </c>
      <c r="AI945">
        <v>3658</v>
      </c>
      <c r="AJ945">
        <v>88</v>
      </c>
      <c r="AK945">
        <v>3746</v>
      </c>
      <c r="AL945">
        <v>0</v>
      </c>
      <c r="AM945">
        <v>2152</v>
      </c>
      <c r="AN945">
        <v>17256</v>
      </c>
      <c r="AO945">
        <v>19408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10615</v>
      </c>
      <c r="AW945">
        <v>57921</v>
      </c>
      <c r="AX945">
        <v>117012</v>
      </c>
      <c r="AY945">
        <v>0</v>
      </c>
      <c r="AZ945">
        <v>0</v>
      </c>
      <c r="BA945">
        <v>149</v>
      </c>
      <c r="BB945">
        <v>0</v>
      </c>
      <c r="BC945">
        <v>0</v>
      </c>
      <c r="BD945">
        <v>185698</v>
      </c>
      <c r="BE945">
        <v>0</v>
      </c>
      <c r="BF945">
        <v>185698</v>
      </c>
      <c r="BG945">
        <v>0</v>
      </c>
      <c r="BH945">
        <v>13988</v>
      </c>
      <c r="BI945">
        <v>0</v>
      </c>
      <c r="BJ945">
        <v>13988</v>
      </c>
      <c r="BK945">
        <v>278</v>
      </c>
      <c r="BL945">
        <v>0</v>
      </c>
      <c r="BM945">
        <v>278</v>
      </c>
      <c r="BN945">
        <v>3626</v>
      </c>
      <c r="BO945">
        <v>0</v>
      </c>
      <c r="BP945">
        <v>0</v>
      </c>
      <c r="BQ945">
        <v>0</v>
      </c>
      <c r="BR945">
        <v>17892</v>
      </c>
      <c r="BS945">
        <v>0</v>
      </c>
      <c r="BT945">
        <v>0</v>
      </c>
      <c r="BU945">
        <v>3168</v>
      </c>
      <c r="BV945">
        <v>2233</v>
      </c>
      <c r="BW945">
        <v>0</v>
      </c>
      <c r="BX945">
        <v>5401</v>
      </c>
      <c r="BY945">
        <v>1304</v>
      </c>
      <c r="BZ945">
        <v>1193</v>
      </c>
      <c r="CA945">
        <v>2497</v>
      </c>
      <c r="CB945">
        <v>230896</v>
      </c>
      <c r="CC945">
        <v>20000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152856</v>
      </c>
      <c r="CP945">
        <v>172856</v>
      </c>
      <c r="CQ945">
        <v>0</v>
      </c>
      <c r="CR945">
        <v>0</v>
      </c>
      <c r="CS945">
        <v>62</v>
      </c>
      <c r="CT945">
        <v>53681</v>
      </c>
      <c r="CU945">
        <v>0</v>
      </c>
      <c r="CV945">
        <v>0</v>
      </c>
      <c r="CW945">
        <v>53744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30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4266</v>
      </c>
      <c r="DN945">
        <v>4296</v>
      </c>
      <c r="DO945">
        <v>0</v>
      </c>
      <c r="DP945">
        <v>230896</v>
      </c>
    </row>
    <row r="946" spans="1:120" x14ac:dyDescent="0.25">
      <c r="A946">
        <v>50234</v>
      </c>
      <c r="B946">
        <v>201412</v>
      </c>
      <c r="C946">
        <v>2563</v>
      </c>
      <c r="D946">
        <v>-346</v>
      </c>
      <c r="E946">
        <v>0</v>
      </c>
      <c r="F946">
        <v>-310</v>
      </c>
      <c r="G946">
        <v>1907</v>
      </c>
      <c r="H946">
        <v>5</v>
      </c>
      <c r="I946">
        <v>-2336</v>
      </c>
      <c r="J946">
        <v>0</v>
      </c>
      <c r="K946">
        <v>201</v>
      </c>
      <c r="L946">
        <v>0</v>
      </c>
      <c r="M946">
        <v>-2135</v>
      </c>
      <c r="N946">
        <v>0</v>
      </c>
      <c r="O946">
        <v>0</v>
      </c>
      <c r="P946">
        <v>0</v>
      </c>
      <c r="Q946">
        <v>-1251</v>
      </c>
      <c r="R946">
        <v>0</v>
      </c>
      <c r="S946">
        <v>0</v>
      </c>
      <c r="T946">
        <v>-1251</v>
      </c>
      <c r="U946">
        <v>-1474</v>
      </c>
      <c r="V946">
        <v>0</v>
      </c>
      <c r="W946">
        <v>0</v>
      </c>
      <c r="X946">
        <v>0</v>
      </c>
      <c r="Y946">
        <v>1149</v>
      </c>
      <c r="Z946">
        <v>725</v>
      </c>
      <c r="AA946">
        <v>0</v>
      </c>
      <c r="AB946">
        <v>0</v>
      </c>
      <c r="AC946">
        <v>1874</v>
      </c>
      <c r="AD946">
        <v>-5</v>
      </c>
      <c r="AE946">
        <v>1869</v>
      </c>
      <c r="AF946">
        <v>0</v>
      </c>
      <c r="AG946">
        <v>0</v>
      </c>
      <c r="AH946">
        <v>0</v>
      </c>
      <c r="AI946">
        <v>395</v>
      </c>
      <c r="AJ946">
        <v>0</v>
      </c>
      <c r="AK946">
        <v>395</v>
      </c>
      <c r="AL946">
        <v>0</v>
      </c>
      <c r="AM946">
        <v>0</v>
      </c>
      <c r="AN946">
        <v>0</v>
      </c>
      <c r="AO946">
        <v>0</v>
      </c>
      <c r="AP946">
        <v>163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164</v>
      </c>
      <c r="AW946">
        <v>20651</v>
      </c>
      <c r="AX946">
        <v>8549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29364</v>
      </c>
      <c r="BE946">
        <v>0</v>
      </c>
      <c r="BF946">
        <v>29527</v>
      </c>
      <c r="BG946">
        <v>9</v>
      </c>
      <c r="BH946">
        <v>0</v>
      </c>
      <c r="BI946">
        <v>0</v>
      </c>
      <c r="BJ946">
        <v>9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9</v>
      </c>
      <c r="BS946">
        <v>0</v>
      </c>
      <c r="BT946">
        <v>0</v>
      </c>
      <c r="BU946">
        <v>0</v>
      </c>
      <c r="BV946">
        <v>5583</v>
      </c>
      <c r="BW946">
        <v>0</v>
      </c>
      <c r="BX946">
        <v>5583</v>
      </c>
      <c r="BY946">
        <v>69</v>
      </c>
      <c r="BZ946">
        <v>0</v>
      </c>
      <c r="CA946">
        <v>69</v>
      </c>
      <c r="CB946">
        <v>35188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31840</v>
      </c>
      <c r="CN946">
        <v>31840</v>
      </c>
      <c r="CO946">
        <v>0</v>
      </c>
      <c r="CP946">
        <v>31840</v>
      </c>
      <c r="CQ946">
        <v>0</v>
      </c>
      <c r="CR946">
        <v>0</v>
      </c>
      <c r="CS946">
        <v>0</v>
      </c>
      <c r="CT946">
        <v>2454</v>
      </c>
      <c r="CU946">
        <v>0</v>
      </c>
      <c r="CV946">
        <v>0</v>
      </c>
      <c r="CW946">
        <v>2454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40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31</v>
      </c>
      <c r="DL946">
        <v>0</v>
      </c>
      <c r="DM946">
        <v>823</v>
      </c>
      <c r="DN946">
        <v>894</v>
      </c>
      <c r="DO946">
        <v>0</v>
      </c>
      <c r="DP946">
        <v>35188</v>
      </c>
    </row>
    <row r="947" spans="1:120" x14ac:dyDescent="0.25">
      <c r="A947">
        <v>50240</v>
      </c>
      <c r="B947">
        <v>201412</v>
      </c>
      <c r="C947">
        <v>283381</v>
      </c>
      <c r="D947">
        <v>-22723</v>
      </c>
      <c r="E947">
        <v>-271</v>
      </c>
      <c r="F947">
        <v>0</v>
      </c>
      <c r="G947">
        <v>260387</v>
      </c>
      <c r="H947">
        <v>-78</v>
      </c>
      <c r="I947">
        <v>-290622</v>
      </c>
      <c r="J947">
        <v>107032</v>
      </c>
      <c r="K947">
        <v>97113</v>
      </c>
      <c r="L947">
        <v>-98715</v>
      </c>
      <c r="M947">
        <v>-185192</v>
      </c>
      <c r="N947">
        <v>0</v>
      </c>
      <c r="O947">
        <v>0</v>
      </c>
      <c r="P947">
        <v>-31845</v>
      </c>
      <c r="Q947">
        <v>-27588</v>
      </c>
      <c r="R947">
        <v>190</v>
      </c>
      <c r="S947">
        <v>0</v>
      </c>
      <c r="T947">
        <v>-59243</v>
      </c>
      <c r="U947">
        <v>15874</v>
      </c>
      <c r="V947">
        <v>2342</v>
      </c>
      <c r="W947">
        <v>127</v>
      </c>
      <c r="X947">
        <v>0</v>
      </c>
      <c r="Y947">
        <v>12836</v>
      </c>
      <c r="Z947">
        <v>8858</v>
      </c>
      <c r="AA947">
        <v>-46</v>
      </c>
      <c r="AB947">
        <v>-753</v>
      </c>
      <c r="AC947">
        <v>23364</v>
      </c>
      <c r="AD947">
        <v>-557</v>
      </c>
      <c r="AE947">
        <v>22807</v>
      </c>
      <c r="AF947">
        <v>1691</v>
      </c>
      <c r="AG947">
        <v>-1025</v>
      </c>
      <c r="AH947">
        <v>0</v>
      </c>
      <c r="AI947">
        <v>39347</v>
      </c>
      <c r="AJ947">
        <v>-5778</v>
      </c>
      <c r="AK947">
        <v>33569</v>
      </c>
      <c r="AL947">
        <v>0</v>
      </c>
      <c r="AM947">
        <v>3477</v>
      </c>
      <c r="AN947">
        <v>0</v>
      </c>
      <c r="AO947">
        <v>3477</v>
      </c>
      <c r="AP947">
        <v>0</v>
      </c>
      <c r="AQ947">
        <v>48911</v>
      </c>
      <c r="AR947">
        <v>0</v>
      </c>
      <c r="AS947">
        <v>368</v>
      </c>
      <c r="AT947">
        <v>0</v>
      </c>
      <c r="AU947">
        <v>49279</v>
      </c>
      <c r="AV947">
        <v>61744</v>
      </c>
      <c r="AW947">
        <v>73816</v>
      </c>
      <c r="AX947">
        <v>309116</v>
      </c>
      <c r="AY947">
        <v>0</v>
      </c>
      <c r="AZ947">
        <v>0</v>
      </c>
      <c r="BA947">
        <v>250</v>
      </c>
      <c r="BB947">
        <v>0</v>
      </c>
      <c r="BC947">
        <v>0</v>
      </c>
      <c r="BD947">
        <v>444926</v>
      </c>
      <c r="BE947">
        <v>0</v>
      </c>
      <c r="BF947">
        <v>494205</v>
      </c>
      <c r="BG947">
        <v>0</v>
      </c>
      <c r="BH947">
        <v>33995</v>
      </c>
      <c r="BI947">
        <v>0</v>
      </c>
      <c r="BJ947">
        <v>33995</v>
      </c>
      <c r="BK947">
        <v>1138</v>
      </c>
      <c r="BL947">
        <v>0</v>
      </c>
      <c r="BM947">
        <v>1138</v>
      </c>
      <c r="BN947">
        <v>12207</v>
      </c>
      <c r="BO947">
        <v>0</v>
      </c>
      <c r="BP947">
        <v>0</v>
      </c>
      <c r="BQ947">
        <v>902</v>
      </c>
      <c r="BR947">
        <v>48242</v>
      </c>
      <c r="BS947">
        <v>0</v>
      </c>
      <c r="BT947">
        <v>2350</v>
      </c>
      <c r="BU947">
        <v>523</v>
      </c>
      <c r="BV947">
        <v>38890</v>
      </c>
      <c r="BW947">
        <v>0</v>
      </c>
      <c r="BX947">
        <v>41763</v>
      </c>
      <c r="BY947">
        <v>2190</v>
      </c>
      <c r="BZ947">
        <v>120</v>
      </c>
      <c r="CA947">
        <v>2310</v>
      </c>
      <c r="CB947">
        <v>589997</v>
      </c>
      <c r="CC947">
        <v>5000</v>
      </c>
      <c r="CD947">
        <v>0</v>
      </c>
      <c r="CE947">
        <v>25042</v>
      </c>
      <c r="CF947">
        <v>0</v>
      </c>
      <c r="CG947">
        <v>0</v>
      </c>
      <c r="CH947">
        <v>0</v>
      </c>
      <c r="CI947">
        <v>25042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318264</v>
      </c>
      <c r="CP947">
        <v>348306</v>
      </c>
      <c r="CQ947">
        <v>0</v>
      </c>
      <c r="CR947">
        <v>0</v>
      </c>
      <c r="CS947">
        <v>11328</v>
      </c>
      <c r="CT947">
        <v>213437</v>
      </c>
      <c r="CU947">
        <v>0</v>
      </c>
      <c r="CV947">
        <v>0</v>
      </c>
      <c r="CW947">
        <v>224765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16926</v>
      </c>
      <c r="DN947">
        <v>16926</v>
      </c>
      <c r="DO947">
        <v>0</v>
      </c>
      <c r="DP947">
        <v>589997</v>
      </c>
    </row>
    <row r="948" spans="1:120" x14ac:dyDescent="0.25">
      <c r="A948">
        <v>50253</v>
      </c>
      <c r="B948">
        <v>201412</v>
      </c>
      <c r="C948">
        <v>147747</v>
      </c>
      <c r="D948">
        <v>-8792</v>
      </c>
      <c r="E948">
        <v>-1833</v>
      </c>
      <c r="F948">
        <v>0</v>
      </c>
      <c r="G948">
        <v>137122</v>
      </c>
      <c r="H948">
        <v>-66</v>
      </c>
      <c r="I948">
        <v>-105682</v>
      </c>
      <c r="J948">
        <v>14344</v>
      </c>
      <c r="K948">
        <v>14181</v>
      </c>
      <c r="L948">
        <v>-10849</v>
      </c>
      <c r="M948">
        <v>-88006</v>
      </c>
      <c r="N948">
        <v>0</v>
      </c>
      <c r="O948">
        <v>0</v>
      </c>
      <c r="P948">
        <v>-15890</v>
      </c>
      <c r="Q948">
        <v>-21123</v>
      </c>
      <c r="R948">
        <v>0</v>
      </c>
      <c r="S948">
        <v>0</v>
      </c>
      <c r="T948">
        <v>-37013</v>
      </c>
      <c r="U948">
        <v>12037</v>
      </c>
      <c r="V948">
        <v>0</v>
      </c>
      <c r="W948">
        <v>141</v>
      </c>
      <c r="X948">
        <v>3256</v>
      </c>
      <c r="Y948">
        <v>4373</v>
      </c>
      <c r="Z948">
        <v>1629</v>
      </c>
      <c r="AA948">
        <v>0</v>
      </c>
      <c r="AB948">
        <v>-371</v>
      </c>
      <c r="AC948">
        <v>9028</v>
      </c>
      <c r="AD948">
        <v>-233</v>
      </c>
      <c r="AE948">
        <v>8795</v>
      </c>
      <c r="AF948">
        <v>304</v>
      </c>
      <c r="AG948">
        <v>0</v>
      </c>
      <c r="AH948">
        <v>0</v>
      </c>
      <c r="AI948">
        <v>21136</v>
      </c>
      <c r="AJ948">
        <v>-4725</v>
      </c>
      <c r="AK948">
        <v>16411</v>
      </c>
      <c r="AL948">
        <v>0</v>
      </c>
      <c r="AM948">
        <v>1254</v>
      </c>
      <c r="AN948">
        <v>0</v>
      </c>
      <c r="AO948">
        <v>1254</v>
      </c>
      <c r="AP948">
        <v>96849</v>
      </c>
      <c r="AQ948">
        <v>0</v>
      </c>
      <c r="AR948">
        <v>0</v>
      </c>
      <c r="AS948">
        <v>347</v>
      </c>
      <c r="AT948">
        <v>0</v>
      </c>
      <c r="AU948">
        <v>347</v>
      </c>
      <c r="AV948">
        <v>371</v>
      </c>
      <c r="AW948">
        <v>201945</v>
      </c>
      <c r="AX948">
        <v>0</v>
      </c>
      <c r="AY948">
        <v>0</v>
      </c>
      <c r="AZ948">
        <v>99</v>
      </c>
      <c r="BA948">
        <v>0</v>
      </c>
      <c r="BB948">
        <v>0</v>
      </c>
      <c r="BC948">
        <v>0</v>
      </c>
      <c r="BD948">
        <v>202415</v>
      </c>
      <c r="BE948">
        <v>0</v>
      </c>
      <c r="BF948">
        <v>299611</v>
      </c>
      <c r="BG948">
        <v>0</v>
      </c>
      <c r="BH948">
        <v>7148</v>
      </c>
      <c r="BI948">
        <v>0</v>
      </c>
      <c r="BJ948">
        <v>7148</v>
      </c>
      <c r="BK948">
        <v>3361</v>
      </c>
      <c r="BL948">
        <v>0</v>
      </c>
      <c r="BM948">
        <v>3361</v>
      </c>
      <c r="BN948">
        <v>0</v>
      </c>
      <c r="BO948">
        <v>0</v>
      </c>
      <c r="BP948">
        <v>0</v>
      </c>
      <c r="BQ948">
        <v>1999</v>
      </c>
      <c r="BR948">
        <v>12508</v>
      </c>
      <c r="BS948">
        <v>0</v>
      </c>
      <c r="BT948">
        <v>0</v>
      </c>
      <c r="BU948">
        <v>0</v>
      </c>
      <c r="BV948">
        <v>16469</v>
      </c>
      <c r="BW948">
        <v>635</v>
      </c>
      <c r="BX948">
        <v>17104</v>
      </c>
      <c r="BY948">
        <v>0</v>
      </c>
      <c r="BZ948">
        <v>0</v>
      </c>
      <c r="CA948">
        <v>0</v>
      </c>
      <c r="CB948">
        <v>330477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19000</v>
      </c>
      <c r="CM948">
        <v>0</v>
      </c>
      <c r="CN948">
        <v>19000</v>
      </c>
      <c r="CO948">
        <v>160509</v>
      </c>
      <c r="CP948">
        <v>179509</v>
      </c>
      <c r="CQ948">
        <v>0</v>
      </c>
      <c r="CR948">
        <v>0</v>
      </c>
      <c r="CS948">
        <v>60389</v>
      </c>
      <c r="CT948">
        <v>75262</v>
      </c>
      <c r="CU948">
        <v>0</v>
      </c>
      <c r="CV948">
        <v>0</v>
      </c>
      <c r="CW948">
        <v>135651</v>
      </c>
      <c r="CX948">
        <v>0</v>
      </c>
      <c r="CY948">
        <v>5584</v>
      </c>
      <c r="CZ948">
        <v>0</v>
      </c>
      <c r="DA948">
        <v>5584</v>
      </c>
      <c r="DB948">
        <v>0</v>
      </c>
      <c r="DC948">
        <v>0</v>
      </c>
      <c r="DD948">
        <v>263</v>
      </c>
      <c r="DE948">
        <v>949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257</v>
      </c>
      <c r="DL948">
        <v>0</v>
      </c>
      <c r="DM948">
        <v>8264</v>
      </c>
      <c r="DN948">
        <v>9733</v>
      </c>
      <c r="DO948">
        <v>0</v>
      </c>
      <c r="DP948">
        <v>330477</v>
      </c>
    </row>
    <row r="949" spans="1:120" x14ac:dyDescent="0.25">
      <c r="A949">
        <v>50257</v>
      </c>
      <c r="B949">
        <v>201412</v>
      </c>
      <c r="C949">
        <v>25437</v>
      </c>
      <c r="D949">
        <v>0</v>
      </c>
      <c r="E949">
        <v>1116</v>
      </c>
      <c r="F949">
        <v>0</v>
      </c>
      <c r="G949">
        <v>26553</v>
      </c>
      <c r="H949">
        <v>27</v>
      </c>
      <c r="I949">
        <v>-13049</v>
      </c>
      <c r="J949">
        <v>0</v>
      </c>
      <c r="K949">
        <v>-26</v>
      </c>
      <c r="L949">
        <v>0</v>
      </c>
      <c r="M949">
        <v>-13075</v>
      </c>
      <c r="N949">
        <v>0</v>
      </c>
      <c r="O949">
        <v>-861</v>
      </c>
      <c r="P949">
        <v>-1508</v>
      </c>
      <c r="Q949">
        <v>-4669</v>
      </c>
      <c r="R949">
        <v>0</v>
      </c>
      <c r="S949">
        <v>0</v>
      </c>
      <c r="T949">
        <v>-6177</v>
      </c>
      <c r="U949">
        <v>6467</v>
      </c>
      <c r="V949">
        <v>0</v>
      </c>
      <c r="W949">
        <v>0</v>
      </c>
      <c r="X949">
        <v>0</v>
      </c>
      <c r="Y949">
        <v>1687</v>
      </c>
      <c r="Z949">
        <v>1538</v>
      </c>
      <c r="AA949">
        <v>0</v>
      </c>
      <c r="AB949">
        <v>-470</v>
      </c>
      <c r="AC949">
        <v>2755</v>
      </c>
      <c r="AD949">
        <v>-27</v>
      </c>
      <c r="AE949">
        <v>2728</v>
      </c>
      <c r="AF949">
        <v>0</v>
      </c>
      <c r="AG949">
        <v>0</v>
      </c>
      <c r="AH949">
        <v>0</v>
      </c>
      <c r="AI949">
        <v>9195</v>
      </c>
      <c r="AJ949">
        <v>-2298</v>
      </c>
      <c r="AK949">
        <v>6897</v>
      </c>
      <c r="AL949">
        <v>0</v>
      </c>
      <c r="AM949">
        <v>178</v>
      </c>
      <c r="AN949">
        <v>4000</v>
      </c>
      <c r="AO949">
        <v>4178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4857</v>
      </c>
      <c r="AW949">
        <v>1645</v>
      </c>
      <c r="AX949">
        <v>47869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54371</v>
      </c>
      <c r="BE949">
        <v>0</v>
      </c>
      <c r="BF949">
        <v>54371</v>
      </c>
      <c r="BG949">
        <v>0</v>
      </c>
      <c r="BH949">
        <v>0</v>
      </c>
      <c r="BI949">
        <v>0</v>
      </c>
      <c r="BJ949">
        <v>0</v>
      </c>
      <c r="BK949">
        <v>1476</v>
      </c>
      <c r="BL949">
        <v>0</v>
      </c>
      <c r="BM949">
        <v>1476</v>
      </c>
      <c r="BN949">
        <v>0</v>
      </c>
      <c r="BO949">
        <v>0</v>
      </c>
      <c r="BP949">
        <v>0</v>
      </c>
      <c r="BQ949">
        <v>2</v>
      </c>
      <c r="BR949">
        <v>1478</v>
      </c>
      <c r="BS949">
        <v>0</v>
      </c>
      <c r="BT949">
        <v>0</v>
      </c>
      <c r="BU949">
        <v>0</v>
      </c>
      <c r="BV949">
        <v>9576</v>
      </c>
      <c r="BW949">
        <v>0</v>
      </c>
      <c r="BX949">
        <v>9576</v>
      </c>
      <c r="BY949">
        <v>459</v>
      </c>
      <c r="BZ949">
        <v>90</v>
      </c>
      <c r="CA949">
        <v>549</v>
      </c>
      <c r="CB949">
        <v>70152</v>
      </c>
      <c r="CC949">
        <v>5400</v>
      </c>
      <c r="CD949">
        <v>0</v>
      </c>
      <c r="CE949">
        <v>36</v>
      </c>
      <c r="CF949">
        <v>0</v>
      </c>
      <c r="CG949">
        <v>0</v>
      </c>
      <c r="CH949">
        <v>0</v>
      </c>
      <c r="CI949">
        <v>36</v>
      </c>
      <c r="CJ949">
        <v>15000</v>
      </c>
      <c r="CK949">
        <v>0</v>
      </c>
      <c r="CL949">
        <v>0</v>
      </c>
      <c r="CM949">
        <v>8961</v>
      </c>
      <c r="CN949">
        <v>23961</v>
      </c>
      <c r="CO949">
        <v>25614</v>
      </c>
      <c r="CP949">
        <v>55011</v>
      </c>
      <c r="CQ949">
        <v>4860</v>
      </c>
      <c r="CR949">
        <v>0</v>
      </c>
      <c r="CS949">
        <v>9052</v>
      </c>
      <c r="CT949">
        <v>3098</v>
      </c>
      <c r="CU949">
        <v>0</v>
      </c>
      <c r="CV949">
        <v>0</v>
      </c>
      <c r="CW949">
        <v>12150</v>
      </c>
      <c r="CX949">
        <v>0</v>
      </c>
      <c r="CY949">
        <v>433</v>
      </c>
      <c r="CZ949">
        <v>0</v>
      </c>
      <c r="DA949">
        <v>433</v>
      </c>
      <c r="DB949">
        <v>0</v>
      </c>
      <c r="DC949">
        <v>44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54</v>
      </c>
      <c r="DL949">
        <v>0</v>
      </c>
      <c r="DM949">
        <v>2395</v>
      </c>
      <c r="DN949">
        <v>2493</v>
      </c>
      <c r="DO949">
        <v>65</v>
      </c>
      <c r="DP949">
        <v>70152</v>
      </c>
    </row>
    <row r="950" spans="1:120" x14ac:dyDescent="0.25">
      <c r="A950">
        <v>50295</v>
      </c>
      <c r="B950">
        <v>201412</v>
      </c>
      <c r="C950">
        <v>157376</v>
      </c>
      <c r="D950">
        <v>-20635</v>
      </c>
      <c r="E950">
        <v>-2010</v>
      </c>
      <c r="F950">
        <v>0</v>
      </c>
      <c r="G950">
        <v>134731</v>
      </c>
      <c r="H950">
        <v>-755</v>
      </c>
      <c r="I950">
        <v>-119636</v>
      </c>
      <c r="J950">
        <v>26261</v>
      </c>
      <c r="K950">
        <v>17871</v>
      </c>
      <c r="L950">
        <v>-12771</v>
      </c>
      <c r="M950">
        <v>-88275</v>
      </c>
      <c r="N950">
        <v>0</v>
      </c>
      <c r="O950">
        <v>0</v>
      </c>
      <c r="P950">
        <v>-8062</v>
      </c>
      <c r="Q950">
        <v>-29394</v>
      </c>
      <c r="R950">
        <v>120</v>
      </c>
      <c r="S950">
        <v>0</v>
      </c>
      <c r="T950">
        <v>-37336</v>
      </c>
      <c r="U950">
        <v>8365</v>
      </c>
      <c r="V950">
        <v>969</v>
      </c>
      <c r="W950">
        <v>0</v>
      </c>
      <c r="X950">
        <v>0</v>
      </c>
      <c r="Y950">
        <v>6690</v>
      </c>
      <c r="Z950">
        <v>-5806</v>
      </c>
      <c r="AA950">
        <v>0</v>
      </c>
      <c r="AB950">
        <v>-1372</v>
      </c>
      <c r="AC950">
        <v>481</v>
      </c>
      <c r="AD950">
        <v>-1008</v>
      </c>
      <c r="AE950">
        <v>-527</v>
      </c>
      <c r="AF950">
        <v>0</v>
      </c>
      <c r="AG950">
        <v>0</v>
      </c>
      <c r="AH950">
        <v>0</v>
      </c>
      <c r="AI950">
        <v>7838</v>
      </c>
      <c r="AJ950">
        <v>-1396</v>
      </c>
      <c r="AK950">
        <v>6442</v>
      </c>
      <c r="AL950">
        <v>2085</v>
      </c>
      <c r="AM950">
        <v>1673</v>
      </c>
      <c r="AN950">
        <v>0</v>
      </c>
      <c r="AO950">
        <v>1673</v>
      </c>
      <c r="AP950">
        <v>0</v>
      </c>
      <c r="AQ950">
        <v>35549</v>
      </c>
      <c r="AR950">
        <v>0</v>
      </c>
      <c r="AS950">
        <v>0</v>
      </c>
      <c r="AT950">
        <v>0</v>
      </c>
      <c r="AU950">
        <v>35549</v>
      </c>
      <c r="AV950">
        <v>20159</v>
      </c>
      <c r="AW950">
        <v>1325</v>
      </c>
      <c r="AX950">
        <v>223345</v>
      </c>
      <c r="AY950">
        <v>0</v>
      </c>
      <c r="AZ950">
        <v>0</v>
      </c>
      <c r="BA950">
        <v>0</v>
      </c>
      <c r="BB950">
        <v>18949</v>
      </c>
      <c r="BC950">
        <v>0</v>
      </c>
      <c r="BD950">
        <v>263778</v>
      </c>
      <c r="BE950">
        <v>0</v>
      </c>
      <c r="BF950">
        <v>299327</v>
      </c>
      <c r="BG950">
        <v>0</v>
      </c>
      <c r="BH950">
        <v>11309</v>
      </c>
      <c r="BI950">
        <v>0</v>
      </c>
      <c r="BJ950">
        <v>11309</v>
      </c>
      <c r="BK950">
        <v>3523</v>
      </c>
      <c r="BL950">
        <v>0</v>
      </c>
      <c r="BM950">
        <v>3523</v>
      </c>
      <c r="BN950">
        <v>151</v>
      </c>
      <c r="BO950">
        <v>0</v>
      </c>
      <c r="BP950">
        <v>0</v>
      </c>
      <c r="BQ950">
        <v>1233</v>
      </c>
      <c r="BR950">
        <v>16216</v>
      </c>
      <c r="BS950">
        <v>0</v>
      </c>
      <c r="BT950">
        <v>0</v>
      </c>
      <c r="BU950">
        <v>285</v>
      </c>
      <c r="BV950">
        <v>2346</v>
      </c>
      <c r="BW950">
        <v>0</v>
      </c>
      <c r="BX950">
        <v>2631</v>
      </c>
      <c r="BY950">
        <v>1698</v>
      </c>
      <c r="BZ950">
        <v>1298</v>
      </c>
      <c r="CA950">
        <v>2996</v>
      </c>
      <c r="CB950">
        <v>324928</v>
      </c>
      <c r="CC950">
        <v>30000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2697</v>
      </c>
      <c r="CK950">
        <v>0</v>
      </c>
      <c r="CL950">
        <v>0</v>
      </c>
      <c r="CM950">
        <v>0</v>
      </c>
      <c r="CN950">
        <v>2697</v>
      </c>
      <c r="CO950">
        <v>79598</v>
      </c>
      <c r="CP950">
        <v>112295</v>
      </c>
      <c r="CQ950">
        <v>0</v>
      </c>
      <c r="CR950">
        <v>0</v>
      </c>
      <c r="CS950">
        <v>49429</v>
      </c>
      <c r="CT950">
        <v>155931</v>
      </c>
      <c r="CU950">
        <v>0</v>
      </c>
      <c r="CV950">
        <v>0</v>
      </c>
      <c r="CW950">
        <v>205360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1147</v>
      </c>
      <c r="DL950">
        <v>0</v>
      </c>
      <c r="DM950">
        <v>6126</v>
      </c>
      <c r="DN950">
        <v>7273</v>
      </c>
      <c r="DO950">
        <v>0</v>
      </c>
      <c r="DP950">
        <v>324928</v>
      </c>
    </row>
    <row r="951" spans="1:120" x14ac:dyDescent="0.25">
      <c r="A951">
        <v>50421</v>
      </c>
      <c r="B951">
        <v>201412</v>
      </c>
      <c r="C951">
        <v>796</v>
      </c>
      <c r="D951">
        <v>0</v>
      </c>
      <c r="E951">
        <v>0</v>
      </c>
      <c r="F951">
        <v>0</v>
      </c>
      <c r="G951">
        <v>796</v>
      </c>
      <c r="H951">
        <v>0</v>
      </c>
      <c r="I951">
        <v>-162</v>
      </c>
      <c r="J951">
        <v>0</v>
      </c>
      <c r="K951">
        <v>98</v>
      </c>
      <c r="L951">
        <v>0</v>
      </c>
      <c r="M951">
        <v>-64</v>
      </c>
      <c r="N951">
        <v>0</v>
      </c>
      <c r="O951">
        <v>0</v>
      </c>
      <c r="P951">
        <v>-29</v>
      </c>
      <c r="Q951">
        <v>-1779</v>
      </c>
      <c r="R951">
        <v>0</v>
      </c>
      <c r="S951">
        <v>0</v>
      </c>
      <c r="T951">
        <v>-1808</v>
      </c>
      <c r="U951">
        <v>-1076</v>
      </c>
      <c r="V951">
        <v>0</v>
      </c>
      <c r="W951">
        <v>0</v>
      </c>
      <c r="X951">
        <v>0</v>
      </c>
      <c r="Y951">
        <v>1411</v>
      </c>
      <c r="Z951">
        <v>1501</v>
      </c>
      <c r="AA951">
        <v>-23</v>
      </c>
      <c r="AB951">
        <v>-34</v>
      </c>
      <c r="AC951">
        <v>2855</v>
      </c>
      <c r="AD951">
        <v>0</v>
      </c>
      <c r="AE951">
        <v>2855</v>
      </c>
      <c r="AF951">
        <v>144</v>
      </c>
      <c r="AG951">
        <v>0</v>
      </c>
      <c r="AH951">
        <v>0</v>
      </c>
      <c r="AI951">
        <v>1923</v>
      </c>
      <c r="AJ951">
        <v>-243</v>
      </c>
      <c r="AK951">
        <v>1680</v>
      </c>
      <c r="AL951">
        <v>0</v>
      </c>
      <c r="AM951">
        <v>0</v>
      </c>
      <c r="AN951">
        <v>6914</v>
      </c>
      <c r="AO951">
        <v>6914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8261</v>
      </c>
      <c r="AW951">
        <v>3797</v>
      </c>
      <c r="AX951">
        <v>36702</v>
      </c>
      <c r="AY951">
        <v>0</v>
      </c>
      <c r="AZ951">
        <v>0</v>
      </c>
      <c r="BA951">
        <v>0</v>
      </c>
      <c r="BB951">
        <v>128</v>
      </c>
      <c r="BC951">
        <v>0</v>
      </c>
      <c r="BD951">
        <v>48888</v>
      </c>
      <c r="BE951">
        <v>0</v>
      </c>
      <c r="BF951">
        <v>48888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335</v>
      </c>
      <c r="BZ951">
        <v>0</v>
      </c>
      <c r="CA951">
        <v>335</v>
      </c>
      <c r="CB951">
        <v>56137</v>
      </c>
      <c r="CC951">
        <v>2000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52776</v>
      </c>
      <c r="CP951">
        <v>54776</v>
      </c>
      <c r="CQ951">
        <v>0</v>
      </c>
      <c r="CR951">
        <v>0</v>
      </c>
      <c r="CS951">
        <v>0</v>
      </c>
      <c r="CT951">
        <v>160</v>
      </c>
      <c r="CU951">
        <v>0</v>
      </c>
      <c r="CV951">
        <v>0</v>
      </c>
      <c r="CW951">
        <v>160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192</v>
      </c>
      <c r="DL951">
        <v>0</v>
      </c>
      <c r="DM951">
        <v>1009</v>
      </c>
      <c r="DN951">
        <v>1201</v>
      </c>
      <c r="DO951">
        <v>0</v>
      </c>
      <c r="DP951">
        <v>56137</v>
      </c>
    </row>
    <row r="952" spans="1:120" x14ac:dyDescent="0.25">
      <c r="A952">
        <v>50447</v>
      </c>
      <c r="B952">
        <v>201412</v>
      </c>
      <c r="C952">
        <v>114</v>
      </c>
      <c r="D952">
        <v>-27</v>
      </c>
      <c r="E952">
        <v>0</v>
      </c>
      <c r="F952">
        <v>0</v>
      </c>
      <c r="G952">
        <v>87</v>
      </c>
      <c r="H952">
        <v>0</v>
      </c>
      <c r="I952">
        <v>-6</v>
      </c>
      <c r="J952">
        <v>0</v>
      </c>
      <c r="K952">
        <v>0</v>
      </c>
      <c r="L952">
        <v>0</v>
      </c>
      <c r="M952">
        <v>-6</v>
      </c>
      <c r="N952">
        <v>0</v>
      </c>
      <c r="O952">
        <v>0</v>
      </c>
      <c r="P952">
        <v>-23</v>
      </c>
      <c r="Q952">
        <v>-537</v>
      </c>
      <c r="R952">
        <v>0</v>
      </c>
      <c r="S952">
        <v>0</v>
      </c>
      <c r="T952">
        <v>-560</v>
      </c>
      <c r="U952">
        <v>-479</v>
      </c>
      <c r="V952">
        <v>0</v>
      </c>
      <c r="W952">
        <v>0</v>
      </c>
      <c r="X952">
        <v>0</v>
      </c>
      <c r="Y952">
        <v>526</v>
      </c>
      <c r="Z952">
        <v>697</v>
      </c>
      <c r="AA952">
        <v>0</v>
      </c>
      <c r="AB952">
        <v>-7</v>
      </c>
      <c r="AC952">
        <v>1216</v>
      </c>
      <c r="AD952">
        <v>0</v>
      </c>
      <c r="AE952">
        <v>1216</v>
      </c>
      <c r="AF952">
        <v>0</v>
      </c>
      <c r="AG952">
        <v>0</v>
      </c>
      <c r="AH952">
        <v>0</v>
      </c>
      <c r="AI952">
        <v>737</v>
      </c>
      <c r="AJ952">
        <v>0</v>
      </c>
      <c r="AK952">
        <v>737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14556</v>
      </c>
      <c r="AY952">
        <v>0</v>
      </c>
      <c r="AZ952">
        <v>0</v>
      </c>
      <c r="BA952">
        <v>0</v>
      </c>
      <c r="BB952">
        <v>4000</v>
      </c>
      <c r="BC952">
        <v>0</v>
      </c>
      <c r="BD952">
        <v>18556</v>
      </c>
      <c r="BE952">
        <v>0</v>
      </c>
      <c r="BF952">
        <v>18556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133</v>
      </c>
      <c r="BW952">
        <v>0</v>
      </c>
      <c r="BX952">
        <v>133</v>
      </c>
      <c r="BY952">
        <v>137</v>
      </c>
      <c r="BZ952">
        <v>0</v>
      </c>
      <c r="CA952">
        <v>137</v>
      </c>
      <c r="CB952">
        <v>18826</v>
      </c>
      <c r="CC952">
        <v>2000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16753</v>
      </c>
      <c r="CP952">
        <v>18753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73</v>
      </c>
      <c r="DN952">
        <v>73</v>
      </c>
      <c r="DO952">
        <v>0</v>
      </c>
      <c r="DP952">
        <v>18826</v>
      </c>
    </row>
    <row r="953" spans="1:120" x14ac:dyDescent="0.25">
      <c r="A953">
        <v>50453</v>
      </c>
      <c r="B953">
        <v>201412</v>
      </c>
      <c r="C953">
        <v>10138</v>
      </c>
      <c r="D953">
        <v>-286</v>
      </c>
      <c r="E953">
        <v>-2</v>
      </c>
      <c r="F953">
        <v>0</v>
      </c>
      <c r="G953">
        <v>9850</v>
      </c>
      <c r="H953">
        <v>13</v>
      </c>
      <c r="I953">
        <v>-4390</v>
      </c>
      <c r="J953">
        <v>0</v>
      </c>
      <c r="K953">
        <v>-222</v>
      </c>
      <c r="L953">
        <v>0</v>
      </c>
      <c r="M953">
        <v>-4612</v>
      </c>
      <c r="N953">
        <v>0</v>
      </c>
      <c r="O953">
        <v>0</v>
      </c>
      <c r="P953">
        <v>0</v>
      </c>
      <c r="Q953">
        <v>-7364</v>
      </c>
      <c r="R953">
        <v>0</v>
      </c>
      <c r="S953">
        <v>0</v>
      </c>
      <c r="T953">
        <v>-7364</v>
      </c>
      <c r="U953">
        <v>-2113</v>
      </c>
      <c r="V953">
        <v>0</v>
      </c>
      <c r="W953">
        <v>0</v>
      </c>
      <c r="X953">
        <v>0</v>
      </c>
      <c r="Y953">
        <v>3515</v>
      </c>
      <c r="Z953">
        <v>4840</v>
      </c>
      <c r="AA953">
        <v>1</v>
      </c>
      <c r="AB953">
        <v>-14</v>
      </c>
      <c r="AC953">
        <v>8345</v>
      </c>
      <c r="AD953">
        <v>-13</v>
      </c>
      <c r="AE953">
        <v>8332</v>
      </c>
      <c r="AF953">
        <v>0</v>
      </c>
      <c r="AG953">
        <v>0</v>
      </c>
      <c r="AH953">
        <v>0</v>
      </c>
      <c r="AI953">
        <v>6219</v>
      </c>
      <c r="AJ953">
        <v>-1246</v>
      </c>
      <c r="AK953">
        <v>4973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27578</v>
      </c>
      <c r="AW953">
        <v>14442</v>
      </c>
      <c r="AX953">
        <v>84149</v>
      </c>
      <c r="AY953">
        <v>0</v>
      </c>
      <c r="AZ953">
        <v>0</v>
      </c>
      <c r="BA953">
        <v>0</v>
      </c>
      <c r="BB953">
        <v>8467</v>
      </c>
      <c r="BC953">
        <v>0</v>
      </c>
      <c r="BD953">
        <v>134636</v>
      </c>
      <c r="BE953">
        <v>0</v>
      </c>
      <c r="BF953">
        <v>134636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199</v>
      </c>
      <c r="BR953">
        <v>199</v>
      </c>
      <c r="BS953">
        <v>0</v>
      </c>
      <c r="BT953">
        <v>98</v>
      </c>
      <c r="BU953">
        <v>0</v>
      </c>
      <c r="BV953">
        <v>286</v>
      </c>
      <c r="BW953">
        <v>0</v>
      </c>
      <c r="BX953">
        <v>384</v>
      </c>
      <c r="BY953">
        <v>870</v>
      </c>
      <c r="BZ953">
        <v>0</v>
      </c>
      <c r="CA953">
        <v>870</v>
      </c>
      <c r="CB953">
        <v>136089</v>
      </c>
      <c r="CC953">
        <v>10000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119290</v>
      </c>
      <c r="CP953">
        <v>129290</v>
      </c>
      <c r="CQ953">
        <v>0</v>
      </c>
      <c r="CR953">
        <v>0</v>
      </c>
      <c r="CS953">
        <v>2499</v>
      </c>
      <c r="CT953">
        <v>2581</v>
      </c>
      <c r="CU953">
        <v>0</v>
      </c>
      <c r="CV953">
        <v>0</v>
      </c>
      <c r="CW953">
        <v>5080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1190</v>
      </c>
      <c r="DK953">
        <v>290</v>
      </c>
      <c r="DL953">
        <v>0</v>
      </c>
      <c r="DM953">
        <v>239</v>
      </c>
      <c r="DN953">
        <v>1719</v>
      </c>
      <c r="DO953">
        <v>0</v>
      </c>
      <c r="DP953">
        <v>136089</v>
      </c>
    </row>
    <row r="954" spans="1:120" x14ac:dyDescent="0.25">
      <c r="A954">
        <v>50479</v>
      </c>
      <c r="B954">
        <v>201412</v>
      </c>
      <c r="C954">
        <v>16249</v>
      </c>
      <c r="D954">
        <v>-7255</v>
      </c>
      <c r="E954">
        <v>0</v>
      </c>
      <c r="F954">
        <v>0</v>
      </c>
      <c r="G954">
        <v>8994</v>
      </c>
      <c r="H954">
        <v>2</v>
      </c>
      <c r="I954">
        <v>-12513</v>
      </c>
      <c r="J954">
        <v>4345</v>
      </c>
      <c r="K954">
        <v>2674</v>
      </c>
      <c r="L954">
        <v>-1065</v>
      </c>
      <c r="M954">
        <v>-6559</v>
      </c>
      <c r="N954">
        <v>0</v>
      </c>
      <c r="O954">
        <v>0</v>
      </c>
      <c r="P954">
        <v>0</v>
      </c>
      <c r="Q954">
        <v>-3521</v>
      </c>
      <c r="R954">
        <v>0</v>
      </c>
      <c r="S954">
        <v>126</v>
      </c>
      <c r="T954">
        <v>-3395</v>
      </c>
      <c r="U954">
        <v>-958</v>
      </c>
      <c r="V954">
        <v>0</v>
      </c>
      <c r="W954">
        <v>0</v>
      </c>
      <c r="X954">
        <v>0</v>
      </c>
      <c r="Y954">
        <v>1396</v>
      </c>
      <c r="Z954">
        <v>504</v>
      </c>
      <c r="AA954">
        <v>0</v>
      </c>
      <c r="AB954">
        <v>0</v>
      </c>
      <c r="AC954">
        <v>1900</v>
      </c>
      <c r="AD954">
        <v>-2</v>
      </c>
      <c r="AE954">
        <v>1898</v>
      </c>
      <c r="AF954">
        <v>0</v>
      </c>
      <c r="AG954">
        <v>0</v>
      </c>
      <c r="AH954">
        <v>0</v>
      </c>
      <c r="AI954">
        <v>940</v>
      </c>
      <c r="AJ954">
        <v>0</v>
      </c>
      <c r="AK954">
        <v>940</v>
      </c>
      <c r="AL954">
        <v>0</v>
      </c>
      <c r="AM954">
        <v>452</v>
      </c>
      <c r="AN954">
        <v>0</v>
      </c>
      <c r="AO954">
        <v>452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553</v>
      </c>
      <c r="AW954">
        <v>0</v>
      </c>
      <c r="AX954">
        <v>11157</v>
      </c>
      <c r="AY954">
        <v>0</v>
      </c>
      <c r="AZ954">
        <v>600</v>
      </c>
      <c r="BA954">
        <v>250</v>
      </c>
      <c r="BB954">
        <v>46339</v>
      </c>
      <c r="BC954">
        <v>0</v>
      </c>
      <c r="BD954">
        <v>58899</v>
      </c>
      <c r="BE954">
        <v>0</v>
      </c>
      <c r="BF954">
        <v>58899</v>
      </c>
      <c r="BG954">
        <v>0</v>
      </c>
      <c r="BH954">
        <v>-56</v>
      </c>
      <c r="BI954">
        <v>0</v>
      </c>
      <c r="BJ954">
        <v>-56</v>
      </c>
      <c r="BK954">
        <v>144</v>
      </c>
      <c r="BL954">
        <v>0</v>
      </c>
      <c r="BM954">
        <v>144</v>
      </c>
      <c r="BN954">
        <v>0</v>
      </c>
      <c r="BO954">
        <v>0</v>
      </c>
      <c r="BP954">
        <v>0</v>
      </c>
      <c r="BQ954">
        <v>63</v>
      </c>
      <c r="BR954">
        <v>151</v>
      </c>
      <c r="BS954">
        <v>0</v>
      </c>
      <c r="BT954">
        <v>0</v>
      </c>
      <c r="BU954">
        <v>0</v>
      </c>
      <c r="BV954">
        <v>1</v>
      </c>
      <c r="BW954">
        <v>0</v>
      </c>
      <c r="BX954">
        <v>1</v>
      </c>
      <c r="BY954">
        <v>74</v>
      </c>
      <c r="BZ954">
        <v>0</v>
      </c>
      <c r="CA954">
        <v>74</v>
      </c>
      <c r="CB954">
        <v>59577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3000</v>
      </c>
      <c r="CK954">
        <v>0</v>
      </c>
      <c r="CL954">
        <v>55158</v>
      </c>
      <c r="CM954">
        <v>0</v>
      </c>
      <c r="CN954">
        <v>58158</v>
      </c>
      <c r="CO954">
        <v>0</v>
      </c>
      <c r="CP954">
        <v>58158</v>
      </c>
      <c r="CQ954">
        <v>0</v>
      </c>
      <c r="CR954">
        <v>0</v>
      </c>
      <c r="CS954">
        <v>0</v>
      </c>
      <c r="CT954">
        <v>544</v>
      </c>
      <c r="CU954">
        <v>0</v>
      </c>
      <c r="CV954">
        <v>0</v>
      </c>
      <c r="CW954">
        <v>544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299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576</v>
      </c>
      <c r="DN954">
        <v>875</v>
      </c>
      <c r="DO954">
        <v>0</v>
      </c>
      <c r="DP954">
        <v>59577</v>
      </c>
    </row>
    <row r="955" spans="1:120" x14ac:dyDescent="0.25">
      <c r="A955">
        <v>50540</v>
      </c>
      <c r="B955">
        <v>201412</v>
      </c>
      <c r="C955">
        <v>5786</v>
      </c>
      <c r="D955">
        <v>-1075</v>
      </c>
      <c r="E955">
        <v>-17</v>
      </c>
      <c r="F955">
        <v>0</v>
      </c>
      <c r="G955">
        <v>4694</v>
      </c>
      <c r="H955">
        <v>12</v>
      </c>
      <c r="I955">
        <v>-2216</v>
      </c>
      <c r="J955">
        <v>0</v>
      </c>
      <c r="K955">
        <v>406</v>
      </c>
      <c r="L955">
        <v>0</v>
      </c>
      <c r="M955">
        <v>-1810</v>
      </c>
      <c r="N955">
        <v>0</v>
      </c>
      <c r="O955">
        <v>0</v>
      </c>
      <c r="P955">
        <v>-825</v>
      </c>
      <c r="Q955">
        <v>-971</v>
      </c>
      <c r="R955">
        <v>0</v>
      </c>
      <c r="S955">
        <v>0</v>
      </c>
      <c r="T955">
        <v>-1796</v>
      </c>
      <c r="U955">
        <v>1099</v>
      </c>
      <c r="V955">
        <v>0</v>
      </c>
      <c r="W955">
        <v>0</v>
      </c>
      <c r="X955">
        <v>0</v>
      </c>
      <c r="Y955">
        <v>1070</v>
      </c>
      <c r="Z955">
        <v>32</v>
      </c>
      <c r="AA955">
        <v>-1</v>
      </c>
      <c r="AB955">
        <v>0</v>
      </c>
      <c r="AC955">
        <v>1101</v>
      </c>
      <c r="AD955">
        <v>-12</v>
      </c>
      <c r="AE955">
        <v>1089</v>
      </c>
      <c r="AF955">
        <v>0</v>
      </c>
      <c r="AG955">
        <v>0</v>
      </c>
      <c r="AH955">
        <v>0</v>
      </c>
      <c r="AI955">
        <v>2190</v>
      </c>
      <c r="AJ955">
        <v>-499</v>
      </c>
      <c r="AK955">
        <v>1691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4063</v>
      </c>
      <c r="AX955">
        <v>38406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42468</v>
      </c>
      <c r="BE955">
        <v>0</v>
      </c>
      <c r="BF955">
        <v>42468</v>
      </c>
      <c r="BG955">
        <v>269</v>
      </c>
      <c r="BH955">
        <v>0</v>
      </c>
      <c r="BI955">
        <v>0</v>
      </c>
      <c r="BJ955">
        <v>269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18</v>
      </c>
      <c r="BR955">
        <v>287</v>
      </c>
      <c r="BS955">
        <v>0</v>
      </c>
      <c r="BT955">
        <v>0</v>
      </c>
      <c r="BU955">
        <v>0</v>
      </c>
      <c r="BV955">
        <v>2212</v>
      </c>
      <c r="BW955">
        <v>0</v>
      </c>
      <c r="BX955">
        <v>2212</v>
      </c>
      <c r="BY955">
        <v>270</v>
      </c>
      <c r="BZ955">
        <v>0</v>
      </c>
      <c r="CA955">
        <v>270</v>
      </c>
      <c r="CB955">
        <v>45233</v>
      </c>
      <c r="CC955">
        <v>500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27780</v>
      </c>
      <c r="CK955">
        <v>0</v>
      </c>
      <c r="CL955">
        <v>0</v>
      </c>
      <c r="CM955">
        <v>0</v>
      </c>
      <c r="CN955">
        <v>27780</v>
      </c>
      <c r="CO955">
        <v>9013</v>
      </c>
      <c r="CP955">
        <v>37293</v>
      </c>
      <c r="CQ955">
        <v>0</v>
      </c>
      <c r="CR955">
        <v>0</v>
      </c>
      <c r="CS955">
        <v>1560</v>
      </c>
      <c r="CT955">
        <v>5264</v>
      </c>
      <c r="CU955">
        <v>0</v>
      </c>
      <c r="CV955">
        <v>0</v>
      </c>
      <c r="CW955">
        <v>6824</v>
      </c>
      <c r="CX955">
        <v>0</v>
      </c>
      <c r="CY955">
        <v>283</v>
      </c>
      <c r="CZ955">
        <v>0</v>
      </c>
      <c r="DA955">
        <v>283</v>
      </c>
      <c r="DB955">
        <v>0</v>
      </c>
      <c r="DC955">
        <v>437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395</v>
      </c>
      <c r="DN955">
        <v>832</v>
      </c>
      <c r="DO955">
        <v>0</v>
      </c>
      <c r="DP955">
        <v>45233</v>
      </c>
    </row>
    <row r="956" spans="1:120" x14ac:dyDescent="0.25">
      <c r="A956">
        <v>50568</v>
      </c>
      <c r="B956">
        <v>201412</v>
      </c>
      <c r="C956">
        <v>12235</v>
      </c>
      <c r="D956">
        <v>-4170</v>
      </c>
      <c r="E956">
        <v>0</v>
      </c>
      <c r="F956">
        <v>0</v>
      </c>
      <c r="G956">
        <v>8065</v>
      </c>
      <c r="H956">
        <v>16</v>
      </c>
      <c r="I956">
        <v>-4419</v>
      </c>
      <c r="J956">
        <v>0</v>
      </c>
      <c r="K956">
        <v>4232</v>
      </c>
      <c r="L956">
        <v>0</v>
      </c>
      <c r="M956">
        <v>-187</v>
      </c>
      <c r="N956">
        <v>0</v>
      </c>
      <c r="O956">
        <v>0</v>
      </c>
      <c r="P956">
        <v>0</v>
      </c>
      <c r="Q956">
        <v>-1244</v>
      </c>
      <c r="R956">
        <v>0</v>
      </c>
      <c r="S956">
        <v>0</v>
      </c>
      <c r="T956">
        <v>-1244</v>
      </c>
      <c r="U956">
        <v>6650</v>
      </c>
      <c r="V956">
        <v>0</v>
      </c>
      <c r="W956">
        <v>0</v>
      </c>
      <c r="X956">
        <v>0</v>
      </c>
      <c r="Y956">
        <v>1823</v>
      </c>
      <c r="Z956">
        <v>956</v>
      </c>
      <c r="AA956">
        <v>-2</v>
      </c>
      <c r="AB956">
        <v>-81</v>
      </c>
      <c r="AC956">
        <v>2696</v>
      </c>
      <c r="AD956">
        <v>-16</v>
      </c>
      <c r="AE956">
        <v>2680</v>
      </c>
      <c r="AF956">
        <v>0</v>
      </c>
      <c r="AG956">
        <v>0</v>
      </c>
      <c r="AH956">
        <v>0</v>
      </c>
      <c r="AI956">
        <v>9330</v>
      </c>
      <c r="AJ956">
        <v>-2021</v>
      </c>
      <c r="AK956">
        <v>7309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72028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72028</v>
      </c>
      <c r="BE956">
        <v>0</v>
      </c>
      <c r="BF956">
        <v>72028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74</v>
      </c>
      <c r="BU956">
        <v>0</v>
      </c>
      <c r="BV956">
        <v>343</v>
      </c>
      <c r="BW956">
        <v>0</v>
      </c>
      <c r="BX956">
        <v>417</v>
      </c>
      <c r="BY956">
        <v>525</v>
      </c>
      <c r="BZ956">
        <v>0</v>
      </c>
      <c r="CA956">
        <v>525</v>
      </c>
      <c r="CB956">
        <v>72970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65523</v>
      </c>
      <c r="CP956">
        <v>65523</v>
      </c>
      <c r="CQ956">
        <v>0</v>
      </c>
      <c r="CR956">
        <v>0</v>
      </c>
      <c r="CS956">
        <v>0</v>
      </c>
      <c r="CT956">
        <v>6918</v>
      </c>
      <c r="CU956">
        <v>0</v>
      </c>
      <c r="CV956">
        <v>0</v>
      </c>
      <c r="CW956">
        <v>6918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32</v>
      </c>
      <c r="DI956">
        <v>0</v>
      </c>
      <c r="DJ956">
        <v>0</v>
      </c>
      <c r="DK956">
        <v>0</v>
      </c>
      <c r="DL956">
        <v>0</v>
      </c>
      <c r="DM956">
        <v>497</v>
      </c>
      <c r="DN956">
        <v>529</v>
      </c>
      <c r="DO956">
        <v>0</v>
      </c>
      <c r="DP956">
        <v>72970</v>
      </c>
    </row>
    <row r="957" spans="1:120" x14ac:dyDescent="0.25">
      <c r="A957">
        <v>50580</v>
      </c>
      <c r="B957">
        <v>201412</v>
      </c>
      <c r="C957">
        <v>6602</v>
      </c>
      <c r="D957">
        <v>-4916</v>
      </c>
      <c r="E957">
        <v>0</v>
      </c>
      <c r="F957">
        <v>0</v>
      </c>
      <c r="G957">
        <v>1686</v>
      </c>
      <c r="H957">
        <v>2</v>
      </c>
      <c r="I957">
        <v>-5775</v>
      </c>
      <c r="J957">
        <v>4758</v>
      </c>
      <c r="K957">
        <v>-856</v>
      </c>
      <c r="L957">
        <v>536</v>
      </c>
      <c r="M957">
        <v>-1337</v>
      </c>
      <c r="N957">
        <v>0</v>
      </c>
      <c r="O957">
        <v>-143</v>
      </c>
      <c r="P957">
        <v>0</v>
      </c>
      <c r="Q957">
        <v>-1925</v>
      </c>
      <c r="R957">
        <v>0</v>
      </c>
      <c r="S957">
        <v>769</v>
      </c>
      <c r="T957">
        <v>-1156</v>
      </c>
      <c r="U957">
        <v>-948</v>
      </c>
      <c r="V957">
        <v>0</v>
      </c>
      <c r="W957">
        <v>0</v>
      </c>
      <c r="X957">
        <v>332</v>
      </c>
      <c r="Y957">
        <v>460</v>
      </c>
      <c r="Z957">
        <v>-11</v>
      </c>
      <c r="AA957">
        <v>-225</v>
      </c>
      <c r="AB957">
        <v>0</v>
      </c>
      <c r="AC957">
        <v>556</v>
      </c>
      <c r="AD957">
        <v>-2</v>
      </c>
      <c r="AE957">
        <v>554</v>
      </c>
      <c r="AF957">
        <v>0</v>
      </c>
      <c r="AG957">
        <v>0</v>
      </c>
      <c r="AH957">
        <v>0</v>
      </c>
      <c r="AI957">
        <v>-394</v>
      </c>
      <c r="AJ957">
        <v>159</v>
      </c>
      <c r="AK957">
        <v>-235</v>
      </c>
      <c r="AL957">
        <v>0</v>
      </c>
      <c r="AM957">
        <v>0</v>
      </c>
      <c r="AN957">
        <v>0</v>
      </c>
      <c r="AO957">
        <v>0</v>
      </c>
      <c r="AP957">
        <v>7350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1001</v>
      </c>
      <c r="AW957">
        <v>465</v>
      </c>
      <c r="AX957">
        <v>14245</v>
      </c>
      <c r="AY957">
        <v>0</v>
      </c>
      <c r="AZ957">
        <v>0</v>
      </c>
      <c r="BA957">
        <v>0</v>
      </c>
      <c r="BB957">
        <v>4081</v>
      </c>
      <c r="BC957">
        <v>0</v>
      </c>
      <c r="BD957">
        <v>19792</v>
      </c>
      <c r="BE957">
        <v>0</v>
      </c>
      <c r="BF957">
        <v>27142</v>
      </c>
      <c r="BG957">
        <v>0</v>
      </c>
      <c r="BH957">
        <v>1185</v>
      </c>
      <c r="BI957">
        <v>0</v>
      </c>
      <c r="BJ957">
        <v>1185</v>
      </c>
      <c r="BK957">
        <v>509</v>
      </c>
      <c r="BL957">
        <v>0</v>
      </c>
      <c r="BM957">
        <v>509</v>
      </c>
      <c r="BN957">
        <v>0</v>
      </c>
      <c r="BO957">
        <v>0</v>
      </c>
      <c r="BP957">
        <v>0</v>
      </c>
      <c r="BQ957">
        <v>365</v>
      </c>
      <c r="BR957">
        <v>2059</v>
      </c>
      <c r="BS957">
        <v>0</v>
      </c>
      <c r="BT957">
        <v>0</v>
      </c>
      <c r="BU957">
        <v>0</v>
      </c>
      <c r="BV957">
        <v>786</v>
      </c>
      <c r="BW957">
        <v>0</v>
      </c>
      <c r="BX957">
        <v>786</v>
      </c>
      <c r="BY957">
        <v>0</v>
      </c>
      <c r="BZ957">
        <v>128</v>
      </c>
      <c r="CA957">
        <v>128</v>
      </c>
      <c r="CB957">
        <v>30115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2000</v>
      </c>
      <c r="CK957">
        <v>0</v>
      </c>
      <c r="CL957">
        <v>0</v>
      </c>
      <c r="CM957">
        <v>22290</v>
      </c>
      <c r="CN957">
        <v>24290</v>
      </c>
      <c r="CO957">
        <v>-235</v>
      </c>
      <c r="CP957">
        <v>24055</v>
      </c>
      <c r="CQ957">
        <v>0</v>
      </c>
      <c r="CR957">
        <v>3000</v>
      </c>
      <c r="CS957">
        <v>0</v>
      </c>
      <c r="CT957">
        <v>1546</v>
      </c>
      <c r="CU957">
        <v>0</v>
      </c>
      <c r="CV957">
        <v>0</v>
      </c>
      <c r="CW957">
        <v>1546</v>
      </c>
      <c r="CX957">
        <v>0</v>
      </c>
      <c r="CY957">
        <v>252</v>
      </c>
      <c r="CZ957">
        <v>0</v>
      </c>
      <c r="DA957">
        <v>252</v>
      </c>
      <c r="DB957">
        <v>0</v>
      </c>
      <c r="DC957">
        <v>70</v>
      </c>
      <c r="DD957">
        <v>799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393</v>
      </c>
      <c r="DN957">
        <v>1262</v>
      </c>
      <c r="DO957">
        <v>0</v>
      </c>
      <c r="DP957">
        <v>30115</v>
      </c>
    </row>
    <row r="958" spans="1:120" x14ac:dyDescent="0.25">
      <c r="A958">
        <v>50635</v>
      </c>
      <c r="B958">
        <v>201412</v>
      </c>
      <c r="C958">
        <v>13223</v>
      </c>
      <c r="D958">
        <v>-637</v>
      </c>
      <c r="E958">
        <v>0</v>
      </c>
      <c r="F958">
        <v>0</v>
      </c>
      <c r="G958">
        <v>12586</v>
      </c>
      <c r="H958">
        <v>-1617</v>
      </c>
      <c r="I958">
        <v>-22161</v>
      </c>
      <c r="J958">
        <v>0</v>
      </c>
      <c r="K958">
        <v>17935</v>
      </c>
      <c r="L958">
        <v>0</v>
      </c>
      <c r="M958">
        <v>-4226</v>
      </c>
      <c r="N958">
        <v>0</v>
      </c>
      <c r="O958">
        <v>0</v>
      </c>
      <c r="P958">
        <v>-68</v>
      </c>
      <c r="Q958">
        <v>-5249</v>
      </c>
      <c r="R958">
        <v>0</v>
      </c>
      <c r="S958">
        <v>54</v>
      </c>
      <c r="T958">
        <v>-5263</v>
      </c>
      <c r="U958">
        <v>1480</v>
      </c>
      <c r="V958">
        <v>0</v>
      </c>
      <c r="W958">
        <v>0</v>
      </c>
      <c r="X958">
        <v>0</v>
      </c>
      <c r="Y958">
        <v>8656</v>
      </c>
      <c r="Z958">
        <v>-7020</v>
      </c>
      <c r="AA958">
        <v>0</v>
      </c>
      <c r="AB958">
        <v>-207</v>
      </c>
      <c r="AC958">
        <v>1429</v>
      </c>
      <c r="AD958">
        <v>-1057</v>
      </c>
      <c r="AE958">
        <v>372</v>
      </c>
      <c r="AF958">
        <v>0</v>
      </c>
      <c r="AG958">
        <v>-129</v>
      </c>
      <c r="AH958">
        <v>0</v>
      </c>
      <c r="AI958">
        <v>1723</v>
      </c>
      <c r="AJ958">
        <v>-185</v>
      </c>
      <c r="AK958">
        <v>1538</v>
      </c>
      <c r="AL958">
        <v>0</v>
      </c>
      <c r="AM958">
        <v>385</v>
      </c>
      <c r="AN958">
        <v>9800</v>
      </c>
      <c r="AO958">
        <v>10185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28713</v>
      </c>
      <c r="AW958">
        <v>0</v>
      </c>
      <c r="AX958">
        <v>274078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302791</v>
      </c>
      <c r="BE958">
        <v>0</v>
      </c>
      <c r="BF958">
        <v>302791</v>
      </c>
      <c r="BG958">
        <v>0</v>
      </c>
      <c r="BH958">
        <v>0</v>
      </c>
      <c r="BI958">
        <v>0</v>
      </c>
      <c r="BJ958">
        <v>0</v>
      </c>
      <c r="BK958">
        <v>54</v>
      </c>
      <c r="BL958">
        <v>0</v>
      </c>
      <c r="BM958">
        <v>54</v>
      </c>
      <c r="BN958">
        <v>133</v>
      </c>
      <c r="BO958">
        <v>0</v>
      </c>
      <c r="BP958">
        <v>0</v>
      </c>
      <c r="BQ958">
        <v>97</v>
      </c>
      <c r="BR958">
        <v>284</v>
      </c>
      <c r="BS958">
        <v>0</v>
      </c>
      <c r="BT958">
        <v>0</v>
      </c>
      <c r="BU958">
        <v>84</v>
      </c>
      <c r="BV958">
        <v>699</v>
      </c>
      <c r="BW958">
        <v>0</v>
      </c>
      <c r="BX958">
        <v>783</v>
      </c>
      <c r="BY958">
        <v>1972</v>
      </c>
      <c r="BZ958">
        <v>1114</v>
      </c>
      <c r="CA958">
        <v>3086</v>
      </c>
      <c r="CB958">
        <v>317129</v>
      </c>
      <c r="CC958">
        <v>0</v>
      </c>
      <c r="CD958">
        <v>0</v>
      </c>
      <c r="CE958">
        <v>7260</v>
      </c>
      <c r="CF958">
        <v>0</v>
      </c>
      <c r="CG958">
        <v>0</v>
      </c>
      <c r="CH958">
        <v>0</v>
      </c>
      <c r="CI958">
        <v>7260</v>
      </c>
      <c r="CJ958">
        <v>0</v>
      </c>
      <c r="CK958">
        <v>0</v>
      </c>
      <c r="CL958">
        <v>0</v>
      </c>
      <c r="CM958">
        <v>10000</v>
      </c>
      <c r="CN958">
        <v>10000</v>
      </c>
      <c r="CO958">
        <v>129983</v>
      </c>
      <c r="CP958">
        <v>147243</v>
      </c>
      <c r="CQ958">
        <v>0</v>
      </c>
      <c r="CR958">
        <v>0</v>
      </c>
      <c r="CS958">
        <v>0</v>
      </c>
      <c r="CT958">
        <v>167964</v>
      </c>
      <c r="CU958">
        <v>0</v>
      </c>
      <c r="CV958">
        <v>0</v>
      </c>
      <c r="CW958">
        <v>167964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136</v>
      </c>
      <c r="DL958">
        <v>0</v>
      </c>
      <c r="DM958">
        <v>1786</v>
      </c>
      <c r="DN958">
        <v>1922</v>
      </c>
      <c r="DO958">
        <v>0</v>
      </c>
      <c r="DP958">
        <v>317129</v>
      </c>
    </row>
    <row r="959" spans="1:120" x14ac:dyDescent="0.25">
      <c r="A959">
        <v>50826</v>
      </c>
      <c r="B959">
        <v>201412</v>
      </c>
      <c r="C959">
        <v>4449</v>
      </c>
      <c r="D959">
        <v>-1809</v>
      </c>
      <c r="E959">
        <v>0</v>
      </c>
      <c r="F959">
        <v>0</v>
      </c>
      <c r="G959">
        <v>2640</v>
      </c>
      <c r="H959">
        <v>0</v>
      </c>
      <c r="I959">
        <v>-1997</v>
      </c>
      <c r="J959">
        <v>0</v>
      </c>
      <c r="K959">
        <v>-119</v>
      </c>
      <c r="L959">
        <v>0</v>
      </c>
      <c r="M959">
        <v>-2116</v>
      </c>
      <c r="N959">
        <v>0</v>
      </c>
      <c r="O959">
        <v>-218</v>
      </c>
      <c r="P959">
        <v>0</v>
      </c>
      <c r="Q959">
        <v>-1373</v>
      </c>
      <c r="R959">
        <v>0</v>
      </c>
      <c r="S959">
        <v>0</v>
      </c>
      <c r="T959">
        <v>-1373</v>
      </c>
      <c r="U959">
        <v>-1067</v>
      </c>
      <c r="V959">
        <v>0</v>
      </c>
      <c r="W959">
        <v>0</v>
      </c>
      <c r="X959">
        <v>0</v>
      </c>
      <c r="Y959">
        <v>1274</v>
      </c>
      <c r="Z959">
        <v>151</v>
      </c>
      <c r="AA959">
        <v>-305</v>
      </c>
      <c r="AB959">
        <v>0</v>
      </c>
      <c r="AC959">
        <v>1120</v>
      </c>
      <c r="AD959">
        <v>0</v>
      </c>
      <c r="AE959">
        <v>1120</v>
      </c>
      <c r="AF959">
        <v>33</v>
      </c>
      <c r="AG959">
        <v>0</v>
      </c>
      <c r="AH959">
        <v>0</v>
      </c>
      <c r="AI959">
        <v>86</v>
      </c>
      <c r="AJ959">
        <v>0</v>
      </c>
      <c r="AK959">
        <v>86</v>
      </c>
      <c r="AL959">
        <v>0</v>
      </c>
      <c r="AM959">
        <v>0</v>
      </c>
      <c r="AN959">
        <v>1327</v>
      </c>
      <c r="AO959">
        <v>1327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30084</v>
      </c>
      <c r="AY959">
        <v>0</v>
      </c>
      <c r="AZ959">
        <v>0</v>
      </c>
      <c r="BA959">
        <v>450</v>
      </c>
      <c r="BB959">
        <v>3909</v>
      </c>
      <c r="BC959">
        <v>0</v>
      </c>
      <c r="BD959">
        <v>34443</v>
      </c>
      <c r="BE959">
        <v>0</v>
      </c>
      <c r="BF959">
        <v>34443</v>
      </c>
      <c r="BG959">
        <v>0</v>
      </c>
      <c r="BH959">
        <v>0</v>
      </c>
      <c r="BI959">
        <v>0</v>
      </c>
      <c r="BJ959">
        <v>0</v>
      </c>
      <c r="BK959">
        <v>126</v>
      </c>
      <c r="BL959">
        <v>0</v>
      </c>
      <c r="BM959">
        <v>126</v>
      </c>
      <c r="BN959">
        <v>737</v>
      </c>
      <c r="BO959">
        <v>0</v>
      </c>
      <c r="BP959">
        <v>0</v>
      </c>
      <c r="BQ959">
        <v>0</v>
      </c>
      <c r="BR959">
        <v>863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272</v>
      </c>
      <c r="BZ959">
        <v>0</v>
      </c>
      <c r="CA959">
        <v>272</v>
      </c>
      <c r="CB959">
        <v>36905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30464</v>
      </c>
      <c r="CM959">
        <v>0</v>
      </c>
      <c r="CN959">
        <v>30464</v>
      </c>
      <c r="CO959">
        <v>0</v>
      </c>
      <c r="CP959">
        <v>30464</v>
      </c>
      <c r="CQ959">
        <v>0</v>
      </c>
      <c r="CR959">
        <v>4276</v>
      </c>
      <c r="CS959">
        <v>0</v>
      </c>
      <c r="CT959">
        <v>255</v>
      </c>
      <c r="CU959">
        <v>0</v>
      </c>
      <c r="CV959">
        <v>0</v>
      </c>
      <c r="CW959">
        <v>255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719</v>
      </c>
      <c r="DD959">
        <v>0</v>
      </c>
      <c r="DE959">
        <v>0</v>
      </c>
      <c r="DF959">
        <v>0</v>
      </c>
      <c r="DG959">
        <v>0</v>
      </c>
      <c r="DH959">
        <v>1000</v>
      </c>
      <c r="DI959">
        <v>0</v>
      </c>
      <c r="DJ959">
        <v>0</v>
      </c>
      <c r="DK959">
        <v>0</v>
      </c>
      <c r="DL959">
        <v>0</v>
      </c>
      <c r="DM959">
        <v>191</v>
      </c>
      <c r="DN959">
        <v>1910</v>
      </c>
      <c r="DO959">
        <v>0</v>
      </c>
      <c r="DP959">
        <v>36905</v>
      </c>
    </row>
    <row r="960" spans="1:120" x14ac:dyDescent="0.25">
      <c r="A960">
        <v>51086</v>
      </c>
      <c r="B960">
        <v>201412</v>
      </c>
      <c r="C960">
        <v>0</v>
      </c>
      <c r="D960">
        <v>0</v>
      </c>
      <c r="E960">
        <v>55</v>
      </c>
      <c r="F960">
        <v>0</v>
      </c>
      <c r="G960">
        <v>55</v>
      </c>
      <c r="H960">
        <v>2</v>
      </c>
      <c r="I960">
        <v>-3</v>
      </c>
      <c r="J960">
        <v>0</v>
      </c>
      <c r="K960">
        <v>0</v>
      </c>
      <c r="L960">
        <v>0</v>
      </c>
      <c r="M960">
        <v>-3</v>
      </c>
      <c r="N960">
        <v>0</v>
      </c>
      <c r="O960">
        <v>0</v>
      </c>
      <c r="P960">
        <v>146</v>
      </c>
      <c r="Q960">
        <v>-505</v>
      </c>
      <c r="R960">
        <v>0</v>
      </c>
      <c r="S960">
        <v>0</v>
      </c>
      <c r="T960">
        <v>-359</v>
      </c>
      <c r="U960">
        <v>-305</v>
      </c>
      <c r="V960">
        <v>0</v>
      </c>
      <c r="W960">
        <v>0</v>
      </c>
      <c r="X960">
        <v>0</v>
      </c>
      <c r="Y960">
        <v>377</v>
      </c>
      <c r="Z960">
        <v>301</v>
      </c>
      <c r="AA960">
        <v>0</v>
      </c>
      <c r="AB960">
        <v>0</v>
      </c>
      <c r="AC960">
        <v>678</v>
      </c>
      <c r="AD960">
        <v>-2</v>
      </c>
      <c r="AE960">
        <v>676</v>
      </c>
      <c r="AF960">
        <v>0</v>
      </c>
      <c r="AG960">
        <v>0</v>
      </c>
      <c r="AH960">
        <v>0</v>
      </c>
      <c r="AI960">
        <v>371</v>
      </c>
      <c r="AJ960">
        <v>0</v>
      </c>
      <c r="AK960">
        <v>371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1507</v>
      </c>
      <c r="AW960">
        <v>925</v>
      </c>
      <c r="AX960">
        <v>9679</v>
      </c>
      <c r="AY960">
        <v>0</v>
      </c>
      <c r="AZ960">
        <v>0</v>
      </c>
      <c r="BA960">
        <v>0</v>
      </c>
      <c r="BB960">
        <v>2365</v>
      </c>
      <c r="BC960">
        <v>0</v>
      </c>
      <c r="BD960">
        <v>14476</v>
      </c>
      <c r="BE960">
        <v>0</v>
      </c>
      <c r="BF960">
        <v>14476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4</v>
      </c>
      <c r="BR960">
        <v>4</v>
      </c>
      <c r="BS960">
        <v>0</v>
      </c>
      <c r="BT960">
        <v>0</v>
      </c>
      <c r="BU960">
        <v>0</v>
      </c>
      <c r="BV960">
        <v>368</v>
      </c>
      <c r="BW960">
        <v>0</v>
      </c>
      <c r="BX960">
        <v>368</v>
      </c>
      <c r="BY960">
        <v>197</v>
      </c>
      <c r="BZ960">
        <v>0</v>
      </c>
      <c r="CA960">
        <v>197</v>
      </c>
      <c r="CB960">
        <v>15045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1700</v>
      </c>
      <c r="CK960">
        <v>0</v>
      </c>
      <c r="CL960">
        <v>0</v>
      </c>
      <c r="CM960">
        <v>0</v>
      </c>
      <c r="CN960">
        <v>1700</v>
      </c>
      <c r="CO960">
        <v>13243</v>
      </c>
      <c r="CP960">
        <v>14943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102</v>
      </c>
      <c r="DN960">
        <v>102</v>
      </c>
      <c r="DO960">
        <v>0</v>
      </c>
      <c r="DP960">
        <v>15045</v>
      </c>
    </row>
    <row r="961" spans="1:120" x14ac:dyDescent="0.25">
      <c r="A961">
        <v>51519</v>
      </c>
      <c r="B961">
        <v>201412</v>
      </c>
      <c r="C961">
        <v>196572</v>
      </c>
      <c r="D961">
        <v>-7635</v>
      </c>
      <c r="E961">
        <v>0</v>
      </c>
      <c r="F961">
        <v>0</v>
      </c>
      <c r="G961">
        <v>188937</v>
      </c>
      <c r="H961">
        <v>755</v>
      </c>
      <c r="I961">
        <v>-178609</v>
      </c>
      <c r="J961">
        <v>816</v>
      </c>
      <c r="K961">
        <v>13024</v>
      </c>
      <c r="L961">
        <v>3394</v>
      </c>
      <c r="M961">
        <v>-161375</v>
      </c>
      <c r="N961">
        <v>0</v>
      </c>
      <c r="O961">
        <v>0</v>
      </c>
      <c r="P961">
        <v>0</v>
      </c>
      <c r="Q961">
        <v>-21283</v>
      </c>
      <c r="R961">
        <v>0</v>
      </c>
      <c r="S961">
        <v>0</v>
      </c>
      <c r="T961">
        <v>-21283</v>
      </c>
      <c r="U961">
        <v>7033</v>
      </c>
      <c r="V961">
        <v>0</v>
      </c>
      <c r="W961">
        <v>0</v>
      </c>
      <c r="X961">
        <v>0</v>
      </c>
      <c r="Y961">
        <v>18698</v>
      </c>
      <c r="Z961">
        <v>13810</v>
      </c>
      <c r="AA961">
        <v>0</v>
      </c>
      <c r="AB961">
        <v>-685</v>
      </c>
      <c r="AC961">
        <v>31823</v>
      </c>
      <c r="AD961">
        <v>-594</v>
      </c>
      <c r="AE961">
        <v>31229</v>
      </c>
      <c r="AF961">
        <v>0</v>
      </c>
      <c r="AG961">
        <v>0</v>
      </c>
      <c r="AH961">
        <v>0</v>
      </c>
      <c r="AI961">
        <v>38262</v>
      </c>
      <c r="AJ961">
        <v>-8004</v>
      </c>
      <c r="AK961">
        <v>30258</v>
      </c>
      <c r="AL961">
        <v>3011</v>
      </c>
      <c r="AM961">
        <v>6390</v>
      </c>
      <c r="AN961">
        <v>30750</v>
      </c>
      <c r="AO961">
        <v>37140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12675</v>
      </c>
      <c r="AW961">
        <v>159350</v>
      </c>
      <c r="AX961">
        <v>363638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535663</v>
      </c>
      <c r="BE961">
        <v>0</v>
      </c>
      <c r="BF961">
        <v>535663</v>
      </c>
      <c r="BG961">
        <v>0</v>
      </c>
      <c r="BH961">
        <v>5132</v>
      </c>
      <c r="BI961">
        <v>0</v>
      </c>
      <c r="BJ961">
        <v>5132</v>
      </c>
      <c r="BK961">
        <v>5141</v>
      </c>
      <c r="BL961">
        <v>0</v>
      </c>
      <c r="BM961">
        <v>5141</v>
      </c>
      <c r="BN961">
        <v>3795</v>
      </c>
      <c r="BO961">
        <v>0</v>
      </c>
      <c r="BP961">
        <v>0</v>
      </c>
      <c r="BQ961">
        <v>1780</v>
      </c>
      <c r="BR961">
        <v>15848</v>
      </c>
      <c r="BS961">
        <v>0</v>
      </c>
      <c r="BT961">
        <v>178</v>
      </c>
      <c r="BU961">
        <v>0</v>
      </c>
      <c r="BV961">
        <v>18573</v>
      </c>
      <c r="BW961">
        <v>0</v>
      </c>
      <c r="BX961">
        <v>18751</v>
      </c>
      <c r="BY961">
        <v>3858</v>
      </c>
      <c r="BZ961">
        <v>1343</v>
      </c>
      <c r="CA961">
        <v>5201</v>
      </c>
      <c r="CB961">
        <v>615614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423873</v>
      </c>
      <c r="CN961">
        <v>423873</v>
      </c>
      <c r="CO961">
        <v>30258</v>
      </c>
      <c r="CP961">
        <v>454131</v>
      </c>
      <c r="CQ961">
        <v>0</v>
      </c>
      <c r="CR961">
        <v>0</v>
      </c>
      <c r="CS961">
        <v>0</v>
      </c>
      <c r="CT961">
        <v>141004</v>
      </c>
      <c r="CU961">
        <v>0</v>
      </c>
      <c r="CV961">
        <v>2465</v>
      </c>
      <c r="CW961">
        <v>143469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782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5012</v>
      </c>
      <c r="DL961">
        <v>1935</v>
      </c>
      <c r="DM961">
        <v>7264</v>
      </c>
      <c r="DN961">
        <v>14993</v>
      </c>
      <c r="DO961">
        <v>3021</v>
      </c>
      <c r="DP961">
        <v>615614</v>
      </c>
    </row>
    <row r="962" spans="1:120" x14ac:dyDescent="0.25">
      <c r="A962">
        <v>51571</v>
      </c>
      <c r="B962">
        <v>201412</v>
      </c>
      <c r="C962">
        <v>186607</v>
      </c>
      <c r="D962">
        <v>-45800</v>
      </c>
      <c r="E962">
        <v>831</v>
      </c>
      <c r="F962">
        <v>-31</v>
      </c>
      <c r="G962">
        <v>141607</v>
      </c>
      <c r="H962">
        <v>244</v>
      </c>
      <c r="I962">
        <v>-137682</v>
      </c>
      <c r="J962">
        <v>54347</v>
      </c>
      <c r="K962">
        <v>37456</v>
      </c>
      <c r="L962">
        <v>-37243</v>
      </c>
      <c r="M962">
        <v>-83122</v>
      </c>
      <c r="N962">
        <v>0</v>
      </c>
      <c r="O962">
        <v>0</v>
      </c>
      <c r="P962">
        <v>-26308</v>
      </c>
      <c r="Q962">
        <v>-21745</v>
      </c>
      <c r="R962">
        <v>0</v>
      </c>
      <c r="S962">
        <v>4234</v>
      </c>
      <c r="T962">
        <v>-43819</v>
      </c>
      <c r="U962">
        <v>14910</v>
      </c>
      <c r="V962">
        <v>16794</v>
      </c>
      <c r="W962">
        <v>17207</v>
      </c>
      <c r="X962">
        <v>-15</v>
      </c>
      <c r="Y962">
        <v>6532</v>
      </c>
      <c r="Z962">
        <v>18886</v>
      </c>
      <c r="AA962">
        <v>-46</v>
      </c>
      <c r="AB962">
        <v>-2162</v>
      </c>
      <c r="AC962">
        <v>57196</v>
      </c>
      <c r="AD962">
        <v>-244</v>
      </c>
      <c r="AE962">
        <v>56952</v>
      </c>
      <c r="AF962">
        <v>1921</v>
      </c>
      <c r="AG962">
        <v>0</v>
      </c>
      <c r="AH962">
        <v>0</v>
      </c>
      <c r="AI962">
        <v>73783</v>
      </c>
      <c r="AJ962">
        <v>-9635</v>
      </c>
      <c r="AK962">
        <v>64148</v>
      </c>
      <c r="AL962">
        <v>0</v>
      </c>
      <c r="AM962">
        <v>2232</v>
      </c>
      <c r="AN962">
        <v>6402</v>
      </c>
      <c r="AO962">
        <v>8634</v>
      </c>
      <c r="AP962">
        <v>280</v>
      </c>
      <c r="AQ962">
        <v>274299</v>
      </c>
      <c r="AR962">
        <v>49412</v>
      </c>
      <c r="AS962">
        <v>115632</v>
      </c>
      <c r="AT962">
        <v>0</v>
      </c>
      <c r="AU962">
        <v>439343</v>
      </c>
      <c r="AV962">
        <v>51874</v>
      </c>
      <c r="AW962">
        <v>50170</v>
      </c>
      <c r="AX962">
        <v>137105</v>
      </c>
      <c r="AY962">
        <v>0</v>
      </c>
      <c r="AZ962">
        <v>3845</v>
      </c>
      <c r="BA962">
        <v>0</v>
      </c>
      <c r="BB962">
        <v>80459</v>
      </c>
      <c r="BC962">
        <v>800</v>
      </c>
      <c r="BD962">
        <v>324253</v>
      </c>
      <c r="BE962">
        <v>0</v>
      </c>
      <c r="BF962">
        <v>763876</v>
      </c>
      <c r="BG962">
        <v>0</v>
      </c>
      <c r="BH962">
        <v>26240</v>
      </c>
      <c r="BI962">
        <v>0</v>
      </c>
      <c r="BJ962">
        <v>26240</v>
      </c>
      <c r="BK962">
        <v>2389</v>
      </c>
      <c r="BL962">
        <v>0</v>
      </c>
      <c r="BM962">
        <v>2389</v>
      </c>
      <c r="BN962">
        <v>4667</v>
      </c>
      <c r="BO962">
        <v>0</v>
      </c>
      <c r="BP962">
        <v>0</v>
      </c>
      <c r="BQ962">
        <v>0</v>
      </c>
      <c r="BR962">
        <v>33296</v>
      </c>
      <c r="BS962">
        <v>0</v>
      </c>
      <c r="BT962">
        <v>8279</v>
      </c>
      <c r="BU962">
        <v>299</v>
      </c>
      <c r="BV962">
        <v>8419</v>
      </c>
      <c r="BW962">
        <v>8344</v>
      </c>
      <c r="BX962">
        <v>25341</v>
      </c>
      <c r="BY962">
        <v>1104</v>
      </c>
      <c r="BZ962">
        <v>517</v>
      </c>
      <c r="CA962">
        <v>1621</v>
      </c>
      <c r="CB962">
        <v>832768</v>
      </c>
      <c r="CC962">
        <v>25000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623945</v>
      </c>
      <c r="CN962">
        <v>623945</v>
      </c>
      <c r="CO962">
        <v>23735</v>
      </c>
      <c r="CP962">
        <v>672680</v>
      </c>
      <c r="CQ962">
        <v>0</v>
      </c>
      <c r="CR962">
        <v>0</v>
      </c>
      <c r="CS962">
        <v>64234</v>
      </c>
      <c r="CT962">
        <v>88176</v>
      </c>
      <c r="CU962">
        <v>0</v>
      </c>
      <c r="CV962">
        <v>0</v>
      </c>
      <c r="CW962">
        <v>152410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793</v>
      </c>
      <c r="DD962">
        <v>1590</v>
      </c>
      <c r="DE962">
        <v>1162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4133</v>
      </c>
      <c r="DN962">
        <v>7678</v>
      </c>
      <c r="DO962">
        <v>0</v>
      </c>
      <c r="DP962">
        <v>832768</v>
      </c>
    </row>
    <row r="963" spans="1:120" x14ac:dyDescent="0.25">
      <c r="A963">
        <v>51609</v>
      </c>
      <c r="B963">
        <v>201412</v>
      </c>
      <c r="C963">
        <v>664</v>
      </c>
      <c r="D963">
        <v>-615</v>
      </c>
      <c r="E963">
        <v>0</v>
      </c>
      <c r="F963">
        <v>0</v>
      </c>
      <c r="G963">
        <v>49</v>
      </c>
      <c r="H963">
        <v>0</v>
      </c>
      <c r="I963">
        <v>-38</v>
      </c>
      <c r="J963">
        <v>28</v>
      </c>
      <c r="K963">
        <v>-47</v>
      </c>
      <c r="L963">
        <v>20</v>
      </c>
      <c r="M963">
        <v>-37</v>
      </c>
      <c r="N963">
        <v>0</v>
      </c>
      <c r="O963">
        <v>0</v>
      </c>
      <c r="P963">
        <v>-79</v>
      </c>
      <c r="Q963">
        <v>-236</v>
      </c>
      <c r="R963">
        <v>0</v>
      </c>
      <c r="S963">
        <v>132</v>
      </c>
      <c r="T963">
        <v>-183</v>
      </c>
      <c r="U963">
        <v>-171</v>
      </c>
      <c r="V963">
        <v>0</v>
      </c>
      <c r="W963">
        <v>0</v>
      </c>
      <c r="X963">
        <v>0</v>
      </c>
      <c r="Y963">
        <v>67</v>
      </c>
      <c r="Z963">
        <v>-4</v>
      </c>
      <c r="AA963">
        <v>0</v>
      </c>
      <c r="AB963">
        <v>-79</v>
      </c>
      <c r="AC963">
        <v>-16</v>
      </c>
      <c r="AD963">
        <v>0</v>
      </c>
      <c r="AE963">
        <v>-16</v>
      </c>
      <c r="AF963">
        <v>0</v>
      </c>
      <c r="AG963">
        <v>0</v>
      </c>
      <c r="AH963">
        <v>0</v>
      </c>
      <c r="AI963">
        <v>-187</v>
      </c>
      <c r="AJ963">
        <v>0</v>
      </c>
      <c r="AK963">
        <v>-187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793</v>
      </c>
      <c r="AW963">
        <v>0</v>
      </c>
      <c r="AX963">
        <v>1321</v>
      </c>
      <c r="AY963">
        <v>0</v>
      </c>
      <c r="AZ963">
        <v>0</v>
      </c>
      <c r="BA963">
        <v>0</v>
      </c>
      <c r="BB963">
        <v>3828</v>
      </c>
      <c r="BC963">
        <v>0</v>
      </c>
      <c r="BD963">
        <v>5942</v>
      </c>
      <c r="BE963">
        <v>0</v>
      </c>
      <c r="BF963">
        <v>5942</v>
      </c>
      <c r="BG963">
        <v>0</v>
      </c>
      <c r="BH963">
        <v>30</v>
      </c>
      <c r="BI963">
        <v>0</v>
      </c>
      <c r="BJ963">
        <v>30</v>
      </c>
      <c r="BK963">
        <v>93</v>
      </c>
      <c r="BL963">
        <v>0</v>
      </c>
      <c r="BM963">
        <v>93</v>
      </c>
      <c r="BN963">
        <v>97</v>
      </c>
      <c r="BO963">
        <v>0</v>
      </c>
      <c r="BP963">
        <v>0</v>
      </c>
      <c r="BQ963">
        <v>0</v>
      </c>
      <c r="BR963">
        <v>220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23</v>
      </c>
      <c r="BZ963">
        <v>0</v>
      </c>
      <c r="CA963">
        <v>23</v>
      </c>
      <c r="CB963">
        <v>6185</v>
      </c>
      <c r="CC963">
        <v>1200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4956</v>
      </c>
      <c r="CM963">
        <v>0</v>
      </c>
      <c r="CN963">
        <v>4956</v>
      </c>
      <c r="CO963">
        <v>-187</v>
      </c>
      <c r="CP963">
        <v>5969</v>
      </c>
      <c r="CQ963">
        <v>0</v>
      </c>
      <c r="CR963">
        <v>0</v>
      </c>
      <c r="CS963">
        <v>0</v>
      </c>
      <c r="CT963">
        <v>58</v>
      </c>
      <c r="CU963">
        <v>0</v>
      </c>
      <c r="CV963">
        <v>0</v>
      </c>
      <c r="CW963">
        <v>58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158</v>
      </c>
      <c r="DN963">
        <v>158</v>
      </c>
      <c r="DO963">
        <v>0</v>
      </c>
      <c r="DP963">
        <v>6185</v>
      </c>
    </row>
    <row r="964" spans="1:120" x14ac:dyDescent="0.25">
      <c r="A964">
        <v>51619</v>
      </c>
      <c r="B964">
        <v>201412</v>
      </c>
      <c r="C964">
        <v>1555409</v>
      </c>
      <c r="D964">
        <v>-37733</v>
      </c>
      <c r="E964">
        <v>-12390</v>
      </c>
      <c r="F964">
        <v>0</v>
      </c>
      <c r="G964">
        <v>1505286</v>
      </c>
      <c r="H964">
        <v>8230</v>
      </c>
      <c r="I964">
        <v>-1135948</v>
      </c>
      <c r="J964">
        <v>53824</v>
      </c>
      <c r="K964">
        <v>-26500</v>
      </c>
      <c r="L964">
        <v>-60498</v>
      </c>
      <c r="M964">
        <v>-1169122</v>
      </c>
      <c r="N964">
        <v>0</v>
      </c>
      <c r="O964">
        <v>0</v>
      </c>
      <c r="P964">
        <v>-255245</v>
      </c>
      <c r="Q964">
        <v>-89668</v>
      </c>
      <c r="R964">
        <v>786</v>
      </c>
      <c r="S964">
        <v>383</v>
      </c>
      <c r="T964">
        <v>-343744</v>
      </c>
      <c r="U964">
        <v>650</v>
      </c>
      <c r="V964">
        <v>3203</v>
      </c>
      <c r="W964">
        <v>0</v>
      </c>
      <c r="X964">
        <v>-44</v>
      </c>
      <c r="Y964">
        <v>73011</v>
      </c>
      <c r="Z964">
        <v>18357</v>
      </c>
      <c r="AA964">
        <v>-1358</v>
      </c>
      <c r="AB964">
        <v>-4127</v>
      </c>
      <c r="AC964">
        <v>89042</v>
      </c>
      <c r="AD964">
        <v>-5560</v>
      </c>
      <c r="AE964">
        <v>83482</v>
      </c>
      <c r="AF964">
        <v>218</v>
      </c>
      <c r="AG964">
        <v>0</v>
      </c>
      <c r="AH964">
        <v>0</v>
      </c>
      <c r="AI964">
        <v>84350</v>
      </c>
      <c r="AJ964">
        <v>-19280</v>
      </c>
      <c r="AK964">
        <v>65070</v>
      </c>
      <c r="AL964">
        <v>0</v>
      </c>
      <c r="AM964">
        <v>10266</v>
      </c>
      <c r="AN964">
        <v>0</v>
      </c>
      <c r="AO964">
        <v>10266</v>
      </c>
      <c r="AP964">
        <v>1200</v>
      </c>
      <c r="AQ964">
        <v>135382</v>
      </c>
      <c r="AR964">
        <v>0</v>
      </c>
      <c r="AS964">
        <v>0</v>
      </c>
      <c r="AT964">
        <v>0</v>
      </c>
      <c r="AU964">
        <v>135382</v>
      </c>
      <c r="AV964">
        <v>94255</v>
      </c>
      <c r="AW964">
        <v>654278</v>
      </c>
      <c r="AX964">
        <v>2419916</v>
      </c>
      <c r="AY964">
        <v>0</v>
      </c>
      <c r="AZ964">
        <v>0</v>
      </c>
      <c r="BA964">
        <v>1024</v>
      </c>
      <c r="BB964">
        <v>45437</v>
      </c>
      <c r="BC964">
        <v>118</v>
      </c>
      <c r="BD964">
        <v>3215028</v>
      </c>
      <c r="BE964">
        <v>0</v>
      </c>
      <c r="BF964">
        <v>3351610</v>
      </c>
      <c r="BG964">
        <v>0</v>
      </c>
      <c r="BH964">
        <v>100421</v>
      </c>
      <c r="BI964">
        <v>0</v>
      </c>
      <c r="BJ964">
        <v>100421</v>
      </c>
      <c r="BK964">
        <v>35259</v>
      </c>
      <c r="BL964">
        <v>0</v>
      </c>
      <c r="BM964">
        <v>35259</v>
      </c>
      <c r="BN964">
        <v>16304</v>
      </c>
      <c r="BO964">
        <v>17103</v>
      </c>
      <c r="BP964">
        <v>0</v>
      </c>
      <c r="BQ964">
        <v>105227</v>
      </c>
      <c r="BR964">
        <v>274314</v>
      </c>
      <c r="BS964">
        <v>0</v>
      </c>
      <c r="BT964">
        <v>0</v>
      </c>
      <c r="BU964">
        <v>0</v>
      </c>
      <c r="BV964">
        <v>61</v>
      </c>
      <c r="BW964">
        <v>0</v>
      </c>
      <c r="BX964">
        <v>61</v>
      </c>
      <c r="BY964">
        <v>23385</v>
      </c>
      <c r="BZ964">
        <v>16689</v>
      </c>
      <c r="CA964">
        <v>40074</v>
      </c>
      <c r="CB964">
        <v>3676325</v>
      </c>
      <c r="CC964">
        <v>37213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138754</v>
      </c>
      <c r="CK964">
        <v>0</v>
      </c>
      <c r="CL964">
        <v>0</v>
      </c>
      <c r="CM964">
        <v>0</v>
      </c>
      <c r="CN964">
        <v>138754</v>
      </c>
      <c r="CO964">
        <v>1293892</v>
      </c>
      <c r="CP964">
        <v>1469859</v>
      </c>
      <c r="CQ964">
        <v>0</v>
      </c>
      <c r="CR964">
        <v>0</v>
      </c>
      <c r="CS964">
        <v>395357</v>
      </c>
      <c r="CT964">
        <v>1316729</v>
      </c>
      <c r="CU964">
        <v>0</v>
      </c>
      <c r="CV964">
        <v>0</v>
      </c>
      <c r="CW964">
        <v>1712086</v>
      </c>
      <c r="CX964">
        <v>0</v>
      </c>
      <c r="CY964">
        <v>9504</v>
      </c>
      <c r="CZ964">
        <v>0</v>
      </c>
      <c r="DA964">
        <v>9504</v>
      </c>
      <c r="DB964">
        <v>0</v>
      </c>
      <c r="DC964">
        <v>282931</v>
      </c>
      <c r="DD964">
        <v>11882</v>
      </c>
      <c r="DE964">
        <v>0</v>
      </c>
      <c r="DF964">
        <v>0</v>
      </c>
      <c r="DG964">
        <v>0</v>
      </c>
      <c r="DH964">
        <v>41830</v>
      </c>
      <c r="DI964">
        <v>488</v>
      </c>
      <c r="DJ964">
        <v>0</v>
      </c>
      <c r="DK964">
        <v>6965</v>
      </c>
      <c r="DL964">
        <v>0</v>
      </c>
      <c r="DM964">
        <v>125039</v>
      </c>
      <c r="DN964">
        <v>469135</v>
      </c>
      <c r="DO964">
        <v>15741</v>
      </c>
      <c r="DP964">
        <v>3676325</v>
      </c>
    </row>
    <row r="965" spans="1:120" x14ac:dyDescent="0.25">
      <c r="A965">
        <v>51706</v>
      </c>
      <c r="B965">
        <v>201412</v>
      </c>
      <c r="C965">
        <v>2837960</v>
      </c>
      <c r="D965">
        <v>0</v>
      </c>
      <c r="E965">
        <v>-291</v>
      </c>
      <c r="F965">
        <v>0</v>
      </c>
      <c r="G965">
        <v>2837669</v>
      </c>
      <c r="H965">
        <v>1890</v>
      </c>
      <c r="I965">
        <v>-2665186</v>
      </c>
      <c r="J965">
        <v>0</v>
      </c>
      <c r="K965">
        <v>16339</v>
      </c>
      <c r="L965">
        <v>0</v>
      </c>
      <c r="M965">
        <v>-2648847</v>
      </c>
      <c r="N965">
        <v>0</v>
      </c>
      <c r="O965">
        <v>0</v>
      </c>
      <c r="P965">
        <v>-18163</v>
      </c>
      <c r="Q965">
        <v>-94558</v>
      </c>
      <c r="R965">
        <v>0</v>
      </c>
      <c r="S965">
        <v>0</v>
      </c>
      <c r="T965">
        <v>-112721</v>
      </c>
      <c r="U965">
        <v>77991</v>
      </c>
      <c r="V965">
        <v>2093</v>
      </c>
      <c r="W965">
        <v>-3495</v>
      </c>
      <c r="X965">
        <v>10590</v>
      </c>
      <c r="Y965">
        <v>152600</v>
      </c>
      <c r="Z965">
        <v>293226</v>
      </c>
      <c r="AA965">
        <v>-78</v>
      </c>
      <c r="AB965">
        <v>-4760</v>
      </c>
      <c r="AC965">
        <v>450176</v>
      </c>
      <c r="AD965">
        <v>-1890</v>
      </c>
      <c r="AE965">
        <v>448286</v>
      </c>
      <c r="AF965">
        <v>7349</v>
      </c>
      <c r="AG965">
        <v>0</v>
      </c>
      <c r="AH965">
        <v>0</v>
      </c>
      <c r="AI965">
        <v>533626</v>
      </c>
      <c r="AJ965">
        <v>-4072</v>
      </c>
      <c r="AK965">
        <v>529554</v>
      </c>
      <c r="AL965">
        <v>0</v>
      </c>
      <c r="AM965">
        <v>3177</v>
      </c>
      <c r="AN965">
        <v>17400</v>
      </c>
      <c r="AO965">
        <v>20577</v>
      </c>
      <c r="AP965">
        <v>352300</v>
      </c>
      <c r="AQ965">
        <v>23160</v>
      </c>
      <c r="AR965">
        <v>0</v>
      </c>
      <c r="AS965">
        <v>20712</v>
      </c>
      <c r="AT965">
        <v>0</v>
      </c>
      <c r="AU965">
        <v>43872</v>
      </c>
      <c r="AV965">
        <v>40860</v>
      </c>
      <c r="AW965">
        <v>4260729</v>
      </c>
      <c r="AX965">
        <v>1993160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6294749</v>
      </c>
      <c r="BE965">
        <v>0</v>
      </c>
      <c r="BF965">
        <v>6690921</v>
      </c>
      <c r="BG965">
        <v>0</v>
      </c>
      <c r="BH965">
        <v>0</v>
      </c>
      <c r="BI965">
        <v>0</v>
      </c>
      <c r="BJ965">
        <v>0</v>
      </c>
      <c r="BK965">
        <v>3389</v>
      </c>
      <c r="BL965">
        <v>0</v>
      </c>
      <c r="BM965">
        <v>3389</v>
      </c>
      <c r="BN965">
        <v>33781</v>
      </c>
      <c r="BO965">
        <v>4914</v>
      </c>
      <c r="BP965">
        <v>0</v>
      </c>
      <c r="BQ965">
        <v>5029</v>
      </c>
      <c r="BR965">
        <v>47113</v>
      </c>
      <c r="BS965">
        <v>0</v>
      </c>
      <c r="BT965">
        <v>658</v>
      </c>
      <c r="BU965">
        <v>0</v>
      </c>
      <c r="BV965">
        <v>507</v>
      </c>
      <c r="BW965">
        <v>0</v>
      </c>
      <c r="BX965">
        <v>1165</v>
      </c>
      <c r="BY965">
        <v>18443</v>
      </c>
      <c r="BZ965">
        <v>2947</v>
      </c>
      <c r="CA965">
        <v>21390</v>
      </c>
      <c r="CB965">
        <v>6781166</v>
      </c>
      <c r="CC965">
        <v>12350</v>
      </c>
      <c r="CD965">
        <v>0</v>
      </c>
      <c r="CE965">
        <v>4606</v>
      </c>
      <c r="CF965">
        <v>0</v>
      </c>
      <c r="CG965">
        <v>0</v>
      </c>
      <c r="CH965">
        <v>16119</v>
      </c>
      <c r="CI965">
        <v>20725</v>
      </c>
      <c r="CJ965">
        <v>4000000</v>
      </c>
      <c r="CK965">
        <v>0</v>
      </c>
      <c r="CL965">
        <v>0</v>
      </c>
      <c r="CM965">
        <v>0</v>
      </c>
      <c r="CN965">
        <v>4000000</v>
      </c>
      <c r="CO965">
        <v>959395</v>
      </c>
      <c r="CP965">
        <v>4992470</v>
      </c>
      <c r="CQ965">
        <v>0</v>
      </c>
      <c r="CR965">
        <v>0</v>
      </c>
      <c r="CS965">
        <v>1732</v>
      </c>
      <c r="CT965">
        <v>356199</v>
      </c>
      <c r="CU965">
        <v>0</v>
      </c>
      <c r="CV965">
        <v>0</v>
      </c>
      <c r="CW965">
        <v>357931</v>
      </c>
      <c r="CX965">
        <v>2752</v>
      </c>
      <c r="CY965">
        <v>17502</v>
      </c>
      <c r="CZ965">
        <v>0</v>
      </c>
      <c r="DA965">
        <v>20254</v>
      </c>
      <c r="DB965">
        <v>0</v>
      </c>
      <c r="DC965">
        <v>3085</v>
      </c>
      <c r="DD965">
        <v>2015</v>
      </c>
      <c r="DE965">
        <v>0</v>
      </c>
      <c r="DF965">
        <v>0</v>
      </c>
      <c r="DG965">
        <v>0</v>
      </c>
      <c r="DH965">
        <v>1358786</v>
      </c>
      <c r="DI965">
        <v>0</v>
      </c>
      <c r="DJ965">
        <v>4598</v>
      </c>
      <c r="DK965">
        <v>0</v>
      </c>
      <c r="DL965">
        <v>0</v>
      </c>
      <c r="DM965">
        <v>34002</v>
      </c>
      <c r="DN965">
        <v>1402486</v>
      </c>
      <c r="DO965">
        <v>8025</v>
      </c>
      <c r="DP965">
        <v>6781166</v>
      </c>
    </row>
    <row r="966" spans="1:120" x14ac:dyDescent="0.25">
      <c r="A966">
        <v>51777</v>
      </c>
      <c r="B966">
        <v>201412</v>
      </c>
      <c r="C966">
        <v>282779</v>
      </c>
      <c r="D966">
        <v>-45475</v>
      </c>
      <c r="E966">
        <v>-7026</v>
      </c>
      <c r="F966">
        <v>0</v>
      </c>
      <c r="G966">
        <v>230278</v>
      </c>
      <c r="H966">
        <v>-39</v>
      </c>
      <c r="I966">
        <v>-225177</v>
      </c>
      <c r="J966">
        <v>67485</v>
      </c>
      <c r="K966">
        <v>41294</v>
      </c>
      <c r="L966">
        <v>-33031</v>
      </c>
      <c r="M966">
        <v>-149429</v>
      </c>
      <c r="N966">
        <v>0</v>
      </c>
      <c r="O966">
        <v>0</v>
      </c>
      <c r="P966">
        <v>-25074</v>
      </c>
      <c r="Q966">
        <v>-43954</v>
      </c>
      <c r="R966">
        <v>0</v>
      </c>
      <c r="S966">
        <v>6852</v>
      </c>
      <c r="T966">
        <v>-62176</v>
      </c>
      <c r="U966">
        <v>18634</v>
      </c>
      <c r="V966">
        <v>0</v>
      </c>
      <c r="W966">
        <v>0</v>
      </c>
      <c r="X966">
        <v>-86</v>
      </c>
      <c r="Y966">
        <v>4214</v>
      </c>
      <c r="Z966">
        <v>11744</v>
      </c>
      <c r="AA966">
        <v>-647</v>
      </c>
      <c r="AB966">
        <v>-752</v>
      </c>
      <c r="AC966">
        <v>14473</v>
      </c>
      <c r="AD966">
        <v>-596</v>
      </c>
      <c r="AE966">
        <v>13877</v>
      </c>
      <c r="AF966">
        <v>0</v>
      </c>
      <c r="AG966">
        <v>0</v>
      </c>
      <c r="AH966">
        <v>0</v>
      </c>
      <c r="AI966">
        <v>32511</v>
      </c>
      <c r="AJ966">
        <v>-5044</v>
      </c>
      <c r="AK966">
        <v>27467</v>
      </c>
      <c r="AL966">
        <v>0</v>
      </c>
      <c r="AM966">
        <v>4452</v>
      </c>
      <c r="AN966">
        <v>15300</v>
      </c>
      <c r="AO966">
        <v>19752</v>
      </c>
      <c r="AP966">
        <v>1950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65526</v>
      </c>
      <c r="AW966">
        <v>44735</v>
      </c>
      <c r="AX966">
        <v>227326</v>
      </c>
      <c r="AY966">
        <v>0</v>
      </c>
      <c r="AZ966">
        <v>0</v>
      </c>
      <c r="BA966">
        <v>250</v>
      </c>
      <c r="BB966">
        <v>65000</v>
      </c>
      <c r="BC966">
        <v>0</v>
      </c>
      <c r="BD966">
        <v>402837</v>
      </c>
      <c r="BE966">
        <v>0</v>
      </c>
      <c r="BF966">
        <v>404787</v>
      </c>
      <c r="BG966">
        <v>0</v>
      </c>
      <c r="BH966">
        <v>33677</v>
      </c>
      <c r="BI966">
        <v>0</v>
      </c>
      <c r="BJ966">
        <v>33677</v>
      </c>
      <c r="BK966">
        <v>6512</v>
      </c>
      <c r="BL966">
        <v>0</v>
      </c>
      <c r="BM966">
        <v>6512</v>
      </c>
      <c r="BN966">
        <v>8541</v>
      </c>
      <c r="BO966">
        <v>0</v>
      </c>
      <c r="BP966">
        <v>0</v>
      </c>
      <c r="BQ966">
        <v>2956</v>
      </c>
      <c r="BR966">
        <v>51686</v>
      </c>
      <c r="BS966">
        <v>0</v>
      </c>
      <c r="BT966">
        <v>0</v>
      </c>
      <c r="BU966">
        <v>0</v>
      </c>
      <c r="BV966">
        <v>37638</v>
      </c>
      <c r="BW966">
        <v>0</v>
      </c>
      <c r="BX966">
        <v>37638</v>
      </c>
      <c r="BY966">
        <v>802</v>
      </c>
      <c r="BZ966">
        <v>5496</v>
      </c>
      <c r="CA966">
        <v>6298</v>
      </c>
      <c r="CB966">
        <v>520161</v>
      </c>
      <c r="CC966">
        <v>10000</v>
      </c>
      <c r="CD966">
        <v>0</v>
      </c>
      <c r="CE966">
        <v>1343</v>
      </c>
      <c r="CF966">
        <v>0</v>
      </c>
      <c r="CG966">
        <v>0</v>
      </c>
      <c r="CH966">
        <v>0</v>
      </c>
      <c r="CI966">
        <v>1343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222150</v>
      </c>
      <c r="CP966">
        <v>233493</v>
      </c>
      <c r="CQ966">
        <v>0</v>
      </c>
      <c r="CR966">
        <v>5000</v>
      </c>
      <c r="CS966">
        <v>109582</v>
      </c>
      <c r="CT966">
        <v>151424</v>
      </c>
      <c r="CU966">
        <v>0</v>
      </c>
      <c r="CV966">
        <v>0</v>
      </c>
      <c r="CW966">
        <v>261006</v>
      </c>
      <c r="CX966">
        <v>0</v>
      </c>
      <c r="CY966">
        <v>100</v>
      </c>
      <c r="CZ966">
        <v>0</v>
      </c>
      <c r="DA966">
        <v>100</v>
      </c>
      <c r="DB966">
        <v>0</v>
      </c>
      <c r="DC966">
        <v>0</v>
      </c>
      <c r="DD966">
        <v>7620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151</v>
      </c>
      <c r="DL966">
        <v>0</v>
      </c>
      <c r="DM966">
        <v>12791</v>
      </c>
      <c r="DN966">
        <v>20562</v>
      </c>
      <c r="DO966">
        <v>0</v>
      </c>
      <c r="DP966">
        <v>520161</v>
      </c>
    </row>
    <row r="967" spans="1:120" x14ac:dyDescent="0.25">
      <c r="A967">
        <v>51778</v>
      </c>
      <c r="B967">
        <v>201412</v>
      </c>
      <c r="C967">
        <v>719930</v>
      </c>
      <c r="D967">
        <v>-48096</v>
      </c>
      <c r="E967">
        <v>-19666</v>
      </c>
      <c r="F967">
        <v>20</v>
      </c>
      <c r="G967">
        <v>652188</v>
      </c>
      <c r="H967">
        <v>3728</v>
      </c>
      <c r="I967">
        <v>-575659</v>
      </c>
      <c r="J967">
        <v>65460</v>
      </c>
      <c r="K967">
        <v>72688</v>
      </c>
      <c r="L967">
        <v>-34810</v>
      </c>
      <c r="M967">
        <v>-472321</v>
      </c>
      <c r="N967">
        <v>0</v>
      </c>
      <c r="O967">
        <v>79</v>
      </c>
      <c r="P967">
        <v>-111020</v>
      </c>
      <c r="Q967">
        <v>-87373</v>
      </c>
      <c r="R967">
        <v>3251</v>
      </c>
      <c r="S967">
        <v>0</v>
      </c>
      <c r="T967">
        <v>-195142</v>
      </c>
      <c r="U967">
        <v>-11468</v>
      </c>
      <c r="V967">
        <v>98272</v>
      </c>
      <c r="W967">
        <v>0</v>
      </c>
      <c r="X967">
        <v>-1155</v>
      </c>
      <c r="Y967">
        <v>4162</v>
      </c>
      <c r="Z967">
        <v>-47874</v>
      </c>
      <c r="AA967">
        <v>-88</v>
      </c>
      <c r="AB967">
        <v>-25101</v>
      </c>
      <c r="AC967">
        <v>28216</v>
      </c>
      <c r="AD967">
        <v>-1151</v>
      </c>
      <c r="AE967">
        <v>27065</v>
      </c>
      <c r="AF967">
        <v>0</v>
      </c>
      <c r="AG967">
        <v>0</v>
      </c>
      <c r="AH967">
        <v>0</v>
      </c>
      <c r="AI967">
        <v>15597</v>
      </c>
      <c r="AJ967">
        <v>-9388</v>
      </c>
      <c r="AK967">
        <v>6209</v>
      </c>
      <c r="AL967">
        <v>51976</v>
      </c>
      <c r="AM967">
        <v>4812</v>
      </c>
      <c r="AN967">
        <v>98330</v>
      </c>
      <c r="AO967">
        <v>103142</v>
      </c>
      <c r="AP967">
        <v>17362</v>
      </c>
      <c r="AQ967">
        <v>1551441</v>
      </c>
      <c r="AR967">
        <v>0</v>
      </c>
      <c r="AS967">
        <v>0</v>
      </c>
      <c r="AT967">
        <v>0</v>
      </c>
      <c r="AU967">
        <v>1551441</v>
      </c>
      <c r="AV967">
        <v>91196</v>
      </c>
      <c r="AW967">
        <v>4</v>
      </c>
      <c r="AX967">
        <v>147390</v>
      </c>
      <c r="AY967">
        <v>0</v>
      </c>
      <c r="AZ967">
        <v>172</v>
      </c>
      <c r="BA967">
        <v>1925</v>
      </c>
      <c r="BB967">
        <v>0</v>
      </c>
      <c r="BC967">
        <v>0</v>
      </c>
      <c r="BD967">
        <v>240687</v>
      </c>
      <c r="BE967">
        <v>0</v>
      </c>
      <c r="BF967">
        <v>1809490</v>
      </c>
      <c r="BG967">
        <v>254</v>
      </c>
      <c r="BH967">
        <v>74490</v>
      </c>
      <c r="BI967">
        <v>0</v>
      </c>
      <c r="BJ967">
        <v>74744</v>
      </c>
      <c r="BK967">
        <v>52852</v>
      </c>
      <c r="BL967">
        <v>0</v>
      </c>
      <c r="BM967">
        <v>52852</v>
      </c>
      <c r="BN967">
        <v>1605</v>
      </c>
      <c r="BO967">
        <v>0</v>
      </c>
      <c r="BP967">
        <v>0</v>
      </c>
      <c r="BQ967">
        <v>11938</v>
      </c>
      <c r="BR967">
        <v>141139</v>
      </c>
      <c r="BS967">
        <v>0</v>
      </c>
      <c r="BT967">
        <v>500</v>
      </c>
      <c r="BU967">
        <v>8837</v>
      </c>
      <c r="BV967">
        <v>2621</v>
      </c>
      <c r="BW967">
        <v>0</v>
      </c>
      <c r="BX967">
        <v>11958</v>
      </c>
      <c r="BY967">
        <v>1493</v>
      </c>
      <c r="BZ967">
        <v>23147</v>
      </c>
      <c r="CA967">
        <v>24640</v>
      </c>
      <c r="CB967">
        <v>2142345</v>
      </c>
      <c r="CC967">
        <v>50000</v>
      </c>
      <c r="CD967">
        <v>0</v>
      </c>
      <c r="CE967">
        <v>360750</v>
      </c>
      <c r="CF967">
        <v>0</v>
      </c>
      <c r="CG967">
        <v>0</v>
      </c>
      <c r="CH967">
        <v>0</v>
      </c>
      <c r="CI967">
        <v>360750</v>
      </c>
      <c r="CJ967">
        <v>0</v>
      </c>
      <c r="CK967">
        <v>0</v>
      </c>
      <c r="CL967">
        <v>0</v>
      </c>
      <c r="CM967">
        <v>450000</v>
      </c>
      <c r="CN967">
        <v>450000</v>
      </c>
      <c r="CO967">
        <v>292354</v>
      </c>
      <c r="CP967">
        <v>1153104</v>
      </c>
      <c r="CQ967">
        <v>0</v>
      </c>
      <c r="CR967">
        <v>0</v>
      </c>
      <c r="CS967">
        <v>285942</v>
      </c>
      <c r="CT967">
        <v>579485</v>
      </c>
      <c r="CU967">
        <v>1610</v>
      </c>
      <c r="CV967">
        <v>0</v>
      </c>
      <c r="CW967">
        <v>867037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15016</v>
      </c>
      <c r="DE967">
        <v>0</v>
      </c>
      <c r="DF967">
        <v>0</v>
      </c>
      <c r="DG967">
        <v>0</v>
      </c>
      <c r="DH967">
        <v>18440</v>
      </c>
      <c r="DI967">
        <v>1662</v>
      </c>
      <c r="DJ967">
        <v>0</v>
      </c>
      <c r="DK967">
        <v>7459</v>
      </c>
      <c r="DL967">
        <v>0</v>
      </c>
      <c r="DM967">
        <v>73734</v>
      </c>
      <c r="DN967">
        <v>116311</v>
      </c>
      <c r="DO967">
        <v>5893</v>
      </c>
      <c r="DP967">
        <v>2142345</v>
      </c>
    </row>
    <row r="968" spans="1:120" x14ac:dyDescent="0.25">
      <c r="A968">
        <v>51949</v>
      </c>
      <c r="B968">
        <v>201412</v>
      </c>
      <c r="C968">
        <v>112719</v>
      </c>
      <c r="D968">
        <v>-814</v>
      </c>
      <c r="E968">
        <v>81</v>
      </c>
      <c r="F968">
        <v>0</v>
      </c>
      <c r="G968">
        <v>111986</v>
      </c>
      <c r="H968">
        <v>-2552</v>
      </c>
      <c r="I968">
        <v>-55467</v>
      </c>
      <c r="J968">
        <v>2971</v>
      </c>
      <c r="K968">
        <v>51401</v>
      </c>
      <c r="L968">
        <v>-994</v>
      </c>
      <c r="M968">
        <v>-2089</v>
      </c>
      <c r="N968">
        <v>0</v>
      </c>
      <c r="O968">
        <v>0</v>
      </c>
      <c r="P968">
        <v>-6259</v>
      </c>
      <c r="Q968">
        <v>-4892</v>
      </c>
      <c r="R968">
        <v>0</v>
      </c>
      <c r="S968">
        <v>0</v>
      </c>
      <c r="T968">
        <v>-11151</v>
      </c>
      <c r="U968">
        <v>96194</v>
      </c>
      <c r="V968">
        <v>0</v>
      </c>
      <c r="W968">
        <v>0</v>
      </c>
      <c r="X968">
        <v>0</v>
      </c>
      <c r="Y968">
        <v>28354</v>
      </c>
      <c r="Z968">
        <v>-10252</v>
      </c>
      <c r="AA968">
        <v>0</v>
      </c>
      <c r="AB968">
        <v>-990</v>
      </c>
      <c r="AC968">
        <v>17112</v>
      </c>
      <c r="AD968">
        <v>-21988</v>
      </c>
      <c r="AE968">
        <v>-4876</v>
      </c>
      <c r="AF968">
        <v>980</v>
      </c>
      <c r="AG968">
        <v>-449</v>
      </c>
      <c r="AH968">
        <v>0</v>
      </c>
      <c r="AI968">
        <v>91849</v>
      </c>
      <c r="AJ968">
        <v>-21992</v>
      </c>
      <c r="AK968">
        <v>69857</v>
      </c>
      <c r="AL968">
        <v>0</v>
      </c>
      <c r="AM968">
        <v>445</v>
      </c>
      <c r="AN968">
        <v>0</v>
      </c>
      <c r="AO968">
        <v>445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3</v>
      </c>
      <c r="AW968">
        <v>183718</v>
      </c>
      <c r="AX968">
        <v>1065139</v>
      </c>
      <c r="AY968">
        <v>0</v>
      </c>
      <c r="AZ968">
        <v>0</v>
      </c>
      <c r="BA968">
        <v>0</v>
      </c>
      <c r="BB968">
        <v>0</v>
      </c>
      <c r="BC968">
        <v>3170</v>
      </c>
      <c r="BD968">
        <v>1252030</v>
      </c>
      <c r="BE968">
        <v>0</v>
      </c>
      <c r="BF968">
        <v>1252030</v>
      </c>
      <c r="BG968">
        <v>0</v>
      </c>
      <c r="BH968">
        <v>77975</v>
      </c>
      <c r="BI968">
        <v>0</v>
      </c>
      <c r="BJ968">
        <v>77975</v>
      </c>
      <c r="BK968">
        <v>8677</v>
      </c>
      <c r="BL968">
        <v>0</v>
      </c>
      <c r="BM968">
        <v>8677</v>
      </c>
      <c r="BN968">
        <v>0</v>
      </c>
      <c r="BO968">
        <v>0</v>
      </c>
      <c r="BP968">
        <v>0</v>
      </c>
      <c r="BQ968">
        <v>0</v>
      </c>
      <c r="BR968">
        <v>86652</v>
      </c>
      <c r="BS968">
        <v>0</v>
      </c>
      <c r="BT968">
        <v>0</v>
      </c>
      <c r="BU968">
        <v>3032</v>
      </c>
      <c r="BV968">
        <v>96668</v>
      </c>
      <c r="BW968">
        <v>0</v>
      </c>
      <c r="BX968">
        <v>99700</v>
      </c>
      <c r="BY968">
        <v>2836</v>
      </c>
      <c r="BZ968">
        <v>259</v>
      </c>
      <c r="CA968">
        <v>3095</v>
      </c>
      <c r="CB968">
        <v>1441922</v>
      </c>
      <c r="CC968">
        <v>4300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11723</v>
      </c>
      <c r="CK968">
        <v>0</v>
      </c>
      <c r="CL968">
        <v>0</v>
      </c>
      <c r="CM968">
        <v>0</v>
      </c>
      <c r="CN968">
        <v>11723</v>
      </c>
      <c r="CO968">
        <v>453935</v>
      </c>
      <c r="CP968">
        <v>469958</v>
      </c>
      <c r="CQ968">
        <v>0</v>
      </c>
      <c r="CR968">
        <v>2275</v>
      </c>
      <c r="CS968">
        <v>23667</v>
      </c>
      <c r="CT968">
        <v>929308</v>
      </c>
      <c r="CU968">
        <v>0</v>
      </c>
      <c r="CV968">
        <v>0</v>
      </c>
      <c r="CW968">
        <v>952975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6259</v>
      </c>
      <c r="DD968">
        <v>91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1944</v>
      </c>
      <c r="DL968">
        <v>0</v>
      </c>
      <c r="DM968">
        <v>8420</v>
      </c>
      <c r="DN968">
        <v>16714</v>
      </c>
      <c r="DO968">
        <v>0</v>
      </c>
      <c r="DP968">
        <v>1441922</v>
      </c>
    </row>
    <row r="969" spans="1:120" x14ac:dyDescent="0.25">
      <c r="A969">
        <v>52009</v>
      </c>
      <c r="B969">
        <v>201412</v>
      </c>
      <c r="C969">
        <v>6622679</v>
      </c>
      <c r="D969">
        <v>-556056</v>
      </c>
      <c r="E969">
        <v>40585</v>
      </c>
      <c r="F969">
        <v>-46</v>
      </c>
      <c r="G969">
        <v>6107162</v>
      </c>
      <c r="H969">
        <v>6306</v>
      </c>
      <c r="I969">
        <v>-5254436</v>
      </c>
      <c r="J969">
        <v>1021026</v>
      </c>
      <c r="K969">
        <v>702610</v>
      </c>
      <c r="L969">
        <v>-638153</v>
      </c>
      <c r="M969">
        <v>-4168953</v>
      </c>
      <c r="N969">
        <v>0</v>
      </c>
      <c r="O969">
        <v>-42103</v>
      </c>
      <c r="P969">
        <v>-865642</v>
      </c>
      <c r="Q969">
        <v>-700693</v>
      </c>
      <c r="R969">
        <v>516566</v>
      </c>
      <c r="S969">
        <v>72767</v>
      </c>
      <c r="T969">
        <v>-977002</v>
      </c>
      <c r="U969">
        <v>925410</v>
      </c>
      <c r="V969">
        <v>560100</v>
      </c>
      <c r="W969">
        <v>4837</v>
      </c>
      <c r="X969">
        <v>0</v>
      </c>
      <c r="Y969">
        <v>477257</v>
      </c>
      <c r="Z969">
        <v>40984</v>
      </c>
      <c r="AA969">
        <v>-54220</v>
      </c>
      <c r="AB969">
        <v>-45819</v>
      </c>
      <c r="AC969">
        <v>983139</v>
      </c>
      <c r="AD969">
        <v>-102419</v>
      </c>
      <c r="AE969">
        <v>880720</v>
      </c>
      <c r="AF969">
        <v>32580</v>
      </c>
      <c r="AG969">
        <v>-4191</v>
      </c>
      <c r="AH969">
        <v>0</v>
      </c>
      <c r="AI969">
        <v>1834519</v>
      </c>
      <c r="AJ969">
        <v>-282035</v>
      </c>
      <c r="AK969">
        <v>1552484</v>
      </c>
      <c r="AL969">
        <v>441129</v>
      </c>
      <c r="AM969">
        <v>29475</v>
      </c>
      <c r="AN969">
        <v>0</v>
      </c>
      <c r="AO969">
        <v>29475</v>
      </c>
      <c r="AP969">
        <v>0</v>
      </c>
      <c r="AQ969">
        <v>4996314</v>
      </c>
      <c r="AR969">
        <v>300000</v>
      </c>
      <c r="AS969">
        <v>45664</v>
      </c>
      <c r="AT969">
        <v>0</v>
      </c>
      <c r="AU969">
        <v>5341978</v>
      </c>
      <c r="AV969">
        <v>310345</v>
      </c>
      <c r="AW969">
        <v>0</v>
      </c>
      <c r="AX969">
        <v>9602213</v>
      </c>
      <c r="AY969">
        <v>0</v>
      </c>
      <c r="AZ969">
        <v>2232</v>
      </c>
      <c r="BA969">
        <v>150</v>
      </c>
      <c r="BB969">
        <v>826508</v>
      </c>
      <c r="BC969">
        <v>25216</v>
      </c>
      <c r="BD969">
        <v>10766664</v>
      </c>
      <c r="BE969">
        <v>40</v>
      </c>
      <c r="BF969">
        <v>16108682</v>
      </c>
      <c r="BG969">
        <v>76694</v>
      </c>
      <c r="BH969">
        <v>432897</v>
      </c>
      <c r="BI969">
        <v>0</v>
      </c>
      <c r="BJ969">
        <v>509591</v>
      </c>
      <c r="BK969">
        <v>214767</v>
      </c>
      <c r="BL969">
        <v>0</v>
      </c>
      <c r="BM969">
        <v>214767</v>
      </c>
      <c r="BN969">
        <v>143321</v>
      </c>
      <c r="BO969">
        <v>2647223</v>
      </c>
      <c r="BP969">
        <v>9847</v>
      </c>
      <c r="BQ969">
        <v>83822</v>
      </c>
      <c r="BR969">
        <v>3608571</v>
      </c>
      <c r="BS969">
        <v>2500</v>
      </c>
      <c r="BT969">
        <v>0</v>
      </c>
      <c r="BU969">
        <v>17195</v>
      </c>
      <c r="BV969">
        <v>52489</v>
      </c>
      <c r="BW969">
        <v>70685</v>
      </c>
      <c r="BX969">
        <v>142869</v>
      </c>
      <c r="BY969">
        <v>105431</v>
      </c>
      <c r="BZ969">
        <v>103138</v>
      </c>
      <c r="CA969">
        <v>208569</v>
      </c>
      <c r="CB969">
        <v>20539295</v>
      </c>
      <c r="CC969">
        <v>101200</v>
      </c>
      <c r="CD969">
        <v>0</v>
      </c>
      <c r="CE969">
        <v>2661033</v>
      </c>
      <c r="CF969">
        <v>0</v>
      </c>
      <c r="CG969">
        <v>0</v>
      </c>
      <c r="CH969">
        <v>0</v>
      </c>
      <c r="CI969">
        <v>2661033</v>
      </c>
      <c r="CJ969">
        <v>1452000</v>
      </c>
      <c r="CK969">
        <v>0</v>
      </c>
      <c r="CL969">
        <v>0</v>
      </c>
      <c r="CM969">
        <v>0</v>
      </c>
      <c r="CN969">
        <v>1452000</v>
      </c>
      <c r="CO969">
        <v>1579804</v>
      </c>
      <c r="CP969">
        <v>5794037</v>
      </c>
      <c r="CQ969">
        <v>1000000</v>
      </c>
      <c r="CR969">
        <v>749213</v>
      </c>
      <c r="CS969">
        <v>1901366</v>
      </c>
      <c r="CT969">
        <v>9463588</v>
      </c>
      <c r="CU969">
        <v>109654</v>
      </c>
      <c r="CV969">
        <v>0</v>
      </c>
      <c r="CW969">
        <v>11474608</v>
      </c>
      <c r="CX969">
        <v>26360</v>
      </c>
      <c r="CY969">
        <v>0</v>
      </c>
      <c r="CZ969">
        <v>0</v>
      </c>
      <c r="DA969">
        <v>26360</v>
      </c>
      <c r="DB969">
        <v>0</v>
      </c>
      <c r="DC969">
        <v>9670</v>
      </c>
      <c r="DD969">
        <v>32873</v>
      </c>
      <c r="DE969">
        <v>0</v>
      </c>
      <c r="DF969">
        <v>0</v>
      </c>
      <c r="DG969">
        <v>0</v>
      </c>
      <c r="DH969">
        <v>405132</v>
      </c>
      <c r="DI969">
        <v>1067503</v>
      </c>
      <c r="DJ969">
        <v>2868</v>
      </c>
      <c r="DK969">
        <v>0</v>
      </c>
      <c r="DL969">
        <v>0</v>
      </c>
      <c r="DM969">
        <v>900683</v>
      </c>
      <c r="DN969">
        <v>2418729</v>
      </c>
      <c r="DO969">
        <v>76348</v>
      </c>
      <c r="DP969">
        <v>20539295</v>
      </c>
    </row>
    <row r="970" spans="1:120" x14ac:dyDescent="0.25">
      <c r="A970">
        <v>52035</v>
      </c>
      <c r="B970">
        <v>201412</v>
      </c>
      <c r="C970">
        <v>-1346</v>
      </c>
      <c r="D970">
        <v>241</v>
      </c>
      <c r="E970">
        <v>8337</v>
      </c>
      <c r="F970">
        <v>0</v>
      </c>
      <c r="G970">
        <v>7232</v>
      </c>
      <c r="H970">
        <v>24</v>
      </c>
      <c r="I970">
        <v>-22467</v>
      </c>
      <c r="J970">
        <v>555</v>
      </c>
      <c r="K970">
        <v>30700</v>
      </c>
      <c r="L970">
        <v>-487</v>
      </c>
      <c r="M970">
        <v>8301</v>
      </c>
      <c r="N970">
        <v>0</v>
      </c>
      <c r="O970">
        <v>0</v>
      </c>
      <c r="P970">
        <v>-1830</v>
      </c>
      <c r="Q970">
        <v>-1003</v>
      </c>
      <c r="R970">
        <v>0</v>
      </c>
      <c r="S970">
        <v>0</v>
      </c>
      <c r="T970">
        <v>-2833</v>
      </c>
      <c r="U970">
        <v>12724</v>
      </c>
      <c r="V970">
        <v>0</v>
      </c>
      <c r="W970">
        <v>0</v>
      </c>
      <c r="X970">
        <v>0</v>
      </c>
      <c r="Y970">
        <v>1154</v>
      </c>
      <c r="Z970">
        <v>8538</v>
      </c>
      <c r="AA970">
        <v>-266</v>
      </c>
      <c r="AB970">
        <v>-494</v>
      </c>
      <c r="AC970">
        <v>8932</v>
      </c>
      <c r="AD970">
        <v>-46</v>
      </c>
      <c r="AE970">
        <v>8886</v>
      </c>
      <c r="AF970">
        <v>0</v>
      </c>
      <c r="AG970">
        <v>0</v>
      </c>
      <c r="AH970">
        <v>0</v>
      </c>
      <c r="AI970">
        <v>21610</v>
      </c>
      <c r="AJ970">
        <v>-5634</v>
      </c>
      <c r="AK970">
        <v>15976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25914</v>
      </c>
      <c r="AW970">
        <v>20569</v>
      </c>
      <c r="AX970">
        <v>36291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82774</v>
      </c>
      <c r="BE970">
        <v>6</v>
      </c>
      <c r="BF970">
        <v>82780</v>
      </c>
      <c r="BG970">
        <v>0</v>
      </c>
      <c r="BH970">
        <v>2039</v>
      </c>
      <c r="BI970">
        <v>0</v>
      </c>
      <c r="BJ970">
        <v>2039</v>
      </c>
      <c r="BK970">
        <v>0</v>
      </c>
      <c r="BL970">
        <v>0</v>
      </c>
      <c r="BM970">
        <v>0</v>
      </c>
      <c r="BN970">
        <v>937</v>
      </c>
      <c r="BO970">
        <v>889</v>
      </c>
      <c r="BP970">
        <v>0</v>
      </c>
      <c r="BQ970">
        <v>0</v>
      </c>
      <c r="BR970">
        <v>3865</v>
      </c>
      <c r="BS970">
        <v>0</v>
      </c>
      <c r="BT970">
        <v>52</v>
      </c>
      <c r="BU970">
        <v>0</v>
      </c>
      <c r="BV970">
        <v>78262</v>
      </c>
      <c r="BW970">
        <v>0</v>
      </c>
      <c r="BX970">
        <v>78314</v>
      </c>
      <c r="BY970">
        <v>578</v>
      </c>
      <c r="BZ970">
        <v>0</v>
      </c>
      <c r="CA970">
        <v>578</v>
      </c>
      <c r="CB970">
        <v>165537</v>
      </c>
      <c r="CC970">
        <v>7000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125655</v>
      </c>
      <c r="CP970">
        <v>132655</v>
      </c>
      <c r="CQ970">
        <v>0</v>
      </c>
      <c r="CR970">
        <v>0</v>
      </c>
      <c r="CS970">
        <v>0</v>
      </c>
      <c r="CT970">
        <v>25217</v>
      </c>
      <c r="CU970">
        <v>0</v>
      </c>
      <c r="CV970">
        <v>0</v>
      </c>
      <c r="CW970">
        <v>25217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517</v>
      </c>
      <c r="DE970">
        <v>0</v>
      </c>
      <c r="DF970">
        <v>0</v>
      </c>
      <c r="DG970">
        <v>0</v>
      </c>
      <c r="DH970">
        <v>1573</v>
      </c>
      <c r="DI970">
        <v>0</v>
      </c>
      <c r="DJ970">
        <v>0</v>
      </c>
      <c r="DK970">
        <v>5485</v>
      </c>
      <c r="DL970">
        <v>0</v>
      </c>
      <c r="DM970">
        <v>90</v>
      </c>
      <c r="DN970">
        <v>7665</v>
      </c>
      <c r="DO970">
        <v>0</v>
      </c>
      <c r="DP970">
        <v>165537</v>
      </c>
    </row>
    <row r="971" spans="1:120" x14ac:dyDescent="0.25">
      <c r="A971">
        <v>52042</v>
      </c>
      <c r="B971">
        <v>201412</v>
      </c>
      <c r="C971">
        <v>16369626</v>
      </c>
      <c r="D971">
        <v>-620129</v>
      </c>
      <c r="E971">
        <v>-54056</v>
      </c>
      <c r="F971">
        <v>42235</v>
      </c>
      <c r="G971">
        <v>15737676</v>
      </c>
      <c r="H971">
        <v>28201</v>
      </c>
      <c r="I971">
        <v>-12562814</v>
      </c>
      <c r="J971">
        <v>1475689</v>
      </c>
      <c r="K971">
        <v>854144</v>
      </c>
      <c r="L971">
        <v>-1222268</v>
      </c>
      <c r="M971">
        <v>-11455249</v>
      </c>
      <c r="N971">
        <v>0</v>
      </c>
      <c r="O971">
        <v>-69432</v>
      </c>
      <c r="P971">
        <v>-2271087</v>
      </c>
      <c r="Q971">
        <v>-1291220</v>
      </c>
      <c r="R971">
        <v>254352</v>
      </c>
      <c r="S971">
        <v>14362</v>
      </c>
      <c r="T971">
        <v>-3293593</v>
      </c>
      <c r="U971">
        <v>947603</v>
      </c>
      <c r="V971">
        <v>125742</v>
      </c>
      <c r="W971">
        <v>5557</v>
      </c>
      <c r="X971">
        <v>23118</v>
      </c>
      <c r="Y971">
        <v>1206652</v>
      </c>
      <c r="Z971">
        <v>290207</v>
      </c>
      <c r="AA971">
        <v>-26694</v>
      </c>
      <c r="AB971">
        <v>-95461</v>
      </c>
      <c r="AC971">
        <v>1529121</v>
      </c>
      <c r="AD971">
        <v>-198356</v>
      </c>
      <c r="AE971">
        <v>1330765</v>
      </c>
      <c r="AF971">
        <v>0</v>
      </c>
      <c r="AG971">
        <v>0</v>
      </c>
      <c r="AH971">
        <v>289047</v>
      </c>
      <c r="AI971">
        <v>2567415</v>
      </c>
      <c r="AJ971">
        <v>-466749</v>
      </c>
      <c r="AK971">
        <v>2100666</v>
      </c>
      <c r="AL971">
        <v>1349549</v>
      </c>
      <c r="AM971">
        <v>48515</v>
      </c>
      <c r="AN971">
        <v>12570</v>
      </c>
      <c r="AO971">
        <v>61085</v>
      </c>
      <c r="AP971">
        <v>0</v>
      </c>
      <c r="AQ971">
        <v>640662</v>
      </c>
      <c r="AR971">
        <v>1942720</v>
      </c>
      <c r="AS971">
        <v>14275</v>
      </c>
      <c r="AT971">
        <v>0</v>
      </c>
      <c r="AU971">
        <v>2597657</v>
      </c>
      <c r="AV971">
        <v>1125211</v>
      </c>
      <c r="AW971">
        <v>317671</v>
      </c>
      <c r="AX971">
        <v>34525326</v>
      </c>
      <c r="AY971">
        <v>0</v>
      </c>
      <c r="AZ971">
        <v>0</v>
      </c>
      <c r="BA971">
        <v>366638</v>
      </c>
      <c r="BB971">
        <v>0</v>
      </c>
      <c r="BC971">
        <v>14720</v>
      </c>
      <c r="BD971">
        <v>36349566</v>
      </c>
      <c r="BE971">
        <v>6704</v>
      </c>
      <c r="BF971">
        <v>38953927</v>
      </c>
      <c r="BG971">
        <v>133455</v>
      </c>
      <c r="BH971">
        <v>2206588</v>
      </c>
      <c r="BI971">
        <v>0</v>
      </c>
      <c r="BJ971">
        <v>2340043</v>
      </c>
      <c r="BK971">
        <v>3276851</v>
      </c>
      <c r="BL971">
        <v>73891</v>
      </c>
      <c r="BM971">
        <v>3350742</v>
      </c>
      <c r="BN971">
        <v>185798</v>
      </c>
      <c r="BO971">
        <v>157954</v>
      </c>
      <c r="BP971">
        <v>0</v>
      </c>
      <c r="BQ971">
        <v>344478</v>
      </c>
      <c r="BR971">
        <v>6379015</v>
      </c>
      <c r="BS971">
        <v>2155</v>
      </c>
      <c r="BT971">
        <v>30945</v>
      </c>
      <c r="BU971">
        <v>125213</v>
      </c>
      <c r="BV971">
        <v>840649</v>
      </c>
      <c r="BW971">
        <v>0</v>
      </c>
      <c r="BX971">
        <v>998962</v>
      </c>
      <c r="BY971">
        <v>447211</v>
      </c>
      <c r="BZ971">
        <v>71295</v>
      </c>
      <c r="CA971">
        <v>518506</v>
      </c>
      <c r="CB971">
        <v>48261044</v>
      </c>
      <c r="CC971">
        <v>15000</v>
      </c>
      <c r="CD971">
        <v>0</v>
      </c>
      <c r="CE971">
        <v>0</v>
      </c>
      <c r="CF971">
        <v>85800</v>
      </c>
      <c r="CG971">
        <v>0</v>
      </c>
      <c r="CH971">
        <v>0</v>
      </c>
      <c r="CI971">
        <v>85800</v>
      </c>
      <c r="CJ971">
        <v>5573116</v>
      </c>
      <c r="CK971">
        <v>59211</v>
      </c>
      <c r="CL971">
        <v>0</v>
      </c>
      <c r="CM971">
        <v>0</v>
      </c>
      <c r="CN971">
        <v>5632327</v>
      </c>
      <c r="CO971">
        <v>6954823</v>
      </c>
      <c r="CP971">
        <v>12687950</v>
      </c>
      <c r="CQ971">
        <v>2900000</v>
      </c>
      <c r="CR971">
        <v>0</v>
      </c>
      <c r="CS971">
        <v>6116881</v>
      </c>
      <c r="CT971">
        <v>25405816</v>
      </c>
      <c r="CU971">
        <v>39226</v>
      </c>
      <c r="CV971">
        <v>0</v>
      </c>
      <c r="CW971">
        <v>31561923</v>
      </c>
      <c r="CX971">
        <v>79155</v>
      </c>
      <c r="CY971">
        <v>186883</v>
      </c>
      <c r="CZ971">
        <v>190457</v>
      </c>
      <c r="DA971">
        <v>456495</v>
      </c>
      <c r="DB971">
        <v>649063</v>
      </c>
      <c r="DC971">
        <v>74280</v>
      </c>
      <c r="DD971">
        <v>140173</v>
      </c>
      <c r="DE971">
        <v>0</v>
      </c>
      <c r="DF971">
        <v>0</v>
      </c>
      <c r="DG971">
        <v>0</v>
      </c>
      <c r="DH971">
        <v>0</v>
      </c>
      <c r="DI971">
        <v>103971</v>
      </c>
      <c r="DJ971">
        <v>0</v>
      </c>
      <c r="DK971">
        <v>120248</v>
      </c>
      <c r="DL971">
        <v>0</v>
      </c>
      <c r="DM971">
        <v>2171515</v>
      </c>
      <c r="DN971">
        <v>2610187</v>
      </c>
      <c r="DO971">
        <v>295426</v>
      </c>
      <c r="DP971">
        <v>48261044</v>
      </c>
    </row>
    <row r="972" spans="1:120" x14ac:dyDescent="0.25">
      <c r="A972">
        <v>53002</v>
      </c>
      <c r="B972">
        <v>201412</v>
      </c>
      <c r="C972">
        <v>47481</v>
      </c>
      <c r="D972">
        <v>-293</v>
      </c>
      <c r="E972">
        <v>1</v>
      </c>
      <c r="F972">
        <v>0</v>
      </c>
      <c r="G972">
        <v>47189</v>
      </c>
      <c r="H972">
        <v>128</v>
      </c>
      <c r="I972">
        <v>-18663</v>
      </c>
      <c r="J972">
        <v>14</v>
      </c>
      <c r="K972">
        <v>13503</v>
      </c>
      <c r="L972">
        <v>0</v>
      </c>
      <c r="M972">
        <v>-5146</v>
      </c>
      <c r="N972">
        <v>0</v>
      </c>
      <c r="O972">
        <v>-11026</v>
      </c>
      <c r="P972">
        <v>-10009</v>
      </c>
      <c r="Q972">
        <v>-9577</v>
      </c>
      <c r="R972">
        <v>0</v>
      </c>
      <c r="S972">
        <v>0</v>
      </c>
      <c r="T972">
        <v>-19586</v>
      </c>
      <c r="U972">
        <v>11559</v>
      </c>
      <c r="V972">
        <v>0</v>
      </c>
      <c r="W972">
        <v>0</v>
      </c>
      <c r="X972">
        <v>0</v>
      </c>
      <c r="Y972">
        <v>2818</v>
      </c>
      <c r="Z972">
        <v>-2399</v>
      </c>
      <c r="AA972">
        <v>-167</v>
      </c>
      <c r="AB972">
        <v>-2807</v>
      </c>
      <c r="AC972">
        <v>-2555</v>
      </c>
      <c r="AD972">
        <v>-187</v>
      </c>
      <c r="AE972">
        <v>-2742</v>
      </c>
      <c r="AF972">
        <v>0</v>
      </c>
      <c r="AG972">
        <v>0</v>
      </c>
      <c r="AH972">
        <v>0</v>
      </c>
      <c r="AI972">
        <v>8817</v>
      </c>
      <c r="AJ972">
        <v>-2160</v>
      </c>
      <c r="AK972">
        <v>6657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172657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172657</v>
      </c>
      <c r="BE972">
        <v>0</v>
      </c>
      <c r="BF972">
        <v>172657</v>
      </c>
      <c r="BG972">
        <v>0</v>
      </c>
      <c r="BH972">
        <v>0</v>
      </c>
      <c r="BI972">
        <v>0</v>
      </c>
      <c r="BJ972">
        <v>0</v>
      </c>
      <c r="BK972">
        <v>1246</v>
      </c>
      <c r="BL972">
        <v>0</v>
      </c>
      <c r="BM972">
        <v>1246</v>
      </c>
      <c r="BN972">
        <v>0</v>
      </c>
      <c r="BO972">
        <v>0</v>
      </c>
      <c r="BP972">
        <v>0</v>
      </c>
      <c r="BQ972">
        <v>0</v>
      </c>
      <c r="BR972">
        <v>1246</v>
      </c>
      <c r="BS972">
        <v>0</v>
      </c>
      <c r="BT972">
        <v>269</v>
      </c>
      <c r="BU972">
        <v>0</v>
      </c>
      <c r="BV972">
        <v>7141</v>
      </c>
      <c r="BW972">
        <v>0</v>
      </c>
      <c r="BX972">
        <v>7410</v>
      </c>
      <c r="BY972">
        <v>1611</v>
      </c>
      <c r="BZ972">
        <v>0</v>
      </c>
      <c r="CA972">
        <v>1611</v>
      </c>
      <c r="CB972">
        <v>182924</v>
      </c>
      <c r="CC972">
        <v>31000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48548</v>
      </c>
      <c r="CP972">
        <v>79548</v>
      </c>
      <c r="CQ972">
        <v>0</v>
      </c>
      <c r="CR972">
        <v>0</v>
      </c>
      <c r="CS972">
        <v>26</v>
      </c>
      <c r="CT972">
        <v>42340</v>
      </c>
      <c r="CU972">
        <v>10143</v>
      </c>
      <c r="CV972">
        <v>0</v>
      </c>
      <c r="CW972">
        <v>52509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9294</v>
      </c>
      <c r="DJ972">
        <v>0</v>
      </c>
      <c r="DK972">
        <v>0</v>
      </c>
      <c r="DL972">
        <v>0</v>
      </c>
      <c r="DM972">
        <v>41573</v>
      </c>
      <c r="DN972">
        <v>50867</v>
      </c>
      <c r="DO972">
        <v>0</v>
      </c>
      <c r="DP972">
        <v>182924</v>
      </c>
    </row>
    <row r="973" spans="1:120" x14ac:dyDescent="0.25">
      <c r="A973">
        <v>53005</v>
      </c>
      <c r="B973">
        <v>201412</v>
      </c>
      <c r="C973">
        <v>11563</v>
      </c>
      <c r="D973">
        <v>-5768</v>
      </c>
      <c r="E973">
        <v>-181</v>
      </c>
      <c r="F973">
        <v>71</v>
      </c>
      <c r="G973">
        <v>5685</v>
      </c>
      <c r="H973">
        <v>3</v>
      </c>
      <c r="I973">
        <v>-8215</v>
      </c>
      <c r="J973">
        <v>3391</v>
      </c>
      <c r="K973">
        <v>202</v>
      </c>
      <c r="L973">
        <v>-209</v>
      </c>
      <c r="M973">
        <v>-4831</v>
      </c>
      <c r="N973">
        <v>0</v>
      </c>
      <c r="O973">
        <v>-78</v>
      </c>
      <c r="P973">
        <v>-1491</v>
      </c>
      <c r="Q973">
        <v>-4655</v>
      </c>
      <c r="R973">
        <v>0</v>
      </c>
      <c r="S973">
        <v>1133</v>
      </c>
      <c r="T973">
        <v>-5013</v>
      </c>
      <c r="U973">
        <v>-4234</v>
      </c>
      <c r="V973">
        <v>0</v>
      </c>
      <c r="W973">
        <v>0</v>
      </c>
      <c r="X973">
        <v>0</v>
      </c>
      <c r="Y973">
        <v>985</v>
      </c>
      <c r="Z973">
        <v>987</v>
      </c>
      <c r="AA973">
        <v>0</v>
      </c>
      <c r="AB973">
        <v>-46</v>
      </c>
      <c r="AC973">
        <v>1926</v>
      </c>
      <c r="AD973">
        <v>-3</v>
      </c>
      <c r="AE973">
        <v>1923</v>
      </c>
      <c r="AF973">
        <v>0</v>
      </c>
      <c r="AG973">
        <v>0</v>
      </c>
      <c r="AH973">
        <v>0</v>
      </c>
      <c r="AI973">
        <v>-2311</v>
      </c>
      <c r="AJ973">
        <v>-828</v>
      </c>
      <c r="AK973">
        <v>-3139</v>
      </c>
      <c r="AL973">
        <v>935</v>
      </c>
      <c r="AM973">
        <v>0</v>
      </c>
      <c r="AN973">
        <v>1089</v>
      </c>
      <c r="AO973">
        <v>1089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19</v>
      </c>
      <c r="AW973">
        <v>8615</v>
      </c>
      <c r="AX973">
        <v>27044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35678</v>
      </c>
      <c r="BE973">
        <v>0</v>
      </c>
      <c r="BF973">
        <v>35678</v>
      </c>
      <c r="BG973">
        <v>71</v>
      </c>
      <c r="BH973">
        <v>862</v>
      </c>
      <c r="BI973">
        <v>0</v>
      </c>
      <c r="BJ973">
        <v>933</v>
      </c>
      <c r="BK973">
        <v>40</v>
      </c>
      <c r="BL973">
        <v>0</v>
      </c>
      <c r="BM973">
        <v>40</v>
      </c>
      <c r="BN973">
        <v>0</v>
      </c>
      <c r="BO973">
        <v>0</v>
      </c>
      <c r="BP973">
        <v>0</v>
      </c>
      <c r="BQ973">
        <v>0</v>
      </c>
      <c r="BR973">
        <v>973</v>
      </c>
      <c r="BS973">
        <v>0</v>
      </c>
      <c r="BT973">
        <v>77</v>
      </c>
      <c r="BU973">
        <v>671</v>
      </c>
      <c r="BV973">
        <v>1040</v>
      </c>
      <c r="BW973">
        <v>0</v>
      </c>
      <c r="BX973">
        <v>1788</v>
      </c>
      <c r="BY973">
        <v>174</v>
      </c>
      <c r="BZ973">
        <v>54</v>
      </c>
      <c r="CA973">
        <v>228</v>
      </c>
      <c r="CB973">
        <v>40691</v>
      </c>
      <c r="CC973">
        <v>25000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9955</v>
      </c>
      <c r="CP973">
        <v>34955</v>
      </c>
      <c r="CQ973">
        <v>0</v>
      </c>
      <c r="CR973">
        <v>0</v>
      </c>
      <c r="CS973">
        <v>287</v>
      </c>
      <c r="CT973">
        <v>2190</v>
      </c>
      <c r="CU973">
        <v>78</v>
      </c>
      <c r="CV973">
        <v>0</v>
      </c>
      <c r="CW973">
        <v>2555</v>
      </c>
      <c r="CX973">
        <v>758</v>
      </c>
      <c r="CY973">
        <v>0</v>
      </c>
      <c r="CZ973">
        <v>0</v>
      </c>
      <c r="DA973">
        <v>758</v>
      </c>
      <c r="DB973">
        <v>0</v>
      </c>
      <c r="DC973">
        <v>312</v>
      </c>
      <c r="DD973">
        <v>1591</v>
      </c>
      <c r="DE973">
        <v>0</v>
      </c>
      <c r="DF973">
        <v>0</v>
      </c>
      <c r="DG973">
        <v>0</v>
      </c>
      <c r="DH973">
        <v>0</v>
      </c>
      <c r="DI973">
        <v>1</v>
      </c>
      <c r="DJ973">
        <v>0</v>
      </c>
      <c r="DK973">
        <v>0</v>
      </c>
      <c r="DL973">
        <v>0</v>
      </c>
      <c r="DM973">
        <v>519</v>
      </c>
      <c r="DN973">
        <v>2423</v>
      </c>
      <c r="DO973">
        <v>0</v>
      </c>
      <c r="DP973">
        <v>40691</v>
      </c>
    </row>
    <row r="974" spans="1:120" x14ac:dyDescent="0.25">
      <c r="A974">
        <v>53006</v>
      </c>
      <c r="B974">
        <v>201412</v>
      </c>
      <c r="C974">
        <v>912987</v>
      </c>
      <c r="D974">
        <v>-729432</v>
      </c>
      <c r="E974">
        <v>-7480</v>
      </c>
      <c r="F974">
        <v>0</v>
      </c>
      <c r="G974">
        <v>176075</v>
      </c>
      <c r="H974">
        <v>742</v>
      </c>
      <c r="I974">
        <v>-706479</v>
      </c>
      <c r="J974">
        <v>661475</v>
      </c>
      <c r="K974">
        <v>144599</v>
      </c>
      <c r="L974">
        <v>-130420</v>
      </c>
      <c r="M974">
        <v>-30825</v>
      </c>
      <c r="N974">
        <v>0</v>
      </c>
      <c r="O974">
        <v>0</v>
      </c>
      <c r="P974">
        <v>-139250</v>
      </c>
      <c r="Q974">
        <v>-46098</v>
      </c>
      <c r="R974">
        <v>0</v>
      </c>
      <c r="S974">
        <v>90324</v>
      </c>
      <c r="T974">
        <v>-95024</v>
      </c>
      <c r="U974">
        <v>50968</v>
      </c>
      <c r="V974">
        <v>0</v>
      </c>
      <c r="W974">
        <v>-96</v>
      </c>
      <c r="X974">
        <v>0</v>
      </c>
      <c r="Y974">
        <v>32843</v>
      </c>
      <c r="Z974">
        <v>-7750</v>
      </c>
      <c r="AA974">
        <v>0</v>
      </c>
      <c r="AB974">
        <v>-2971</v>
      </c>
      <c r="AC974">
        <v>22026</v>
      </c>
      <c r="AD974">
        <v>-4166</v>
      </c>
      <c r="AE974">
        <v>17860</v>
      </c>
      <c r="AF974">
        <v>0</v>
      </c>
      <c r="AG974">
        <v>0</v>
      </c>
      <c r="AH974">
        <v>0</v>
      </c>
      <c r="AI974">
        <v>68828</v>
      </c>
      <c r="AJ974">
        <v>-17337</v>
      </c>
      <c r="AK974">
        <v>51491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24104</v>
      </c>
      <c r="AT974">
        <v>0</v>
      </c>
      <c r="AU974">
        <v>24104</v>
      </c>
      <c r="AV974">
        <v>5260</v>
      </c>
      <c r="AW974">
        <v>0</v>
      </c>
      <c r="AX974">
        <v>1118555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1123815</v>
      </c>
      <c r="BE974">
        <v>0</v>
      </c>
      <c r="BF974">
        <v>1147919</v>
      </c>
      <c r="BG974">
        <v>0</v>
      </c>
      <c r="BH974">
        <v>443603</v>
      </c>
      <c r="BI974">
        <v>0</v>
      </c>
      <c r="BJ974">
        <v>443603</v>
      </c>
      <c r="BK974">
        <v>45679</v>
      </c>
      <c r="BL974">
        <v>0</v>
      </c>
      <c r="BM974">
        <v>45679</v>
      </c>
      <c r="BN974">
        <v>0</v>
      </c>
      <c r="BO974">
        <v>0</v>
      </c>
      <c r="BP974">
        <v>0</v>
      </c>
      <c r="BQ974">
        <v>0</v>
      </c>
      <c r="BR974">
        <v>489282</v>
      </c>
      <c r="BS974">
        <v>0</v>
      </c>
      <c r="BT974">
        <v>0</v>
      </c>
      <c r="BU974">
        <v>0</v>
      </c>
      <c r="BV974">
        <v>62460</v>
      </c>
      <c r="BW974">
        <v>0</v>
      </c>
      <c r="BX974">
        <v>62460</v>
      </c>
      <c r="BY974">
        <v>6895</v>
      </c>
      <c r="BZ974">
        <v>0</v>
      </c>
      <c r="CA974">
        <v>6895</v>
      </c>
      <c r="CB974">
        <v>1706556</v>
      </c>
      <c r="CC974">
        <v>200000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19072</v>
      </c>
      <c r="CN974">
        <v>19072</v>
      </c>
      <c r="CO974">
        <v>66940</v>
      </c>
      <c r="CP974">
        <v>286012</v>
      </c>
      <c r="CQ974">
        <v>50000</v>
      </c>
      <c r="CR974">
        <v>0</v>
      </c>
      <c r="CS974">
        <v>386306</v>
      </c>
      <c r="CT974">
        <v>505909</v>
      </c>
      <c r="CU974">
        <v>0</v>
      </c>
      <c r="CV974">
        <v>0</v>
      </c>
      <c r="CW974">
        <v>892215</v>
      </c>
      <c r="CX974">
        <v>0</v>
      </c>
      <c r="CY974">
        <v>0</v>
      </c>
      <c r="CZ974">
        <v>0</v>
      </c>
      <c r="DA974">
        <v>0</v>
      </c>
      <c r="DB974">
        <v>443603</v>
      </c>
      <c r="DC974">
        <v>2038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51240</v>
      </c>
      <c r="DJ974">
        <v>0</v>
      </c>
      <c r="DK974">
        <v>17361</v>
      </c>
      <c r="DL974">
        <v>0</v>
      </c>
      <c r="DM974">
        <v>14087</v>
      </c>
      <c r="DN974">
        <v>84726</v>
      </c>
      <c r="DO974">
        <v>0</v>
      </c>
      <c r="DP974">
        <v>1706556</v>
      </c>
    </row>
    <row r="975" spans="1:120" x14ac:dyDescent="0.25">
      <c r="A975">
        <v>53028</v>
      </c>
      <c r="B975">
        <v>201412</v>
      </c>
      <c r="C975">
        <v>111283</v>
      </c>
      <c r="D975">
        <v>-8123</v>
      </c>
      <c r="E975">
        <v>103</v>
      </c>
      <c r="F975">
        <v>0</v>
      </c>
      <c r="G975">
        <v>103263</v>
      </c>
      <c r="H975">
        <v>-169</v>
      </c>
      <c r="I975">
        <v>-67867</v>
      </c>
      <c r="J975">
        <v>11886</v>
      </c>
      <c r="K975">
        <v>6479</v>
      </c>
      <c r="L975">
        <v>-9530</v>
      </c>
      <c r="M975">
        <v>-59032</v>
      </c>
      <c r="N975">
        <v>0</v>
      </c>
      <c r="O975">
        <v>0</v>
      </c>
      <c r="P975">
        <v>-5036</v>
      </c>
      <c r="Q975">
        <v>-15443</v>
      </c>
      <c r="R975">
        <v>0</v>
      </c>
      <c r="S975">
        <v>-167</v>
      </c>
      <c r="T975">
        <v>-20646</v>
      </c>
      <c r="U975">
        <v>23416</v>
      </c>
      <c r="V975">
        <v>0</v>
      </c>
      <c r="W975">
        <v>0</v>
      </c>
      <c r="X975">
        <v>0</v>
      </c>
      <c r="Y975">
        <v>5987</v>
      </c>
      <c r="Z975">
        <v>3388</v>
      </c>
      <c r="AA975">
        <v>-20</v>
      </c>
      <c r="AB975">
        <v>-259</v>
      </c>
      <c r="AC975">
        <v>9096</v>
      </c>
      <c r="AD975">
        <v>-155</v>
      </c>
      <c r="AE975">
        <v>8941</v>
      </c>
      <c r="AF975">
        <v>833</v>
      </c>
      <c r="AG975">
        <v>-374</v>
      </c>
      <c r="AH975">
        <v>0</v>
      </c>
      <c r="AI975">
        <v>32816</v>
      </c>
      <c r="AJ975">
        <v>-7472</v>
      </c>
      <c r="AK975">
        <v>25344</v>
      </c>
      <c r="AL975">
        <v>0</v>
      </c>
      <c r="AM975">
        <v>212</v>
      </c>
      <c r="AN975">
        <v>8437</v>
      </c>
      <c r="AO975">
        <v>8649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1397</v>
      </c>
      <c r="AW975">
        <v>74423</v>
      </c>
      <c r="AX975">
        <v>173959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249779</v>
      </c>
      <c r="BE975">
        <v>0</v>
      </c>
      <c r="BF975">
        <v>249779</v>
      </c>
      <c r="BG975">
        <v>0</v>
      </c>
      <c r="BH975">
        <v>13979</v>
      </c>
      <c r="BI975">
        <v>0</v>
      </c>
      <c r="BJ975">
        <v>13979</v>
      </c>
      <c r="BK975">
        <v>2782</v>
      </c>
      <c r="BL975">
        <v>0</v>
      </c>
      <c r="BM975">
        <v>2782</v>
      </c>
      <c r="BN975">
        <v>2369</v>
      </c>
      <c r="BO975">
        <v>39</v>
      </c>
      <c r="BP975">
        <v>0</v>
      </c>
      <c r="BQ975">
        <v>118</v>
      </c>
      <c r="BR975">
        <v>19287</v>
      </c>
      <c r="BS975">
        <v>0</v>
      </c>
      <c r="BT975">
        <v>0</v>
      </c>
      <c r="BU975">
        <v>157</v>
      </c>
      <c r="BV975">
        <v>14165</v>
      </c>
      <c r="BW975">
        <v>0</v>
      </c>
      <c r="BX975">
        <v>14322</v>
      </c>
      <c r="BY975">
        <v>1405</v>
      </c>
      <c r="BZ975">
        <v>166</v>
      </c>
      <c r="CA975">
        <v>1571</v>
      </c>
      <c r="CB975">
        <v>293608</v>
      </c>
      <c r="CC975">
        <v>25000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154964</v>
      </c>
      <c r="CP975">
        <v>179964</v>
      </c>
      <c r="CQ975">
        <v>0</v>
      </c>
      <c r="CR975">
        <v>0</v>
      </c>
      <c r="CS975">
        <v>40789</v>
      </c>
      <c r="CT975">
        <v>62836</v>
      </c>
      <c r="CU975">
        <v>0</v>
      </c>
      <c r="CV975">
        <v>0</v>
      </c>
      <c r="CW975">
        <v>103625</v>
      </c>
      <c r="CX975">
        <v>0</v>
      </c>
      <c r="CY975">
        <v>0</v>
      </c>
      <c r="CZ975">
        <v>400</v>
      </c>
      <c r="DA975">
        <v>400</v>
      </c>
      <c r="DB975">
        <v>0</v>
      </c>
      <c r="DC975">
        <v>1733</v>
      </c>
      <c r="DD975">
        <v>1362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2667</v>
      </c>
      <c r="DL975">
        <v>0</v>
      </c>
      <c r="DM975">
        <v>3839</v>
      </c>
      <c r="DN975">
        <v>9601</v>
      </c>
      <c r="DO975">
        <v>18</v>
      </c>
      <c r="DP975">
        <v>293608</v>
      </c>
    </row>
    <row r="976" spans="1:120" x14ac:dyDescent="0.25">
      <c r="A976">
        <v>53040</v>
      </c>
      <c r="B976">
        <v>201412</v>
      </c>
      <c r="C976">
        <v>2414683</v>
      </c>
      <c r="D976">
        <v>-57840</v>
      </c>
      <c r="E976">
        <v>-28333</v>
      </c>
      <c r="F976">
        <v>0</v>
      </c>
      <c r="G976">
        <v>2328510</v>
      </c>
      <c r="H976">
        <v>2271</v>
      </c>
      <c r="I976">
        <v>-1939192</v>
      </c>
      <c r="J976">
        <v>113288</v>
      </c>
      <c r="K976">
        <v>73373</v>
      </c>
      <c r="L976">
        <v>-125888</v>
      </c>
      <c r="M976">
        <v>-1878419</v>
      </c>
      <c r="N976">
        <v>0</v>
      </c>
      <c r="O976">
        <v>0</v>
      </c>
      <c r="P976">
        <v>-93601</v>
      </c>
      <c r="Q976">
        <v>-240183</v>
      </c>
      <c r="R976">
        <v>0</v>
      </c>
      <c r="S976">
        <v>365</v>
      </c>
      <c r="T976">
        <v>-333419</v>
      </c>
      <c r="U976">
        <v>118943</v>
      </c>
      <c r="V976">
        <v>293330</v>
      </c>
      <c r="W976">
        <v>5872</v>
      </c>
      <c r="X976">
        <v>10598</v>
      </c>
      <c r="Y976">
        <v>12889</v>
      </c>
      <c r="Z976">
        <v>51367</v>
      </c>
      <c r="AA976">
        <v>-134</v>
      </c>
      <c r="AB976">
        <v>-12842</v>
      </c>
      <c r="AC976">
        <v>361080</v>
      </c>
      <c r="AD976">
        <v>-6266</v>
      </c>
      <c r="AE976">
        <v>354814</v>
      </c>
      <c r="AF976">
        <v>21279</v>
      </c>
      <c r="AG976">
        <v>-35646</v>
      </c>
      <c r="AH976">
        <v>0</v>
      </c>
      <c r="AI976">
        <v>459390</v>
      </c>
      <c r="AJ976">
        <v>-103629</v>
      </c>
      <c r="AK976">
        <v>355761</v>
      </c>
      <c r="AL976">
        <v>58965</v>
      </c>
      <c r="AM976">
        <v>34245</v>
      </c>
      <c r="AN976">
        <v>113052</v>
      </c>
      <c r="AO976">
        <v>147297</v>
      </c>
      <c r="AP976">
        <v>229334</v>
      </c>
      <c r="AQ976">
        <v>5561184</v>
      </c>
      <c r="AR976">
        <v>0</v>
      </c>
      <c r="AS976">
        <v>112973</v>
      </c>
      <c r="AT976">
        <v>0</v>
      </c>
      <c r="AU976">
        <v>5674157</v>
      </c>
      <c r="AV976">
        <v>211712</v>
      </c>
      <c r="AW976">
        <v>0</v>
      </c>
      <c r="AX976">
        <v>172538</v>
      </c>
      <c r="AY976">
        <v>0</v>
      </c>
      <c r="AZ976">
        <v>0</v>
      </c>
      <c r="BA976">
        <v>250</v>
      </c>
      <c r="BB976">
        <v>4578</v>
      </c>
      <c r="BC976">
        <v>0</v>
      </c>
      <c r="BD976">
        <v>389078</v>
      </c>
      <c r="BE976">
        <v>0</v>
      </c>
      <c r="BF976">
        <v>6292569</v>
      </c>
      <c r="BG976">
        <v>0</v>
      </c>
      <c r="BH976">
        <v>46020</v>
      </c>
      <c r="BI976">
        <v>0</v>
      </c>
      <c r="BJ976">
        <v>46020</v>
      </c>
      <c r="BK976">
        <v>34086</v>
      </c>
      <c r="BL976">
        <v>0</v>
      </c>
      <c r="BM976">
        <v>34086</v>
      </c>
      <c r="BN976">
        <v>38630</v>
      </c>
      <c r="BO976">
        <v>62745</v>
      </c>
      <c r="BP976">
        <v>0</v>
      </c>
      <c r="BQ976">
        <v>43463</v>
      </c>
      <c r="BR976">
        <v>224944</v>
      </c>
      <c r="BS976">
        <v>0</v>
      </c>
      <c r="BT976">
        <v>1313</v>
      </c>
      <c r="BU976">
        <v>2069</v>
      </c>
      <c r="BV976">
        <v>43213</v>
      </c>
      <c r="BW976">
        <v>117</v>
      </c>
      <c r="BX976">
        <v>46712</v>
      </c>
      <c r="BY976">
        <v>1514</v>
      </c>
      <c r="BZ976">
        <v>12257</v>
      </c>
      <c r="CA976">
        <v>13771</v>
      </c>
      <c r="CB976">
        <v>6784258</v>
      </c>
      <c r="CC976">
        <v>213990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16226</v>
      </c>
      <c r="CK976">
        <v>0</v>
      </c>
      <c r="CL976">
        <v>0</v>
      </c>
      <c r="CM976">
        <v>0</v>
      </c>
      <c r="CN976">
        <v>16226</v>
      </c>
      <c r="CO976">
        <v>3482762</v>
      </c>
      <c r="CP976">
        <v>3712978</v>
      </c>
      <c r="CQ976">
        <v>10347</v>
      </c>
      <c r="CR976">
        <v>0</v>
      </c>
      <c r="CS976">
        <v>1095971</v>
      </c>
      <c r="CT976">
        <v>1674089</v>
      </c>
      <c r="CU976">
        <v>153130</v>
      </c>
      <c r="CV976">
        <v>0</v>
      </c>
      <c r="CW976">
        <v>2923190</v>
      </c>
      <c r="CX976">
        <v>3003</v>
      </c>
      <c r="CY976">
        <v>0</v>
      </c>
      <c r="CZ976">
        <v>0</v>
      </c>
      <c r="DA976">
        <v>3003</v>
      </c>
      <c r="DB976">
        <v>0</v>
      </c>
      <c r="DC976">
        <v>15223</v>
      </c>
      <c r="DD976">
        <v>2974</v>
      </c>
      <c r="DE976">
        <v>0</v>
      </c>
      <c r="DF976">
        <v>0</v>
      </c>
      <c r="DG976">
        <v>0</v>
      </c>
      <c r="DH976">
        <v>5721</v>
      </c>
      <c r="DI976">
        <v>0</v>
      </c>
      <c r="DJ976">
        <v>0</v>
      </c>
      <c r="DK976">
        <v>0</v>
      </c>
      <c r="DL976">
        <v>0</v>
      </c>
      <c r="DM976">
        <v>121169</v>
      </c>
      <c r="DN976">
        <v>145087</v>
      </c>
      <c r="DO976">
        <v>0</v>
      </c>
      <c r="DP976">
        <v>6784258</v>
      </c>
    </row>
    <row r="977" spans="1:120" x14ac:dyDescent="0.25">
      <c r="A977">
        <v>53053</v>
      </c>
      <c r="B977">
        <v>201412</v>
      </c>
      <c r="C977">
        <v>232124</v>
      </c>
      <c r="D977">
        <v>-19512</v>
      </c>
      <c r="E977">
        <v>-6888</v>
      </c>
      <c r="F977">
        <v>1993</v>
      </c>
      <c r="G977">
        <v>207717</v>
      </c>
      <c r="H977">
        <v>83</v>
      </c>
      <c r="I977">
        <v>-177133</v>
      </c>
      <c r="J977">
        <v>9612</v>
      </c>
      <c r="K977">
        <v>14451</v>
      </c>
      <c r="L977">
        <v>503</v>
      </c>
      <c r="M977">
        <v>-152567</v>
      </c>
      <c r="N977">
        <v>0</v>
      </c>
      <c r="O977">
        <v>0</v>
      </c>
      <c r="P977">
        <v>-9277</v>
      </c>
      <c r="Q977">
        <v>-34333</v>
      </c>
      <c r="R977">
        <v>0</v>
      </c>
      <c r="S977">
        <v>3453</v>
      </c>
      <c r="T977">
        <v>-40157</v>
      </c>
      <c r="U977">
        <v>15076</v>
      </c>
      <c r="V977">
        <v>4495</v>
      </c>
      <c r="W977">
        <v>0</v>
      </c>
      <c r="X977">
        <v>0</v>
      </c>
      <c r="Y977">
        <v>4550</v>
      </c>
      <c r="Z977">
        <v>-1960</v>
      </c>
      <c r="AA977">
        <v>-18</v>
      </c>
      <c r="AB977">
        <v>-2791</v>
      </c>
      <c r="AC977">
        <v>4276</v>
      </c>
      <c r="AD977">
        <v>-173</v>
      </c>
      <c r="AE977">
        <v>4103</v>
      </c>
      <c r="AF977">
        <v>0</v>
      </c>
      <c r="AG977">
        <v>0</v>
      </c>
      <c r="AH977">
        <v>0</v>
      </c>
      <c r="AI977">
        <v>19179</v>
      </c>
      <c r="AJ977">
        <v>-8352</v>
      </c>
      <c r="AK977">
        <v>10827</v>
      </c>
      <c r="AL977">
        <v>6700</v>
      </c>
      <c r="AM977">
        <v>152</v>
      </c>
      <c r="AN977">
        <v>0</v>
      </c>
      <c r="AO977">
        <v>152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24836</v>
      </c>
      <c r="AX977">
        <v>185713</v>
      </c>
      <c r="AY977">
        <v>0</v>
      </c>
      <c r="AZ977">
        <v>0</v>
      </c>
      <c r="BA977">
        <v>0</v>
      </c>
      <c r="BB977">
        <v>0</v>
      </c>
      <c r="BC977">
        <v>2491</v>
      </c>
      <c r="BD977">
        <v>213040</v>
      </c>
      <c r="BE977">
        <v>0</v>
      </c>
      <c r="BF977">
        <v>213040</v>
      </c>
      <c r="BG977">
        <v>6610</v>
      </c>
      <c r="BH977">
        <v>3493</v>
      </c>
      <c r="BI977">
        <v>0</v>
      </c>
      <c r="BJ977">
        <v>10103</v>
      </c>
      <c r="BK977">
        <v>1761</v>
      </c>
      <c r="BL977">
        <v>0</v>
      </c>
      <c r="BM977">
        <v>1761</v>
      </c>
      <c r="BN977">
        <v>0</v>
      </c>
      <c r="BO977">
        <v>9167</v>
      </c>
      <c r="BP977">
        <v>0</v>
      </c>
      <c r="BQ977">
        <v>131</v>
      </c>
      <c r="BR977">
        <v>21162</v>
      </c>
      <c r="BS977">
        <v>0</v>
      </c>
      <c r="BT977">
        <v>0</v>
      </c>
      <c r="BU977">
        <v>4928</v>
      </c>
      <c r="BV977">
        <v>15668</v>
      </c>
      <c r="BW977">
        <v>0</v>
      </c>
      <c r="BX977">
        <v>20596</v>
      </c>
      <c r="BY977">
        <v>2615</v>
      </c>
      <c r="BZ977">
        <v>851</v>
      </c>
      <c r="CA977">
        <v>3466</v>
      </c>
      <c r="CB977">
        <v>265116</v>
      </c>
      <c r="CC977">
        <v>25000</v>
      </c>
      <c r="CD977">
        <v>297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111722</v>
      </c>
      <c r="CP977">
        <v>137019</v>
      </c>
      <c r="CQ977">
        <v>390</v>
      </c>
      <c r="CR977">
        <v>0</v>
      </c>
      <c r="CS977">
        <v>34469</v>
      </c>
      <c r="CT977">
        <v>67115</v>
      </c>
      <c r="CU977">
        <v>0</v>
      </c>
      <c r="CV977">
        <v>0</v>
      </c>
      <c r="CW977">
        <v>101584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7357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3702</v>
      </c>
      <c r="DL977">
        <v>0</v>
      </c>
      <c r="DM977">
        <v>15454</v>
      </c>
      <c r="DN977">
        <v>26513</v>
      </c>
      <c r="DO977">
        <v>0</v>
      </c>
      <c r="DP977">
        <v>265116</v>
      </c>
    </row>
    <row r="978" spans="1:120" x14ac:dyDescent="0.25">
      <c r="A978">
        <v>53055</v>
      </c>
      <c r="B978">
        <v>201412</v>
      </c>
      <c r="C978">
        <v>236206</v>
      </c>
      <c r="D978">
        <v>-77864</v>
      </c>
      <c r="E978">
        <v>-1220</v>
      </c>
      <c r="F978">
        <v>0</v>
      </c>
      <c r="G978">
        <v>157122</v>
      </c>
      <c r="H978">
        <v>246</v>
      </c>
      <c r="I978">
        <v>-179849</v>
      </c>
      <c r="J978">
        <v>69806</v>
      </c>
      <c r="K978">
        <v>20561</v>
      </c>
      <c r="L978">
        <v>-25703</v>
      </c>
      <c r="M978">
        <v>-115185</v>
      </c>
      <c r="N978">
        <v>0</v>
      </c>
      <c r="O978">
        <v>0</v>
      </c>
      <c r="P978">
        <v>-7031</v>
      </c>
      <c r="Q978">
        <v>-27755</v>
      </c>
      <c r="R978">
        <v>0</v>
      </c>
      <c r="S978">
        <v>12394</v>
      </c>
      <c r="T978">
        <v>-22392</v>
      </c>
      <c r="U978">
        <v>19791</v>
      </c>
      <c r="V978">
        <v>-1458</v>
      </c>
      <c r="W978">
        <v>0</v>
      </c>
      <c r="X978">
        <v>0</v>
      </c>
      <c r="Y978">
        <v>5552</v>
      </c>
      <c r="Z978">
        <v>1174</v>
      </c>
      <c r="AA978">
        <v>-13</v>
      </c>
      <c r="AB978">
        <v>-379</v>
      </c>
      <c r="AC978">
        <v>4876</v>
      </c>
      <c r="AD978">
        <v>-344</v>
      </c>
      <c r="AE978">
        <v>4532</v>
      </c>
      <c r="AF978">
        <v>0</v>
      </c>
      <c r="AG978">
        <v>0</v>
      </c>
      <c r="AH978">
        <v>0</v>
      </c>
      <c r="AI978">
        <v>24323</v>
      </c>
      <c r="AJ978">
        <v>-6293</v>
      </c>
      <c r="AK978">
        <v>18030</v>
      </c>
      <c r="AL978">
        <v>0</v>
      </c>
      <c r="AM978">
        <v>1140</v>
      </c>
      <c r="AN978">
        <v>0</v>
      </c>
      <c r="AO978">
        <v>1140</v>
      </c>
      <c r="AP978">
        <v>0</v>
      </c>
      <c r="AQ978">
        <v>3822</v>
      </c>
      <c r="AR978">
        <v>1517</v>
      </c>
      <c r="AS978">
        <v>0</v>
      </c>
      <c r="AT978">
        <v>0</v>
      </c>
      <c r="AU978">
        <v>5339</v>
      </c>
      <c r="AV978">
        <v>5973</v>
      </c>
      <c r="AW978">
        <v>32962</v>
      </c>
      <c r="AX978">
        <v>147250</v>
      </c>
      <c r="AY978">
        <v>0</v>
      </c>
      <c r="AZ978">
        <v>0</v>
      </c>
      <c r="BA978">
        <v>0</v>
      </c>
      <c r="BB978">
        <v>64811</v>
      </c>
      <c r="BC978">
        <v>0</v>
      </c>
      <c r="BD978">
        <v>250996</v>
      </c>
      <c r="BE978">
        <v>0</v>
      </c>
      <c r="BF978">
        <v>256335</v>
      </c>
      <c r="BG978">
        <v>66</v>
      </c>
      <c r="BH978">
        <v>20540</v>
      </c>
      <c r="BI978">
        <v>0</v>
      </c>
      <c r="BJ978">
        <v>20606</v>
      </c>
      <c r="BK978">
        <v>5787</v>
      </c>
      <c r="BL978">
        <v>0</v>
      </c>
      <c r="BM978">
        <v>5787</v>
      </c>
      <c r="BN978">
        <v>0</v>
      </c>
      <c r="BO978">
        <v>0</v>
      </c>
      <c r="BP978">
        <v>0</v>
      </c>
      <c r="BQ978">
        <v>0</v>
      </c>
      <c r="BR978">
        <v>26393</v>
      </c>
      <c r="BS978">
        <v>0</v>
      </c>
      <c r="BT978">
        <v>0</v>
      </c>
      <c r="BU978">
        <v>28</v>
      </c>
      <c r="BV978">
        <v>123630</v>
      </c>
      <c r="BW978">
        <v>290</v>
      </c>
      <c r="BX978">
        <v>123948</v>
      </c>
      <c r="BY978">
        <v>856</v>
      </c>
      <c r="BZ978">
        <v>1238</v>
      </c>
      <c r="CA978">
        <v>2094</v>
      </c>
      <c r="CB978">
        <v>409910</v>
      </c>
      <c r="CC978">
        <v>100000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115747</v>
      </c>
      <c r="CP978">
        <v>215747</v>
      </c>
      <c r="CQ978">
        <v>0</v>
      </c>
      <c r="CR978">
        <v>0</v>
      </c>
      <c r="CS978">
        <v>87658</v>
      </c>
      <c r="CT978">
        <v>89417</v>
      </c>
      <c r="CU978">
        <v>0</v>
      </c>
      <c r="CV978">
        <v>0</v>
      </c>
      <c r="CW978">
        <v>177075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2389</v>
      </c>
      <c r="DD978">
        <v>1067</v>
      </c>
      <c r="DE978">
        <v>0</v>
      </c>
      <c r="DF978">
        <v>0</v>
      </c>
      <c r="DG978">
        <v>0</v>
      </c>
      <c r="DH978">
        <v>0</v>
      </c>
      <c r="DI978">
        <v>2078</v>
      </c>
      <c r="DJ978">
        <v>0</v>
      </c>
      <c r="DK978">
        <v>6313</v>
      </c>
      <c r="DL978">
        <v>0</v>
      </c>
      <c r="DM978">
        <v>5237</v>
      </c>
      <c r="DN978">
        <v>17084</v>
      </c>
      <c r="DO978">
        <v>4</v>
      </c>
      <c r="DP978">
        <v>409910</v>
      </c>
    </row>
    <row r="979" spans="1:120" x14ac:dyDescent="0.25">
      <c r="A979">
        <v>53061</v>
      </c>
      <c r="B979">
        <v>201412</v>
      </c>
      <c r="C979">
        <v>1980271</v>
      </c>
      <c r="D979">
        <v>-71921</v>
      </c>
      <c r="E979">
        <v>4172</v>
      </c>
      <c r="F979">
        <v>1886</v>
      </c>
      <c r="G979">
        <v>1914408</v>
      </c>
      <c r="H979">
        <v>1764</v>
      </c>
      <c r="I979">
        <v>-1436756</v>
      </c>
      <c r="J979">
        <v>140580</v>
      </c>
      <c r="K979">
        <v>62000</v>
      </c>
      <c r="L979">
        <v>-63738</v>
      </c>
      <c r="M979">
        <v>-1297914</v>
      </c>
      <c r="N979">
        <v>0</v>
      </c>
      <c r="O979">
        <v>0</v>
      </c>
      <c r="P979">
        <v>-234518</v>
      </c>
      <c r="Q979">
        <v>-101786</v>
      </c>
      <c r="R979">
        <v>0</v>
      </c>
      <c r="S979">
        <v>6871</v>
      </c>
      <c r="T979">
        <v>-329433</v>
      </c>
      <c r="U979">
        <v>288825</v>
      </c>
      <c r="V979">
        <v>0</v>
      </c>
      <c r="W979">
        <v>0</v>
      </c>
      <c r="X979">
        <v>0</v>
      </c>
      <c r="Y979">
        <v>53755</v>
      </c>
      <c r="Z979">
        <v>-50001</v>
      </c>
      <c r="AA979">
        <v>-195</v>
      </c>
      <c r="AB979">
        <v>-9388</v>
      </c>
      <c r="AC979">
        <v>-5829</v>
      </c>
      <c r="AD979">
        <v>-18027</v>
      </c>
      <c r="AE979">
        <v>-23856</v>
      </c>
      <c r="AF979">
        <v>8538</v>
      </c>
      <c r="AG979">
        <v>-738</v>
      </c>
      <c r="AH979">
        <v>0</v>
      </c>
      <c r="AI979">
        <v>272769</v>
      </c>
      <c r="AJ979">
        <v>-65581</v>
      </c>
      <c r="AK979">
        <v>207188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787473</v>
      </c>
      <c r="AW979">
        <v>0</v>
      </c>
      <c r="AX979">
        <v>2187998</v>
      </c>
      <c r="AY979">
        <v>0</v>
      </c>
      <c r="AZ979">
        <v>0</v>
      </c>
      <c r="BA979">
        <v>0</v>
      </c>
      <c r="BB979">
        <v>195340</v>
      </c>
      <c r="BC979">
        <v>612</v>
      </c>
      <c r="BD979">
        <v>3171423</v>
      </c>
      <c r="BE979">
        <v>0</v>
      </c>
      <c r="BF979">
        <v>3171423</v>
      </c>
      <c r="BG979">
        <v>12079</v>
      </c>
      <c r="BH979">
        <v>62981</v>
      </c>
      <c r="BI979">
        <v>0</v>
      </c>
      <c r="BJ979">
        <v>75060</v>
      </c>
      <c r="BK979">
        <v>62176</v>
      </c>
      <c r="BL979">
        <v>0</v>
      </c>
      <c r="BM979">
        <v>62176</v>
      </c>
      <c r="BN979">
        <v>8547</v>
      </c>
      <c r="BO979">
        <v>881367</v>
      </c>
      <c r="BP979">
        <v>0</v>
      </c>
      <c r="BQ979">
        <v>1687</v>
      </c>
      <c r="BR979">
        <v>1028837</v>
      </c>
      <c r="BS979">
        <v>0</v>
      </c>
      <c r="BT979">
        <v>0</v>
      </c>
      <c r="BU979">
        <v>37</v>
      </c>
      <c r="BV979">
        <v>32103</v>
      </c>
      <c r="BW979">
        <v>278</v>
      </c>
      <c r="BX979">
        <v>32418</v>
      </c>
      <c r="BY979">
        <v>14036</v>
      </c>
      <c r="BZ979">
        <v>149</v>
      </c>
      <c r="CA979">
        <v>14185</v>
      </c>
      <c r="CB979">
        <v>4246863</v>
      </c>
      <c r="CC979">
        <v>100010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1296457</v>
      </c>
      <c r="CP979">
        <v>1396467</v>
      </c>
      <c r="CQ979">
        <v>0</v>
      </c>
      <c r="CR979">
        <v>0</v>
      </c>
      <c r="CS979">
        <v>809157</v>
      </c>
      <c r="CT979">
        <v>1955656</v>
      </c>
      <c r="CU979">
        <v>0</v>
      </c>
      <c r="CV979">
        <v>0</v>
      </c>
      <c r="CW979">
        <v>2764813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112</v>
      </c>
      <c r="DD979">
        <v>1218</v>
      </c>
      <c r="DE979">
        <v>0</v>
      </c>
      <c r="DF979">
        <v>0</v>
      </c>
      <c r="DG979">
        <v>0</v>
      </c>
      <c r="DH979">
        <v>0</v>
      </c>
      <c r="DI979">
        <v>25887</v>
      </c>
      <c r="DJ979">
        <v>0</v>
      </c>
      <c r="DK979">
        <v>0</v>
      </c>
      <c r="DL979">
        <v>0</v>
      </c>
      <c r="DM979">
        <v>45251</v>
      </c>
      <c r="DN979">
        <v>72468</v>
      </c>
      <c r="DO979">
        <v>13115</v>
      </c>
      <c r="DP979">
        <v>4246863</v>
      </c>
    </row>
    <row r="980" spans="1:120" x14ac:dyDescent="0.25">
      <c r="A980">
        <v>53065</v>
      </c>
      <c r="B980">
        <v>201412</v>
      </c>
      <c r="C980">
        <v>121342</v>
      </c>
      <c r="D980">
        <v>-81519</v>
      </c>
      <c r="E980">
        <v>770</v>
      </c>
      <c r="F980">
        <v>-2375</v>
      </c>
      <c r="G980">
        <v>38218</v>
      </c>
      <c r="H980">
        <v>12</v>
      </c>
      <c r="I980">
        <v>-5634</v>
      </c>
      <c r="J980">
        <v>0</v>
      </c>
      <c r="K980">
        <v>-36467</v>
      </c>
      <c r="L980">
        <v>0</v>
      </c>
      <c r="M980">
        <v>-42101</v>
      </c>
      <c r="N980">
        <v>0</v>
      </c>
      <c r="O980">
        <v>0</v>
      </c>
      <c r="P980">
        <v>0</v>
      </c>
      <c r="Q980">
        <v>-1385</v>
      </c>
      <c r="R980">
        <v>0</v>
      </c>
      <c r="S980">
        <v>0</v>
      </c>
      <c r="T980">
        <v>-1385</v>
      </c>
      <c r="U980">
        <v>-5256</v>
      </c>
      <c r="V980">
        <v>0</v>
      </c>
      <c r="W980">
        <v>0</v>
      </c>
      <c r="X980">
        <v>0</v>
      </c>
      <c r="Y980">
        <v>9480</v>
      </c>
      <c r="Z980">
        <v>8548</v>
      </c>
      <c r="AA980">
        <v>0</v>
      </c>
      <c r="AB980">
        <v>0</v>
      </c>
      <c r="AC980">
        <v>18028</v>
      </c>
      <c r="AD980">
        <v>-12</v>
      </c>
      <c r="AE980">
        <v>18016</v>
      </c>
      <c r="AF980">
        <v>0</v>
      </c>
      <c r="AG980">
        <v>0</v>
      </c>
      <c r="AH980">
        <v>0</v>
      </c>
      <c r="AI980">
        <v>12760</v>
      </c>
      <c r="AJ980">
        <v>-3565</v>
      </c>
      <c r="AK980">
        <v>9195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71783</v>
      </c>
      <c r="AX980">
        <v>79290</v>
      </c>
      <c r="AY980">
        <v>0</v>
      </c>
      <c r="AZ980">
        <v>0</v>
      </c>
      <c r="BA980">
        <v>0</v>
      </c>
      <c r="BB980">
        <v>44295</v>
      </c>
      <c r="BC980">
        <v>0</v>
      </c>
      <c r="BD980">
        <v>195368</v>
      </c>
      <c r="BE980">
        <v>0</v>
      </c>
      <c r="BF980">
        <v>195368</v>
      </c>
      <c r="BG980">
        <v>29065</v>
      </c>
      <c r="BH980">
        <v>0</v>
      </c>
      <c r="BI980">
        <v>0</v>
      </c>
      <c r="BJ980">
        <v>29065</v>
      </c>
      <c r="BK980">
        <v>13823</v>
      </c>
      <c r="BL980">
        <v>0</v>
      </c>
      <c r="BM980">
        <v>13823</v>
      </c>
      <c r="BN980">
        <v>0</v>
      </c>
      <c r="BO980">
        <v>297744</v>
      </c>
      <c r="BP980">
        <v>0</v>
      </c>
      <c r="BQ980">
        <v>0</v>
      </c>
      <c r="BR980">
        <v>340632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1065</v>
      </c>
      <c r="BZ980">
        <v>1236</v>
      </c>
      <c r="CA980">
        <v>2301</v>
      </c>
      <c r="CB980">
        <v>538301</v>
      </c>
      <c r="CC980">
        <v>52788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382433</v>
      </c>
      <c r="CP980">
        <v>435221</v>
      </c>
      <c r="CQ980">
        <v>0</v>
      </c>
      <c r="CR980">
        <v>0</v>
      </c>
      <c r="CS980">
        <v>43390</v>
      </c>
      <c r="CT980">
        <v>53966</v>
      </c>
      <c r="CU980">
        <v>0</v>
      </c>
      <c r="CV980">
        <v>0</v>
      </c>
      <c r="CW980">
        <v>97356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758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105</v>
      </c>
      <c r="DL980">
        <v>0</v>
      </c>
      <c r="DM980">
        <v>4861</v>
      </c>
      <c r="DN980">
        <v>5724</v>
      </c>
      <c r="DO980">
        <v>0</v>
      </c>
      <c r="DP980">
        <v>538301</v>
      </c>
    </row>
    <row r="981" spans="1:120" x14ac:dyDescent="0.25">
      <c r="A981">
        <v>53068</v>
      </c>
      <c r="B981">
        <v>201412</v>
      </c>
      <c r="C981">
        <v>1534560</v>
      </c>
      <c r="D981">
        <v>-648965</v>
      </c>
      <c r="E981">
        <v>22143</v>
      </c>
      <c r="F981">
        <v>-24164</v>
      </c>
      <c r="G981">
        <v>883574</v>
      </c>
      <c r="H981">
        <v>265</v>
      </c>
      <c r="I981">
        <v>-813053</v>
      </c>
      <c r="J981">
        <v>300777</v>
      </c>
      <c r="K981">
        <v>-211304</v>
      </c>
      <c r="L981">
        <v>174226</v>
      </c>
      <c r="M981">
        <v>-549354</v>
      </c>
      <c r="N981">
        <v>0</v>
      </c>
      <c r="O981">
        <v>7077</v>
      </c>
      <c r="P981">
        <v>-395423</v>
      </c>
      <c r="Q981">
        <v>-64918</v>
      </c>
      <c r="R981">
        <v>0</v>
      </c>
      <c r="S981">
        <v>157546</v>
      </c>
      <c r="T981">
        <v>-302795</v>
      </c>
      <c r="U981">
        <v>38767</v>
      </c>
      <c r="V981">
        <v>-25109</v>
      </c>
      <c r="W981">
        <v>1004</v>
      </c>
      <c r="X981">
        <v>0</v>
      </c>
      <c r="Y981">
        <v>7961</v>
      </c>
      <c r="Z981">
        <v>-24206</v>
      </c>
      <c r="AA981">
        <v>-4620</v>
      </c>
      <c r="AB981">
        <v>-1730</v>
      </c>
      <c r="AC981">
        <v>-46700</v>
      </c>
      <c r="AD981">
        <v>-4357</v>
      </c>
      <c r="AE981">
        <v>-51057</v>
      </c>
      <c r="AF981">
        <v>1075</v>
      </c>
      <c r="AG981">
        <v>-19</v>
      </c>
      <c r="AH981">
        <v>0</v>
      </c>
      <c r="AI981">
        <v>-11234</v>
      </c>
      <c r="AJ981">
        <v>57</v>
      </c>
      <c r="AK981">
        <v>-11177</v>
      </c>
      <c r="AL981">
        <v>7355</v>
      </c>
      <c r="AM981">
        <v>267</v>
      </c>
      <c r="AN981">
        <v>0</v>
      </c>
      <c r="AO981">
        <v>267</v>
      </c>
      <c r="AP981">
        <v>0</v>
      </c>
      <c r="AQ981">
        <v>225294</v>
      </c>
      <c r="AR981">
        <v>0</v>
      </c>
      <c r="AS981">
        <v>1298</v>
      </c>
      <c r="AT981">
        <v>0</v>
      </c>
      <c r="AU981">
        <v>226592</v>
      </c>
      <c r="AV981">
        <v>0</v>
      </c>
      <c r="AW981">
        <v>23554</v>
      </c>
      <c r="AX981">
        <v>644227</v>
      </c>
      <c r="AY981">
        <v>0</v>
      </c>
      <c r="AZ981">
        <v>0</v>
      </c>
      <c r="BA981">
        <v>0</v>
      </c>
      <c r="BB981">
        <v>80177</v>
      </c>
      <c r="BC981">
        <v>11340</v>
      </c>
      <c r="BD981">
        <v>759298</v>
      </c>
      <c r="BE981">
        <v>0</v>
      </c>
      <c r="BF981">
        <v>985890</v>
      </c>
      <c r="BG981">
        <v>181037</v>
      </c>
      <c r="BH981">
        <v>749797</v>
      </c>
      <c r="BI981">
        <v>0</v>
      </c>
      <c r="BJ981">
        <v>930834</v>
      </c>
      <c r="BK981">
        <v>406770</v>
      </c>
      <c r="BL981">
        <v>13908</v>
      </c>
      <c r="BM981">
        <v>420678</v>
      </c>
      <c r="BN981">
        <v>131555</v>
      </c>
      <c r="BO981">
        <v>36107</v>
      </c>
      <c r="BP981">
        <v>0</v>
      </c>
      <c r="BQ981">
        <v>71653</v>
      </c>
      <c r="BR981">
        <v>1590827</v>
      </c>
      <c r="BS981">
        <v>0</v>
      </c>
      <c r="BT981">
        <v>122</v>
      </c>
      <c r="BU981">
        <v>0</v>
      </c>
      <c r="BV981">
        <v>9</v>
      </c>
      <c r="BW981">
        <v>0</v>
      </c>
      <c r="BX981">
        <v>131</v>
      </c>
      <c r="BY981">
        <v>6845</v>
      </c>
      <c r="BZ981">
        <v>17218</v>
      </c>
      <c r="CA981">
        <v>24063</v>
      </c>
      <c r="CB981">
        <v>2608533</v>
      </c>
      <c r="CC981">
        <v>75000</v>
      </c>
      <c r="CD981">
        <v>141500</v>
      </c>
      <c r="CE981">
        <v>31161</v>
      </c>
      <c r="CF981">
        <v>0</v>
      </c>
      <c r="CG981">
        <v>0</v>
      </c>
      <c r="CH981">
        <v>0</v>
      </c>
      <c r="CI981">
        <v>31161</v>
      </c>
      <c r="CJ981">
        <v>0</v>
      </c>
      <c r="CK981">
        <v>6983</v>
      </c>
      <c r="CL981">
        <v>0</v>
      </c>
      <c r="CM981">
        <v>0</v>
      </c>
      <c r="CN981">
        <v>6983</v>
      </c>
      <c r="CO981">
        <v>133067</v>
      </c>
      <c r="CP981">
        <v>387711</v>
      </c>
      <c r="CQ981">
        <v>0</v>
      </c>
      <c r="CR981">
        <v>148872</v>
      </c>
      <c r="CS981">
        <v>332585</v>
      </c>
      <c r="CT981">
        <v>1330737</v>
      </c>
      <c r="CU981">
        <v>0</v>
      </c>
      <c r="CV981">
        <v>0</v>
      </c>
      <c r="CW981">
        <v>1663322</v>
      </c>
      <c r="CX981">
        <v>0</v>
      </c>
      <c r="CY981">
        <v>4004</v>
      </c>
      <c r="CZ981">
        <v>24900</v>
      </c>
      <c r="DA981">
        <v>28904</v>
      </c>
      <c r="DB981">
        <v>34320</v>
      </c>
      <c r="DC981">
        <v>87016</v>
      </c>
      <c r="DD981">
        <v>141437</v>
      </c>
      <c r="DE981">
        <v>0</v>
      </c>
      <c r="DF981">
        <v>0</v>
      </c>
      <c r="DG981">
        <v>0</v>
      </c>
      <c r="DH981">
        <v>24636</v>
      </c>
      <c r="DI981">
        <v>9462</v>
      </c>
      <c r="DJ981">
        <v>0</v>
      </c>
      <c r="DK981">
        <v>0</v>
      </c>
      <c r="DL981">
        <v>0</v>
      </c>
      <c r="DM981">
        <v>82853</v>
      </c>
      <c r="DN981">
        <v>345404</v>
      </c>
      <c r="DO981">
        <v>0</v>
      </c>
      <c r="DP981">
        <v>2608533</v>
      </c>
    </row>
    <row r="982" spans="1:120" x14ac:dyDescent="0.25">
      <c r="A982">
        <v>53070</v>
      </c>
      <c r="B982">
        <v>201412</v>
      </c>
      <c r="C982">
        <v>18314035</v>
      </c>
      <c r="D982">
        <v>-853972</v>
      </c>
      <c r="E982">
        <v>285417</v>
      </c>
      <c r="F982">
        <v>-63263</v>
      </c>
      <c r="G982">
        <v>17682217</v>
      </c>
      <c r="H982">
        <v>59242</v>
      </c>
      <c r="I982">
        <v>-13542627</v>
      </c>
      <c r="J982">
        <v>1256598</v>
      </c>
      <c r="K982">
        <v>893334</v>
      </c>
      <c r="L982">
        <v>-525766</v>
      </c>
      <c r="M982">
        <v>-11918461</v>
      </c>
      <c r="N982">
        <v>0</v>
      </c>
      <c r="O982">
        <v>-288157</v>
      </c>
      <c r="P982">
        <v>-2005300</v>
      </c>
      <c r="Q982">
        <v>-718182</v>
      </c>
      <c r="R982">
        <v>0</v>
      </c>
      <c r="S982">
        <v>31018</v>
      </c>
      <c r="T982">
        <v>-2692464</v>
      </c>
      <c r="U982">
        <v>2842377</v>
      </c>
      <c r="V982">
        <v>84897</v>
      </c>
      <c r="W982">
        <v>-1972</v>
      </c>
      <c r="X982">
        <v>59501</v>
      </c>
      <c r="Y982">
        <v>935138</v>
      </c>
      <c r="Z982">
        <v>7044</v>
      </c>
      <c r="AA982">
        <v>-114522</v>
      </c>
      <c r="AB982">
        <v>-60948</v>
      </c>
      <c r="AC982">
        <v>909138</v>
      </c>
      <c r="AD982">
        <v>-412543</v>
      </c>
      <c r="AE982">
        <v>496595</v>
      </c>
      <c r="AF982">
        <v>81032</v>
      </c>
      <c r="AG982">
        <v>-120438</v>
      </c>
      <c r="AH982">
        <v>10409</v>
      </c>
      <c r="AI982">
        <v>3309975</v>
      </c>
      <c r="AJ982">
        <v>-710116</v>
      </c>
      <c r="AK982">
        <v>2599859</v>
      </c>
      <c r="AL982">
        <v>800495</v>
      </c>
      <c r="AM982">
        <v>94893</v>
      </c>
      <c r="AN982">
        <v>0</v>
      </c>
      <c r="AO982">
        <v>94893</v>
      </c>
      <c r="AP982">
        <v>1204006</v>
      </c>
      <c r="AQ982">
        <v>2780492</v>
      </c>
      <c r="AR982">
        <v>0</v>
      </c>
      <c r="AS982">
        <v>14828</v>
      </c>
      <c r="AT982">
        <v>0</v>
      </c>
      <c r="AU982">
        <v>2795320</v>
      </c>
      <c r="AV982">
        <v>127828</v>
      </c>
      <c r="AW982">
        <v>3883693</v>
      </c>
      <c r="AX982">
        <v>36331351</v>
      </c>
      <c r="AY982">
        <v>0</v>
      </c>
      <c r="AZ982">
        <v>0</v>
      </c>
      <c r="BA982">
        <v>0</v>
      </c>
      <c r="BB982">
        <v>667128</v>
      </c>
      <c r="BC982">
        <v>1317799</v>
      </c>
      <c r="BD982">
        <v>42327799</v>
      </c>
      <c r="BE982">
        <v>0</v>
      </c>
      <c r="BF982">
        <v>46327125</v>
      </c>
      <c r="BG982">
        <v>196656</v>
      </c>
      <c r="BH982">
        <v>1271538</v>
      </c>
      <c r="BI982">
        <v>0</v>
      </c>
      <c r="BJ982">
        <v>1468194</v>
      </c>
      <c r="BK982">
        <v>1185240</v>
      </c>
      <c r="BL982">
        <v>0</v>
      </c>
      <c r="BM982">
        <v>1185240</v>
      </c>
      <c r="BN982">
        <v>196763</v>
      </c>
      <c r="BO982">
        <v>719493</v>
      </c>
      <c r="BP982">
        <v>0</v>
      </c>
      <c r="BQ982">
        <v>214849</v>
      </c>
      <c r="BR982">
        <v>3784539</v>
      </c>
      <c r="BS982">
        <v>0</v>
      </c>
      <c r="BT982">
        <v>0</v>
      </c>
      <c r="BU982">
        <v>0</v>
      </c>
      <c r="BV982">
        <v>457548</v>
      </c>
      <c r="BW982">
        <v>0</v>
      </c>
      <c r="BX982">
        <v>457548</v>
      </c>
      <c r="BY982">
        <v>323975</v>
      </c>
      <c r="BZ982">
        <v>306610</v>
      </c>
      <c r="CA982">
        <v>630585</v>
      </c>
      <c r="CB982">
        <v>52095185</v>
      </c>
      <c r="CC982">
        <v>1100000</v>
      </c>
      <c r="CD982">
        <v>0</v>
      </c>
      <c r="CE982">
        <v>403000</v>
      </c>
      <c r="CF982">
        <v>0</v>
      </c>
      <c r="CG982">
        <v>0</v>
      </c>
      <c r="CH982">
        <v>0</v>
      </c>
      <c r="CI982">
        <v>403000</v>
      </c>
      <c r="CJ982">
        <v>670000</v>
      </c>
      <c r="CK982">
        <v>106000</v>
      </c>
      <c r="CL982">
        <v>0</v>
      </c>
      <c r="CM982">
        <v>1187000</v>
      </c>
      <c r="CN982">
        <v>1963000</v>
      </c>
      <c r="CO982">
        <v>8377171</v>
      </c>
      <c r="CP982">
        <v>11843171</v>
      </c>
      <c r="CQ982">
        <v>2400000</v>
      </c>
      <c r="CR982">
        <v>1768214</v>
      </c>
      <c r="CS982">
        <v>5724208</v>
      </c>
      <c r="CT982">
        <v>24600916</v>
      </c>
      <c r="CU982">
        <v>609585</v>
      </c>
      <c r="CV982">
        <v>0</v>
      </c>
      <c r="CW982">
        <v>30934709</v>
      </c>
      <c r="CX982">
        <v>342115</v>
      </c>
      <c r="CY982">
        <v>840985</v>
      </c>
      <c r="CZ982">
        <v>83182</v>
      </c>
      <c r="DA982">
        <v>1266282</v>
      </c>
      <c r="DB982">
        <v>0</v>
      </c>
      <c r="DC982">
        <v>557793</v>
      </c>
      <c r="DD982">
        <v>159702</v>
      </c>
      <c r="DE982">
        <v>0</v>
      </c>
      <c r="DF982">
        <v>0</v>
      </c>
      <c r="DG982">
        <v>0</v>
      </c>
      <c r="DH982">
        <v>114434</v>
      </c>
      <c r="DI982">
        <v>316682</v>
      </c>
      <c r="DJ982">
        <v>0</v>
      </c>
      <c r="DK982">
        <v>421101</v>
      </c>
      <c r="DL982">
        <v>0</v>
      </c>
      <c r="DM982">
        <v>4668478</v>
      </c>
      <c r="DN982">
        <v>6238190</v>
      </c>
      <c r="DO982">
        <v>44619</v>
      </c>
      <c r="DP982">
        <v>52095185</v>
      </c>
    </row>
    <row r="983" spans="1:120" x14ac:dyDescent="0.25">
      <c r="A983">
        <v>53072</v>
      </c>
      <c r="B983">
        <v>201412</v>
      </c>
      <c r="C983">
        <v>318947</v>
      </c>
      <c r="D983">
        <v>0</v>
      </c>
      <c r="E983">
        <v>2189</v>
      </c>
      <c r="F983">
        <v>0</v>
      </c>
      <c r="G983">
        <v>321136</v>
      </c>
      <c r="H983">
        <v>-3747</v>
      </c>
      <c r="I983">
        <v>-351837</v>
      </c>
      <c r="J983">
        <v>0</v>
      </c>
      <c r="K983">
        <v>46790</v>
      </c>
      <c r="L983">
        <v>0</v>
      </c>
      <c r="M983">
        <v>-305047</v>
      </c>
      <c r="N983">
        <v>0</v>
      </c>
      <c r="O983">
        <v>0</v>
      </c>
      <c r="P983">
        <v>-8011</v>
      </c>
      <c r="Q983">
        <v>-9113</v>
      </c>
      <c r="R983">
        <v>0</v>
      </c>
      <c r="S983">
        <v>0</v>
      </c>
      <c r="T983">
        <v>-17124</v>
      </c>
      <c r="U983">
        <v>-4782</v>
      </c>
      <c r="V983">
        <v>1899369</v>
      </c>
      <c r="W983">
        <v>0</v>
      </c>
      <c r="X983">
        <v>0</v>
      </c>
      <c r="Y983">
        <v>13777</v>
      </c>
      <c r="Z983">
        <v>3174</v>
      </c>
      <c r="AA983">
        <v>-7</v>
      </c>
      <c r="AB983">
        <v>-1319</v>
      </c>
      <c r="AC983">
        <v>1914994</v>
      </c>
      <c r="AD983">
        <v>-7669</v>
      </c>
      <c r="AE983">
        <v>1907325</v>
      </c>
      <c r="AF983">
        <v>2000</v>
      </c>
      <c r="AG983">
        <v>-5101</v>
      </c>
      <c r="AH983">
        <v>0</v>
      </c>
      <c r="AI983">
        <v>1899442</v>
      </c>
      <c r="AJ983">
        <v>562</v>
      </c>
      <c r="AK983">
        <v>1900004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20668665</v>
      </c>
      <c r="AR983">
        <v>0</v>
      </c>
      <c r="AS983">
        <v>0</v>
      </c>
      <c r="AT983">
        <v>0</v>
      </c>
      <c r="AU983">
        <v>20668665</v>
      </c>
      <c r="AV983">
        <v>0</v>
      </c>
      <c r="AW983">
        <v>0</v>
      </c>
      <c r="AX983">
        <v>514660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514660</v>
      </c>
      <c r="BE983">
        <v>0</v>
      </c>
      <c r="BF983">
        <v>21183325</v>
      </c>
      <c r="BG983">
        <v>0</v>
      </c>
      <c r="BH983">
        <v>27</v>
      </c>
      <c r="BI983">
        <v>0</v>
      </c>
      <c r="BJ983">
        <v>27</v>
      </c>
      <c r="BK983">
        <v>1956</v>
      </c>
      <c r="BL983">
        <v>0</v>
      </c>
      <c r="BM983">
        <v>1956</v>
      </c>
      <c r="BN983">
        <v>0</v>
      </c>
      <c r="BO983">
        <v>0</v>
      </c>
      <c r="BP983">
        <v>0</v>
      </c>
      <c r="BQ983">
        <v>282</v>
      </c>
      <c r="BR983">
        <v>2265</v>
      </c>
      <c r="BS983">
        <v>0</v>
      </c>
      <c r="BT983">
        <v>260</v>
      </c>
      <c r="BU983">
        <v>572</v>
      </c>
      <c r="BV983">
        <v>607</v>
      </c>
      <c r="BW983">
        <v>0</v>
      </c>
      <c r="BX983">
        <v>1439</v>
      </c>
      <c r="BY983">
        <v>5632</v>
      </c>
      <c r="BZ983">
        <v>0</v>
      </c>
      <c r="CA983">
        <v>5632</v>
      </c>
      <c r="CB983">
        <v>21192661</v>
      </c>
      <c r="CC983">
        <v>1000000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14331564</v>
      </c>
      <c r="CN983">
        <v>14331564</v>
      </c>
      <c r="CO983">
        <v>5460147</v>
      </c>
      <c r="CP983">
        <v>20791711</v>
      </c>
      <c r="CQ983">
        <v>1899370</v>
      </c>
      <c r="CR983">
        <v>0</v>
      </c>
      <c r="CS983">
        <v>7879</v>
      </c>
      <c r="CT983">
        <v>341153</v>
      </c>
      <c r="CU983">
        <v>3890</v>
      </c>
      <c r="CV983">
        <v>0</v>
      </c>
      <c r="CW983">
        <v>352922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16740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25592</v>
      </c>
      <c r="DJ983">
        <v>0</v>
      </c>
      <c r="DK983">
        <v>0</v>
      </c>
      <c r="DL983">
        <v>0</v>
      </c>
      <c r="DM983">
        <v>2802</v>
      </c>
      <c r="DN983">
        <v>45134</v>
      </c>
      <c r="DO983">
        <v>2894</v>
      </c>
      <c r="DP983">
        <v>21192661</v>
      </c>
    </row>
    <row r="984" spans="1:120" x14ac:dyDescent="0.25">
      <c r="A984">
        <v>53073</v>
      </c>
      <c r="B984">
        <v>201412</v>
      </c>
      <c r="C984">
        <v>331525</v>
      </c>
      <c r="D984">
        <v>0</v>
      </c>
      <c r="E984">
        <v>-4525</v>
      </c>
      <c r="F984">
        <v>0</v>
      </c>
      <c r="G984">
        <v>327000</v>
      </c>
      <c r="H984">
        <v>229</v>
      </c>
      <c r="I984">
        <v>-263891</v>
      </c>
      <c r="J984">
        <v>0</v>
      </c>
      <c r="K984">
        <v>2770</v>
      </c>
      <c r="L984">
        <v>0</v>
      </c>
      <c r="M984">
        <v>-261121</v>
      </c>
      <c r="N984">
        <v>0</v>
      </c>
      <c r="O984">
        <v>0</v>
      </c>
      <c r="P984">
        <v>-17031</v>
      </c>
      <c r="Q984">
        <v>-24225</v>
      </c>
      <c r="R984">
        <v>0</v>
      </c>
      <c r="S984">
        <v>0</v>
      </c>
      <c r="T984">
        <v>-41256</v>
      </c>
      <c r="U984">
        <v>24852</v>
      </c>
      <c r="V984">
        <v>0</v>
      </c>
      <c r="W984">
        <v>0</v>
      </c>
      <c r="X984">
        <v>0</v>
      </c>
      <c r="Y984">
        <v>5176</v>
      </c>
      <c r="Z984">
        <v>14674</v>
      </c>
      <c r="AA984">
        <v>-444</v>
      </c>
      <c r="AB984">
        <v>-683</v>
      </c>
      <c r="AC984">
        <v>18723</v>
      </c>
      <c r="AD984">
        <v>-229</v>
      </c>
      <c r="AE984">
        <v>18494</v>
      </c>
      <c r="AF984">
        <v>0</v>
      </c>
      <c r="AG984">
        <v>0</v>
      </c>
      <c r="AH984">
        <v>0</v>
      </c>
      <c r="AI984">
        <v>43346</v>
      </c>
      <c r="AJ984">
        <v>-10595</v>
      </c>
      <c r="AK984">
        <v>32751</v>
      </c>
      <c r="AL984">
        <v>0</v>
      </c>
      <c r="AM984">
        <v>552</v>
      </c>
      <c r="AN984">
        <v>0</v>
      </c>
      <c r="AO984">
        <v>552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270929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270929</v>
      </c>
      <c r="BE984">
        <v>0</v>
      </c>
      <c r="BF984">
        <v>270929</v>
      </c>
      <c r="BG984">
        <v>0</v>
      </c>
      <c r="BH984">
        <v>0</v>
      </c>
      <c r="BI984">
        <v>0</v>
      </c>
      <c r="BJ984">
        <v>0</v>
      </c>
      <c r="BK984">
        <v>31405</v>
      </c>
      <c r="BL984">
        <v>0</v>
      </c>
      <c r="BM984">
        <v>31405</v>
      </c>
      <c r="BN984">
        <v>0</v>
      </c>
      <c r="BO984">
        <v>0</v>
      </c>
      <c r="BP984">
        <v>0</v>
      </c>
      <c r="BQ984">
        <v>1127</v>
      </c>
      <c r="BR984">
        <v>32532</v>
      </c>
      <c r="BS984">
        <v>0</v>
      </c>
      <c r="BT984">
        <v>0</v>
      </c>
      <c r="BU984">
        <v>0</v>
      </c>
      <c r="BV984">
        <v>5577</v>
      </c>
      <c r="BW984">
        <v>0</v>
      </c>
      <c r="BX984">
        <v>5577</v>
      </c>
      <c r="BY984">
        <v>0</v>
      </c>
      <c r="BZ984">
        <v>645</v>
      </c>
      <c r="CA984">
        <v>645</v>
      </c>
      <c r="CB984">
        <v>310235</v>
      </c>
      <c r="CC984">
        <v>10000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140751</v>
      </c>
      <c r="CP984">
        <v>150751</v>
      </c>
      <c r="CQ984">
        <v>0</v>
      </c>
      <c r="CR984">
        <v>0</v>
      </c>
      <c r="CS984">
        <v>98234</v>
      </c>
      <c r="CT984">
        <v>30113</v>
      </c>
      <c r="CU984">
        <v>0</v>
      </c>
      <c r="CV984">
        <v>0</v>
      </c>
      <c r="CW984">
        <v>128347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21094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5581</v>
      </c>
      <c r="DL984">
        <v>0</v>
      </c>
      <c r="DM984">
        <v>4462</v>
      </c>
      <c r="DN984">
        <v>31137</v>
      </c>
      <c r="DO984">
        <v>0</v>
      </c>
      <c r="DP984">
        <v>310235</v>
      </c>
    </row>
    <row r="985" spans="1:120" x14ac:dyDescent="0.25">
      <c r="A985">
        <v>53074</v>
      </c>
      <c r="B985">
        <v>201412</v>
      </c>
      <c r="C985">
        <v>615877</v>
      </c>
      <c r="D985">
        <v>-26095</v>
      </c>
      <c r="E985">
        <v>1364</v>
      </c>
      <c r="F985">
        <v>906</v>
      </c>
      <c r="G985">
        <v>592052</v>
      </c>
      <c r="H985">
        <v>342</v>
      </c>
      <c r="I985">
        <v>-397271</v>
      </c>
      <c r="J985">
        <v>9282</v>
      </c>
      <c r="K985">
        <v>50231</v>
      </c>
      <c r="L985">
        <v>-3485</v>
      </c>
      <c r="M985">
        <v>-341243</v>
      </c>
      <c r="N985">
        <v>0</v>
      </c>
      <c r="O985">
        <v>0</v>
      </c>
      <c r="P985">
        <v>-140648</v>
      </c>
      <c r="Q985">
        <v>-39891</v>
      </c>
      <c r="R985">
        <v>0</v>
      </c>
      <c r="S985">
        <v>3</v>
      </c>
      <c r="T985">
        <v>-180536</v>
      </c>
      <c r="U985">
        <v>70615</v>
      </c>
      <c r="V985">
        <v>0</v>
      </c>
      <c r="W985">
        <v>0</v>
      </c>
      <c r="X985">
        <v>0</v>
      </c>
      <c r="Y985">
        <v>20494</v>
      </c>
      <c r="Z985">
        <v>-10340</v>
      </c>
      <c r="AA985">
        <v>-313</v>
      </c>
      <c r="AB985">
        <v>-3688</v>
      </c>
      <c r="AC985">
        <v>6153</v>
      </c>
      <c r="AD985">
        <v>-1520</v>
      </c>
      <c r="AE985">
        <v>4633</v>
      </c>
      <c r="AF985">
        <v>0</v>
      </c>
      <c r="AG985">
        <v>0</v>
      </c>
      <c r="AH985">
        <v>0</v>
      </c>
      <c r="AI985">
        <v>75248</v>
      </c>
      <c r="AJ985">
        <v>-18462</v>
      </c>
      <c r="AK985">
        <v>56786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17943</v>
      </c>
      <c r="AX985">
        <v>1238932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1256875</v>
      </c>
      <c r="BE985">
        <v>0</v>
      </c>
      <c r="BF985">
        <v>1256875</v>
      </c>
      <c r="BG985">
        <v>909</v>
      </c>
      <c r="BH985">
        <v>16851</v>
      </c>
      <c r="BI985">
        <v>0</v>
      </c>
      <c r="BJ985">
        <v>17760</v>
      </c>
      <c r="BK985">
        <v>4898</v>
      </c>
      <c r="BL985">
        <v>0</v>
      </c>
      <c r="BM985">
        <v>4898</v>
      </c>
      <c r="BN985">
        <v>141</v>
      </c>
      <c r="BO985">
        <v>0</v>
      </c>
      <c r="BP985">
        <v>0</v>
      </c>
      <c r="BQ985">
        <v>20</v>
      </c>
      <c r="BR985">
        <v>22819</v>
      </c>
      <c r="BS985">
        <v>0</v>
      </c>
      <c r="BT985">
        <v>0</v>
      </c>
      <c r="BU985">
        <v>0</v>
      </c>
      <c r="BV985">
        <v>83725</v>
      </c>
      <c r="BW985">
        <v>0</v>
      </c>
      <c r="BX985">
        <v>83725</v>
      </c>
      <c r="BY985">
        <v>11197</v>
      </c>
      <c r="BZ985">
        <v>0</v>
      </c>
      <c r="CA985">
        <v>11197</v>
      </c>
      <c r="CB985">
        <v>1374616</v>
      </c>
      <c r="CC985">
        <v>1000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352480</v>
      </c>
      <c r="CP985">
        <v>353480</v>
      </c>
      <c r="CQ985">
        <v>80000</v>
      </c>
      <c r="CR985">
        <v>0</v>
      </c>
      <c r="CS985">
        <v>27929</v>
      </c>
      <c r="CT985">
        <v>340262</v>
      </c>
      <c r="CU985">
        <v>0</v>
      </c>
      <c r="CV985">
        <v>0</v>
      </c>
      <c r="CW985">
        <v>368191</v>
      </c>
      <c r="CX985">
        <v>0</v>
      </c>
      <c r="CY985">
        <v>28</v>
      </c>
      <c r="CZ985">
        <v>0</v>
      </c>
      <c r="DA985">
        <v>28</v>
      </c>
      <c r="DB985">
        <v>0</v>
      </c>
      <c r="DC985">
        <v>6278</v>
      </c>
      <c r="DD985">
        <v>3504</v>
      </c>
      <c r="DE985">
        <v>0</v>
      </c>
      <c r="DF985">
        <v>0</v>
      </c>
      <c r="DG985">
        <v>0</v>
      </c>
      <c r="DH985">
        <v>0</v>
      </c>
      <c r="DI985">
        <v>61076</v>
      </c>
      <c r="DJ985">
        <v>0</v>
      </c>
      <c r="DK985">
        <v>5790</v>
      </c>
      <c r="DL985">
        <v>0</v>
      </c>
      <c r="DM985">
        <v>574968</v>
      </c>
      <c r="DN985">
        <v>651616</v>
      </c>
      <c r="DO985">
        <v>1301</v>
      </c>
      <c r="DP985">
        <v>1374616</v>
      </c>
    </row>
    <row r="986" spans="1:120" x14ac:dyDescent="0.25">
      <c r="A986">
        <v>53086</v>
      </c>
      <c r="B986">
        <v>201412</v>
      </c>
      <c r="C986">
        <v>4932724</v>
      </c>
      <c r="D986">
        <v>-307764</v>
      </c>
      <c r="E986">
        <v>19206</v>
      </c>
      <c r="F986">
        <v>219</v>
      </c>
      <c r="G986">
        <v>4644385</v>
      </c>
      <c r="H986">
        <v>4530</v>
      </c>
      <c r="I986">
        <v>-3771642</v>
      </c>
      <c r="J986">
        <v>669632</v>
      </c>
      <c r="K986">
        <v>258216</v>
      </c>
      <c r="L986">
        <v>-311264</v>
      </c>
      <c r="M986">
        <v>-3155058</v>
      </c>
      <c r="N986">
        <v>0</v>
      </c>
      <c r="O986">
        <v>-82</v>
      </c>
      <c r="P986">
        <v>-547051</v>
      </c>
      <c r="Q986">
        <v>-400086</v>
      </c>
      <c r="R986">
        <v>177191</v>
      </c>
      <c r="S986">
        <v>885</v>
      </c>
      <c r="T986">
        <v>-769061</v>
      </c>
      <c r="U986">
        <v>724714</v>
      </c>
      <c r="V986">
        <v>64352</v>
      </c>
      <c r="W986">
        <v>0</v>
      </c>
      <c r="X986">
        <v>27</v>
      </c>
      <c r="Y986">
        <v>212993</v>
      </c>
      <c r="Z986">
        <v>-203751</v>
      </c>
      <c r="AA986">
        <v>-27417</v>
      </c>
      <c r="AB986">
        <v>-19876</v>
      </c>
      <c r="AC986">
        <v>26328</v>
      </c>
      <c r="AD986">
        <v>-46077</v>
      </c>
      <c r="AE986">
        <v>-19749</v>
      </c>
      <c r="AF986">
        <v>0</v>
      </c>
      <c r="AG986">
        <v>0</v>
      </c>
      <c r="AH986">
        <v>0</v>
      </c>
      <c r="AI986">
        <v>704965</v>
      </c>
      <c r="AJ986">
        <v>-158261</v>
      </c>
      <c r="AK986">
        <v>546704</v>
      </c>
      <c r="AL986">
        <v>0</v>
      </c>
      <c r="AM986">
        <v>5652</v>
      </c>
      <c r="AN986">
        <v>0</v>
      </c>
      <c r="AO986">
        <v>5652</v>
      </c>
      <c r="AP986">
        <v>17544</v>
      </c>
      <c r="AQ986">
        <v>862766</v>
      </c>
      <c r="AR986">
        <v>120000</v>
      </c>
      <c r="AS986">
        <v>0</v>
      </c>
      <c r="AT986">
        <v>0</v>
      </c>
      <c r="AU986">
        <v>982766</v>
      </c>
      <c r="AV986">
        <v>7852</v>
      </c>
      <c r="AW986">
        <v>0</v>
      </c>
      <c r="AX986">
        <v>7139744</v>
      </c>
      <c r="AY986">
        <v>0</v>
      </c>
      <c r="AZ986">
        <v>1873660</v>
      </c>
      <c r="BA986">
        <v>0</v>
      </c>
      <c r="BB986">
        <v>0</v>
      </c>
      <c r="BC986">
        <v>132548</v>
      </c>
      <c r="BD986">
        <v>9153804</v>
      </c>
      <c r="BE986">
        <v>0</v>
      </c>
      <c r="BF986">
        <v>10154114</v>
      </c>
      <c r="BG986">
        <v>6905</v>
      </c>
      <c r="BH986">
        <v>247188</v>
      </c>
      <c r="BI986">
        <v>0</v>
      </c>
      <c r="BJ986">
        <v>254093</v>
      </c>
      <c r="BK986">
        <v>100872</v>
      </c>
      <c r="BL986">
        <v>10468</v>
      </c>
      <c r="BM986">
        <v>111340</v>
      </c>
      <c r="BN986">
        <v>38701</v>
      </c>
      <c r="BO986">
        <v>49345</v>
      </c>
      <c r="BP986">
        <v>0</v>
      </c>
      <c r="BQ986">
        <v>2444</v>
      </c>
      <c r="BR986">
        <v>455923</v>
      </c>
      <c r="BS986">
        <v>0</v>
      </c>
      <c r="BT986">
        <v>0</v>
      </c>
      <c r="BU986">
        <v>218949</v>
      </c>
      <c r="BV986">
        <v>44234</v>
      </c>
      <c r="BW986">
        <v>116400</v>
      </c>
      <c r="BX986">
        <v>379583</v>
      </c>
      <c r="BY986">
        <v>70395</v>
      </c>
      <c r="BZ986">
        <v>13999</v>
      </c>
      <c r="CA986">
        <v>84394</v>
      </c>
      <c r="CB986">
        <v>11079666</v>
      </c>
      <c r="CC986">
        <v>1032000</v>
      </c>
      <c r="CD986">
        <v>304284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80856</v>
      </c>
      <c r="CK986">
        <v>0</v>
      </c>
      <c r="CL986">
        <v>0</v>
      </c>
      <c r="CM986">
        <v>0</v>
      </c>
      <c r="CN986">
        <v>80856</v>
      </c>
      <c r="CO986">
        <v>1824159</v>
      </c>
      <c r="CP986">
        <v>3241299</v>
      </c>
      <c r="CQ986">
        <v>400000</v>
      </c>
      <c r="CR986">
        <v>148872</v>
      </c>
      <c r="CS986">
        <v>1747429</v>
      </c>
      <c r="CT986">
        <v>5231896</v>
      </c>
      <c r="CU986">
        <v>0</v>
      </c>
      <c r="CV986">
        <v>0</v>
      </c>
      <c r="CW986">
        <v>6979325</v>
      </c>
      <c r="CX986">
        <v>24023</v>
      </c>
      <c r="CY986">
        <v>0</v>
      </c>
      <c r="CZ986">
        <v>0</v>
      </c>
      <c r="DA986">
        <v>24023</v>
      </c>
      <c r="DB986">
        <v>0</v>
      </c>
      <c r="DC986">
        <v>7767</v>
      </c>
      <c r="DD986">
        <v>23033</v>
      </c>
      <c r="DE986">
        <v>0</v>
      </c>
      <c r="DF986">
        <v>0</v>
      </c>
      <c r="DG986">
        <v>0</v>
      </c>
      <c r="DH986">
        <v>124784</v>
      </c>
      <c r="DI986">
        <v>869</v>
      </c>
      <c r="DJ986">
        <v>0</v>
      </c>
      <c r="DK986">
        <v>163224</v>
      </c>
      <c r="DL986">
        <v>0</v>
      </c>
      <c r="DM986">
        <v>364548</v>
      </c>
      <c r="DN986">
        <v>684225</v>
      </c>
      <c r="DO986">
        <v>1922</v>
      </c>
      <c r="DP986">
        <v>11079666</v>
      </c>
    </row>
    <row r="987" spans="1:120" x14ac:dyDescent="0.25">
      <c r="A987">
        <v>53087</v>
      </c>
      <c r="B987">
        <v>201412</v>
      </c>
      <c r="C987">
        <v>78815</v>
      </c>
      <c r="D987">
        <v>0</v>
      </c>
      <c r="E987">
        <v>1800</v>
      </c>
      <c r="F987">
        <v>-230</v>
      </c>
      <c r="G987">
        <v>80385</v>
      </c>
      <c r="H987">
        <v>-503</v>
      </c>
      <c r="I987">
        <v>-43924</v>
      </c>
      <c r="J987">
        <v>161</v>
      </c>
      <c r="K987">
        <v>-4988</v>
      </c>
      <c r="L987">
        <v>161</v>
      </c>
      <c r="M987">
        <v>-48590</v>
      </c>
      <c r="N987">
        <v>0</v>
      </c>
      <c r="O987">
        <v>0</v>
      </c>
      <c r="P987">
        <v>-13842</v>
      </c>
      <c r="Q987">
        <v>-3353</v>
      </c>
      <c r="R987">
        <v>0</v>
      </c>
      <c r="S987">
        <v>0</v>
      </c>
      <c r="T987">
        <v>-17195</v>
      </c>
      <c r="U987">
        <v>14097</v>
      </c>
      <c r="V987">
        <v>0</v>
      </c>
      <c r="W987">
        <v>0</v>
      </c>
      <c r="X987">
        <v>0</v>
      </c>
      <c r="Y987">
        <v>4183</v>
      </c>
      <c r="Z987">
        <v>4090</v>
      </c>
      <c r="AA987">
        <v>-165</v>
      </c>
      <c r="AB987">
        <v>-737</v>
      </c>
      <c r="AC987">
        <v>7371</v>
      </c>
      <c r="AD987">
        <v>-212</v>
      </c>
      <c r="AE987">
        <v>7159</v>
      </c>
      <c r="AF987">
        <v>0</v>
      </c>
      <c r="AG987">
        <v>0</v>
      </c>
      <c r="AH987">
        <v>0</v>
      </c>
      <c r="AI987">
        <v>21256</v>
      </c>
      <c r="AJ987">
        <v>-5208</v>
      </c>
      <c r="AK987">
        <v>16048</v>
      </c>
      <c r="AL987">
        <v>675</v>
      </c>
      <c r="AM987">
        <v>1596</v>
      </c>
      <c r="AN987">
        <v>5396</v>
      </c>
      <c r="AO987">
        <v>6992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18</v>
      </c>
      <c r="AW987">
        <v>0</v>
      </c>
      <c r="AX987">
        <v>168302</v>
      </c>
      <c r="AY987">
        <v>0</v>
      </c>
      <c r="AZ987">
        <v>0</v>
      </c>
      <c r="BA987">
        <v>0</v>
      </c>
      <c r="BB987">
        <v>17949</v>
      </c>
      <c r="BC987">
        <v>0</v>
      </c>
      <c r="BD987">
        <v>186269</v>
      </c>
      <c r="BE987">
        <v>0</v>
      </c>
      <c r="BF987">
        <v>186269</v>
      </c>
      <c r="BG987">
        <v>193</v>
      </c>
      <c r="BH987">
        <v>427</v>
      </c>
      <c r="BI987">
        <v>0</v>
      </c>
      <c r="BJ987">
        <v>620</v>
      </c>
      <c r="BK987">
        <v>2627</v>
      </c>
      <c r="BL987">
        <v>0</v>
      </c>
      <c r="BM987">
        <v>2627</v>
      </c>
      <c r="BN987">
        <v>2284</v>
      </c>
      <c r="BO987">
        <v>0</v>
      </c>
      <c r="BP987">
        <v>0</v>
      </c>
      <c r="BQ987">
        <v>78</v>
      </c>
      <c r="BR987">
        <v>5609</v>
      </c>
      <c r="BS987">
        <v>0</v>
      </c>
      <c r="BT987">
        <v>0</v>
      </c>
      <c r="BU987">
        <v>194</v>
      </c>
      <c r="BV987">
        <v>0</v>
      </c>
      <c r="BW987">
        <v>0</v>
      </c>
      <c r="BX987">
        <v>194</v>
      </c>
      <c r="BY987">
        <v>1162</v>
      </c>
      <c r="BZ987">
        <v>2730</v>
      </c>
      <c r="CA987">
        <v>3892</v>
      </c>
      <c r="CB987">
        <v>203631</v>
      </c>
      <c r="CC987">
        <v>27523</v>
      </c>
      <c r="CD987">
        <v>0</v>
      </c>
      <c r="CE987">
        <v>114</v>
      </c>
      <c r="CF987">
        <v>0</v>
      </c>
      <c r="CG987">
        <v>0</v>
      </c>
      <c r="CH987">
        <v>0</v>
      </c>
      <c r="CI987">
        <v>114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76133</v>
      </c>
      <c r="CP987">
        <v>103770</v>
      </c>
      <c r="CQ987">
        <v>0</v>
      </c>
      <c r="CR987">
        <v>0</v>
      </c>
      <c r="CS987">
        <v>66695</v>
      </c>
      <c r="CT987">
        <v>28528</v>
      </c>
      <c r="CU987">
        <v>0</v>
      </c>
      <c r="CV987">
        <v>0</v>
      </c>
      <c r="CW987">
        <v>95223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1029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124</v>
      </c>
      <c r="DL987">
        <v>0</v>
      </c>
      <c r="DM987">
        <v>3485</v>
      </c>
      <c r="DN987">
        <v>4638</v>
      </c>
      <c r="DO987">
        <v>0</v>
      </c>
      <c r="DP987">
        <v>203631</v>
      </c>
    </row>
    <row r="988" spans="1:120" x14ac:dyDescent="0.25">
      <c r="A988">
        <v>53089</v>
      </c>
      <c r="B988">
        <v>201412</v>
      </c>
      <c r="C988">
        <v>56407</v>
      </c>
      <c r="D988">
        <v>-16026</v>
      </c>
      <c r="E988">
        <v>0</v>
      </c>
      <c r="F988">
        <v>0</v>
      </c>
      <c r="G988">
        <v>40381</v>
      </c>
      <c r="H988">
        <v>-1199</v>
      </c>
      <c r="I988">
        <v>-12859</v>
      </c>
      <c r="J988">
        <v>0</v>
      </c>
      <c r="K988">
        <v>10673</v>
      </c>
      <c r="L988">
        <v>0</v>
      </c>
      <c r="M988">
        <v>-2186</v>
      </c>
      <c r="N988">
        <v>0</v>
      </c>
      <c r="O988">
        <v>-9359</v>
      </c>
      <c r="P988">
        <v>-8991</v>
      </c>
      <c r="Q988">
        <v>-1306</v>
      </c>
      <c r="R988">
        <v>6354</v>
      </c>
      <c r="S988">
        <v>0</v>
      </c>
      <c r="T988">
        <v>-3943</v>
      </c>
      <c r="U988">
        <v>23694</v>
      </c>
      <c r="V988">
        <v>0</v>
      </c>
      <c r="W988">
        <v>0</v>
      </c>
      <c r="X988">
        <v>0</v>
      </c>
      <c r="Y988">
        <v>8265</v>
      </c>
      <c r="Z988">
        <v>1641</v>
      </c>
      <c r="AA988">
        <v>-2</v>
      </c>
      <c r="AB988">
        <v>-167</v>
      </c>
      <c r="AC988">
        <v>9737</v>
      </c>
      <c r="AD988">
        <v>-207</v>
      </c>
      <c r="AE988">
        <v>9530</v>
      </c>
      <c r="AF988">
        <v>206</v>
      </c>
      <c r="AG988">
        <v>-206</v>
      </c>
      <c r="AH988">
        <v>0</v>
      </c>
      <c r="AI988">
        <v>33224</v>
      </c>
      <c r="AJ988">
        <v>-673</v>
      </c>
      <c r="AK988">
        <v>32551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18</v>
      </c>
      <c r="AW988">
        <v>0</v>
      </c>
      <c r="AX988">
        <v>195593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195611</v>
      </c>
      <c r="BE988">
        <v>0</v>
      </c>
      <c r="BF988">
        <v>195611</v>
      </c>
      <c r="BG988">
        <v>0</v>
      </c>
      <c r="BH988">
        <v>0</v>
      </c>
      <c r="BI988">
        <v>0</v>
      </c>
      <c r="BJ988">
        <v>0</v>
      </c>
      <c r="BK988">
        <v>1229</v>
      </c>
      <c r="BL988">
        <v>0</v>
      </c>
      <c r="BM988">
        <v>1229</v>
      </c>
      <c r="BN988">
        <v>55</v>
      </c>
      <c r="BO988">
        <v>0</v>
      </c>
      <c r="BP988">
        <v>0</v>
      </c>
      <c r="BQ988">
        <v>2232</v>
      </c>
      <c r="BR988">
        <v>3516</v>
      </c>
      <c r="BS988">
        <v>0</v>
      </c>
      <c r="BT988">
        <v>0</v>
      </c>
      <c r="BU988">
        <v>168</v>
      </c>
      <c r="BV988">
        <v>3583</v>
      </c>
      <c r="BW988">
        <v>0</v>
      </c>
      <c r="BX988">
        <v>3751</v>
      </c>
      <c r="BY988">
        <v>3138</v>
      </c>
      <c r="BZ988">
        <v>93</v>
      </c>
      <c r="CA988">
        <v>3231</v>
      </c>
      <c r="CB988">
        <v>206109</v>
      </c>
      <c r="CC988">
        <v>10000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91658</v>
      </c>
      <c r="CP988">
        <v>101658</v>
      </c>
      <c r="CQ988">
        <v>-62551</v>
      </c>
      <c r="CR988">
        <v>0</v>
      </c>
      <c r="CS988">
        <v>0</v>
      </c>
      <c r="CT988">
        <v>94450</v>
      </c>
      <c r="CU988">
        <v>1650</v>
      </c>
      <c r="CV988">
        <v>0</v>
      </c>
      <c r="CW988">
        <v>96100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848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2002</v>
      </c>
      <c r="DJ988">
        <v>0</v>
      </c>
      <c r="DK988">
        <v>147</v>
      </c>
      <c r="DL988">
        <v>0</v>
      </c>
      <c r="DM988">
        <v>5354</v>
      </c>
      <c r="DN988">
        <v>8351</v>
      </c>
      <c r="DO988">
        <v>0</v>
      </c>
      <c r="DP988">
        <v>206109</v>
      </c>
    </row>
    <row r="989" spans="1:120" x14ac:dyDescent="0.25">
      <c r="A989">
        <v>53090</v>
      </c>
      <c r="B989">
        <v>201412</v>
      </c>
      <c r="C989">
        <v>5497</v>
      </c>
      <c r="D989">
        <v>0</v>
      </c>
      <c r="E989">
        <v>-49</v>
      </c>
      <c r="F989">
        <v>0</v>
      </c>
      <c r="G989">
        <v>5448</v>
      </c>
      <c r="H989">
        <v>2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-80</v>
      </c>
      <c r="Q989">
        <v>-732</v>
      </c>
      <c r="R989">
        <v>0</v>
      </c>
      <c r="S989">
        <v>0</v>
      </c>
      <c r="T989">
        <v>-812</v>
      </c>
      <c r="U989">
        <v>4638</v>
      </c>
      <c r="V989">
        <v>0</v>
      </c>
      <c r="W989">
        <v>0</v>
      </c>
      <c r="X989">
        <v>0</v>
      </c>
      <c r="Y989">
        <v>687</v>
      </c>
      <c r="Z989">
        <v>-367</v>
      </c>
      <c r="AA989">
        <v>-46</v>
      </c>
      <c r="AB989">
        <v>0</v>
      </c>
      <c r="AC989">
        <v>274</v>
      </c>
      <c r="AD989">
        <v>-2</v>
      </c>
      <c r="AE989">
        <v>272</v>
      </c>
      <c r="AF989">
        <v>0</v>
      </c>
      <c r="AG989">
        <v>0</v>
      </c>
      <c r="AH989">
        <v>0</v>
      </c>
      <c r="AI989">
        <v>4910</v>
      </c>
      <c r="AJ989">
        <v>-1212</v>
      </c>
      <c r="AK989">
        <v>3698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20000</v>
      </c>
      <c r="AS989">
        <v>0</v>
      </c>
      <c r="AT989">
        <v>0</v>
      </c>
      <c r="AU989">
        <v>20000</v>
      </c>
      <c r="AV989">
        <v>0</v>
      </c>
      <c r="AW989">
        <v>0</v>
      </c>
      <c r="AX989">
        <v>17774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17774</v>
      </c>
      <c r="BE989">
        <v>0</v>
      </c>
      <c r="BF989">
        <v>37774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9037</v>
      </c>
      <c r="BW989">
        <v>0</v>
      </c>
      <c r="BX989">
        <v>9037</v>
      </c>
      <c r="BY989">
        <v>345</v>
      </c>
      <c r="BZ989">
        <v>20</v>
      </c>
      <c r="CA989">
        <v>365</v>
      </c>
      <c r="CB989">
        <v>47176</v>
      </c>
      <c r="CC989">
        <v>21000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23767</v>
      </c>
      <c r="CP989">
        <v>44767</v>
      </c>
      <c r="CQ989">
        <v>3500</v>
      </c>
      <c r="CR989">
        <v>0</v>
      </c>
      <c r="CS989">
        <v>1375</v>
      </c>
      <c r="CT989">
        <v>0</v>
      </c>
      <c r="CU989">
        <v>0</v>
      </c>
      <c r="CV989">
        <v>0</v>
      </c>
      <c r="CW989">
        <v>1375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953</v>
      </c>
      <c r="DL989">
        <v>0</v>
      </c>
      <c r="DM989">
        <v>81</v>
      </c>
      <c r="DN989">
        <v>1034</v>
      </c>
      <c r="DO989">
        <v>0</v>
      </c>
      <c r="DP989">
        <v>47176</v>
      </c>
    </row>
    <row r="990" spans="1:120" x14ac:dyDescent="0.25">
      <c r="A990">
        <v>53092</v>
      </c>
      <c r="B990">
        <v>201412</v>
      </c>
      <c r="C990">
        <v>7731</v>
      </c>
      <c r="D990">
        <v>0</v>
      </c>
      <c r="E990">
        <v>0</v>
      </c>
      <c r="F990">
        <v>0</v>
      </c>
      <c r="G990">
        <v>7731</v>
      </c>
      <c r="H990">
        <v>4</v>
      </c>
      <c r="I990">
        <v>-5144</v>
      </c>
      <c r="J990">
        <v>0</v>
      </c>
      <c r="K990">
        <v>2306</v>
      </c>
      <c r="L990">
        <v>0</v>
      </c>
      <c r="M990">
        <v>-2838</v>
      </c>
      <c r="N990">
        <v>0</v>
      </c>
      <c r="O990">
        <v>0</v>
      </c>
      <c r="P990">
        <v>-1467</v>
      </c>
      <c r="Q990">
        <v>-221</v>
      </c>
      <c r="R990">
        <v>0</v>
      </c>
      <c r="S990">
        <v>0</v>
      </c>
      <c r="T990">
        <v>-1688</v>
      </c>
      <c r="U990">
        <v>3209</v>
      </c>
      <c r="V990">
        <v>0</v>
      </c>
      <c r="W990">
        <v>0</v>
      </c>
      <c r="X990">
        <v>0</v>
      </c>
      <c r="Y990">
        <v>612</v>
      </c>
      <c r="Z990">
        <v>-401</v>
      </c>
      <c r="AA990">
        <v>-2</v>
      </c>
      <c r="AB990">
        <v>0</v>
      </c>
      <c r="AC990">
        <v>209</v>
      </c>
      <c r="AD990">
        <v>-4</v>
      </c>
      <c r="AE990">
        <v>205</v>
      </c>
      <c r="AF990">
        <v>0</v>
      </c>
      <c r="AG990">
        <v>0</v>
      </c>
      <c r="AH990">
        <v>0</v>
      </c>
      <c r="AI990">
        <v>3414</v>
      </c>
      <c r="AJ990">
        <v>-836</v>
      </c>
      <c r="AK990">
        <v>2578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17998</v>
      </c>
      <c r="AS990">
        <v>0</v>
      </c>
      <c r="AT990">
        <v>0</v>
      </c>
      <c r="AU990">
        <v>17998</v>
      </c>
      <c r="AV990">
        <v>0</v>
      </c>
      <c r="AW990">
        <v>0</v>
      </c>
      <c r="AX990">
        <v>14930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14930</v>
      </c>
      <c r="BE990">
        <v>0</v>
      </c>
      <c r="BF990">
        <v>32928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2</v>
      </c>
      <c r="BR990">
        <v>2</v>
      </c>
      <c r="BS990">
        <v>0</v>
      </c>
      <c r="BT990">
        <v>0</v>
      </c>
      <c r="BU990">
        <v>0</v>
      </c>
      <c r="BV990">
        <v>13646</v>
      </c>
      <c r="BW990">
        <v>0</v>
      </c>
      <c r="BX990">
        <v>13648</v>
      </c>
      <c r="BY990">
        <v>139</v>
      </c>
      <c r="BZ990">
        <v>0</v>
      </c>
      <c r="CA990">
        <v>139</v>
      </c>
      <c r="CB990">
        <v>46715</v>
      </c>
      <c r="CC990">
        <v>25000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16634</v>
      </c>
      <c r="CP990">
        <v>41634</v>
      </c>
      <c r="CQ990">
        <v>0</v>
      </c>
      <c r="CR990">
        <v>0</v>
      </c>
      <c r="CS990">
        <v>0</v>
      </c>
      <c r="CT990">
        <v>3793</v>
      </c>
      <c r="CU990">
        <v>0</v>
      </c>
      <c r="CV990">
        <v>0</v>
      </c>
      <c r="CW990">
        <v>3793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343</v>
      </c>
      <c r="DJ990">
        <v>0</v>
      </c>
      <c r="DK990">
        <v>837</v>
      </c>
      <c r="DL990">
        <v>0</v>
      </c>
      <c r="DM990">
        <v>108</v>
      </c>
      <c r="DN990">
        <v>1288</v>
      </c>
      <c r="DO990">
        <v>0</v>
      </c>
      <c r="DP990">
        <v>46715</v>
      </c>
    </row>
    <row r="991" spans="1:120" x14ac:dyDescent="0.25">
      <c r="A991">
        <v>53093</v>
      </c>
      <c r="B991">
        <v>201412</v>
      </c>
      <c r="C991">
        <v>22000</v>
      </c>
      <c r="D991">
        <v>-1340</v>
      </c>
      <c r="E991">
        <v>0</v>
      </c>
      <c r="F991">
        <v>0</v>
      </c>
      <c r="G991">
        <v>20660</v>
      </c>
      <c r="H991">
        <v>97</v>
      </c>
      <c r="I991">
        <v>-7780</v>
      </c>
      <c r="J991">
        <v>0</v>
      </c>
      <c r="K991">
        <v>669</v>
      </c>
      <c r="L991">
        <v>4474</v>
      </c>
      <c r="M991">
        <v>-2637</v>
      </c>
      <c r="N991">
        <v>0</v>
      </c>
      <c r="O991">
        <v>0</v>
      </c>
      <c r="P991">
        <v>0</v>
      </c>
      <c r="Q991">
        <v>-1257</v>
      </c>
      <c r="R991">
        <v>0</v>
      </c>
      <c r="S991">
        <v>0</v>
      </c>
      <c r="T991">
        <v>-1257</v>
      </c>
      <c r="U991">
        <v>16863</v>
      </c>
      <c r="V991">
        <v>0</v>
      </c>
      <c r="W991">
        <v>0</v>
      </c>
      <c r="X991">
        <v>0</v>
      </c>
      <c r="Y991">
        <v>1540</v>
      </c>
      <c r="Z991">
        <v>-1337</v>
      </c>
      <c r="AA991">
        <v>0</v>
      </c>
      <c r="AB991">
        <v>-64</v>
      </c>
      <c r="AC991">
        <v>139</v>
      </c>
      <c r="AD991">
        <v>-97</v>
      </c>
      <c r="AE991">
        <v>42</v>
      </c>
      <c r="AF991">
        <v>0</v>
      </c>
      <c r="AG991">
        <v>0</v>
      </c>
      <c r="AH991">
        <v>0</v>
      </c>
      <c r="AI991">
        <v>16905</v>
      </c>
      <c r="AJ991">
        <v>903</v>
      </c>
      <c r="AK991">
        <v>17808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32750</v>
      </c>
      <c r="AS991">
        <v>0</v>
      </c>
      <c r="AT991">
        <v>0</v>
      </c>
      <c r="AU991">
        <v>32750</v>
      </c>
      <c r="AV991">
        <v>0</v>
      </c>
      <c r="AW991">
        <v>0</v>
      </c>
      <c r="AX991">
        <v>75335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75335</v>
      </c>
      <c r="BE991">
        <v>0</v>
      </c>
      <c r="BF991">
        <v>108085</v>
      </c>
      <c r="BG991">
        <v>0</v>
      </c>
      <c r="BH991">
        <v>8088</v>
      </c>
      <c r="BI991">
        <v>0</v>
      </c>
      <c r="BJ991">
        <v>8088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8088</v>
      </c>
      <c r="BS991">
        <v>0</v>
      </c>
      <c r="BT991">
        <v>758</v>
      </c>
      <c r="BU991">
        <v>16240</v>
      </c>
      <c r="BV991">
        <v>10270</v>
      </c>
      <c r="BW991">
        <v>0</v>
      </c>
      <c r="BX991">
        <v>27268</v>
      </c>
      <c r="BY991">
        <v>1179</v>
      </c>
      <c r="BZ991">
        <v>0</v>
      </c>
      <c r="CA991">
        <v>1179</v>
      </c>
      <c r="CB991">
        <v>144620</v>
      </c>
      <c r="CC991">
        <v>35000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50364</v>
      </c>
      <c r="CP991">
        <v>85364</v>
      </c>
      <c r="CQ991">
        <v>0</v>
      </c>
      <c r="CR991">
        <v>0</v>
      </c>
      <c r="CS991">
        <v>0</v>
      </c>
      <c r="CT991">
        <v>59169</v>
      </c>
      <c r="CU991">
        <v>0</v>
      </c>
      <c r="CV991">
        <v>0</v>
      </c>
      <c r="CW991">
        <v>59169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87</v>
      </c>
      <c r="DN991">
        <v>87</v>
      </c>
      <c r="DO991">
        <v>0</v>
      </c>
      <c r="DP991">
        <v>144620</v>
      </c>
    </row>
    <row r="992" spans="1:120" x14ac:dyDescent="0.25">
      <c r="A992">
        <v>53094</v>
      </c>
      <c r="B992">
        <v>201412</v>
      </c>
      <c r="C992">
        <v>11825</v>
      </c>
      <c r="D992">
        <v>0</v>
      </c>
      <c r="E992">
        <v>-668</v>
      </c>
      <c r="F992">
        <v>0</v>
      </c>
      <c r="G992">
        <v>11157</v>
      </c>
      <c r="H992">
        <v>65</v>
      </c>
      <c r="I992">
        <v>-12722</v>
      </c>
      <c r="J992">
        <v>156</v>
      </c>
      <c r="K992">
        <v>906</v>
      </c>
      <c r="L992">
        <v>-3611</v>
      </c>
      <c r="M992">
        <v>-15271</v>
      </c>
      <c r="N992">
        <v>0</v>
      </c>
      <c r="O992">
        <v>0</v>
      </c>
      <c r="P992">
        <v>-373</v>
      </c>
      <c r="Q992">
        <v>-4616</v>
      </c>
      <c r="R992">
        <v>0</v>
      </c>
      <c r="S992">
        <v>0</v>
      </c>
      <c r="T992">
        <v>-4989</v>
      </c>
      <c r="U992">
        <v>-9038</v>
      </c>
      <c r="V992">
        <v>0</v>
      </c>
      <c r="W992">
        <v>0</v>
      </c>
      <c r="X992">
        <v>0</v>
      </c>
      <c r="Y992">
        <v>880</v>
      </c>
      <c r="Z992">
        <v>-271</v>
      </c>
      <c r="AA992">
        <v>0</v>
      </c>
      <c r="AB992">
        <v>0</v>
      </c>
      <c r="AC992">
        <v>609</v>
      </c>
      <c r="AD992">
        <v>-75</v>
      </c>
      <c r="AE992">
        <v>534</v>
      </c>
      <c r="AF992">
        <v>0</v>
      </c>
      <c r="AG992">
        <v>0</v>
      </c>
      <c r="AH992">
        <v>0</v>
      </c>
      <c r="AI992">
        <v>-8504</v>
      </c>
      <c r="AJ992">
        <v>4729</v>
      </c>
      <c r="AK992">
        <v>-3775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43024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43024</v>
      </c>
      <c r="BE992">
        <v>0</v>
      </c>
      <c r="BF992">
        <v>43024</v>
      </c>
      <c r="BG992">
        <v>0</v>
      </c>
      <c r="BH992">
        <v>302</v>
      </c>
      <c r="BI992">
        <v>0</v>
      </c>
      <c r="BJ992">
        <v>302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302</v>
      </c>
      <c r="BS992">
        <v>0</v>
      </c>
      <c r="BT992">
        <v>4729</v>
      </c>
      <c r="BU992">
        <v>0</v>
      </c>
      <c r="BV992">
        <v>36791</v>
      </c>
      <c r="BW992">
        <v>0</v>
      </c>
      <c r="BX992">
        <v>41520</v>
      </c>
      <c r="BY992">
        <v>406</v>
      </c>
      <c r="BZ992">
        <v>192</v>
      </c>
      <c r="CA992">
        <v>598</v>
      </c>
      <c r="CB992">
        <v>85444</v>
      </c>
      <c r="CC992">
        <v>25000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14946</v>
      </c>
      <c r="CP992">
        <v>39946</v>
      </c>
      <c r="CQ992">
        <v>0</v>
      </c>
      <c r="CR992">
        <v>0</v>
      </c>
      <c r="CS992">
        <v>5913</v>
      </c>
      <c r="CT992">
        <v>37502</v>
      </c>
      <c r="CU992">
        <v>0</v>
      </c>
      <c r="CV992">
        <v>0</v>
      </c>
      <c r="CW992">
        <v>43415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1653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334</v>
      </c>
      <c r="DJ992">
        <v>0</v>
      </c>
      <c r="DK992">
        <v>0</v>
      </c>
      <c r="DL992">
        <v>0</v>
      </c>
      <c r="DM992">
        <v>96</v>
      </c>
      <c r="DN992">
        <v>2083</v>
      </c>
      <c r="DO992">
        <v>0</v>
      </c>
      <c r="DP992">
        <v>85444</v>
      </c>
    </row>
    <row r="993" spans="1:120" x14ac:dyDescent="0.25">
      <c r="A993">
        <v>53095</v>
      </c>
      <c r="B993">
        <v>201412</v>
      </c>
      <c r="C993">
        <v>7491</v>
      </c>
      <c r="D993">
        <v>-316</v>
      </c>
      <c r="E993">
        <v>0</v>
      </c>
      <c r="F993">
        <v>0</v>
      </c>
      <c r="G993">
        <v>7175</v>
      </c>
      <c r="H993">
        <v>2</v>
      </c>
      <c r="I993">
        <v>-3789</v>
      </c>
      <c r="J993">
        <v>0</v>
      </c>
      <c r="K993">
        <v>-195</v>
      </c>
      <c r="L993">
        <v>0</v>
      </c>
      <c r="M993">
        <v>-3983</v>
      </c>
      <c r="N993">
        <v>0</v>
      </c>
      <c r="O993">
        <v>0</v>
      </c>
      <c r="P993">
        <v>0</v>
      </c>
      <c r="Q993">
        <v>-2642</v>
      </c>
      <c r="R993">
        <v>0</v>
      </c>
      <c r="S993">
        <v>0</v>
      </c>
      <c r="T993">
        <v>-2642</v>
      </c>
      <c r="U993">
        <v>552</v>
      </c>
      <c r="V993">
        <v>0</v>
      </c>
      <c r="W993">
        <v>0</v>
      </c>
      <c r="X993">
        <v>0</v>
      </c>
      <c r="Y993">
        <v>230</v>
      </c>
      <c r="Z993">
        <v>284</v>
      </c>
      <c r="AA993">
        <v>-84</v>
      </c>
      <c r="AB993">
        <v>-8</v>
      </c>
      <c r="AC993">
        <v>422</v>
      </c>
      <c r="AD993">
        <v>-2</v>
      </c>
      <c r="AE993">
        <v>420</v>
      </c>
      <c r="AF993">
        <v>8</v>
      </c>
      <c r="AG993">
        <v>0</v>
      </c>
      <c r="AH993">
        <v>0</v>
      </c>
      <c r="AI993">
        <v>980</v>
      </c>
      <c r="AJ993">
        <v>0</v>
      </c>
      <c r="AK993">
        <v>980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9123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9123</v>
      </c>
      <c r="BE993">
        <v>0</v>
      </c>
      <c r="BF993">
        <v>9123</v>
      </c>
      <c r="BG993">
        <v>0</v>
      </c>
      <c r="BH993">
        <v>0</v>
      </c>
      <c r="BI993">
        <v>0</v>
      </c>
      <c r="BJ993">
        <v>0</v>
      </c>
      <c r="BK993">
        <v>12</v>
      </c>
      <c r="BL993">
        <v>0</v>
      </c>
      <c r="BM993">
        <v>12</v>
      </c>
      <c r="BN993">
        <v>0</v>
      </c>
      <c r="BO993">
        <v>0</v>
      </c>
      <c r="BP993">
        <v>0</v>
      </c>
      <c r="BQ993">
        <v>602</v>
      </c>
      <c r="BR993">
        <v>614</v>
      </c>
      <c r="BS993">
        <v>0</v>
      </c>
      <c r="BT993">
        <v>0</v>
      </c>
      <c r="BU993">
        <v>0</v>
      </c>
      <c r="BV993">
        <v>436</v>
      </c>
      <c r="BW993">
        <v>0</v>
      </c>
      <c r="BX993">
        <v>436</v>
      </c>
      <c r="BY993">
        <v>72</v>
      </c>
      <c r="BZ993">
        <v>0</v>
      </c>
      <c r="CA993">
        <v>72</v>
      </c>
      <c r="CB993">
        <v>10245</v>
      </c>
      <c r="CC993">
        <v>2000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6732</v>
      </c>
      <c r="CP993">
        <v>8732</v>
      </c>
      <c r="CQ993">
        <v>0</v>
      </c>
      <c r="CR993">
        <v>0</v>
      </c>
      <c r="CS993">
        <v>0</v>
      </c>
      <c r="CT993">
        <v>1121</v>
      </c>
      <c r="CU993">
        <v>0</v>
      </c>
      <c r="CV993">
        <v>0</v>
      </c>
      <c r="CW993">
        <v>1121</v>
      </c>
      <c r="CX993">
        <v>0</v>
      </c>
      <c r="CY993">
        <v>0</v>
      </c>
      <c r="CZ993">
        <v>84</v>
      </c>
      <c r="DA993">
        <v>84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308</v>
      </c>
      <c r="DN993">
        <v>308</v>
      </c>
      <c r="DO993">
        <v>0</v>
      </c>
      <c r="DP993">
        <v>10245</v>
      </c>
    </row>
    <row r="994" spans="1:120" x14ac:dyDescent="0.25">
      <c r="A994">
        <v>53099</v>
      </c>
      <c r="B994">
        <v>201412</v>
      </c>
      <c r="C994">
        <v>59319</v>
      </c>
      <c r="D994">
        <v>-3238</v>
      </c>
      <c r="E994">
        <v>0</v>
      </c>
      <c r="F994">
        <v>0</v>
      </c>
      <c r="G994">
        <v>56081</v>
      </c>
      <c r="H994">
        <v>47</v>
      </c>
      <c r="I994">
        <v>-29404</v>
      </c>
      <c r="J994">
        <v>0</v>
      </c>
      <c r="K994">
        <v>-12139</v>
      </c>
      <c r="L994">
        <v>0</v>
      </c>
      <c r="M994">
        <v>-41543</v>
      </c>
      <c r="N994">
        <v>0</v>
      </c>
      <c r="O994">
        <v>-1988</v>
      </c>
      <c r="P994">
        <v>0</v>
      </c>
      <c r="Q994">
        <v>-10736</v>
      </c>
      <c r="R994">
        <v>0</v>
      </c>
      <c r="S994">
        <v>0</v>
      </c>
      <c r="T994">
        <v>-10736</v>
      </c>
      <c r="U994">
        <v>1861</v>
      </c>
      <c r="V994">
        <v>0</v>
      </c>
      <c r="W994">
        <v>0</v>
      </c>
      <c r="X994">
        <v>0</v>
      </c>
      <c r="Y994">
        <v>2208</v>
      </c>
      <c r="Z994">
        <v>-832</v>
      </c>
      <c r="AA994">
        <v>-32</v>
      </c>
      <c r="AB994">
        <v>0</v>
      </c>
      <c r="AC994">
        <v>1344</v>
      </c>
      <c r="AD994">
        <v>-47</v>
      </c>
      <c r="AE994">
        <v>1297</v>
      </c>
      <c r="AF994">
        <v>7971</v>
      </c>
      <c r="AG994">
        <v>0</v>
      </c>
      <c r="AH994">
        <v>0</v>
      </c>
      <c r="AI994">
        <v>11129</v>
      </c>
      <c r="AJ994">
        <v>-2825</v>
      </c>
      <c r="AK994">
        <v>8304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63271</v>
      </c>
      <c r="AS994">
        <v>0</v>
      </c>
      <c r="AT994">
        <v>0</v>
      </c>
      <c r="AU994">
        <v>63271</v>
      </c>
      <c r="AV994">
        <v>0</v>
      </c>
      <c r="AW994">
        <v>0</v>
      </c>
      <c r="AX994">
        <v>44706</v>
      </c>
      <c r="AY994">
        <v>4709</v>
      </c>
      <c r="AZ994">
        <v>0</v>
      </c>
      <c r="BA994">
        <v>0</v>
      </c>
      <c r="BB994">
        <v>0</v>
      </c>
      <c r="BC994">
        <v>0</v>
      </c>
      <c r="BD994">
        <v>49415</v>
      </c>
      <c r="BE994">
        <v>0</v>
      </c>
      <c r="BF994">
        <v>112686</v>
      </c>
      <c r="BG994">
        <v>0</v>
      </c>
      <c r="BH994">
        <v>0</v>
      </c>
      <c r="BI994">
        <v>0</v>
      </c>
      <c r="BJ994">
        <v>0</v>
      </c>
      <c r="BK994">
        <v>5331</v>
      </c>
      <c r="BL994">
        <v>0</v>
      </c>
      <c r="BM994">
        <v>5331</v>
      </c>
      <c r="BN994">
        <v>0</v>
      </c>
      <c r="BO994">
        <v>0</v>
      </c>
      <c r="BP994">
        <v>0</v>
      </c>
      <c r="BQ994">
        <v>2273</v>
      </c>
      <c r="BR994">
        <v>7604</v>
      </c>
      <c r="BS994">
        <v>0</v>
      </c>
      <c r="BT994">
        <v>0</v>
      </c>
      <c r="BU994">
        <v>0</v>
      </c>
      <c r="BV994">
        <v>27052</v>
      </c>
      <c r="BW994">
        <v>0</v>
      </c>
      <c r="BX994">
        <v>27052</v>
      </c>
      <c r="BY994">
        <v>867</v>
      </c>
      <c r="BZ994">
        <v>0</v>
      </c>
      <c r="CA994">
        <v>867</v>
      </c>
      <c r="CB994">
        <v>148209</v>
      </c>
      <c r="CC994">
        <v>23373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75086</v>
      </c>
      <c r="CP994">
        <v>98459</v>
      </c>
      <c r="CQ994">
        <v>11165</v>
      </c>
      <c r="CR994">
        <v>0</v>
      </c>
      <c r="CS994">
        <v>0</v>
      </c>
      <c r="CT994">
        <v>32309</v>
      </c>
      <c r="CU994">
        <v>0</v>
      </c>
      <c r="CV994">
        <v>0</v>
      </c>
      <c r="CW994">
        <v>32309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6982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3110</v>
      </c>
      <c r="DL994">
        <v>0</v>
      </c>
      <c r="DM994">
        <v>4180</v>
      </c>
      <c r="DN994">
        <v>14272</v>
      </c>
      <c r="DO994">
        <v>3169</v>
      </c>
      <c r="DP994">
        <v>148209</v>
      </c>
    </row>
    <row r="995" spans="1:120" x14ac:dyDescent="0.25">
      <c r="A995">
        <v>53100</v>
      </c>
      <c r="B995">
        <v>201412</v>
      </c>
      <c r="C995">
        <v>137976</v>
      </c>
      <c r="D995">
        <v>-74113</v>
      </c>
      <c r="E995">
        <v>33876</v>
      </c>
      <c r="F995">
        <v>-16840</v>
      </c>
      <c r="G995">
        <v>80899</v>
      </c>
      <c r="H995">
        <v>55</v>
      </c>
      <c r="I995">
        <v>-91387</v>
      </c>
      <c r="J995">
        <v>82558</v>
      </c>
      <c r="K995">
        <v>118477</v>
      </c>
      <c r="L995">
        <v>-113391</v>
      </c>
      <c r="M995">
        <v>-3743</v>
      </c>
      <c r="N995">
        <v>0</v>
      </c>
      <c r="O995">
        <v>-22575</v>
      </c>
      <c r="P995">
        <v>-2380</v>
      </c>
      <c r="Q995">
        <v>-3001</v>
      </c>
      <c r="R995">
        <v>0</v>
      </c>
      <c r="S995">
        <v>531</v>
      </c>
      <c r="T995">
        <v>-4850</v>
      </c>
      <c r="U995">
        <v>49786</v>
      </c>
      <c r="V995">
        <v>0</v>
      </c>
      <c r="W995">
        <v>0</v>
      </c>
      <c r="X995">
        <v>0</v>
      </c>
      <c r="Y995">
        <v>9064</v>
      </c>
      <c r="Z995">
        <v>-8103</v>
      </c>
      <c r="AA995">
        <v>-13</v>
      </c>
      <c r="AB995">
        <v>-84</v>
      </c>
      <c r="AC995">
        <v>863</v>
      </c>
      <c r="AD995">
        <v>-55</v>
      </c>
      <c r="AE995">
        <v>808</v>
      </c>
      <c r="AF995">
        <v>6501</v>
      </c>
      <c r="AG995">
        <v>0</v>
      </c>
      <c r="AH995">
        <v>0</v>
      </c>
      <c r="AI995">
        <v>57095</v>
      </c>
      <c r="AJ995">
        <v>-1462</v>
      </c>
      <c r="AK995">
        <v>55633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445078</v>
      </c>
      <c r="AY995">
        <v>0</v>
      </c>
      <c r="AZ995">
        <v>0</v>
      </c>
      <c r="BA995">
        <v>0</v>
      </c>
      <c r="BB995">
        <v>75640</v>
      </c>
      <c r="BC995">
        <v>0</v>
      </c>
      <c r="BD995">
        <v>520718</v>
      </c>
      <c r="BE995">
        <v>0</v>
      </c>
      <c r="BF995">
        <v>520718</v>
      </c>
      <c r="BG995">
        <v>7452</v>
      </c>
      <c r="BH995">
        <v>39553</v>
      </c>
      <c r="BI995">
        <v>0</v>
      </c>
      <c r="BJ995">
        <v>47005</v>
      </c>
      <c r="BK995">
        <v>0</v>
      </c>
      <c r="BL995">
        <v>0</v>
      </c>
      <c r="BM995">
        <v>0</v>
      </c>
      <c r="BN995">
        <v>6208</v>
      </c>
      <c r="BO995">
        <v>0</v>
      </c>
      <c r="BP995">
        <v>0</v>
      </c>
      <c r="BQ995">
        <v>0</v>
      </c>
      <c r="BR995">
        <v>53213</v>
      </c>
      <c r="BS995">
        <v>0</v>
      </c>
      <c r="BT995">
        <v>0</v>
      </c>
      <c r="BU995">
        <v>0</v>
      </c>
      <c r="BV995">
        <v>163835</v>
      </c>
      <c r="BW995">
        <v>0</v>
      </c>
      <c r="BX995">
        <v>163835</v>
      </c>
      <c r="BY995">
        <v>7792</v>
      </c>
      <c r="BZ995">
        <v>8</v>
      </c>
      <c r="CA995">
        <v>7800</v>
      </c>
      <c r="CB995">
        <v>745566</v>
      </c>
      <c r="CC995">
        <v>1001</v>
      </c>
      <c r="CD995">
        <v>178999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452961</v>
      </c>
      <c r="CP995">
        <v>632961</v>
      </c>
      <c r="CQ995">
        <v>0</v>
      </c>
      <c r="CR995">
        <v>0</v>
      </c>
      <c r="CS995">
        <v>11593</v>
      </c>
      <c r="CT995">
        <v>85916</v>
      </c>
      <c r="CU995">
        <v>0</v>
      </c>
      <c r="CV995">
        <v>0</v>
      </c>
      <c r="CW995">
        <v>97509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6635</v>
      </c>
      <c r="DD995">
        <v>49</v>
      </c>
      <c r="DE995">
        <v>0</v>
      </c>
      <c r="DF995">
        <v>0</v>
      </c>
      <c r="DG995">
        <v>0</v>
      </c>
      <c r="DH995">
        <v>0</v>
      </c>
      <c r="DI995">
        <v>198</v>
      </c>
      <c r="DJ995">
        <v>0</v>
      </c>
      <c r="DK995">
        <v>515</v>
      </c>
      <c r="DL995">
        <v>0</v>
      </c>
      <c r="DM995">
        <v>7699</v>
      </c>
      <c r="DN995">
        <v>15096</v>
      </c>
      <c r="DO995">
        <v>0</v>
      </c>
      <c r="DP995">
        <v>745566</v>
      </c>
    </row>
    <row r="996" spans="1:120" x14ac:dyDescent="0.25">
      <c r="A996">
        <v>53101</v>
      </c>
      <c r="B996">
        <v>201412</v>
      </c>
      <c r="C996">
        <v>63497</v>
      </c>
      <c r="D996">
        <v>-15525</v>
      </c>
      <c r="E996">
        <v>0</v>
      </c>
      <c r="F996">
        <v>0</v>
      </c>
      <c r="G996">
        <v>47972</v>
      </c>
      <c r="H996">
        <v>-1039</v>
      </c>
      <c r="I996">
        <v>-14400</v>
      </c>
      <c r="J996">
        <v>0</v>
      </c>
      <c r="K996">
        <v>-11576</v>
      </c>
      <c r="L996">
        <v>7948</v>
      </c>
      <c r="M996">
        <v>-18028</v>
      </c>
      <c r="N996">
        <v>0</v>
      </c>
      <c r="O996">
        <v>-12532</v>
      </c>
      <c r="P996">
        <v>0</v>
      </c>
      <c r="Q996">
        <v>-8730</v>
      </c>
      <c r="R996">
        <v>0</v>
      </c>
      <c r="S996">
        <v>0</v>
      </c>
      <c r="T996">
        <v>-8730</v>
      </c>
      <c r="U996">
        <v>7643</v>
      </c>
      <c r="V996">
        <v>0</v>
      </c>
      <c r="W996">
        <v>0</v>
      </c>
      <c r="X996">
        <v>0</v>
      </c>
      <c r="Y996">
        <v>38</v>
      </c>
      <c r="Z996">
        <v>8781</v>
      </c>
      <c r="AA996">
        <v>-19</v>
      </c>
      <c r="AB996">
        <v>0</v>
      </c>
      <c r="AC996">
        <v>8800</v>
      </c>
      <c r="AD996">
        <v>-268</v>
      </c>
      <c r="AE996">
        <v>8532</v>
      </c>
      <c r="AF996">
        <v>0</v>
      </c>
      <c r="AG996">
        <v>0</v>
      </c>
      <c r="AH996">
        <v>0</v>
      </c>
      <c r="AI996">
        <v>16175</v>
      </c>
      <c r="AJ996">
        <v>3173</v>
      </c>
      <c r="AK996">
        <v>19348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461782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461782</v>
      </c>
      <c r="BE996">
        <v>0</v>
      </c>
      <c r="BF996">
        <v>461782</v>
      </c>
      <c r="BG996">
        <v>0</v>
      </c>
      <c r="BH996">
        <v>7948</v>
      </c>
      <c r="BI996">
        <v>0</v>
      </c>
      <c r="BJ996">
        <v>7948</v>
      </c>
      <c r="BK996">
        <v>0</v>
      </c>
      <c r="BL996">
        <v>0</v>
      </c>
      <c r="BM996">
        <v>0</v>
      </c>
      <c r="BN996">
        <v>1066</v>
      </c>
      <c r="BO996">
        <v>0</v>
      </c>
      <c r="BP996">
        <v>0</v>
      </c>
      <c r="BQ996">
        <v>9670</v>
      </c>
      <c r="BR996">
        <v>18684</v>
      </c>
      <c r="BS996">
        <v>0</v>
      </c>
      <c r="BT996">
        <v>0</v>
      </c>
      <c r="BU996">
        <v>22028</v>
      </c>
      <c r="BV996">
        <v>54100</v>
      </c>
      <c r="BW996">
        <v>0</v>
      </c>
      <c r="BX996">
        <v>76128</v>
      </c>
      <c r="BY996">
        <v>3</v>
      </c>
      <c r="BZ996">
        <v>0</v>
      </c>
      <c r="CA996">
        <v>0</v>
      </c>
      <c r="CB996">
        <v>556597</v>
      </c>
      <c r="CC996">
        <v>50000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356324</v>
      </c>
      <c r="CP996">
        <v>406323</v>
      </c>
      <c r="CQ996">
        <v>150000</v>
      </c>
      <c r="CR996">
        <v>0</v>
      </c>
      <c r="CS996">
        <v>0</v>
      </c>
      <c r="CT996">
        <v>135298</v>
      </c>
      <c r="CU996">
        <v>0</v>
      </c>
      <c r="CV996">
        <v>0</v>
      </c>
      <c r="CW996">
        <v>135298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12900</v>
      </c>
      <c r="DJ996">
        <v>0</v>
      </c>
      <c r="DK996">
        <v>0</v>
      </c>
      <c r="DL996">
        <v>0</v>
      </c>
      <c r="DM996">
        <v>2075</v>
      </c>
      <c r="DN996">
        <v>14976</v>
      </c>
      <c r="DO996">
        <v>0</v>
      </c>
      <c r="DP996">
        <v>556597</v>
      </c>
    </row>
    <row r="997" spans="1:120" x14ac:dyDescent="0.25">
      <c r="A997">
        <v>53103</v>
      </c>
      <c r="B997">
        <v>201412</v>
      </c>
      <c r="C997">
        <v>106577</v>
      </c>
      <c r="D997">
        <v>5551</v>
      </c>
      <c r="E997">
        <v>3724</v>
      </c>
      <c r="F997">
        <v>-14898</v>
      </c>
      <c r="G997">
        <v>100954</v>
      </c>
      <c r="H997">
        <v>-67</v>
      </c>
      <c r="I997">
        <v>-76186</v>
      </c>
      <c r="J997">
        <v>8409</v>
      </c>
      <c r="K997">
        <v>13383</v>
      </c>
      <c r="L997">
        <v>-9465</v>
      </c>
      <c r="M997">
        <v>-63859</v>
      </c>
      <c r="N997">
        <v>0</v>
      </c>
      <c r="O997">
        <v>0</v>
      </c>
      <c r="P997">
        <v>-14108</v>
      </c>
      <c r="Q997">
        <v>-13836</v>
      </c>
      <c r="R997">
        <v>0</v>
      </c>
      <c r="S997">
        <v>43</v>
      </c>
      <c r="T997">
        <v>-27901</v>
      </c>
      <c r="U997">
        <v>9127</v>
      </c>
      <c r="V997">
        <v>-868</v>
      </c>
      <c r="W997">
        <v>0</v>
      </c>
      <c r="X997">
        <v>0</v>
      </c>
      <c r="Y997">
        <v>1447</v>
      </c>
      <c r="Z997">
        <v>-130</v>
      </c>
      <c r="AA997">
        <v>-1111</v>
      </c>
      <c r="AB997">
        <v>0</v>
      </c>
      <c r="AC997">
        <v>-662</v>
      </c>
      <c r="AD997">
        <v>-176</v>
      </c>
      <c r="AE997">
        <v>-838</v>
      </c>
      <c r="AF997">
        <v>28</v>
      </c>
      <c r="AG997">
        <v>0</v>
      </c>
      <c r="AH997">
        <v>0</v>
      </c>
      <c r="AI997">
        <v>8317</v>
      </c>
      <c r="AJ997">
        <v>865</v>
      </c>
      <c r="AK997">
        <v>9182</v>
      </c>
      <c r="AL997">
        <v>0</v>
      </c>
      <c r="AM997">
        <v>473</v>
      </c>
      <c r="AN997">
        <v>0</v>
      </c>
      <c r="AO997">
        <v>473</v>
      </c>
      <c r="AP997">
        <v>0</v>
      </c>
      <c r="AQ997">
        <v>36518</v>
      </c>
      <c r="AR997">
        <v>46886</v>
      </c>
      <c r="AS997">
        <v>0</v>
      </c>
      <c r="AT997">
        <v>0</v>
      </c>
      <c r="AU997">
        <v>83404</v>
      </c>
      <c r="AV997">
        <v>338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36887</v>
      </c>
      <c r="BC997">
        <v>0</v>
      </c>
      <c r="BD997">
        <v>37225</v>
      </c>
      <c r="BE997">
        <v>0</v>
      </c>
      <c r="BF997">
        <v>120629</v>
      </c>
      <c r="BG997">
        <v>0</v>
      </c>
      <c r="BH997">
        <v>11876</v>
      </c>
      <c r="BI997">
        <v>0</v>
      </c>
      <c r="BJ997">
        <v>11876</v>
      </c>
      <c r="BK997">
        <v>5023</v>
      </c>
      <c r="BL997">
        <v>0</v>
      </c>
      <c r="BM997">
        <v>5023</v>
      </c>
      <c r="BN997">
        <v>744</v>
      </c>
      <c r="BO997">
        <v>13752</v>
      </c>
      <c r="BP997">
        <v>0</v>
      </c>
      <c r="BQ997">
        <v>11445</v>
      </c>
      <c r="BR997">
        <v>42840</v>
      </c>
      <c r="BS997">
        <v>0</v>
      </c>
      <c r="BT997">
        <v>0</v>
      </c>
      <c r="BU997">
        <v>6772</v>
      </c>
      <c r="BV997">
        <v>9</v>
      </c>
      <c r="BW997">
        <v>0</v>
      </c>
      <c r="BX997">
        <v>6781</v>
      </c>
      <c r="BY997">
        <v>0</v>
      </c>
      <c r="BZ997">
        <v>412</v>
      </c>
      <c r="CA997">
        <v>412</v>
      </c>
      <c r="CB997">
        <v>171135</v>
      </c>
      <c r="CC997">
        <v>33494</v>
      </c>
      <c r="CD997">
        <v>0</v>
      </c>
      <c r="CE997">
        <v>5233</v>
      </c>
      <c r="CF997">
        <v>0</v>
      </c>
      <c r="CG997">
        <v>0</v>
      </c>
      <c r="CH997">
        <v>0</v>
      </c>
      <c r="CI997">
        <v>5233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-2026</v>
      </c>
      <c r="CP997">
        <v>36701</v>
      </c>
      <c r="CQ997">
        <v>0</v>
      </c>
      <c r="CR997">
        <v>19978</v>
      </c>
      <c r="CS997">
        <v>34239</v>
      </c>
      <c r="CT997">
        <v>68749</v>
      </c>
      <c r="CU997">
        <v>0</v>
      </c>
      <c r="CV997">
        <v>0</v>
      </c>
      <c r="CW997">
        <v>102988</v>
      </c>
      <c r="CX997">
        <v>0</v>
      </c>
      <c r="CY997">
        <v>0</v>
      </c>
      <c r="CZ997">
        <v>0</v>
      </c>
      <c r="DA997">
        <v>0</v>
      </c>
      <c r="DB997">
        <v>4947</v>
      </c>
      <c r="DC997">
        <v>1892</v>
      </c>
      <c r="DD997">
        <v>964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192</v>
      </c>
      <c r="DL997">
        <v>0</v>
      </c>
      <c r="DM997">
        <v>3473</v>
      </c>
      <c r="DN997">
        <v>6521</v>
      </c>
      <c r="DO997">
        <v>0</v>
      </c>
      <c r="DP997">
        <v>171135</v>
      </c>
    </row>
    <row r="998" spans="1:120" x14ac:dyDescent="0.25">
      <c r="A998">
        <v>53106</v>
      </c>
      <c r="B998">
        <v>201412</v>
      </c>
      <c r="C998">
        <v>44857</v>
      </c>
      <c r="D998">
        <v>-13722</v>
      </c>
      <c r="E998">
        <v>1255</v>
      </c>
      <c r="F998">
        <v>-283</v>
      </c>
      <c r="G998">
        <v>32107</v>
      </c>
      <c r="H998">
        <v>-16</v>
      </c>
      <c r="I998">
        <v>-20727</v>
      </c>
      <c r="J998">
        <v>5079</v>
      </c>
      <c r="K998">
        <v>-8995</v>
      </c>
      <c r="L998">
        <v>7939</v>
      </c>
      <c r="M998">
        <v>-16704</v>
      </c>
      <c r="N998">
        <v>0</v>
      </c>
      <c r="O998">
        <v>0</v>
      </c>
      <c r="P998">
        <v>-5325</v>
      </c>
      <c r="Q998">
        <v>-7816</v>
      </c>
      <c r="R998">
        <v>0</v>
      </c>
      <c r="S998">
        <v>3350</v>
      </c>
      <c r="T998">
        <v>-9791</v>
      </c>
      <c r="U998">
        <v>5596</v>
      </c>
      <c r="V998">
        <v>0</v>
      </c>
      <c r="W998">
        <v>0</v>
      </c>
      <c r="X998">
        <v>0</v>
      </c>
      <c r="Y998">
        <v>3625</v>
      </c>
      <c r="Z998">
        <v>3204</v>
      </c>
      <c r="AA998">
        <v>-9</v>
      </c>
      <c r="AB998">
        <v>-178</v>
      </c>
      <c r="AC998">
        <v>6642</v>
      </c>
      <c r="AD998">
        <v>-50</v>
      </c>
      <c r="AE998">
        <v>6592</v>
      </c>
      <c r="AF998">
        <v>0</v>
      </c>
      <c r="AG998">
        <v>0</v>
      </c>
      <c r="AH998">
        <v>0</v>
      </c>
      <c r="AI998">
        <v>12188</v>
      </c>
      <c r="AJ998">
        <v>-2391</v>
      </c>
      <c r="AK998">
        <v>9797</v>
      </c>
      <c r="AL998">
        <v>5000</v>
      </c>
      <c r="AM998">
        <v>87</v>
      </c>
      <c r="AN998">
        <v>7536</v>
      </c>
      <c r="AO998">
        <v>7623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17239</v>
      </c>
      <c r="AW998">
        <v>62617</v>
      </c>
      <c r="AX998">
        <v>60300</v>
      </c>
      <c r="AY998">
        <v>0</v>
      </c>
      <c r="AZ998">
        <v>0</v>
      </c>
      <c r="BA998">
        <v>0</v>
      </c>
      <c r="BB998">
        <v>10538</v>
      </c>
      <c r="BC998">
        <v>0</v>
      </c>
      <c r="BD998">
        <v>150694</v>
      </c>
      <c r="BE998">
        <v>0</v>
      </c>
      <c r="BF998">
        <v>150694</v>
      </c>
      <c r="BG998">
        <v>3356</v>
      </c>
      <c r="BH998">
        <v>18590</v>
      </c>
      <c r="BI998">
        <v>0</v>
      </c>
      <c r="BJ998">
        <v>21946</v>
      </c>
      <c r="BK998">
        <v>875</v>
      </c>
      <c r="BL998">
        <v>0</v>
      </c>
      <c r="BM998">
        <v>875</v>
      </c>
      <c r="BN998">
        <v>3</v>
      </c>
      <c r="BO998">
        <v>0</v>
      </c>
      <c r="BP998">
        <v>0</v>
      </c>
      <c r="BQ998">
        <v>68</v>
      </c>
      <c r="BR998">
        <v>22892</v>
      </c>
      <c r="BS998">
        <v>0</v>
      </c>
      <c r="BT998">
        <v>419</v>
      </c>
      <c r="BU998">
        <v>0</v>
      </c>
      <c r="BV998">
        <v>3</v>
      </c>
      <c r="BW998">
        <v>0</v>
      </c>
      <c r="BX998">
        <v>422</v>
      </c>
      <c r="BY998">
        <v>13</v>
      </c>
      <c r="BZ998">
        <v>66</v>
      </c>
      <c r="CA998">
        <v>79</v>
      </c>
      <c r="CB998">
        <v>186710</v>
      </c>
      <c r="CC998">
        <v>47000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82354</v>
      </c>
      <c r="CP998">
        <v>129354</v>
      </c>
      <c r="CQ998">
        <v>0</v>
      </c>
      <c r="CR998">
        <v>0</v>
      </c>
      <c r="CS998">
        <v>15624</v>
      </c>
      <c r="CT998">
        <v>34742</v>
      </c>
      <c r="CU998">
        <v>0</v>
      </c>
      <c r="CV998">
        <v>0</v>
      </c>
      <c r="CW998">
        <v>50366</v>
      </c>
      <c r="CX998">
        <v>0</v>
      </c>
      <c r="CY998">
        <v>571</v>
      </c>
      <c r="CZ998">
        <v>0</v>
      </c>
      <c r="DA998">
        <v>571</v>
      </c>
      <c r="DB998">
        <v>0</v>
      </c>
      <c r="DC998">
        <v>68</v>
      </c>
      <c r="DD998">
        <v>4090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2261</v>
      </c>
      <c r="DN998">
        <v>6419</v>
      </c>
      <c r="DO998">
        <v>0</v>
      </c>
      <c r="DP998">
        <v>186710</v>
      </c>
    </row>
    <row r="999" spans="1:120" x14ac:dyDescent="0.25">
      <c r="A999">
        <v>53108</v>
      </c>
      <c r="B999">
        <v>201412</v>
      </c>
      <c r="C999">
        <v>29045</v>
      </c>
      <c r="D999">
        <v>0</v>
      </c>
      <c r="E999">
        <v>0</v>
      </c>
      <c r="F999">
        <v>0</v>
      </c>
      <c r="G999">
        <v>29045</v>
      </c>
      <c r="H999">
        <v>20</v>
      </c>
      <c r="I999">
        <v>-24317</v>
      </c>
      <c r="J999">
        <v>0</v>
      </c>
      <c r="K999">
        <v>-4993</v>
      </c>
      <c r="L999">
        <v>0</v>
      </c>
      <c r="M999">
        <v>-29310</v>
      </c>
      <c r="N999">
        <v>0</v>
      </c>
      <c r="O999">
        <v>0</v>
      </c>
      <c r="P999">
        <v>0</v>
      </c>
      <c r="Q999">
        <v>-3270</v>
      </c>
      <c r="R999">
        <v>0</v>
      </c>
      <c r="S999">
        <v>0</v>
      </c>
      <c r="T999">
        <v>-3270</v>
      </c>
      <c r="U999">
        <v>-3515</v>
      </c>
      <c r="V999">
        <v>0</v>
      </c>
      <c r="W999">
        <v>0</v>
      </c>
      <c r="X999">
        <v>0</v>
      </c>
      <c r="Y999">
        <v>297</v>
      </c>
      <c r="Z999">
        <v>465</v>
      </c>
      <c r="AA999">
        <v>0</v>
      </c>
      <c r="AB999">
        <v>-176</v>
      </c>
      <c r="AC999">
        <v>586</v>
      </c>
      <c r="AD999">
        <v>-20</v>
      </c>
      <c r="AE999">
        <v>566</v>
      </c>
      <c r="AF999">
        <v>0</v>
      </c>
      <c r="AG999">
        <v>0</v>
      </c>
      <c r="AH999">
        <v>0</v>
      </c>
      <c r="AI999">
        <v>-2949</v>
      </c>
      <c r="AJ999">
        <v>248</v>
      </c>
      <c r="AK999">
        <v>-2701</v>
      </c>
      <c r="AL999">
        <v>120</v>
      </c>
      <c r="AM999">
        <v>81</v>
      </c>
      <c r="AN999">
        <v>0</v>
      </c>
      <c r="AO999">
        <v>81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1204</v>
      </c>
      <c r="AW999">
        <v>2377</v>
      </c>
      <c r="AX999">
        <v>21944</v>
      </c>
      <c r="AY999">
        <v>0</v>
      </c>
      <c r="AZ999">
        <v>2329</v>
      </c>
      <c r="BA999">
        <v>0</v>
      </c>
      <c r="BB999">
        <v>6633</v>
      </c>
      <c r="BC999">
        <v>0</v>
      </c>
      <c r="BD999">
        <v>34487</v>
      </c>
      <c r="BE999">
        <v>0</v>
      </c>
      <c r="BF999">
        <v>34487</v>
      </c>
      <c r="BG999">
        <v>0</v>
      </c>
      <c r="BH999">
        <v>0</v>
      </c>
      <c r="BI999">
        <v>0</v>
      </c>
      <c r="BJ999">
        <v>0</v>
      </c>
      <c r="BK999">
        <v>27</v>
      </c>
      <c r="BL999">
        <v>0</v>
      </c>
      <c r="BM999">
        <v>27</v>
      </c>
      <c r="BN999">
        <v>0</v>
      </c>
      <c r="BO999">
        <v>0</v>
      </c>
      <c r="BP999">
        <v>0</v>
      </c>
      <c r="BQ999">
        <v>0</v>
      </c>
      <c r="BR999">
        <v>27</v>
      </c>
      <c r="BS999">
        <v>0</v>
      </c>
      <c r="BT999">
        <v>12</v>
      </c>
      <c r="BU999">
        <v>881</v>
      </c>
      <c r="BV999">
        <v>0</v>
      </c>
      <c r="BW999">
        <v>0</v>
      </c>
      <c r="BX999">
        <v>893</v>
      </c>
      <c r="BY999">
        <v>142</v>
      </c>
      <c r="BZ999">
        <v>87</v>
      </c>
      <c r="CA999">
        <v>229</v>
      </c>
      <c r="CB999">
        <v>35837</v>
      </c>
      <c r="CC999">
        <v>17000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-2120</v>
      </c>
      <c r="CP999">
        <v>14880</v>
      </c>
      <c r="CQ999">
        <v>0</v>
      </c>
      <c r="CR999">
        <v>5000</v>
      </c>
      <c r="CS999">
        <v>0</v>
      </c>
      <c r="CT999">
        <v>13875</v>
      </c>
      <c r="CU999">
        <v>0</v>
      </c>
      <c r="CV999">
        <v>0</v>
      </c>
      <c r="CW999">
        <v>13875</v>
      </c>
      <c r="CX999">
        <v>0</v>
      </c>
      <c r="CY999">
        <v>0</v>
      </c>
      <c r="CZ999">
        <v>779</v>
      </c>
      <c r="DA999">
        <v>779</v>
      </c>
      <c r="DB999">
        <v>0</v>
      </c>
      <c r="DC999">
        <v>84</v>
      </c>
      <c r="DD999">
        <v>0</v>
      </c>
      <c r="DE999">
        <v>0</v>
      </c>
      <c r="DF999">
        <v>0</v>
      </c>
      <c r="DG999">
        <v>0</v>
      </c>
      <c r="DH999">
        <v>3</v>
      </c>
      <c r="DI999">
        <v>772</v>
      </c>
      <c r="DJ999">
        <v>0</v>
      </c>
      <c r="DK999">
        <v>7</v>
      </c>
      <c r="DL999">
        <v>0</v>
      </c>
      <c r="DM999">
        <v>34</v>
      </c>
      <c r="DN999">
        <v>900</v>
      </c>
      <c r="DO999">
        <v>403</v>
      </c>
      <c r="DP999">
        <v>35837</v>
      </c>
    </row>
    <row r="1000" spans="1:120" x14ac:dyDescent="0.25">
      <c r="A1000">
        <v>53109</v>
      </c>
      <c r="B1000">
        <v>201412</v>
      </c>
      <c r="C1000">
        <v>35643</v>
      </c>
      <c r="D1000">
        <v>-7334</v>
      </c>
      <c r="E1000">
        <v>0</v>
      </c>
      <c r="F1000">
        <v>0</v>
      </c>
      <c r="G1000">
        <v>28309</v>
      </c>
      <c r="H1000">
        <v>-544</v>
      </c>
      <c r="I1000">
        <v>-17097</v>
      </c>
      <c r="J1000">
        <v>0</v>
      </c>
      <c r="K1000">
        <v>34</v>
      </c>
      <c r="L1000">
        <v>3725</v>
      </c>
      <c r="M1000">
        <v>-13338</v>
      </c>
      <c r="N1000">
        <v>0</v>
      </c>
      <c r="O1000">
        <v>0</v>
      </c>
      <c r="P1000">
        <v>0</v>
      </c>
      <c r="Q1000">
        <v>-1987</v>
      </c>
      <c r="R1000">
        <v>0</v>
      </c>
      <c r="S1000">
        <v>0</v>
      </c>
      <c r="T1000">
        <v>-1987</v>
      </c>
      <c r="U1000">
        <v>12440</v>
      </c>
      <c r="V1000">
        <v>0</v>
      </c>
      <c r="W1000">
        <v>0</v>
      </c>
      <c r="X1000">
        <v>0</v>
      </c>
      <c r="Y1000">
        <v>4299</v>
      </c>
      <c r="Z1000">
        <v>-10712</v>
      </c>
      <c r="AA1000">
        <v>0</v>
      </c>
      <c r="AB1000">
        <v>0</v>
      </c>
      <c r="AC1000">
        <v>-6413</v>
      </c>
      <c r="AD1000">
        <v>-433</v>
      </c>
      <c r="AE1000">
        <v>-6846</v>
      </c>
      <c r="AF1000">
        <v>0</v>
      </c>
      <c r="AG1000">
        <v>0</v>
      </c>
      <c r="AH1000">
        <v>0</v>
      </c>
      <c r="AI1000">
        <v>5594</v>
      </c>
      <c r="AJ1000">
        <v>1577</v>
      </c>
      <c r="AK1000">
        <v>7171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110186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110186</v>
      </c>
      <c r="BE1000">
        <v>0</v>
      </c>
      <c r="BF1000">
        <v>110186</v>
      </c>
      <c r="BG1000">
        <v>0</v>
      </c>
      <c r="BH1000">
        <v>3725</v>
      </c>
      <c r="BI1000">
        <v>0</v>
      </c>
      <c r="BJ1000">
        <v>3725</v>
      </c>
      <c r="BK1000">
        <v>0</v>
      </c>
      <c r="BL1000">
        <v>0</v>
      </c>
      <c r="BM1000">
        <v>0</v>
      </c>
      <c r="BN1000">
        <v>0</v>
      </c>
      <c r="BO1000">
        <v>14657</v>
      </c>
      <c r="BP1000">
        <v>0</v>
      </c>
      <c r="BQ1000">
        <v>0</v>
      </c>
      <c r="BR1000">
        <v>18382</v>
      </c>
      <c r="BS1000">
        <v>0</v>
      </c>
      <c r="BT1000">
        <v>0</v>
      </c>
      <c r="BU1000">
        <v>0</v>
      </c>
      <c r="BV1000">
        <v>47627</v>
      </c>
      <c r="BW1000">
        <v>0</v>
      </c>
      <c r="BX1000">
        <v>47627</v>
      </c>
      <c r="BY1000">
        <v>1298</v>
      </c>
      <c r="BZ1000">
        <v>1614</v>
      </c>
      <c r="CA1000">
        <v>2912</v>
      </c>
      <c r="CB1000">
        <v>179107</v>
      </c>
      <c r="CC1000">
        <v>5000</v>
      </c>
      <c r="CD1000">
        <v>25000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43369</v>
      </c>
      <c r="CP1000">
        <v>73369</v>
      </c>
      <c r="CQ1000">
        <v>0</v>
      </c>
      <c r="CR1000">
        <v>0</v>
      </c>
      <c r="CS1000">
        <v>0</v>
      </c>
      <c r="CT1000">
        <v>104733</v>
      </c>
      <c r="CU1000">
        <v>0</v>
      </c>
      <c r="CV1000">
        <v>0</v>
      </c>
      <c r="CW1000">
        <v>104733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1005</v>
      </c>
      <c r="DN1000">
        <v>1005</v>
      </c>
      <c r="DO1000">
        <v>0</v>
      </c>
      <c r="DP1000">
        <v>179107</v>
      </c>
    </row>
    <row r="1001" spans="1:120" x14ac:dyDescent="0.25">
      <c r="A1001">
        <v>53110</v>
      </c>
      <c r="B1001">
        <v>201412</v>
      </c>
      <c r="C1001">
        <v>88417</v>
      </c>
      <c r="D1001">
        <v>-12791</v>
      </c>
      <c r="E1001">
        <v>419</v>
      </c>
      <c r="F1001">
        <v>0</v>
      </c>
      <c r="G1001">
        <v>76045</v>
      </c>
      <c r="H1001">
        <v>98</v>
      </c>
      <c r="I1001">
        <v>-19023</v>
      </c>
      <c r="J1001">
        <v>0</v>
      </c>
      <c r="K1001">
        <v>-16619</v>
      </c>
      <c r="L1001">
        <v>5430</v>
      </c>
      <c r="M1001">
        <v>-30212</v>
      </c>
      <c r="N1001">
        <v>0</v>
      </c>
      <c r="O1001">
        <v>-6000</v>
      </c>
      <c r="P1001">
        <v>-3926</v>
      </c>
      <c r="Q1001">
        <v>-9784</v>
      </c>
      <c r="R1001">
        <v>0</v>
      </c>
      <c r="S1001">
        <v>0</v>
      </c>
      <c r="T1001">
        <v>-13710</v>
      </c>
      <c r="U1001">
        <v>26221</v>
      </c>
      <c r="V1001">
        <v>0</v>
      </c>
      <c r="W1001">
        <v>0</v>
      </c>
      <c r="X1001">
        <v>0</v>
      </c>
      <c r="Y1001">
        <v>300</v>
      </c>
      <c r="Z1001">
        <v>141</v>
      </c>
      <c r="AA1001">
        <v>0</v>
      </c>
      <c r="AB1001">
        <v>-305</v>
      </c>
      <c r="AC1001">
        <v>136</v>
      </c>
      <c r="AD1001">
        <v>-98</v>
      </c>
      <c r="AE1001">
        <v>38</v>
      </c>
      <c r="AF1001">
        <v>2765</v>
      </c>
      <c r="AG1001">
        <v>0</v>
      </c>
      <c r="AH1001">
        <v>0</v>
      </c>
      <c r="AI1001">
        <v>29024</v>
      </c>
      <c r="AJ1001">
        <v>-7958</v>
      </c>
      <c r="AK1001">
        <v>21066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110005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110005</v>
      </c>
      <c r="BE1001">
        <v>0</v>
      </c>
      <c r="BF1001">
        <v>110005</v>
      </c>
      <c r="BG1001">
        <v>0</v>
      </c>
      <c r="BH1001">
        <v>9944</v>
      </c>
      <c r="BI1001">
        <v>0</v>
      </c>
      <c r="BJ1001">
        <v>9944</v>
      </c>
      <c r="BK1001">
        <v>845</v>
      </c>
      <c r="BL1001">
        <v>0</v>
      </c>
      <c r="BM1001">
        <v>845</v>
      </c>
      <c r="BN1001">
        <v>10174</v>
      </c>
      <c r="BO1001">
        <v>2058</v>
      </c>
      <c r="BP1001">
        <v>0</v>
      </c>
      <c r="BQ1001">
        <v>0</v>
      </c>
      <c r="BR1001">
        <v>23021</v>
      </c>
      <c r="BS1001">
        <v>0</v>
      </c>
      <c r="BT1001">
        <v>0</v>
      </c>
      <c r="BU1001">
        <v>0</v>
      </c>
      <c r="BV1001">
        <v>9344</v>
      </c>
      <c r="BW1001">
        <v>0</v>
      </c>
      <c r="BX1001">
        <v>9344</v>
      </c>
      <c r="BY1001">
        <v>1443</v>
      </c>
      <c r="BZ1001">
        <v>99</v>
      </c>
      <c r="CA1001">
        <v>1542</v>
      </c>
      <c r="CB1001">
        <v>143912</v>
      </c>
      <c r="CC1001">
        <v>25000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6378</v>
      </c>
      <c r="CL1001">
        <v>0</v>
      </c>
      <c r="CM1001">
        <v>0</v>
      </c>
      <c r="CN1001">
        <v>6378</v>
      </c>
      <c r="CO1001">
        <v>37677</v>
      </c>
      <c r="CP1001">
        <v>69055</v>
      </c>
      <c r="CQ1001">
        <v>3500</v>
      </c>
      <c r="CR1001">
        <v>0</v>
      </c>
      <c r="CS1001">
        <v>0</v>
      </c>
      <c r="CT1001">
        <v>62437</v>
      </c>
      <c r="CU1001">
        <v>0</v>
      </c>
      <c r="CV1001">
        <v>0</v>
      </c>
      <c r="CW1001">
        <v>62437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1536</v>
      </c>
      <c r="DJ1001">
        <v>0</v>
      </c>
      <c r="DK1001">
        <v>1508</v>
      </c>
      <c r="DL1001">
        <v>0</v>
      </c>
      <c r="DM1001">
        <v>9376</v>
      </c>
      <c r="DN1001">
        <v>12420</v>
      </c>
      <c r="DO1001">
        <v>0</v>
      </c>
      <c r="DP1001">
        <v>143912</v>
      </c>
    </row>
    <row r="1002" spans="1:120" x14ac:dyDescent="0.25">
      <c r="A1002">
        <v>53111</v>
      </c>
      <c r="B1002">
        <v>201412</v>
      </c>
      <c r="C1002">
        <v>46441</v>
      </c>
      <c r="D1002">
        <v>-7420</v>
      </c>
      <c r="E1002">
        <v>3516</v>
      </c>
      <c r="F1002">
        <v>-2209</v>
      </c>
      <c r="G1002">
        <v>40328</v>
      </c>
      <c r="H1002">
        <v>54</v>
      </c>
      <c r="I1002">
        <v>-24972</v>
      </c>
      <c r="J1002">
        <v>3536</v>
      </c>
      <c r="K1002">
        <v>-1231</v>
      </c>
      <c r="L1002">
        <v>86</v>
      </c>
      <c r="M1002">
        <v>-22581</v>
      </c>
      <c r="N1002">
        <v>0</v>
      </c>
      <c r="O1002">
        <v>0</v>
      </c>
      <c r="P1002">
        <v>-877</v>
      </c>
      <c r="Q1002">
        <v>-6262</v>
      </c>
      <c r="R1002">
        <v>0</v>
      </c>
      <c r="S1002">
        <v>1548</v>
      </c>
      <c r="T1002">
        <v>-5591</v>
      </c>
      <c r="U1002">
        <v>12210</v>
      </c>
      <c r="V1002">
        <v>0</v>
      </c>
      <c r="W1002">
        <v>0</v>
      </c>
      <c r="X1002">
        <v>0</v>
      </c>
      <c r="Y1002">
        <v>1602</v>
      </c>
      <c r="Z1002">
        <v>1198</v>
      </c>
      <c r="AA1002">
        <v>-8</v>
      </c>
      <c r="AB1002">
        <v>-78</v>
      </c>
      <c r="AC1002">
        <v>2714</v>
      </c>
      <c r="AD1002">
        <v>-54</v>
      </c>
      <c r="AE1002">
        <v>2660</v>
      </c>
      <c r="AF1002">
        <v>0</v>
      </c>
      <c r="AG1002">
        <v>0</v>
      </c>
      <c r="AH1002">
        <v>0</v>
      </c>
      <c r="AI1002">
        <v>14870</v>
      </c>
      <c r="AJ1002">
        <v>-3643</v>
      </c>
      <c r="AK1002">
        <v>11227</v>
      </c>
      <c r="AL1002">
        <v>4192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28100</v>
      </c>
      <c r="AX1002">
        <v>40098</v>
      </c>
      <c r="AY1002">
        <v>0</v>
      </c>
      <c r="AZ1002">
        <v>0</v>
      </c>
      <c r="BA1002">
        <v>0</v>
      </c>
      <c r="BB1002">
        <v>8044</v>
      </c>
      <c r="BC1002">
        <v>0</v>
      </c>
      <c r="BD1002">
        <v>76242</v>
      </c>
      <c r="BE1002">
        <v>0</v>
      </c>
      <c r="BF1002">
        <v>76242</v>
      </c>
      <c r="BG1002">
        <v>0</v>
      </c>
      <c r="BH1002">
        <v>3395</v>
      </c>
      <c r="BI1002">
        <v>0</v>
      </c>
      <c r="BJ1002">
        <v>3395</v>
      </c>
      <c r="BK1002">
        <v>49</v>
      </c>
      <c r="BL1002">
        <v>0</v>
      </c>
      <c r="BM1002">
        <v>49</v>
      </c>
      <c r="BN1002">
        <v>0</v>
      </c>
      <c r="BO1002">
        <v>0</v>
      </c>
      <c r="BP1002">
        <v>0</v>
      </c>
      <c r="BQ1002">
        <v>0</v>
      </c>
      <c r="BR1002">
        <v>3444</v>
      </c>
      <c r="BS1002">
        <v>0</v>
      </c>
      <c r="BT1002">
        <v>0</v>
      </c>
      <c r="BU1002">
        <v>0</v>
      </c>
      <c r="BV1002">
        <v>2440</v>
      </c>
      <c r="BW1002">
        <v>0</v>
      </c>
      <c r="BX1002">
        <v>2440</v>
      </c>
      <c r="BY1002">
        <v>349</v>
      </c>
      <c r="BZ1002">
        <v>0</v>
      </c>
      <c r="CA1002">
        <v>349</v>
      </c>
      <c r="CB1002">
        <v>86667</v>
      </c>
      <c r="CC1002">
        <v>21000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32440</v>
      </c>
      <c r="CP1002">
        <v>53440</v>
      </c>
      <c r="CQ1002">
        <v>10000</v>
      </c>
      <c r="CR1002">
        <v>0</v>
      </c>
      <c r="CS1002">
        <v>2265</v>
      </c>
      <c r="CT1002">
        <v>20820</v>
      </c>
      <c r="CU1002">
        <v>0</v>
      </c>
      <c r="CV1002">
        <v>0</v>
      </c>
      <c r="CW1002">
        <v>23085</v>
      </c>
      <c r="CX1002">
        <v>0</v>
      </c>
      <c r="CY1002">
        <v>696</v>
      </c>
      <c r="CZ1002">
        <v>0</v>
      </c>
      <c r="DA1002">
        <v>696</v>
      </c>
      <c r="DB1002">
        <v>0</v>
      </c>
      <c r="DC1002">
        <v>0</v>
      </c>
      <c r="DD1002">
        <v>418</v>
      </c>
      <c r="DE1002">
        <v>0</v>
      </c>
      <c r="DF1002">
        <v>0</v>
      </c>
      <c r="DG1002">
        <v>0</v>
      </c>
      <c r="DH1002">
        <v>0</v>
      </c>
      <c r="DI1002">
        <v>2914</v>
      </c>
      <c r="DJ1002">
        <v>0</v>
      </c>
      <c r="DK1002">
        <v>3549</v>
      </c>
      <c r="DL1002">
        <v>0</v>
      </c>
      <c r="DM1002">
        <v>2565</v>
      </c>
      <c r="DN1002">
        <v>9446</v>
      </c>
      <c r="DO1002">
        <v>0</v>
      </c>
      <c r="DP1002">
        <v>86667</v>
      </c>
    </row>
    <row r="1003" spans="1:120" x14ac:dyDescent="0.25">
      <c r="A1003">
        <v>53112</v>
      </c>
      <c r="B1003">
        <v>201412</v>
      </c>
      <c r="C1003">
        <v>903145</v>
      </c>
      <c r="D1003">
        <v>-561671</v>
      </c>
      <c r="E1003">
        <v>-120762</v>
      </c>
      <c r="F1003">
        <v>66474</v>
      </c>
      <c r="G1003">
        <v>287186</v>
      </c>
      <c r="H1003">
        <v>263</v>
      </c>
      <c r="I1003">
        <v>-320061</v>
      </c>
      <c r="J1003">
        <v>218027</v>
      </c>
      <c r="K1003">
        <v>-187580</v>
      </c>
      <c r="L1003">
        <v>126220</v>
      </c>
      <c r="M1003">
        <v>-163394</v>
      </c>
      <c r="N1003">
        <v>0</v>
      </c>
      <c r="O1003">
        <v>0</v>
      </c>
      <c r="P1003">
        <v>-239338</v>
      </c>
      <c r="Q1003">
        <v>-26389</v>
      </c>
      <c r="R1003">
        <v>0</v>
      </c>
      <c r="S1003">
        <v>134836</v>
      </c>
      <c r="T1003">
        <v>-130891</v>
      </c>
      <c r="U1003">
        <v>-6836</v>
      </c>
      <c r="V1003">
        <v>0</v>
      </c>
      <c r="W1003">
        <v>0</v>
      </c>
      <c r="X1003">
        <v>0</v>
      </c>
      <c r="Y1003">
        <v>14031</v>
      </c>
      <c r="Z1003">
        <v>4491</v>
      </c>
      <c r="AA1003">
        <v>-3103</v>
      </c>
      <c r="AB1003">
        <v>-1994</v>
      </c>
      <c r="AC1003">
        <v>13425</v>
      </c>
      <c r="AD1003">
        <v>-263</v>
      </c>
      <c r="AE1003">
        <v>13162</v>
      </c>
      <c r="AF1003">
        <v>1457</v>
      </c>
      <c r="AG1003">
        <v>-100</v>
      </c>
      <c r="AH1003">
        <v>0</v>
      </c>
      <c r="AI1003">
        <v>7683</v>
      </c>
      <c r="AJ1003">
        <v>-1894</v>
      </c>
      <c r="AK1003">
        <v>5789</v>
      </c>
      <c r="AL1003">
        <v>1909</v>
      </c>
      <c r="AM1003">
        <v>197</v>
      </c>
      <c r="AN1003">
        <v>0</v>
      </c>
      <c r="AO1003">
        <v>197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395815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395815</v>
      </c>
      <c r="BE1003">
        <v>0</v>
      </c>
      <c r="BF1003">
        <v>395815</v>
      </c>
      <c r="BG1003">
        <v>277324</v>
      </c>
      <c r="BH1003">
        <v>236072</v>
      </c>
      <c r="BI1003">
        <v>0</v>
      </c>
      <c r="BJ1003">
        <v>513396</v>
      </c>
      <c r="BK1003">
        <v>34049</v>
      </c>
      <c r="BL1003">
        <v>146261</v>
      </c>
      <c r="BM1003">
        <v>180310</v>
      </c>
      <c r="BN1003">
        <v>0</v>
      </c>
      <c r="BO1003">
        <v>52068</v>
      </c>
      <c r="BP1003">
        <v>0</v>
      </c>
      <c r="BQ1003">
        <v>183</v>
      </c>
      <c r="BR1003">
        <v>745957</v>
      </c>
      <c r="BS1003">
        <v>0</v>
      </c>
      <c r="BT1003">
        <v>0</v>
      </c>
      <c r="BU1003">
        <v>1538</v>
      </c>
      <c r="BV1003">
        <v>19027</v>
      </c>
      <c r="BW1003">
        <v>0</v>
      </c>
      <c r="BX1003">
        <v>20565</v>
      </c>
      <c r="BY1003">
        <v>5073</v>
      </c>
      <c r="BZ1003">
        <v>3680</v>
      </c>
      <c r="CA1003">
        <v>8753</v>
      </c>
      <c r="CB1003">
        <v>1173196</v>
      </c>
      <c r="CC1003">
        <v>149132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-4879</v>
      </c>
      <c r="CP1003">
        <v>144253</v>
      </c>
      <c r="CQ1003">
        <v>0</v>
      </c>
      <c r="CR1003">
        <v>0</v>
      </c>
      <c r="CS1003">
        <v>389904</v>
      </c>
      <c r="CT1003">
        <v>354107</v>
      </c>
      <c r="CU1003">
        <v>0</v>
      </c>
      <c r="CV1003">
        <v>0</v>
      </c>
      <c r="CW1003">
        <v>744011</v>
      </c>
      <c r="CX1003">
        <v>0</v>
      </c>
      <c r="CY1003">
        <v>0</v>
      </c>
      <c r="CZ1003">
        <v>0</v>
      </c>
      <c r="DA1003">
        <v>0</v>
      </c>
      <c r="DB1003">
        <v>214462</v>
      </c>
      <c r="DC1003">
        <v>24256</v>
      </c>
      <c r="DD1003">
        <v>31698</v>
      </c>
      <c r="DE1003">
        <v>0</v>
      </c>
      <c r="DF1003">
        <v>0</v>
      </c>
      <c r="DG1003">
        <v>0</v>
      </c>
      <c r="DH1003">
        <v>0</v>
      </c>
      <c r="DI1003">
        <v>59</v>
      </c>
      <c r="DJ1003">
        <v>0</v>
      </c>
      <c r="DK1003">
        <v>0</v>
      </c>
      <c r="DL1003">
        <v>0</v>
      </c>
      <c r="DM1003">
        <v>11928</v>
      </c>
      <c r="DN1003">
        <v>67941</v>
      </c>
      <c r="DO1003">
        <v>2529</v>
      </c>
      <c r="DP1003">
        <v>1173196</v>
      </c>
    </row>
    <row r="1004" spans="1:120" x14ac:dyDescent="0.25">
      <c r="A1004">
        <v>53113</v>
      </c>
      <c r="B1004">
        <v>201412</v>
      </c>
      <c r="C1004">
        <v>502414</v>
      </c>
      <c r="D1004">
        <v>-122342</v>
      </c>
      <c r="E1004">
        <v>-63860</v>
      </c>
      <c r="F1004">
        <v>48488</v>
      </c>
      <c r="G1004">
        <v>364700</v>
      </c>
      <c r="H1004">
        <v>753</v>
      </c>
      <c r="I1004">
        <v>-78385</v>
      </c>
      <c r="J1004">
        <v>0</v>
      </c>
      <c r="K1004">
        <v>-95218</v>
      </c>
      <c r="L1004">
        <v>0</v>
      </c>
      <c r="M1004">
        <v>-173603</v>
      </c>
      <c r="N1004">
        <v>0</v>
      </c>
      <c r="O1004">
        <v>0</v>
      </c>
      <c r="P1004">
        <v>0</v>
      </c>
      <c r="Q1004">
        <v>-17581</v>
      </c>
      <c r="R1004">
        <v>0</v>
      </c>
      <c r="S1004">
        <v>8052</v>
      </c>
      <c r="T1004">
        <v>-9529</v>
      </c>
      <c r="U1004">
        <v>182321</v>
      </c>
      <c r="V1004">
        <v>0</v>
      </c>
      <c r="W1004">
        <v>0</v>
      </c>
      <c r="X1004">
        <v>0</v>
      </c>
      <c r="Y1004">
        <v>10119</v>
      </c>
      <c r="Z1004">
        <v>-4653</v>
      </c>
      <c r="AA1004">
        <v>-948</v>
      </c>
      <c r="AB1004">
        <v>-208</v>
      </c>
      <c r="AC1004">
        <v>4310</v>
      </c>
      <c r="AD1004">
        <v>-753</v>
      </c>
      <c r="AE1004">
        <v>3557</v>
      </c>
      <c r="AF1004">
        <v>0</v>
      </c>
      <c r="AG1004">
        <v>0</v>
      </c>
      <c r="AH1004">
        <v>0</v>
      </c>
      <c r="AI1004">
        <v>185878</v>
      </c>
      <c r="AJ1004">
        <v>-34298</v>
      </c>
      <c r="AK1004">
        <v>151580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446862</v>
      </c>
      <c r="AS1004">
        <v>0</v>
      </c>
      <c r="AT1004">
        <v>0</v>
      </c>
      <c r="AU1004">
        <v>446862</v>
      </c>
      <c r="AV1004">
        <v>0</v>
      </c>
      <c r="AW1004">
        <v>0</v>
      </c>
      <c r="AX1004">
        <v>489718</v>
      </c>
      <c r="AY1004">
        <v>0</v>
      </c>
      <c r="AZ1004">
        <v>0</v>
      </c>
      <c r="BA1004">
        <v>0</v>
      </c>
      <c r="BB1004">
        <v>181134</v>
      </c>
      <c r="BC1004">
        <v>0</v>
      </c>
      <c r="BD1004">
        <v>670852</v>
      </c>
      <c r="BE1004">
        <v>0</v>
      </c>
      <c r="BF1004">
        <v>1117714</v>
      </c>
      <c r="BG1004">
        <v>48488</v>
      </c>
      <c r="BH1004">
        <v>13787</v>
      </c>
      <c r="BI1004">
        <v>0</v>
      </c>
      <c r="BJ1004">
        <v>62275</v>
      </c>
      <c r="BK1004">
        <v>0</v>
      </c>
      <c r="BL1004">
        <v>0</v>
      </c>
      <c r="BM1004">
        <v>0</v>
      </c>
      <c r="BN1004">
        <v>109846</v>
      </c>
      <c r="BO1004">
        <v>2245</v>
      </c>
      <c r="BP1004">
        <v>0</v>
      </c>
      <c r="BQ1004">
        <v>191</v>
      </c>
      <c r="BR1004">
        <v>174557</v>
      </c>
      <c r="BS1004">
        <v>0</v>
      </c>
      <c r="BT1004">
        <v>0</v>
      </c>
      <c r="BU1004">
        <v>0</v>
      </c>
      <c r="BV1004">
        <v>16662</v>
      </c>
      <c r="BW1004">
        <v>0</v>
      </c>
      <c r="BX1004">
        <v>16662</v>
      </c>
      <c r="BY1004">
        <v>47991</v>
      </c>
      <c r="BZ1004">
        <v>14948</v>
      </c>
      <c r="CA1004">
        <v>62939</v>
      </c>
      <c r="CB1004">
        <v>1371872</v>
      </c>
      <c r="CC1004">
        <v>550846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298810</v>
      </c>
      <c r="CP1004">
        <v>849656</v>
      </c>
      <c r="CQ1004">
        <v>0</v>
      </c>
      <c r="CR1004">
        <v>0</v>
      </c>
      <c r="CS1004">
        <v>200146</v>
      </c>
      <c r="CT1004">
        <v>284940</v>
      </c>
      <c r="CU1004">
        <v>0</v>
      </c>
      <c r="CV1004">
        <v>0</v>
      </c>
      <c r="CW1004">
        <v>485086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1273</v>
      </c>
      <c r="DJ1004">
        <v>0</v>
      </c>
      <c r="DK1004">
        <v>34426</v>
      </c>
      <c r="DL1004">
        <v>0</v>
      </c>
      <c r="DM1004">
        <v>1431</v>
      </c>
      <c r="DN1004">
        <v>37130</v>
      </c>
      <c r="DO1004">
        <v>0</v>
      </c>
      <c r="DP1004">
        <v>1371872</v>
      </c>
    </row>
    <row r="1005" spans="1:120" x14ac:dyDescent="0.25">
      <c r="A1005">
        <v>53114</v>
      </c>
      <c r="B1005">
        <v>201412</v>
      </c>
      <c r="C1005">
        <v>2364</v>
      </c>
      <c r="D1005">
        <v>0</v>
      </c>
      <c r="E1005">
        <v>0</v>
      </c>
      <c r="F1005">
        <v>0</v>
      </c>
      <c r="G1005">
        <v>2364</v>
      </c>
      <c r="H1005">
        <v>4</v>
      </c>
      <c r="I1005">
        <v>-1338</v>
      </c>
      <c r="J1005">
        <v>0</v>
      </c>
      <c r="K1005">
        <v>-169</v>
      </c>
      <c r="L1005">
        <v>0</v>
      </c>
      <c r="M1005">
        <v>-1507</v>
      </c>
      <c r="N1005">
        <v>0</v>
      </c>
      <c r="O1005">
        <v>0</v>
      </c>
      <c r="P1005">
        <v>-314</v>
      </c>
      <c r="Q1005">
        <v>-1143</v>
      </c>
      <c r="R1005">
        <v>0</v>
      </c>
      <c r="S1005">
        <v>0</v>
      </c>
      <c r="T1005">
        <v>-1457</v>
      </c>
      <c r="U1005">
        <v>-596</v>
      </c>
      <c r="V1005">
        <v>0</v>
      </c>
      <c r="W1005">
        <v>0</v>
      </c>
      <c r="X1005">
        <v>0</v>
      </c>
      <c r="Y1005">
        <v>272</v>
      </c>
      <c r="Z1005">
        <v>157</v>
      </c>
      <c r="AA1005">
        <v>-20</v>
      </c>
      <c r="AB1005">
        <v>-5</v>
      </c>
      <c r="AC1005">
        <v>404</v>
      </c>
      <c r="AD1005">
        <v>-4</v>
      </c>
      <c r="AE1005">
        <v>400</v>
      </c>
      <c r="AF1005">
        <v>0</v>
      </c>
      <c r="AG1005">
        <v>0</v>
      </c>
      <c r="AH1005">
        <v>0</v>
      </c>
      <c r="AI1005">
        <v>-196</v>
      </c>
      <c r="AJ1005">
        <v>14</v>
      </c>
      <c r="AK1005">
        <v>-182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33106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33106</v>
      </c>
      <c r="BE1005">
        <v>0</v>
      </c>
      <c r="BF1005">
        <v>33106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299</v>
      </c>
      <c r="BP1005">
        <v>0</v>
      </c>
      <c r="BQ1005">
        <v>0</v>
      </c>
      <c r="BR1005">
        <v>299</v>
      </c>
      <c r="BS1005">
        <v>0</v>
      </c>
      <c r="BT1005">
        <v>162</v>
      </c>
      <c r="BU1005">
        <v>48</v>
      </c>
      <c r="BV1005">
        <v>249</v>
      </c>
      <c r="BW1005">
        <v>0</v>
      </c>
      <c r="BX1005">
        <v>459</v>
      </c>
      <c r="BY1005">
        <v>89</v>
      </c>
      <c r="BZ1005">
        <v>0</v>
      </c>
      <c r="CA1005">
        <v>89</v>
      </c>
      <c r="CB1005">
        <v>33953</v>
      </c>
      <c r="CC1005">
        <v>5000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26975</v>
      </c>
      <c r="CP1005">
        <v>31975</v>
      </c>
      <c r="CQ1005">
        <v>0</v>
      </c>
      <c r="CR1005">
        <v>0</v>
      </c>
      <c r="CS1005">
        <v>0</v>
      </c>
      <c r="CT1005">
        <v>1128</v>
      </c>
      <c r="CU1005">
        <v>0</v>
      </c>
      <c r="CV1005">
        <v>0</v>
      </c>
      <c r="CW1005">
        <v>1128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850</v>
      </c>
      <c r="DN1005">
        <v>850</v>
      </c>
      <c r="DO1005">
        <v>0</v>
      </c>
      <c r="DP1005">
        <v>33953</v>
      </c>
    </row>
    <row r="1006" spans="1:120" x14ac:dyDescent="0.25">
      <c r="A1006">
        <v>53115</v>
      </c>
      <c r="B1006">
        <v>201412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19</v>
      </c>
      <c r="I1006">
        <v>-2794</v>
      </c>
      <c r="J1006">
        <v>0</v>
      </c>
      <c r="K1006">
        <v>2908</v>
      </c>
      <c r="L1006">
        <v>0</v>
      </c>
      <c r="M1006">
        <v>114</v>
      </c>
      <c r="N1006">
        <v>0</v>
      </c>
      <c r="O1006">
        <v>0</v>
      </c>
      <c r="P1006">
        <v>0</v>
      </c>
      <c r="Q1006">
        <v>-370</v>
      </c>
      <c r="R1006">
        <v>0</v>
      </c>
      <c r="S1006">
        <v>0</v>
      </c>
      <c r="T1006">
        <v>-370</v>
      </c>
      <c r="U1006">
        <v>-237</v>
      </c>
      <c r="V1006">
        <v>0</v>
      </c>
      <c r="W1006">
        <v>0</v>
      </c>
      <c r="X1006">
        <v>0</v>
      </c>
      <c r="Y1006">
        <v>105</v>
      </c>
      <c r="Z1006">
        <v>-162</v>
      </c>
      <c r="AA1006">
        <v>0</v>
      </c>
      <c r="AB1006">
        <v>-1</v>
      </c>
      <c r="AC1006">
        <v>-58</v>
      </c>
      <c r="AD1006">
        <v>-19</v>
      </c>
      <c r="AE1006">
        <v>-77</v>
      </c>
      <c r="AF1006">
        <v>451</v>
      </c>
      <c r="AG1006">
        <v>0</v>
      </c>
      <c r="AH1006">
        <v>0</v>
      </c>
      <c r="AI1006">
        <v>137</v>
      </c>
      <c r="AJ1006">
        <v>-34</v>
      </c>
      <c r="AK1006">
        <v>103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10028</v>
      </c>
      <c r="AY1006">
        <v>0</v>
      </c>
      <c r="AZ1006">
        <v>0</v>
      </c>
      <c r="BA1006">
        <v>0</v>
      </c>
      <c r="BB1006">
        <v>40155</v>
      </c>
      <c r="BC1006">
        <v>0</v>
      </c>
      <c r="BD1006">
        <v>50183</v>
      </c>
      <c r="BE1006">
        <v>0</v>
      </c>
      <c r="BF1006">
        <v>50183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443</v>
      </c>
      <c r="BP1006">
        <v>0</v>
      </c>
      <c r="BQ1006">
        <v>0</v>
      </c>
      <c r="BR1006">
        <v>443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42</v>
      </c>
      <c r="BZ1006">
        <v>0</v>
      </c>
      <c r="CA1006">
        <v>42</v>
      </c>
      <c r="CB1006">
        <v>50668</v>
      </c>
      <c r="CC1006">
        <v>25000</v>
      </c>
      <c r="CD1006">
        <v>5797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103</v>
      </c>
      <c r="CP1006">
        <v>30900</v>
      </c>
      <c r="CQ1006">
        <v>0</v>
      </c>
      <c r="CR1006">
        <v>0</v>
      </c>
      <c r="CS1006">
        <v>0</v>
      </c>
      <c r="CT1006">
        <v>16948</v>
      </c>
      <c r="CU1006">
        <v>0</v>
      </c>
      <c r="CV1006">
        <v>0</v>
      </c>
      <c r="CW1006">
        <v>16948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1642</v>
      </c>
      <c r="DE1006">
        <v>0</v>
      </c>
      <c r="DF1006">
        <v>0</v>
      </c>
      <c r="DG1006">
        <v>0</v>
      </c>
      <c r="DH1006">
        <v>0</v>
      </c>
      <c r="DI1006">
        <v>895</v>
      </c>
      <c r="DJ1006">
        <v>0</v>
      </c>
      <c r="DK1006">
        <v>34</v>
      </c>
      <c r="DL1006">
        <v>0</v>
      </c>
      <c r="DM1006">
        <v>15</v>
      </c>
      <c r="DN1006">
        <v>2586</v>
      </c>
      <c r="DO1006">
        <v>234</v>
      </c>
      <c r="DP1006">
        <v>50668</v>
      </c>
    </row>
    <row r="1007" spans="1:120" x14ac:dyDescent="0.25">
      <c r="A1007">
        <v>50018</v>
      </c>
      <c r="B1007">
        <v>201512</v>
      </c>
      <c r="C1007">
        <v>17920</v>
      </c>
      <c r="D1007">
        <v>-1087</v>
      </c>
      <c r="E1007">
        <v>0</v>
      </c>
      <c r="F1007">
        <v>0</v>
      </c>
      <c r="G1007">
        <v>16833</v>
      </c>
      <c r="H1007">
        <v>-2041</v>
      </c>
      <c r="I1007">
        <v>-39382</v>
      </c>
      <c r="J1007">
        <v>0</v>
      </c>
      <c r="K1007">
        <v>8611</v>
      </c>
      <c r="L1007">
        <v>0</v>
      </c>
      <c r="M1007">
        <v>-30771</v>
      </c>
      <c r="N1007">
        <v>0</v>
      </c>
      <c r="O1007">
        <v>0</v>
      </c>
      <c r="P1007">
        <v>0</v>
      </c>
      <c r="Q1007">
        <v>-7286</v>
      </c>
      <c r="R1007">
        <v>0</v>
      </c>
      <c r="S1007">
        <v>0</v>
      </c>
      <c r="T1007">
        <v>-7286</v>
      </c>
      <c r="U1007">
        <v>-23265</v>
      </c>
      <c r="V1007">
        <v>0</v>
      </c>
      <c r="W1007">
        <v>0</v>
      </c>
      <c r="X1007">
        <v>0</v>
      </c>
      <c r="Y1007">
        <v>14971</v>
      </c>
      <c r="Z1007">
        <v>17393</v>
      </c>
      <c r="AA1007">
        <v>-122</v>
      </c>
      <c r="AB1007">
        <v>-621</v>
      </c>
      <c r="AC1007">
        <v>31621</v>
      </c>
      <c r="AD1007">
        <v>-5155</v>
      </c>
      <c r="AE1007">
        <v>26466</v>
      </c>
      <c r="AF1007">
        <v>0</v>
      </c>
      <c r="AG1007">
        <v>0</v>
      </c>
      <c r="AH1007">
        <v>0</v>
      </c>
      <c r="AI1007">
        <v>3203</v>
      </c>
      <c r="AJ1007">
        <v>0</v>
      </c>
      <c r="AK1007">
        <v>3203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205101</v>
      </c>
      <c r="AX1007">
        <v>368736</v>
      </c>
      <c r="AY1007">
        <v>0</v>
      </c>
      <c r="AZ1007">
        <v>0</v>
      </c>
      <c r="BA1007">
        <v>0</v>
      </c>
      <c r="BB1007">
        <v>26012</v>
      </c>
      <c r="BC1007">
        <v>0</v>
      </c>
      <c r="BD1007">
        <v>599849</v>
      </c>
      <c r="BE1007">
        <v>0</v>
      </c>
      <c r="BF1007">
        <v>599849</v>
      </c>
      <c r="BG1007">
        <v>0</v>
      </c>
      <c r="BH1007">
        <v>4694</v>
      </c>
      <c r="BI1007">
        <v>0</v>
      </c>
      <c r="BJ1007">
        <v>4694</v>
      </c>
      <c r="BK1007">
        <v>67</v>
      </c>
      <c r="BL1007">
        <v>0</v>
      </c>
      <c r="BM1007">
        <v>67</v>
      </c>
      <c r="BN1007">
        <v>0</v>
      </c>
      <c r="BO1007">
        <v>0</v>
      </c>
      <c r="BP1007">
        <v>0</v>
      </c>
      <c r="BQ1007">
        <v>6298</v>
      </c>
      <c r="BR1007">
        <v>11059</v>
      </c>
      <c r="BS1007">
        <v>0</v>
      </c>
      <c r="BT1007">
        <v>0</v>
      </c>
      <c r="BU1007">
        <v>0</v>
      </c>
      <c r="BV1007">
        <v>4</v>
      </c>
      <c r="BW1007">
        <v>0</v>
      </c>
      <c r="BX1007">
        <v>4</v>
      </c>
      <c r="BY1007">
        <v>2318</v>
      </c>
      <c r="BZ1007">
        <v>1479</v>
      </c>
      <c r="CA1007">
        <v>3797</v>
      </c>
      <c r="CB1007">
        <v>614709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207170</v>
      </c>
      <c r="CK1007">
        <v>0</v>
      </c>
      <c r="CL1007">
        <v>0</v>
      </c>
      <c r="CM1007">
        <v>0</v>
      </c>
      <c r="CN1007">
        <v>207170</v>
      </c>
      <c r="CO1007">
        <v>-4722</v>
      </c>
      <c r="CP1007">
        <v>202448</v>
      </c>
      <c r="CQ1007">
        <v>0</v>
      </c>
      <c r="CR1007">
        <v>0</v>
      </c>
      <c r="CS1007">
        <v>0</v>
      </c>
      <c r="CT1007">
        <v>379056</v>
      </c>
      <c r="CU1007">
        <v>0</v>
      </c>
      <c r="CV1007">
        <v>0</v>
      </c>
      <c r="CW1007">
        <v>379056</v>
      </c>
      <c r="CX1007">
        <v>0</v>
      </c>
      <c r="CY1007">
        <v>297</v>
      </c>
      <c r="CZ1007">
        <v>0</v>
      </c>
      <c r="DA1007">
        <v>297</v>
      </c>
      <c r="DB1007">
        <v>0</v>
      </c>
      <c r="DC1007">
        <v>28701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731</v>
      </c>
      <c r="DL1007">
        <v>0</v>
      </c>
      <c r="DM1007">
        <v>3476</v>
      </c>
      <c r="DN1007">
        <v>32908</v>
      </c>
      <c r="DO1007">
        <v>0</v>
      </c>
      <c r="DP1007">
        <v>614709</v>
      </c>
    </row>
    <row r="1008" spans="1:120" x14ac:dyDescent="0.25">
      <c r="A1008">
        <v>50043</v>
      </c>
      <c r="B1008">
        <v>201512</v>
      </c>
      <c r="C1008">
        <v>2035337</v>
      </c>
      <c r="D1008">
        <v>-55743</v>
      </c>
      <c r="E1008">
        <v>56162</v>
      </c>
      <c r="F1008">
        <v>-6321</v>
      </c>
      <c r="G1008">
        <v>2029435</v>
      </c>
      <c r="H1008">
        <v>-5626</v>
      </c>
      <c r="I1008">
        <v>-1330231</v>
      </c>
      <c r="J1008">
        <v>54496</v>
      </c>
      <c r="K1008">
        <v>44252</v>
      </c>
      <c r="L1008">
        <v>-33662</v>
      </c>
      <c r="M1008">
        <v>-1265145</v>
      </c>
      <c r="N1008">
        <v>0</v>
      </c>
      <c r="O1008">
        <v>-45221</v>
      </c>
      <c r="P1008">
        <v>-228094</v>
      </c>
      <c r="Q1008">
        <v>-134282</v>
      </c>
      <c r="R1008">
        <v>0</v>
      </c>
      <c r="S1008">
        <v>0</v>
      </c>
      <c r="T1008">
        <v>-362376</v>
      </c>
      <c r="U1008">
        <v>351067</v>
      </c>
      <c r="V1008">
        <v>2725</v>
      </c>
      <c r="W1008">
        <v>104</v>
      </c>
      <c r="X1008">
        <v>-151</v>
      </c>
      <c r="Y1008">
        <v>113406</v>
      </c>
      <c r="Z1008">
        <v>2558</v>
      </c>
      <c r="AA1008">
        <v>-1478</v>
      </c>
      <c r="AB1008">
        <v>-9847</v>
      </c>
      <c r="AC1008">
        <v>107317</v>
      </c>
      <c r="AD1008">
        <v>-1818</v>
      </c>
      <c r="AE1008">
        <v>105499</v>
      </c>
      <c r="AF1008">
        <v>0</v>
      </c>
      <c r="AG1008">
        <v>0</v>
      </c>
      <c r="AH1008">
        <v>0</v>
      </c>
      <c r="AI1008">
        <v>456566</v>
      </c>
      <c r="AJ1008">
        <v>-106848</v>
      </c>
      <c r="AK1008">
        <v>349718</v>
      </c>
      <c r="AL1008">
        <v>1487</v>
      </c>
      <c r="AM1008">
        <v>18344</v>
      </c>
      <c r="AN1008">
        <v>0</v>
      </c>
      <c r="AO1008">
        <v>18344</v>
      </c>
      <c r="AP1008">
        <v>2930</v>
      </c>
      <c r="AQ1008">
        <v>370552</v>
      </c>
      <c r="AR1008">
        <v>0</v>
      </c>
      <c r="AS1008">
        <v>3529</v>
      </c>
      <c r="AT1008">
        <v>0</v>
      </c>
      <c r="AU1008">
        <v>374081</v>
      </c>
      <c r="AV1008">
        <v>308578</v>
      </c>
      <c r="AW1008">
        <v>754060</v>
      </c>
      <c r="AX1008">
        <v>3517607</v>
      </c>
      <c r="AY1008">
        <v>0</v>
      </c>
      <c r="AZ1008">
        <v>0</v>
      </c>
      <c r="BA1008">
        <v>0</v>
      </c>
      <c r="BB1008">
        <v>0</v>
      </c>
      <c r="BC1008">
        <v>221</v>
      </c>
      <c r="BD1008">
        <v>4580466</v>
      </c>
      <c r="BE1008">
        <v>139</v>
      </c>
      <c r="BF1008">
        <v>4957616</v>
      </c>
      <c r="BG1008">
        <v>3254</v>
      </c>
      <c r="BH1008">
        <v>28651</v>
      </c>
      <c r="BI1008">
        <v>0</v>
      </c>
      <c r="BJ1008">
        <v>31905</v>
      </c>
      <c r="BK1008">
        <v>43770</v>
      </c>
      <c r="BL1008">
        <v>1107</v>
      </c>
      <c r="BM1008">
        <v>44877</v>
      </c>
      <c r="BN1008">
        <v>15043</v>
      </c>
      <c r="BO1008">
        <v>3601</v>
      </c>
      <c r="BP1008">
        <v>313</v>
      </c>
      <c r="BQ1008">
        <v>32335</v>
      </c>
      <c r="BR1008">
        <v>128074</v>
      </c>
      <c r="BS1008">
        <v>0</v>
      </c>
      <c r="BT1008">
        <v>0</v>
      </c>
      <c r="BU1008">
        <v>4827</v>
      </c>
      <c r="BV1008">
        <v>39365</v>
      </c>
      <c r="BW1008">
        <v>0</v>
      </c>
      <c r="BX1008">
        <v>44192</v>
      </c>
      <c r="BY1008">
        <v>23037</v>
      </c>
      <c r="BZ1008">
        <v>13757</v>
      </c>
      <c r="CA1008">
        <v>36794</v>
      </c>
      <c r="CB1008">
        <v>5186507</v>
      </c>
      <c r="CC1008">
        <v>88099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194801</v>
      </c>
      <c r="CK1008">
        <v>0</v>
      </c>
      <c r="CL1008">
        <v>0</v>
      </c>
      <c r="CM1008">
        <v>0</v>
      </c>
      <c r="CN1008">
        <v>194801</v>
      </c>
      <c r="CO1008">
        <v>2440194</v>
      </c>
      <c r="CP1008">
        <v>2723094</v>
      </c>
      <c r="CQ1008">
        <v>87430</v>
      </c>
      <c r="CR1008">
        <v>0</v>
      </c>
      <c r="CS1008">
        <v>432908</v>
      </c>
      <c r="CT1008">
        <v>1624368</v>
      </c>
      <c r="CU1008">
        <v>0</v>
      </c>
      <c r="CV1008">
        <v>0</v>
      </c>
      <c r="CW1008">
        <v>2057276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144876</v>
      </c>
      <c r="DD1008">
        <v>12061</v>
      </c>
      <c r="DE1008">
        <v>0</v>
      </c>
      <c r="DF1008">
        <v>0</v>
      </c>
      <c r="DG1008">
        <v>0</v>
      </c>
      <c r="DH1008">
        <v>91451</v>
      </c>
      <c r="DI1008">
        <v>1250</v>
      </c>
      <c r="DJ1008">
        <v>0</v>
      </c>
      <c r="DK1008">
        <v>10194</v>
      </c>
      <c r="DL1008">
        <v>0</v>
      </c>
      <c r="DM1008">
        <v>142078</v>
      </c>
      <c r="DN1008">
        <v>401910</v>
      </c>
      <c r="DO1008">
        <v>4227</v>
      </c>
      <c r="DP1008">
        <v>5186507</v>
      </c>
    </row>
    <row r="1009" spans="1:120" x14ac:dyDescent="0.25">
      <c r="A1009">
        <v>50052</v>
      </c>
      <c r="B1009">
        <v>201512</v>
      </c>
      <c r="C1009">
        <v>171311</v>
      </c>
      <c r="D1009">
        <v>-26319</v>
      </c>
      <c r="E1009">
        <v>-9414</v>
      </c>
      <c r="F1009">
        <v>0</v>
      </c>
      <c r="G1009">
        <v>135578</v>
      </c>
      <c r="H1009">
        <v>-224</v>
      </c>
      <c r="I1009">
        <v>-110896</v>
      </c>
      <c r="J1009">
        <v>19231</v>
      </c>
      <c r="K1009">
        <v>-31961</v>
      </c>
      <c r="L1009">
        <v>14004</v>
      </c>
      <c r="M1009">
        <v>-109622</v>
      </c>
      <c r="N1009">
        <v>0</v>
      </c>
      <c r="O1009">
        <v>-831</v>
      </c>
      <c r="P1009">
        <v>-16887</v>
      </c>
      <c r="Q1009">
        <v>-21714</v>
      </c>
      <c r="R1009">
        <v>0</v>
      </c>
      <c r="S1009">
        <v>4349</v>
      </c>
      <c r="T1009">
        <v>-34252</v>
      </c>
      <c r="U1009">
        <v>-9351</v>
      </c>
      <c r="V1009">
        <v>0</v>
      </c>
      <c r="W1009">
        <v>-855</v>
      </c>
      <c r="X1009">
        <v>0</v>
      </c>
      <c r="Y1009">
        <v>2341</v>
      </c>
      <c r="Z1009">
        <v>4419</v>
      </c>
      <c r="AA1009">
        <v>-109</v>
      </c>
      <c r="AB1009">
        <v>-1253</v>
      </c>
      <c r="AC1009">
        <v>4543</v>
      </c>
      <c r="AD1009">
        <v>224</v>
      </c>
      <c r="AE1009">
        <v>4767</v>
      </c>
      <c r="AF1009">
        <v>11532</v>
      </c>
      <c r="AG1009">
        <v>-10697</v>
      </c>
      <c r="AH1009">
        <v>0</v>
      </c>
      <c r="AI1009">
        <v>-3749</v>
      </c>
      <c r="AJ1009">
        <v>644</v>
      </c>
      <c r="AK1009">
        <v>-3105</v>
      </c>
      <c r="AL1009">
        <v>13359</v>
      </c>
      <c r="AM1009">
        <v>528</v>
      </c>
      <c r="AN1009">
        <v>0</v>
      </c>
      <c r="AO1009">
        <v>528</v>
      </c>
      <c r="AP1009">
        <v>0</v>
      </c>
      <c r="AQ1009">
        <v>0</v>
      </c>
      <c r="AR1009">
        <v>0</v>
      </c>
      <c r="AS1009">
        <v>663</v>
      </c>
      <c r="AT1009">
        <v>1200</v>
      </c>
      <c r="AU1009">
        <v>1863</v>
      </c>
      <c r="AV1009">
        <v>64395</v>
      </c>
      <c r="AW1009">
        <v>31577</v>
      </c>
      <c r="AX1009">
        <v>118905</v>
      </c>
      <c r="AY1009">
        <v>0</v>
      </c>
      <c r="AZ1009">
        <v>0</v>
      </c>
      <c r="BA1009">
        <v>250</v>
      </c>
      <c r="BB1009">
        <v>4006</v>
      </c>
      <c r="BC1009">
        <v>0</v>
      </c>
      <c r="BD1009">
        <v>219133</v>
      </c>
      <c r="BE1009">
        <v>0</v>
      </c>
      <c r="BF1009">
        <v>220996</v>
      </c>
      <c r="BG1009">
        <v>0</v>
      </c>
      <c r="BH1009">
        <v>37485</v>
      </c>
      <c r="BI1009">
        <v>0</v>
      </c>
      <c r="BJ1009">
        <v>37485</v>
      </c>
      <c r="BK1009">
        <v>3791</v>
      </c>
      <c r="BL1009">
        <v>0</v>
      </c>
      <c r="BM1009">
        <v>3791</v>
      </c>
      <c r="BN1009">
        <v>478</v>
      </c>
      <c r="BO1009">
        <v>0</v>
      </c>
      <c r="BP1009">
        <v>0</v>
      </c>
      <c r="BQ1009">
        <v>2625</v>
      </c>
      <c r="BR1009">
        <v>44379</v>
      </c>
      <c r="BS1009">
        <v>0</v>
      </c>
      <c r="BT1009">
        <v>2508</v>
      </c>
      <c r="BU1009">
        <v>841</v>
      </c>
      <c r="BV1009">
        <v>18981</v>
      </c>
      <c r="BW1009">
        <v>0</v>
      </c>
      <c r="BX1009">
        <v>22330</v>
      </c>
      <c r="BY1009">
        <v>190</v>
      </c>
      <c r="BZ1009">
        <v>6033</v>
      </c>
      <c r="CA1009">
        <v>6223</v>
      </c>
      <c r="CB1009">
        <v>307815</v>
      </c>
      <c r="CC1009">
        <v>110000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10205</v>
      </c>
      <c r="CP1009">
        <v>120205</v>
      </c>
      <c r="CQ1009">
        <v>0</v>
      </c>
      <c r="CR1009">
        <v>0</v>
      </c>
      <c r="CS1009">
        <v>65561</v>
      </c>
      <c r="CT1009">
        <v>110755</v>
      </c>
      <c r="CU1009">
        <v>390</v>
      </c>
      <c r="CV1009">
        <v>0</v>
      </c>
      <c r="CW1009">
        <v>176706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10904</v>
      </c>
      <c r="DN1009">
        <v>10904</v>
      </c>
      <c r="DO1009">
        <v>0</v>
      </c>
      <c r="DP1009">
        <v>307815</v>
      </c>
    </row>
    <row r="1010" spans="1:120" x14ac:dyDescent="0.25">
      <c r="A1010">
        <v>50053</v>
      </c>
      <c r="B1010">
        <v>201512</v>
      </c>
      <c r="C1010">
        <v>350565</v>
      </c>
      <c r="D1010">
        <v>-219350</v>
      </c>
      <c r="E1010">
        <v>-10328</v>
      </c>
      <c r="F1010">
        <v>5548</v>
      </c>
      <c r="G1010">
        <v>126435</v>
      </c>
      <c r="H1010">
        <v>155</v>
      </c>
      <c r="I1010">
        <v>-71313</v>
      </c>
      <c r="J1010">
        <v>44118</v>
      </c>
      <c r="K1010">
        <v>318326</v>
      </c>
      <c r="L1010">
        <v>-298797</v>
      </c>
      <c r="M1010">
        <v>-7666</v>
      </c>
      <c r="N1010">
        <v>0</v>
      </c>
      <c r="O1010">
        <v>0</v>
      </c>
      <c r="P1010">
        <v>-26420</v>
      </c>
      <c r="Q1010">
        <v>-17614</v>
      </c>
      <c r="R1010">
        <v>0</v>
      </c>
      <c r="S1010">
        <v>77540</v>
      </c>
      <c r="T1010">
        <v>33506</v>
      </c>
      <c r="U1010">
        <v>152430</v>
      </c>
      <c r="V1010">
        <v>0</v>
      </c>
      <c r="W1010">
        <v>0</v>
      </c>
      <c r="X1010">
        <v>-4</v>
      </c>
      <c r="Y1010">
        <v>12694</v>
      </c>
      <c r="Z1010">
        <v>-3163</v>
      </c>
      <c r="AA1010">
        <v>0</v>
      </c>
      <c r="AB1010">
        <v>-1046</v>
      </c>
      <c r="AC1010">
        <v>8481</v>
      </c>
      <c r="AD1010">
        <v>-1267</v>
      </c>
      <c r="AE1010">
        <v>7214</v>
      </c>
      <c r="AF1010">
        <v>0</v>
      </c>
      <c r="AG1010">
        <v>0</v>
      </c>
      <c r="AH1010">
        <v>0</v>
      </c>
      <c r="AI1010">
        <v>159644</v>
      </c>
      <c r="AJ1010">
        <v>-52059</v>
      </c>
      <c r="AK1010">
        <v>107585</v>
      </c>
      <c r="AL1010">
        <v>402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641832</v>
      </c>
      <c r="AY1010">
        <v>0</v>
      </c>
      <c r="AZ1010">
        <v>0</v>
      </c>
      <c r="BA1010">
        <v>0</v>
      </c>
      <c r="BB1010">
        <v>0</v>
      </c>
      <c r="BC1010">
        <v>311</v>
      </c>
      <c r="BD1010">
        <v>642143</v>
      </c>
      <c r="BE1010">
        <v>0</v>
      </c>
      <c r="BF1010">
        <v>642143</v>
      </c>
      <c r="BG1010">
        <v>27622</v>
      </c>
      <c r="BH1010">
        <v>150503</v>
      </c>
      <c r="BI1010">
        <v>0</v>
      </c>
      <c r="BJ1010">
        <v>178125</v>
      </c>
      <c r="BK1010">
        <v>7027</v>
      </c>
      <c r="BL1010">
        <v>0</v>
      </c>
      <c r="BM1010">
        <v>7027</v>
      </c>
      <c r="BN1010">
        <v>0</v>
      </c>
      <c r="BO1010">
        <v>67198</v>
      </c>
      <c r="BP1010">
        <v>0</v>
      </c>
      <c r="BQ1010">
        <v>1279</v>
      </c>
      <c r="BR1010">
        <v>253629</v>
      </c>
      <c r="BS1010">
        <v>0</v>
      </c>
      <c r="BT1010">
        <v>0</v>
      </c>
      <c r="BU1010">
        <v>1415</v>
      </c>
      <c r="BV1010">
        <v>81527</v>
      </c>
      <c r="BW1010">
        <v>0</v>
      </c>
      <c r="BX1010">
        <v>82942</v>
      </c>
      <c r="BY1010">
        <v>6129</v>
      </c>
      <c r="BZ1010">
        <v>1329</v>
      </c>
      <c r="CA1010">
        <v>7458</v>
      </c>
      <c r="CB1010">
        <v>986574</v>
      </c>
      <c r="CC1010">
        <v>45000</v>
      </c>
      <c r="CD1010">
        <v>0</v>
      </c>
      <c r="CE1010">
        <v>0</v>
      </c>
      <c r="CF1010">
        <v>-2300</v>
      </c>
      <c r="CG1010">
        <v>0</v>
      </c>
      <c r="CH1010">
        <v>0</v>
      </c>
      <c r="CI1010">
        <v>-2300</v>
      </c>
      <c r="CJ1010">
        <v>139000</v>
      </c>
      <c r="CK1010">
        <v>163269</v>
      </c>
      <c r="CL1010">
        <v>0</v>
      </c>
      <c r="CM1010">
        <v>0</v>
      </c>
      <c r="CN1010">
        <v>302269</v>
      </c>
      <c r="CO1010">
        <v>87089</v>
      </c>
      <c r="CP1010">
        <v>432058</v>
      </c>
      <c r="CQ1010">
        <v>80000</v>
      </c>
      <c r="CR1010">
        <v>0</v>
      </c>
      <c r="CS1010">
        <v>53555</v>
      </c>
      <c r="CT1010">
        <v>354747</v>
      </c>
      <c r="CU1010">
        <v>0</v>
      </c>
      <c r="CV1010">
        <v>0</v>
      </c>
      <c r="CW1010">
        <v>408302</v>
      </c>
      <c r="CX1010">
        <v>184</v>
      </c>
      <c r="CY1010">
        <v>51188</v>
      </c>
      <c r="CZ1010">
        <v>0</v>
      </c>
      <c r="DA1010">
        <v>51372</v>
      </c>
      <c r="DB1010">
        <v>0</v>
      </c>
      <c r="DC1010">
        <v>20</v>
      </c>
      <c r="DD1010">
        <v>16107</v>
      </c>
      <c r="DE1010">
        <v>0</v>
      </c>
      <c r="DF1010">
        <v>0</v>
      </c>
      <c r="DG1010">
        <v>0</v>
      </c>
      <c r="DH1010">
        <v>7707</v>
      </c>
      <c r="DI1010">
        <v>0</v>
      </c>
      <c r="DJ1010">
        <v>0</v>
      </c>
      <c r="DK1010">
        <v>31332</v>
      </c>
      <c r="DL1010">
        <v>0</v>
      </c>
      <c r="DM1010">
        <v>39674</v>
      </c>
      <c r="DN1010">
        <v>94840</v>
      </c>
      <c r="DO1010">
        <v>2</v>
      </c>
      <c r="DP1010">
        <v>986574</v>
      </c>
    </row>
    <row r="1011" spans="1:120" x14ac:dyDescent="0.25">
      <c r="A1011">
        <v>50074</v>
      </c>
      <c r="B1011">
        <v>201512</v>
      </c>
      <c r="C1011">
        <v>237</v>
      </c>
      <c r="D1011">
        <v>-133</v>
      </c>
      <c r="E1011">
        <v>0</v>
      </c>
      <c r="F1011">
        <v>0</v>
      </c>
      <c r="G1011">
        <v>104</v>
      </c>
      <c r="H1011">
        <v>1</v>
      </c>
      <c r="I1011">
        <v>-87</v>
      </c>
      <c r="J1011">
        <v>46</v>
      </c>
      <c r="K1011">
        <v>27</v>
      </c>
      <c r="L1011">
        <v>0</v>
      </c>
      <c r="M1011">
        <v>-14</v>
      </c>
      <c r="N1011">
        <v>0</v>
      </c>
      <c r="O1011">
        <v>0</v>
      </c>
      <c r="P1011">
        <v>0</v>
      </c>
      <c r="Q1011">
        <v>-391</v>
      </c>
      <c r="R1011">
        <v>0</v>
      </c>
      <c r="S1011">
        <v>0</v>
      </c>
      <c r="T1011">
        <v>-391</v>
      </c>
      <c r="U1011">
        <v>-300</v>
      </c>
      <c r="V1011">
        <v>0</v>
      </c>
      <c r="W1011">
        <v>0</v>
      </c>
      <c r="X1011">
        <v>0</v>
      </c>
      <c r="Y1011">
        <v>866</v>
      </c>
      <c r="Z1011">
        <v>973</v>
      </c>
      <c r="AA1011">
        <v>0</v>
      </c>
      <c r="AB1011">
        <v>0</v>
      </c>
      <c r="AC1011">
        <v>1839</v>
      </c>
      <c r="AD1011">
        <v>-1</v>
      </c>
      <c r="AE1011">
        <v>1838</v>
      </c>
      <c r="AF1011">
        <v>0</v>
      </c>
      <c r="AG1011">
        <v>0</v>
      </c>
      <c r="AH1011">
        <v>0</v>
      </c>
      <c r="AI1011">
        <v>1538</v>
      </c>
      <c r="AJ1011">
        <v>-126</v>
      </c>
      <c r="AK1011">
        <v>1412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7693</v>
      </c>
      <c r="AW1011">
        <v>5201</v>
      </c>
      <c r="AX1011">
        <v>5709</v>
      </c>
      <c r="AY1011">
        <v>0</v>
      </c>
      <c r="AZ1011">
        <v>0</v>
      </c>
      <c r="BA1011">
        <v>0</v>
      </c>
      <c r="BB1011">
        <v>10442</v>
      </c>
      <c r="BC1011">
        <v>0</v>
      </c>
      <c r="BD1011">
        <v>29045</v>
      </c>
      <c r="BE1011">
        <v>0</v>
      </c>
      <c r="BF1011">
        <v>29045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5</v>
      </c>
      <c r="BO1011">
        <v>0</v>
      </c>
      <c r="BP1011">
        <v>0</v>
      </c>
      <c r="BQ1011">
        <v>0</v>
      </c>
      <c r="BR1011">
        <v>5</v>
      </c>
      <c r="BS1011">
        <v>0</v>
      </c>
      <c r="BT1011">
        <v>46</v>
      </c>
      <c r="BU1011">
        <v>0</v>
      </c>
      <c r="BV1011">
        <v>79</v>
      </c>
      <c r="BW1011">
        <v>0</v>
      </c>
      <c r="BX1011">
        <v>125</v>
      </c>
      <c r="BY1011">
        <v>68</v>
      </c>
      <c r="BZ1011">
        <v>0</v>
      </c>
      <c r="CA1011">
        <v>68</v>
      </c>
      <c r="CB1011">
        <v>29243</v>
      </c>
      <c r="CC1011">
        <v>15000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13864</v>
      </c>
      <c r="CP1011">
        <v>28864</v>
      </c>
      <c r="CQ1011">
        <v>0</v>
      </c>
      <c r="CR1011">
        <v>0</v>
      </c>
      <c r="CS1011">
        <v>0</v>
      </c>
      <c r="CT1011">
        <v>6</v>
      </c>
      <c r="CU1011">
        <v>0</v>
      </c>
      <c r="CV1011">
        <v>0</v>
      </c>
      <c r="CW1011">
        <v>6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128</v>
      </c>
      <c r="DN1011">
        <v>128</v>
      </c>
      <c r="DO1011">
        <v>245</v>
      </c>
      <c r="DP1011">
        <v>29243</v>
      </c>
    </row>
    <row r="1012" spans="1:120" x14ac:dyDescent="0.25">
      <c r="A1012">
        <v>50099</v>
      </c>
      <c r="B1012">
        <v>201512</v>
      </c>
      <c r="C1012">
        <v>266654</v>
      </c>
      <c r="D1012">
        <v>-68416</v>
      </c>
      <c r="E1012">
        <v>-5450</v>
      </c>
      <c r="F1012">
        <v>0</v>
      </c>
      <c r="G1012">
        <v>192788</v>
      </c>
      <c r="H1012">
        <v>-390</v>
      </c>
      <c r="I1012">
        <v>-172660</v>
      </c>
      <c r="J1012">
        <v>47636</v>
      </c>
      <c r="K1012">
        <v>-1976</v>
      </c>
      <c r="L1012">
        <v>-8221</v>
      </c>
      <c r="M1012">
        <v>-135221</v>
      </c>
      <c r="N1012">
        <v>0</v>
      </c>
      <c r="O1012">
        <v>0</v>
      </c>
      <c r="P1012">
        <v>-39142</v>
      </c>
      <c r="Q1012">
        <v>-20866</v>
      </c>
      <c r="R1012">
        <v>0</v>
      </c>
      <c r="S1012">
        <v>12203</v>
      </c>
      <c r="T1012">
        <v>-47805</v>
      </c>
      <c r="U1012">
        <v>9372</v>
      </c>
      <c r="V1012">
        <v>313</v>
      </c>
      <c r="W1012">
        <v>0</v>
      </c>
      <c r="X1012">
        <v>1098</v>
      </c>
      <c r="Y1012">
        <v>7102</v>
      </c>
      <c r="Z1012">
        <v>2544</v>
      </c>
      <c r="AA1012">
        <v>-324</v>
      </c>
      <c r="AB1012">
        <v>-1006</v>
      </c>
      <c r="AC1012">
        <v>9727</v>
      </c>
      <c r="AD1012">
        <v>390</v>
      </c>
      <c r="AE1012">
        <v>10117</v>
      </c>
      <c r="AF1012">
        <v>207</v>
      </c>
      <c r="AG1012">
        <v>0</v>
      </c>
      <c r="AH1012">
        <v>0</v>
      </c>
      <c r="AI1012">
        <v>19696</v>
      </c>
      <c r="AJ1012">
        <v>-3386</v>
      </c>
      <c r="AK1012">
        <v>16310</v>
      </c>
      <c r="AL1012">
        <v>4032</v>
      </c>
      <c r="AM1012">
        <v>1097</v>
      </c>
      <c r="AN1012">
        <v>0</v>
      </c>
      <c r="AO1012">
        <v>1097</v>
      </c>
      <c r="AP1012">
        <v>27200</v>
      </c>
      <c r="AQ1012">
        <v>7566</v>
      </c>
      <c r="AR1012">
        <v>0</v>
      </c>
      <c r="AS1012">
        <v>0</v>
      </c>
      <c r="AT1012">
        <v>0</v>
      </c>
      <c r="AU1012">
        <v>7566</v>
      </c>
      <c r="AV1012">
        <v>30731</v>
      </c>
      <c r="AW1012">
        <v>194214</v>
      </c>
      <c r="AX1012">
        <v>140661</v>
      </c>
      <c r="AY1012">
        <v>0</v>
      </c>
      <c r="AZ1012">
        <v>0</v>
      </c>
      <c r="BA1012">
        <v>150</v>
      </c>
      <c r="BB1012">
        <v>1450</v>
      </c>
      <c r="BC1012">
        <v>0</v>
      </c>
      <c r="BD1012">
        <v>367206</v>
      </c>
      <c r="BE1012">
        <v>0</v>
      </c>
      <c r="BF1012">
        <v>401972</v>
      </c>
      <c r="BG1012">
        <v>0</v>
      </c>
      <c r="BH1012">
        <v>19939</v>
      </c>
      <c r="BI1012">
        <v>0</v>
      </c>
      <c r="BJ1012">
        <v>19939</v>
      </c>
      <c r="BK1012">
        <v>9723</v>
      </c>
      <c r="BL1012">
        <v>0</v>
      </c>
      <c r="BM1012">
        <v>9723</v>
      </c>
      <c r="BN1012">
        <v>8</v>
      </c>
      <c r="BO1012">
        <v>2048</v>
      </c>
      <c r="BP1012">
        <v>0</v>
      </c>
      <c r="BQ1012">
        <v>863</v>
      </c>
      <c r="BR1012">
        <v>32581</v>
      </c>
      <c r="BS1012">
        <v>0</v>
      </c>
      <c r="BT1012">
        <v>209</v>
      </c>
      <c r="BU1012">
        <v>24</v>
      </c>
      <c r="BV1012">
        <v>5775</v>
      </c>
      <c r="BW1012">
        <v>0</v>
      </c>
      <c r="BX1012">
        <v>6008</v>
      </c>
      <c r="BY1012">
        <v>1406</v>
      </c>
      <c r="BZ1012">
        <v>862</v>
      </c>
      <c r="CA1012">
        <v>2268</v>
      </c>
      <c r="CB1012">
        <v>447958</v>
      </c>
      <c r="CC1012">
        <v>0</v>
      </c>
      <c r="CD1012">
        <v>0</v>
      </c>
      <c r="CE1012">
        <v>16529</v>
      </c>
      <c r="CF1012">
        <v>0</v>
      </c>
      <c r="CG1012">
        <v>0</v>
      </c>
      <c r="CH1012">
        <v>0</v>
      </c>
      <c r="CI1012">
        <v>16529</v>
      </c>
      <c r="CJ1012">
        <v>25000</v>
      </c>
      <c r="CK1012">
        <v>0</v>
      </c>
      <c r="CL1012">
        <v>0</v>
      </c>
      <c r="CM1012">
        <v>0</v>
      </c>
      <c r="CN1012">
        <v>25000</v>
      </c>
      <c r="CO1012">
        <v>153096</v>
      </c>
      <c r="CP1012">
        <v>194625</v>
      </c>
      <c r="CQ1012">
        <v>0</v>
      </c>
      <c r="CR1012">
        <v>0</v>
      </c>
      <c r="CS1012">
        <v>102285</v>
      </c>
      <c r="CT1012">
        <v>123975</v>
      </c>
      <c r="CU1012">
        <v>0</v>
      </c>
      <c r="CV1012">
        <v>0</v>
      </c>
      <c r="CW1012">
        <v>226260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5</v>
      </c>
      <c r="DD1012">
        <v>0</v>
      </c>
      <c r="DE1012">
        <v>12038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15030</v>
      </c>
      <c r="DN1012">
        <v>27073</v>
      </c>
      <c r="DO1012">
        <v>0</v>
      </c>
      <c r="DP1012">
        <v>447958</v>
      </c>
    </row>
    <row r="1013" spans="1:120" x14ac:dyDescent="0.25">
      <c r="A1013">
        <v>50102</v>
      </c>
      <c r="B1013">
        <v>201512</v>
      </c>
      <c r="C1013">
        <v>235220</v>
      </c>
      <c r="D1013">
        <v>-17271</v>
      </c>
      <c r="E1013">
        <v>3754</v>
      </c>
      <c r="F1013">
        <v>0</v>
      </c>
      <c r="G1013">
        <v>221703</v>
      </c>
      <c r="H1013">
        <v>-263</v>
      </c>
      <c r="I1013">
        <v>-142029</v>
      </c>
      <c r="J1013">
        <v>3824</v>
      </c>
      <c r="K1013">
        <v>-10202</v>
      </c>
      <c r="L1013">
        <v>3583</v>
      </c>
      <c r="M1013">
        <v>-144824</v>
      </c>
      <c r="N1013">
        <v>0</v>
      </c>
      <c r="O1013">
        <v>-5191</v>
      </c>
      <c r="P1013">
        <v>-10690</v>
      </c>
      <c r="Q1013">
        <v>-30809</v>
      </c>
      <c r="R1013">
        <v>0</v>
      </c>
      <c r="S1013">
        <v>0</v>
      </c>
      <c r="T1013">
        <v>-41499</v>
      </c>
      <c r="U1013">
        <v>29926</v>
      </c>
      <c r="V1013">
        <v>0</v>
      </c>
      <c r="W1013">
        <v>14</v>
      </c>
      <c r="X1013">
        <v>-64</v>
      </c>
      <c r="Y1013">
        <v>6911</v>
      </c>
      <c r="Z1013">
        <v>-1864</v>
      </c>
      <c r="AA1013">
        <v>-6</v>
      </c>
      <c r="AB1013">
        <v>-1552</v>
      </c>
      <c r="AC1013">
        <v>3439</v>
      </c>
      <c r="AD1013">
        <v>-422</v>
      </c>
      <c r="AE1013">
        <v>3017</v>
      </c>
      <c r="AF1013">
        <v>2067</v>
      </c>
      <c r="AG1013">
        <v>-909</v>
      </c>
      <c r="AH1013">
        <v>0</v>
      </c>
      <c r="AI1013">
        <v>34101</v>
      </c>
      <c r="AJ1013">
        <v>-6998</v>
      </c>
      <c r="AK1013">
        <v>27103</v>
      </c>
      <c r="AL1013">
        <v>0</v>
      </c>
      <c r="AM1013">
        <v>287</v>
      </c>
      <c r="AN1013">
        <v>6800</v>
      </c>
      <c r="AO1013">
        <v>7087</v>
      </c>
      <c r="AP1013">
        <v>3000</v>
      </c>
      <c r="AQ1013">
        <v>0</v>
      </c>
      <c r="AR1013">
        <v>0</v>
      </c>
      <c r="AS1013">
        <v>382</v>
      </c>
      <c r="AT1013">
        <v>0</v>
      </c>
      <c r="AU1013">
        <v>382</v>
      </c>
      <c r="AV1013">
        <v>30977</v>
      </c>
      <c r="AW1013">
        <v>101119</v>
      </c>
      <c r="AX1013">
        <v>311780</v>
      </c>
      <c r="AY1013">
        <v>0</v>
      </c>
      <c r="AZ1013">
        <v>0</v>
      </c>
      <c r="BA1013">
        <v>125</v>
      </c>
      <c r="BB1013">
        <v>115000</v>
      </c>
      <c r="BC1013">
        <v>0</v>
      </c>
      <c r="BD1013">
        <v>559001</v>
      </c>
      <c r="BE1013">
        <v>0</v>
      </c>
      <c r="BF1013">
        <v>562383</v>
      </c>
      <c r="BG1013">
        <v>0</v>
      </c>
      <c r="BH1013">
        <v>24181</v>
      </c>
      <c r="BI1013">
        <v>0</v>
      </c>
      <c r="BJ1013">
        <v>24181</v>
      </c>
      <c r="BK1013">
        <v>3559</v>
      </c>
      <c r="BL1013">
        <v>1663</v>
      </c>
      <c r="BM1013">
        <v>5222</v>
      </c>
      <c r="BN1013">
        <v>0</v>
      </c>
      <c r="BO1013">
        <v>0</v>
      </c>
      <c r="BP1013">
        <v>0</v>
      </c>
      <c r="BQ1013">
        <v>16</v>
      </c>
      <c r="BR1013">
        <v>29419</v>
      </c>
      <c r="BS1013">
        <v>0</v>
      </c>
      <c r="BT1013">
        <v>0</v>
      </c>
      <c r="BU1013">
        <v>575</v>
      </c>
      <c r="BV1013">
        <v>33394</v>
      </c>
      <c r="BW1013">
        <v>0</v>
      </c>
      <c r="BX1013">
        <v>33969</v>
      </c>
      <c r="BY1013">
        <v>1802</v>
      </c>
      <c r="BZ1013">
        <v>2351</v>
      </c>
      <c r="CA1013">
        <v>4153</v>
      </c>
      <c r="CB1013">
        <v>637011</v>
      </c>
      <c r="CC1013">
        <v>10000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323731</v>
      </c>
      <c r="CP1013">
        <v>333731</v>
      </c>
      <c r="CQ1013">
        <v>0</v>
      </c>
      <c r="CR1013">
        <v>0</v>
      </c>
      <c r="CS1013">
        <v>128601</v>
      </c>
      <c r="CT1013">
        <v>156181</v>
      </c>
      <c r="CU1013">
        <v>0</v>
      </c>
      <c r="CV1013">
        <v>0</v>
      </c>
      <c r="CW1013">
        <v>284782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1476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3778</v>
      </c>
      <c r="DL1013">
        <v>0</v>
      </c>
      <c r="DM1013">
        <v>13244</v>
      </c>
      <c r="DN1013">
        <v>18498</v>
      </c>
      <c r="DO1013">
        <v>0</v>
      </c>
      <c r="DP1013">
        <v>637011</v>
      </c>
    </row>
    <row r="1014" spans="1:120" x14ac:dyDescent="0.25">
      <c r="A1014">
        <v>50134</v>
      </c>
      <c r="B1014">
        <v>201512</v>
      </c>
      <c r="C1014">
        <v>48664</v>
      </c>
      <c r="D1014">
        <v>-2587</v>
      </c>
      <c r="E1014">
        <v>-31</v>
      </c>
      <c r="F1014">
        <v>0</v>
      </c>
      <c r="G1014">
        <v>46046</v>
      </c>
      <c r="H1014">
        <v>-172</v>
      </c>
      <c r="I1014">
        <v>-52883</v>
      </c>
      <c r="J1014">
        <v>3870</v>
      </c>
      <c r="K1014">
        <v>1990</v>
      </c>
      <c r="L1014">
        <v>-3262</v>
      </c>
      <c r="M1014">
        <v>-50285</v>
      </c>
      <c r="N1014">
        <v>0</v>
      </c>
      <c r="O1014">
        <v>0</v>
      </c>
      <c r="P1014">
        <v>-291</v>
      </c>
      <c r="Q1014">
        <v>-6742</v>
      </c>
      <c r="R1014">
        <v>0</v>
      </c>
      <c r="S1014">
        <v>0</v>
      </c>
      <c r="T1014">
        <v>-7033</v>
      </c>
      <c r="U1014">
        <v>-11444</v>
      </c>
      <c r="V1014">
        <v>0</v>
      </c>
      <c r="W1014">
        <v>0</v>
      </c>
      <c r="X1014">
        <v>0</v>
      </c>
      <c r="Y1014">
        <v>7174</v>
      </c>
      <c r="Z1014">
        <v>-2677</v>
      </c>
      <c r="AA1014">
        <v>-232</v>
      </c>
      <c r="AB1014">
        <v>152</v>
      </c>
      <c r="AC1014">
        <v>4417</v>
      </c>
      <c r="AD1014">
        <v>116</v>
      </c>
      <c r="AE1014">
        <v>4533</v>
      </c>
      <c r="AF1014">
        <v>0</v>
      </c>
      <c r="AG1014">
        <v>0</v>
      </c>
      <c r="AH1014">
        <v>0</v>
      </c>
      <c r="AI1014">
        <v>-6911</v>
      </c>
      <c r="AJ1014">
        <v>121</v>
      </c>
      <c r="AK1014">
        <v>-6790</v>
      </c>
      <c r="AL1014">
        <v>0</v>
      </c>
      <c r="AM1014">
        <v>254</v>
      </c>
      <c r="AN1014">
        <v>4000</v>
      </c>
      <c r="AO1014">
        <v>4254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4</v>
      </c>
      <c r="AW1014">
        <v>86770</v>
      </c>
      <c r="AX1014">
        <v>112977</v>
      </c>
      <c r="AY1014">
        <v>0</v>
      </c>
      <c r="AZ1014">
        <v>0</v>
      </c>
      <c r="BA1014">
        <v>16</v>
      </c>
      <c r="BB1014">
        <v>7666</v>
      </c>
      <c r="BC1014">
        <v>0</v>
      </c>
      <c r="BD1014">
        <v>207433</v>
      </c>
      <c r="BE1014">
        <v>0</v>
      </c>
      <c r="BF1014">
        <v>207433</v>
      </c>
      <c r="BG1014">
        <v>0</v>
      </c>
      <c r="BH1014">
        <v>7139</v>
      </c>
      <c r="BI1014">
        <v>0</v>
      </c>
      <c r="BJ1014">
        <v>7139</v>
      </c>
      <c r="BK1014">
        <v>1005</v>
      </c>
      <c r="BL1014">
        <v>0</v>
      </c>
      <c r="BM1014">
        <v>1005</v>
      </c>
      <c r="BN1014">
        <v>6141</v>
      </c>
      <c r="BO1014">
        <v>0</v>
      </c>
      <c r="BP1014">
        <v>0</v>
      </c>
      <c r="BQ1014">
        <v>136</v>
      </c>
      <c r="BR1014">
        <v>14421</v>
      </c>
      <c r="BS1014">
        <v>0</v>
      </c>
      <c r="BT1014">
        <v>1000</v>
      </c>
      <c r="BU1014">
        <v>402</v>
      </c>
      <c r="BV1014">
        <v>8</v>
      </c>
      <c r="BW1014">
        <v>0</v>
      </c>
      <c r="BX1014">
        <v>1410</v>
      </c>
      <c r="BY1014">
        <v>779</v>
      </c>
      <c r="BZ1014">
        <v>20</v>
      </c>
      <c r="CA1014">
        <v>799</v>
      </c>
      <c r="CB1014">
        <v>228317</v>
      </c>
      <c r="CC1014">
        <v>0</v>
      </c>
      <c r="CD1014">
        <v>0</v>
      </c>
      <c r="CE1014">
        <v>2251</v>
      </c>
      <c r="CF1014">
        <v>0</v>
      </c>
      <c r="CG1014">
        <v>0</v>
      </c>
      <c r="CH1014">
        <v>0</v>
      </c>
      <c r="CI1014">
        <v>2251</v>
      </c>
      <c r="CJ1014">
        <v>0</v>
      </c>
      <c r="CK1014">
        <v>0</v>
      </c>
      <c r="CL1014">
        <v>100000</v>
      </c>
      <c r="CM1014">
        <v>0</v>
      </c>
      <c r="CN1014">
        <v>100000</v>
      </c>
      <c r="CO1014">
        <v>52700</v>
      </c>
      <c r="CP1014">
        <v>154951</v>
      </c>
      <c r="CQ1014">
        <v>0</v>
      </c>
      <c r="CR1014">
        <v>0</v>
      </c>
      <c r="CS1014">
        <v>1458</v>
      </c>
      <c r="CT1014">
        <v>61481</v>
      </c>
      <c r="CU1014">
        <v>0</v>
      </c>
      <c r="CV1014">
        <v>0</v>
      </c>
      <c r="CW1014">
        <v>62939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1419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9008</v>
      </c>
      <c r="DN1014">
        <v>10427</v>
      </c>
      <c r="DO1014">
        <v>0</v>
      </c>
      <c r="DP1014">
        <v>228317</v>
      </c>
    </row>
    <row r="1015" spans="1:120" x14ac:dyDescent="0.25">
      <c r="A1015">
        <v>50140</v>
      </c>
      <c r="B1015">
        <v>201512</v>
      </c>
      <c r="C1015">
        <v>44894</v>
      </c>
      <c r="D1015">
        <v>-7792</v>
      </c>
      <c r="E1015">
        <v>1284</v>
      </c>
      <c r="F1015">
        <v>0</v>
      </c>
      <c r="G1015">
        <v>38386</v>
      </c>
      <c r="H1015">
        <v>26</v>
      </c>
      <c r="I1015">
        <v>-25488</v>
      </c>
      <c r="J1015">
        <v>3193</v>
      </c>
      <c r="K1015">
        <v>7684</v>
      </c>
      <c r="L1015">
        <v>-6506</v>
      </c>
      <c r="M1015">
        <v>-21117</v>
      </c>
      <c r="N1015">
        <v>0</v>
      </c>
      <c r="O1015">
        <v>0</v>
      </c>
      <c r="P1015">
        <v>-4726</v>
      </c>
      <c r="Q1015">
        <v>-10283</v>
      </c>
      <c r="R1015">
        <v>0</v>
      </c>
      <c r="S1015">
        <v>676</v>
      </c>
      <c r="T1015">
        <v>-14333</v>
      </c>
      <c r="U1015">
        <v>2962</v>
      </c>
      <c r="V1015">
        <v>-398</v>
      </c>
      <c r="W1015">
        <v>0</v>
      </c>
      <c r="X1015">
        <v>677</v>
      </c>
      <c r="Y1015">
        <v>1186</v>
      </c>
      <c r="Z1015">
        <v>1365</v>
      </c>
      <c r="AA1015">
        <v>-50</v>
      </c>
      <c r="AB1015">
        <v>-24</v>
      </c>
      <c r="AC1015">
        <v>2756</v>
      </c>
      <c r="AD1015">
        <v>78</v>
      </c>
      <c r="AE1015">
        <v>2834</v>
      </c>
      <c r="AF1015">
        <v>92</v>
      </c>
      <c r="AG1015">
        <v>-68</v>
      </c>
      <c r="AH1015">
        <v>0</v>
      </c>
      <c r="AI1015">
        <v>5820</v>
      </c>
      <c r="AJ1015">
        <v>-696</v>
      </c>
      <c r="AK1015">
        <v>5124</v>
      </c>
      <c r="AL1015">
        <v>312</v>
      </c>
      <c r="AM1015">
        <v>309</v>
      </c>
      <c r="AN1015">
        <v>5700</v>
      </c>
      <c r="AO1015">
        <v>6009</v>
      </c>
      <c r="AP1015">
        <v>19600</v>
      </c>
      <c r="AQ1015">
        <v>5750</v>
      </c>
      <c r="AR1015">
        <v>0</v>
      </c>
      <c r="AS1015">
        <v>0</v>
      </c>
      <c r="AT1015">
        <v>0</v>
      </c>
      <c r="AU1015">
        <v>5750</v>
      </c>
      <c r="AV1015">
        <v>19485</v>
      </c>
      <c r="AW1015">
        <v>21496</v>
      </c>
      <c r="AX1015">
        <v>62872</v>
      </c>
      <c r="AY1015">
        <v>0</v>
      </c>
      <c r="AZ1015">
        <v>0</v>
      </c>
      <c r="BA1015">
        <v>63</v>
      </c>
      <c r="BB1015">
        <v>1855</v>
      </c>
      <c r="BC1015">
        <v>0</v>
      </c>
      <c r="BD1015">
        <v>105771</v>
      </c>
      <c r="BE1015">
        <v>0</v>
      </c>
      <c r="BF1015">
        <v>131121</v>
      </c>
      <c r="BG1015">
        <v>0</v>
      </c>
      <c r="BH1015">
        <v>5862</v>
      </c>
      <c r="BI1015">
        <v>0</v>
      </c>
      <c r="BJ1015">
        <v>5862</v>
      </c>
      <c r="BK1015">
        <v>2218</v>
      </c>
      <c r="BL1015">
        <v>0</v>
      </c>
      <c r="BM1015">
        <v>2218</v>
      </c>
      <c r="BN1015">
        <v>565</v>
      </c>
      <c r="BO1015">
        <v>0</v>
      </c>
      <c r="BP1015">
        <v>0</v>
      </c>
      <c r="BQ1015">
        <v>174</v>
      </c>
      <c r="BR1015">
        <v>8819</v>
      </c>
      <c r="BS1015">
        <v>0</v>
      </c>
      <c r="BT1015">
        <v>184</v>
      </c>
      <c r="BU1015">
        <v>0</v>
      </c>
      <c r="BV1015">
        <v>2</v>
      </c>
      <c r="BW1015">
        <v>0</v>
      </c>
      <c r="BX1015">
        <v>186</v>
      </c>
      <c r="BY1015">
        <v>44</v>
      </c>
      <c r="BZ1015">
        <v>282</v>
      </c>
      <c r="CA1015">
        <v>326</v>
      </c>
      <c r="CB1015">
        <v>146773</v>
      </c>
      <c r="CC1015">
        <v>7500</v>
      </c>
      <c r="CD1015">
        <v>0</v>
      </c>
      <c r="CE1015">
        <v>576</v>
      </c>
      <c r="CF1015">
        <v>0</v>
      </c>
      <c r="CG1015">
        <v>0</v>
      </c>
      <c r="CH1015">
        <v>0</v>
      </c>
      <c r="CI1015">
        <v>576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82856</v>
      </c>
      <c r="CP1015">
        <v>90932</v>
      </c>
      <c r="CQ1015">
        <v>0</v>
      </c>
      <c r="CR1015">
        <v>0</v>
      </c>
      <c r="CS1015">
        <v>16439</v>
      </c>
      <c r="CT1015">
        <v>31230</v>
      </c>
      <c r="CU1015">
        <v>0</v>
      </c>
      <c r="CV1015">
        <v>0</v>
      </c>
      <c r="CW1015">
        <v>47669</v>
      </c>
      <c r="CX1015">
        <v>0</v>
      </c>
      <c r="CY1015">
        <v>2116</v>
      </c>
      <c r="CZ1015">
        <v>0</v>
      </c>
      <c r="DA1015">
        <v>2116</v>
      </c>
      <c r="DB1015">
        <v>0</v>
      </c>
      <c r="DC1015">
        <v>0</v>
      </c>
      <c r="DD1015">
        <v>84</v>
      </c>
      <c r="DE1015">
        <v>0</v>
      </c>
      <c r="DF1015">
        <v>0</v>
      </c>
      <c r="DG1015">
        <v>0</v>
      </c>
      <c r="DH1015">
        <v>150</v>
      </c>
      <c r="DI1015">
        <v>2862</v>
      </c>
      <c r="DJ1015">
        <v>0</v>
      </c>
      <c r="DK1015">
        <v>81</v>
      </c>
      <c r="DL1015">
        <v>0</v>
      </c>
      <c r="DM1015">
        <v>2879</v>
      </c>
      <c r="DN1015">
        <v>6056</v>
      </c>
      <c r="DO1015">
        <v>0</v>
      </c>
      <c r="DP1015">
        <v>146773</v>
      </c>
    </row>
    <row r="1016" spans="1:120" x14ac:dyDescent="0.25">
      <c r="A1016">
        <v>50149</v>
      </c>
      <c r="B1016">
        <v>201512</v>
      </c>
      <c r="C1016">
        <v>280550</v>
      </c>
      <c r="D1016">
        <v>-42557</v>
      </c>
      <c r="E1016">
        <v>12026</v>
      </c>
      <c r="F1016">
        <v>-4398</v>
      </c>
      <c r="G1016">
        <v>245621</v>
      </c>
      <c r="H1016">
        <v>-260</v>
      </c>
      <c r="I1016">
        <v>-149492</v>
      </c>
      <c r="J1016">
        <v>23058</v>
      </c>
      <c r="K1016">
        <v>-2330</v>
      </c>
      <c r="L1016">
        <v>-992</v>
      </c>
      <c r="M1016">
        <v>-129756</v>
      </c>
      <c r="N1016">
        <v>0</v>
      </c>
      <c r="O1016">
        <v>-1471</v>
      </c>
      <c r="P1016">
        <v>-52836</v>
      </c>
      <c r="Q1016">
        <v>-43563</v>
      </c>
      <c r="R1016">
        <v>0</v>
      </c>
      <c r="S1016">
        <v>6395</v>
      </c>
      <c r="T1016">
        <v>-90004</v>
      </c>
      <c r="U1016">
        <v>24130</v>
      </c>
      <c r="V1016">
        <v>9606</v>
      </c>
      <c r="W1016">
        <v>572</v>
      </c>
      <c r="X1016">
        <v>1996</v>
      </c>
      <c r="Y1016">
        <v>9004</v>
      </c>
      <c r="Z1016">
        <v>-4608</v>
      </c>
      <c r="AA1016">
        <v>-629</v>
      </c>
      <c r="AB1016">
        <v>-574</v>
      </c>
      <c r="AC1016">
        <v>15367</v>
      </c>
      <c r="AD1016">
        <v>260</v>
      </c>
      <c r="AE1016">
        <v>15627</v>
      </c>
      <c r="AF1016">
        <v>3319</v>
      </c>
      <c r="AG1016">
        <v>-2042</v>
      </c>
      <c r="AH1016">
        <v>0</v>
      </c>
      <c r="AI1016">
        <v>41034</v>
      </c>
      <c r="AJ1016">
        <v>-7538</v>
      </c>
      <c r="AK1016">
        <v>33496</v>
      </c>
      <c r="AL1016">
        <v>14466</v>
      </c>
      <c r="AM1016">
        <v>1792</v>
      </c>
      <c r="AN1016">
        <v>86597</v>
      </c>
      <c r="AO1016">
        <v>88389</v>
      </c>
      <c r="AP1016">
        <v>0</v>
      </c>
      <c r="AQ1016">
        <v>55782</v>
      </c>
      <c r="AR1016">
        <v>0</v>
      </c>
      <c r="AS1016">
        <v>7074</v>
      </c>
      <c r="AT1016">
        <v>0</v>
      </c>
      <c r="AU1016">
        <v>62856</v>
      </c>
      <c r="AV1016">
        <v>33</v>
      </c>
      <c r="AW1016">
        <v>9922</v>
      </c>
      <c r="AX1016">
        <v>264744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274699</v>
      </c>
      <c r="BE1016">
        <v>0</v>
      </c>
      <c r="BF1016">
        <v>337555</v>
      </c>
      <c r="BG1016">
        <v>5664</v>
      </c>
      <c r="BH1016">
        <v>9164</v>
      </c>
      <c r="BI1016">
        <v>0</v>
      </c>
      <c r="BJ1016">
        <v>14828</v>
      </c>
      <c r="BK1016">
        <v>6478</v>
      </c>
      <c r="BL1016">
        <v>1242</v>
      </c>
      <c r="BM1016">
        <v>7720</v>
      </c>
      <c r="BN1016">
        <v>0</v>
      </c>
      <c r="BO1016">
        <v>1852</v>
      </c>
      <c r="BP1016">
        <v>0</v>
      </c>
      <c r="BQ1016">
        <v>5753</v>
      </c>
      <c r="BR1016">
        <v>30153</v>
      </c>
      <c r="BS1016">
        <v>0</v>
      </c>
      <c r="BT1016">
        <v>0</v>
      </c>
      <c r="BU1016">
        <v>666</v>
      </c>
      <c r="BV1016">
        <v>3223</v>
      </c>
      <c r="BW1016">
        <v>83</v>
      </c>
      <c r="BX1016">
        <v>3972</v>
      </c>
      <c r="BY1016">
        <v>2875</v>
      </c>
      <c r="BZ1016">
        <v>560</v>
      </c>
      <c r="CA1016">
        <v>3435</v>
      </c>
      <c r="CB1016">
        <v>477970</v>
      </c>
      <c r="CC1016">
        <v>10000</v>
      </c>
      <c r="CD1016">
        <v>0</v>
      </c>
      <c r="CE1016">
        <v>798</v>
      </c>
      <c r="CF1016">
        <v>0</v>
      </c>
      <c r="CG1016">
        <v>0</v>
      </c>
      <c r="CH1016">
        <v>0</v>
      </c>
      <c r="CI1016">
        <v>798</v>
      </c>
      <c r="CJ1016">
        <v>115000</v>
      </c>
      <c r="CK1016">
        <v>0</v>
      </c>
      <c r="CL1016">
        <v>0</v>
      </c>
      <c r="CM1016">
        <v>49329</v>
      </c>
      <c r="CN1016">
        <v>164329</v>
      </c>
      <c r="CO1016">
        <v>92194</v>
      </c>
      <c r="CP1016">
        <v>267321</v>
      </c>
      <c r="CQ1016">
        <v>33496</v>
      </c>
      <c r="CR1016">
        <v>0</v>
      </c>
      <c r="CS1016">
        <v>98581</v>
      </c>
      <c r="CT1016">
        <v>58686</v>
      </c>
      <c r="CU1016">
        <v>0</v>
      </c>
      <c r="CV1016">
        <v>0</v>
      </c>
      <c r="CW1016">
        <v>157267</v>
      </c>
      <c r="CX1016">
        <v>0</v>
      </c>
      <c r="CY1016">
        <v>7695</v>
      </c>
      <c r="CZ1016">
        <v>0</v>
      </c>
      <c r="DA1016">
        <v>7695</v>
      </c>
      <c r="DB1016">
        <v>0</v>
      </c>
      <c r="DC1016">
        <v>4753</v>
      </c>
      <c r="DD1016">
        <v>1616</v>
      </c>
      <c r="DE1016">
        <v>0</v>
      </c>
      <c r="DF1016">
        <v>0</v>
      </c>
      <c r="DG1016">
        <v>0</v>
      </c>
      <c r="DH1016">
        <v>0</v>
      </c>
      <c r="DI1016">
        <v>1490</v>
      </c>
      <c r="DJ1016">
        <v>0</v>
      </c>
      <c r="DK1016">
        <v>7401</v>
      </c>
      <c r="DL1016">
        <v>0</v>
      </c>
      <c r="DM1016">
        <v>30427</v>
      </c>
      <c r="DN1016">
        <v>45687</v>
      </c>
      <c r="DO1016">
        <v>0</v>
      </c>
      <c r="DP1016">
        <v>477970</v>
      </c>
    </row>
    <row r="1017" spans="1:120" x14ac:dyDescent="0.25">
      <c r="A1017">
        <v>50167</v>
      </c>
      <c r="B1017">
        <v>201512</v>
      </c>
      <c r="C1017">
        <v>52299</v>
      </c>
      <c r="D1017">
        <v>-6503</v>
      </c>
      <c r="E1017">
        <v>-509</v>
      </c>
      <c r="F1017">
        <v>0</v>
      </c>
      <c r="G1017">
        <v>45287</v>
      </c>
      <c r="H1017">
        <v>-74</v>
      </c>
      <c r="I1017">
        <v>-25824</v>
      </c>
      <c r="J1017">
        <v>3411</v>
      </c>
      <c r="K1017">
        <v>1228</v>
      </c>
      <c r="L1017">
        <v>-4805</v>
      </c>
      <c r="M1017">
        <v>-25990</v>
      </c>
      <c r="N1017">
        <v>0</v>
      </c>
      <c r="O1017">
        <v>0</v>
      </c>
      <c r="P1017">
        <v>-4429</v>
      </c>
      <c r="Q1017">
        <v>-7972</v>
      </c>
      <c r="R1017">
        <v>0</v>
      </c>
      <c r="S1017">
        <v>0</v>
      </c>
      <c r="T1017">
        <v>-12401</v>
      </c>
      <c r="U1017">
        <v>6822</v>
      </c>
      <c r="V1017">
        <v>0</v>
      </c>
      <c r="W1017">
        <v>0</v>
      </c>
      <c r="X1017">
        <v>0</v>
      </c>
      <c r="Y1017">
        <v>2848</v>
      </c>
      <c r="Z1017">
        <v>-263</v>
      </c>
      <c r="AA1017">
        <v>0</v>
      </c>
      <c r="AB1017">
        <v>-1081</v>
      </c>
      <c r="AC1017">
        <v>1504</v>
      </c>
      <c r="AD1017">
        <v>74</v>
      </c>
      <c r="AE1017">
        <v>1578</v>
      </c>
      <c r="AF1017">
        <v>0</v>
      </c>
      <c r="AG1017">
        <v>0</v>
      </c>
      <c r="AH1017">
        <v>0</v>
      </c>
      <c r="AI1017">
        <v>8400</v>
      </c>
      <c r="AJ1017">
        <v>-1611</v>
      </c>
      <c r="AK1017">
        <v>6789</v>
      </c>
      <c r="AL1017">
        <v>0</v>
      </c>
      <c r="AM1017">
        <v>520</v>
      </c>
      <c r="AN1017">
        <v>3277</v>
      </c>
      <c r="AO1017">
        <v>3797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11890</v>
      </c>
      <c r="AW1017">
        <v>108059</v>
      </c>
      <c r="AX1017">
        <v>0</v>
      </c>
      <c r="AY1017">
        <v>0</v>
      </c>
      <c r="AZ1017">
        <v>0</v>
      </c>
      <c r="BA1017">
        <v>0</v>
      </c>
      <c r="BB1017">
        <v>16793</v>
      </c>
      <c r="BC1017">
        <v>0</v>
      </c>
      <c r="BD1017">
        <v>136742</v>
      </c>
      <c r="BE1017">
        <v>0</v>
      </c>
      <c r="BF1017">
        <v>136742</v>
      </c>
      <c r="BG1017">
        <v>0</v>
      </c>
      <c r="BH1017">
        <v>3826</v>
      </c>
      <c r="BI1017">
        <v>0</v>
      </c>
      <c r="BJ1017">
        <v>3826</v>
      </c>
      <c r="BK1017">
        <v>1063</v>
      </c>
      <c r="BL1017">
        <v>0</v>
      </c>
      <c r="BM1017">
        <v>1063</v>
      </c>
      <c r="BN1017">
        <v>149</v>
      </c>
      <c r="BO1017">
        <v>0</v>
      </c>
      <c r="BP1017">
        <v>0</v>
      </c>
      <c r="BQ1017">
        <v>0</v>
      </c>
      <c r="BR1017">
        <v>5038</v>
      </c>
      <c r="BS1017">
        <v>0</v>
      </c>
      <c r="BT1017">
        <v>0</v>
      </c>
      <c r="BU1017">
        <v>0</v>
      </c>
      <c r="BV1017">
        <v>21</v>
      </c>
      <c r="BW1017">
        <v>0</v>
      </c>
      <c r="BX1017">
        <v>21</v>
      </c>
      <c r="BY1017">
        <v>0</v>
      </c>
      <c r="BZ1017">
        <v>2160</v>
      </c>
      <c r="CA1017">
        <v>2160</v>
      </c>
      <c r="CB1017">
        <v>147758</v>
      </c>
      <c r="CC1017">
        <v>7000</v>
      </c>
      <c r="CD1017">
        <v>0</v>
      </c>
      <c r="CE1017">
        <v>1036</v>
      </c>
      <c r="CF1017">
        <v>0</v>
      </c>
      <c r="CG1017">
        <v>0</v>
      </c>
      <c r="CH1017">
        <v>0</v>
      </c>
      <c r="CI1017">
        <v>1036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93253</v>
      </c>
      <c r="CP1017">
        <v>101289</v>
      </c>
      <c r="CQ1017">
        <v>0</v>
      </c>
      <c r="CR1017">
        <v>0</v>
      </c>
      <c r="CS1017">
        <v>18957</v>
      </c>
      <c r="CT1017">
        <v>21610</v>
      </c>
      <c r="CU1017">
        <v>0</v>
      </c>
      <c r="CV1017">
        <v>0</v>
      </c>
      <c r="CW1017">
        <v>40567</v>
      </c>
      <c r="CX1017">
        <v>0</v>
      </c>
      <c r="CY1017">
        <v>1263</v>
      </c>
      <c r="CZ1017">
        <v>0</v>
      </c>
      <c r="DA1017">
        <v>1263</v>
      </c>
      <c r="DB1017">
        <v>0</v>
      </c>
      <c r="DC1017">
        <v>0</v>
      </c>
      <c r="DD1017">
        <v>1517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349</v>
      </c>
      <c r="DL1017">
        <v>0</v>
      </c>
      <c r="DM1017">
        <v>2773</v>
      </c>
      <c r="DN1017">
        <v>4639</v>
      </c>
      <c r="DO1017">
        <v>0</v>
      </c>
      <c r="DP1017">
        <v>147758</v>
      </c>
    </row>
    <row r="1018" spans="1:120" x14ac:dyDescent="0.25">
      <c r="A1018">
        <v>50192</v>
      </c>
      <c r="B1018">
        <v>201512</v>
      </c>
      <c r="C1018">
        <v>11363</v>
      </c>
      <c r="D1018">
        <v>0</v>
      </c>
      <c r="E1018">
        <v>132</v>
      </c>
      <c r="F1018">
        <v>0</v>
      </c>
      <c r="G1018">
        <v>11495</v>
      </c>
      <c r="H1018">
        <v>-8</v>
      </c>
      <c r="I1018">
        <v>-8865</v>
      </c>
      <c r="J1018">
        <v>0</v>
      </c>
      <c r="K1018">
        <v>-667</v>
      </c>
      <c r="L1018">
        <v>0</v>
      </c>
      <c r="M1018">
        <v>-9532</v>
      </c>
      <c r="N1018">
        <v>0</v>
      </c>
      <c r="O1018">
        <v>0</v>
      </c>
      <c r="P1018">
        <v>-846</v>
      </c>
      <c r="Q1018">
        <v>-5320</v>
      </c>
      <c r="R1018">
        <v>0</v>
      </c>
      <c r="S1018">
        <v>0</v>
      </c>
      <c r="T1018">
        <v>-6166</v>
      </c>
      <c r="U1018">
        <v>-4211</v>
      </c>
      <c r="V1018">
        <v>0</v>
      </c>
      <c r="W1018">
        <v>0</v>
      </c>
      <c r="X1018">
        <v>-2354</v>
      </c>
      <c r="Y1018">
        <v>1887</v>
      </c>
      <c r="Z1018">
        <v>427</v>
      </c>
      <c r="AA1018">
        <v>0</v>
      </c>
      <c r="AB1018">
        <v>-123</v>
      </c>
      <c r="AC1018">
        <v>-163</v>
      </c>
      <c r="AD1018">
        <v>8</v>
      </c>
      <c r="AE1018">
        <v>-155</v>
      </c>
      <c r="AF1018">
        <v>0</v>
      </c>
      <c r="AG1018">
        <v>0</v>
      </c>
      <c r="AH1018">
        <v>0</v>
      </c>
      <c r="AI1018">
        <v>-4366</v>
      </c>
      <c r="AJ1018">
        <v>0</v>
      </c>
      <c r="AK1018">
        <v>-4366</v>
      </c>
      <c r="AL1018">
        <v>0</v>
      </c>
      <c r="AM1018">
        <v>3</v>
      </c>
      <c r="AN1018">
        <v>2620</v>
      </c>
      <c r="AO1018">
        <v>2623</v>
      </c>
      <c r="AP1018">
        <v>12600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15849</v>
      </c>
      <c r="AX1018">
        <v>34955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50804</v>
      </c>
      <c r="BE1018">
        <v>0</v>
      </c>
      <c r="BF1018">
        <v>63404</v>
      </c>
      <c r="BG1018">
        <v>0</v>
      </c>
      <c r="BH1018">
        <v>0</v>
      </c>
      <c r="BI1018">
        <v>0</v>
      </c>
      <c r="BJ1018">
        <v>0</v>
      </c>
      <c r="BK1018">
        <v>2867</v>
      </c>
      <c r="BL1018">
        <v>0</v>
      </c>
      <c r="BM1018">
        <v>2867</v>
      </c>
      <c r="BN1018">
        <v>0</v>
      </c>
      <c r="BO1018">
        <v>0</v>
      </c>
      <c r="BP1018">
        <v>0</v>
      </c>
      <c r="BQ1018">
        <v>301</v>
      </c>
      <c r="BR1018">
        <v>3168</v>
      </c>
      <c r="BS1018">
        <v>0</v>
      </c>
      <c r="BT1018">
        <v>316</v>
      </c>
      <c r="BU1018">
        <v>0</v>
      </c>
      <c r="BV1018">
        <v>2659</v>
      </c>
      <c r="BW1018">
        <v>0</v>
      </c>
      <c r="BX1018">
        <v>2975</v>
      </c>
      <c r="BY1018">
        <v>79</v>
      </c>
      <c r="BZ1018">
        <v>689</v>
      </c>
      <c r="CA1018">
        <v>768</v>
      </c>
      <c r="CB1018">
        <v>72938</v>
      </c>
      <c r="CC1018">
        <v>1500</v>
      </c>
      <c r="CD1018">
        <v>0</v>
      </c>
      <c r="CE1018">
        <v>2340</v>
      </c>
      <c r="CF1018">
        <v>0</v>
      </c>
      <c r="CG1018">
        <v>0</v>
      </c>
      <c r="CH1018">
        <v>0</v>
      </c>
      <c r="CI1018">
        <v>2340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63148</v>
      </c>
      <c r="CP1018">
        <v>66988</v>
      </c>
      <c r="CQ1018">
        <v>0</v>
      </c>
      <c r="CR1018">
        <v>0</v>
      </c>
      <c r="CS1018">
        <v>3029</v>
      </c>
      <c r="CT1018">
        <v>1617</v>
      </c>
      <c r="CU1018">
        <v>0</v>
      </c>
      <c r="CV1018">
        <v>0</v>
      </c>
      <c r="CW1018">
        <v>4646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298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1006</v>
      </c>
      <c r="DN1018">
        <v>1304</v>
      </c>
      <c r="DO1018">
        <v>0</v>
      </c>
      <c r="DP1018">
        <v>72938</v>
      </c>
    </row>
    <row r="1019" spans="1:120" x14ac:dyDescent="0.25">
      <c r="A1019">
        <v>50230</v>
      </c>
      <c r="B1019">
        <v>201512</v>
      </c>
      <c r="C1019">
        <v>64349</v>
      </c>
      <c r="D1019">
        <v>-14029</v>
      </c>
      <c r="E1019">
        <v>21</v>
      </c>
      <c r="F1019">
        <v>0</v>
      </c>
      <c r="G1019">
        <v>50341</v>
      </c>
      <c r="H1019">
        <v>-100</v>
      </c>
      <c r="I1019">
        <v>-43772</v>
      </c>
      <c r="J1019">
        <v>5967</v>
      </c>
      <c r="K1019">
        <v>6211</v>
      </c>
      <c r="L1019">
        <v>-1881</v>
      </c>
      <c r="M1019">
        <v>-33475</v>
      </c>
      <c r="N1019">
        <v>0</v>
      </c>
      <c r="O1019">
        <v>0</v>
      </c>
      <c r="P1019">
        <v>-11491</v>
      </c>
      <c r="Q1019">
        <v>-12307</v>
      </c>
      <c r="R1019">
        <v>0</v>
      </c>
      <c r="S1019">
        <v>2299</v>
      </c>
      <c r="T1019">
        <v>-21499</v>
      </c>
      <c r="U1019">
        <v>-4733</v>
      </c>
      <c r="V1019">
        <v>0</v>
      </c>
      <c r="W1019">
        <v>0</v>
      </c>
      <c r="X1019">
        <v>0</v>
      </c>
      <c r="Y1019">
        <v>3729</v>
      </c>
      <c r="Z1019">
        <v>428</v>
      </c>
      <c r="AA1019">
        <v>0</v>
      </c>
      <c r="AB1019">
        <v>-778</v>
      </c>
      <c r="AC1019">
        <v>3379</v>
      </c>
      <c r="AD1019">
        <v>100</v>
      </c>
      <c r="AE1019">
        <v>3479</v>
      </c>
      <c r="AF1019">
        <v>258</v>
      </c>
      <c r="AG1019">
        <v>0</v>
      </c>
      <c r="AH1019">
        <v>0</v>
      </c>
      <c r="AI1019">
        <v>-996</v>
      </c>
      <c r="AJ1019">
        <v>209</v>
      </c>
      <c r="AK1019">
        <v>-787</v>
      </c>
      <c r="AL1019">
        <v>0</v>
      </c>
      <c r="AM1019">
        <v>6050</v>
      </c>
      <c r="AN1019">
        <v>17300</v>
      </c>
      <c r="AO1019">
        <v>23350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11783</v>
      </c>
      <c r="AW1019">
        <v>65484</v>
      </c>
      <c r="AX1019">
        <v>101705</v>
      </c>
      <c r="AY1019">
        <v>0</v>
      </c>
      <c r="AZ1019">
        <v>0</v>
      </c>
      <c r="BA1019">
        <v>666</v>
      </c>
      <c r="BB1019">
        <v>0</v>
      </c>
      <c r="BC1019">
        <v>0</v>
      </c>
      <c r="BD1019">
        <v>179638</v>
      </c>
      <c r="BE1019">
        <v>0</v>
      </c>
      <c r="BF1019">
        <v>179638</v>
      </c>
      <c r="BG1019">
        <v>0</v>
      </c>
      <c r="BH1019">
        <v>12107</v>
      </c>
      <c r="BI1019">
        <v>0</v>
      </c>
      <c r="BJ1019">
        <v>12107</v>
      </c>
      <c r="BK1019">
        <v>269</v>
      </c>
      <c r="BL1019">
        <v>0</v>
      </c>
      <c r="BM1019">
        <v>269</v>
      </c>
      <c r="BN1019">
        <v>1466</v>
      </c>
      <c r="BO1019">
        <v>0</v>
      </c>
      <c r="BP1019">
        <v>0</v>
      </c>
      <c r="BQ1019">
        <v>0</v>
      </c>
      <c r="BR1019">
        <v>13841</v>
      </c>
      <c r="BS1019">
        <v>0</v>
      </c>
      <c r="BT1019">
        <v>45</v>
      </c>
      <c r="BU1019">
        <v>3377</v>
      </c>
      <c r="BV1019">
        <v>1342</v>
      </c>
      <c r="BW1019">
        <v>0</v>
      </c>
      <c r="BX1019">
        <v>4764</v>
      </c>
      <c r="BY1019">
        <v>910</v>
      </c>
      <c r="BZ1019">
        <v>1249</v>
      </c>
      <c r="CA1019">
        <v>2159</v>
      </c>
      <c r="CB1019">
        <v>223752</v>
      </c>
      <c r="CC1019">
        <v>20000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152067</v>
      </c>
      <c r="CP1019">
        <v>172067</v>
      </c>
      <c r="CQ1019">
        <v>0</v>
      </c>
      <c r="CR1019">
        <v>0</v>
      </c>
      <c r="CS1019">
        <v>42</v>
      </c>
      <c r="CT1019">
        <v>47946</v>
      </c>
      <c r="CU1019">
        <v>0</v>
      </c>
      <c r="CV1019">
        <v>-475</v>
      </c>
      <c r="CW1019">
        <v>47513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2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3461</v>
      </c>
      <c r="DN1019">
        <v>3463</v>
      </c>
      <c r="DO1019">
        <v>709</v>
      </c>
      <c r="DP1019">
        <v>223752</v>
      </c>
    </row>
    <row r="1020" spans="1:120" x14ac:dyDescent="0.25">
      <c r="A1020">
        <v>50234</v>
      </c>
      <c r="B1020">
        <v>201512</v>
      </c>
      <c r="C1020">
        <v>3459</v>
      </c>
      <c r="D1020">
        <v>-637</v>
      </c>
      <c r="E1020">
        <v>0</v>
      </c>
      <c r="F1020">
        <v>-9</v>
      </c>
      <c r="G1020">
        <v>2813</v>
      </c>
      <c r="H1020">
        <v>-10</v>
      </c>
      <c r="I1020">
        <v>-2110</v>
      </c>
      <c r="J1020">
        <v>0</v>
      </c>
      <c r="K1020">
        <v>-2820</v>
      </c>
      <c r="L1020">
        <v>850</v>
      </c>
      <c r="M1020">
        <v>-4080</v>
      </c>
      <c r="N1020">
        <v>0</v>
      </c>
      <c r="O1020">
        <v>0</v>
      </c>
      <c r="P1020">
        <v>0</v>
      </c>
      <c r="Q1020">
        <v>-1414</v>
      </c>
      <c r="R1020">
        <v>0</v>
      </c>
      <c r="S1020">
        <v>0</v>
      </c>
      <c r="T1020">
        <v>-1414</v>
      </c>
      <c r="U1020">
        <v>-2681</v>
      </c>
      <c r="V1020">
        <v>0</v>
      </c>
      <c r="W1020">
        <v>0</v>
      </c>
      <c r="X1020">
        <v>0</v>
      </c>
      <c r="Y1020">
        <v>1085</v>
      </c>
      <c r="Z1020">
        <v>1173</v>
      </c>
      <c r="AA1020">
        <v>0</v>
      </c>
      <c r="AB1020">
        <v>0</v>
      </c>
      <c r="AC1020">
        <v>2258</v>
      </c>
      <c r="AD1020">
        <v>10</v>
      </c>
      <c r="AE1020">
        <v>2268</v>
      </c>
      <c r="AF1020">
        <v>0</v>
      </c>
      <c r="AG1020">
        <v>0</v>
      </c>
      <c r="AH1020">
        <v>0</v>
      </c>
      <c r="AI1020">
        <v>-423</v>
      </c>
      <c r="AJ1020">
        <v>0</v>
      </c>
      <c r="AK1020">
        <v>-423</v>
      </c>
      <c r="AL1020">
        <v>0</v>
      </c>
      <c r="AM1020">
        <v>0</v>
      </c>
      <c r="AN1020">
        <v>0</v>
      </c>
      <c r="AO1020">
        <v>0</v>
      </c>
      <c r="AP1020">
        <v>163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170</v>
      </c>
      <c r="AW1020">
        <v>24908</v>
      </c>
      <c r="AX1020">
        <v>10523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35601</v>
      </c>
      <c r="BE1020">
        <v>0</v>
      </c>
      <c r="BF1020">
        <v>35764</v>
      </c>
      <c r="BG1020">
        <v>0</v>
      </c>
      <c r="BH1020">
        <v>850</v>
      </c>
      <c r="BI1020">
        <v>0</v>
      </c>
      <c r="BJ1020">
        <v>850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142</v>
      </c>
      <c r="BR1020">
        <v>992</v>
      </c>
      <c r="BS1020">
        <v>0</v>
      </c>
      <c r="BT1020">
        <v>336</v>
      </c>
      <c r="BU1020">
        <v>0</v>
      </c>
      <c r="BV1020">
        <v>901</v>
      </c>
      <c r="BW1020">
        <v>0</v>
      </c>
      <c r="BX1020">
        <v>1237</v>
      </c>
      <c r="BY1020">
        <v>80</v>
      </c>
      <c r="BZ1020">
        <v>19</v>
      </c>
      <c r="CA1020">
        <v>99</v>
      </c>
      <c r="CB1020">
        <v>38092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29757</v>
      </c>
      <c r="CN1020">
        <v>29757</v>
      </c>
      <c r="CO1020">
        <v>0</v>
      </c>
      <c r="CP1020">
        <v>29757</v>
      </c>
      <c r="CQ1020">
        <v>0</v>
      </c>
      <c r="CR1020">
        <v>0</v>
      </c>
      <c r="CS1020">
        <v>0</v>
      </c>
      <c r="CT1020">
        <v>6934</v>
      </c>
      <c r="CU1020">
        <v>0</v>
      </c>
      <c r="CV1020">
        <v>0</v>
      </c>
      <c r="CW1020">
        <v>6934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15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1386</v>
      </c>
      <c r="DN1020">
        <v>1401</v>
      </c>
      <c r="DO1020">
        <v>0</v>
      </c>
      <c r="DP1020">
        <v>38092</v>
      </c>
    </row>
    <row r="1021" spans="1:120" x14ac:dyDescent="0.25">
      <c r="A1021">
        <v>50240</v>
      </c>
      <c r="B1021">
        <v>201512</v>
      </c>
      <c r="C1021">
        <v>302361</v>
      </c>
      <c r="D1021">
        <v>-22634</v>
      </c>
      <c r="E1021">
        <v>-677</v>
      </c>
      <c r="F1021">
        <v>0</v>
      </c>
      <c r="G1021">
        <v>279050</v>
      </c>
      <c r="H1021">
        <v>-968</v>
      </c>
      <c r="I1021">
        <v>-208269</v>
      </c>
      <c r="J1021">
        <v>16228</v>
      </c>
      <c r="K1021">
        <v>25192</v>
      </c>
      <c r="L1021">
        <v>-20327</v>
      </c>
      <c r="M1021">
        <v>-187176</v>
      </c>
      <c r="N1021">
        <v>0</v>
      </c>
      <c r="O1021">
        <v>0</v>
      </c>
      <c r="P1021">
        <v>-38586</v>
      </c>
      <c r="Q1021">
        <v>-30741</v>
      </c>
      <c r="R1021">
        <v>0</v>
      </c>
      <c r="S1021">
        <v>0</v>
      </c>
      <c r="T1021">
        <v>-69327</v>
      </c>
      <c r="U1021">
        <v>21579</v>
      </c>
      <c r="V1021">
        <v>27</v>
      </c>
      <c r="W1021">
        <v>0</v>
      </c>
      <c r="X1021">
        <v>0</v>
      </c>
      <c r="Y1021">
        <v>10606</v>
      </c>
      <c r="Z1021">
        <v>1927</v>
      </c>
      <c r="AA1021">
        <v>-93</v>
      </c>
      <c r="AB1021">
        <v>-1010</v>
      </c>
      <c r="AC1021">
        <v>11457</v>
      </c>
      <c r="AD1021">
        <v>575</v>
      </c>
      <c r="AE1021">
        <v>12032</v>
      </c>
      <c r="AF1021">
        <v>1962</v>
      </c>
      <c r="AG1021">
        <v>-1050</v>
      </c>
      <c r="AH1021">
        <v>0</v>
      </c>
      <c r="AI1021">
        <v>34523</v>
      </c>
      <c r="AJ1021">
        <v>-6372</v>
      </c>
      <c r="AK1021">
        <v>28151</v>
      </c>
      <c r="AL1021">
        <v>0</v>
      </c>
      <c r="AM1021">
        <v>1716</v>
      </c>
      <c r="AN1021">
        <v>0</v>
      </c>
      <c r="AO1021">
        <v>1716</v>
      </c>
      <c r="AP1021">
        <v>0</v>
      </c>
      <c r="AQ1021">
        <v>48798</v>
      </c>
      <c r="AR1021">
        <v>55000</v>
      </c>
      <c r="AS1021">
        <v>368</v>
      </c>
      <c r="AT1021">
        <v>0</v>
      </c>
      <c r="AU1021">
        <v>104166</v>
      </c>
      <c r="AV1021">
        <v>70020</v>
      </c>
      <c r="AW1021">
        <v>89942</v>
      </c>
      <c r="AX1021">
        <v>326399</v>
      </c>
      <c r="AY1021">
        <v>0</v>
      </c>
      <c r="AZ1021">
        <v>0</v>
      </c>
      <c r="BA1021">
        <v>2300</v>
      </c>
      <c r="BB1021">
        <v>0</v>
      </c>
      <c r="BC1021">
        <v>0</v>
      </c>
      <c r="BD1021">
        <v>488661</v>
      </c>
      <c r="BE1021">
        <v>0</v>
      </c>
      <c r="BF1021">
        <v>592827</v>
      </c>
      <c r="BG1021">
        <v>0</v>
      </c>
      <c r="BH1021">
        <v>13712</v>
      </c>
      <c r="BI1021">
        <v>0</v>
      </c>
      <c r="BJ1021">
        <v>13712</v>
      </c>
      <c r="BK1021">
        <v>3244</v>
      </c>
      <c r="BL1021">
        <v>0</v>
      </c>
      <c r="BM1021">
        <v>3244</v>
      </c>
      <c r="BN1021">
        <v>1558</v>
      </c>
      <c r="BO1021">
        <v>0</v>
      </c>
      <c r="BP1021">
        <v>0</v>
      </c>
      <c r="BQ1021">
        <v>742</v>
      </c>
      <c r="BR1021">
        <v>19256</v>
      </c>
      <c r="BS1021">
        <v>0</v>
      </c>
      <c r="BT1021">
        <v>0</v>
      </c>
      <c r="BU1021">
        <v>834</v>
      </c>
      <c r="BV1021">
        <v>6156</v>
      </c>
      <c r="BW1021">
        <v>0</v>
      </c>
      <c r="BX1021">
        <v>6990</v>
      </c>
      <c r="BY1021">
        <v>2206</v>
      </c>
      <c r="BZ1021">
        <v>184</v>
      </c>
      <c r="CA1021">
        <v>2390</v>
      </c>
      <c r="CB1021">
        <v>623179</v>
      </c>
      <c r="CC1021">
        <v>5000</v>
      </c>
      <c r="CD1021">
        <v>0</v>
      </c>
      <c r="CE1021">
        <v>24929</v>
      </c>
      <c r="CF1021">
        <v>0</v>
      </c>
      <c r="CG1021">
        <v>0</v>
      </c>
      <c r="CH1021">
        <v>0</v>
      </c>
      <c r="CI1021">
        <v>24929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346388</v>
      </c>
      <c r="CP1021">
        <v>376317</v>
      </c>
      <c r="CQ1021">
        <v>0</v>
      </c>
      <c r="CR1021">
        <v>0</v>
      </c>
      <c r="CS1021">
        <v>12005</v>
      </c>
      <c r="CT1021">
        <v>188831</v>
      </c>
      <c r="CU1021">
        <v>0</v>
      </c>
      <c r="CV1021">
        <v>0</v>
      </c>
      <c r="CW1021">
        <v>200836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28304</v>
      </c>
      <c r="DI1021">
        <v>0</v>
      </c>
      <c r="DJ1021">
        <v>0</v>
      </c>
      <c r="DK1021">
        <v>1519</v>
      </c>
      <c r="DL1021">
        <v>0</v>
      </c>
      <c r="DM1021">
        <v>16203</v>
      </c>
      <c r="DN1021">
        <v>46026</v>
      </c>
      <c r="DO1021">
        <v>0</v>
      </c>
      <c r="DP1021">
        <v>623179</v>
      </c>
    </row>
    <row r="1022" spans="1:120" x14ac:dyDescent="0.25">
      <c r="A1022">
        <v>50253</v>
      </c>
      <c r="B1022">
        <v>201512</v>
      </c>
      <c r="C1022">
        <v>152900</v>
      </c>
      <c r="D1022">
        <v>-8379</v>
      </c>
      <c r="E1022">
        <v>-1086</v>
      </c>
      <c r="F1022">
        <v>0</v>
      </c>
      <c r="G1022">
        <v>143435</v>
      </c>
      <c r="H1022">
        <v>-380</v>
      </c>
      <c r="I1022">
        <v>-106866</v>
      </c>
      <c r="J1022">
        <v>4138</v>
      </c>
      <c r="K1022">
        <v>11221</v>
      </c>
      <c r="L1022">
        <v>3877</v>
      </c>
      <c r="M1022">
        <v>-87630</v>
      </c>
      <c r="N1022">
        <v>0</v>
      </c>
      <c r="O1022">
        <v>0</v>
      </c>
      <c r="P1022">
        <v>-19283</v>
      </c>
      <c r="Q1022">
        <v>-18485</v>
      </c>
      <c r="R1022">
        <v>0</v>
      </c>
      <c r="S1022">
        <v>0</v>
      </c>
      <c r="T1022">
        <v>-37768</v>
      </c>
      <c r="U1022">
        <v>17657</v>
      </c>
      <c r="V1022">
        <v>0</v>
      </c>
      <c r="W1022">
        <v>0</v>
      </c>
      <c r="X1022">
        <v>4052</v>
      </c>
      <c r="Y1022">
        <v>4126</v>
      </c>
      <c r="Z1022">
        <v>-810</v>
      </c>
      <c r="AA1022">
        <v>0</v>
      </c>
      <c r="AB1022">
        <v>-383</v>
      </c>
      <c r="AC1022">
        <v>6985</v>
      </c>
      <c r="AD1022">
        <v>219</v>
      </c>
      <c r="AE1022">
        <v>7204</v>
      </c>
      <c r="AF1022">
        <v>289</v>
      </c>
      <c r="AG1022">
        <v>0</v>
      </c>
      <c r="AH1022">
        <v>0</v>
      </c>
      <c r="AI1022">
        <v>25150</v>
      </c>
      <c r="AJ1022">
        <v>-5556</v>
      </c>
      <c r="AK1022">
        <v>19594</v>
      </c>
      <c r="AL1022">
        <v>1028</v>
      </c>
      <c r="AM1022">
        <v>2261</v>
      </c>
      <c r="AN1022">
        <v>0</v>
      </c>
      <c r="AO1022">
        <v>2261</v>
      </c>
      <c r="AP1022">
        <v>105336</v>
      </c>
      <c r="AQ1022">
        <v>0</v>
      </c>
      <c r="AR1022">
        <v>0</v>
      </c>
      <c r="AS1022">
        <v>347</v>
      </c>
      <c r="AT1022">
        <v>0</v>
      </c>
      <c r="AU1022">
        <v>347</v>
      </c>
      <c r="AV1022">
        <v>369</v>
      </c>
      <c r="AW1022">
        <v>205064</v>
      </c>
      <c r="AX1022">
        <v>0</v>
      </c>
      <c r="AY1022">
        <v>0</v>
      </c>
      <c r="AZ1022">
        <v>82</v>
      </c>
      <c r="BA1022">
        <v>0</v>
      </c>
      <c r="BB1022">
        <v>0</v>
      </c>
      <c r="BC1022">
        <v>0</v>
      </c>
      <c r="BD1022">
        <v>205515</v>
      </c>
      <c r="BE1022">
        <v>0</v>
      </c>
      <c r="BF1022">
        <v>311198</v>
      </c>
      <c r="BG1022">
        <v>0</v>
      </c>
      <c r="BH1022">
        <v>11025</v>
      </c>
      <c r="BI1022">
        <v>0</v>
      </c>
      <c r="BJ1022">
        <v>11025</v>
      </c>
      <c r="BK1022">
        <v>4564</v>
      </c>
      <c r="BL1022">
        <v>0</v>
      </c>
      <c r="BM1022">
        <v>4564</v>
      </c>
      <c r="BN1022">
        <v>0</v>
      </c>
      <c r="BO1022">
        <v>0</v>
      </c>
      <c r="BP1022">
        <v>0</v>
      </c>
      <c r="BQ1022">
        <v>1031</v>
      </c>
      <c r="BR1022">
        <v>16620</v>
      </c>
      <c r="BS1022">
        <v>0</v>
      </c>
      <c r="BT1022">
        <v>1731</v>
      </c>
      <c r="BU1022">
        <v>0</v>
      </c>
      <c r="BV1022">
        <v>7388</v>
      </c>
      <c r="BW1022">
        <v>1181</v>
      </c>
      <c r="BX1022">
        <v>10300</v>
      </c>
      <c r="BY1022">
        <v>0</v>
      </c>
      <c r="BZ1022">
        <v>0</v>
      </c>
      <c r="CA1022">
        <v>0</v>
      </c>
      <c r="CB1022">
        <v>341407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19000</v>
      </c>
      <c r="CM1022">
        <v>0</v>
      </c>
      <c r="CN1022">
        <v>19000</v>
      </c>
      <c r="CO1022">
        <v>180103</v>
      </c>
      <c r="CP1022">
        <v>199103</v>
      </c>
      <c r="CQ1022">
        <v>0</v>
      </c>
      <c r="CR1022">
        <v>0</v>
      </c>
      <c r="CS1022">
        <v>61475</v>
      </c>
      <c r="CT1022">
        <v>64041</v>
      </c>
      <c r="CU1022">
        <v>0</v>
      </c>
      <c r="CV1022">
        <v>0</v>
      </c>
      <c r="CW1022">
        <v>125516</v>
      </c>
      <c r="CX1022">
        <v>0</v>
      </c>
      <c r="CY1022">
        <v>7665</v>
      </c>
      <c r="CZ1022">
        <v>0</v>
      </c>
      <c r="DA1022">
        <v>7665</v>
      </c>
      <c r="DB1022">
        <v>0</v>
      </c>
      <c r="DC1022">
        <v>0</v>
      </c>
      <c r="DD1022">
        <v>132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8991</v>
      </c>
      <c r="DN1022">
        <v>9123</v>
      </c>
      <c r="DO1022">
        <v>0</v>
      </c>
      <c r="DP1022">
        <v>341407</v>
      </c>
    </row>
    <row r="1023" spans="1:120" x14ac:dyDescent="0.25">
      <c r="A1023">
        <v>50257</v>
      </c>
      <c r="B1023">
        <v>201512</v>
      </c>
      <c r="C1023">
        <v>24696</v>
      </c>
      <c r="D1023">
        <v>0</v>
      </c>
      <c r="E1023">
        <v>633</v>
      </c>
      <c r="F1023">
        <v>0</v>
      </c>
      <c r="G1023">
        <v>25329</v>
      </c>
      <c r="H1023">
        <v>-27</v>
      </c>
      <c r="I1023">
        <v>-11734</v>
      </c>
      <c r="J1023">
        <v>0</v>
      </c>
      <c r="K1023">
        <v>-118</v>
      </c>
      <c r="L1023">
        <v>0</v>
      </c>
      <c r="M1023">
        <v>-11852</v>
      </c>
      <c r="N1023">
        <v>0</v>
      </c>
      <c r="O1023">
        <v>-945</v>
      </c>
      <c r="P1023">
        <v>-2277</v>
      </c>
      <c r="Q1023">
        <v>-4673</v>
      </c>
      <c r="R1023">
        <v>0</v>
      </c>
      <c r="S1023">
        <v>0</v>
      </c>
      <c r="T1023">
        <v>-6950</v>
      </c>
      <c r="U1023">
        <v>5555</v>
      </c>
      <c r="V1023">
        <v>0</v>
      </c>
      <c r="W1023">
        <v>0</v>
      </c>
      <c r="X1023">
        <v>0</v>
      </c>
      <c r="Y1023">
        <v>1457</v>
      </c>
      <c r="Z1023">
        <v>1096</v>
      </c>
      <c r="AA1023">
        <v>0</v>
      </c>
      <c r="AB1023">
        <v>-388</v>
      </c>
      <c r="AC1023">
        <v>2165</v>
      </c>
      <c r="AD1023">
        <v>27</v>
      </c>
      <c r="AE1023">
        <v>2192</v>
      </c>
      <c r="AF1023">
        <v>1</v>
      </c>
      <c r="AG1023">
        <v>0</v>
      </c>
      <c r="AH1023">
        <v>0</v>
      </c>
      <c r="AI1023">
        <v>7748</v>
      </c>
      <c r="AJ1023">
        <v>-1774</v>
      </c>
      <c r="AK1023">
        <v>5974</v>
      </c>
      <c r="AL1023">
        <v>0</v>
      </c>
      <c r="AM1023">
        <v>640</v>
      </c>
      <c r="AN1023">
        <v>3988</v>
      </c>
      <c r="AO1023">
        <v>4628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7830</v>
      </c>
      <c r="AW1023">
        <v>9329</v>
      </c>
      <c r="AX1023">
        <v>37492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54651</v>
      </c>
      <c r="BE1023">
        <v>0</v>
      </c>
      <c r="BF1023">
        <v>54651</v>
      </c>
      <c r="BG1023">
        <v>0</v>
      </c>
      <c r="BH1023">
        <v>0</v>
      </c>
      <c r="BI1023">
        <v>0</v>
      </c>
      <c r="BJ1023">
        <v>0</v>
      </c>
      <c r="BK1023">
        <v>656</v>
      </c>
      <c r="BL1023">
        <v>0</v>
      </c>
      <c r="BM1023">
        <v>656</v>
      </c>
      <c r="BN1023">
        <v>0</v>
      </c>
      <c r="BO1023">
        <v>0</v>
      </c>
      <c r="BP1023">
        <v>0</v>
      </c>
      <c r="BQ1023">
        <v>3</v>
      </c>
      <c r="BR1023">
        <v>659</v>
      </c>
      <c r="BS1023">
        <v>0</v>
      </c>
      <c r="BT1023">
        <v>25</v>
      </c>
      <c r="BU1023">
        <v>0</v>
      </c>
      <c r="BV1023">
        <v>10238</v>
      </c>
      <c r="BW1023">
        <v>0</v>
      </c>
      <c r="BX1023">
        <v>10263</v>
      </c>
      <c r="BY1023">
        <v>302</v>
      </c>
      <c r="BZ1023">
        <v>108</v>
      </c>
      <c r="CA1023">
        <v>410</v>
      </c>
      <c r="CB1023">
        <v>70611</v>
      </c>
      <c r="CC1023">
        <v>5400</v>
      </c>
      <c r="CD1023">
        <v>0</v>
      </c>
      <c r="CE1023">
        <v>36</v>
      </c>
      <c r="CF1023">
        <v>0</v>
      </c>
      <c r="CG1023">
        <v>0</v>
      </c>
      <c r="CH1023">
        <v>0</v>
      </c>
      <c r="CI1023">
        <v>36</v>
      </c>
      <c r="CJ1023">
        <v>15000</v>
      </c>
      <c r="CK1023">
        <v>0</v>
      </c>
      <c r="CL1023">
        <v>0</v>
      </c>
      <c r="CM1023">
        <v>8961</v>
      </c>
      <c r="CN1023">
        <v>23961</v>
      </c>
      <c r="CO1023">
        <v>26727</v>
      </c>
      <c r="CP1023">
        <v>56124</v>
      </c>
      <c r="CQ1023">
        <v>4860</v>
      </c>
      <c r="CR1023">
        <v>0</v>
      </c>
      <c r="CS1023">
        <v>8419</v>
      </c>
      <c r="CT1023">
        <v>3216</v>
      </c>
      <c r="CU1023">
        <v>0</v>
      </c>
      <c r="CV1023">
        <v>0</v>
      </c>
      <c r="CW1023">
        <v>11635</v>
      </c>
      <c r="CX1023">
        <v>0</v>
      </c>
      <c r="CY1023">
        <v>405</v>
      </c>
      <c r="CZ1023">
        <v>0</v>
      </c>
      <c r="DA1023">
        <v>405</v>
      </c>
      <c r="DB1023">
        <v>0</v>
      </c>
      <c r="DC1023">
        <v>48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2255</v>
      </c>
      <c r="DN1023">
        <v>2303</v>
      </c>
      <c r="DO1023">
        <v>144</v>
      </c>
      <c r="DP1023">
        <v>70611</v>
      </c>
    </row>
    <row r="1024" spans="1:120" x14ac:dyDescent="0.25">
      <c r="A1024">
        <v>50295</v>
      </c>
      <c r="B1024">
        <v>201512</v>
      </c>
      <c r="C1024">
        <v>157049</v>
      </c>
      <c r="D1024">
        <v>-18376</v>
      </c>
      <c r="E1024">
        <v>-1133</v>
      </c>
      <c r="F1024">
        <v>0</v>
      </c>
      <c r="G1024">
        <v>137540</v>
      </c>
      <c r="H1024">
        <v>-241</v>
      </c>
      <c r="I1024">
        <v>-107542</v>
      </c>
      <c r="J1024">
        <v>2704</v>
      </c>
      <c r="K1024">
        <v>1157</v>
      </c>
      <c r="L1024">
        <v>2335</v>
      </c>
      <c r="M1024">
        <v>-101346</v>
      </c>
      <c r="N1024">
        <v>0</v>
      </c>
      <c r="O1024">
        <v>0</v>
      </c>
      <c r="P1024">
        <v>-8707</v>
      </c>
      <c r="Q1024">
        <v>-28465</v>
      </c>
      <c r="R1024">
        <v>120</v>
      </c>
      <c r="S1024">
        <v>0</v>
      </c>
      <c r="T1024">
        <v>-37052</v>
      </c>
      <c r="U1024">
        <v>-1099</v>
      </c>
      <c r="V1024">
        <v>2153</v>
      </c>
      <c r="W1024">
        <v>0</v>
      </c>
      <c r="X1024">
        <v>0</v>
      </c>
      <c r="Y1024">
        <v>6288</v>
      </c>
      <c r="Z1024">
        <v>1777</v>
      </c>
      <c r="AA1024">
        <v>-84</v>
      </c>
      <c r="AB1024">
        <v>-1400</v>
      </c>
      <c r="AC1024">
        <v>8734</v>
      </c>
      <c r="AD1024">
        <v>-502</v>
      </c>
      <c r="AE1024">
        <v>8232</v>
      </c>
      <c r="AF1024">
        <v>0</v>
      </c>
      <c r="AG1024">
        <v>0</v>
      </c>
      <c r="AH1024">
        <v>0</v>
      </c>
      <c r="AI1024">
        <v>7133</v>
      </c>
      <c r="AJ1024">
        <v>-809</v>
      </c>
      <c r="AK1024">
        <v>6324</v>
      </c>
      <c r="AL1024">
        <v>2257</v>
      </c>
      <c r="AM1024">
        <v>1267</v>
      </c>
      <c r="AN1024">
        <v>0</v>
      </c>
      <c r="AO1024">
        <v>1267</v>
      </c>
      <c r="AP1024">
        <v>0</v>
      </c>
      <c r="AQ1024">
        <v>37702</v>
      </c>
      <c r="AR1024">
        <v>0</v>
      </c>
      <c r="AS1024">
        <v>0</v>
      </c>
      <c r="AT1024">
        <v>0</v>
      </c>
      <c r="AU1024">
        <v>37702</v>
      </c>
      <c r="AV1024">
        <v>25099</v>
      </c>
      <c r="AW1024">
        <v>828</v>
      </c>
      <c r="AX1024">
        <v>215301</v>
      </c>
      <c r="AY1024">
        <v>0</v>
      </c>
      <c r="AZ1024">
        <v>0</v>
      </c>
      <c r="BA1024">
        <v>0</v>
      </c>
      <c r="BB1024">
        <v>20288</v>
      </c>
      <c r="BC1024">
        <v>0</v>
      </c>
      <c r="BD1024">
        <v>261516</v>
      </c>
      <c r="BE1024">
        <v>0</v>
      </c>
      <c r="BF1024">
        <v>299218</v>
      </c>
      <c r="BG1024">
        <v>0</v>
      </c>
      <c r="BH1024">
        <v>13644</v>
      </c>
      <c r="BI1024">
        <v>0</v>
      </c>
      <c r="BJ1024">
        <v>13644</v>
      </c>
      <c r="BK1024">
        <v>3370</v>
      </c>
      <c r="BL1024">
        <v>0</v>
      </c>
      <c r="BM1024">
        <v>3370</v>
      </c>
      <c r="BN1024">
        <v>0</v>
      </c>
      <c r="BO1024">
        <v>0</v>
      </c>
      <c r="BP1024">
        <v>0</v>
      </c>
      <c r="BQ1024">
        <v>687</v>
      </c>
      <c r="BR1024">
        <v>17701</v>
      </c>
      <c r="BS1024">
        <v>0</v>
      </c>
      <c r="BT1024">
        <v>1352</v>
      </c>
      <c r="BU1024">
        <v>420</v>
      </c>
      <c r="BV1024">
        <v>4608</v>
      </c>
      <c r="BW1024">
        <v>0</v>
      </c>
      <c r="BX1024">
        <v>6380</v>
      </c>
      <c r="BY1024">
        <v>1370</v>
      </c>
      <c r="BZ1024">
        <v>1262</v>
      </c>
      <c r="CA1024">
        <v>2632</v>
      </c>
      <c r="CB1024">
        <v>329455</v>
      </c>
      <c r="CC1024">
        <v>30000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2697</v>
      </c>
      <c r="CK1024">
        <v>0</v>
      </c>
      <c r="CL1024">
        <v>0</v>
      </c>
      <c r="CM1024">
        <v>0</v>
      </c>
      <c r="CN1024">
        <v>2697</v>
      </c>
      <c r="CO1024">
        <v>85922</v>
      </c>
      <c r="CP1024">
        <v>118619</v>
      </c>
      <c r="CQ1024">
        <v>0</v>
      </c>
      <c r="CR1024">
        <v>0</v>
      </c>
      <c r="CS1024">
        <v>50562</v>
      </c>
      <c r="CT1024">
        <v>153552</v>
      </c>
      <c r="CU1024">
        <v>0</v>
      </c>
      <c r="CV1024">
        <v>0</v>
      </c>
      <c r="CW1024">
        <v>204114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666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6056</v>
      </c>
      <c r="DN1024">
        <v>6722</v>
      </c>
      <c r="DO1024">
        <v>0</v>
      </c>
      <c r="DP1024">
        <v>329455</v>
      </c>
    </row>
    <row r="1025" spans="1:120" x14ac:dyDescent="0.25">
      <c r="A1025">
        <v>50421</v>
      </c>
      <c r="B1025">
        <v>201512</v>
      </c>
      <c r="C1025">
        <v>917</v>
      </c>
      <c r="D1025">
        <v>0</v>
      </c>
      <c r="E1025">
        <v>0</v>
      </c>
      <c r="F1025">
        <v>0</v>
      </c>
      <c r="G1025">
        <v>917</v>
      </c>
      <c r="H1025">
        <v>0</v>
      </c>
      <c r="I1025">
        <v>-65</v>
      </c>
      <c r="J1025">
        <v>0</v>
      </c>
      <c r="K1025">
        <v>48</v>
      </c>
      <c r="L1025">
        <v>0</v>
      </c>
      <c r="M1025">
        <v>-17</v>
      </c>
      <c r="N1025">
        <v>0</v>
      </c>
      <c r="O1025">
        <v>0</v>
      </c>
      <c r="P1025">
        <v>-26</v>
      </c>
      <c r="Q1025">
        <v>-1571</v>
      </c>
      <c r="R1025">
        <v>0</v>
      </c>
      <c r="S1025">
        <v>0</v>
      </c>
      <c r="T1025">
        <v>-1597</v>
      </c>
      <c r="U1025">
        <v>-697</v>
      </c>
      <c r="V1025">
        <v>0</v>
      </c>
      <c r="W1025">
        <v>0</v>
      </c>
      <c r="X1025">
        <v>0</v>
      </c>
      <c r="Y1025">
        <v>1385</v>
      </c>
      <c r="Z1025">
        <v>231</v>
      </c>
      <c r="AA1025">
        <v>-6</v>
      </c>
      <c r="AB1025">
        <v>-37</v>
      </c>
      <c r="AC1025">
        <v>1573</v>
      </c>
      <c r="AD1025">
        <v>0</v>
      </c>
      <c r="AE1025">
        <v>1573</v>
      </c>
      <c r="AF1025">
        <v>25</v>
      </c>
      <c r="AG1025">
        <v>0</v>
      </c>
      <c r="AH1025">
        <v>0</v>
      </c>
      <c r="AI1025">
        <v>901</v>
      </c>
      <c r="AJ1025">
        <v>-157</v>
      </c>
      <c r="AK1025">
        <v>744</v>
      </c>
      <c r="AL1025">
        <v>0</v>
      </c>
      <c r="AM1025">
        <v>0</v>
      </c>
      <c r="AN1025">
        <v>6000</v>
      </c>
      <c r="AO1025">
        <v>6000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9907</v>
      </c>
      <c r="AW1025">
        <v>3965</v>
      </c>
      <c r="AX1025">
        <v>35465</v>
      </c>
      <c r="AY1025">
        <v>0</v>
      </c>
      <c r="AZ1025">
        <v>0</v>
      </c>
      <c r="BA1025">
        <v>0</v>
      </c>
      <c r="BB1025">
        <v>760</v>
      </c>
      <c r="BC1025">
        <v>0</v>
      </c>
      <c r="BD1025">
        <v>50097</v>
      </c>
      <c r="BE1025">
        <v>0</v>
      </c>
      <c r="BF1025">
        <v>50097</v>
      </c>
      <c r="BG1025">
        <v>0</v>
      </c>
      <c r="BH1025">
        <v>0</v>
      </c>
      <c r="BI1025">
        <v>0</v>
      </c>
      <c r="BJ1025">
        <v>0</v>
      </c>
      <c r="BK1025">
        <v>6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6</v>
      </c>
      <c r="BS1025">
        <v>0</v>
      </c>
      <c r="BT1025">
        <v>51</v>
      </c>
      <c r="BU1025">
        <v>0</v>
      </c>
      <c r="BV1025">
        <v>0</v>
      </c>
      <c r="BW1025">
        <v>0</v>
      </c>
      <c r="BX1025">
        <v>51</v>
      </c>
      <c r="BY1025">
        <v>274</v>
      </c>
      <c r="BZ1025">
        <v>0</v>
      </c>
      <c r="CA1025">
        <v>274</v>
      </c>
      <c r="CB1025">
        <v>56428</v>
      </c>
      <c r="CC1025">
        <v>2000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53531</v>
      </c>
      <c r="CP1025">
        <v>55531</v>
      </c>
      <c r="CQ1025">
        <v>0</v>
      </c>
      <c r="CR1025">
        <v>0</v>
      </c>
      <c r="CS1025">
        <v>0</v>
      </c>
      <c r="CT1025">
        <v>112</v>
      </c>
      <c r="CU1025">
        <v>0</v>
      </c>
      <c r="CV1025">
        <v>0</v>
      </c>
      <c r="CW1025">
        <v>112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785</v>
      </c>
      <c r="DN1025">
        <v>785</v>
      </c>
      <c r="DO1025">
        <v>0</v>
      </c>
      <c r="DP1025">
        <v>56428</v>
      </c>
    </row>
    <row r="1026" spans="1:120" x14ac:dyDescent="0.25">
      <c r="A1026">
        <v>50447</v>
      </c>
      <c r="B1026">
        <v>201512</v>
      </c>
      <c r="C1026">
        <v>116</v>
      </c>
      <c r="D1026">
        <v>-29</v>
      </c>
      <c r="E1026">
        <v>0</v>
      </c>
      <c r="F1026">
        <v>0</v>
      </c>
      <c r="G1026">
        <v>87</v>
      </c>
      <c r="H1026">
        <v>0</v>
      </c>
      <c r="I1026">
        <v>-4</v>
      </c>
      <c r="J1026">
        <v>0</v>
      </c>
      <c r="K1026">
        <v>0</v>
      </c>
      <c r="L1026">
        <v>0</v>
      </c>
      <c r="M1026">
        <v>-4</v>
      </c>
      <c r="N1026">
        <v>0</v>
      </c>
      <c r="O1026">
        <v>0</v>
      </c>
      <c r="P1026">
        <v>-17</v>
      </c>
      <c r="Q1026">
        <v>-566</v>
      </c>
      <c r="R1026">
        <v>0</v>
      </c>
      <c r="S1026">
        <v>0</v>
      </c>
      <c r="T1026">
        <v>-583</v>
      </c>
      <c r="U1026">
        <v>-500</v>
      </c>
      <c r="V1026">
        <v>0</v>
      </c>
      <c r="W1026">
        <v>0</v>
      </c>
      <c r="X1026">
        <v>0</v>
      </c>
      <c r="Y1026">
        <v>375</v>
      </c>
      <c r="Z1026">
        <v>-583</v>
      </c>
      <c r="AA1026">
        <v>0</v>
      </c>
      <c r="AB1026">
        <v>-9</v>
      </c>
      <c r="AC1026">
        <v>-217</v>
      </c>
      <c r="AD1026">
        <v>0</v>
      </c>
      <c r="AE1026">
        <v>-217</v>
      </c>
      <c r="AF1026">
        <v>0</v>
      </c>
      <c r="AG1026">
        <v>0</v>
      </c>
      <c r="AH1026">
        <v>0</v>
      </c>
      <c r="AI1026">
        <v>-717</v>
      </c>
      <c r="AJ1026">
        <v>0</v>
      </c>
      <c r="AK1026">
        <v>-717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17098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17098</v>
      </c>
      <c r="BE1026">
        <v>0</v>
      </c>
      <c r="BF1026">
        <v>17098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949</v>
      </c>
      <c r="BW1026">
        <v>0</v>
      </c>
      <c r="BX1026">
        <v>949</v>
      </c>
      <c r="BY1026">
        <v>1</v>
      </c>
      <c r="BZ1026">
        <v>0</v>
      </c>
      <c r="CA1026">
        <v>1</v>
      </c>
      <c r="CB1026">
        <v>18048</v>
      </c>
      <c r="CC1026">
        <v>2000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16036</v>
      </c>
      <c r="CP1026">
        <v>18036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12</v>
      </c>
      <c r="DN1026">
        <v>12</v>
      </c>
      <c r="DO1026">
        <v>0</v>
      </c>
      <c r="DP1026">
        <v>18048</v>
      </c>
    </row>
    <row r="1027" spans="1:120" x14ac:dyDescent="0.25">
      <c r="A1027">
        <v>50453</v>
      </c>
      <c r="B1027">
        <v>201512</v>
      </c>
      <c r="C1027">
        <v>10010</v>
      </c>
      <c r="D1027">
        <v>-283</v>
      </c>
      <c r="E1027">
        <v>80</v>
      </c>
      <c r="F1027">
        <v>0</v>
      </c>
      <c r="G1027">
        <v>9807</v>
      </c>
      <c r="H1027">
        <v>-11</v>
      </c>
      <c r="I1027">
        <v>-5801</v>
      </c>
      <c r="J1027">
        <v>0</v>
      </c>
      <c r="K1027">
        <v>89</v>
      </c>
      <c r="L1027">
        <v>0</v>
      </c>
      <c r="M1027">
        <v>-5712</v>
      </c>
      <c r="N1027">
        <v>0</v>
      </c>
      <c r="O1027">
        <v>0</v>
      </c>
      <c r="P1027">
        <v>0</v>
      </c>
      <c r="Q1027">
        <v>-7289</v>
      </c>
      <c r="R1027">
        <v>0</v>
      </c>
      <c r="S1027">
        <v>0</v>
      </c>
      <c r="T1027">
        <v>-7289</v>
      </c>
      <c r="U1027">
        <v>-3204</v>
      </c>
      <c r="V1027">
        <v>0</v>
      </c>
      <c r="W1027">
        <v>0</v>
      </c>
      <c r="X1027">
        <v>0</v>
      </c>
      <c r="Y1027">
        <v>3307</v>
      </c>
      <c r="Z1027">
        <v>598</v>
      </c>
      <c r="AA1027">
        <v>0</v>
      </c>
      <c r="AB1027">
        <v>-18</v>
      </c>
      <c r="AC1027">
        <v>3887</v>
      </c>
      <c r="AD1027">
        <v>11</v>
      </c>
      <c r="AE1027">
        <v>3899</v>
      </c>
      <c r="AF1027">
        <v>0</v>
      </c>
      <c r="AG1027">
        <v>0</v>
      </c>
      <c r="AH1027">
        <v>0</v>
      </c>
      <c r="AI1027">
        <v>694</v>
      </c>
      <c r="AJ1027">
        <v>-25</v>
      </c>
      <c r="AK1027">
        <v>669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40030</v>
      </c>
      <c r="AW1027">
        <v>1728</v>
      </c>
      <c r="AX1027">
        <v>78118</v>
      </c>
      <c r="AY1027">
        <v>0</v>
      </c>
      <c r="AZ1027">
        <v>0</v>
      </c>
      <c r="BA1027">
        <v>0</v>
      </c>
      <c r="BB1027">
        <v>10148</v>
      </c>
      <c r="BC1027">
        <v>0</v>
      </c>
      <c r="BD1027">
        <v>130024</v>
      </c>
      <c r="BE1027">
        <v>0</v>
      </c>
      <c r="BF1027">
        <v>130024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18</v>
      </c>
      <c r="BR1027">
        <v>18</v>
      </c>
      <c r="BS1027">
        <v>0</v>
      </c>
      <c r="BT1027">
        <v>180</v>
      </c>
      <c r="BU1027">
        <v>0</v>
      </c>
      <c r="BV1027">
        <v>5388</v>
      </c>
      <c r="BW1027">
        <v>0</v>
      </c>
      <c r="BX1027">
        <v>5568</v>
      </c>
      <c r="BY1027">
        <v>703</v>
      </c>
      <c r="BZ1027">
        <v>0</v>
      </c>
      <c r="CA1027">
        <v>703</v>
      </c>
      <c r="CB1027">
        <v>136313</v>
      </c>
      <c r="CC1027">
        <v>10000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119960</v>
      </c>
      <c r="CP1027">
        <v>129960</v>
      </c>
      <c r="CQ1027">
        <v>0</v>
      </c>
      <c r="CR1027">
        <v>0</v>
      </c>
      <c r="CS1027">
        <v>2419</v>
      </c>
      <c r="CT1027">
        <v>2493</v>
      </c>
      <c r="CU1027">
        <v>0</v>
      </c>
      <c r="CV1027">
        <v>0</v>
      </c>
      <c r="CW1027">
        <v>4913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1036</v>
      </c>
      <c r="DK1027">
        <v>272</v>
      </c>
      <c r="DL1027">
        <v>0</v>
      </c>
      <c r="DM1027">
        <v>133</v>
      </c>
      <c r="DN1027">
        <v>1441</v>
      </c>
      <c r="DO1027">
        <v>0</v>
      </c>
      <c r="DP1027">
        <v>136313</v>
      </c>
    </row>
    <row r="1028" spans="1:120" x14ac:dyDescent="0.25">
      <c r="A1028">
        <v>50479</v>
      </c>
      <c r="B1028">
        <v>201512</v>
      </c>
      <c r="C1028">
        <v>15993</v>
      </c>
      <c r="D1028">
        <v>-7499</v>
      </c>
      <c r="E1028">
        <v>0</v>
      </c>
      <c r="F1028">
        <v>0</v>
      </c>
      <c r="G1028">
        <v>8494</v>
      </c>
      <c r="H1028">
        <v>1</v>
      </c>
      <c r="I1028">
        <v>-9947</v>
      </c>
      <c r="J1028">
        <v>4271</v>
      </c>
      <c r="K1028">
        <v>-494</v>
      </c>
      <c r="L1028">
        <v>459</v>
      </c>
      <c r="M1028">
        <v>-5711</v>
      </c>
      <c r="N1028">
        <v>0</v>
      </c>
      <c r="O1028">
        <v>0</v>
      </c>
      <c r="P1028">
        <v>0</v>
      </c>
      <c r="Q1028">
        <v>-3947</v>
      </c>
      <c r="R1028">
        <v>0</v>
      </c>
      <c r="S1028">
        <v>149</v>
      </c>
      <c r="T1028">
        <v>-3798</v>
      </c>
      <c r="U1028">
        <v>-1014</v>
      </c>
      <c r="V1028">
        <v>0</v>
      </c>
      <c r="W1028">
        <v>0</v>
      </c>
      <c r="X1028">
        <v>0</v>
      </c>
      <c r="Y1028">
        <v>1093</v>
      </c>
      <c r="Z1028">
        <v>-2260</v>
      </c>
      <c r="AA1028">
        <v>0</v>
      </c>
      <c r="AB1028">
        <v>0</v>
      </c>
      <c r="AC1028">
        <v>-1167</v>
      </c>
      <c r="AD1028">
        <v>-1</v>
      </c>
      <c r="AE1028">
        <v>-1168</v>
      </c>
      <c r="AF1028">
        <v>0</v>
      </c>
      <c r="AG1028">
        <v>0</v>
      </c>
      <c r="AH1028">
        <v>0</v>
      </c>
      <c r="AI1028">
        <v>-2183</v>
      </c>
      <c r="AJ1028">
        <v>0</v>
      </c>
      <c r="AK1028">
        <v>-2183</v>
      </c>
      <c r="AL1028">
        <v>0</v>
      </c>
      <c r="AM1028">
        <v>312</v>
      </c>
      <c r="AN1028">
        <v>0</v>
      </c>
      <c r="AO1028">
        <v>312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553</v>
      </c>
      <c r="AW1028">
        <v>0</v>
      </c>
      <c r="AX1028">
        <v>40382</v>
      </c>
      <c r="AY1028">
        <v>0</v>
      </c>
      <c r="AZ1028">
        <v>500</v>
      </c>
      <c r="BA1028">
        <v>250</v>
      </c>
      <c r="BB1028">
        <v>14854</v>
      </c>
      <c r="BC1028">
        <v>0</v>
      </c>
      <c r="BD1028">
        <v>56539</v>
      </c>
      <c r="BE1028">
        <v>0</v>
      </c>
      <c r="BF1028">
        <v>56539</v>
      </c>
      <c r="BG1028">
        <v>0</v>
      </c>
      <c r="BH1028">
        <v>403</v>
      </c>
      <c r="BI1028">
        <v>0</v>
      </c>
      <c r="BJ1028">
        <v>403</v>
      </c>
      <c r="BK1028">
        <v>67</v>
      </c>
      <c r="BL1028">
        <v>0</v>
      </c>
      <c r="BM1028">
        <v>67</v>
      </c>
      <c r="BN1028">
        <v>0</v>
      </c>
      <c r="BO1028">
        <v>0</v>
      </c>
      <c r="BP1028">
        <v>0</v>
      </c>
      <c r="BQ1028">
        <v>63</v>
      </c>
      <c r="BR1028">
        <v>533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267</v>
      </c>
      <c r="BZ1028">
        <v>0</v>
      </c>
      <c r="CA1028">
        <v>267</v>
      </c>
      <c r="CB1028">
        <v>57651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3000</v>
      </c>
      <c r="CK1028">
        <v>0</v>
      </c>
      <c r="CL1028">
        <v>52976</v>
      </c>
      <c r="CM1028">
        <v>0</v>
      </c>
      <c r="CN1028">
        <v>55976</v>
      </c>
      <c r="CO1028">
        <v>0</v>
      </c>
      <c r="CP1028">
        <v>55976</v>
      </c>
      <c r="CQ1028">
        <v>0</v>
      </c>
      <c r="CR1028">
        <v>0</v>
      </c>
      <c r="CS1028">
        <v>0</v>
      </c>
      <c r="CT1028">
        <v>1037</v>
      </c>
      <c r="CU1028">
        <v>0</v>
      </c>
      <c r="CV1028">
        <v>0</v>
      </c>
      <c r="CW1028">
        <v>1037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638</v>
      </c>
      <c r="DN1028">
        <v>638</v>
      </c>
      <c r="DO1028">
        <v>0</v>
      </c>
      <c r="DP1028">
        <v>57651</v>
      </c>
    </row>
    <row r="1029" spans="1:120" x14ac:dyDescent="0.25">
      <c r="A1029">
        <v>50540</v>
      </c>
      <c r="B1029">
        <v>201512</v>
      </c>
      <c r="C1029">
        <v>4449</v>
      </c>
      <c r="D1029">
        <v>-965</v>
      </c>
      <c r="E1029">
        <v>18</v>
      </c>
      <c r="F1029">
        <v>-28</v>
      </c>
      <c r="G1029">
        <v>3474</v>
      </c>
      <c r="H1029">
        <v>-11</v>
      </c>
      <c r="I1029">
        <v>-3017</v>
      </c>
      <c r="J1029">
        <v>1055</v>
      </c>
      <c r="K1029">
        <v>1523</v>
      </c>
      <c r="L1029">
        <v>0</v>
      </c>
      <c r="M1029">
        <v>-439</v>
      </c>
      <c r="N1029">
        <v>0</v>
      </c>
      <c r="O1029">
        <v>0</v>
      </c>
      <c r="P1029">
        <v>0</v>
      </c>
      <c r="Q1029">
        <v>-2241</v>
      </c>
      <c r="R1029">
        <v>0</v>
      </c>
      <c r="S1029">
        <v>0</v>
      </c>
      <c r="T1029">
        <v>-2241</v>
      </c>
      <c r="U1029">
        <v>783</v>
      </c>
      <c r="V1029">
        <v>0</v>
      </c>
      <c r="W1029">
        <v>0</v>
      </c>
      <c r="X1029">
        <v>0</v>
      </c>
      <c r="Y1029">
        <v>1231</v>
      </c>
      <c r="Z1029">
        <v>-599</v>
      </c>
      <c r="AA1029">
        <v>-5</v>
      </c>
      <c r="AB1029">
        <v>0</v>
      </c>
      <c r="AC1029">
        <v>627</v>
      </c>
      <c r="AD1029">
        <v>11</v>
      </c>
      <c r="AE1029">
        <v>638</v>
      </c>
      <c r="AF1029">
        <v>0</v>
      </c>
      <c r="AG1029">
        <v>0</v>
      </c>
      <c r="AH1029">
        <v>0</v>
      </c>
      <c r="AI1029">
        <v>1421</v>
      </c>
      <c r="AJ1029">
        <v>-334</v>
      </c>
      <c r="AK1029">
        <v>1087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8834</v>
      </c>
      <c r="AX1029">
        <v>34127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42961</v>
      </c>
      <c r="BE1029">
        <v>0</v>
      </c>
      <c r="BF1029">
        <v>42961</v>
      </c>
      <c r="BG1029">
        <v>241</v>
      </c>
      <c r="BH1029">
        <v>0</v>
      </c>
      <c r="BI1029">
        <v>0</v>
      </c>
      <c r="BJ1029">
        <v>241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241</v>
      </c>
      <c r="BS1029">
        <v>0</v>
      </c>
      <c r="BT1029">
        <v>2</v>
      </c>
      <c r="BU1029">
        <v>0</v>
      </c>
      <c r="BV1029">
        <v>2993</v>
      </c>
      <c r="BW1029">
        <v>8</v>
      </c>
      <c r="BX1029">
        <v>3003</v>
      </c>
      <c r="BY1029">
        <v>304</v>
      </c>
      <c r="BZ1029">
        <v>0</v>
      </c>
      <c r="CA1029">
        <v>304</v>
      </c>
      <c r="CB1029">
        <v>46509</v>
      </c>
      <c r="CC1029">
        <v>500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27780</v>
      </c>
      <c r="CK1029">
        <v>0</v>
      </c>
      <c r="CL1029">
        <v>0</v>
      </c>
      <c r="CM1029">
        <v>0</v>
      </c>
      <c r="CN1029">
        <v>27780</v>
      </c>
      <c r="CO1029">
        <v>10099</v>
      </c>
      <c r="CP1029">
        <v>38379</v>
      </c>
      <c r="CQ1029">
        <v>0</v>
      </c>
      <c r="CR1029">
        <v>0</v>
      </c>
      <c r="CS1029">
        <v>1542</v>
      </c>
      <c r="CT1029">
        <v>3742</v>
      </c>
      <c r="CU1029">
        <v>0</v>
      </c>
      <c r="CV1029">
        <v>0</v>
      </c>
      <c r="CW1029">
        <v>5284</v>
      </c>
      <c r="CX1029">
        <v>0</v>
      </c>
      <c r="CY1029">
        <v>283</v>
      </c>
      <c r="CZ1029">
        <v>0</v>
      </c>
      <c r="DA1029">
        <v>283</v>
      </c>
      <c r="DB1029">
        <v>0</v>
      </c>
      <c r="DC1029">
        <v>2155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408</v>
      </c>
      <c r="DN1029">
        <v>2563</v>
      </c>
      <c r="DO1029">
        <v>0</v>
      </c>
      <c r="DP1029">
        <v>46509</v>
      </c>
    </row>
    <row r="1030" spans="1:120" x14ac:dyDescent="0.25">
      <c r="A1030">
        <v>50568</v>
      </c>
      <c r="B1030">
        <v>201512</v>
      </c>
      <c r="C1030">
        <v>8874</v>
      </c>
      <c r="D1030">
        <v>-3355</v>
      </c>
      <c r="E1030">
        <v>0</v>
      </c>
      <c r="F1030">
        <v>0</v>
      </c>
      <c r="G1030">
        <v>5519</v>
      </c>
      <c r="H1030">
        <v>-12</v>
      </c>
      <c r="I1030">
        <v>-3937</v>
      </c>
      <c r="J1030">
        <v>0</v>
      </c>
      <c r="K1030">
        <v>542</v>
      </c>
      <c r="L1030">
        <v>0</v>
      </c>
      <c r="M1030">
        <v>-3395</v>
      </c>
      <c r="N1030">
        <v>0</v>
      </c>
      <c r="O1030">
        <v>0</v>
      </c>
      <c r="P1030">
        <v>0</v>
      </c>
      <c r="Q1030">
        <v>-1372</v>
      </c>
      <c r="R1030">
        <v>0</v>
      </c>
      <c r="S1030">
        <v>0</v>
      </c>
      <c r="T1030">
        <v>-1372</v>
      </c>
      <c r="U1030">
        <v>740</v>
      </c>
      <c r="V1030">
        <v>0</v>
      </c>
      <c r="W1030">
        <v>0</v>
      </c>
      <c r="X1030">
        <v>0</v>
      </c>
      <c r="Y1030">
        <v>1593</v>
      </c>
      <c r="Z1030">
        <v>-1556</v>
      </c>
      <c r="AA1030">
        <v>-10</v>
      </c>
      <c r="AB1030">
        <v>-81</v>
      </c>
      <c r="AC1030">
        <v>-54</v>
      </c>
      <c r="AD1030">
        <v>12</v>
      </c>
      <c r="AE1030">
        <v>-42</v>
      </c>
      <c r="AF1030">
        <v>0</v>
      </c>
      <c r="AG1030">
        <v>0</v>
      </c>
      <c r="AH1030">
        <v>0</v>
      </c>
      <c r="AI1030">
        <v>698</v>
      </c>
      <c r="AJ1030">
        <v>0</v>
      </c>
      <c r="AK1030">
        <v>698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70492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70492</v>
      </c>
      <c r="BE1030">
        <v>0</v>
      </c>
      <c r="BF1030">
        <v>70492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374</v>
      </c>
      <c r="BU1030">
        <v>0</v>
      </c>
      <c r="BV1030">
        <v>1576</v>
      </c>
      <c r="BW1030">
        <v>71</v>
      </c>
      <c r="BX1030">
        <v>2021</v>
      </c>
      <c r="BY1030">
        <v>444</v>
      </c>
      <c r="BZ1030">
        <v>0</v>
      </c>
      <c r="CA1030">
        <v>444</v>
      </c>
      <c r="CB1030">
        <v>72957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66221</v>
      </c>
      <c r="CP1030">
        <v>66221</v>
      </c>
      <c r="CQ1030">
        <v>0</v>
      </c>
      <c r="CR1030">
        <v>0</v>
      </c>
      <c r="CS1030">
        <v>0</v>
      </c>
      <c r="CT1030">
        <v>6376</v>
      </c>
      <c r="CU1030">
        <v>0</v>
      </c>
      <c r="CV1030">
        <v>0</v>
      </c>
      <c r="CW1030">
        <v>6376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360</v>
      </c>
      <c r="DN1030">
        <v>360</v>
      </c>
      <c r="DO1030">
        <v>0</v>
      </c>
      <c r="DP1030">
        <v>72957</v>
      </c>
    </row>
    <row r="1031" spans="1:120" x14ac:dyDescent="0.25">
      <c r="A1031">
        <v>50580</v>
      </c>
      <c r="B1031">
        <v>201512</v>
      </c>
      <c r="C1031">
        <v>7332</v>
      </c>
      <c r="D1031">
        <v>-5630</v>
      </c>
      <c r="E1031">
        <v>0</v>
      </c>
      <c r="F1031">
        <v>0</v>
      </c>
      <c r="G1031">
        <v>1702</v>
      </c>
      <c r="H1031">
        <v>-3</v>
      </c>
      <c r="I1031">
        <v>-2665</v>
      </c>
      <c r="J1031">
        <v>2117</v>
      </c>
      <c r="K1031">
        <v>244</v>
      </c>
      <c r="L1031">
        <v>-244</v>
      </c>
      <c r="M1031">
        <v>-548</v>
      </c>
      <c r="N1031">
        <v>0</v>
      </c>
      <c r="O1031">
        <v>-126</v>
      </c>
      <c r="P1031">
        <v>0</v>
      </c>
      <c r="Q1031">
        <v>-1982</v>
      </c>
      <c r="R1031">
        <v>0</v>
      </c>
      <c r="S1031">
        <v>876</v>
      </c>
      <c r="T1031">
        <v>-1106</v>
      </c>
      <c r="U1031">
        <v>-81</v>
      </c>
      <c r="V1031">
        <v>0</v>
      </c>
      <c r="W1031">
        <v>0</v>
      </c>
      <c r="X1031">
        <v>305</v>
      </c>
      <c r="Y1031">
        <v>358</v>
      </c>
      <c r="Z1031">
        <v>767</v>
      </c>
      <c r="AA1031">
        <v>-225</v>
      </c>
      <c r="AB1031">
        <v>0</v>
      </c>
      <c r="AC1031">
        <v>1205</v>
      </c>
      <c r="AD1031">
        <v>3</v>
      </c>
      <c r="AE1031">
        <v>1208</v>
      </c>
      <c r="AF1031">
        <v>0</v>
      </c>
      <c r="AG1031">
        <v>0</v>
      </c>
      <c r="AH1031">
        <v>0</v>
      </c>
      <c r="AI1031">
        <v>1127</v>
      </c>
      <c r="AJ1031">
        <v>-4</v>
      </c>
      <c r="AK1031">
        <v>1123</v>
      </c>
      <c r="AL1031">
        <v>0</v>
      </c>
      <c r="AM1031">
        <v>0</v>
      </c>
      <c r="AN1031">
        <v>0</v>
      </c>
      <c r="AO1031">
        <v>0</v>
      </c>
      <c r="AP1031">
        <v>8600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927</v>
      </c>
      <c r="AW1031">
        <v>440</v>
      </c>
      <c r="AX1031">
        <v>11440</v>
      </c>
      <c r="AY1031">
        <v>0</v>
      </c>
      <c r="AZ1031">
        <v>0</v>
      </c>
      <c r="BA1031">
        <v>0</v>
      </c>
      <c r="BB1031">
        <v>5099</v>
      </c>
      <c r="BC1031">
        <v>0</v>
      </c>
      <c r="BD1031">
        <v>17906</v>
      </c>
      <c r="BE1031">
        <v>0</v>
      </c>
      <c r="BF1031">
        <v>26506</v>
      </c>
      <c r="BG1031">
        <v>0</v>
      </c>
      <c r="BH1031">
        <v>941</v>
      </c>
      <c r="BI1031">
        <v>0</v>
      </c>
      <c r="BJ1031">
        <v>941</v>
      </c>
      <c r="BK1031">
        <v>628</v>
      </c>
      <c r="BL1031">
        <v>0</v>
      </c>
      <c r="BM1031">
        <v>628</v>
      </c>
      <c r="BN1031">
        <v>0</v>
      </c>
      <c r="BO1031">
        <v>0</v>
      </c>
      <c r="BP1031">
        <v>0</v>
      </c>
      <c r="BQ1031">
        <v>787</v>
      </c>
      <c r="BR1031">
        <v>2356</v>
      </c>
      <c r="BS1031">
        <v>0</v>
      </c>
      <c r="BT1031">
        <v>0</v>
      </c>
      <c r="BU1031">
        <v>0</v>
      </c>
      <c r="BV1031">
        <v>3682</v>
      </c>
      <c r="BW1031">
        <v>0</v>
      </c>
      <c r="BX1031">
        <v>3682</v>
      </c>
      <c r="BY1031">
        <v>0</v>
      </c>
      <c r="BZ1031">
        <v>88</v>
      </c>
      <c r="CA1031">
        <v>88</v>
      </c>
      <c r="CB1031">
        <v>32632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2000</v>
      </c>
      <c r="CK1031">
        <v>0</v>
      </c>
      <c r="CL1031">
        <v>0</v>
      </c>
      <c r="CM1031">
        <v>22055</v>
      </c>
      <c r="CN1031">
        <v>24055</v>
      </c>
      <c r="CO1031">
        <v>1123</v>
      </c>
      <c r="CP1031">
        <v>25178</v>
      </c>
      <c r="CQ1031">
        <v>0</v>
      </c>
      <c r="CR1031">
        <v>5500</v>
      </c>
      <c r="CS1031">
        <v>0</v>
      </c>
      <c r="CT1031">
        <v>1302</v>
      </c>
      <c r="CU1031">
        <v>0</v>
      </c>
      <c r="CV1031">
        <v>0</v>
      </c>
      <c r="CW1031">
        <v>1302</v>
      </c>
      <c r="CX1031">
        <v>0</v>
      </c>
      <c r="CY1031">
        <v>257</v>
      </c>
      <c r="CZ1031">
        <v>0</v>
      </c>
      <c r="DA1031">
        <v>257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395</v>
      </c>
      <c r="DN1031">
        <v>395</v>
      </c>
      <c r="DO1031">
        <v>0</v>
      </c>
      <c r="DP1031">
        <v>32632</v>
      </c>
    </row>
    <row r="1032" spans="1:120" x14ac:dyDescent="0.25">
      <c r="A1032">
        <v>50635</v>
      </c>
      <c r="B1032">
        <v>201512</v>
      </c>
      <c r="C1032">
        <v>12375</v>
      </c>
      <c r="D1032">
        <v>-669</v>
      </c>
      <c r="E1032">
        <v>0</v>
      </c>
      <c r="F1032">
        <v>0</v>
      </c>
      <c r="G1032">
        <v>11706</v>
      </c>
      <c r="H1032">
        <v>129</v>
      </c>
      <c r="I1032">
        <v>-19600</v>
      </c>
      <c r="J1032">
        <v>0</v>
      </c>
      <c r="K1032">
        <v>5397</v>
      </c>
      <c r="L1032">
        <v>0</v>
      </c>
      <c r="M1032">
        <v>-14203</v>
      </c>
      <c r="N1032">
        <v>0</v>
      </c>
      <c r="O1032">
        <v>0</v>
      </c>
      <c r="P1032">
        <v>-55</v>
      </c>
      <c r="Q1032">
        <v>-4874</v>
      </c>
      <c r="R1032">
        <v>0</v>
      </c>
      <c r="S1032">
        <v>45</v>
      </c>
      <c r="T1032">
        <v>-4884</v>
      </c>
      <c r="U1032">
        <v>-7252</v>
      </c>
      <c r="V1032">
        <v>0</v>
      </c>
      <c r="W1032">
        <v>0</v>
      </c>
      <c r="X1032">
        <v>0</v>
      </c>
      <c r="Y1032">
        <v>7576</v>
      </c>
      <c r="Z1032">
        <v>5295</v>
      </c>
      <c r="AA1032">
        <v>0</v>
      </c>
      <c r="AB1032">
        <v>-224</v>
      </c>
      <c r="AC1032">
        <v>12647</v>
      </c>
      <c r="AD1032">
        <v>-1249</v>
      </c>
      <c r="AE1032">
        <v>11398</v>
      </c>
      <c r="AF1032">
        <v>0</v>
      </c>
      <c r="AG1032">
        <v>-146</v>
      </c>
      <c r="AH1032">
        <v>0</v>
      </c>
      <c r="AI1032">
        <v>4000</v>
      </c>
      <c r="AJ1032">
        <v>-778</v>
      </c>
      <c r="AK1032">
        <v>3222</v>
      </c>
      <c r="AL1032">
        <v>1267</v>
      </c>
      <c r="AM1032">
        <v>383</v>
      </c>
      <c r="AN1032">
        <v>11900</v>
      </c>
      <c r="AO1032">
        <v>12283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53473</v>
      </c>
      <c r="AW1032">
        <v>0</v>
      </c>
      <c r="AX1032">
        <v>244699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298172</v>
      </c>
      <c r="BE1032">
        <v>0</v>
      </c>
      <c r="BF1032">
        <v>298172</v>
      </c>
      <c r="BG1032">
        <v>0</v>
      </c>
      <c r="BH1032">
        <v>0</v>
      </c>
      <c r="BI1032">
        <v>0</v>
      </c>
      <c r="BJ1032">
        <v>0</v>
      </c>
      <c r="BK1032">
        <v>9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260</v>
      </c>
      <c r="BR1032">
        <v>269</v>
      </c>
      <c r="BS1032">
        <v>0</v>
      </c>
      <c r="BT1032">
        <v>0</v>
      </c>
      <c r="BU1032">
        <v>57</v>
      </c>
      <c r="BV1032">
        <v>1607</v>
      </c>
      <c r="BW1032">
        <v>0</v>
      </c>
      <c r="BX1032">
        <v>1664</v>
      </c>
      <c r="BY1032">
        <v>1718</v>
      </c>
      <c r="BZ1032">
        <v>1061</v>
      </c>
      <c r="CA1032">
        <v>2779</v>
      </c>
      <c r="CB1032">
        <v>316434</v>
      </c>
      <c r="CC1032">
        <v>0</v>
      </c>
      <c r="CD1032">
        <v>0</v>
      </c>
      <c r="CE1032">
        <v>9360</v>
      </c>
      <c r="CF1032">
        <v>0</v>
      </c>
      <c r="CG1032">
        <v>0</v>
      </c>
      <c r="CH1032">
        <v>0</v>
      </c>
      <c r="CI1032">
        <v>9360</v>
      </c>
      <c r="CJ1032">
        <v>0</v>
      </c>
      <c r="CK1032">
        <v>0</v>
      </c>
      <c r="CL1032">
        <v>0</v>
      </c>
      <c r="CM1032">
        <v>10000</v>
      </c>
      <c r="CN1032">
        <v>10000</v>
      </c>
      <c r="CO1032">
        <v>133252</v>
      </c>
      <c r="CP1032">
        <v>152612</v>
      </c>
      <c r="CQ1032">
        <v>0</v>
      </c>
      <c r="CR1032">
        <v>0</v>
      </c>
      <c r="CS1032">
        <v>0</v>
      </c>
      <c r="CT1032">
        <v>161587</v>
      </c>
      <c r="CU1032">
        <v>0</v>
      </c>
      <c r="CV1032">
        <v>0</v>
      </c>
      <c r="CW1032">
        <v>161587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198</v>
      </c>
      <c r="DL1032">
        <v>0</v>
      </c>
      <c r="DM1032">
        <v>2037</v>
      </c>
      <c r="DN1032">
        <v>2235</v>
      </c>
      <c r="DO1032">
        <v>0</v>
      </c>
      <c r="DP1032">
        <v>316434</v>
      </c>
    </row>
    <row r="1033" spans="1:120" x14ac:dyDescent="0.25">
      <c r="A1033">
        <v>50826</v>
      </c>
      <c r="B1033">
        <v>201512</v>
      </c>
      <c r="C1033">
        <v>4369</v>
      </c>
      <c r="D1033">
        <v>-1887</v>
      </c>
      <c r="E1033">
        <v>0</v>
      </c>
      <c r="F1033">
        <v>0</v>
      </c>
      <c r="G1033">
        <v>2482</v>
      </c>
      <c r="H1033">
        <v>-1</v>
      </c>
      <c r="I1033">
        <v>-1443</v>
      </c>
      <c r="J1033">
        <v>0</v>
      </c>
      <c r="K1033">
        <v>-219</v>
      </c>
      <c r="L1033">
        <v>0</v>
      </c>
      <c r="M1033">
        <v>-1662</v>
      </c>
      <c r="N1033">
        <v>0</v>
      </c>
      <c r="O1033">
        <v>-237</v>
      </c>
      <c r="P1033">
        <v>0</v>
      </c>
      <c r="Q1033">
        <v>-1355</v>
      </c>
      <c r="R1033">
        <v>0</v>
      </c>
      <c r="S1033">
        <v>0</v>
      </c>
      <c r="T1033">
        <v>-1355</v>
      </c>
      <c r="U1033">
        <v>-772</v>
      </c>
      <c r="V1033">
        <v>0</v>
      </c>
      <c r="W1033">
        <v>0</v>
      </c>
      <c r="X1033">
        <v>0</v>
      </c>
      <c r="Y1033">
        <v>1100</v>
      </c>
      <c r="Z1033">
        <v>-1193</v>
      </c>
      <c r="AA1033">
        <v>-267</v>
      </c>
      <c r="AB1033">
        <v>0</v>
      </c>
      <c r="AC1033">
        <v>-360</v>
      </c>
      <c r="AD1033">
        <v>1</v>
      </c>
      <c r="AE1033">
        <v>-359</v>
      </c>
      <c r="AF1033">
        <v>90</v>
      </c>
      <c r="AG1033">
        <v>0</v>
      </c>
      <c r="AH1033">
        <v>0</v>
      </c>
      <c r="AI1033">
        <v>-1041</v>
      </c>
      <c r="AJ1033">
        <v>0</v>
      </c>
      <c r="AK1033">
        <v>-1041</v>
      </c>
      <c r="AL1033">
        <v>0</v>
      </c>
      <c r="AM1033">
        <v>0</v>
      </c>
      <c r="AN1033">
        <v>1327</v>
      </c>
      <c r="AO1033">
        <v>1327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28928</v>
      </c>
      <c r="AY1033">
        <v>0</v>
      </c>
      <c r="AZ1033">
        <v>0</v>
      </c>
      <c r="BA1033">
        <v>450</v>
      </c>
      <c r="BB1033">
        <v>3608</v>
      </c>
      <c r="BC1033">
        <v>0</v>
      </c>
      <c r="BD1033">
        <v>32986</v>
      </c>
      <c r="BE1033">
        <v>0</v>
      </c>
      <c r="BF1033">
        <v>32986</v>
      </c>
      <c r="BG1033">
        <v>0</v>
      </c>
      <c r="BH1033">
        <v>0</v>
      </c>
      <c r="BI1033">
        <v>0</v>
      </c>
      <c r="BJ1033">
        <v>0</v>
      </c>
      <c r="BK1033">
        <v>104</v>
      </c>
      <c r="BL1033">
        <v>0</v>
      </c>
      <c r="BM1033">
        <v>104</v>
      </c>
      <c r="BN1033">
        <v>730</v>
      </c>
      <c r="BO1033">
        <v>0</v>
      </c>
      <c r="BP1033">
        <v>0</v>
      </c>
      <c r="BQ1033">
        <v>60</v>
      </c>
      <c r="BR1033">
        <v>894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231</v>
      </c>
      <c r="BZ1033">
        <v>0</v>
      </c>
      <c r="CA1033">
        <v>231</v>
      </c>
      <c r="CB1033">
        <v>35438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29307</v>
      </c>
      <c r="CM1033">
        <v>0</v>
      </c>
      <c r="CN1033">
        <v>29307</v>
      </c>
      <c r="CO1033">
        <v>0</v>
      </c>
      <c r="CP1033">
        <v>29307</v>
      </c>
      <c r="CQ1033">
        <v>0</v>
      </c>
      <c r="CR1033">
        <v>3448</v>
      </c>
      <c r="CS1033">
        <v>0</v>
      </c>
      <c r="CT1033">
        <v>474</v>
      </c>
      <c r="CU1033">
        <v>0</v>
      </c>
      <c r="CV1033">
        <v>0</v>
      </c>
      <c r="CW1033">
        <v>474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1027</v>
      </c>
      <c r="DD1033">
        <v>0</v>
      </c>
      <c r="DE1033">
        <v>0</v>
      </c>
      <c r="DF1033">
        <v>0</v>
      </c>
      <c r="DG1033">
        <v>0</v>
      </c>
      <c r="DH1033">
        <v>1000</v>
      </c>
      <c r="DI1033">
        <v>0</v>
      </c>
      <c r="DJ1033">
        <v>0</v>
      </c>
      <c r="DK1033">
        <v>0</v>
      </c>
      <c r="DL1033">
        <v>0</v>
      </c>
      <c r="DM1033">
        <v>182</v>
      </c>
      <c r="DN1033">
        <v>2209</v>
      </c>
      <c r="DO1033">
        <v>0</v>
      </c>
      <c r="DP1033">
        <v>35438</v>
      </c>
    </row>
    <row r="1034" spans="1:120" x14ac:dyDescent="0.25">
      <c r="A1034">
        <v>51519</v>
      </c>
      <c r="B1034">
        <v>201512</v>
      </c>
      <c r="C1034">
        <v>203052</v>
      </c>
      <c r="D1034">
        <v>-7157</v>
      </c>
      <c r="E1034">
        <v>0</v>
      </c>
      <c r="F1034">
        <v>0</v>
      </c>
      <c r="G1034">
        <v>195895</v>
      </c>
      <c r="H1034">
        <v>719</v>
      </c>
      <c r="I1034">
        <v>-188619</v>
      </c>
      <c r="J1034">
        <v>829</v>
      </c>
      <c r="K1034">
        <v>14533</v>
      </c>
      <c r="L1034">
        <v>-3664</v>
      </c>
      <c r="M1034">
        <v>-176921</v>
      </c>
      <c r="N1034">
        <v>-1</v>
      </c>
      <c r="O1034">
        <v>0</v>
      </c>
      <c r="P1034">
        <v>0</v>
      </c>
      <c r="Q1034">
        <v>-24600</v>
      </c>
      <c r="R1034">
        <v>0</v>
      </c>
      <c r="S1034">
        <v>0</v>
      </c>
      <c r="T1034">
        <v>-24600</v>
      </c>
      <c r="U1034">
        <v>-4908</v>
      </c>
      <c r="V1034">
        <v>0</v>
      </c>
      <c r="W1034">
        <v>0</v>
      </c>
      <c r="X1034">
        <v>0</v>
      </c>
      <c r="Y1034">
        <v>17631</v>
      </c>
      <c r="Z1034">
        <v>-6509</v>
      </c>
      <c r="AA1034">
        <v>-234</v>
      </c>
      <c r="AB1034">
        <v>-977</v>
      </c>
      <c r="AC1034">
        <v>9911</v>
      </c>
      <c r="AD1034">
        <v>-554</v>
      </c>
      <c r="AE1034">
        <v>9357</v>
      </c>
      <c r="AF1034">
        <v>0</v>
      </c>
      <c r="AG1034">
        <v>0</v>
      </c>
      <c r="AH1034">
        <v>0</v>
      </c>
      <c r="AI1034">
        <v>4449</v>
      </c>
      <c r="AJ1034">
        <v>-1149</v>
      </c>
      <c r="AK1034">
        <v>3300</v>
      </c>
      <c r="AL1034">
        <v>2212</v>
      </c>
      <c r="AM1034">
        <v>5885</v>
      </c>
      <c r="AN1034">
        <v>30000</v>
      </c>
      <c r="AO1034">
        <v>35885</v>
      </c>
      <c r="AP1034">
        <v>0</v>
      </c>
      <c r="AQ1034">
        <v>0</v>
      </c>
      <c r="AR1034">
        <v>0</v>
      </c>
      <c r="AS1034">
        <v>1000</v>
      </c>
      <c r="AT1034">
        <v>0</v>
      </c>
      <c r="AU1034">
        <v>1000</v>
      </c>
      <c r="AV1034">
        <v>13113</v>
      </c>
      <c r="AW1034">
        <v>137669</v>
      </c>
      <c r="AX1034">
        <v>377379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528161</v>
      </c>
      <c r="BE1034">
        <v>0</v>
      </c>
      <c r="BF1034">
        <v>529161</v>
      </c>
      <c r="BG1034">
        <v>0</v>
      </c>
      <c r="BH1034">
        <v>1467</v>
      </c>
      <c r="BI1034">
        <v>0</v>
      </c>
      <c r="BJ1034">
        <v>1467</v>
      </c>
      <c r="BK1034">
        <v>4818</v>
      </c>
      <c r="BL1034">
        <v>0</v>
      </c>
      <c r="BM1034">
        <v>4818</v>
      </c>
      <c r="BN1034">
        <v>2699</v>
      </c>
      <c r="BO1034">
        <v>0</v>
      </c>
      <c r="BP1034">
        <v>0</v>
      </c>
      <c r="BQ1034">
        <v>2642</v>
      </c>
      <c r="BR1034">
        <v>11627</v>
      </c>
      <c r="BS1034">
        <v>0</v>
      </c>
      <c r="BT1034">
        <v>239</v>
      </c>
      <c r="BU1034">
        <v>6106</v>
      </c>
      <c r="BV1034">
        <v>14028</v>
      </c>
      <c r="BW1034">
        <v>0</v>
      </c>
      <c r="BX1034">
        <v>20373</v>
      </c>
      <c r="BY1034">
        <v>2947</v>
      </c>
      <c r="BZ1034">
        <v>1292</v>
      </c>
      <c r="CA1034">
        <v>4239</v>
      </c>
      <c r="CB1034">
        <v>603497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454132</v>
      </c>
      <c r="CN1034">
        <v>454132</v>
      </c>
      <c r="CO1034">
        <v>3300</v>
      </c>
      <c r="CP1034">
        <v>457432</v>
      </c>
      <c r="CQ1034">
        <v>0</v>
      </c>
      <c r="CR1034">
        <v>0</v>
      </c>
      <c r="CS1034">
        <v>0</v>
      </c>
      <c r="CT1034">
        <v>126471</v>
      </c>
      <c r="CU1034">
        <v>0</v>
      </c>
      <c r="CV1034">
        <v>2149</v>
      </c>
      <c r="CW1034">
        <v>128620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787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2458</v>
      </c>
      <c r="DM1034">
        <v>10707</v>
      </c>
      <c r="DN1034">
        <v>13952</v>
      </c>
      <c r="DO1034">
        <v>3493</v>
      </c>
      <c r="DP1034">
        <v>603497</v>
      </c>
    </row>
    <row r="1035" spans="1:120" x14ac:dyDescent="0.25">
      <c r="A1035">
        <v>51571</v>
      </c>
      <c r="B1035">
        <v>201512</v>
      </c>
      <c r="C1035">
        <v>191818</v>
      </c>
      <c r="D1035">
        <v>-44005</v>
      </c>
      <c r="E1035">
        <v>-1325</v>
      </c>
      <c r="F1035">
        <v>0</v>
      </c>
      <c r="G1035">
        <v>146488</v>
      </c>
      <c r="H1035">
        <v>-64</v>
      </c>
      <c r="I1035">
        <v>-96874</v>
      </c>
      <c r="J1035">
        <v>14147</v>
      </c>
      <c r="K1035">
        <v>-19051</v>
      </c>
      <c r="L1035">
        <v>1767</v>
      </c>
      <c r="M1035">
        <v>-100011</v>
      </c>
      <c r="N1035">
        <v>0</v>
      </c>
      <c r="O1035">
        <v>0</v>
      </c>
      <c r="P1035">
        <v>-30992</v>
      </c>
      <c r="Q1035">
        <v>-21734</v>
      </c>
      <c r="R1035">
        <v>0</v>
      </c>
      <c r="S1035">
        <v>4564</v>
      </c>
      <c r="T1035">
        <v>-48162</v>
      </c>
      <c r="U1035">
        <v>-1749</v>
      </c>
      <c r="V1035">
        <v>7265</v>
      </c>
      <c r="W1035">
        <v>15314</v>
      </c>
      <c r="X1035">
        <v>-18</v>
      </c>
      <c r="Y1035">
        <v>6297</v>
      </c>
      <c r="Z1035">
        <v>3487</v>
      </c>
      <c r="AA1035">
        <v>-12</v>
      </c>
      <c r="AB1035">
        <v>-2149</v>
      </c>
      <c r="AC1035">
        <v>30184</v>
      </c>
      <c r="AD1035">
        <v>64</v>
      </c>
      <c r="AE1035">
        <v>30248</v>
      </c>
      <c r="AF1035">
        <v>2318</v>
      </c>
      <c r="AG1035">
        <v>0</v>
      </c>
      <c r="AH1035">
        <v>0</v>
      </c>
      <c r="AI1035">
        <v>30817</v>
      </c>
      <c r="AJ1035">
        <v>-1893</v>
      </c>
      <c r="AK1035">
        <v>28924</v>
      </c>
      <c r="AL1035">
        <v>0</v>
      </c>
      <c r="AM1035">
        <v>2094</v>
      </c>
      <c r="AN1035">
        <v>6826</v>
      </c>
      <c r="AO1035">
        <v>8920</v>
      </c>
      <c r="AP1035">
        <v>280</v>
      </c>
      <c r="AQ1035">
        <v>286027</v>
      </c>
      <c r="AR1035">
        <v>61993</v>
      </c>
      <c r="AS1035">
        <v>130946</v>
      </c>
      <c r="AT1035">
        <v>0</v>
      </c>
      <c r="AU1035">
        <v>478966</v>
      </c>
      <c r="AV1035">
        <v>44175</v>
      </c>
      <c r="AW1035">
        <v>83267</v>
      </c>
      <c r="AX1035">
        <v>147659</v>
      </c>
      <c r="AY1035">
        <v>0</v>
      </c>
      <c r="AZ1035">
        <v>3618</v>
      </c>
      <c r="BA1035">
        <v>0</v>
      </c>
      <c r="BB1035">
        <v>24631</v>
      </c>
      <c r="BC1035">
        <v>800</v>
      </c>
      <c r="BD1035">
        <v>304150</v>
      </c>
      <c r="BE1035">
        <v>0</v>
      </c>
      <c r="BF1035">
        <v>783396</v>
      </c>
      <c r="BG1035">
        <v>0</v>
      </c>
      <c r="BH1035">
        <v>28007</v>
      </c>
      <c r="BI1035">
        <v>0</v>
      </c>
      <c r="BJ1035">
        <v>28007</v>
      </c>
      <c r="BK1035">
        <v>3107</v>
      </c>
      <c r="BL1035">
        <v>0</v>
      </c>
      <c r="BM1035">
        <v>3107</v>
      </c>
      <c r="BN1035">
        <v>0</v>
      </c>
      <c r="BO1035">
        <v>0</v>
      </c>
      <c r="BP1035">
        <v>0</v>
      </c>
      <c r="BQ1035">
        <v>0</v>
      </c>
      <c r="BR1035">
        <v>31114</v>
      </c>
      <c r="BS1035">
        <v>0</v>
      </c>
      <c r="BT1035">
        <v>8901</v>
      </c>
      <c r="BU1035">
        <v>322</v>
      </c>
      <c r="BV1035">
        <v>43732</v>
      </c>
      <c r="BW1035">
        <v>4497</v>
      </c>
      <c r="BX1035">
        <v>57452</v>
      </c>
      <c r="BY1035">
        <v>889</v>
      </c>
      <c r="BZ1035">
        <v>566</v>
      </c>
      <c r="CA1035">
        <v>1455</v>
      </c>
      <c r="CB1035">
        <v>882337</v>
      </c>
      <c r="CC1035">
        <v>25000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646524</v>
      </c>
      <c r="CN1035">
        <v>646524</v>
      </c>
      <c r="CO1035">
        <v>30080</v>
      </c>
      <c r="CP1035">
        <v>701604</v>
      </c>
      <c r="CQ1035">
        <v>0</v>
      </c>
      <c r="CR1035">
        <v>0</v>
      </c>
      <c r="CS1035">
        <v>65559</v>
      </c>
      <c r="CT1035">
        <v>107227</v>
      </c>
      <c r="CU1035">
        <v>0</v>
      </c>
      <c r="CV1035">
        <v>0</v>
      </c>
      <c r="CW1035">
        <v>172786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825</v>
      </c>
      <c r="DD1035">
        <v>2923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4199</v>
      </c>
      <c r="DN1035">
        <v>7947</v>
      </c>
      <c r="DO1035">
        <v>0</v>
      </c>
      <c r="DP1035">
        <v>882337</v>
      </c>
    </row>
    <row r="1036" spans="1:120" x14ac:dyDescent="0.25">
      <c r="A1036">
        <v>51609</v>
      </c>
      <c r="B1036">
        <v>201512</v>
      </c>
      <c r="C1036">
        <v>661</v>
      </c>
      <c r="D1036">
        <v>-642</v>
      </c>
      <c r="E1036">
        <v>0</v>
      </c>
      <c r="F1036">
        <v>0</v>
      </c>
      <c r="G1036">
        <v>19</v>
      </c>
      <c r="H1036">
        <v>0</v>
      </c>
      <c r="I1036">
        <v>-295</v>
      </c>
      <c r="J1036">
        <v>197</v>
      </c>
      <c r="K1036">
        <v>-82</v>
      </c>
      <c r="L1036">
        <v>71</v>
      </c>
      <c r="M1036">
        <v>-109</v>
      </c>
      <c r="N1036">
        <v>0</v>
      </c>
      <c r="O1036">
        <v>0</v>
      </c>
      <c r="P1036">
        <v>-81</v>
      </c>
      <c r="Q1036">
        <v>-242</v>
      </c>
      <c r="R1036">
        <v>0</v>
      </c>
      <c r="S1036">
        <v>127</v>
      </c>
      <c r="T1036">
        <v>-196</v>
      </c>
      <c r="U1036">
        <v>-286</v>
      </c>
      <c r="V1036">
        <v>0</v>
      </c>
      <c r="W1036">
        <v>0</v>
      </c>
      <c r="X1036">
        <v>0</v>
      </c>
      <c r="Y1036">
        <v>59</v>
      </c>
      <c r="Z1036">
        <v>55</v>
      </c>
      <c r="AA1036">
        <v>0</v>
      </c>
      <c r="AB1036">
        <v>-81</v>
      </c>
      <c r="AC1036">
        <v>33</v>
      </c>
      <c r="AD1036">
        <v>0</v>
      </c>
      <c r="AE1036">
        <v>33</v>
      </c>
      <c r="AF1036">
        <v>0</v>
      </c>
      <c r="AG1036">
        <v>0</v>
      </c>
      <c r="AH1036">
        <v>0</v>
      </c>
      <c r="AI1036">
        <v>-253</v>
      </c>
      <c r="AJ1036">
        <v>0</v>
      </c>
      <c r="AK1036">
        <v>-253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883</v>
      </c>
      <c r="AW1036">
        <v>0</v>
      </c>
      <c r="AX1036">
        <v>888</v>
      </c>
      <c r="AY1036">
        <v>0</v>
      </c>
      <c r="AZ1036">
        <v>0</v>
      </c>
      <c r="BA1036">
        <v>0</v>
      </c>
      <c r="BB1036">
        <v>3887</v>
      </c>
      <c r="BC1036">
        <v>0</v>
      </c>
      <c r="BD1036">
        <v>5658</v>
      </c>
      <c r="BE1036">
        <v>0</v>
      </c>
      <c r="BF1036">
        <v>5658</v>
      </c>
      <c r="BG1036">
        <v>0</v>
      </c>
      <c r="BH1036">
        <v>101</v>
      </c>
      <c r="BI1036">
        <v>0</v>
      </c>
      <c r="BJ1036">
        <v>101</v>
      </c>
      <c r="BK1036">
        <v>26</v>
      </c>
      <c r="BL1036">
        <v>0</v>
      </c>
      <c r="BM1036">
        <v>26</v>
      </c>
      <c r="BN1036">
        <v>221</v>
      </c>
      <c r="BO1036">
        <v>0</v>
      </c>
      <c r="BP1036">
        <v>0</v>
      </c>
      <c r="BQ1036">
        <v>0</v>
      </c>
      <c r="BR1036">
        <v>348</v>
      </c>
      <c r="BS1036">
        <v>0</v>
      </c>
      <c r="BT1036">
        <v>1</v>
      </c>
      <c r="BU1036">
        <v>0</v>
      </c>
      <c r="BV1036">
        <v>0</v>
      </c>
      <c r="BW1036">
        <v>0</v>
      </c>
      <c r="BX1036">
        <v>1</v>
      </c>
      <c r="BY1036">
        <v>18</v>
      </c>
      <c r="BZ1036">
        <v>0</v>
      </c>
      <c r="CA1036">
        <v>18</v>
      </c>
      <c r="CB1036">
        <v>6025</v>
      </c>
      <c r="CC1036">
        <v>1200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4769</v>
      </c>
      <c r="CM1036">
        <v>0</v>
      </c>
      <c r="CN1036">
        <v>4769</v>
      </c>
      <c r="CO1036">
        <v>-253</v>
      </c>
      <c r="CP1036">
        <v>5716</v>
      </c>
      <c r="CQ1036">
        <v>0</v>
      </c>
      <c r="CR1036">
        <v>0</v>
      </c>
      <c r="CS1036">
        <v>0</v>
      </c>
      <c r="CT1036">
        <v>140</v>
      </c>
      <c r="CU1036">
        <v>0</v>
      </c>
      <c r="CV1036">
        <v>0</v>
      </c>
      <c r="CW1036">
        <v>140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169</v>
      </c>
      <c r="DN1036">
        <v>169</v>
      </c>
      <c r="DO1036">
        <v>0</v>
      </c>
      <c r="DP1036">
        <v>6025</v>
      </c>
    </row>
    <row r="1037" spans="1:120" x14ac:dyDescent="0.25">
      <c r="A1037">
        <v>51619</v>
      </c>
      <c r="B1037">
        <v>201512</v>
      </c>
      <c r="C1037">
        <v>1610151</v>
      </c>
      <c r="D1037">
        <v>-46150</v>
      </c>
      <c r="E1037">
        <v>369</v>
      </c>
      <c r="F1037">
        <v>0</v>
      </c>
      <c r="G1037">
        <v>1564370</v>
      </c>
      <c r="H1037">
        <v>252</v>
      </c>
      <c r="I1037">
        <v>-1081934</v>
      </c>
      <c r="J1037">
        <v>70189</v>
      </c>
      <c r="K1037">
        <v>-96539</v>
      </c>
      <c r="L1037">
        <v>-52992</v>
      </c>
      <c r="M1037">
        <v>-1161276</v>
      </c>
      <c r="N1037">
        <v>0</v>
      </c>
      <c r="O1037">
        <v>0</v>
      </c>
      <c r="P1037">
        <v>-247310</v>
      </c>
      <c r="Q1037">
        <v>-83331</v>
      </c>
      <c r="R1037">
        <v>792</v>
      </c>
      <c r="S1037">
        <v>350</v>
      </c>
      <c r="T1037">
        <v>-329499</v>
      </c>
      <c r="U1037">
        <v>73847</v>
      </c>
      <c r="V1037">
        <v>1556</v>
      </c>
      <c r="W1037">
        <v>0</v>
      </c>
      <c r="X1037">
        <v>-60</v>
      </c>
      <c r="Y1037">
        <v>71977</v>
      </c>
      <c r="Z1037">
        <v>-52103</v>
      </c>
      <c r="AA1037">
        <v>-426</v>
      </c>
      <c r="AB1037">
        <v>-4717</v>
      </c>
      <c r="AC1037">
        <v>16227</v>
      </c>
      <c r="AD1037">
        <v>-1386</v>
      </c>
      <c r="AE1037">
        <v>14841</v>
      </c>
      <c r="AF1037">
        <v>294</v>
      </c>
      <c r="AG1037">
        <v>0</v>
      </c>
      <c r="AH1037">
        <v>0</v>
      </c>
      <c r="AI1037">
        <v>88982</v>
      </c>
      <c r="AJ1037">
        <v>-17962</v>
      </c>
      <c r="AK1037">
        <v>71020</v>
      </c>
      <c r="AL1037">
        <v>0</v>
      </c>
      <c r="AM1037">
        <v>10557</v>
      </c>
      <c r="AN1037">
        <v>0</v>
      </c>
      <c r="AO1037">
        <v>10557</v>
      </c>
      <c r="AP1037">
        <v>1200</v>
      </c>
      <c r="AQ1037">
        <v>136938</v>
      </c>
      <c r="AR1037">
        <v>0</v>
      </c>
      <c r="AS1037">
        <v>0</v>
      </c>
      <c r="AT1037">
        <v>0</v>
      </c>
      <c r="AU1037">
        <v>136938</v>
      </c>
      <c r="AV1037">
        <v>117916</v>
      </c>
      <c r="AW1037">
        <v>669856</v>
      </c>
      <c r="AX1037">
        <v>2842240</v>
      </c>
      <c r="AY1037">
        <v>0</v>
      </c>
      <c r="AZ1037">
        <v>0</v>
      </c>
      <c r="BA1037">
        <v>994</v>
      </c>
      <c r="BB1037">
        <v>87514</v>
      </c>
      <c r="BC1037">
        <v>8444</v>
      </c>
      <c r="BD1037">
        <v>3726964</v>
      </c>
      <c r="BE1037">
        <v>0</v>
      </c>
      <c r="BF1037">
        <v>3865102</v>
      </c>
      <c r="BG1037">
        <v>0</v>
      </c>
      <c r="BH1037">
        <v>47638</v>
      </c>
      <c r="BI1037">
        <v>0</v>
      </c>
      <c r="BJ1037">
        <v>47638</v>
      </c>
      <c r="BK1037">
        <v>38883</v>
      </c>
      <c r="BL1037">
        <v>0</v>
      </c>
      <c r="BM1037">
        <v>38883</v>
      </c>
      <c r="BN1037">
        <v>14095</v>
      </c>
      <c r="BO1037">
        <v>396</v>
      </c>
      <c r="BP1037">
        <v>0</v>
      </c>
      <c r="BQ1037">
        <v>115592</v>
      </c>
      <c r="BR1037">
        <v>216604</v>
      </c>
      <c r="BS1037">
        <v>0</v>
      </c>
      <c r="BT1037">
        <v>0</v>
      </c>
      <c r="BU1037">
        <v>0</v>
      </c>
      <c r="BV1037">
        <v>51</v>
      </c>
      <c r="BW1037">
        <v>0</v>
      </c>
      <c r="BX1037">
        <v>51</v>
      </c>
      <c r="BY1037">
        <v>21941</v>
      </c>
      <c r="BZ1037">
        <v>13957</v>
      </c>
      <c r="CA1037">
        <v>35898</v>
      </c>
      <c r="CB1037">
        <v>4128212</v>
      </c>
      <c r="CC1037">
        <v>37213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138754</v>
      </c>
      <c r="CK1037">
        <v>0</v>
      </c>
      <c r="CL1037">
        <v>0</v>
      </c>
      <c r="CM1037">
        <v>0</v>
      </c>
      <c r="CN1037">
        <v>138754</v>
      </c>
      <c r="CO1037">
        <v>1364912</v>
      </c>
      <c r="CP1037">
        <v>1540879</v>
      </c>
      <c r="CQ1037">
        <v>0</v>
      </c>
      <c r="CR1037">
        <v>0</v>
      </c>
      <c r="CS1037">
        <v>394987</v>
      </c>
      <c r="CT1037">
        <v>1414847</v>
      </c>
      <c r="CU1037">
        <v>0</v>
      </c>
      <c r="CV1037">
        <v>0</v>
      </c>
      <c r="CW1037">
        <v>1809834</v>
      </c>
      <c r="CX1037">
        <v>0</v>
      </c>
      <c r="CY1037">
        <v>9957</v>
      </c>
      <c r="CZ1037">
        <v>0</v>
      </c>
      <c r="DA1037">
        <v>9957</v>
      </c>
      <c r="DB1037">
        <v>0</v>
      </c>
      <c r="DC1037">
        <v>262846</v>
      </c>
      <c r="DD1037">
        <v>13336</v>
      </c>
      <c r="DE1037">
        <v>0</v>
      </c>
      <c r="DF1037">
        <v>0</v>
      </c>
      <c r="DG1037">
        <v>0</v>
      </c>
      <c r="DH1037">
        <v>357700</v>
      </c>
      <c r="DI1037">
        <v>1852</v>
      </c>
      <c r="DJ1037">
        <v>0</v>
      </c>
      <c r="DK1037">
        <v>4943</v>
      </c>
      <c r="DL1037">
        <v>0</v>
      </c>
      <c r="DM1037">
        <v>107743</v>
      </c>
      <c r="DN1037">
        <v>748420</v>
      </c>
      <c r="DO1037">
        <v>19122</v>
      </c>
      <c r="DP1037">
        <v>4128212</v>
      </c>
    </row>
    <row r="1038" spans="1:120" x14ac:dyDescent="0.25">
      <c r="A1038">
        <v>51706</v>
      </c>
      <c r="B1038">
        <v>201512</v>
      </c>
      <c r="C1038">
        <v>2927704</v>
      </c>
      <c r="D1038">
        <v>0</v>
      </c>
      <c r="E1038">
        <v>55</v>
      </c>
      <c r="F1038">
        <v>0</v>
      </c>
      <c r="G1038">
        <v>2927759</v>
      </c>
      <c r="H1038">
        <v>-1960</v>
      </c>
      <c r="I1038">
        <v>-2805869</v>
      </c>
      <c r="J1038">
        <v>0</v>
      </c>
      <c r="K1038">
        <v>-29807</v>
      </c>
      <c r="L1038">
        <v>0</v>
      </c>
      <c r="M1038">
        <v>-2835676</v>
      </c>
      <c r="N1038">
        <v>0</v>
      </c>
      <c r="O1038">
        <v>0</v>
      </c>
      <c r="P1038">
        <v>-15856</v>
      </c>
      <c r="Q1038">
        <v>-93513</v>
      </c>
      <c r="R1038">
        <v>0</v>
      </c>
      <c r="S1038">
        <v>0</v>
      </c>
      <c r="T1038">
        <v>-109369</v>
      </c>
      <c r="U1038">
        <v>-19246</v>
      </c>
      <c r="V1038">
        <v>-583</v>
      </c>
      <c r="W1038">
        <v>-7246</v>
      </c>
      <c r="X1038">
        <v>15455</v>
      </c>
      <c r="Y1038">
        <v>219505</v>
      </c>
      <c r="Z1038">
        <v>110414</v>
      </c>
      <c r="AA1038">
        <v>-182</v>
      </c>
      <c r="AB1038">
        <v>-4208</v>
      </c>
      <c r="AC1038">
        <v>333155</v>
      </c>
      <c r="AD1038">
        <v>1960</v>
      </c>
      <c r="AE1038">
        <v>335115</v>
      </c>
      <c r="AF1038">
        <v>5962</v>
      </c>
      <c r="AG1038">
        <v>0</v>
      </c>
      <c r="AH1038">
        <v>0</v>
      </c>
      <c r="AI1038">
        <v>321831</v>
      </c>
      <c r="AJ1038">
        <v>-5846</v>
      </c>
      <c r="AK1038">
        <v>315985</v>
      </c>
      <c r="AL1038">
        <v>0</v>
      </c>
      <c r="AM1038">
        <v>2295</v>
      </c>
      <c r="AN1038">
        <v>104400</v>
      </c>
      <c r="AO1038">
        <v>106695</v>
      </c>
      <c r="AP1038">
        <v>422546</v>
      </c>
      <c r="AQ1038">
        <v>12577</v>
      </c>
      <c r="AR1038">
        <v>0</v>
      </c>
      <c r="AS1038">
        <v>13466</v>
      </c>
      <c r="AT1038">
        <v>0</v>
      </c>
      <c r="AU1038">
        <v>26043</v>
      </c>
      <c r="AV1038">
        <v>54877</v>
      </c>
      <c r="AW1038">
        <v>4632699</v>
      </c>
      <c r="AX1038">
        <v>1624251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6311827</v>
      </c>
      <c r="BE1038">
        <v>0</v>
      </c>
      <c r="BF1038">
        <v>6760416</v>
      </c>
      <c r="BG1038">
        <v>0</v>
      </c>
      <c r="BH1038">
        <v>0</v>
      </c>
      <c r="BI1038">
        <v>0</v>
      </c>
      <c r="BJ1038">
        <v>0</v>
      </c>
      <c r="BK1038">
        <v>3229</v>
      </c>
      <c r="BL1038">
        <v>0</v>
      </c>
      <c r="BM1038">
        <v>3229</v>
      </c>
      <c r="BN1038">
        <v>31759</v>
      </c>
      <c r="BO1038">
        <v>7029</v>
      </c>
      <c r="BP1038">
        <v>0</v>
      </c>
      <c r="BQ1038">
        <v>6606</v>
      </c>
      <c r="BR1038">
        <v>48623</v>
      </c>
      <c r="BS1038">
        <v>0</v>
      </c>
      <c r="BT1038">
        <v>291</v>
      </c>
      <c r="BU1038">
        <v>0</v>
      </c>
      <c r="BV1038">
        <v>27</v>
      </c>
      <c r="BW1038">
        <v>0</v>
      </c>
      <c r="BX1038">
        <v>318</v>
      </c>
      <c r="BY1038">
        <v>9168</v>
      </c>
      <c r="BZ1038">
        <v>2564</v>
      </c>
      <c r="CA1038">
        <v>11732</v>
      </c>
      <c r="CB1038">
        <v>6927784</v>
      </c>
      <c r="CC1038">
        <v>12350</v>
      </c>
      <c r="CD1038">
        <v>0</v>
      </c>
      <c r="CE1038">
        <v>10315</v>
      </c>
      <c r="CF1038">
        <v>0</v>
      </c>
      <c r="CG1038">
        <v>0</v>
      </c>
      <c r="CH1038">
        <v>0</v>
      </c>
      <c r="CI1038">
        <v>10315</v>
      </c>
      <c r="CJ1038">
        <v>4300000</v>
      </c>
      <c r="CK1038">
        <v>0</v>
      </c>
      <c r="CL1038">
        <v>0</v>
      </c>
      <c r="CM1038">
        <v>0</v>
      </c>
      <c r="CN1038">
        <v>4300000</v>
      </c>
      <c r="CO1038">
        <v>991499</v>
      </c>
      <c r="CP1038">
        <v>5314164</v>
      </c>
      <c r="CQ1038">
        <v>0</v>
      </c>
      <c r="CR1038">
        <v>0</v>
      </c>
      <c r="CS1038">
        <v>1677</v>
      </c>
      <c r="CT1038">
        <v>386006</v>
      </c>
      <c r="CU1038">
        <v>0</v>
      </c>
      <c r="CV1038">
        <v>0</v>
      </c>
      <c r="CW1038">
        <v>387683</v>
      </c>
      <c r="CX1038">
        <v>2744</v>
      </c>
      <c r="CY1038">
        <v>20798</v>
      </c>
      <c r="CZ1038">
        <v>0</v>
      </c>
      <c r="DA1038">
        <v>23542</v>
      </c>
      <c r="DB1038">
        <v>0</v>
      </c>
      <c r="DC1038">
        <v>3079</v>
      </c>
      <c r="DD1038">
        <v>0</v>
      </c>
      <c r="DE1038">
        <v>0</v>
      </c>
      <c r="DF1038">
        <v>0</v>
      </c>
      <c r="DG1038">
        <v>0</v>
      </c>
      <c r="DH1038">
        <v>1149286</v>
      </c>
      <c r="DI1038">
        <v>0</v>
      </c>
      <c r="DJ1038">
        <v>4737</v>
      </c>
      <c r="DK1038">
        <v>0</v>
      </c>
      <c r="DL1038">
        <v>0</v>
      </c>
      <c r="DM1038">
        <v>35909</v>
      </c>
      <c r="DN1038">
        <v>1193011</v>
      </c>
      <c r="DO1038">
        <v>9384</v>
      </c>
      <c r="DP1038">
        <v>6927784</v>
      </c>
    </row>
    <row r="1039" spans="1:120" x14ac:dyDescent="0.25">
      <c r="A1039">
        <v>51777</v>
      </c>
      <c r="B1039">
        <v>201512</v>
      </c>
      <c r="C1039">
        <v>301357</v>
      </c>
      <c r="D1039">
        <v>-43305</v>
      </c>
      <c r="E1039">
        <v>-6780</v>
      </c>
      <c r="F1039">
        <v>0</v>
      </c>
      <c r="G1039">
        <v>251272</v>
      </c>
      <c r="H1039">
        <v>-428</v>
      </c>
      <c r="I1039">
        <v>-194114</v>
      </c>
      <c r="J1039">
        <v>32751</v>
      </c>
      <c r="K1039">
        <v>6781</v>
      </c>
      <c r="L1039">
        <v>-17126</v>
      </c>
      <c r="M1039">
        <v>-171708</v>
      </c>
      <c r="N1039">
        <v>0</v>
      </c>
      <c r="O1039">
        <v>0</v>
      </c>
      <c r="P1039">
        <v>-28063</v>
      </c>
      <c r="Q1039">
        <v>-43194</v>
      </c>
      <c r="R1039">
        <v>0</v>
      </c>
      <c r="S1039">
        <v>8478</v>
      </c>
      <c r="T1039">
        <v>-62779</v>
      </c>
      <c r="U1039">
        <v>16357</v>
      </c>
      <c r="V1039">
        <v>0</v>
      </c>
      <c r="W1039">
        <v>0</v>
      </c>
      <c r="X1039">
        <v>-77</v>
      </c>
      <c r="Y1039">
        <v>4655</v>
      </c>
      <c r="Z1039">
        <v>-704</v>
      </c>
      <c r="AA1039">
        <v>-432</v>
      </c>
      <c r="AB1039">
        <v>-1166</v>
      </c>
      <c r="AC1039">
        <v>2276</v>
      </c>
      <c r="AD1039">
        <v>99</v>
      </c>
      <c r="AE1039">
        <v>2375</v>
      </c>
      <c r="AF1039">
        <v>0</v>
      </c>
      <c r="AG1039">
        <v>0</v>
      </c>
      <c r="AH1039">
        <v>0</v>
      </c>
      <c r="AI1039">
        <v>18732</v>
      </c>
      <c r="AJ1039">
        <v>-2130</v>
      </c>
      <c r="AK1039">
        <v>16602</v>
      </c>
      <c r="AL1039">
        <v>0</v>
      </c>
      <c r="AM1039">
        <v>5518</v>
      </c>
      <c r="AN1039">
        <v>15300</v>
      </c>
      <c r="AO1039">
        <v>20818</v>
      </c>
      <c r="AP1039">
        <v>1950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70461</v>
      </c>
      <c r="AW1039">
        <v>42813</v>
      </c>
      <c r="AX1039">
        <v>255442</v>
      </c>
      <c r="AY1039">
        <v>0</v>
      </c>
      <c r="AZ1039">
        <v>0</v>
      </c>
      <c r="BA1039">
        <v>250</v>
      </c>
      <c r="BB1039">
        <v>60000</v>
      </c>
      <c r="BC1039">
        <v>0</v>
      </c>
      <c r="BD1039">
        <v>428966</v>
      </c>
      <c r="BE1039">
        <v>0</v>
      </c>
      <c r="BF1039">
        <v>430916</v>
      </c>
      <c r="BG1039">
        <v>0</v>
      </c>
      <c r="BH1039">
        <v>16612</v>
      </c>
      <c r="BI1039">
        <v>0</v>
      </c>
      <c r="BJ1039">
        <v>16612</v>
      </c>
      <c r="BK1039">
        <v>6210</v>
      </c>
      <c r="BL1039">
        <v>0</v>
      </c>
      <c r="BM1039">
        <v>6210</v>
      </c>
      <c r="BN1039">
        <v>2877</v>
      </c>
      <c r="BO1039">
        <v>127</v>
      </c>
      <c r="BP1039">
        <v>0</v>
      </c>
      <c r="BQ1039">
        <v>590</v>
      </c>
      <c r="BR1039">
        <v>26416</v>
      </c>
      <c r="BS1039">
        <v>0</v>
      </c>
      <c r="BT1039">
        <v>2375</v>
      </c>
      <c r="BU1039">
        <v>0</v>
      </c>
      <c r="BV1039">
        <v>42743</v>
      </c>
      <c r="BW1039">
        <v>0</v>
      </c>
      <c r="BX1039">
        <v>45118</v>
      </c>
      <c r="BY1039">
        <v>1333</v>
      </c>
      <c r="BZ1039">
        <v>5376</v>
      </c>
      <c r="CA1039">
        <v>6709</v>
      </c>
      <c r="CB1039">
        <v>529977</v>
      </c>
      <c r="CC1039">
        <v>100000</v>
      </c>
      <c r="CD1039">
        <v>133225</v>
      </c>
      <c r="CE1039">
        <v>185</v>
      </c>
      <c r="CF1039">
        <v>0</v>
      </c>
      <c r="CG1039">
        <v>0</v>
      </c>
      <c r="CH1039">
        <v>0</v>
      </c>
      <c r="CI1039">
        <v>185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16602</v>
      </c>
      <c r="CP1039">
        <v>250012</v>
      </c>
      <c r="CQ1039">
        <v>0</v>
      </c>
      <c r="CR1039">
        <v>0</v>
      </c>
      <c r="CS1039">
        <v>116362</v>
      </c>
      <c r="CT1039">
        <v>145116</v>
      </c>
      <c r="CU1039">
        <v>0</v>
      </c>
      <c r="CV1039">
        <v>0</v>
      </c>
      <c r="CW1039">
        <v>261478</v>
      </c>
      <c r="CX1039">
        <v>0</v>
      </c>
      <c r="CY1039">
        <v>142</v>
      </c>
      <c r="CZ1039">
        <v>0</v>
      </c>
      <c r="DA1039">
        <v>142</v>
      </c>
      <c r="DB1039">
        <v>0</v>
      </c>
      <c r="DC1039">
        <v>0</v>
      </c>
      <c r="DD1039">
        <v>4643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13702</v>
      </c>
      <c r="DN1039">
        <v>18345</v>
      </c>
      <c r="DO1039">
        <v>0</v>
      </c>
      <c r="DP1039">
        <v>529977</v>
      </c>
    </row>
    <row r="1040" spans="1:120" x14ac:dyDescent="0.25">
      <c r="A1040">
        <v>51778</v>
      </c>
      <c r="B1040">
        <v>201512</v>
      </c>
      <c r="C1040">
        <v>777629</v>
      </c>
      <c r="D1040">
        <v>-43869</v>
      </c>
      <c r="E1040">
        <v>-18554</v>
      </c>
      <c r="F1040">
        <v>-228</v>
      </c>
      <c r="G1040">
        <v>714978</v>
      </c>
      <c r="H1040">
        <v>-2526</v>
      </c>
      <c r="I1040">
        <v>-507121</v>
      </c>
      <c r="J1040">
        <v>23601</v>
      </c>
      <c r="K1040">
        <v>-45817</v>
      </c>
      <c r="L1040">
        <v>-6753</v>
      </c>
      <c r="M1040">
        <v>-536090</v>
      </c>
      <c r="N1040">
        <v>0</v>
      </c>
      <c r="O1040">
        <v>-18</v>
      </c>
      <c r="P1040">
        <v>-99507</v>
      </c>
      <c r="Q1040">
        <v>-75050</v>
      </c>
      <c r="R1040">
        <v>2896</v>
      </c>
      <c r="S1040">
        <v>876</v>
      </c>
      <c r="T1040">
        <v>-170785</v>
      </c>
      <c r="U1040">
        <v>5559</v>
      </c>
      <c r="V1040">
        <v>60893</v>
      </c>
      <c r="W1040">
        <v>0</v>
      </c>
      <c r="X1040">
        <v>-1987</v>
      </c>
      <c r="Y1040">
        <v>4007</v>
      </c>
      <c r="Z1040">
        <v>10570</v>
      </c>
      <c r="AA1040">
        <v>-500</v>
      </c>
      <c r="AB1040">
        <v>-22720</v>
      </c>
      <c r="AC1040">
        <v>50263</v>
      </c>
      <c r="AD1040">
        <v>-2411</v>
      </c>
      <c r="AE1040">
        <v>47852</v>
      </c>
      <c r="AF1040">
        <v>0</v>
      </c>
      <c r="AG1040">
        <v>0</v>
      </c>
      <c r="AH1040">
        <v>0</v>
      </c>
      <c r="AI1040">
        <v>53411</v>
      </c>
      <c r="AJ1040">
        <v>-9819</v>
      </c>
      <c r="AK1040">
        <v>43592</v>
      </c>
      <c r="AL1040">
        <v>57837</v>
      </c>
      <c r="AM1040">
        <v>4148</v>
      </c>
      <c r="AN1040">
        <v>109585</v>
      </c>
      <c r="AO1040">
        <v>113733</v>
      </c>
      <c r="AP1040">
        <v>11699</v>
      </c>
      <c r="AQ1040">
        <v>1562834</v>
      </c>
      <c r="AR1040">
        <v>0</v>
      </c>
      <c r="AS1040">
        <v>1000</v>
      </c>
      <c r="AT1040">
        <v>0</v>
      </c>
      <c r="AU1040">
        <v>1563834</v>
      </c>
      <c r="AV1040">
        <v>149570</v>
      </c>
      <c r="AW1040">
        <v>4</v>
      </c>
      <c r="AX1040">
        <v>80364</v>
      </c>
      <c r="AY1040">
        <v>0</v>
      </c>
      <c r="AZ1040">
        <v>150</v>
      </c>
      <c r="BA1040">
        <v>1925</v>
      </c>
      <c r="BB1040">
        <v>0</v>
      </c>
      <c r="BC1040">
        <v>0</v>
      </c>
      <c r="BD1040">
        <v>232013</v>
      </c>
      <c r="BE1040">
        <v>0</v>
      </c>
      <c r="BF1040">
        <v>1807546</v>
      </c>
      <c r="BG1040">
        <v>26</v>
      </c>
      <c r="BH1040">
        <v>66162</v>
      </c>
      <c r="BI1040">
        <v>0</v>
      </c>
      <c r="BJ1040">
        <v>66188</v>
      </c>
      <c r="BK1040">
        <v>66229</v>
      </c>
      <c r="BL1040">
        <v>0</v>
      </c>
      <c r="BM1040">
        <v>66229</v>
      </c>
      <c r="BN1040">
        <v>1320</v>
      </c>
      <c r="BO1040">
        <v>3707</v>
      </c>
      <c r="BP1040">
        <v>0</v>
      </c>
      <c r="BQ1040">
        <v>18835</v>
      </c>
      <c r="BR1040">
        <v>156279</v>
      </c>
      <c r="BS1040">
        <v>0</v>
      </c>
      <c r="BT1040">
        <v>9982</v>
      </c>
      <c r="BU1040">
        <v>6248</v>
      </c>
      <c r="BV1040">
        <v>72344</v>
      </c>
      <c r="BW1040">
        <v>0</v>
      </c>
      <c r="BX1040">
        <v>88574</v>
      </c>
      <c r="BY1040">
        <v>1498</v>
      </c>
      <c r="BZ1040">
        <v>11565</v>
      </c>
      <c r="CA1040">
        <v>13063</v>
      </c>
      <c r="CB1040">
        <v>2237032</v>
      </c>
      <c r="CC1040">
        <v>50000</v>
      </c>
      <c r="CD1040">
        <v>0</v>
      </c>
      <c r="CE1040">
        <v>376910</v>
      </c>
      <c r="CF1040">
        <v>0</v>
      </c>
      <c r="CG1040">
        <v>0</v>
      </c>
      <c r="CH1040">
        <v>0</v>
      </c>
      <c r="CI1040">
        <v>376910</v>
      </c>
      <c r="CJ1040">
        <v>0</v>
      </c>
      <c r="CK1040">
        <v>0</v>
      </c>
      <c r="CL1040">
        <v>0</v>
      </c>
      <c r="CM1040">
        <v>450000</v>
      </c>
      <c r="CN1040">
        <v>450000</v>
      </c>
      <c r="CO1040">
        <v>325053</v>
      </c>
      <c r="CP1040">
        <v>1201963</v>
      </c>
      <c r="CQ1040">
        <v>0</v>
      </c>
      <c r="CR1040">
        <v>0</v>
      </c>
      <c r="CS1040">
        <v>304496</v>
      </c>
      <c r="CT1040">
        <v>629537</v>
      </c>
      <c r="CU1040">
        <v>0</v>
      </c>
      <c r="CV1040">
        <v>0</v>
      </c>
      <c r="CW1040">
        <v>934033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18823</v>
      </c>
      <c r="DE1040">
        <v>0</v>
      </c>
      <c r="DF1040">
        <v>0</v>
      </c>
      <c r="DG1040">
        <v>0</v>
      </c>
      <c r="DH1040">
        <v>18</v>
      </c>
      <c r="DI1040">
        <v>0</v>
      </c>
      <c r="DJ1040">
        <v>0</v>
      </c>
      <c r="DK1040">
        <v>0</v>
      </c>
      <c r="DL1040">
        <v>0</v>
      </c>
      <c r="DM1040">
        <v>74619</v>
      </c>
      <c r="DN1040">
        <v>93460</v>
      </c>
      <c r="DO1040">
        <v>7576</v>
      </c>
      <c r="DP1040">
        <v>2237032</v>
      </c>
    </row>
    <row r="1041" spans="1:120" x14ac:dyDescent="0.25">
      <c r="A1041">
        <v>51949</v>
      </c>
      <c r="B1041">
        <v>201512</v>
      </c>
      <c r="C1041">
        <v>116725</v>
      </c>
      <c r="D1041">
        <v>-1093</v>
      </c>
      <c r="E1041">
        <v>-323</v>
      </c>
      <c r="F1041">
        <v>0</v>
      </c>
      <c r="G1041">
        <v>115309</v>
      </c>
      <c r="H1041">
        <v>-5766</v>
      </c>
      <c r="I1041">
        <v>-56378</v>
      </c>
      <c r="J1041">
        <v>4526</v>
      </c>
      <c r="K1041">
        <v>25318</v>
      </c>
      <c r="L1041">
        <v>-9328</v>
      </c>
      <c r="M1041">
        <v>-35862</v>
      </c>
      <c r="N1041">
        <v>0</v>
      </c>
      <c r="O1041">
        <v>0</v>
      </c>
      <c r="P1041">
        <v>-6830</v>
      </c>
      <c r="Q1041">
        <v>-4604</v>
      </c>
      <c r="R1041">
        <v>0</v>
      </c>
      <c r="S1041">
        <v>0</v>
      </c>
      <c r="T1041">
        <v>-11434</v>
      </c>
      <c r="U1041">
        <v>62247</v>
      </c>
      <c r="V1041">
        <v>0</v>
      </c>
      <c r="W1041">
        <v>0</v>
      </c>
      <c r="X1041">
        <v>0</v>
      </c>
      <c r="Y1041">
        <v>20795</v>
      </c>
      <c r="Z1041">
        <v>11524</v>
      </c>
      <c r="AA1041">
        <v>0</v>
      </c>
      <c r="AB1041">
        <v>-1709</v>
      </c>
      <c r="AC1041">
        <v>30610</v>
      </c>
      <c r="AD1041">
        <v>-10412</v>
      </c>
      <c r="AE1041">
        <v>20198</v>
      </c>
      <c r="AF1041">
        <v>1066</v>
      </c>
      <c r="AG1041">
        <v>-462</v>
      </c>
      <c r="AH1041">
        <v>0</v>
      </c>
      <c r="AI1041">
        <v>83049</v>
      </c>
      <c r="AJ1041">
        <v>-20708</v>
      </c>
      <c r="AK1041">
        <v>62341</v>
      </c>
      <c r="AL1041">
        <v>0</v>
      </c>
      <c r="AM1041">
        <v>211</v>
      </c>
      <c r="AN1041">
        <v>0</v>
      </c>
      <c r="AO1041">
        <v>211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3</v>
      </c>
      <c r="AW1041">
        <v>151540</v>
      </c>
      <c r="AX1041">
        <v>1124753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1276296</v>
      </c>
      <c r="BE1041">
        <v>0</v>
      </c>
      <c r="BF1041">
        <v>1276296</v>
      </c>
      <c r="BG1041">
        <v>0</v>
      </c>
      <c r="BH1041">
        <v>67221</v>
      </c>
      <c r="BI1041">
        <v>0</v>
      </c>
      <c r="BJ1041">
        <v>67221</v>
      </c>
      <c r="BK1041">
        <v>5388</v>
      </c>
      <c r="BL1041">
        <v>0</v>
      </c>
      <c r="BM1041">
        <v>5388</v>
      </c>
      <c r="BN1041">
        <v>0</v>
      </c>
      <c r="BO1041">
        <v>0</v>
      </c>
      <c r="BP1041">
        <v>0</v>
      </c>
      <c r="BQ1041">
        <v>0</v>
      </c>
      <c r="BR1041">
        <v>72609</v>
      </c>
      <c r="BS1041">
        <v>0</v>
      </c>
      <c r="BT1041">
        <v>2155</v>
      </c>
      <c r="BU1041">
        <v>3468</v>
      </c>
      <c r="BV1041">
        <v>121379</v>
      </c>
      <c r="BW1041">
        <v>0</v>
      </c>
      <c r="BX1041">
        <v>127002</v>
      </c>
      <c r="BY1041">
        <v>2422</v>
      </c>
      <c r="BZ1041">
        <v>188</v>
      </c>
      <c r="CA1041">
        <v>2610</v>
      </c>
      <c r="CB1041">
        <v>1478728</v>
      </c>
      <c r="CC1041">
        <v>4300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11723</v>
      </c>
      <c r="CK1041">
        <v>0</v>
      </c>
      <c r="CL1041">
        <v>0</v>
      </c>
      <c r="CM1041">
        <v>0</v>
      </c>
      <c r="CN1041">
        <v>11723</v>
      </c>
      <c r="CO1041">
        <v>516276</v>
      </c>
      <c r="CP1041">
        <v>532299</v>
      </c>
      <c r="CQ1041">
        <v>0</v>
      </c>
      <c r="CR1041">
        <v>2275</v>
      </c>
      <c r="CS1041">
        <v>23990</v>
      </c>
      <c r="CT1041">
        <v>893131</v>
      </c>
      <c r="CU1041">
        <v>0</v>
      </c>
      <c r="CV1041">
        <v>0</v>
      </c>
      <c r="CW1041">
        <v>917121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6830</v>
      </c>
      <c r="DD1041">
        <v>129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20074</v>
      </c>
      <c r="DN1041">
        <v>27033</v>
      </c>
      <c r="DO1041">
        <v>0</v>
      </c>
      <c r="DP1041">
        <v>1478728</v>
      </c>
    </row>
    <row r="1042" spans="1:120" x14ac:dyDescent="0.25">
      <c r="A1042">
        <v>52009</v>
      </c>
      <c r="B1042">
        <v>201512</v>
      </c>
      <c r="C1042">
        <v>8339415</v>
      </c>
      <c r="D1042">
        <v>-618672</v>
      </c>
      <c r="E1042">
        <v>134389</v>
      </c>
      <c r="F1042">
        <v>4779</v>
      </c>
      <c r="G1042">
        <v>7859911</v>
      </c>
      <c r="H1042">
        <v>-1980</v>
      </c>
      <c r="I1042">
        <v>-5852050</v>
      </c>
      <c r="J1042">
        <v>446743</v>
      </c>
      <c r="K1042">
        <v>93381</v>
      </c>
      <c r="L1042">
        <v>-61780</v>
      </c>
      <c r="M1042">
        <v>-5373706</v>
      </c>
      <c r="N1042">
        <v>0</v>
      </c>
      <c r="O1042">
        <v>-57536</v>
      </c>
      <c r="P1042">
        <v>-950440</v>
      </c>
      <c r="Q1042">
        <v>-638333</v>
      </c>
      <c r="R1042">
        <v>203744</v>
      </c>
      <c r="S1042">
        <v>81834</v>
      </c>
      <c r="T1042">
        <v>-1303195</v>
      </c>
      <c r="U1042">
        <v>1123494</v>
      </c>
      <c r="V1042">
        <v>248491</v>
      </c>
      <c r="W1042">
        <v>7928</v>
      </c>
      <c r="X1042">
        <v>0</v>
      </c>
      <c r="Y1042">
        <v>472620</v>
      </c>
      <c r="Z1042">
        <v>-338133</v>
      </c>
      <c r="AA1042">
        <v>-45076</v>
      </c>
      <c r="AB1042">
        <v>-54323</v>
      </c>
      <c r="AC1042">
        <v>291507</v>
      </c>
      <c r="AD1042">
        <v>-84396</v>
      </c>
      <c r="AE1042">
        <v>207111</v>
      </c>
      <c r="AF1042">
        <v>41012</v>
      </c>
      <c r="AG1042">
        <v>-2357</v>
      </c>
      <c r="AH1042">
        <v>0</v>
      </c>
      <c r="AI1042">
        <v>1369260</v>
      </c>
      <c r="AJ1042">
        <v>-259648</v>
      </c>
      <c r="AK1042">
        <v>1109612</v>
      </c>
      <c r="AL1042">
        <v>441129</v>
      </c>
      <c r="AM1042">
        <v>31590</v>
      </c>
      <c r="AN1042">
        <v>0</v>
      </c>
      <c r="AO1042">
        <v>31590</v>
      </c>
      <c r="AP1042">
        <v>0</v>
      </c>
      <c r="AQ1042">
        <v>3848969</v>
      </c>
      <c r="AR1042">
        <v>300000</v>
      </c>
      <c r="AS1042">
        <v>53473</v>
      </c>
      <c r="AT1042">
        <v>0</v>
      </c>
      <c r="AU1042">
        <v>4202442</v>
      </c>
      <c r="AV1042">
        <v>1164716</v>
      </c>
      <c r="AW1042">
        <v>0</v>
      </c>
      <c r="AX1042">
        <v>13056200</v>
      </c>
      <c r="AY1042">
        <v>0</v>
      </c>
      <c r="AZ1042">
        <v>0</v>
      </c>
      <c r="BA1042">
        <v>150</v>
      </c>
      <c r="BB1042">
        <v>2163896</v>
      </c>
      <c r="BC1042">
        <v>35623</v>
      </c>
      <c r="BD1042">
        <v>16420585</v>
      </c>
      <c r="BE1042">
        <v>40</v>
      </c>
      <c r="BF1042">
        <v>20623067</v>
      </c>
      <c r="BG1042">
        <v>93552</v>
      </c>
      <c r="BH1042">
        <v>435689</v>
      </c>
      <c r="BI1042">
        <v>0</v>
      </c>
      <c r="BJ1042">
        <v>529241</v>
      </c>
      <c r="BK1042">
        <v>247727</v>
      </c>
      <c r="BL1042">
        <v>0</v>
      </c>
      <c r="BM1042">
        <v>247727</v>
      </c>
      <c r="BN1042">
        <v>56646</v>
      </c>
      <c r="BO1042">
        <v>1333795</v>
      </c>
      <c r="BP1042">
        <v>24743</v>
      </c>
      <c r="BQ1042">
        <v>83336</v>
      </c>
      <c r="BR1042">
        <v>2275488</v>
      </c>
      <c r="BS1042">
        <v>200</v>
      </c>
      <c r="BT1042">
        <v>0</v>
      </c>
      <c r="BU1042">
        <v>11816</v>
      </c>
      <c r="BV1042">
        <v>46837</v>
      </c>
      <c r="BW1042">
        <v>43023</v>
      </c>
      <c r="BX1042">
        <v>101876</v>
      </c>
      <c r="BY1042">
        <v>96589</v>
      </c>
      <c r="BZ1042">
        <v>98299</v>
      </c>
      <c r="CA1042">
        <v>194888</v>
      </c>
      <c r="CB1042">
        <v>23668038</v>
      </c>
      <c r="CC1042">
        <v>101200</v>
      </c>
      <c r="CD1042">
        <v>0</v>
      </c>
      <c r="CE1042">
        <v>2707781</v>
      </c>
      <c r="CF1042">
        <v>0</v>
      </c>
      <c r="CG1042">
        <v>0</v>
      </c>
      <c r="CH1042">
        <v>0</v>
      </c>
      <c r="CI1042">
        <v>2707781</v>
      </c>
      <c r="CJ1042">
        <v>1452000</v>
      </c>
      <c r="CK1042">
        <v>0</v>
      </c>
      <c r="CL1042">
        <v>0</v>
      </c>
      <c r="CM1042">
        <v>0</v>
      </c>
      <c r="CN1042">
        <v>1452000</v>
      </c>
      <c r="CO1042">
        <v>639758</v>
      </c>
      <c r="CP1042">
        <v>4900739</v>
      </c>
      <c r="CQ1042">
        <v>500000</v>
      </c>
      <c r="CR1042">
        <v>1745329</v>
      </c>
      <c r="CS1042">
        <v>2576635</v>
      </c>
      <c r="CT1042">
        <v>11274383</v>
      </c>
      <c r="CU1042">
        <v>122814</v>
      </c>
      <c r="CV1042">
        <v>0</v>
      </c>
      <c r="CW1042">
        <v>13973832</v>
      </c>
      <c r="CX1042">
        <v>24949</v>
      </c>
      <c r="CY1042">
        <v>0</v>
      </c>
      <c r="CZ1042">
        <v>0</v>
      </c>
      <c r="DA1042">
        <v>24949</v>
      </c>
      <c r="DB1042">
        <v>0</v>
      </c>
      <c r="DC1042">
        <v>10217</v>
      </c>
      <c r="DD1042">
        <v>26418</v>
      </c>
      <c r="DE1042">
        <v>0</v>
      </c>
      <c r="DF1042">
        <v>0</v>
      </c>
      <c r="DG1042">
        <v>0</v>
      </c>
      <c r="DH1042">
        <v>61926</v>
      </c>
      <c r="DI1042">
        <v>1890400</v>
      </c>
      <c r="DJ1042">
        <v>6082</v>
      </c>
      <c r="DK1042">
        <v>0</v>
      </c>
      <c r="DL1042">
        <v>0</v>
      </c>
      <c r="DM1042">
        <v>944770</v>
      </c>
      <c r="DN1042">
        <v>2939813</v>
      </c>
      <c r="DO1042">
        <v>83376</v>
      </c>
      <c r="DP1042">
        <v>23668038</v>
      </c>
    </row>
    <row r="1043" spans="1:120" x14ac:dyDescent="0.25">
      <c r="A1043">
        <v>52035</v>
      </c>
      <c r="B1043">
        <v>201512</v>
      </c>
      <c r="C1043">
        <v>-306</v>
      </c>
      <c r="D1043">
        <v>118</v>
      </c>
      <c r="E1043">
        <v>0</v>
      </c>
      <c r="F1043">
        <v>0</v>
      </c>
      <c r="G1043">
        <v>-188</v>
      </c>
      <c r="H1043">
        <v>-5</v>
      </c>
      <c r="I1043">
        <v>-15984</v>
      </c>
      <c r="J1043">
        <v>0</v>
      </c>
      <c r="K1043">
        <v>16691</v>
      </c>
      <c r="L1043">
        <v>406</v>
      </c>
      <c r="M1043">
        <v>1113</v>
      </c>
      <c r="N1043">
        <v>0</v>
      </c>
      <c r="O1043">
        <v>0</v>
      </c>
      <c r="P1043">
        <v>-1482</v>
      </c>
      <c r="Q1043">
        <v>-1744</v>
      </c>
      <c r="R1043">
        <v>0</v>
      </c>
      <c r="S1043">
        <v>0</v>
      </c>
      <c r="T1043">
        <v>-3226</v>
      </c>
      <c r="U1043">
        <v>-2306</v>
      </c>
      <c r="V1043">
        <v>0</v>
      </c>
      <c r="W1043">
        <v>0</v>
      </c>
      <c r="X1043">
        <v>0</v>
      </c>
      <c r="Y1043">
        <v>2011</v>
      </c>
      <c r="Z1043">
        <v>8513</v>
      </c>
      <c r="AA1043">
        <v>-73</v>
      </c>
      <c r="AB1043">
        <v>-500</v>
      </c>
      <c r="AC1043">
        <v>9951</v>
      </c>
      <c r="AD1043">
        <v>0</v>
      </c>
      <c r="AE1043">
        <v>9951</v>
      </c>
      <c r="AF1043">
        <v>0</v>
      </c>
      <c r="AG1043">
        <v>0</v>
      </c>
      <c r="AH1043">
        <v>0</v>
      </c>
      <c r="AI1043">
        <v>7645</v>
      </c>
      <c r="AJ1043">
        <v>-1023</v>
      </c>
      <c r="AK1043">
        <v>6622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28621</v>
      </c>
      <c r="AW1043">
        <v>20728</v>
      </c>
      <c r="AX1043">
        <v>39148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88497</v>
      </c>
      <c r="BE1043">
        <v>1</v>
      </c>
      <c r="BF1043">
        <v>88498</v>
      </c>
      <c r="BG1043">
        <v>0</v>
      </c>
      <c r="BH1043">
        <v>2447</v>
      </c>
      <c r="BI1043">
        <v>0</v>
      </c>
      <c r="BJ1043">
        <v>2447</v>
      </c>
      <c r="BK1043">
        <v>0</v>
      </c>
      <c r="BL1043">
        <v>0</v>
      </c>
      <c r="BM1043">
        <v>0</v>
      </c>
      <c r="BN1043">
        <v>224</v>
      </c>
      <c r="BO1043">
        <v>0</v>
      </c>
      <c r="BP1043">
        <v>0</v>
      </c>
      <c r="BQ1043">
        <v>0</v>
      </c>
      <c r="BR1043">
        <v>2671</v>
      </c>
      <c r="BS1043">
        <v>0</v>
      </c>
      <c r="BT1043">
        <v>91</v>
      </c>
      <c r="BU1043">
        <v>0</v>
      </c>
      <c r="BV1043">
        <v>63111</v>
      </c>
      <c r="BW1043">
        <v>0</v>
      </c>
      <c r="BX1043">
        <v>63202</v>
      </c>
      <c r="BY1043">
        <v>504</v>
      </c>
      <c r="BZ1043">
        <v>0</v>
      </c>
      <c r="CA1043">
        <v>504</v>
      </c>
      <c r="CB1043">
        <v>154875</v>
      </c>
      <c r="CC1043">
        <v>7000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132277</v>
      </c>
      <c r="CP1043">
        <v>139277</v>
      </c>
      <c r="CQ1043">
        <v>50000</v>
      </c>
      <c r="CR1043">
        <v>0</v>
      </c>
      <c r="CS1043">
        <v>0</v>
      </c>
      <c r="CT1043">
        <v>9457</v>
      </c>
      <c r="CU1043">
        <v>0</v>
      </c>
      <c r="CV1043">
        <v>0</v>
      </c>
      <c r="CW1043">
        <v>9457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4616</v>
      </c>
      <c r="DE1043">
        <v>0</v>
      </c>
      <c r="DF1043">
        <v>0</v>
      </c>
      <c r="DG1043">
        <v>0</v>
      </c>
      <c r="DH1043">
        <v>217</v>
      </c>
      <c r="DI1043">
        <v>0</v>
      </c>
      <c r="DJ1043">
        <v>0</v>
      </c>
      <c r="DK1043">
        <v>1213</v>
      </c>
      <c r="DL1043">
        <v>0</v>
      </c>
      <c r="DM1043">
        <v>95</v>
      </c>
      <c r="DN1043">
        <v>6141</v>
      </c>
      <c r="DO1043">
        <v>0</v>
      </c>
      <c r="DP1043">
        <v>154875</v>
      </c>
    </row>
    <row r="1044" spans="1:120" x14ac:dyDescent="0.25">
      <c r="A1044">
        <v>52042</v>
      </c>
      <c r="B1044">
        <v>201512</v>
      </c>
      <c r="C1044">
        <v>16559159</v>
      </c>
      <c r="D1044">
        <v>-520441</v>
      </c>
      <c r="E1044">
        <v>-473966</v>
      </c>
      <c r="F1044">
        <v>29843</v>
      </c>
      <c r="G1044">
        <v>15594595</v>
      </c>
      <c r="H1044">
        <v>-13189</v>
      </c>
      <c r="I1044">
        <v>-11367904</v>
      </c>
      <c r="J1044">
        <v>692002</v>
      </c>
      <c r="K1044">
        <v>-306079</v>
      </c>
      <c r="L1044">
        <v>-627542</v>
      </c>
      <c r="M1044">
        <v>-11609523</v>
      </c>
      <c r="N1044">
        <v>0</v>
      </c>
      <c r="O1044">
        <v>-87301</v>
      </c>
      <c r="P1044">
        <v>-2086506</v>
      </c>
      <c r="Q1044">
        <v>-1476882</v>
      </c>
      <c r="R1044">
        <v>200188</v>
      </c>
      <c r="S1044">
        <v>30491</v>
      </c>
      <c r="T1044">
        <v>-3332709</v>
      </c>
      <c r="U1044">
        <v>551873</v>
      </c>
      <c r="V1044">
        <v>115513</v>
      </c>
      <c r="W1044">
        <v>4115</v>
      </c>
      <c r="X1044">
        <v>-1240</v>
      </c>
      <c r="Y1044">
        <v>1128829</v>
      </c>
      <c r="Z1044">
        <v>-921831</v>
      </c>
      <c r="AA1044">
        <v>-17157</v>
      </c>
      <c r="AB1044">
        <v>-85970</v>
      </c>
      <c r="AC1044">
        <v>222259</v>
      </c>
      <c r="AD1044">
        <v>-73154</v>
      </c>
      <c r="AE1044">
        <v>149105</v>
      </c>
      <c r="AF1044">
        <v>0</v>
      </c>
      <c r="AG1044">
        <v>-64617</v>
      </c>
      <c r="AH1044">
        <v>0</v>
      </c>
      <c r="AI1044">
        <v>636361</v>
      </c>
      <c r="AJ1044">
        <v>-115623</v>
      </c>
      <c r="AK1044">
        <v>520738</v>
      </c>
      <c r="AL1044">
        <v>1244613</v>
      </c>
      <c r="AM1044">
        <v>50233</v>
      </c>
      <c r="AN1044">
        <v>12995</v>
      </c>
      <c r="AO1044">
        <v>63228</v>
      </c>
      <c r="AP1044">
        <v>0</v>
      </c>
      <c r="AQ1044">
        <v>625514</v>
      </c>
      <c r="AR1044">
        <v>1000000</v>
      </c>
      <c r="AS1044">
        <v>18950</v>
      </c>
      <c r="AT1044">
        <v>0</v>
      </c>
      <c r="AU1044">
        <v>1644464</v>
      </c>
      <c r="AV1044">
        <v>1382084</v>
      </c>
      <c r="AW1044">
        <v>820172</v>
      </c>
      <c r="AX1044">
        <v>32584956</v>
      </c>
      <c r="AY1044">
        <v>0</v>
      </c>
      <c r="AZ1044">
        <v>0</v>
      </c>
      <c r="BA1044">
        <v>318474</v>
      </c>
      <c r="BB1044">
        <v>0</v>
      </c>
      <c r="BC1044">
        <v>11493</v>
      </c>
      <c r="BD1044">
        <v>35117179</v>
      </c>
      <c r="BE1044">
        <v>4502</v>
      </c>
      <c r="BF1044">
        <v>36766145</v>
      </c>
      <c r="BG1044">
        <v>170053</v>
      </c>
      <c r="BH1044">
        <v>1621212</v>
      </c>
      <c r="BI1044">
        <v>0</v>
      </c>
      <c r="BJ1044">
        <v>1791265</v>
      </c>
      <c r="BK1044">
        <v>3797531</v>
      </c>
      <c r="BL1044">
        <v>62572</v>
      </c>
      <c r="BM1044">
        <v>3860103</v>
      </c>
      <c r="BN1044">
        <v>202120</v>
      </c>
      <c r="BO1044">
        <v>355845</v>
      </c>
      <c r="BP1044">
        <v>0</v>
      </c>
      <c r="BQ1044">
        <v>199200</v>
      </c>
      <c r="BR1044">
        <v>6408533</v>
      </c>
      <c r="BS1044">
        <v>2709</v>
      </c>
      <c r="BT1044">
        <v>252461</v>
      </c>
      <c r="BU1044">
        <v>148975</v>
      </c>
      <c r="BV1044">
        <v>717820</v>
      </c>
      <c r="BW1044">
        <v>0</v>
      </c>
      <c r="BX1044">
        <v>1121965</v>
      </c>
      <c r="BY1044">
        <v>398466</v>
      </c>
      <c r="BZ1044">
        <v>98883</v>
      </c>
      <c r="CA1044">
        <v>497349</v>
      </c>
      <c r="CB1044">
        <v>46101833</v>
      </c>
      <c r="CC1044">
        <v>15000</v>
      </c>
      <c r="CD1044">
        <v>0</v>
      </c>
      <c r="CE1044">
        <v>0</v>
      </c>
      <c r="CF1044">
        <v>241965</v>
      </c>
      <c r="CG1044">
        <v>0</v>
      </c>
      <c r="CH1044">
        <v>0</v>
      </c>
      <c r="CI1044">
        <v>241965</v>
      </c>
      <c r="CJ1044">
        <v>5714583</v>
      </c>
      <c r="CK1044">
        <v>59211</v>
      </c>
      <c r="CL1044">
        <v>0</v>
      </c>
      <c r="CM1044">
        <v>0</v>
      </c>
      <c r="CN1044">
        <v>5773794</v>
      </c>
      <c r="CO1044">
        <v>4587899</v>
      </c>
      <c r="CP1044">
        <v>10618658</v>
      </c>
      <c r="CQ1044">
        <v>0</v>
      </c>
      <c r="CR1044">
        <v>0</v>
      </c>
      <c r="CS1044">
        <v>6695022</v>
      </c>
      <c r="CT1044">
        <v>26066020</v>
      </c>
      <c r="CU1044">
        <v>36687</v>
      </c>
      <c r="CV1044">
        <v>0</v>
      </c>
      <c r="CW1044">
        <v>32797729</v>
      </c>
      <c r="CX1044">
        <v>58736</v>
      </c>
      <c r="CY1044">
        <v>152770</v>
      </c>
      <c r="CZ1044">
        <v>234149</v>
      </c>
      <c r="DA1044">
        <v>445655</v>
      </c>
      <c r="DB1044">
        <v>311537</v>
      </c>
      <c r="DC1044">
        <v>66191</v>
      </c>
      <c r="DD1044">
        <v>115057</v>
      </c>
      <c r="DE1044">
        <v>0</v>
      </c>
      <c r="DF1044">
        <v>0</v>
      </c>
      <c r="DG1044">
        <v>0</v>
      </c>
      <c r="DH1044">
        <v>0</v>
      </c>
      <c r="DI1044">
        <v>25992</v>
      </c>
      <c r="DJ1044">
        <v>0</v>
      </c>
      <c r="DK1044">
        <v>0</v>
      </c>
      <c r="DL1044">
        <v>0</v>
      </c>
      <c r="DM1044">
        <v>1493324</v>
      </c>
      <c r="DN1044">
        <v>1700564</v>
      </c>
      <c r="DO1044">
        <v>227690</v>
      </c>
      <c r="DP1044">
        <v>46101833</v>
      </c>
    </row>
    <row r="1045" spans="1:120" x14ac:dyDescent="0.25">
      <c r="A1045">
        <v>53005</v>
      </c>
      <c r="B1045">
        <v>201512</v>
      </c>
      <c r="C1045">
        <v>12293</v>
      </c>
      <c r="D1045">
        <v>-7318</v>
      </c>
      <c r="E1045">
        <v>-121</v>
      </c>
      <c r="F1045">
        <v>89</v>
      </c>
      <c r="G1045">
        <v>4943</v>
      </c>
      <c r="H1045">
        <v>-3</v>
      </c>
      <c r="I1045">
        <v>-8291</v>
      </c>
      <c r="J1045">
        <v>4176</v>
      </c>
      <c r="K1045">
        <v>416</v>
      </c>
      <c r="L1045">
        <v>-150</v>
      </c>
      <c r="M1045">
        <v>-3849</v>
      </c>
      <c r="N1045">
        <v>0</v>
      </c>
      <c r="O1045">
        <v>-57</v>
      </c>
      <c r="P1045">
        <v>-1484</v>
      </c>
      <c r="Q1045">
        <v>-5402</v>
      </c>
      <c r="R1045">
        <v>0</v>
      </c>
      <c r="S1045">
        <v>1749</v>
      </c>
      <c r="T1045">
        <v>-5137</v>
      </c>
      <c r="U1045">
        <v>-4103</v>
      </c>
      <c r="V1045">
        <v>0</v>
      </c>
      <c r="W1045">
        <v>0</v>
      </c>
      <c r="X1045">
        <v>0</v>
      </c>
      <c r="Y1045">
        <v>841</v>
      </c>
      <c r="Z1045">
        <v>-665</v>
      </c>
      <c r="AA1045">
        <v>0</v>
      </c>
      <c r="AB1045">
        <v>-47</v>
      </c>
      <c r="AC1045">
        <v>129</v>
      </c>
      <c r="AD1045">
        <v>3</v>
      </c>
      <c r="AE1045">
        <v>132</v>
      </c>
      <c r="AF1045">
        <v>0</v>
      </c>
      <c r="AG1045">
        <v>0</v>
      </c>
      <c r="AH1045">
        <v>0</v>
      </c>
      <c r="AI1045">
        <v>-3971</v>
      </c>
      <c r="AJ1045">
        <v>-418</v>
      </c>
      <c r="AK1045">
        <v>-4389</v>
      </c>
      <c r="AL1045">
        <v>674</v>
      </c>
      <c r="AM1045">
        <v>0</v>
      </c>
      <c r="AN1045">
        <v>1028</v>
      </c>
      <c r="AO1045">
        <v>1028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22</v>
      </c>
      <c r="AW1045">
        <v>15951</v>
      </c>
      <c r="AX1045">
        <v>17645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33618</v>
      </c>
      <c r="BE1045">
        <v>0</v>
      </c>
      <c r="BF1045">
        <v>33618</v>
      </c>
      <c r="BG1045">
        <v>200</v>
      </c>
      <c r="BH1045">
        <v>713</v>
      </c>
      <c r="BI1045">
        <v>0</v>
      </c>
      <c r="BJ1045">
        <v>912</v>
      </c>
      <c r="BK1045">
        <v>18</v>
      </c>
      <c r="BL1045">
        <v>0</v>
      </c>
      <c r="BM1045">
        <v>18</v>
      </c>
      <c r="BN1045">
        <v>0</v>
      </c>
      <c r="BO1045">
        <v>0</v>
      </c>
      <c r="BP1045">
        <v>0</v>
      </c>
      <c r="BQ1045">
        <v>0</v>
      </c>
      <c r="BR1045">
        <v>930</v>
      </c>
      <c r="BS1045">
        <v>0</v>
      </c>
      <c r="BT1045">
        <v>120</v>
      </c>
      <c r="BU1045">
        <v>253</v>
      </c>
      <c r="BV1045">
        <v>2277</v>
      </c>
      <c r="BW1045">
        <v>0</v>
      </c>
      <c r="BX1045">
        <v>2650</v>
      </c>
      <c r="BY1045">
        <v>102</v>
      </c>
      <c r="BZ1045">
        <v>44</v>
      </c>
      <c r="CA1045">
        <v>146</v>
      </c>
      <c r="CB1045">
        <v>39046</v>
      </c>
      <c r="CC1045">
        <v>28500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5565</v>
      </c>
      <c r="CP1045">
        <v>34065</v>
      </c>
      <c r="CQ1045">
        <v>0</v>
      </c>
      <c r="CR1045">
        <v>0</v>
      </c>
      <c r="CS1045">
        <v>404</v>
      </c>
      <c r="CT1045">
        <v>1774</v>
      </c>
      <c r="CU1045">
        <v>57</v>
      </c>
      <c r="CV1045">
        <v>0</v>
      </c>
      <c r="CW1045">
        <v>2235</v>
      </c>
      <c r="CX1045">
        <v>752</v>
      </c>
      <c r="CY1045">
        <v>0</v>
      </c>
      <c r="CZ1045">
        <v>0</v>
      </c>
      <c r="DA1045">
        <v>752</v>
      </c>
      <c r="DB1045">
        <v>0</v>
      </c>
      <c r="DC1045">
        <v>275</v>
      </c>
      <c r="DD1045">
        <v>1208</v>
      </c>
      <c r="DE1045">
        <v>0</v>
      </c>
      <c r="DF1045">
        <v>0</v>
      </c>
      <c r="DG1045">
        <v>0</v>
      </c>
      <c r="DH1045">
        <v>0</v>
      </c>
      <c r="DI1045">
        <v>1</v>
      </c>
      <c r="DJ1045">
        <v>0</v>
      </c>
      <c r="DK1045">
        <v>0</v>
      </c>
      <c r="DL1045">
        <v>0</v>
      </c>
      <c r="DM1045">
        <v>510</v>
      </c>
      <c r="DN1045">
        <v>1994</v>
      </c>
      <c r="DO1045">
        <v>0</v>
      </c>
      <c r="DP1045">
        <v>39046</v>
      </c>
    </row>
    <row r="1046" spans="1:120" x14ac:dyDescent="0.25">
      <c r="A1046">
        <v>53006</v>
      </c>
      <c r="B1046">
        <v>201512</v>
      </c>
      <c r="C1046">
        <v>897750</v>
      </c>
      <c r="D1046">
        <v>-862479</v>
      </c>
      <c r="E1046">
        <v>8568</v>
      </c>
      <c r="F1046">
        <v>0</v>
      </c>
      <c r="G1046">
        <v>43839</v>
      </c>
      <c r="H1046">
        <v>-1719</v>
      </c>
      <c r="I1046">
        <v>-671696</v>
      </c>
      <c r="J1046">
        <v>631151</v>
      </c>
      <c r="K1046">
        <v>47922</v>
      </c>
      <c r="L1046">
        <v>-37165</v>
      </c>
      <c r="M1046">
        <v>-29788</v>
      </c>
      <c r="N1046">
        <v>0</v>
      </c>
      <c r="O1046">
        <v>0</v>
      </c>
      <c r="P1046">
        <v>-139365</v>
      </c>
      <c r="Q1046">
        <v>-46808</v>
      </c>
      <c r="R1046">
        <v>0</v>
      </c>
      <c r="S1046">
        <v>198030</v>
      </c>
      <c r="T1046">
        <v>11857</v>
      </c>
      <c r="U1046">
        <v>24189</v>
      </c>
      <c r="V1046">
        <v>0</v>
      </c>
      <c r="W1046">
        <v>-10639</v>
      </c>
      <c r="X1046">
        <v>0</v>
      </c>
      <c r="Y1046">
        <v>20303</v>
      </c>
      <c r="Z1046">
        <v>-19800</v>
      </c>
      <c r="AA1046">
        <v>0</v>
      </c>
      <c r="AB1046">
        <v>-3211</v>
      </c>
      <c r="AC1046">
        <v>-13347</v>
      </c>
      <c r="AD1046">
        <v>-182</v>
      </c>
      <c r="AE1046">
        <v>-13529</v>
      </c>
      <c r="AF1046">
        <v>0</v>
      </c>
      <c r="AG1046">
        <v>0</v>
      </c>
      <c r="AH1046">
        <v>0</v>
      </c>
      <c r="AI1046">
        <v>10660</v>
      </c>
      <c r="AJ1046">
        <v>-4804</v>
      </c>
      <c r="AK1046">
        <v>5856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13465</v>
      </c>
      <c r="AT1046">
        <v>0</v>
      </c>
      <c r="AU1046">
        <v>13465</v>
      </c>
      <c r="AV1046">
        <v>4791</v>
      </c>
      <c r="AW1046">
        <v>0</v>
      </c>
      <c r="AX1046">
        <v>1011758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1016549</v>
      </c>
      <c r="BE1046">
        <v>0</v>
      </c>
      <c r="BF1046">
        <v>1030014</v>
      </c>
      <c r="BG1046">
        <v>0</v>
      </c>
      <c r="BH1046">
        <v>406438</v>
      </c>
      <c r="BI1046">
        <v>0</v>
      </c>
      <c r="BJ1046">
        <v>406438</v>
      </c>
      <c r="BK1046">
        <v>61990</v>
      </c>
      <c r="BL1046">
        <v>0</v>
      </c>
      <c r="BM1046">
        <v>61990</v>
      </c>
      <c r="BN1046">
        <v>0</v>
      </c>
      <c r="BO1046">
        <v>0</v>
      </c>
      <c r="BP1046">
        <v>0</v>
      </c>
      <c r="BQ1046">
        <v>0</v>
      </c>
      <c r="BR1046">
        <v>468428</v>
      </c>
      <c r="BS1046">
        <v>0</v>
      </c>
      <c r="BT1046">
        <v>0</v>
      </c>
      <c r="BU1046">
        <v>0</v>
      </c>
      <c r="BV1046">
        <v>29748</v>
      </c>
      <c r="BW1046">
        <v>0</v>
      </c>
      <c r="BX1046">
        <v>29748</v>
      </c>
      <c r="BY1046">
        <v>6487</v>
      </c>
      <c r="BZ1046">
        <v>1626</v>
      </c>
      <c r="CA1046">
        <v>8113</v>
      </c>
      <c r="CB1046">
        <v>1536303</v>
      </c>
      <c r="CC1046">
        <v>200000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8433</v>
      </c>
      <c r="CN1046">
        <v>8433</v>
      </c>
      <c r="CO1046">
        <v>33435</v>
      </c>
      <c r="CP1046">
        <v>241868</v>
      </c>
      <c r="CQ1046">
        <v>0</v>
      </c>
      <c r="CR1046">
        <v>0</v>
      </c>
      <c r="CS1046">
        <v>377738</v>
      </c>
      <c r="CT1046">
        <v>464337</v>
      </c>
      <c r="CU1046">
        <v>0</v>
      </c>
      <c r="CV1046">
        <v>0</v>
      </c>
      <c r="CW1046">
        <v>842075</v>
      </c>
      <c r="CX1046">
        <v>0</v>
      </c>
      <c r="CY1046">
        <v>0</v>
      </c>
      <c r="CZ1046">
        <v>0</v>
      </c>
      <c r="DA1046">
        <v>0</v>
      </c>
      <c r="DB1046">
        <v>406438</v>
      </c>
      <c r="DC1046">
        <v>1060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24155</v>
      </c>
      <c r="DJ1046">
        <v>0</v>
      </c>
      <c r="DK1046">
        <v>5251</v>
      </c>
      <c r="DL1046">
        <v>0</v>
      </c>
      <c r="DM1046">
        <v>15456</v>
      </c>
      <c r="DN1046">
        <v>45922</v>
      </c>
      <c r="DO1046">
        <v>0</v>
      </c>
      <c r="DP1046">
        <v>1536303</v>
      </c>
    </row>
    <row r="1047" spans="1:120" x14ac:dyDescent="0.25">
      <c r="A1047">
        <v>53028</v>
      </c>
      <c r="B1047">
        <v>201512</v>
      </c>
      <c r="C1047">
        <v>111304</v>
      </c>
      <c r="D1047">
        <v>-9140</v>
      </c>
      <c r="E1047">
        <v>248</v>
      </c>
      <c r="F1047">
        <v>0</v>
      </c>
      <c r="G1047">
        <v>102412</v>
      </c>
      <c r="H1047">
        <v>-346</v>
      </c>
      <c r="I1047">
        <v>-59755</v>
      </c>
      <c r="J1047">
        <v>5437</v>
      </c>
      <c r="K1047">
        <v>11099</v>
      </c>
      <c r="L1047">
        <v>-6541</v>
      </c>
      <c r="M1047">
        <v>-49760</v>
      </c>
      <c r="N1047">
        <v>0</v>
      </c>
      <c r="O1047">
        <v>0</v>
      </c>
      <c r="P1047">
        <v>-4853</v>
      </c>
      <c r="Q1047">
        <v>-16665</v>
      </c>
      <c r="R1047">
        <v>0</v>
      </c>
      <c r="S1047">
        <v>94</v>
      </c>
      <c r="T1047">
        <v>-21424</v>
      </c>
      <c r="U1047">
        <v>30882</v>
      </c>
      <c r="V1047">
        <v>0</v>
      </c>
      <c r="W1047">
        <v>0</v>
      </c>
      <c r="X1047">
        <v>0</v>
      </c>
      <c r="Y1047">
        <v>5414</v>
      </c>
      <c r="Z1047">
        <v>2457</v>
      </c>
      <c r="AA1047">
        <v>-64</v>
      </c>
      <c r="AB1047">
        <v>-302</v>
      </c>
      <c r="AC1047">
        <v>7505</v>
      </c>
      <c r="AD1047">
        <v>152</v>
      </c>
      <c r="AE1047">
        <v>7657</v>
      </c>
      <c r="AF1047">
        <v>544</v>
      </c>
      <c r="AG1047">
        <v>0</v>
      </c>
      <c r="AH1047">
        <v>0</v>
      </c>
      <c r="AI1047">
        <v>39083</v>
      </c>
      <c r="AJ1047">
        <v>-9213</v>
      </c>
      <c r="AK1047">
        <v>29870</v>
      </c>
      <c r="AL1047">
        <v>0</v>
      </c>
      <c r="AM1047">
        <v>504</v>
      </c>
      <c r="AN1047">
        <v>8427</v>
      </c>
      <c r="AO1047">
        <v>8931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1367</v>
      </c>
      <c r="AW1047">
        <v>74731</v>
      </c>
      <c r="AX1047">
        <v>206094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282192</v>
      </c>
      <c r="BE1047">
        <v>0</v>
      </c>
      <c r="BF1047">
        <v>282192</v>
      </c>
      <c r="BG1047">
        <v>0</v>
      </c>
      <c r="BH1047">
        <v>7502</v>
      </c>
      <c r="BI1047">
        <v>0</v>
      </c>
      <c r="BJ1047">
        <v>7502</v>
      </c>
      <c r="BK1047">
        <v>2714</v>
      </c>
      <c r="BL1047">
        <v>0</v>
      </c>
      <c r="BM1047">
        <v>2714</v>
      </c>
      <c r="BN1047">
        <v>665</v>
      </c>
      <c r="BO1047">
        <v>0</v>
      </c>
      <c r="BP1047">
        <v>0</v>
      </c>
      <c r="BQ1047">
        <v>381</v>
      </c>
      <c r="BR1047">
        <v>11262</v>
      </c>
      <c r="BS1047">
        <v>0</v>
      </c>
      <c r="BT1047">
        <v>0</v>
      </c>
      <c r="BU1047">
        <v>122</v>
      </c>
      <c r="BV1047">
        <v>5104</v>
      </c>
      <c r="BW1047">
        <v>0</v>
      </c>
      <c r="BX1047">
        <v>5226</v>
      </c>
      <c r="BY1047">
        <v>1190</v>
      </c>
      <c r="BZ1047">
        <v>134</v>
      </c>
      <c r="CA1047">
        <v>1324</v>
      </c>
      <c r="CB1047">
        <v>308935</v>
      </c>
      <c r="CC1047">
        <v>25000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184834</v>
      </c>
      <c r="CP1047">
        <v>209834</v>
      </c>
      <c r="CQ1047">
        <v>0</v>
      </c>
      <c r="CR1047">
        <v>0</v>
      </c>
      <c r="CS1047">
        <v>40541</v>
      </c>
      <c r="CT1047">
        <v>51898</v>
      </c>
      <c r="CU1047">
        <v>0</v>
      </c>
      <c r="CV1047">
        <v>0</v>
      </c>
      <c r="CW1047">
        <v>92439</v>
      </c>
      <c r="CX1047">
        <v>0</v>
      </c>
      <c r="CY1047">
        <v>0</v>
      </c>
      <c r="CZ1047">
        <v>400</v>
      </c>
      <c r="DA1047">
        <v>400</v>
      </c>
      <c r="DB1047">
        <v>0</v>
      </c>
      <c r="DC1047">
        <v>289</v>
      </c>
      <c r="DD1047">
        <v>936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1231</v>
      </c>
      <c r="DL1047">
        <v>0</v>
      </c>
      <c r="DM1047">
        <v>3806</v>
      </c>
      <c r="DN1047">
        <v>6262</v>
      </c>
      <c r="DO1047">
        <v>0</v>
      </c>
      <c r="DP1047">
        <v>308935</v>
      </c>
    </row>
    <row r="1048" spans="1:120" x14ac:dyDescent="0.25">
      <c r="A1048">
        <v>53040</v>
      </c>
      <c r="B1048">
        <v>201512</v>
      </c>
      <c r="C1048">
        <v>2658507</v>
      </c>
      <c r="D1048">
        <v>-55631</v>
      </c>
      <c r="E1048">
        <v>-68703</v>
      </c>
      <c r="F1048">
        <v>0</v>
      </c>
      <c r="G1048">
        <v>2534173</v>
      </c>
      <c r="H1048">
        <v>-2285</v>
      </c>
      <c r="I1048">
        <v>-2057625</v>
      </c>
      <c r="J1048">
        <v>15416</v>
      </c>
      <c r="K1048">
        <v>-54975</v>
      </c>
      <c r="L1048">
        <v>-18706</v>
      </c>
      <c r="M1048">
        <v>-2115890</v>
      </c>
      <c r="N1048">
        <v>0</v>
      </c>
      <c r="O1048">
        <v>0</v>
      </c>
      <c r="P1048">
        <v>-97304</v>
      </c>
      <c r="Q1048">
        <v>-247028</v>
      </c>
      <c r="R1048">
        <v>0</v>
      </c>
      <c r="S1048">
        <v>0</v>
      </c>
      <c r="T1048">
        <v>-344332</v>
      </c>
      <c r="U1048">
        <v>71666</v>
      </c>
      <c r="V1048">
        <v>36416</v>
      </c>
      <c r="W1048">
        <v>28489</v>
      </c>
      <c r="X1048">
        <v>8164</v>
      </c>
      <c r="Y1048">
        <v>10308</v>
      </c>
      <c r="Z1048">
        <v>14591</v>
      </c>
      <c r="AA1048">
        <v>-324</v>
      </c>
      <c r="AB1048">
        <v>-19875</v>
      </c>
      <c r="AC1048">
        <v>77769</v>
      </c>
      <c r="AD1048">
        <v>6248</v>
      </c>
      <c r="AE1048">
        <v>84017</v>
      </c>
      <c r="AF1048">
        <v>14231</v>
      </c>
      <c r="AG1048">
        <v>-38999</v>
      </c>
      <c r="AH1048">
        <v>0</v>
      </c>
      <c r="AI1048">
        <v>130915</v>
      </c>
      <c r="AJ1048">
        <v>-24420</v>
      </c>
      <c r="AK1048">
        <v>106495</v>
      </c>
      <c r="AL1048">
        <v>39682</v>
      </c>
      <c r="AM1048">
        <v>24953</v>
      </c>
      <c r="AN1048">
        <v>124244</v>
      </c>
      <c r="AO1048">
        <v>149197</v>
      </c>
      <c r="AP1048">
        <v>256496</v>
      </c>
      <c r="AQ1048">
        <v>5730410</v>
      </c>
      <c r="AR1048">
        <v>0</v>
      </c>
      <c r="AS1048">
        <v>141434</v>
      </c>
      <c r="AT1048">
        <v>0</v>
      </c>
      <c r="AU1048">
        <v>5871844</v>
      </c>
      <c r="AV1048">
        <v>265668</v>
      </c>
      <c r="AW1048">
        <v>0</v>
      </c>
      <c r="AX1048">
        <v>169240</v>
      </c>
      <c r="AY1048">
        <v>0</v>
      </c>
      <c r="AZ1048">
        <v>0</v>
      </c>
      <c r="BA1048">
        <v>250</v>
      </c>
      <c r="BB1048">
        <v>3699</v>
      </c>
      <c r="BC1048">
        <v>0</v>
      </c>
      <c r="BD1048">
        <v>438857</v>
      </c>
      <c r="BE1048">
        <v>0</v>
      </c>
      <c r="BF1048">
        <v>6567197</v>
      </c>
      <c r="BG1048">
        <v>0</v>
      </c>
      <c r="BH1048">
        <v>27447</v>
      </c>
      <c r="BI1048">
        <v>0</v>
      </c>
      <c r="BJ1048">
        <v>27447</v>
      </c>
      <c r="BK1048">
        <v>35439</v>
      </c>
      <c r="BL1048">
        <v>0</v>
      </c>
      <c r="BM1048">
        <v>35439</v>
      </c>
      <c r="BN1048">
        <v>30523</v>
      </c>
      <c r="BO1048">
        <v>39</v>
      </c>
      <c r="BP1048">
        <v>0</v>
      </c>
      <c r="BQ1048">
        <v>34739</v>
      </c>
      <c r="BR1048">
        <v>128187</v>
      </c>
      <c r="BS1048">
        <v>0</v>
      </c>
      <c r="BT1048">
        <v>14650</v>
      </c>
      <c r="BU1048">
        <v>5291</v>
      </c>
      <c r="BV1048">
        <v>2949</v>
      </c>
      <c r="BW1048">
        <v>0</v>
      </c>
      <c r="BX1048">
        <v>22890</v>
      </c>
      <c r="BY1048">
        <v>1346</v>
      </c>
      <c r="BZ1048">
        <v>11384</v>
      </c>
      <c r="CA1048">
        <v>12730</v>
      </c>
      <c r="CB1048">
        <v>6919883</v>
      </c>
      <c r="CC1048">
        <v>213990</v>
      </c>
      <c r="CD1048">
        <v>0</v>
      </c>
      <c r="CE1048">
        <v>504</v>
      </c>
      <c r="CF1048">
        <v>0</v>
      </c>
      <c r="CG1048">
        <v>0</v>
      </c>
      <c r="CH1048">
        <v>0</v>
      </c>
      <c r="CI1048">
        <v>504</v>
      </c>
      <c r="CJ1048">
        <v>16226</v>
      </c>
      <c r="CK1048">
        <v>0</v>
      </c>
      <c r="CL1048">
        <v>0</v>
      </c>
      <c r="CM1048">
        <v>0</v>
      </c>
      <c r="CN1048">
        <v>16226</v>
      </c>
      <c r="CO1048">
        <v>3579853</v>
      </c>
      <c r="CP1048">
        <v>3810573</v>
      </c>
      <c r="CQ1048">
        <v>10417</v>
      </c>
      <c r="CR1048">
        <v>0</v>
      </c>
      <c r="CS1048">
        <v>1164677</v>
      </c>
      <c r="CT1048">
        <v>1724547</v>
      </c>
      <c r="CU1048">
        <v>43638</v>
      </c>
      <c r="CV1048">
        <v>0</v>
      </c>
      <c r="CW1048">
        <v>2932862</v>
      </c>
      <c r="CX1048">
        <v>3293</v>
      </c>
      <c r="CY1048">
        <v>0</v>
      </c>
      <c r="CZ1048">
        <v>0</v>
      </c>
      <c r="DA1048">
        <v>3293</v>
      </c>
      <c r="DB1048">
        <v>0</v>
      </c>
      <c r="DC1048">
        <v>18591</v>
      </c>
      <c r="DD1048">
        <v>5991</v>
      </c>
      <c r="DE1048">
        <v>0</v>
      </c>
      <c r="DF1048">
        <v>0</v>
      </c>
      <c r="DG1048">
        <v>0</v>
      </c>
      <c r="DH1048">
        <v>21604</v>
      </c>
      <c r="DI1048">
        <v>0</v>
      </c>
      <c r="DJ1048">
        <v>0</v>
      </c>
      <c r="DK1048">
        <v>0</v>
      </c>
      <c r="DL1048">
        <v>0</v>
      </c>
      <c r="DM1048">
        <v>126969</v>
      </c>
      <c r="DN1048">
        <v>173155</v>
      </c>
      <c r="DO1048">
        <v>0</v>
      </c>
      <c r="DP1048">
        <v>6919883</v>
      </c>
    </row>
    <row r="1049" spans="1:120" x14ac:dyDescent="0.25">
      <c r="A1049">
        <v>53053</v>
      </c>
      <c r="B1049">
        <v>201512</v>
      </c>
      <c r="C1049">
        <v>253767</v>
      </c>
      <c r="D1049">
        <v>-26987</v>
      </c>
      <c r="E1049">
        <v>-4141</v>
      </c>
      <c r="F1049">
        <v>2375</v>
      </c>
      <c r="G1049">
        <v>225014</v>
      </c>
      <c r="H1049">
        <v>-239</v>
      </c>
      <c r="I1049">
        <v>-191085</v>
      </c>
      <c r="J1049">
        <v>12895</v>
      </c>
      <c r="K1049">
        <v>-10615</v>
      </c>
      <c r="L1049">
        <v>2116</v>
      </c>
      <c r="M1049">
        <v>-186689</v>
      </c>
      <c r="N1049">
        <v>0</v>
      </c>
      <c r="O1049">
        <v>0</v>
      </c>
      <c r="P1049">
        <v>-9260</v>
      </c>
      <c r="Q1049">
        <v>-34614</v>
      </c>
      <c r="R1049">
        <v>0</v>
      </c>
      <c r="S1049">
        <v>5222</v>
      </c>
      <c r="T1049">
        <v>-38652</v>
      </c>
      <c r="U1049">
        <v>-566</v>
      </c>
      <c r="V1049">
        <v>22</v>
      </c>
      <c r="W1049">
        <v>0</v>
      </c>
      <c r="X1049">
        <v>0</v>
      </c>
      <c r="Y1049">
        <v>4201</v>
      </c>
      <c r="Z1049">
        <v>-2542</v>
      </c>
      <c r="AA1049">
        <v>-140</v>
      </c>
      <c r="AB1049">
        <v>-3432</v>
      </c>
      <c r="AC1049">
        <v>-1891</v>
      </c>
      <c r="AD1049">
        <v>174</v>
      </c>
      <c r="AE1049">
        <v>-1717</v>
      </c>
      <c r="AF1049">
        <v>0</v>
      </c>
      <c r="AG1049">
        <v>0</v>
      </c>
      <c r="AH1049">
        <v>0</v>
      </c>
      <c r="AI1049">
        <v>-2283</v>
      </c>
      <c r="AJ1049">
        <v>528</v>
      </c>
      <c r="AK1049">
        <v>-1755</v>
      </c>
      <c r="AL1049">
        <v>3421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23824</v>
      </c>
      <c r="AX1049">
        <v>190276</v>
      </c>
      <c r="AY1049">
        <v>0</v>
      </c>
      <c r="AZ1049">
        <v>0</v>
      </c>
      <c r="BA1049">
        <v>0</v>
      </c>
      <c r="BB1049">
        <v>0</v>
      </c>
      <c r="BC1049">
        <v>90</v>
      </c>
      <c r="BD1049">
        <v>214190</v>
      </c>
      <c r="BE1049">
        <v>0</v>
      </c>
      <c r="BF1049">
        <v>214190</v>
      </c>
      <c r="BG1049">
        <v>8984</v>
      </c>
      <c r="BH1049">
        <v>5609</v>
      </c>
      <c r="BI1049">
        <v>0</v>
      </c>
      <c r="BJ1049">
        <v>14593</v>
      </c>
      <c r="BK1049">
        <v>1809</v>
      </c>
      <c r="BL1049">
        <v>0</v>
      </c>
      <c r="BM1049">
        <v>1809</v>
      </c>
      <c r="BN1049">
        <v>0</v>
      </c>
      <c r="BO1049">
        <v>0</v>
      </c>
      <c r="BP1049">
        <v>0</v>
      </c>
      <c r="BQ1049">
        <v>0</v>
      </c>
      <c r="BR1049">
        <v>16402</v>
      </c>
      <c r="BS1049">
        <v>0</v>
      </c>
      <c r="BT1049">
        <v>0</v>
      </c>
      <c r="BU1049">
        <v>5702</v>
      </c>
      <c r="BV1049">
        <v>30601</v>
      </c>
      <c r="BW1049">
        <v>0</v>
      </c>
      <c r="BX1049">
        <v>36303</v>
      </c>
      <c r="BY1049">
        <v>1826</v>
      </c>
      <c r="BZ1049">
        <v>811</v>
      </c>
      <c r="CA1049">
        <v>2637</v>
      </c>
      <c r="CB1049">
        <v>272953</v>
      </c>
      <c r="CC1049">
        <v>25000</v>
      </c>
      <c r="CD1049">
        <v>297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109577</v>
      </c>
      <c r="CP1049">
        <v>134874</v>
      </c>
      <c r="CQ1049">
        <v>475</v>
      </c>
      <c r="CR1049">
        <v>0</v>
      </c>
      <c r="CS1049">
        <v>38498</v>
      </c>
      <c r="CT1049">
        <v>77730</v>
      </c>
      <c r="CU1049">
        <v>0</v>
      </c>
      <c r="CV1049">
        <v>0</v>
      </c>
      <c r="CW1049">
        <v>116228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9724</v>
      </c>
      <c r="DE1049">
        <v>0</v>
      </c>
      <c r="DF1049">
        <v>0</v>
      </c>
      <c r="DG1049">
        <v>0</v>
      </c>
      <c r="DH1049">
        <v>0</v>
      </c>
      <c r="DI1049">
        <v>5386</v>
      </c>
      <c r="DJ1049">
        <v>0</v>
      </c>
      <c r="DK1049">
        <v>253</v>
      </c>
      <c r="DL1049">
        <v>0</v>
      </c>
      <c r="DM1049">
        <v>6488</v>
      </c>
      <c r="DN1049">
        <v>21851</v>
      </c>
      <c r="DO1049">
        <v>0</v>
      </c>
      <c r="DP1049">
        <v>272953</v>
      </c>
    </row>
    <row r="1050" spans="1:120" x14ac:dyDescent="0.25">
      <c r="A1050">
        <v>53055</v>
      </c>
      <c r="B1050">
        <v>201512</v>
      </c>
      <c r="C1050">
        <v>243146</v>
      </c>
      <c r="D1050">
        <v>-79084</v>
      </c>
      <c r="E1050">
        <v>-1476</v>
      </c>
      <c r="F1050">
        <v>-19</v>
      </c>
      <c r="G1050">
        <v>162567</v>
      </c>
      <c r="H1050">
        <v>-18</v>
      </c>
      <c r="I1050">
        <v>-155158</v>
      </c>
      <c r="J1050">
        <v>38182</v>
      </c>
      <c r="K1050">
        <v>-10939</v>
      </c>
      <c r="L1050">
        <v>-1778</v>
      </c>
      <c r="M1050">
        <v>-129693</v>
      </c>
      <c r="N1050">
        <v>0</v>
      </c>
      <c r="O1050">
        <v>0</v>
      </c>
      <c r="P1050">
        <v>-10336</v>
      </c>
      <c r="Q1050">
        <v>-29475</v>
      </c>
      <c r="R1050">
        <v>0</v>
      </c>
      <c r="S1050">
        <v>13925</v>
      </c>
      <c r="T1050">
        <v>-25886</v>
      </c>
      <c r="U1050">
        <v>6970</v>
      </c>
      <c r="V1050">
        <v>-765</v>
      </c>
      <c r="W1050">
        <v>0</v>
      </c>
      <c r="X1050">
        <v>0</v>
      </c>
      <c r="Y1050">
        <v>4290</v>
      </c>
      <c r="Z1050">
        <v>-2387</v>
      </c>
      <c r="AA1050">
        <v>0</v>
      </c>
      <c r="AB1050">
        <v>-662</v>
      </c>
      <c r="AC1050">
        <v>476</v>
      </c>
      <c r="AD1050">
        <v>87</v>
      </c>
      <c r="AE1050">
        <v>563</v>
      </c>
      <c r="AF1050">
        <v>0</v>
      </c>
      <c r="AG1050">
        <v>0</v>
      </c>
      <c r="AH1050">
        <v>0</v>
      </c>
      <c r="AI1050">
        <v>7533</v>
      </c>
      <c r="AJ1050">
        <v>-1997</v>
      </c>
      <c r="AK1050">
        <v>5536</v>
      </c>
      <c r="AL1050">
        <v>0</v>
      </c>
      <c r="AM1050">
        <v>1102</v>
      </c>
      <c r="AN1050">
        <v>0</v>
      </c>
      <c r="AO1050">
        <v>1102</v>
      </c>
      <c r="AP1050">
        <v>0</v>
      </c>
      <c r="AQ1050">
        <v>5789</v>
      </c>
      <c r="AR1050">
        <v>87</v>
      </c>
      <c r="AS1050">
        <v>0</v>
      </c>
      <c r="AT1050">
        <v>0</v>
      </c>
      <c r="AU1050">
        <v>5876</v>
      </c>
      <c r="AV1050">
        <v>1807</v>
      </c>
      <c r="AW1050">
        <v>44279</v>
      </c>
      <c r="AX1050">
        <v>156256</v>
      </c>
      <c r="AY1050">
        <v>0</v>
      </c>
      <c r="AZ1050">
        <v>0</v>
      </c>
      <c r="BA1050">
        <v>0</v>
      </c>
      <c r="BB1050">
        <v>110897</v>
      </c>
      <c r="BC1050">
        <v>0</v>
      </c>
      <c r="BD1050">
        <v>313239</v>
      </c>
      <c r="BE1050">
        <v>0</v>
      </c>
      <c r="BF1050">
        <v>319115</v>
      </c>
      <c r="BG1050">
        <v>47</v>
      </c>
      <c r="BH1050">
        <v>18762</v>
      </c>
      <c r="BI1050">
        <v>0</v>
      </c>
      <c r="BJ1050">
        <v>18809</v>
      </c>
      <c r="BK1050">
        <v>5589</v>
      </c>
      <c r="BL1050">
        <v>0</v>
      </c>
      <c r="BM1050">
        <v>5589</v>
      </c>
      <c r="BN1050">
        <v>0</v>
      </c>
      <c r="BO1050">
        <v>0</v>
      </c>
      <c r="BP1050">
        <v>0</v>
      </c>
      <c r="BQ1050">
        <v>0</v>
      </c>
      <c r="BR1050">
        <v>24398</v>
      </c>
      <c r="BS1050">
        <v>0</v>
      </c>
      <c r="BT1050">
        <v>0</v>
      </c>
      <c r="BU1050">
        <v>53</v>
      </c>
      <c r="BV1050">
        <v>94257</v>
      </c>
      <c r="BW1050">
        <v>522</v>
      </c>
      <c r="BX1050">
        <v>94832</v>
      </c>
      <c r="BY1050">
        <v>973</v>
      </c>
      <c r="BZ1050">
        <v>1221</v>
      </c>
      <c r="CA1050">
        <v>2194</v>
      </c>
      <c r="CB1050">
        <v>441641</v>
      </c>
      <c r="CC1050">
        <v>100000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121283</v>
      </c>
      <c r="CP1050">
        <v>221283</v>
      </c>
      <c r="CQ1050">
        <v>0</v>
      </c>
      <c r="CR1050">
        <v>0</v>
      </c>
      <c r="CS1050">
        <v>89134</v>
      </c>
      <c r="CT1050">
        <v>100356</v>
      </c>
      <c r="CU1050">
        <v>0</v>
      </c>
      <c r="CV1050">
        <v>0</v>
      </c>
      <c r="CW1050">
        <v>189490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1734</v>
      </c>
      <c r="DD1050">
        <v>39</v>
      </c>
      <c r="DE1050">
        <v>0</v>
      </c>
      <c r="DF1050">
        <v>0</v>
      </c>
      <c r="DG1050">
        <v>0</v>
      </c>
      <c r="DH1050">
        <v>0</v>
      </c>
      <c r="DI1050">
        <v>17293</v>
      </c>
      <c r="DJ1050">
        <v>0</v>
      </c>
      <c r="DK1050">
        <v>2022</v>
      </c>
      <c r="DL1050">
        <v>0</v>
      </c>
      <c r="DM1050">
        <v>9780</v>
      </c>
      <c r="DN1050">
        <v>30868</v>
      </c>
      <c r="DO1050">
        <v>0</v>
      </c>
      <c r="DP1050">
        <v>441641</v>
      </c>
    </row>
    <row r="1051" spans="1:120" x14ac:dyDescent="0.25">
      <c r="A1051">
        <v>53065</v>
      </c>
      <c r="B1051">
        <v>201512</v>
      </c>
      <c r="C1051">
        <v>134116</v>
      </c>
      <c r="D1051">
        <v>-77040</v>
      </c>
      <c r="E1051">
        <v>-3926</v>
      </c>
      <c r="F1051">
        <v>-1674</v>
      </c>
      <c r="G1051">
        <v>51476</v>
      </c>
      <c r="H1051">
        <v>-156</v>
      </c>
      <c r="I1051">
        <v>-32640</v>
      </c>
      <c r="J1051">
        <v>0</v>
      </c>
      <c r="K1051">
        <v>-33584</v>
      </c>
      <c r="L1051">
        <v>0</v>
      </c>
      <c r="M1051">
        <v>-66224</v>
      </c>
      <c r="N1051">
        <v>0</v>
      </c>
      <c r="O1051">
        <v>0</v>
      </c>
      <c r="P1051">
        <v>0</v>
      </c>
      <c r="Q1051">
        <v>-1979</v>
      </c>
      <c r="R1051">
        <v>0</v>
      </c>
      <c r="S1051">
        <v>0</v>
      </c>
      <c r="T1051">
        <v>-1979</v>
      </c>
      <c r="U1051">
        <v>-16883</v>
      </c>
      <c r="V1051">
        <v>0</v>
      </c>
      <c r="W1051">
        <v>0</v>
      </c>
      <c r="X1051">
        <v>0</v>
      </c>
      <c r="Y1051">
        <v>8567</v>
      </c>
      <c r="Z1051">
        <v>6963</v>
      </c>
      <c r="AA1051">
        <v>0</v>
      </c>
      <c r="AB1051">
        <v>0</v>
      </c>
      <c r="AC1051">
        <v>15530</v>
      </c>
      <c r="AD1051">
        <v>156</v>
      </c>
      <c r="AE1051">
        <v>15686</v>
      </c>
      <c r="AF1051">
        <v>0</v>
      </c>
      <c r="AG1051">
        <v>0</v>
      </c>
      <c r="AH1051">
        <v>0</v>
      </c>
      <c r="AI1051">
        <v>-1197</v>
      </c>
      <c r="AJ1051">
        <v>293</v>
      </c>
      <c r="AK1051">
        <v>-904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66304</v>
      </c>
      <c r="AX1051">
        <v>83341</v>
      </c>
      <c r="AY1051">
        <v>0</v>
      </c>
      <c r="AZ1051">
        <v>0</v>
      </c>
      <c r="BA1051">
        <v>0</v>
      </c>
      <c r="BB1051">
        <v>72655</v>
      </c>
      <c r="BC1051">
        <v>0</v>
      </c>
      <c r="BD1051">
        <v>222300</v>
      </c>
      <c r="BE1051">
        <v>0</v>
      </c>
      <c r="BF1051">
        <v>222300</v>
      </c>
      <c r="BG1051">
        <v>27465</v>
      </c>
      <c r="BH1051">
        <v>0</v>
      </c>
      <c r="BI1051">
        <v>0</v>
      </c>
      <c r="BJ1051">
        <v>27465</v>
      </c>
      <c r="BK1051">
        <v>16937</v>
      </c>
      <c r="BL1051">
        <v>0</v>
      </c>
      <c r="BM1051">
        <v>16937</v>
      </c>
      <c r="BN1051">
        <v>0</v>
      </c>
      <c r="BO1051">
        <v>298500</v>
      </c>
      <c r="BP1051">
        <v>0</v>
      </c>
      <c r="BQ1051">
        <v>0</v>
      </c>
      <c r="BR1051">
        <v>342902</v>
      </c>
      <c r="BS1051">
        <v>0</v>
      </c>
      <c r="BT1051">
        <v>4836</v>
      </c>
      <c r="BU1051">
        <v>0</v>
      </c>
      <c r="BV1051">
        <v>0</v>
      </c>
      <c r="BW1051">
        <v>0</v>
      </c>
      <c r="BX1051">
        <v>4836</v>
      </c>
      <c r="BY1051">
        <v>1018</v>
      </c>
      <c r="BZ1051">
        <v>281</v>
      </c>
      <c r="CA1051">
        <v>1299</v>
      </c>
      <c r="CB1051">
        <v>571337</v>
      </c>
      <c r="CC1051">
        <v>52788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382635</v>
      </c>
      <c r="CP1051">
        <v>435423</v>
      </c>
      <c r="CQ1051">
        <v>0</v>
      </c>
      <c r="CR1051">
        <v>0</v>
      </c>
      <c r="CS1051">
        <v>47426</v>
      </c>
      <c r="CT1051">
        <v>87684</v>
      </c>
      <c r="CU1051">
        <v>0</v>
      </c>
      <c r="CV1051">
        <v>0</v>
      </c>
      <c r="CW1051">
        <v>135110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712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92</v>
      </c>
      <c r="DN1051">
        <v>804</v>
      </c>
      <c r="DO1051">
        <v>0</v>
      </c>
      <c r="DP1051">
        <v>571337</v>
      </c>
    </row>
    <row r="1052" spans="1:120" x14ac:dyDescent="0.25">
      <c r="A1052">
        <v>53068</v>
      </c>
      <c r="B1052">
        <v>201512</v>
      </c>
      <c r="C1052">
        <v>1261446</v>
      </c>
      <c r="D1052">
        <v>-578503</v>
      </c>
      <c r="E1052">
        <v>96428</v>
      </c>
      <c r="F1052">
        <v>-73246</v>
      </c>
      <c r="G1052">
        <v>706125</v>
      </c>
      <c r="H1052">
        <v>-208</v>
      </c>
      <c r="I1052">
        <v>-910942</v>
      </c>
      <c r="J1052">
        <v>392495</v>
      </c>
      <c r="K1052">
        <v>-34798</v>
      </c>
      <c r="L1052">
        <v>181940</v>
      </c>
      <c r="M1052">
        <v>-371305</v>
      </c>
      <c r="N1052">
        <v>0</v>
      </c>
      <c r="O1052">
        <v>25119</v>
      </c>
      <c r="P1052">
        <v>-364803</v>
      </c>
      <c r="Q1052">
        <v>-80877</v>
      </c>
      <c r="R1052">
        <v>0</v>
      </c>
      <c r="S1052">
        <v>124836</v>
      </c>
      <c r="T1052">
        <v>-320844</v>
      </c>
      <c r="U1052">
        <v>38887</v>
      </c>
      <c r="V1052">
        <v>-63398</v>
      </c>
      <c r="W1052">
        <v>389</v>
      </c>
      <c r="X1052">
        <v>0</v>
      </c>
      <c r="Y1052">
        <v>17166</v>
      </c>
      <c r="Z1052">
        <v>13461</v>
      </c>
      <c r="AA1052">
        <v>-13829</v>
      </c>
      <c r="AB1052">
        <v>-1586</v>
      </c>
      <c r="AC1052">
        <v>-47797</v>
      </c>
      <c r="AD1052">
        <v>-5610</v>
      </c>
      <c r="AE1052">
        <v>-53407</v>
      </c>
      <c r="AF1052">
        <v>664</v>
      </c>
      <c r="AG1052">
        <v>0</v>
      </c>
      <c r="AH1052">
        <v>0</v>
      </c>
      <c r="AI1052">
        <v>-13856</v>
      </c>
      <c r="AJ1052">
        <v>-9833</v>
      </c>
      <c r="AK1052">
        <v>-23689</v>
      </c>
      <c r="AL1052">
        <v>17702</v>
      </c>
      <c r="AM1052">
        <v>481</v>
      </c>
      <c r="AN1052">
        <v>0</v>
      </c>
      <c r="AO1052">
        <v>481</v>
      </c>
      <c r="AP1052">
        <v>0</v>
      </c>
      <c r="AQ1052">
        <v>187798</v>
      </c>
      <c r="AR1052">
        <v>0</v>
      </c>
      <c r="AS1052">
        <v>813</v>
      </c>
      <c r="AT1052">
        <v>0</v>
      </c>
      <c r="AU1052">
        <v>188611</v>
      </c>
      <c r="AV1052">
        <v>67201</v>
      </c>
      <c r="AW1052">
        <v>0</v>
      </c>
      <c r="AX1052">
        <v>414096</v>
      </c>
      <c r="AY1052">
        <v>0</v>
      </c>
      <c r="AZ1052">
        <v>0</v>
      </c>
      <c r="BA1052">
        <v>0</v>
      </c>
      <c r="BB1052">
        <v>51497</v>
      </c>
      <c r="BC1052">
        <v>0</v>
      </c>
      <c r="BD1052">
        <v>532794</v>
      </c>
      <c r="BE1052">
        <v>0</v>
      </c>
      <c r="BF1052">
        <v>721405</v>
      </c>
      <c r="BG1052">
        <v>117285</v>
      </c>
      <c r="BH1052">
        <v>884551</v>
      </c>
      <c r="BI1052">
        <v>0</v>
      </c>
      <c r="BJ1052">
        <v>1001836</v>
      </c>
      <c r="BK1052">
        <v>358898</v>
      </c>
      <c r="BL1052">
        <v>17383</v>
      </c>
      <c r="BM1052">
        <v>376281</v>
      </c>
      <c r="BN1052">
        <v>130660</v>
      </c>
      <c r="BO1052">
        <v>34623</v>
      </c>
      <c r="BP1052">
        <v>0</v>
      </c>
      <c r="BQ1052">
        <v>46899</v>
      </c>
      <c r="BR1052">
        <v>1590299</v>
      </c>
      <c r="BS1052">
        <v>0</v>
      </c>
      <c r="BT1052">
        <v>0</v>
      </c>
      <c r="BU1052">
        <v>0</v>
      </c>
      <c r="BV1052">
        <v>12</v>
      </c>
      <c r="BW1052">
        <v>0</v>
      </c>
      <c r="BX1052">
        <v>12</v>
      </c>
      <c r="BY1052">
        <v>4361</v>
      </c>
      <c r="BZ1052">
        <v>16928</v>
      </c>
      <c r="CA1052">
        <v>21289</v>
      </c>
      <c r="CB1052">
        <v>2351188</v>
      </c>
      <c r="CC1052">
        <v>75000</v>
      </c>
      <c r="CD1052">
        <v>141500</v>
      </c>
      <c r="CE1052">
        <v>-13530</v>
      </c>
      <c r="CF1052">
        <v>-26750</v>
      </c>
      <c r="CG1052">
        <v>0</v>
      </c>
      <c r="CH1052">
        <v>0</v>
      </c>
      <c r="CI1052">
        <v>-40280</v>
      </c>
      <c r="CJ1052">
        <v>0</v>
      </c>
      <c r="CK1052">
        <v>20266</v>
      </c>
      <c r="CL1052">
        <v>0</v>
      </c>
      <c r="CM1052">
        <v>0</v>
      </c>
      <c r="CN1052">
        <v>20266</v>
      </c>
      <c r="CO1052">
        <v>142555</v>
      </c>
      <c r="CP1052">
        <v>339041</v>
      </c>
      <c r="CQ1052">
        <v>0</v>
      </c>
      <c r="CR1052">
        <v>149250</v>
      </c>
      <c r="CS1052">
        <v>239281</v>
      </c>
      <c r="CT1052">
        <v>1388994</v>
      </c>
      <c r="CU1052">
        <v>0</v>
      </c>
      <c r="CV1052">
        <v>0</v>
      </c>
      <c r="CW1052">
        <v>1628275</v>
      </c>
      <c r="CX1052">
        <v>0</v>
      </c>
      <c r="CY1052">
        <v>4428</v>
      </c>
      <c r="CZ1052">
        <v>0</v>
      </c>
      <c r="DA1052">
        <v>4428</v>
      </c>
      <c r="DB1052">
        <v>26180</v>
      </c>
      <c r="DC1052">
        <v>13594</v>
      </c>
      <c r="DD1052">
        <v>113445</v>
      </c>
      <c r="DE1052">
        <v>0</v>
      </c>
      <c r="DF1052">
        <v>0</v>
      </c>
      <c r="DG1052">
        <v>0</v>
      </c>
      <c r="DH1052">
        <v>23302</v>
      </c>
      <c r="DI1052">
        <v>0</v>
      </c>
      <c r="DJ1052">
        <v>0</v>
      </c>
      <c r="DK1052">
        <v>9506</v>
      </c>
      <c r="DL1052">
        <v>0</v>
      </c>
      <c r="DM1052">
        <v>44167</v>
      </c>
      <c r="DN1052">
        <v>204014</v>
      </c>
      <c r="DO1052">
        <v>0</v>
      </c>
      <c r="DP1052">
        <v>2351188</v>
      </c>
    </row>
    <row r="1053" spans="1:120" x14ac:dyDescent="0.25">
      <c r="A1053">
        <v>53070</v>
      </c>
      <c r="B1053">
        <v>201512</v>
      </c>
      <c r="C1053">
        <v>17800000</v>
      </c>
      <c r="D1053">
        <v>-946000</v>
      </c>
      <c r="E1053">
        <v>72000</v>
      </c>
      <c r="F1053">
        <v>-5000</v>
      </c>
      <c r="G1053">
        <v>16921000</v>
      </c>
      <c r="H1053">
        <v>18000</v>
      </c>
      <c r="I1053">
        <v>-13023000</v>
      </c>
      <c r="J1053">
        <v>427000</v>
      </c>
      <c r="K1053">
        <v>-785000</v>
      </c>
      <c r="L1053">
        <v>1600000</v>
      </c>
      <c r="M1053">
        <v>-11781000</v>
      </c>
      <c r="N1053">
        <v>0</v>
      </c>
      <c r="O1053">
        <v>-234000</v>
      </c>
      <c r="P1053">
        <v>-2099000</v>
      </c>
      <c r="Q1053">
        <v>-666000</v>
      </c>
      <c r="R1053">
        <v>0</v>
      </c>
      <c r="S1053">
        <v>24000</v>
      </c>
      <c r="T1053">
        <v>-2741000</v>
      </c>
      <c r="U1053">
        <v>2183000</v>
      </c>
      <c r="V1053">
        <v>434000</v>
      </c>
      <c r="W1053">
        <v>2000</v>
      </c>
      <c r="X1053">
        <v>10000</v>
      </c>
      <c r="Y1053">
        <v>782000</v>
      </c>
      <c r="Z1053">
        <v>-506000</v>
      </c>
      <c r="AA1053">
        <v>-96000</v>
      </c>
      <c r="AB1053">
        <v>-79000</v>
      </c>
      <c r="AC1053">
        <v>547000</v>
      </c>
      <c r="AD1053">
        <v>-258000</v>
      </c>
      <c r="AE1053">
        <v>289000</v>
      </c>
      <c r="AF1053">
        <v>81000</v>
      </c>
      <c r="AG1053">
        <v>-97000</v>
      </c>
      <c r="AH1053">
        <v>49000</v>
      </c>
      <c r="AI1053">
        <v>2505000</v>
      </c>
      <c r="AJ1053">
        <v>-461000</v>
      </c>
      <c r="AK1053">
        <v>2044000</v>
      </c>
      <c r="AL1053">
        <v>1037000</v>
      </c>
      <c r="AM1053">
        <v>62000</v>
      </c>
      <c r="AN1053">
        <v>0</v>
      </c>
      <c r="AO1053">
        <v>62000</v>
      </c>
      <c r="AP1053">
        <v>224000</v>
      </c>
      <c r="AQ1053">
        <v>3695000</v>
      </c>
      <c r="AR1053">
        <v>0</v>
      </c>
      <c r="AS1053">
        <v>14000</v>
      </c>
      <c r="AT1053">
        <v>0</v>
      </c>
      <c r="AU1053">
        <v>3709000</v>
      </c>
      <c r="AV1053">
        <v>138000</v>
      </c>
      <c r="AW1053">
        <v>3589000</v>
      </c>
      <c r="AX1053">
        <v>35063000</v>
      </c>
      <c r="AY1053">
        <v>0</v>
      </c>
      <c r="AZ1053">
        <v>0</v>
      </c>
      <c r="BA1053">
        <v>0</v>
      </c>
      <c r="BB1053">
        <v>0</v>
      </c>
      <c r="BC1053">
        <v>843000</v>
      </c>
      <c r="BD1053">
        <v>39633000</v>
      </c>
      <c r="BE1053">
        <v>0</v>
      </c>
      <c r="BF1053">
        <v>43566000</v>
      </c>
      <c r="BG1053">
        <v>146000</v>
      </c>
      <c r="BH1053">
        <v>2852000</v>
      </c>
      <c r="BI1053">
        <v>0</v>
      </c>
      <c r="BJ1053">
        <v>2998000</v>
      </c>
      <c r="BK1053">
        <v>1250000</v>
      </c>
      <c r="BL1053">
        <v>0</v>
      </c>
      <c r="BM1053">
        <v>1250000</v>
      </c>
      <c r="BN1053">
        <v>199000</v>
      </c>
      <c r="BO1053">
        <v>523000</v>
      </c>
      <c r="BP1053">
        <v>0</v>
      </c>
      <c r="BQ1053">
        <v>828000</v>
      </c>
      <c r="BR1053">
        <v>5798000</v>
      </c>
      <c r="BS1053">
        <v>0</v>
      </c>
      <c r="BT1053">
        <v>100000</v>
      </c>
      <c r="BU1053">
        <v>0</v>
      </c>
      <c r="BV1053">
        <v>364000</v>
      </c>
      <c r="BW1053">
        <v>0</v>
      </c>
      <c r="BX1053">
        <v>464000</v>
      </c>
      <c r="BY1053">
        <v>274000</v>
      </c>
      <c r="BZ1053">
        <v>314000</v>
      </c>
      <c r="CA1053">
        <v>588000</v>
      </c>
      <c r="CB1053">
        <v>51515000</v>
      </c>
      <c r="CC1053">
        <v>1100000</v>
      </c>
      <c r="CD1053">
        <v>0</v>
      </c>
      <c r="CE1053">
        <v>393000</v>
      </c>
      <c r="CF1053">
        <v>0</v>
      </c>
      <c r="CG1053">
        <v>0</v>
      </c>
      <c r="CH1053">
        <v>0</v>
      </c>
      <c r="CI1053">
        <v>393000</v>
      </c>
      <c r="CJ1053">
        <v>670000</v>
      </c>
      <c r="CK1053">
        <v>127000</v>
      </c>
      <c r="CL1053">
        <v>0</v>
      </c>
      <c r="CM1053">
        <v>766000</v>
      </c>
      <c r="CN1053">
        <v>1563000</v>
      </c>
      <c r="CO1053">
        <v>7266000</v>
      </c>
      <c r="CP1053">
        <v>10322000</v>
      </c>
      <c r="CQ1053">
        <v>0</v>
      </c>
      <c r="CR1053">
        <v>1698000</v>
      </c>
      <c r="CS1053">
        <v>5516000</v>
      </c>
      <c r="CT1053">
        <v>25072000</v>
      </c>
      <c r="CU1053">
        <v>573000</v>
      </c>
      <c r="CV1053">
        <v>0</v>
      </c>
      <c r="CW1053">
        <v>31161000</v>
      </c>
      <c r="CX1053">
        <v>264000</v>
      </c>
      <c r="CY1053">
        <v>574000</v>
      </c>
      <c r="CZ1053">
        <v>131000</v>
      </c>
      <c r="DA1053">
        <v>969000</v>
      </c>
      <c r="DB1053">
        <v>0</v>
      </c>
      <c r="DC1053">
        <v>600000</v>
      </c>
      <c r="DD1053">
        <v>314000</v>
      </c>
      <c r="DE1053">
        <v>0</v>
      </c>
      <c r="DF1053">
        <v>0</v>
      </c>
      <c r="DG1053">
        <v>0</v>
      </c>
      <c r="DH1053">
        <v>56000</v>
      </c>
      <c r="DI1053">
        <v>483000</v>
      </c>
      <c r="DJ1053">
        <v>0</v>
      </c>
      <c r="DK1053">
        <v>283000</v>
      </c>
      <c r="DL1053">
        <v>0</v>
      </c>
      <c r="DM1053">
        <v>5587000</v>
      </c>
      <c r="DN1053">
        <v>7323000</v>
      </c>
      <c r="DO1053">
        <v>42000</v>
      </c>
      <c r="DP1053">
        <v>51515000</v>
      </c>
    </row>
    <row r="1054" spans="1:120" x14ac:dyDescent="0.25">
      <c r="A1054">
        <v>53072</v>
      </c>
      <c r="B1054">
        <v>201512</v>
      </c>
      <c r="C1054">
        <v>318567</v>
      </c>
      <c r="D1054">
        <v>0</v>
      </c>
      <c r="E1054">
        <v>-1861</v>
      </c>
      <c r="F1054">
        <v>0</v>
      </c>
      <c r="G1054">
        <v>316706</v>
      </c>
      <c r="H1054">
        <v>-1224</v>
      </c>
      <c r="I1054">
        <v>-362512</v>
      </c>
      <c r="J1054">
        <v>0</v>
      </c>
      <c r="K1054">
        <v>27480</v>
      </c>
      <c r="L1054">
        <v>0</v>
      </c>
      <c r="M1054">
        <v>-335032</v>
      </c>
      <c r="N1054">
        <v>0</v>
      </c>
      <c r="O1054">
        <v>0</v>
      </c>
      <c r="P1054">
        <v>-8738</v>
      </c>
      <c r="Q1054">
        <v>-10905</v>
      </c>
      <c r="R1054">
        <v>0</v>
      </c>
      <c r="S1054">
        <v>0</v>
      </c>
      <c r="T1054">
        <v>-19643</v>
      </c>
      <c r="U1054">
        <v>-39193</v>
      </c>
      <c r="V1054">
        <v>1393526</v>
      </c>
      <c r="W1054">
        <v>0</v>
      </c>
      <c r="X1054">
        <v>0</v>
      </c>
      <c r="Y1054">
        <v>10411</v>
      </c>
      <c r="Z1054">
        <v>-9281</v>
      </c>
      <c r="AA1054">
        <v>-373</v>
      </c>
      <c r="AB1054">
        <v>-410</v>
      </c>
      <c r="AC1054">
        <v>1393873</v>
      </c>
      <c r="AD1054">
        <v>1522</v>
      </c>
      <c r="AE1054">
        <v>1395395</v>
      </c>
      <c r="AF1054">
        <v>159518</v>
      </c>
      <c r="AG1054">
        <v>-41358</v>
      </c>
      <c r="AH1054">
        <v>0</v>
      </c>
      <c r="AI1054">
        <v>1474362</v>
      </c>
      <c r="AJ1054">
        <v>-18862</v>
      </c>
      <c r="AK1054">
        <v>1455500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19422922</v>
      </c>
      <c r="AR1054">
        <v>0</v>
      </c>
      <c r="AS1054">
        <v>0</v>
      </c>
      <c r="AT1054">
        <v>0</v>
      </c>
      <c r="AU1054">
        <v>19422922</v>
      </c>
      <c r="AV1054">
        <v>0</v>
      </c>
      <c r="AW1054">
        <v>0</v>
      </c>
      <c r="AX1054">
        <v>544849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544849</v>
      </c>
      <c r="BE1054">
        <v>0</v>
      </c>
      <c r="BF1054">
        <v>19967771</v>
      </c>
      <c r="BG1054">
        <v>0</v>
      </c>
      <c r="BH1054">
        <v>27</v>
      </c>
      <c r="BI1054">
        <v>0</v>
      </c>
      <c r="BJ1054">
        <v>27</v>
      </c>
      <c r="BK1054">
        <v>279</v>
      </c>
      <c r="BL1054">
        <v>0</v>
      </c>
      <c r="BM1054">
        <v>279</v>
      </c>
      <c r="BN1054">
        <v>0</v>
      </c>
      <c r="BO1054">
        <v>0</v>
      </c>
      <c r="BP1054">
        <v>0</v>
      </c>
      <c r="BQ1054">
        <v>6962</v>
      </c>
      <c r="BR1054">
        <v>7268</v>
      </c>
      <c r="BS1054">
        <v>0</v>
      </c>
      <c r="BT1054">
        <v>0</v>
      </c>
      <c r="BU1054">
        <v>439</v>
      </c>
      <c r="BV1054">
        <v>0</v>
      </c>
      <c r="BW1054">
        <v>0</v>
      </c>
      <c r="BX1054">
        <v>439</v>
      </c>
      <c r="BY1054">
        <v>5342</v>
      </c>
      <c r="BZ1054">
        <v>0</v>
      </c>
      <c r="CA1054">
        <v>5342</v>
      </c>
      <c r="CB1054">
        <v>19980820</v>
      </c>
      <c r="CC1054">
        <v>1000000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12385000</v>
      </c>
      <c r="CN1054">
        <v>12385000</v>
      </c>
      <c r="CO1054">
        <v>6222942</v>
      </c>
      <c r="CP1054">
        <v>19607942</v>
      </c>
      <c r="CQ1054">
        <v>3900000</v>
      </c>
      <c r="CR1054">
        <v>0</v>
      </c>
      <c r="CS1054">
        <v>8377</v>
      </c>
      <c r="CT1054">
        <v>313372</v>
      </c>
      <c r="CU1054">
        <v>3890</v>
      </c>
      <c r="CV1054">
        <v>0</v>
      </c>
      <c r="CW1054">
        <v>325639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11972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3826</v>
      </c>
      <c r="DJ1054">
        <v>0</v>
      </c>
      <c r="DK1054">
        <v>18738</v>
      </c>
      <c r="DL1054">
        <v>7670</v>
      </c>
      <c r="DM1054">
        <v>0</v>
      </c>
      <c r="DN1054">
        <v>42206</v>
      </c>
      <c r="DO1054">
        <v>5033</v>
      </c>
      <c r="DP1054">
        <v>19980820</v>
      </c>
    </row>
    <row r="1055" spans="1:120" x14ac:dyDescent="0.25">
      <c r="A1055">
        <v>53073</v>
      </c>
      <c r="B1055">
        <v>201512</v>
      </c>
      <c r="C1055">
        <v>369958</v>
      </c>
      <c r="D1055">
        <v>0</v>
      </c>
      <c r="E1055">
        <v>-9858</v>
      </c>
      <c r="F1055">
        <v>0</v>
      </c>
      <c r="G1055">
        <v>360100</v>
      </c>
      <c r="H1055">
        <v>-246</v>
      </c>
      <c r="I1055">
        <v>-310776</v>
      </c>
      <c r="J1055">
        <v>0</v>
      </c>
      <c r="K1055">
        <v>-5834</v>
      </c>
      <c r="L1055">
        <v>0</v>
      </c>
      <c r="M1055">
        <v>-316610</v>
      </c>
      <c r="N1055">
        <v>0</v>
      </c>
      <c r="O1055">
        <v>0</v>
      </c>
      <c r="P1055">
        <v>-18816</v>
      </c>
      <c r="Q1055">
        <v>-25900</v>
      </c>
      <c r="R1055">
        <v>0</v>
      </c>
      <c r="S1055">
        <v>0</v>
      </c>
      <c r="T1055">
        <v>-44716</v>
      </c>
      <c r="U1055">
        <v>-1472</v>
      </c>
      <c r="V1055">
        <v>0</v>
      </c>
      <c r="W1055">
        <v>0</v>
      </c>
      <c r="X1055">
        <v>0</v>
      </c>
      <c r="Y1055">
        <v>2</v>
      </c>
      <c r="Z1055">
        <v>6322</v>
      </c>
      <c r="AA1055">
        <v>-55</v>
      </c>
      <c r="AB1055">
        <v>-600</v>
      </c>
      <c r="AC1055">
        <v>5669</v>
      </c>
      <c r="AD1055">
        <v>245</v>
      </c>
      <c r="AE1055">
        <v>5914</v>
      </c>
      <c r="AF1055">
        <v>0</v>
      </c>
      <c r="AG1055">
        <v>0</v>
      </c>
      <c r="AH1055">
        <v>0</v>
      </c>
      <c r="AI1055">
        <v>4442</v>
      </c>
      <c r="AJ1055">
        <v>-1045</v>
      </c>
      <c r="AK1055">
        <v>3397</v>
      </c>
      <c r="AL1055">
        <v>0</v>
      </c>
      <c r="AM1055">
        <v>553</v>
      </c>
      <c r="AN1055">
        <v>0</v>
      </c>
      <c r="AO1055">
        <v>553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260244</v>
      </c>
      <c r="AX1055">
        <v>13029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273273</v>
      </c>
      <c r="BE1055">
        <v>0</v>
      </c>
      <c r="BF1055">
        <v>273273</v>
      </c>
      <c r="BG1055">
        <v>0</v>
      </c>
      <c r="BH1055">
        <v>0</v>
      </c>
      <c r="BI1055">
        <v>0</v>
      </c>
      <c r="BJ1055">
        <v>0</v>
      </c>
      <c r="BK1055">
        <v>39927</v>
      </c>
      <c r="BL1055">
        <v>0</v>
      </c>
      <c r="BM1055">
        <v>39927</v>
      </c>
      <c r="BN1055">
        <v>0</v>
      </c>
      <c r="BO1055">
        <v>0</v>
      </c>
      <c r="BP1055">
        <v>0</v>
      </c>
      <c r="BQ1055">
        <v>1061</v>
      </c>
      <c r="BR1055">
        <v>40988</v>
      </c>
      <c r="BS1055">
        <v>0</v>
      </c>
      <c r="BT1055">
        <v>0</v>
      </c>
      <c r="BU1055">
        <v>0</v>
      </c>
      <c r="BV1055">
        <v>8324</v>
      </c>
      <c r="BW1055">
        <v>0</v>
      </c>
      <c r="BX1055">
        <v>8324</v>
      </c>
      <c r="BY1055">
        <v>0</v>
      </c>
      <c r="BZ1055">
        <v>620</v>
      </c>
      <c r="CA1055">
        <v>620</v>
      </c>
      <c r="CB1055">
        <v>323758</v>
      </c>
      <c r="CC1055">
        <v>10000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143917</v>
      </c>
      <c r="CP1055">
        <v>153917</v>
      </c>
      <c r="CQ1055">
        <v>0</v>
      </c>
      <c r="CR1055">
        <v>0</v>
      </c>
      <c r="CS1055">
        <v>108092</v>
      </c>
      <c r="CT1055">
        <v>36247</v>
      </c>
      <c r="CU1055">
        <v>0</v>
      </c>
      <c r="CV1055">
        <v>0</v>
      </c>
      <c r="CW1055">
        <v>144339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19334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1045</v>
      </c>
      <c r="DL1055">
        <v>0</v>
      </c>
      <c r="DM1055">
        <v>5123</v>
      </c>
      <c r="DN1055">
        <v>25502</v>
      </c>
      <c r="DO1055">
        <v>0</v>
      </c>
      <c r="DP1055">
        <v>323758</v>
      </c>
    </row>
    <row r="1056" spans="1:120" x14ac:dyDescent="0.25">
      <c r="A1056">
        <v>53074</v>
      </c>
      <c r="B1056">
        <v>201512</v>
      </c>
      <c r="C1056">
        <v>638653</v>
      </c>
      <c r="D1056">
        <v>-25118</v>
      </c>
      <c r="E1056">
        <v>268</v>
      </c>
      <c r="F1056">
        <v>3093</v>
      </c>
      <c r="G1056">
        <v>616896</v>
      </c>
      <c r="H1056">
        <v>-348</v>
      </c>
      <c r="I1056">
        <v>-384602</v>
      </c>
      <c r="J1056">
        <v>6360</v>
      </c>
      <c r="K1056">
        <v>5302</v>
      </c>
      <c r="L1056">
        <v>-8016</v>
      </c>
      <c r="M1056">
        <v>-380956</v>
      </c>
      <c r="N1056">
        <v>0</v>
      </c>
      <c r="O1056">
        <v>0</v>
      </c>
      <c r="P1056">
        <v>-126096</v>
      </c>
      <c r="Q1056">
        <v>-51464</v>
      </c>
      <c r="R1056">
        <v>0</v>
      </c>
      <c r="S1056">
        <v>2741</v>
      </c>
      <c r="T1056">
        <v>-174819</v>
      </c>
      <c r="U1056">
        <v>60773</v>
      </c>
      <c r="V1056">
        <v>0</v>
      </c>
      <c r="W1056">
        <v>0</v>
      </c>
      <c r="X1056">
        <v>0</v>
      </c>
      <c r="Y1056">
        <v>29802</v>
      </c>
      <c r="Z1056">
        <v>-23579</v>
      </c>
      <c r="AA1056">
        <v>-75</v>
      </c>
      <c r="AB1056">
        <v>-3411</v>
      </c>
      <c r="AC1056">
        <v>2737</v>
      </c>
      <c r="AD1056">
        <v>-126</v>
      </c>
      <c r="AE1056">
        <v>2611</v>
      </c>
      <c r="AF1056">
        <v>0</v>
      </c>
      <c r="AG1056">
        <v>0</v>
      </c>
      <c r="AH1056">
        <v>0</v>
      </c>
      <c r="AI1056">
        <v>63384</v>
      </c>
      <c r="AJ1056">
        <v>-14911</v>
      </c>
      <c r="AK1056">
        <v>48473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21280</v>
      </c>
      <c r="AX1056">
        <v>1276049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1297329</v>
      </c>
      <c r="BE1056">
        <v>0</v>
      </c>
      <c r="BF1056">
        <v>1297329</v>
      </c>
      <c r="BG1056">
        <v>4011</v>
      </c>
      <c r="BH1056">
        <v>9189</v>
      </c>
      <c r="BI1056">
        <v>0</v>
      </c>
      <c r="BJ1056">
        <v>13200</v>
      </c>
      <c r="BK1056">
        <v>4427</v>
      </c>
      <c r="BL1056">
        <v>0</v>
      </c>
      <c r="BM1056">
        <v>4427</v>
      </c>
      <c r="BN1056">
        <v>465</v>
      </c>
      <c r="BO1056">
        <v>0</v>
      </c>
      <c r="BP1056">
        <v>0</v>
      </c>
      <c r="BQ1056">
        <v>1</v>
      </c>
      <c r="BR1056">
        <v>18093</v>
      </c>
      <c r="BS1056">
        <v>0</v>
      </c>
      <c r="BT1056">
        <v>0</v>
      </c>
      <c r="BU1056">
        <v>0</v>
      </c>
      <c r="BV1056">
        <v>6331</v>
      </c>
      <c r="BW1056">
        <v>0</v>
      </c>
      <c r="BX1056">
        <v>6331</v>
      </c>
      <c r="BY1056">
        <v>14779</v>
      </c>
      <c r="BZ1056">
        <v>0</v>
      </c>
      <c r="CA1056">
        <v>14779</v>
      </c>
      <c r="CB1056">
        <v>1336532</v>
      </c>
      <c r="CC1056">
        <v>1000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320953</v>
      </c>
      <c r="CP1056">
        <v>321953</v>
      </c>
      <c r="CQ1056">
        <v>0</v>
      </c>
      <c r="CR1056">
        <v>0</v>
      </c>
      <c r="CS1056">
        <v>27661</v>
      </c>
      <c r="CT1056">
        <v>335271</v>
      </c>
      <c r="CU1056">
        <v>0</v>
      </c>
      <c r="CV1056">
        <v>0</v>
      </c>
      <c r="CW1056">
        <v>362932</v>
      </c>
      <c r="CX1056">
        <v>0</v>
      </c>
      <c r="CY1056">
        <v>19</v>
      </c>
      <c r="CZ1056">
        <v>0</v>
      </c>
      <c r="DA1056">
        <v>19</v>
      </c>
      <c r="DB1056">
        <v>0</v>
      </c>
      <c r="DC1056">
        <v>5481</v>
      </c>
      <c r="DD1056">
        <v>5820</v>
      </c>
      <c r="DE1056">
        <v>0</v>
      </c>
      <c r="DF1056">
        <v>0</v>
      </c>
      <c r="DG1056">
        <v>0</v>
      </c>
      <c r="DH1056">
        <v>0</v>
      </c>
      <c r="DI1056">
        <v>232489</v>
      </c>
      <c r="DJ1056">
        <v>0</v>
      </c>
      <c r="DK1056">
        <v>14919</v>
      </c>
      <c r="DL1056">
        <v>0</v>
      </c>
      <c r="DM1056">
        <v>391515</v>
      </c>
      <c r="DN1056">
        <v>650224</v>
      </c>
      <c r="DO1056">
        <v>1404</v>
      </c>
      <c r="DP1056">
        <v>1336532</v>
      </c>
    </row>
    <row r="1057" spans="1:120" x14ac:dyDescent="0.25">
      <c r="A1057">
        <v>53086</v>
      </c>
      <c r="B1057">
        <v>201512</v>
      </c>
      <c r="C1057">
        <v>4872823</v>
      </c>
      <c r="D1057">
        <v>-276087</v>
      </c>
      <c r="E1057">
        <v>59127</v>
      </c>
      <c r="F1057">
        <v>540</v>
      </c>
      <c r="G1057">
        <v>4656403</v>
      </c>
      <c r="H1057">
        <v>-1755</v>
      </c>
      <c r="I1057">
        <v>-3120588</v>
      </c>
      <c r="J1057">
        <v>114043</v>
      </c>
      <c r="K1057">
        <v>145692</v>
      </c>
      <c r="L1057">
        <v>-75007</v>
      </c>
      <c r="M1057">
        <v>-2935860</v>
      </c>
      <c r="N1057">
        <v>0</v>
      </c>
      <c r="O1057">
        <v>-72</v>
      </c>
      <c r="P1057">
        <v>-589218</v>
      </c>
      <c r="Q1057">
        <v>-361593</v>
      </c>
      <c r="R1057">
        <v>161989</v>
      </c>
      <c r="S1057">
        <v>975</v>
      </c>
      <c r="T1057">
        <v>-787847</v>
      </c>
      <c r="U1057">
        <v>930869</v>
      </c>
      <c r="V1057">
        <v>104041</v>
      </c>
      <c r="W1057">
        <v>0</v>
      </c>
      <c r="X1057">
        <v>795</v>
      </c>
      <c r="Y1057">
        <v>261641</v>
      </c>
      <c r="Z1057">
        <v>-198137</v>
      </c>
      <c r="AA1057">
        <v>-37976</v>
      </c>
      <c r="AB1057">
        <v>-28962</v>
      </c>
      <c r="AC1057">
        <v>101402</v>
      </c>
      <c r="AD1057">
        <v>-4835</v>
      </c>
      <c r="AE1057">
        <v>96567</v>
      </c>
      <c r="AF1057">
        <v>0</v>
      </c>
      <c r="AG1057">
        <v>0</v>
      </c>
      <c r="AH1057">
        <v>0</v>
      </c>
      <c r="AI1057">
        <v>1027436</v>
      </c>
      <c r="AJ1057">
        <v>-207872</v>
      </c>
      <c r="AK1057">
        <v>819564</v>
      </c>
      <c r="AL1057">
        <v>0</v>
      </c>
      <c r="AM1057">
        <v>6070</v>
      </c>
      <c r="AN1057">
        <v>0</v>
      </c>
      <c r="AO1057">
        <v>6070</v>
      </c>
      <c r="AP1057">
        <v>17665</v>
      </c>
      <c r="AQ1057">
        <v>916807</v>
      </c>
      <c r="AR1057">
        <v>120000</v>
      </c>
      <c r="AS1057">
        <v>0</v>
      </c>
      <c r="AT1057">
        <v>0</v>
      </c>
      <c r="AU1057">
        <v>1036807</v>
      </c>
      <c r="AV1057">
        <v>7493</v>
      </c>
      <c r="AW1057">
        <v>0</v>
      </c>
      <c r="AX1057">
        <v>7814896</v>
      </c>
      <c r="AY1057">
        <v>0</v>
      </c>
      <c r="AZ1057">
        <v>1587691</v>
      </c>
      <c r="BA1057">
        <v>0</v>
      </c>
      <c r="BB1057">
        <v>0</v>
      </c>
      <c r="BC1057">
        <v>132869</v>
      </c>
      <c r="BD1057">
        <v>9542949</v>
      </c>
      <c r="BE1057">
        <v>0</v>
      </c>
      <c r="BF1057">
        <v>10597421</v>
      </c>
      <c r="BG1057">
        <v>7445</v>
      </c>
      <c r="BH1057">
        <v>172227</v>
      </c>
      <c r="BI1057">
        <v>0</v>
      </c>
      <c r="BJ1057">
        <v>179672</v>
      </c>
      <c r="BK1057">
        <v>116011</v>
      </c>
      <c r="BL1057">
        <v>6567</v>
      </c>
      <c r="BM1057">
        <v>122578</v>
      </c>
      <c r="BN1057">
        <v>0</v>
      </c>
      <c r="BO1057">
        <v>39863</v>
      </c>
      <c r="BP1057">
        <v>0</v>
      </c>
      <c r="BQ1057">
        <v>81135</v>
      </c>
      <c r="BR1057">
        <v>423248</v>
      </c>
      <c r="BS1057">
        <v>0</v>
      </c>
      <c r="BT1057">
        <v>0</v>
      </c>
      <c r="BU1057">
        <v>123864</v>
      </c>
      <c r="BV1057">
        <v>1251</v>
      </c>
      <c r="BW1057">
        <v>122812</v>
      </c>
      <c r="BX1057">
        <v>247927</v>
      </c>
      <c r="BY1057">
        <v>81413</v>
      </c>
      <c r="BZ1057">
        <v>17334</v>
      </c>
      <c r="CA1057">
        <v>98747</v>
      </c>
      <c r="CB1057">
        <v>11373413</v>
      </c>
      <c r="CC1057">
        <v>1032000</v>
      </c>
      <c r="CD1057">
        <v>304284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80856</v>
      </c>
      <c r="CK1057">
        <v>0</v>
      </c>
      <c r="CL1057">
        <v>0</v>
      </c>
      <c r="CM1057">
        <v>0</v>
      </c>
      <c r="CN1057">
        <v>80856</v>
      </c>
      <c r="CO1057">
        <v>2243723</v>
      </c>
      <c r="CP1057">
        <v>3660863</v>
      </c>
      <c r="CQ1057">
        <v>1000000</v>
      </c>
      <c r="CR1057">
        <v>149250</v>
      </c>
      <c r="CS1057">
        <v>1688863</v>
      </c>
      <c r="CT1057">
        <v>5051488</v>
      </c>
      <c r="CU1057">
        <v>0</v>
      </c>
      <c r="CV1057">
        <v>0</v>
      </c>
      <c r="CW1057">
        <v>6740351</v>
      </c>
      <c r="CX1057">
        <v>24126</v>
      </c>
      <c r="CY1057">
        <v>0</v>
      </c>
      <c r="CZ1057">
        <v>0</v>
      </c>
      <c r="DA1057">
        <v>24126</v>
      </c>
      <c r="DB1057">
        <v>0</v>
      </c>
      <c r="DC1057">
        <v>9180</v>
      </c>
      <c r="DD1057">
        <v>35154</v>
      </c>
      <c r="DE1057">
        <v>0</v>
      </c>
      <c r="DF1057">
        <v>0</v>
      </c>
      <c r="DG1057">
        <v>0</v>
      </c>
      <c r="DH1057">
        <v>23356</v>
      </c>
      <c r="DI1057">
        <v>55297</v>
      </c>
      <c r="DJ1057">
        <v>0</v>
      </c>
      <c r="DK1057">
        <v>143307</v>
      </c>
      <c r="DL1057">
        <v>0</v>
      </c>
      <c r="DM1057">
        <v>517635</v>
      </c>
      <c r="DN1057">
        <v>783929</v>
      </c>
      <c r="DO1057">
        <v>14894</v>
      </c>
      <c r="DP1057">
        <v>11373413</v>
      </c>
    </row>
    <row r="1058" spans="1:120" x14ac:dyDescent="0.25">
      <c r="A1058">
        <v>53087</v>
      </c>
      <c r="B1058">
        <v>201512</v>
      </c>
      <c r="C1058">
        <v>81268</v>
      </c>
      <c r="D1058">
        <v>-45</v>
      </c>
      <c r="E1058">
        <v>-1</v>
      </c>
      <c r="F1058">
        <v>-91</v>
      </c>
      <c r="G1058">
        <v>81131</v>
      </c>
      <c r="H1058">
        <v>154</v>
      </c>
      <c r="I1058">
        <v>-57210</v>
      </c>
      <c r="J1058">
        <v>422</v>
      </c>
      <c r="K1058">
        <v>-3812</v>
      </c>
      <c r="L1058">
        <v>-167</v>
      </c>
      <c r="M1058">
        <v>-60767</v>
      </c>
      <c r="N1058">
        <v>-519</v>
      </c>
      <c r="O1058">
        <v>0</v>
      </c>
      <c r="P1058">
        <v>-15201</v>
      </c>
      <c r="Q1058">
        <v>-3599</v>
      </c>
      <c r="R1058">
        <v>0</v>
      </c>
      <c r="S1058">
        <v>0</v>
      </c>
      <c r="T1058">
        <v>-18800</v>
      </c>
      <c r="U1058">
        <v>1199</v>
      </c>
      <c r="V1058">
        <v>0</v>
      </c>
      <c r="W1058">
        <v>0</v>
      </c>
      <c r="X1058">
        <v>0</v>
      </c>
      <c r="Y1058">
        <v>3899</v>
      </c>
      <c r="Z1058">
        <v>-424</v>
      </c>
      <c r="AA1058">
        <v>0</v>
      </c>
      <c r="AB1058">
        <v>-690</v>
      </c>
      <c r="AC1058">
        <v>2785</v>
      </c>
      <c r="AD1058">
        <v>175</v>
      </c>
      <c r="AE1058">
        <v>2960</v>
      </c>
      <c r="AF1058">
        <v>0</v>
      </c>
      <c r="AG1058">
        <v>0</v>
      </c>
      <c r="AH1058">
        <v>0</v>
      </c>
      <c r="AI1058">
        <v>4159</v>
      </c>
      <c r="AJ1058">
        <v>-977</v>
      </c>
      <c r="AK1058">
        <v>3182</v>
      </c>
      <c r="AL1058">
        <v>629</v>
      </c>
      <c r="AM1058">
        <v>1462</v>
      </c>
      <c r="AN1058">
        <v>6991</v>
      </c>
      <c r="AO1058">
        <v>8453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116</v>
      </c>
      <c r="AW1058">
        <v>0</v>
      </c>
      <c r="AX1058">
        <v>166368</v>
      </c>
      <c r="AY1058">
        <v>0</v>
      </c>
      <c r="AZ1058">
        <v>0</v>
      </c>
      <c r="BA1058">
        <v>0</v>
      </c>
      <c r="BB1058">
        <v>14632</v>
      </c>
      <c r="BC1058">
        <v>0</v>
      </c>
      <c r="BD1058">
        <v>181116</v>
      </c>
      <c r="BE1058">
        <v>0</v>
      </c>
      <c r="BF1058">
        <v>181116</v>
      </c>
      <c r="BG1058">
        <v>102</v>
      </c>
      <c r="BH1058">
        <v>260</v>
      </c>
      <c r="BI1058">
        <v>0</v>
      </c>
      <c r="BJ1058">
        <v>362</v>
      </c>
      <c r="BK1058">
        <v>2827</v>
      </c>
      <c r="BL1058">
        <v>0</v>
      </c>
      <c r="BM1058">
        <v>2827</v>
      </c>
      <c r="BN1058">
        <v>2025</v>
      </c>
      <c r="BO1058">
        <v>0</v>
      </c>
      <c r="BP1058">
        <v>0</v>
      </c>
      <c r="BQ1058">
        <v>154</v>
      </c>
      <c r="BR1058">
        <v>5368</v>
      </c>
      <c r="BS1058">
        <v>0</v>
      </c>
      <c r="BT1058">
        <v>2626</v>
      </c>
      <c r="BU1058">
        <v>22</v>
      </c>
      <c r="BV1058">
        <v>0</v>
      </c>
      <c r="BW1058">
        <v>0</v>
      </c>
      <c r="BX1058">
        <v>2648</v>
      </c>
      <c r="BY1058">
        <v>1155</v>
      </c>
      <c r="BZ1058">
        <v>3682</v>
      </c>
      <c r="CA1058">
        <v>4837</v>
      </c>
      <c r="CB1058">
        <v>203051</v>
      </c>
      <c r="CC1058">
        <v>27523</v>
      </c>
      <c r="CD1058">
        <v>0</v>
      </c>
      <c r="CE1058">
        <v>134</v>
      </c>
      <c r="CF1058">
        <v>0</v>
      </c>
      <c r="CG1058">
        <v>0</v>
      </c>
      <c r="CH1058">
        <v>0</v>
      </c>
      <c r="CI1058">
        <v>134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70405</v>
      </c>
      <c r="CP1058">
        <v>98062</v>
      </c>
      <c r="CQ1058">
        <v>0</v>
      </c>
      <c r="CR1058">
        <v>0</v>
      </c>
      <c r="CS1058">
        <v>65882</v>
      </c>
      <c r="CT1058">
        <v>32340</v>
      </c>
      <c r="CU1058">
        <v>0</v>
      </c>
      <c r="CV1058">
        <v>0</v>
      </c>
      <c r="CW1058">
        <v>98222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1199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5568</v>
      </c>
      <c r="DN1058">
        <v>6767</v>
      </c>
      <c r="DO1058">
        <v>0</v>
      </c>
      <c r="DP1058">
        <v>203051</v>
      </c>
    </row>
    <row r="1059" spans="1:120" x14ac:dyDescent="0.25">
      <c r="A1059">
        <v>53089</v>
      </c>
      <c r="B1059">
        <v>201512</v>
      </c>
      <c r="C1059">
        <v>25000</v>
      </c>
      <c r="D1059">
        <v>-544</v>
      </c>
      <c r="E1059">
        <v>0</v>
      </c>
      <c r="F1059">
        <v>0</v>
      </c>
      <c r="G1059">
        <v>24456</v>
      </c>
      <c r="H1059">
        <v>-1061</v>
      </c>
      <c r="I1059">
        <v>-10988</v>
      </c>
      <c r="J1059">
        <v>0</v>
      </c>
      <c r="K1059">
        <v>12112</v>
      </c>
      <c r="L1059">
        <v>0</v>
      </c>
      <c r="M1059">
        <v>1124</v>
      </c>
      <c r="N1059">
        <v>0</v>
      </c>
      <c r="O1059">
        <v>-8525</v>
      </c>
      <c r="P1059">
        <v>-9931</v>
      </c>
      <c r="Q1059">
        <v>-926</v>
      </c>
      <c r="R1059">
        <v>10329</v>
      </c>
      <c r="S1059">
        <v>0</v>
      </c>
      <c r="T1059">
        <v>-528</v>
      </c>
      <c r="U1059">
        <v>15466</v>
      </c>
      <c r="V1059">
        <v>0</v>
      </c>
      <c r="W1059">
        <v>0</v>
      </c>
      <c r="X1059">
        <v>0</v>
      </c>
      <c r="Y1059">
        <v>5416</v>
      </c>
      <c r="Z1059">
        <v>-6660</v>
      </c>
      <c r="AA1059">
        <v>0</v>
      </c>
      <c r="AB1059">
        <v>-145</v>
      </c>
      <c r="AC1059">
        <v>-1389</v>
      </c>
      <c r="AD1059">
        <v>226</v>
      </c>
      <c r="AE1059">
        <v>-1163</v>
      </c>
      <c r="AF1059">
        <v>0</v>
      </c>
      <c r="AG1059">
        <v>0</v>
      </c>
      <c r="AH1059">
        <v>0</v>
      </c>
      <c r="AI1059">
        <v>14303</v>
      </c>
      <c r="AJ1059">
        <v>316</v>
      </c>
      <c r="AK1059">
        <v>14619</v>
      </c>
      <c r="AL1059">
        <v>0</v>
      </c>
      <c r="AM1059">
        <v>594</v>
      </c>
      <c r="AN1059">
        <v>0</v>
      </c>
      <c r="AO1059">
        <v>594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18</v>
      </c>
      <c r="AW1059">
        <v>0</v>
      </c>
      <c r="AX1059">
        <v>136823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136841</v>
      </c>
      <c r="BE1059">
        <v>0</v>
      </c>
      <c r="BF1059">
        <v>136841</v>
      </c>
      <c r="BG1059">
        <v>0</v>
      </c>
      <c r="BH1059">
        <v>0</v>
      </c>
      <c r="BI1059">
        <v>0</v>
      </c>
      <c r="BJ1059">
        <v>0</v>
      </c>
      <c r="BK1059">
        <v>411</v>
      </c>
      <c r="BL1059">
        <v>0</v>
      </c>
      <c r="BM1059">
        <v>411</v>
      </c>
      <c r="BN1059">
        <v>15</v>
      </c>
      <c r="BO1059">
        <v>0</v>
      </c>
      <c r="BP1059">
        <v>0</v>
      </c>
      <c r="BQ1059">
        <v>4220</v>
      </c>
      <c r="BR1059">
        <v>4646</v>
      </c>
      <c r="BS1059">
        <v>0</v>
      </c>
      <c r="BT1059">
        <v>367</v>
      </c>
      <c r="BU1059">
        <v>198</v>
      </c>
      <c r="BV1059">
        <v>2612</v>
      </c>
      <c r="BW1059">
        <v>0</v>
      </c>
      <c r="BX1059">
        <v>3177</v>
      </c>
      <c r="BY1059">
        <v>2178</v>
      </c>
      <c r="BZ1059">
        <v>39</v>
      </c>
      <c r="CA1059">
        <v>2217</v>
      </c>
      <c r="CB1059">
        <v>147475</v>
      </c>
      <c r="CC1059">
        <v>10000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43726</v>
      </c>
      <c r="CP1059">
        <v>53726</v>
      </c>
      <c r="CQ1059">
        <v>-14619</v>
      </c>
      <c r="CR1059">
        <v>0</v>
      </c>
      <c r="CS1059">
        <v>0</v>
      </c>
      <c r="CT1059">
        <v>83435</v>
      </c>
      <c r="CU1059">
        <v>1200</v>
      </c>
      <c r="CV1059">
        <v>0</v>
      </c>
      <c r="CW1059">
        <v>84635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710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2541</v>
      </c>
      <c r="DJ1059">
        <v>0</v>
      </c>
      <c r="DK1059">
        <v>0</v>
      </c>
      <c r="DL1059">
        <v>0</v>
      </c>
      <c r="DM1059">
        <v>5863</v>
      </c>
      <c r="DN1059">
        <v>9114</v>
      </c>
      <c r="DO1059">
        <v>0</v>
      </c>
      <c r="DP1059">
        <v>147475</v>
      </c>
    </row>
    <row r="1060" spans="1:120" x14ac:dyDescent="0.25">
      <c r="A1060">
        <v>53090</v>
      </c>
      <c r="B1060">
        <v>201512</v>
      </c>
      <c r="C1060">
        <v>5505</v>
      </c>
      <c r="D1060">
        <v>0</v>
      </c>
      <c r="E1060">
        <v>-53</v>
      </c>
      <c r="F1060">
        <v>0</v>
      </c>
      <c r="G1060">
        <v>5452</v>
      </c>
      <c r="H1060">
        <v>-5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-80</v>
      </c>
      <c r="Q1060">
        <v>-791</v>
      </c>
      <c r="R1060">
        <v>0</v>
      </c>
      <c r="S1060">
        <v>0</v>
      </c>
      <c r="T1060">
        <v>-871</v>
      </c>
      <c r="U1060">
        <v>4576</v>
      </c>
      <c r="V1060">
        <v>0</v>
      </c>
      <c r="W1060">
        <v>0</v>
      </c>
      <c r="X1060">
        <v>0</v>
      </c>
      <c r="Y1060">
        <v>704</v>
      </c>
      <c r="Z1060">
        <v>-372</v>
      </c>
      <c r="AA1060">
        <v>-35</v>
      </c>
      <c r="AB1060">
        <v>0</v>
      </c>
      <c r="AC1060">
        <v>297</v>
      </c>
      <c r="AD1060">
        <v>5</v>
      </c>
      <c r="AE1060">
        <v>302</v>
      </c>
      <c r="AF1060">
        <v>0</v>
      </c>
      <c r="AG1060">
        <v>0</v>
      </c>
      <c r="AH1060">
        <v>0</v>
      </c>
      <c r="AI1060">
        <v>4878</v>
      </c>
      <c r="AJ1060">
        <v>-1133</v>
      </c>
      <c r="AK1060">
        <v>3745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19863</v>
      </c>
      <c r="AS1060">
        <v>0</v>
      </c>
      <c r="AT1060">
        <v>0</v>
      </c>
      <c r="AU1060">
        <v>19863</v>
      </c>
      <c r="AV1060">
        <v>0</v>
      </c>
      <c r="AW1060">
        <v>0</v>
      </c>
      <c r="AX1060">
        <v>17476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17476</v>
      </c>
      <c r="BE1060">
        <v>0</v>
      </c>
      <c r="BF1060">
        <v>37339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10017</v>
      </c>
      <c r="BW1060">
        <v>0</v>
      </c>
      <c r="BX1060">
        <v>10017</v>
      </c>
      <c r="BY1060">
        <v>355</v>
      </c>
      <c r="BZ1060">
        <v>24</v>
      </c>
      <c r="CA1060">
        <v>379</v>
      </c>
      <c r="CB1060">
        <v>47735</v>
      </c>
      <c r="CC1060">
        <v>21000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24011</v>
      </c>
      <c r="CP1060">
        <v>45011</v>
      </c>
      <c r="CQ1060">
        <v>3500</v>
      </c>
      <c r="CR1060">
        <v>0</v>
      </c>
      <c r="CS1060">
        <v>1363</v>
      </c>
      <c r="CT1060">
        <v>0</v>
      </c>
      <c r="CU1060">
        <v>0</v>
      </c>
      <c r="CV1060">
        <v>0</v>
      </c>
      <c r="CW1060">
        <v>1363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1133</v>
      </c>
      <c r="DL1060">
        <v>0</v>
      </c>
      <c r="DM1060">
        <v>228</v>
      </c>
      <c r="DN1060">
        <v>1361</v>
      </c>
      <c r="DO1060">
        <v>0</v>
      </c>
      <c r="DP1060">
        <v>47735</v>
      </c>
    </row>
    <row r="1061" spans="1:120" x14ac:dyDescent="0.25">
      <c r="A1061">
        <v>53092</v>
      </c>
      <c r="B1061">
        <v>201512</v>
      </c>
      <c r="C1061">
        <v>8210</v>
      </c>
      <c r="D1061">
        <v>0</v>
      </c>
      <c r="E1061">
        <v>0</v>
      </c>
      <c r="F1061">
        <v>0</v>
      </c>
      <c r="G1061">
        <v>8210</v>
      </c>
      <c r="H1061">
        <v>-7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-1417</v>
      </c>
      <c r="Q1061">
        <v>-264</v>
      </c>
      <c r="R1061">
        <v>0</v>
      </c>
      <c r="S1061">
        <v>0</v>
      </c>
      <c r="T1061">
        <v>-1681</v>
      </c>
      <c r="U1061">
        <v>6522</v>
      </c>
      <c r="V1061">
        <v>0</v>
      </c>
      <c r="W1061">
        <v>0</v>
      </c>
      <c r="X1061">
        <v>0</v>
      </c>
      <c r="Y1061">
        <v>316</v>
      </c>
      <c r="Z1061">
        <v>-329</v>
      </c>
      <c r="AA1061">
        <v>-2</v>
      </c>
      <c r="AB1061">
        <v>0</v>
      </c>
      <c r="AC1061">
        <v>-15</v>
      </c>
      <c r="AD1061">
        <v>7</v>
      </c>
      <c r="AE1061">
        <v>-8</v>
      </c>
      <c r="AF1061">
        <v>0</v>
      </c>
      <c r="AG1061">
        <v>0</v>
      </c>
      <c r="AH1061">
        <v>0</v>
      </c>
      <c r="AI1061">
        <v>6514</v>
      </c>
      <c r="AJ1061">
        <v>-1531</v>
      </c>
      <c r="AK1061">
        <v>4983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19000</v>
      </c>
      <c r="AS1061">
        <v>0</v>
      </c>
      <c r="AT1061">
        <v>0</v>
      </c>
      <c r="AU1061">
        <v>19000</v>
      </c>
      <c r="AV1061">
        <v>0</v>
      </c>
      <c r="AW1061">
        <v>0</v>
      </c>
      <c r="AX1061">
        <v>1372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1372</v>
      </c>
      <c r="BE1061">
        <v>0</v>
      </c>
      <c r="BF1061">
        <v>20372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707</v>
      </c>
      <c r="BR1061">
        <v>707</v>
      </c>
      <c r="BS1061">
        <v>0</v>
      </c>
      <c r="BT1061">
        <v>0</v>
      </c>
      <c r="BU1061">
        <v>0</v>
      </c>
      <c r="BV1061">
        <v>30882</v>
      </c>
      <c r="BW1061">
        <v>0</v>
      </c>
      <c r="BX1061">
        <v>30882</v>
      </c>
      <c r="BY1061">
        <v>18</v>
      </c>
      <c r="BZ1061">
        <v>0</v>
      </c>
      <c r="CA1061">
        <v>18</v>
      </c>
      <c r="CB1061">
        <v>51979</v>
      </c>
      <c r="CC1061">
        <v>25000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21617</v>
      </c>
      <c r="CP1061">
        <v>46617</v>
      </c>
      <c r="CQ1061">
        <v>0</v>
      </c>
      <c r="CR1061">
        <v>0</v>
      </c>
      <c r="CS1061">
        <v>0</v>
      </c>
      <c r="CT1061">
        <v>3793</v>
      </c>
      <c r="CU1061">
        <v>0</v>
      </c>
      <c r="CV1061">
        <v>0</v>
      </c>
      <c r="CW1061">
        <v>3793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1531</v>
      </c>
      <c r="DL1061">
        <v>0</v>
      </c>
      <c r="DM1061">
        <v>38</v>
      </c>
      <c r="DN1061">
        <v>1569</v>
      </c>
      <c r="DO1061">
        <v>0</v>
      </c>
      <c r="DP1061">
        <v>51979</v>
      </c>
    </row>
    <row r="1062" spans="1:120" x14ac:dyDescent="0.25">
      <c r="A1062">
        <v>53093</v>
      </c>
      <c r="B1062">
        <v>201512</v>
      </c>
      <c r="C1062">
        <v>22000</v>
      </c>
      <c r="D1062">
        <v>-1420</v>
      </c>
      <c r="E1062">
        <v>0</v>
      </c>
      <c r="F1062">
        <v>0</v>
      </c>
      <c r="G1062">
        <v>20580</v>
      </c>
      <c r="H1062">
        <v>-812</v>
      </c>
      <c r="I1062">
        <v>-3613</v>
      </c>
      <c r="J1062">
        <v>729</v>
      </c>
      <c r="K1062">
        <v>5853</v>
      </c>
      <c r="L1062">
        <v>-1154</v>
      </c>
      <c r="M1062">
        <v>1815</v>
      </c>
      <c r="N1062">
        <v>0</v>
      </c>
      <c r="O1062">
        <v>0</v>
      </c>
      <c r="P1062">
        <v>0</v>
      </c>
      <c r="Q1062">
        <v>-1085</v>
      </c>
      <c r="R1062">
        <v>0</v>
      </c>
      <c r="S1062">
        <v>0</v>
      </c>
      <c r="T1062">
        <v>-1085</v>
      </c>
      <c r="U1062">
        <v>20498</v>
      </c>
      <c r="V1062">
        <v>0</v>
      </c>
      <c r="W1062">
        <v>0</v>
      </c>
      <c r="X1062">
        <v>0</v>
      </c>
      <c r="Y1062">
        <v>1677</v>
      </c>
      <c r="Z1062">
        <v>203</v>
      </c>
      <c r="AA1062">
        <v>0</v>
      </c>
      <c r="AB1062">
        <v>-119</v>
      </c>
      <c r="AC1062">
        <v>1761</v>
      </c>
      <c r="AD1062">
        <v>101</v>
      </c>
      <c r="AE1062">
        <v>1862</v>
      </c>
      <c r="AF1062">
        <v>0</v>
      </c>
      <c r="AG1062">
        <v>0</v>
      </c>
      <c r="AH1062">
        <v>0</v>
      </c>
      <c r="AI1062">
        <v>22360</v>
      </c>
      <c r="AJ1062">
        <v>-258</v>
      </c>
      <c r="AK1062">
        <v>22102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48020</v>
      </c>
      <c r="AS1062">
        <v>0</v>
      </c>
      <c r="AT1062">
        <v>0</v>
      </c>
      <c r="AU1062">
        <v>48020</v>
      </c>
      <c r="AV1062">
        <v>0</v>
      </c>
      <c r="AW1062">
        <v>0</v>
      </c>
      <c r="AX1062">
        <v>81670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81670</v>
      </c>
      <c r="BE1062">
        <v>0</v>
      </c>
      <c r="BF1062">
        <v>129690</v>
      </c>
      <c r="BG1062">
        <v>0</v>
      </c>
      <c r="BH1062">
        <v>6934</v>
      </c>
      <c r="BI1062">
        <v>0</v>
      </c>
      <c r="BJ1062">
        <v>6934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202</v>
      </c>
      <c r="BR1062">
        <v>7136</v>
      </c>
      <c r="BS1062">
        <v>0</v>
      </c>
      <c r="BT1062">
        <v>2085</v>
      </c>
      <c r="BU1062">
        <v>13897</v>
      </c>
      <c r="BV1062">
        <v>6263</v>
      </c>
      <c r="BW1062">
        <v>0</v>
      </c>
      <c r="BX1062">
        <v>22245</v>
      </c>
      <c r="BY1062">
        <v>1246</v>
      </c>
      <c r="BZ1062">
        <v>0</v>
      </c>
      <c r="CA1062">
        <v>1246</v>
      </c>
      <c r="CB1062">
        <v>160317</v>
      </c>
      <c r="CC1062">
        <v>35000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72466</v>
      </c>
      <c r="CP1062">
        <v>107466</v>
      </c>
      <c r="CQ1062">
        <v>0</v>
      </c>
      <c r="CR1062">
        <v>0</v>
      </c>
      <c r="CS1062">
        <v>0</v>
      </c>
      <c r="CT1062">
        <v>52669</v>
      </c>
      <c r="CU1062">
        <v>0</v>
      </c>
      <c r="CV1062">
        <v>0</v>
      </c>
      <c r="CW1062">
        <v>52669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183</v>
      </c>
      <c r="DN1062">
        <v>183</v>
      </c>
      <c r="DO1062">
        <v>0</v>
      </c>
      <c r="DP1062">
        <v>160318</v>
      </c>
    </row>
    <row r="1063" spans="1:120" x14ac:dyDescent="0.25">
      <c r="A1063">
        <v>53094</v>
      </c>
      <c r="B1063">
        <v>201512</v>
      </c>
      <c r="C1063">
        <v>16066</v>
      </c>
      <c r="D1063">
        <v>0</v>
      </c>
      <c r="E1063">
        <v>-1591</v>
      </c>
      <c r="F1063">
        <v>0</v>
      </c>
      <c r="G1063">
        <v>14475</v>
      </c>
      <c r="H1063">
        <v>-94</v>
      </c>
      <c r="I1063">
        <v>-4639</v>
      </c>
      <c r="J1063">
        <v>0</v>
      </c>
      <c r="K1063">
        <v>693</v>
      </c>
      <c r="L1063">
        <v>-113</v>
      </c>
      <c r="M1063">
        <v>-4059</v>
      </c>
      <c r="N1063">
        <v>0</v>
      </c>
      <c r="O1063">
        <v>0</v>
      </c>
      <c r="P1063">
        <v>-337</v>
      </c>
      <c r="Q1063">
        <v>-3022</v>
      </c>
      <c r="R1063">
        <v>2828</v>
      </c>
      <c r="S1063">
        <v>0</v>
      </c>
      <c r="T1063">
        <v>-531</v>
      </c>
      <c r="U1063">
        <v>9791</v>
      </c>
      <c r="V1063">
        <v>0</v>
      </c>
      <c r="W1063">
        <v>0</v>
      </c>
      <c r="X1063">
        <v>0</v>
      </c>
      <c r="Y1063">
        <v>805</v>
      </c>
      <c r="Z1063">
        <v>-612</v>
      </c>
      <c r="AA1063">
        <v>-239</v>
      </c>
      <c r="AB1063">
        <v>0</v>
      </c>
      <c r="AC1063">
        <v>-46</v>
      </c>
      <c r="AD1063">
        <v>79</v>
      </c>
      <c r="AE1063">
        <v>33</v>
      </c>
      <c r="AF1063">
        <v>0</v>
      </c>
      <c r="AG1063">
        <v>0</v>
      </c>
      <c r="AH1063">
        <v>0</v>
      </c>
      <c r="AI1063">
        <v>9824</v>
      </c>
      <c r="AJ1063">
        <v>942</v>
      </c>
      <c r="AK1063">
        <v>10766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42462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42462</v>
      </c>
      <c r="BE1063">
        <v>0</v>
      </c>
      <c r="BF1063">
        <v>42462</v>
      </c>
      <c r="BG1063">
        <v>0</v>
      </c>
      <c r="BH1063">
        <v>189</v>
      </c>
      <c r="BI1063">
        <v>0</v>
      </c>
      <c r="BJ1063">
        <v>189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18</v>
      </c>
      <c r="BR1063">
        <v>207</v>
      </c>
      <c r="BS1063">
        <v>0</v>
      </c>
      <c r="BT1063">
        <v>942</v>
      </c>
      <c r="BU1063">
        <v>0</v>
      </c>
      <c r="BV1063">
        <v>53186</v>
      </c>
      <c r="BW1063">
        <v>0</v>
      </c>
      <c r="BX1063">
        <v>54128</v>
      </c>
      <c r="BY1063">
        <v>380</v>
      </c>
      <c r="BZ1063">
        <v>173</v>
      </c>
      <c r="CA1063">
        <v>553</v>
      </c>
      <c r="CB1063">
        <v>97350</v>
      </c>
      <c r="CC1063">
        <v>25000</v>
      </c>
      <c r="CD1063">
        <v>0</v>
      </c>
      <c r="CE1063">
        <v>0</v>
      </c>
      <c r="CF1063">
        <v>0</v>
      </c>
      <c r="CG1063">
        <v>0</v>
      </c>
      <c r="CH1063">
        <v>69</v>
      </c>
      <c r="CI1063">
        <v>69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25712</v>
      </c>
      <c r="CP1063">
        <v>50781</v>
      </c>
      <c r="CQ1063">
        <v>0</v>
      </c>
      <c r="CR1063">
        <v>0</v>
      </c>
      <c r="CS1063">
        <v>7503</v>
      </c>
      <c r="CT1063">
        <v>36874</v>
      </c>
      <c r="CU1063">
        <v>0</v>
      </c>
      <c r="CV1063">
        <v>0</v>
      </c>
      <c r="CW1063">
        <v>44377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1282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24</v>
      </c>
      <c r="DJ1063">
        <v>0</v>
      </c>
      <c r="DK1063">
        <v>0</v>
      </c>
      <c r="DL1063">
        <v>0</v>
      </c>
      <c r="DM1063">
        <v>886</v>
      </c>
      <c r="DN1063">
        <v>2192</v>
      </c>
      <c r="DO1063">
        <v>0</v>
      </c>
      <c r="DP1063">
        <v>97350</v>
      </c>
    </row>
    <row r="1064" spans="1:120" x14ac:dyDescent="0.25">
      <c r="A1064">
        <v>53095</v>
      </c>
      <c r="B1064">
        <v>201512</v>
      </c>
      <c r="C1064">
        <v>6997</v>
      </c>
      <c r="D1064">
        <v>-316</v>
      </c>
      <c r="E1064">
        <v>0</v>
      </c>
      <c r="F1064">
        <v>0</v>
      </c>
      <c r="G1064">
        <v>6681</v>
      </c>
      <c r="H1064">
        <v>-2</v>
      </c>
      <c r="I1064">
        <v>-3565</v>
      </c>
      <c r="J1064">
        <v>0</v>
      </c>
      <c r="K1064">
        <v>211</v>
      </c>
      <c r="L1064">
        <v>0</v>
      </c>
      <c r="M1064">
        <v>-3354</v>
      </c>
      <c r="N1064">
        <v>0</v>
      </c>
      <c r="O1064">
        <v>0</v>
      </c>
      <c r="P1064">
        <v>0</v>
      </c>
      <c r="Q1064">
        <v>-2519</v>
      </c>
      <c r="R1064">
        <v>0</v>
      </c>
      <c r="S1064">
        <v>0</v>
      </c>
      <c r="T1064">
        <v>-2519</v>
      </c>
      <c r="U1064">
        <v>806</v>
      </c>
      <c r="V1064">
        <v>0</v>
      </c>
      <c r="W1064">
        <v>0</v>
      </c>
      <c r="X1064">
        <v>0</v>
      </c>
      <c r="Y1064">
        <v>218</v>
      </c>
      <c r="Z1064">
        <v>-241</v>
      </c>
      <c r="AA1064">
        <v>-81</v>
      </c>
      <c r="AB1064">
        <v>-14</v>
      </c>
      <c r="AC1064">
        <v>-118</v>
      </c>
      <c r="AD1064">
        <v>2</v>
      </c>
      <c r="AE1064">
        <v>-116</v>
      </c>
      <c r="AF1064">
        <v>3</v>
      </c>
      <c r="AG1064">
        <v>0</v>
      </c>
      <c r="AH1064">
        <v>0</v>
      </c>
      <c r="AI1064">
        <v>693</v>
      </c>
      <c r="AJ1064">
        <v>0</v>
      </c>
      <c r="AK1064">
        <v>693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9336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9336</v>
      </c>
      <c r="BE1064">
        <v>0</v>
      </c>
      <c r="BF1064">
        <v>9336</v>
      </c>
      <c r="BG1064">
        <v>0</v>
      </c>
      <c r="BH1064">
        <v>0</v>
      </c>
      <c r="BI1064">
        <v>0</v>
      </c>
      <c r="BJ1064">
        <v>0</v>
      </c>
      <c r="BK1064">
        <v>3</v>
      </c>
      <c r="BL1064">
        <v>0</v>
      </c>
      <c r="BM1064">
        <v>3</v>
      </c>
      <c r="BN1064">
        <v>0</v>
      </c>
      <c r="BO1064">
        <v>0</v>
      </c>
      <c r="BP1064">
        <v>0</v>
      </c>
      <c r="BQ1064">
        <v>453</v>
      </c>
      <c r="BR1064">
        <v>456</v>
      </c>
      <c r="BS1064">
        <v>0</v>
      </c>
      <c r="BT1064">
        <v>0</v>
      </c>
      <c r="BU1064">
        <v>0</v>
      </c>
      <c r="BV1064">
        <v>808</v>
      </c>
      <c r="BW1064">
        <v>0</v>
      </c>
      <c r="BX1064">
        <v>808</v>
      </c>
      <c r="BY1064">
        <v>51</v>
      </c>
      <c r="BZ1064">
        <v>0</v>
      </c>
      <c r="CA1064">
        <v>51</v>
      </c>
      <c r="CB1064">
        <v>10651</v>
      </c>
      <c r="CC1064">
        <v>2000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7425</v>
      </c>
      <c r="CP1064">
        <v>9425</v>
      </c>
      <c r="CQ1064">
        <v>0</v>
      </c>
      <c r="CR1064">
        <v>0</v>
      </c>
      <c r="CS1064">
        <v>0</v>
      </c>
      <c r="CT1064">
        <v>910</v>
      </c>
      <c r="CU1064">
        <v>0</v>
      </c>
      <c r="CV1064">
        <v>0</v>
      </c>
      <c r="CW1064">
        <v>910</v>
      </c>
      <c r="CX1064">
        <v>0</v>
      </c>
      <c r="CY1064">
        <v>0</v>
      </c>
      <c r="CZ1064">
        <v>81</v>
      </c>
      <c r="DA1064">
        <v>81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235</v>
      </c>
      <c r="DN1064">
        <v>235</v>
      </c>
      <c r="DO1064">
        <v>0</v>
      </c>
      <c r="DP1064">
        <v>10651</v>
      </c>
    </row>
    <row r="1065" spans="1:120" x14ac:dyDescent="0.25">
      <c r="A1065">
        <v>53099</v>
      </c>
      <c r="B1065">
        <v>201512</v>
      </c>
      <c r="C1065">
        <v>64449</v>
      </c>
      <c r="D1065">
        <v>-3618</v>
      </c>
      <c r="E1065">
        <v>0</v>
      </c>
      <c r="F1065">
        <v>0</v>
      </c>
      <c r="G1065">
        <v>60831</v>
      </c>
      <c r="H1065">
        <v>-107</v>
      </c>
      <c r="I1065">
        <v>-33000</v>
      </c>
      <c r="J1065">
        <v>0</v>
      </c>
      <c r="K1065">
        <v>-4766</v>
      </c>
      <c r="L1065">
        <v>0</v>
      </c>
      <c r="M1065">
        <v>-37766</v>
      </c>
      <c r="N1065">
        <v>0</v>
      </c>
      <c r="O1065">
        <v>-2247</v>
      </c>
      <c r="P1065">
        <v>0</v>
      </c>
      <c r="Q1065">
        <v>-11857</v>
      </c>
      <c r="R1065">
        <v>0</v>
      </c>
      <c r="S1065">
        <v>0</v>
      </c>
      <c r="T1065">
        <v>-11857</v>
      </c>
      <c r="U1065">
        <v>8854</v>
      </c>
      <c r="V1065">
        <v>0</v>
      </c>
      <c r="W1065">
        <v>0</v>
      </c>
      <c r="X1065">
        <v>0</v>
      </c>
      <c r="Y1065">
        <v>1601</v>
      </c>
      <c r="Z1065">
        <v>-1321</v>
      </c>
      <c r="AA1065">
        <v>-2</v>
      </c>
      <c r="AB1065">
        <v>0</v>
      </c>
      <c r="AC1065">
        <v>278</v>
      </c>
      <c r="AD1065">
        <v>107</v>
      </c>
      <c r="AE1065">
        <v>385</v>
      </c>
      <c r="AF1065">
        <v>7904</v>
      </c>
      <c r="AG1065">
        <v>0</v>
      </c>
      <c r="AH1065">
        <v>0</v>
      </c>
      <c r="AI1065">
        <v>17143</v>
      </c>
      <c r="AJ1065">
        <v>-4106</v>
      </c>
      <c r="AK1065">
        <v>13037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63410</v>
      </c>
      <c r="AS1065">
        <v>0</v>
      </c>
      <c r="AT1065">
        <v>0</v>
      </c>
      <c r="AU1065">
        <v>63410</v>
      </c>
      <c r="AV1065">
        <v>0</v>
      </c>
      <c r="AW1065">
        <v>0</v>
      </c>
      <c r="AX1065">
        <v>45449</v>
      </c>
      <c r="AY1065">
        <v>0</v>
      </c>
      <c r="AZ1065">
        <v>0</v>
      </c>
      <c r="BA1065">
        <v>0</v>
      </c>
      <c r="BB1065">
        <v>12180</v>
      </c>
      <c r="BC1065">
        <v>0</v>
      </c>
      <c r="BD1065">
        <v>57629</v>
      </c>
      <c r="BE1065">
        <v>0</v>
      </c>
      <c r="BF1065">
        <v>121039</v>
      </c>
      <c r="BG1065">
        <v>0</v>
      </c>
      <c r="BH1065">
        <v>0</v>
      </c>
      <c r="BI1065">
        <v>0</v>
      </c>
      <c r="BJ1065">
        <v>0</v>
      </c>
      <c r="BK1065">
        <v>6609</v>
      </c>
      <c r="BL1065">
        <v>0</v>
      </c>
      <c r="BM1065">
        <v>6609</v>
      </c>
      <c r="BN1065">
        <v>0</v>
      </c>
      <c r="BO1065">
        <v>0</v>
      </c>
      <c r="BP1065">
        <v>0</v>
      </c>
      <c r="BQ1065">
        <v>3327</v>
      </c>
      <c r="BR1065">
        <v>9936</v>
      </c>
      <c r="BS1065">
        <v>0</v>
      </c>
      <c r="BT1065">
        <v>0</v>
      </c>
      <c r="BU1065">
        <v>0</v>
      </c>
      <c r="BV1065">
        <v>21736</v>
      </c>
      <c r="BW1065">
        <v>0</v>
      </c>
      <c r="BX1065">
        <v>21736</v>
      </c>
      <c r="BY1065">
        <v>331</v>
      </c>
      <c r="BZ1065">
        <v>293</v>
      </c>
      <c r="CA1065">
        <v>624</v>
      </c>
      <c r="CB1065">
        <v>153335</v>
      </c>
      <c r="CC1065">
        <v>23424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77096</v>
      </c>
      <c r="CP1065">
        <v>100520</v>
      </c>
      <c r="CQ1065">
        <v>14920</v>
      </c>
      <c r="CR1065">
        <v>0</v>
      </c>
      <c r="CS1065">
        <v>0</v>
      </c>
      <c r="CT1065">
        <v>37146</v>
      </c>
      <c r="CU1065">
        <v>0</v>
      </c>
      <c r="CV1065">
        <v>0</v>
      </c>
      <c r="CW1065">
        <v>37146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4821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3238</v>
      </c>
      <c r="DL1065">
        <v>0</v>
      </c>
      <c r="DM1065">
        <v>6674</v>
      </c>
      <c r="DN1065">
        <v>14733</v>
      </c>
      <c r="DO1065">
        <v>936</v>
      </c>
      <c r="DP1065">
        <v>153335</v>
      </c>
    </row>
    <row r="1066" spans="1:120" x14ac:dyDescent="0.25">
      <c r="A1066">
        <v>53100</v>
      </c>
      <c r="B1066">
        <v>201512</v>
      </c>
      <c r="C1066">
        <v>187727</v>
      </c>
      <c r="D1066">
        <v>-87328</v>
      </c>
      <c r="E1066">
        <v>11126</v>
      </c>
      <c r="F1066">
        <v>-7467</v>
      </c>
      <c r="G1066">
        <v>104058</v>
      </c>
      <c r="H1066">
        <v>-35</v>
      </c>
      <c r="I1066">
        <v>-52081</v>
      </c>
      <c r="J1066">
        <v>44136</v>
      </c>
      <c r="K1066">
        <v>194</v>
      </c>
      <c r="L1066">
        <v>17552</v>
      </c>
      <c r="M1066">
        <v>9801</v>
      </c>
      <c r="N1066">
        <v>0</v>
      </c>
      <c r="O1066">
        <v>-14764</v>
      </c>
      <c r="P1066">
        <v>-2847</v>
      </c>
      <c r="Q1066">
        <v>-2999</v>
      </c>
      <c r="R1066">
        <v>0</v>
      </c>
      <c r="S1066">
        <v>1548</v>
      </c>
      <c r="T1066">
        <v>-4298</v>
      </c>
      <c r="U1066">
        <v>94762</v>
      </c>
      <c r="V1066">
        <v>0</v>
      </c>
      <c r="W1066">
        <v>0</v>
      </c>
      <c r="X1066">
        <v>0</v>
      </c>
      <c r="Y1066">
        <v>7007</v>
      </c>
      <c r="Z1066">
        <v>-4401</v>
      </c>
      <c r="AA1066">
        <v>-634</v>
      </c>
      <c r="AB1066">
        <v>-53</v>
      </c>
      <c r="AC1066">
        <v>1919</v>
      </c>
      <c r="AD1066">
        <v>35</v>
      </c>
      <c r="AE1066">
        <v>1954</v>
      </c>
      <c r="AF1066">
        <v>5597</v>
      </c>
      <c r="AG1066">
        <v>0</v>
      </c>
      <c r="AH1066">
        <v>0</v>
      </c>
      <c r="AI1066">
        <v>102313</v>
      </c>
      <c r="AJ1066">
        <v>-1403</v>
      </c>
      <c r="AK1066">
        <v>100910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459632</v>
      </c>
      <c r="AY1066">
        <v>0</v>
      </c>
      <c r="AZ1066">
        <v>0</v>
      </c>
      <c r="BA1066">
        <v>0</v>
      </c>
      <c r="BB1066">
        <v>150000</v>
      </c>
      <c r="BC1066">
        <v>0</v>
      </c>
      <c r="BD1066">
        <v>609632</v>
      </c>
      <c r="BE1066">
        <v>0</v>
      </c>
      <c r="BF1066">
        <v>609632</v>
      </c>
      <c r="BG1066">
        <v>0</v>
      </c>
      <c r="BH1066">
        <v>57044</v>
      </c>
      <c r="BI1066">
        <v>0</v>
      </c>
      <c r="BJ1066">
        <v>57044</v>
      </c>
      <c r="BK1066">
        <v>0</v>
      </c>
      <c r="BL1066">
        <v>0</v>
      </c>
      <c r="BM1066">
        <v>0</v>
      </c>
      <c r="BN1066">
        <v>54498</v>
      </c>
      <c r="BO1066">
        <v>0</v>
      </c>
      <c r="BP1066">
        <v>0</v>
      </c>
      <c r="BQ1066">
        <v>0</v>
      </c>
      <c r="BR1066">
        <v>111542</v>
      </c>
      <c r="BS1066">
        <v>0</v>
      </c>
      <c r="BT1066">
        <v>0</v>
      </c>
      <c r="BU1066">
        <v>0</v>
      </c>
      <c r="BV1066">
        <v>149004</v>
      </c>
      <c r="BW1066">
        <v>0</v>
      </c>
      <c r="BX1066">
        <v>149004</v>
      </c>
      <c r="BY1066">
        <v>3223</v>
      </c>
      <c r="BZ1066">
        <v>9</v>
      </c>
      <c r="CA1066">
        <v>3232</v>
      </c>
      <c r="CB1066">
        <v>873410</v>
      </c>
      <c r="CC1066">
        <v>1001</v>
      </c>
      <c r="CD1066">
        <v>178999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553871</v>
      </c>
      <c r="CP1066">
        <v>733871</v>
      </c>
      <c r="CQ1066">
        <v>100910</v>
      </c>
      <c r="CR1066">
        <v>0</v>
      </c>
      <c r="CS1066">
        <v>468</v>
      </c>
      <c r="CT1066">
        <v>84842</v>
      </c>
      <c r="CU1066">
        <v>0</v>
      </c>
      <c r="CV1066">
        <v>0</v>
      </c>
      <c r="CW1066">
        <v>85310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39285</v>
      </c>
      <c r="DD1066">
        <v>9568</v>
      </c>
      <c r="DE1066">
        <v>0</v>
      </c>
      <c r="DF1066">
        <v>0</v>
      </c>
      <c r="DG1066">
        <v>0</v>
      </c>
      <c r="DH1066">
        <v>0</v>
      </c>
      <c r="DI1066">
        <v>198</v>
      </c>
      <c r="DJ1066">
        <v>0</v>
      </c>
      <c r="DK1066">
        <v>1227</v>
      </c>
      <c r="DL1066">
        <v>0</v>
      </c>
      <c r="DM1066">
        <v>3951</v>
      </c>
      <c r="DN1066">
        <v>54229</v>
      </c>
      <c r="DO1066">
        <v>0</v>
      </c>
      <c r="DP1066">
        <v>873410</v>
      </c>
    </row>
    <row r="1067" spans="1:120" x14ac:dyDescent="0.25">
      <c r="A1067">
        <v>53101</v>
      </c>
      <c r="B1067">
        <v>201512</v>
      </c>
      <c r="C1067">
        <v>59046</v>
      </c>
      <c r="D1067">
        <v>-13217</v>
      </c>
      <c r="E1067">
        <v>0</v>
      </c>
      <c r="F1067">
        <v>0</v>
      </c>
      <c r="G1067">
        <v>45829</v>
      </c>
      <c r="H1067">
        <v>-908</v>
      </c>
      <c r="I1067">
        <v>-18924</v>
      </c>
      <c r="J1067">
        <v>0</v>
      </c>
      <c r="K1067">
        <v>3846</v>
      </c>
      <c r="L1067">
        <v>0</v>
      </c>
      <c r="M1067">
        <v>-15078</v>
      </c>
      <c r="N1067">
        <v>0</v>
      </c>
      <c r="O1067">
        <v>-9312</v>
      </c>
      <c r="P1067">
        <v>0</v>
      </c>
      <c r="Q1067">
        <v>-7089</v>
      </c>
      <c r="R1067">
        <v>0</v>
      </c>
      <c r="S1067">
        <v>0</v>
      </c>
      <c r="T1067">
        <v>-7089</v>
      </c>
      <c r="U1067">
        <v>13442</v>
      </c>
      <c r="V1067">
        <v>0</v>
      </c>
      <c r="W1067">
        <v>0</v>
      </c>
      <c r="X1067">
        <v>0</v>
      </c>
      <c r="Y1067">
        <v>55</v>
      </c>
      <c r="Z1067">
        <v>519</v>
      </c>
      <c r="AA1067">
        <v>-231</v>
      </c>
      <c r="AB1067">
        <v>-8</v>
      </c>
      <c r="AC1067">
        <v>335</v>
      </c>
      <c r="AD1067">
        <v>276</v>
      </c>
      <c r="AE1067">
        <v>611</v>
      </c>
      <c r="AF1067">
        <v>0</v>
      </c>
      <c r="AG1067">
        <v>0</v>
      </c>
      <c r="AH1067">
        <v>0</v>
      </c>
      <c r="AI1067">
        <v>14053</v>
      </c>
      <c r="AJ1067">
        <v>4288</v>
      </c>
      <c r="AK1067">
        <v>18341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352665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352665</v>
      </c>
      <c r="BE1067">
        <v>0</v>
      </c>
      <c r="BF1067">
        <v>352665</v>
      </c>
      <c r="BG1067">
        <v>0</v>
      </c>
      <c r="BH1067">
        <v>7948</v>
      </c>
      <c r="BI1067">
        <v>0</v>
      </c>
      <c r="BJ1067">
        <v>7948</v>
      </c>
      <c r="BK1067">
        <v>0</v>
      </c>
      <c r="BL1067">
        <v>0</v>
      </c>
      <c r="BM1067">
        <v>0</v>
      </c>
      <c r="BN1067">
        <v>240</v>
      </c>
      <c r="BO1067">
        <v>0</v>
      </c>
      <c r="BP1067">
        <v>0</v>
      </c>
      <c r="BQ1067">
        <v>6842</v>
      </c>
      <c r="BR1067">
        <v>15030</v>
      </c>
      <c r="BS1067">
        <v>0</v>
      </c>
      <c r="BT1067">
        <v>0</v>
      </c>
      <c r="BU1067">
        <v>21797</v>
      </c>
      <c r="BV1067">
        <v>28766</v>
      </c>
      <c r="BW1067">
        <v>0</v>
      </c>
      <c r="BX1067">
        <v>50563</v>
      </c>
      <c r="BY1067">
        <v>0</v>
      </c>
      <c r="BZ1067">
        <v>0</v>
      </c>
      <c r="CA1067">
        <v>0</v>
      </c>
      <c r="CB1067">
        <v>418258</v>
      </c>
      <c r="CC1067">
        <v>50000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224664</v>
      </c>
      <c r="CP1067">
        <v>274664</v>
      </c>
      <c r="CQ1067">
        <v>150000</v>
      </c>
      <c r="CR1067">
        <v>0</v>
      </c>
      <c r="CS1067">
        <v>0</v>
      </c>
      <c r="CT1067">
        <v>132293</v>
      </c>
      <c r="CU1067">
        <v>0</v>
      </c>
      <c r="CV1067">
        <v>0</v>
      </c>
      <c r="CW1067">
        <v>132293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8871</v>
      </c>
      <c r="DJ1067">
        <v>0</v>
      </c>
      <c r="DK1067">
        <v>0</v>
      </c>
      <c r="DL1067">
        <v>0</v>
      </c>
      <c r="DM1067">
        <v>2430</v>
      </c>
      <c r="DN1067">
        <v>11301</v>
      </c>
      <c r="DO1067">
        <v>0</v>
      </c>
      <c r="DP1067">
        <v>418258</v>
      </c>
    </row>
    <row r="1068" spans="1:120" x14ac:dyDescent="0.25">
      <c r="A1068">
        <v>53103</v>
      </c>
      <c r="B1068">
        <v>201512</v>
      </c>
      <c r="C1068">
        <v>105658</v>
      </c>
      <c r="D1068">
        <v>-8910</v>
      </c>
      <c r="E1068">
        <v>1298</v>
      </c>
      <c r="F1068">
        <v>932</v>
      </c>
      <c r="G1068">
        <v>98978</v>
      </c>
      <c r="H1068">
        <v>-305</v>
      </c>
      <c r="I1068">
        <v>-66136</v>
      </c>
      <c r="J1068">
        <v>3709</v>
      </c>
      <c r="K1068">
        <v>153</v>
      </c>
      <c r="L1068">
        <v>1554</v>
      </c>
      <c r="M1068">
        <v>-60720</v>
      </c>
      <c r="N1068">
        <v>0</v>
      </c>
      <c r="O1068">
        <v>0</v>
      </c>
      <c r="P1068">
        <v>-18858</v>
      </c>
      <c r="Q1068">
        <v>-13683</v>
      </c>
      <c r="R1068">
        <v>0</v>
      </c>
      <c r="S1068">
        <v>783</v>
      </c>
      <c r="T1068">
        <v>-31758</v>
      </c>
      <c r="U1068">
        <v>6195</v>
      </c>
      <c r="V1068">
        <v>1562</v>
      </c>
      <c r="W1068">
        <v>0</v>
      </c>
      <c r="X1068">
        <v>0</v>
      </c>
      <c r="Y1068">
        <v>1434</v>
      </c>
      <c r="Z1068">
        <v>-47</v>
      </c>
      <c r="AA1068">
        <v>-1709</v>
      </c>
      <c r="AB1068">
        <v>0</v>
      </c>
      <c r="AC1068">
        <v>1240</v>
      </c>
      <c r="AD1068">
        <v>168</v>
      </c>
      <c r="AE1068">
        <v>1408</v>
      </c>
      <c r="AF1068">
        <v>68</v>
      </c>
      <c r="AG1068">
        <v>0</v>
      </c>
      <c r="AH1068">
        <v>0</v>
      </c>
      <c r="AI1068">
        <v>7671</v>
      </c>
      <c r="AJ1068">
        <v>-1334</v>
      </c>
      <c r="AK1068">
        <v>6337</v>
      </c>
      <c r="AL1068">
        <v>0</v>
      </c>
      <c r="AM1068">
        <v>655</v>
      </c>
      <c r="AN1068">
        <v>0</v>
      </c>
      <c r="AO1068">
        <v>655</v>
      </c>
      <c r="AP1068">
        <v>0</v>
      </c>
      <c r="AQ1068">
        <v>29760</v>
      </c>
      <c r="AR1068">
        <v>63275</v>
      </c>
      <c r="AS1068">
        <v>0</v>
      </c>
      <c r="AT1068">
        <v>0</v>
      </c>
      <c r="AU1068">
        <v>93035</v>
      </c>
      <c r="AV1068">
        <v>349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41643</v>
      </c>
      <c r="BC1068">
        <v>0</v>
      </c>
      <c r="BD1068">
        <v>41992</v>
      </c>
      <c r="BE1068">
        <v>0</v>
      </c>
      <c r="BF1068">
        <v>135027</v>
      </c>
      <c r="BG1068">
        <v>1650</v>
      </c>
      <c r="BH1068">
        <v>12470</v>
      </c>
      <c r="BI1068">
        <v>0</v>
      </c>
      <c r="BJ1068">
        <v>14120</v>
      </c>
      <c r="BK1068">
        <v>4434</v>
      </c>
      <c r="BL1068">
        <v>0</v>
      </c>
      <c r="BM1068">
        <v>4434</v>
      </c>
      <c r="BN1068">
        <v>485</v>
      </c>
      <c r="BO1068">
        <v>0</v>
      </c>
      <c r="BP1068">
        <v>0</v>
      </c>
      <c r="BQ1068">
        <v>5814</v>
      </c>
      <c r="BR1068">
        <v>24853</v>
      </c>
      <c r="BS1068">
        <v>0</v>
      </c>
      <c r="BT1068">
        <v>0</v>
      </c>
      <c r="BU1068">
        <v>5229</v>
      </c>
      <c r="BV1068">
        <v>7</v>
      </c>
      <c r="BW1068">
        <v>0</v>
      </c>
      <c r="BX1068">
        <v>5236</v>
      </c>
      <c r="BY1068">
        <v>0</v>
      </c>
      <c r="BZ1068">
        <v>292</v>
      </c>
      <c r="CA1068">
        <v>292</v>
      </c>
      <c r="CB1068">
        <v>166063</v>
      </c>
      <c r="CC1068">
        <v>33494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3459</v>
      </c>
      <c r="CN1068">
        <v>3459</v>
      </c>
      <c r="CO1068">
        <v>-246</v>
      </c>
      <c r="CP1068">
        <v>36707</v>
      </c>
      <c r="CQ1068">
        <v>0</v>
      </c>
      <c r="CR1068">
        <v>19978</v>
      </c>
      <c r="CS1068">
        <v>34377</v>
      </c>
      <c r="CT1068">
        <v>65135</v>
      </c>
      <c r="CU1068">
        <v>0</v>
      </c>
      <c r="CV1068">
        <v>0</v>
      </c>
      <c r="CW1068">
        <v>99512</v>
      </c>
      <c r="CX1068">
        <v>0</v>
      </c>
      <c r="CY1068">
        <v>0</v>
      </c>
      <c r="CZ1068">
        <v>0</v>
      </c>
      <c r="DA1068">
        <v>0</v>
      </c>
      <c r="DB1068">
        <v>2976</v>
      </c>
      <c r="DC1068">
        <v>1750</v>
      </c>
      <c r="DD1068">
        <v>1328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3812</v>
      </c>
      <c r="DN1068">
        <v>6890</v>
      </c>
      <c r="DO1068">
        <v>0</v>
      </c>
      <c r="DP1068">
        <v>166063</v>
      </c>
    </row>
    <row r="1069" spans="1:120" x14ac:dyDescent="0.25">
      <c r="A1069">
        <v>53106</v>
      </c>
      <c r="B1069">
        <v>201512</v>
      </c>
      <c r="C1069">
        <v>46293</v>
      </c>
      <c r="D1069">
        <v>-14602</v>
      </c>
      <c r="E1069">
        <v>1272</v>
      </c>
      <c r="F1069">
        <v>-280</v>
      </c>
      <c r="G1069">
        <v>32683</v>
      </c>
      <c r="H1069">
        <v>-95</v>
      </c>
      <c r="I1069">
        <v>-25497</v>
      </c>
      <c r="J1069">
        <v>8772</v>
      </c>
      <c r="K1069">
        <v>1292</v>
      </c>
      <c r="L1069">
        <v>-508</v>
      </c>
      <c r="M1069">
        <v>-15941</v>
      </c>
      <c r="N1069">
        <v>0</v>
      </c>
      <c r="O1069">
        <v>0</v>
      </c>
      <c r="P1069">
        <v>-6423</v>
      </c>
      <c r="Q1069">
        <v>-7060</v>
      </c>
      <c r="R1069">
        <v>0</v>
      </c>
      <c r="S1069">
        <v>3602</v>
      </c>
      <c r="T1069">
        <v>-9881</v>
      </c>
      <c r="U1069">
        <v>6766</v>
      </c>
      <c r="V1069">
        <v>0</v>
      </c>
      <c r="W1069">
        <v>0</v>
      </c>
      <c r="X1069">
        <v>0</v>
      </c>
      <c r="Y1069">
        <v>2626</v>
      </c>
      <c r="Z1069">
        <v>1706</v>
      </c>
      <c r="AA1069">
        <v>0</v>
      </c>
      <c r="AB1069">
        <v>-176</v>
      </c>
      <c r="AC1069">
        <v>4156</v>
      </c>
      <c r="AD1069">
        <v>49</v>
      </c>
      <c r="AE1069">
        <v>4205</v>
      </c>
      <c r="AF1069">
        <v>0</v>
      </c>
      <c r="AG1069">
        <v>0</v>
      </c>
      <c r="AH1069">
        <v>0</v>
      </c>
      <c r="AI1069">
        <v>10971</v>
      </c>
      <c r="AJ1069">
        <v>-2060</v>
      </c>
      <c r="AK1069">
        <v>8911</v>
      </c>
      <c r="AL1069">
        <v>5000</v>
      </c>
      <c r="AM1069">
        <v>40</v>
      </c>
      <c r="AN1069">
        <v>7504</v>
      </c>
      <c r="AO1069">
        <v>7544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19413</v>
      </c>
      <c r="AW1069">
        <v>63618</v>
      </c>
      <c r="AX1069">
        <v>58861</v>
      </c>
      <c r="AY1069">
        <v>0</v>
      </c>
      <c r="AZ1069">
        <v>0</v>
      </c>
      <c r="BA1069">
        <v>0</v>
      </c>
      <c r="BB1069">
        <v>15789</v>
      </c>
      <c r="BC1069">
        <v>0</v>
      </c>
      <c r="BD1069">
        <v>157681</v>
      </c>
      <c r="BE1069">
        <v>0</v>
      </c>
      <c r="BF1069">
        <v>157681</v>
      </c>
      <c r="BG1069">
        <v>3075</v>
      </c>
      <c r="BH1069">
        <v>18165</v>
      </c>
      <c r="BI1069">
        <v>0</v>
      </c>
      <c r="BJ1069">
        <v>21240</v>
      </c>
      <c r="BK1069">
        <v>1133</v>
      </c>
      <c r="BL1069">
        <v>0</v>
      </c>
      <c r="BM1069">
        <v>1133</v>
      </c>
      <c r="BN1069">
        <v>143</v>
      </c>
      <c r="BO1069">
        <v>0</v>
      </c>
      <c r="BP1069">
        <v>0</v>
      </c>
      <c r="BQ1069">
        <v>75</v>
      </c>
      <c r="BR1069">
        <v>22591</v>
      </c>
      <c r="BS1069">
        <v>0</v>
      </c>
      <c r="BT1069">
        <v>0</v>
      </c>
      <c r="BU1069">
        <v>0</v>
      </c>
      <c r="BV1069">
        <v>2</v>
      </c>
      <c r="BW1069">
        <v>0</v>
      </c>
      <c r="BX1069">
        <v>2</v>
      </c>
      <c r="BY1069">
        <v>13</v>
      </c>
      <c r="BZ1069">
        <v>56</v>
      </c>
      <c r="CA1069">
        <v>69</v>
      </c>
      <c r="CB1069">
        <v>192887</v>
      </c>
      <c r="CC1069">
        <v>47000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91265</v>
      </c>
      <c r="CP1069">
        <v>138265</v>
      </c>
      <c r="CQ1069">
        <v>0</v>
      </c>
      <c r="CR1069">
        <v>0</v>
      </c>
      <c r="CS1069">
        <v>14353</v>
      </c>
      <c r="CT1069">
        <v>33609</v>
      </c>
      <c r="CU1069">
        <v>0</v>
      </c>
      <c r="CV1069">
        <v>0</v>
      </c>
      <c r="CW1069">
        <v>47962</v>
      </c>
      <c r="CX1069">
        <v>0</v>
      </c>
      <c r="CY1069">
        <v>564</v>
      </c>
      <c r="CZ1069">
        <v>0</v>
      </c>
      <c r="DA1069">
        <v>564</v>
      </c>
      <c r="DB1069">
        <v>0</v>
      </c>
      <c r="DC1069">
        <v>43</v>
      </c>
      <c r="DD1069">
        <v>3096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385</v>
      </c>
      <c r="DL1069">
        <v>0</v>
      </c>
      <c r="DM1069">
        <v>2572</v>
      </c>
      <c r="DN1069">
        <v>6096</v>
      </c>
      <c r="DO1069">
        <v>0</v>
      </c>
      <c r="DP1069">
        <v>192887</v>
      </c>
    </row>
    <row r="1070" spans="1:120" x14ac:dyDescent="0.25">
      <c r="A1070">
        <v>53108</v>
      </c>
      <c r="B1070">
        <v>201512</v>
      </c>
      <c r="C1070">
        <v>27704</v>
      </c>
      <c r="D1070">
        <v>0</v>
      </c>
      <c r="E1070">
        <v>0</v>
      </c>
      <c r="F1070">
        <v>0</v>
      </c>
      <c r="G1070">
        <v>27704</v>
      </c>
      <c r="H1070">
        <v>-29</v>
      </c>
      <c r="I1070">
        <v>-16677</v>
      </c>
      <c r="J1070">
        <v>0</v>
      </c>
      <c r="K1070">
        <v>132</v>
      </c>
      <c r="L1070">
        <v>0</v>
      </c>
      <c r="M1070">
        <v>-16545</v>
      </c>
      <c r="N1070">
        <v>0</v>
      </c>
      <c r="O1070">
        <v>0</v>
      </c>
      <c r="P1070">
        <v>0</v>
      </c>
      <c r="Q1070">
        <v>-5034</v>
      </c>
      <c r="R1070">
        <v>0</v>
      </c>
      <c r="S1070">
        <v>0</v>
      </c>
      <c r="T1070">
        <v>-5034</v>
      </c>
      <c r="U1070">
        <v>6096</v>
      </c>
      <c r="V1070">
        <v>0</v>
      </c>
      <c r="W1070">
        <v>0</v>
      </c>
      <c r="X1070">
        <v>0</v>
      </c>
      <c r="Y1070">
        <v>175</v>
      </c>
      <c r="Z1070">
        <v>-11</v>
      </c>
      <c r="AA1070">
        <v>0</v>
      </c>
      <c r="AB1070">
        <v>-238</v>
      </c>
      <c r="AC1070">
        <v>-74</v>
      </c>
      <c r="AD1070">
        <v>29</v>
      </c>
      <c r="AE1070">
        <v>-45</v>
      </c>
      <c r="AF1070">
        <v>0</v>
      </c>
      <c r="AG1070">
        <v>0</v>
      </c>
      <c r="AH1070">
        <v>0</v>
      </c>
      <c r="AI1070">
        <v>6051</v>
      </c>
      <c r="AJ1070">
        <v>-454</v>
      </c>
      <c r="AK1070">
        <v>5597</v>
      </c>
      <c r="AL1070">
        <v>51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1243</v>
      </c>
      <c r="AW1070">
        <v>3132</v>
      </c>
      <c r="AX1070">
        <v>27823</v>
      </c>
      <c r="AY1070">
        <v>0</v>
      </c>
      <c r="AZ1070">
        <v>285</v>
      </c>
      <c r="BA1070">
        <v>0</v>
      </c>
      <c r="BB1070">
        <v>7802</v>
      </c>
      <c r="BC1070">
        <v>0</v>
      </c>
      <c r="BD1070">
        <v>40285</v>
      </c>
      <c r="BE1070">
        <v>0</v>
      </c>
      <c r="BF1070">
        <v>40285</v>
      </c>
      <c r="BG1070">
        <v>0</v>
      </c>
      <c r="BH1070">
        <v>0</v>
      </c>
      <c r="BI1070">
        <v>0</v>
      </c>
      <c r="BJ1070">
        <v>0</v>
      </c>
      <c r="BK1070">
        <v>35</v>
      </c>
      <c r="BL1070">
        <v>0</v>
      </c>
      <c r="BM1070">
        <v>35</v>
      </c>
      <c r="BN1070">
        <v>0</v>
      </c>
      <c r="BO1070">
        <v>0</v>
      </c>
      <c r="BP1070">
        <v>0</v>
      </c>
      <c r="BQ1070">
        <v>1</v>
      </c>
      <c r="BR1070">
        <v>36</v>
      </c>
      <c r="BS1070">
        <v>0</v>
      </c>
      <c r="BT1070">
        <v>20</v>
      </c>
      <c r="BU1070">
        <v>427</v>
      </c>
      <c r="BV1070">
        <v>0</v>
      </c>
      <c r="BW1070">
        <v>0</v>
      </c>
      <c r="BX1070">
        <v>447</v>
      </c>
      <c r="BY1070">
        <v>160</v>
      </c>
      <c r="BZ1070">
        <v>78</v>
      </c>
      <c r="CA1070">
        <v>238</v>
      </c>
      <c r="CB1070">
        <v>41057</v>
      </c>
      <c r="CC1070">
        <v>17000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3478</v>
      </c>
      <c r="CP1070">
        <v>20478</v>
      </c>
      <c r="CQ1070">
        <v>0</v>
      </c>
      <c r="CR1070">
        <v>5000</v>
      </c>
      <c r="CS1070">
        <v>0</v>
      </c>
      <c r="CT1070">
        <v>13743</v>
      </c>
      <c r="CU1070">
        <v>0</v>
      </c>
      <c r="CV1070">
        <v>0</v>
      </c>
      <c r="CW1070">
        <v>13743</v>
      </c>
      <c r="CX1070">
        <v>0</v>
      </c>
      <c r="CY1070">
        <v>0</v>
      </c>
      <c r="CZ1070">
        <v>771</v>
      </c>
      <c r="DA1070">
        <v>771</v>
      </c>
      <c r="DB1070">
        <v>0</v>
      </c>
      <c r="DC1070">
        <v>74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535</v>
      </c>
      <c r="DJ1070">
        <v>0</v>
      </c>
      <c r="DK1070">
        <v>21</v>
      </c>
      <c r="DL1070">
        <v>0</v>
      </c>
      <c r="DM1070">
        <v>47</v>
      </c>
      <c r="DN1070">
        <v>677</v>
      </c>
      <c r="DO1070">
        <v>388</v>
      </c>
      <c r="DP1070">
        <v>41057</v>
      </c>
    </row>
    <row r="1071" spans="1:120" x14ac:dyDescent="0.25">
      <c r="A1071">
        <v>53110</v>
      </c>
      <c r="B1071">
        <v>201512</v>
      </c>
      <c r="C1071">
        <v>102326</v>
      </c>
      <c r="D1071">
        <v>-15561</v>
      </c>
      <c r="E1071">
        <v>0</v>
      </c>
      <c r="F1071">
        <v>0</v>
      </c>
      <c r="G1071">
        <v>86765</v>
      </c>
      <c r="H1071">
        <v>-117</v>
      </c>
      <c r="I1071">
        <v>-31731</v>
      </c>
      <c r="J1071">
        <v>289</v>
      </c>
      <c r="K1071">
        <v>-5669</v>
      </c>
      <c r="L1071">
        <v>9608</v>
      </c>
      <c r="M1071">
        <v>-27503</v>
      </c>
      <c r="N1071">
        <v>0</v>
      </c>
      <c r="O1071">
        <v>-6000</v>
      </c>
      <c r="P1071">
        <v>-4187</v>
      </c>
      <c r="Q1071">
        <v>-11717</v>
      </c>
      <c r="R1071">
        <v>0</v>
      </c>
      <c r="S1071">
        <v>0</v>
      </c>
      <c r="T1071">
        <v>-15904</v>
      </c>
      <c r="U1071">
        <v>37241</v>
      </c>
      <c r="V1071">
        <v>0</v>
      </c>
      <c r="W1071">
        <v>0</v>
      </c>
      <c r="X1071">
        <v>0</v>
      </c>
      <c r="Y1071">
        <v>-19</v>
      </c>
      <c r="Z1071">
        <v>-19</v>
      </c>
      <c r="AA1071">
        <v>0</v>
      </c>
      <c r="AB1071">
        <v>-344</v>
      </c>
      <c r="AC1071">
        <v>-382</v>
      </c>
      <c r="AD1071">
        <v>117</v>
      </c>
      <c r="AE1071">
        <v>-265</v>
      </c>
      <c r="AF1071">
        <v>1098</v>
      </c>
      <c r="AG1071">
        <v>0</v>
      </c>
      <c r="AH1071">
        <v>0</v>
      </c>
      <c r="AI1071">
        <v>38074</v>
      </c>
      <c r="AJ1071">
        <v>-6789</v>
      </c>
      <c r="AK1071">
        <v>31285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136316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136316</v>
      </c>
      <c r="BE1071">
        <v>0</v>
      </c>
      <c r="BF1071">
        <v>136316</v>
      </c>
      <c r="BG1071">
        <v>0</v>
      </c>
      <c r="BH1071">
        <v>19552</v>
      </c>
      <c r="BI1071">
        <v>0</v>
      </c>
      <c r="BJ1071">
        <v>19552</v>
      </c>
      <c r="BK1071">
        <v>61</v>
      </c>
      <c r="BL1071">
        <v>0</v>
      </c>
      <c r="BM1071">
        <v>61</v>
      </c>
      <c r="BN1071">
        <v>10064</v>
      </c>
      <c r="BO1071">
        <v>783</v>
      </c>
      <c r="BP1071">
        <v>0</v>
      </c>
      <c r="BQ1071">
        <v>64</v>
      </c>
      <c r="BR1071">
        <v>30524</v>
      </c>
      <c r="BS1071">
        <v>0</v>
      </c>
      <c r="BT1071">
        <v>361</v>
      </c>
      <c r="BU1071">
        <v>0</v>
      </c>
      <c r="BV1071">
        <v>3904</v>
      </c>
      <c r="BW1071">
        <v>0</v>
      </c>
      <c r="BX1071">
        <v>4265</v>
      </c>
      <c r="BY1071">
        <v>1836</v>
      </c>
      <c r="BZ1071">
        <v>94</v>
      </c>
      <c r="CA1071">
        <v>1930</v>
      </c>
      <c r="CB1071">
        <v>173035</v>
      </c>
      <c r="CC1071">
        <v>25000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7492</v>
      </c>
      <c r="CL1071">
        <v>0</v>
      </c>
      <c r="CM1071">
        <v>0</v>
      </c>
      <c r="CN1071">
        <v>7492</v>
      </c>
      <c r="CO1071">
        <v>64348</v>
      </c>
      <c r="CP1071">
        <v>96840</v>
      </c>
      <c r="CQ1071">
        <v>25500</v>
      </c>
      <c r="CR1071">
        <v>0</v>
      </c>
      <c r="CS1071">
        <v>0</v>
      </c>
      <c r="CT1071">
        <v>68106</v>
      </c>
      <c r="CU1071">
        <v>0</v>
      </c>
      <c r="CV1071">
        <v>0</v>
      </c>
      <c r="CW1071">
        <v>68106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6364</v>
      </c>
      <c r="DJ1071">
        <v>0</v>
      </c>
      <c r="DK1071">
        <v>0</v>
      </c>
      <c r="DL1071">
        <v>0</v>
      </c>
      <c r="DM1071">
        <v>1725</v>
      </c>
      <c r="DN1071">
        <v>8089</v>
      </c>
      <c r="DO1071">
        <v>0</v>
      </c>
      <c r="DP1071">
        <v>173035</v>
      </c>
    </row>
    <row r="1072" spans="1:120" x14ac:dyDescent="0.25">
      <c r="A1072">
        <v>53111</v>
      </c>
      <c r="B1072">
        <v>201512</v>
      </c>
      <c r="C1072">
        <v>46150</v>
      </c>
      <c r="D1072">
        <v>-7692</v>
      </c>
      <c r="E1072">
        <v>1360</v>
      </c>
      <c r="F1072">
        <v>0</v>
      </c>
      <c r="G1072">
        <v>39818</v>
      </c>
      <c r="H1072">
        <v>-32</v>
      </c>
      <c r="I1072">
        <v>-27937</v>
      </c>
      <c r="J1072">
        <v>3306</v>
      </c>
      <c r="K1072">
        <v>-1138</v>
      </c>
      <c r="L1072">
        <v>146</v>
      </c>
      <c r="M1072">
        <v>-25623</v>
      </c>
      <c r="N1072">
        <v>0</v>
      </c>
      <c r="O1072">
        <v>0</v>
      </c>
      <c r="P1072">
        <v>-1304</v>
      </c>
      <c r="Q1072">
        <v>-7274</v>
      </c>
      <c r="R1072">
        <v>0</v>
      </c>
      <c r="S1072">
        <v>2143</v>
      </c>
      <c r="T1072">
        <v>-6435</v>
      </c>
      <c r="U1072">
        <v>7728</v>
      </c>
      <c r="V1072">
        <v>0</v>
      </c>
      <c r="W1072">
        <v>0</v>
      </c>
      <c r="X1072">
        <v>0</v>
      </c>
      <c r="Y1072">
        <v>1567</v>
      </c>
      <c r="Z1072">
        <v>1054</v>
      </c>
      <c r="AA1072">
        <v>-27</v>
      </c>
      <c r="AB1072">
        <v>25</v>
      </c>
      <c r="AC1072">
        <v>2619</v>
      </c>
      <c r="AD1072">
        <v>32</v>
      </c>
      <c r="AE1072">
        <v>2651</v>
      </c>
      <c r="AF1072">
        <v>0</v>
      </c>
      <c r="AG1072">
        <v>0</v>
      </c>
      <c r="AH1072">
        <v>0</v>
      </c>
      <c r="AI1072">
        <v>10379</v>
      </c>
      <c r="AJ1072">
        <v>-2345</v>
      </c>
      <c r="AK1072">
        <v>8034</v>
      </c>
      <c r="AL1072">
        <v>3955</v>
      </c>
      <c r="AM1072">
        <v>399</v>
      </c>
      <c r="AN1072">
        <v>0</v>
      </c>
      <c r="AO1072">
        <v>399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25018</v>
      </c>
      <c r="AX1072">
        <v>41287</v>
      </c>
      <c r="AY1072">
        <v>0</v>
      </c>
      <c r="AZ1072">
        <v>0</v>
      </c>
      <c r="BA1072">
        <v>0</v>
      </c>
      <c r="BB1072">
        <v>4010</v>
      </c>
      <c r="BC1072">
        <v>0</v>
      </c>
      <c r="BD1072">
        <v>70315</v>
      </c>
      <c r="BE1072">
        <v>0</v>
      </c>
      <c r="BF1072">
        <v>70315</v>
      </c>
      <c r="BG1072">
        <v>0</v>
      </c>
      <c r="BH1072">
        <v>3541</v>
      </c>
      <c r="BI1072">
        <v>0</v>
      </c>
      <c r="BJ1072">
        <v>3541</v>
      </c>
      <c r="BK1072">
        <v>44</v>
      </c>
      <c r="BL1072">
        <v>0</v>
      </c>
      <c r="BM1072">
        <v>44</v>
      </c>
      <c r="BN1072">
        <v>0</v>
      </c>
      <c r="BO1072">
        <v>0</v>
      </c>
      <c r="BP1072">
        <v>0</v>
      </c>
      <c r="BQ1072">
        <v>69</v>
      </c>
      <c r="BR1072">
        <v>3654</v>
      </c>
      <c r="BS1072">
        <v>0</v>
      </c>
      <c r="BT1072">
        <v>0</v>
      </c>
      <c r="BU1072">
        <v>0</v>
      </c>
      <c r="BV1072">
        <v>2330</v>
      </c>
      <c r="BW1072">
        <v>0</v>
      </c>
      <c r="BX1072">
        <v>2330</v>
      </c>
      <c r="BY1072">
        <v>179</v>
      </c>
      <c r="BZ1072">
        <v>0</v>
      </c>
      <c r="CA1072">
        <v>179</v>
      </c>
      <c r="CB1072">
        <v>80832</v>
      </c>
      <c r="CC1072">
        <v>21000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30475</v>
      </c>
      <c r="CP1072">
        <v>51475</v>
      </c>
      <c r="CQ1072">
        <v>0</v>
      </c>
      <c r="CR1072">
        <v>0</v>
      </c>
      <c r="CS1072">
        <v>905</v>
      </c>
      <c r="CT1072">
        <v>21958</v>
      </c>
      <c r="CU1072">
        <v>0</v>
      </c>
      <c r="CV1072">
        <v>0</v>
      </c>
      <c r="CW1072">
        <v>22863</v>
      </c>
      <c r="CX1072">
        <v>0</v>
      </c>
      <c r="CY1072">
        <v>764</v>
      </c>
      <c r="CZ1072">
        <v>0</v>
      </c>
      <c r="DA1072">
        <v>764</v>
      </c>
      <c r="DB1072">
        <v>0</v>
      </c>
      <c r="DC1072">
        <v>0</v>
      </c>
      <c r="DD1072">
        <v>137</v>
      </c>
      <c r="DE1072">
        <v>0</v>
      </c>
      <c r="DF1072">
        <v>0</v>
      </c>
      <c r="DG1072">
        <v>0</v>
      </c>
      <c r="DH1072">
        <v>0</v>
      </c>
      <c r="DI1072">
        <v>896</v>
      </c>
      <c r="DJ1072">
        <v>0</v>
      </c>
      <c r="DK1072">
        <v>2339</v>
      </c>
      <c r="DL1072">
        <v>0</v>
      </c>
      <c r="DM1072">
        <v>2358</v>
      </c>
      <c r="DN1072">
        <v>5730</v>
      </c>
      <c r="DO1072">
        <v>0</v>
      </c>
      <c r="DP1072">
        <v>80832</v>
      </c>
    </row>
    <row r="1073" spans="1:120" x14ac:dyDescent="0.25">
      <c r="A1073">
        <v>53112</v>
      </c>
      <c r="B1073">
        <v>201512</v>
      </c>
      <c r="C1073">
        <v>1548356</v>
      </c>
      <c r="D1073">
        <v>-1105634</v>
      </c>
      <c r="E1073">
        <v>-373207</v>
      </c>
      <c r="F1073">
        <v>284635</v>
      </c>
      <c r="G1073">
        <v>354150</v>
      </c>
      <c r="H1073">
        <v>-519</v>
      </c>
      <c r="I1073">
        <v>-461571</v>
      </c>
      <c r="J1073">
        <v>307638</v>
      </c>
      <c r="K1073">
        <v>-300548</v>
      </c>
      <c r="L1073">
        <v>206433</v>
      </c>
      <c r="M1073">
        <v>-248048</v>
      </c>
      <c r="N1073">
        <v>0</v>
      </c>
      <c r="O1073">
        <v>0</v>
      </c>
      <c r="P1073">
        <v>-372632</v>
      </c>
      <c r="Q1073">
        <v>-32614</v>
      </c>
      <c r="R1073">
        <v>0</v>
      </c>
      <c r="S1073">
        <v>278844</v>
      </c>
      <c r="T1073">
        <v>-126402</v>
      </c>
      <c r="U1073">
        <v>-20819</v>
      </c>
      <c r="V1073">
        <v>0</v>
      </c>
      <c r="W1073">
        <v>0</v>
      </c>
      <c r="X1073">
        <v>0</v>
      </c>
      <c r="Y1073">
        <v>16368</v>
      </c>
      <c r="Z1073">
        <v>-21218</v>
      </c>
      <c r="AA1073">
        <v>-4257</v>
      </c>
      <c r="AB1073">
        <v>-2208</v>
      </c>
      <c r="AC1073">
        <v>-11315</v>
      </c>
      <c r="AD1073">
        <v>519</v>
      </c>
      <c r="AE1073">
        <v>-10796</v>
      </c>
      <c r="AF1073">
        <v>1752</v>
      </c>
      <c r="AG1073">
        <v>0</v>
      </c>
      <c r="AH1073">
        <v>0</v>
      </c>
      <c r="AI1073">
        <v>-29863</v>
      </c>
      <c r="AJ1073">
        <v>6256</v>
      </c>
      <c r="AK1073">
        <v>-23607</v>
      </c>
      <c r="AL1073">
        <v>1940</v>
      </c>
      <c r="AM1073">
        <v>318</v>
      </c>
      <c r="AN1073">
        <v>0</v>
      </c>
      <c r="AO1073">
        <v>318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549007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549007</v>
      </c>
      <c r="BE1073">
        <v>0</v>
      </c>
      <c r="BF1073">
        <v>549007</v>
      </c>
      <c r="BG1073">
        <v>573013</v>
      </c>
      <c r="BH1073">
        <v>450649</v>
      </c>
      <c r="BI1073">
        <v>-204473</v>
      </c>
      <c r="BJ1073">
        <v>819189</v>
      </c>
      <c r="BK1073">
        <v>0</v>
      </c>
      <c r="BL1073">
        <v>370517</v>
      </c>
      <c r="BM1073">
        <v>370517</v>
      </c>
      <c r="BN1073">
        <v>13995</v>
      </c>
      <c r="BO1073">
        <v>87492</v>
      </c>
      <c r="BP1073">
        <v>0</v>
      </c>
      <c r="BQ1073">
        <v>309</v>
      </c>
      <c r="BR1073">
        <v>1291502</v>
      </c>
      <c r="BS1073">
        <v>0</v>
      </c>
      <c r="BT1073">
        <v>0</v>
      </c>
      <c r="BU1073">
        <v>7794</v>
      </c>
      <c r="BV1073">
        <v>73369</v>
      </c>
      <c r="BW1073">
        <v>0</v>
      </c>
      <c r="BX1073">
        <v>81163</v>
      </c>
      <c r="BY1073">
        <v>6016</v>
      </c>
      <c r="BZ1073">
        <v>9553</v>
      </c>
      <c r="CA1073">
        <v>15569</v>
      </c>
      <c r="CB1073">
        <v>1939499</v>
      </c>
      <c r="CC1073">
        <v>251682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-28487</v>
      </c>
      <c r="CP1073">
        <v>223195</v>
      </c>
      <c r="CQ1073">
        <v>0</v>
      </c>
      <c r="CR1073">
        <v>0</v>
      </c>
      <c r="CS1073">
        <v>802655</v>
      </c>
      <c r="CT1073">
        <v>666014</v>
      </c>
      <c r="CU1073">
        <v>0</v>
      </c>
      <c r="CV1073">
        <v>-269215</v>
      </c>
      <c r="CW1073">
        <v>1199454</v>
      </c>
      <c r="CX1073">
        <v>0</v>
      </c>
      <c r="CY1073">
        <v>0</v>
      </c>
      <c r="CZ1073">
        <v>0</v>
      </c>
      <c r="DA1073">
        <v>0</v>
      </c>
      <c r="DB1073">
        <v>303721</v>
      </c>
      <c r="DC1073">
        <v>82735</v>
      </c>
      <c r="DD1073">
        <v>103390</v>
      </c>
      <c r="DE1073">
        <v>0</v>
      </c>
      <c r="DF1073">
        <v>0</v>
      </c>
      <c r="DG1073">
        <v>0</v>
      </c>
      <c r="DH1073">
        <v>0</v>
      </c>
      <c r="DI1073">
        <v>124</v>
      </c>
      <c r="DJ1073">
        <v>0</v>
      </c>
      <c r="DK1073">
        <v>0</v>
      </c>
      <c r="DL1073">
        <v>0</v>
      </c>
      <c r="DM1073">
        <v>18722</v>
      </c>
      <c r="DN1073">
        <v>204971</v>
      </c>
      <c r="DO1073">
        <v>8158</v>
      </c>
      <c r="DP1073">
        <v>1939499</v>
      </c>
    </row>
    <row r="1074" spans="1:120" x14ac:dyDescent="0.25">
      <c r="A1074">
        <v>53113</v>
      </c>
      <c r="B1074">
        <v>201512</v>
      </c>
      <c r="C1074">
        <v>522119</v>
      </c>
      <c r="D1074">
        <v>-165436</v>
      </c>
      <c r="E1074">
        <v>-10443</v>
      </c>
      <c r="F1074">
        <v>24212</v>
      </c>
      <c r="G1074">
        <v>370452</v>
      </c>
      <c r="H1074">
        <v>-1134</v>
      </c>
      <c r="I1074">
        <v>-110496</v>
      </c>
      <c r="J1074">
        <v>0</v>
      </c>
      <c r="K1074">
        <v>-206724</v>
      </c>
      <c r="L1074">
        <v>35345</v>
      </c>
      <c r="M1074">
        <v>-281875</v>
      </c>
      <c r="N1074">
        <v>0</v>
      </c>
      <c r="O1074">
        <v>0</v>
      </c>
      <c r="P1074">
        <v>0</v>
      </c>
      <c r="Q1074">
        <v>-20490</v>
      </c>
      <c r="R1074">
        <v>0</v>
      </c>
      <c r="S1074">
        <v>18728</v>
      </c>
      <c r="T1074">
        <v>-1762</v>
      </c>
      <c r="U1074">
        <v>85681</v>
      </c>
      <c r="V1074">
        <v>0</v>
      </c>
      <c r="W1074">
        <v>0</v>
      </c>
      <c r="X1074">
        <v>0</v>
      </c>
      <c r="Y1074">
        <v>11412</v>
      </c>
      <c r="Z1074">
        <v>-2998</v>
      </c>
      <c r="AA1074">
        <v>-1017</v>
      </c>
      <c r="AB1074">
        <v>-178</v>
      </c>
      <c r="AC1074">
        <v>7219</v>
      </c>
      <c r="AD1074">
        <v>1134</v>
      </c>
      <c r="AE1074">
        <v>8353</v>
      </c>
      <c r="AF1074">
        <v>0</v>
      </c>
      <c r="AG1074">
        <v>0</v>
      </c>
      <c r="AH1074">
        <v>0</v>
      </c>
      <c r="AI1074">
        <v>94034</v>
      </c>
      <c r="AJ1074">
        <v>1701</v>
      </c>
      <c r="AK1074">
        <v>95735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553230</v>
      </c>
      <c r="AS1074">
        <v>0</v>
      </c>
      <c r="AT1074">
        <v>0</v>
      </c>
      <c r="AU1074">
        <v>553230</v>
      </c>
      <c r="AV1074">
        <v>0</v>
      </c>
      <c r="AW1074">
        <v>0</v>
      </c>
      <c r="AX1074">
        <v>622848</v>
      </c>
      <c r="AY1074">
        <v>0</v>
      </c>
      <c r="AZ1074">
        <v>0</v>
      </c>
      <c r="BA1074">
        <v>0</v>
      </c>
      <c r="BB1074">
        <v>267155</v>
      </c>
      <c r="BC1074">
        <v>0</v>
      </c>
      <c r="BD1074">
        <v>890003</v>
      </c>
      <c r="BE1074">
        <v>0</v>
      </c>
      <c r="BF1074">
        <v>1443233</v>
      </c>
      <c r="BG1074">
        <v>78320</v>
      </c>
      <c r="BH1074">
        <v>49668</v>
      </c>
      <c r="BI1074">
        <v>0</v>
      </c>
      <c r="BJ1074">
        <v>127988</v>
      </c>
      <c r="BK1074">
        <v>0</v>
      </c>
      <c r="BL1074">
        <v>0</v>
      </c>
      <c r="BM1074">
        <v>0</v>
      </c>
      <c r="BN1074">
        <v>124600</v>
      </c>
      <c r="BO1074">
        <v>369</v>
      </c>
      <c r="BP1074">
        <v>0</v>
      </c>
      <c r="BQ1074">
        <v>0</v>
      </c>
      <c r="BR1074">
        <v>252957</v>
      </c>
      <c r="BS1074">
        <v>0</v>
      </c>
      <c r="BT1074">
        <v>0</v>
      </c>
      <c r="BU1074">
        <v>0</v>
      </c>
      <c r="BV1074">
        <v>29731</v>
      </c>
      <c r="BW1074">
        <v>0</v>
      </c>
      <c r="BX1074">
        <v>29731</v>
      </c>
      <c r="BY1074">
        <v>62208</v>
      </c>
      <c r="BZ1074">
        <v>24895</v>
      </c>
      <c r="CA1074">
        <v>87103</v>
      </c>
      <c r="CB1074">
        <v>1813024</v>
      </c>
      <c r="CC1074">
        <v>614611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429136</v>
      </c>
      <c r="CP1074">
        <v>1043747</v>
      </c>
      <c r="CQ1074">
        <v>0</v>
      </c>
      <c r="CR1074">
        <v>0</v>
      </c>
      <c r="CS1074">
        <v>235895</v>
      </c>
      <c r="CT1074">
        <v>524530</v>
      </c>
      <c r="CU1074">
        <v>0</v>
      </c>
      <c r="CV1074">
        <v>0</v>
      </c>
      <c r="CW1074">
        <v>760425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744</v>
      </c>
      <c r="DJ1074">
        <v>0</v>
      </c>
      <c r="DK1074">
        <v>3804</v>
      </c>
      <c r="DL1074">
        <v>0</v>
      </c>
      <c r="DM1074">
        <v>4304</v>
      </c>
      <c r="DN1074">
        <v>8852</v>
      </c>
      <c r="DO1074">
        <v>0</v>
      </c>
      <c r="DP1074">
        <v>1813024</v>
      </c>
    </row>
    <row r="1075" spans="1:120" x14ac:dyDescent="0.25">
      <c r="A1075">
        <v>53114</v>
      </c>
      <c r="B1075">
        <v>201512</v>
      </c>
      <c r="C1075">
        <v>3997</v>
      </c>
      <c r="D1075">
        <v>0</v>
      </c>
      <c r="E1075">
        <v>0</v>
      </c>
      <c r="F1075">
        <v>0</v>
      </c>
      <c r="G1075">
        <v>3997</v>
      </c>
      <c r="H1075">
        <v>-6</v>
      </c>
      <c r="I1075">
        <v>-2388</v>
      </c>
      <c r="J1075">
        <v>0</v>
      </c>
      <c r="K1075">
        <v>-656</v>
      </c>
      <c r="L1075">
        <v>0</v>
      </c>
      <c r="M1075">
        <v>-3044</v>
      </c>
      <c r="N1075">
        <v>0</v>
      </c>
      <c r="O1075">
        <v>0</v>
      </c>
      <c r="P1075">
        <v>-314</v>
      </c>
      <c r="Q1075">
        <v>-1053</v>
      </c>
      <c r="R1075">
        <v>0</v>
      </c>
      <c r="S1075">
        <v>0</v>
      </c>
      <c r="T1075">
        <v>-1367</v>
      </c>
      <c r="U1075">
        <v>-420</v>
      </c>
      <c r="V1075">
        <v>0</v>
      </c>
      <c r="W1075">
        <v>0</v>
      </c>
      <c r="X1075">
        <v>0</v>
      </c>
      <c r="Y1075">
        <v>185</v>
      </c>
      <c r="Z1075">
        <v>-418</v>
      </c>
      <c r="AA1075">
        <v>-25</v>
      </c>
      <c r="AB1075">
        <v>-2</v>
      </c>
      <c r="AC1075">
        <v>-260</v>
      </c>
      <c r="AD1075">
        <v>6</v>
      </c>
      <c r="AE1075">
        <v>-254</v>
      </c>
      <c r="AF1075">
        <v>0</v>
      </c>
      <c r="AG1075">
        <v>0</v>
      </c>
      <c r="AH1075">
        <v>0</v>
      </c>
      <c r="AI1075">
        <v>-674</v>
      </c>
      <c r="AJ1075">
        <v>158</v>
      </c>
      <c r="AK1075">
        <v>-516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26297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26297</v>
      </c>
      <c r="BE1075">
        <v>0</v>
      </c>
      <c r="BF1075">
        <v>26297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158</v>
      </c>
      <c r="BU1075">
        <v>0</v>
      </c>
      <c r="BV1075">
        <v>7466</v>
      </c>
      <c r="BW1075">
        <v>0</v>
      </c>
      <c r="BX1075">
        <v>7624</v>
      </c>
      <c r="BY1075">
        <v>24</v>
      </c>
      <c r="BZ1075">
        <v>0</v>
      </c>
      <c r="CA1075">
        <v>24</v>
      </c>
      <c r="CB1075">
        <v>33945</v>
      </c>
      <c r="CC1075">
        <v>5000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26424</v>
      </c>
      <c r="CP1075">
        <v>31424</v>
      </c>
      <c r="CQ1075">
        <v>0</v>
      </c>
      <c r="CR1075">
        <v>0</v>
      </c>
      <c r="CS1075">
        <v>0</v>
      </c>
      <c r="CT1075">
        <v>1785</v>
      </c>
      <c r="CU1075">
        <v>0</v>
      </c>
      <c r="CV1075">
        <v>0</v>
      </c>
      <c r="CW1075">
        <v>1785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113</v>
      </c>
      <c r="DL1075">
        <v>0</v>
      </c>
      <c r="DM1075">
        <v>623</v>
      </c>
      <c r="DN1075">
        <v>736</v>
      </c>
      <c r="DO1075">
        <v>0</v>
      </c>
      <c r="DP1075">
        <v>33945</v>
      </c>
    </row>
    <row r="1076" spans="1:120" x14ac:dyDescent="0.25">
      <c r="A1076">
        <v>53116</v>
      </c>
      <c r="B1076">
        <v>201512</v>
      </c>
      <c r="C1076">
        <v>6511</v>
      </c>
      <c r="D1076">
        <v>0</v>
      </c>
      <c r="E1076">
        <v>-3897</v>
      </c>
      <c r="F1076">
        <v>0</v>
      </c>
      <c r="G1076">
        <v>2614</v>
      </c>
      <c r="H1076">
        <v>-4</v>
      </c>
      <c r="I1076">
        <v>-1169</v>
      </c>
      <c r="J1076">
        <v>0</v>
      </c>
      <c r="K1076">
        <v>-488</v>
      </c>
      <c r="L1076">
        <v>0</v>
      </c>
      <c r="M1076">
        <v>-1657</v>
      </c>
      <c r="N1076">
        <v>0</v>
      </c>
      <c r="O1076">
        <v>0</v>
      </c>
      <c r="P1076">
        <v>-824</v>
      </c>
      <c r="Q1076">
        <v>-1019</v>
      </c>
      <c r="R1076">
        <v>0</v>
      </c>
      <c r="S1076">
        <v>0</v>
      </c>
      <c r="T1076">
        <v>-1843</v>
      </c>
      <c r="U1076">
        <v>-890</v>
      </c>
      <c r="V1076">
        <v>0</v>
      </c>
      <c r="W1076">
        <v>0</v>
      </c>
      <c r="X1076">
        <v>0</v>
      </c>
      <c r="Y1076">
        <v>526</v>
      </c>
      <c r="Z1076">
        <v>-1134</v>
      </c>
      <c r="AA1076">
        <v>-43</v>
      </c>
      <c r="AB1076">
        <v>-96</v>
      </c>
      <c r="AC1076">
        <v>-747</v>
      </c>
      <c r="AD1076">
        <v>4</v>
      </c>
      <c r="AE1076">
        <v>-743</v>
      </c>
      <c r="AF1076">
        <v>0</v>
      </c>
      <c r="AG1076">
        <v>0</v>
      </c>
      <c r="AH1076">
        <v>0</v>
      </c>
      <c r="AI1076">
        <v>-1633</v>
      </c>
      <c r="AJ1076">
        <v>-23</v>
      </c>
      <c r="AK1076">
        <v>-1656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34595</v>
      </c>
      <c r="AY1076">
        <v>0</v>
      </c>
      <c r="AZ1076">
        <v>0</v>
      </c>
      <c r="BA1076">
        <v>0</v>
      </c>
      <c r="BB1076">
        <v>6068</v>
      </c>
      <c r="BC1076">
        <v>0</v>
      </c>
      <c r="BD1076">
        <v>40663</v>
      </c>
      <c r="BE1076">
        <v>0</v>
      </c>
      <c r="BF1076">
        <v>40663</v>
      </c>
      <c r="BG1076">
        <v>0</v>
      </c>
      <c r="BH1076">
        <v>0</v>
      </c>
      <c r="BI1076">
        <v>0</v>
      </c>
      <c r="BJ1076">
        <v>0</v>
      </c>
      <c r="BK1076">
        <v>3421</v>
      </c>
      <c r="BL1076">
        <v>0</v>
      </c>
      <c r="BM1076">
        <v>3421</v>
      </c>
      <c r="BN1076">
        <v>0</v>
      </c>
      <c r="BO1076">
        <v>0</v>
      </c>
      <c r="BP1076">
        <v>0</v>
      </c>
      <c r="BQ1076">
        <v>672</v>
      </c>
      <c r="BR1076">
        <v>4093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217</v>
      </c>
      <c r="BZ1076">
        <v>0</v>
      </c>
      <c r="CA1076">
        <v>217</v>
      </c>
      <c r="CB1076">
        <v>44973</v>
      </c>
      <c r="CC1076">
        <v>42000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-1731</v>
      </c>
      <c r="CP1076">
        <v>40269</v>
      </c>
      <c r="CQ1076">
        <v>0</v>
      </c>
      <c r="CR1076">
        <v>0</v>
      </c>
      <c r="CS1076">
        <v>3897</v>
      </c>
      <c r="CT1076">
        <v>488</v>
      </c>
      <c r="CU1076">
        <v>0</v>
      </c>
      <c r="CV1076">
        <v>0</v>
      </c>
      <c r="CW1076">
        <v>4385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190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129</v>
      </c>
      <c r="DN1076">
        <v>319</v>
      </c>
      <c r="DO1076">
        <v>0</v>
      </c>
      <c r="DP1076">
        <v>44973</v>
      </c>
    </row>
    <row r="1077" spans="1:120" x14ac:dyDescent="0.25">
      <c r="A1077">
        <v>53117</v>
      </c>
      <c r="B1077">
        <v>201512</v>
      </c>
      <c r="C1077">
        <v>20274</v>
      </c>
      <c r="D1077">
        <v>-15114</v>
      </c>
      <c r="E1077">
        <v>-11850</v>
      </c>
      <c r="F1077">
        <v>7823</v>
      </c>
      <c r="G1077">
        <v>1133</v>
      </c>
      <c r="H1077">
        <v>-2</v>
      </c>
      <c r="I1077">
        <v>-75</v>
      </c>
      <c r="J1077">
        <v>53</v>
      </c>
      <c r="K1077">
        <v>-4954</v>
      </c>
      <c r="L1077">
        <v>3650</v>
      </c>
      <c r="M1077">
        <v>-1326</v>
      </c>
      <c r="N1077">
        <v>0</v>
      </c>
      <c r="O1077">
        <v>0</v>
      </c>
      <c r="P1077">
        <v>-3518</v>
      </c>
      <c r="Q1077">
        <v>-22652</v>
      </c>
      <c r="R1077">
        <v>0</v>
      </c>
      <c r="S1077">
        <v>2660</v>
      </c>
      <c r="T1077">
        <v>-23510</v>
      </c>
      <c r="U1077">
        <v>-23705</v>
      </c>
      <c r="V1077">
        <v>0</v>
      </c>
      <c r="W1077">
        <v>0</v>
      </c>
      <c r="X1077">
        <v>0</v>
      </c>
      <c r="Y1077">
        <v>20</v>
      </c>
      <c r="Z1077">
        <v>-74</v>
      </c>
      <c r="AA1077">
        <v>-14</v>
      </c>
      <c r="AB1077">
        <v>-3</v>
      </c>
      <c r="AC1077">
        <v>-71</v>
      </c>
      <c r="AD1077">
        <v>2</v>
      </c>
      <c r="AE1077">
        <v>-69</v>
      </c>
      <c r="AF1077">
        <v>0</v>
      </c>
      <c r="AG1077">
        <v>0</v>
      </c>
      <c r="AH1077">
        <v>0</v>
      </c>
      <c r="AI1077">
        <v>-23774</v>
      </c>
      <c r="AJ1077">
        <v>5230</v>
      </c>
      <c r="AK1077">
        <v>-18544</v>
      </c>
      <c r="AL1077">
        <v>1176</v>
      </c>
      <c r="AM1077">
        <v>2156</v>
      </c>
      <c r="AN1077">
        <v>0</v>
      </c>
      <c r="AO1077">
        <v>2156</v>
      </c>
      <c r="AP1077">
        <v>0</v>
      </c>
      <c r="AQ1077">
        <v>75</v>
      </c>
      <c r="AR1077">
        <v>151</v>
      </c>
      <c r="AS1077">
        <v>0</v>
      </c>
      <c r="AT1077">
        <v>0</v>
      </c>
      <c r="AU1077">
        <v>226</v>
      </c>
      <c r="AV1077">
        <v>59700</v>
      </c>
      <c r="AW1077">
        <v>0</v>
      </c>
      <c r="AX1077">
        <v>15696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75396</v>
      </c>
      <c r="BE1077">
        <v>0</v>
      </c>
      <c r="BF1077">
        <v>75622</v>
      </c>
      <c r="BG1077">
        <v>7823</v>
      </c>
      <c r="BH1077">
        <v>3650</v>
      </c>
      <c r="BI1077">
        <v>-2129</v>
      </c>
      <c r="BJ1077">
        <v>9344</v>
      </c>
      <c r="BK1077">
        <v>0</v>
      </c>
      <c r="BL1077">
        <v>11206</v>
      </c>
      <c r="BM1077">
        <v>11206</v>
      </c>
      <c r="BN1077">
        <v>0</v>
      </c>
      <c r="BO1077">
        <v>0</v>
      </c>
      <c r="BP1077">
        <v>0</v>
      </c>
      <c r="BQ1077">
        <v>2207</v>
      </c>
      <c r="BR1077">
        <v>22757</v>
      </c>
      <c r="BS1077">
        <v>0</v>
      </c>
      <c r="BT1077">
        <v>0</v>
      </c>
      <c r="BU1077">
        <v>5819</v>
      </c>
      <c r="BV1077">
        <v>15328</v>
      </c>
      <c r="BW1077">
        <v>0</v>
      </c>
      <c r="BX1077">
        <v>21147</v>
      </c>
      <c r="BY1077">
        <v>125</v>
      </c>
      <c r="BZ1077">
        <v>168</v>
      </c>
      <c r="CA1077">
        <v>293</v>
      </c>
      <c r="CB1077">
        <v>123151</v>
      </c>
      <c r="CC1077">
        <v>55980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-20635</v>
      </c>
      <c r="CP1077">
        <v>35345</v>
      </c>
      <c r="CQ1077">
        <v>0</v>
      </c>
      <c r="CR1077">
        <v>59700</v>
      </c>
      <c r="CS1077">
        <v>11850</v>
      </c>
      <c r="CT1077">
        <v>4954</v>
      </c>
      <c r="CU1077">
        <v>0</v>
      </c>
      <c r="CV1077">
        <v>-3137</v>
      </c>
      <c r="CW1077">
        <v>13667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9843</v>
      </c>
      <c r="DE1077">
        <v>0</v>
      </c>
      <c r="DF1077">
        <v>0</v>
      </c>
      <c r="DG1077">
        <v>0</v>
      </c>
      <c r="DH1077">
        <v>0</v>
      </c>
      <c r="DI1077">
        <v>20</v>
      </c>
      <c r="DJ1077">
        <v>0</v>
      </c>
      <c r="DK1077">
        <v>0</v>
      </c>
      <c r="DL1077">
        <v>0</v>
      </c>
      <c r="DM1077">
        <v>4576</v>
      </c>
      <c r="DN1077">
        <v>14439</v>
      </c>
      <c r="DO1077">
        <v>0</v>
      </c>
      <c r="DP1077">
        <v>123151</v>
      </c>
    </row>
  </sheetData>
  <sheetProtection algorithmName="SHA-512" hashValue="iFF/cOFBbH2GUO5+oF5tFoNnV/v4soMC1eBixHHCpNZAME7Vk3cyAiBvJ1vptlkeCut/hmamufveMSCTHv3l1Q==" saltValue="aLMNjpAHqtvsH+RGcBftGA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</sheetPr>
  <dimension ref="A1:EZ420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17" sqref="C17"/>
    </sheetView>
  </sheetViews>
  <sheetFormatPr defaultRowHeight="15" x14ac:dyDescent="0.25"/>
  <cols>
    <col min="1" max="1" width="8" bestFit="1" customWidth="1"/>
    <col min="2" max="2" width="6" bestFit="1" customWidth="1"/>
    <col min="3" max="3" width="70.28515625" customWidth="1"/>
    <col min="4" max="4" width="13.28515625" bestFit="1" customWidth="1"/>
    <col min="5" max="5" width="14.28515625" bestFit="1" customWidth="1"/>
    <col min="6" max="6" width="12.5703125" bestFit="1" customWidth="1"/>
    <col min="7" max="7" width="14.5703125" bestFit="1" customWidth="1"/>
    <col min="8" max="8" width="13.28515625" bestFit="1" customWidth="1"/>
    <col min="9" max="9" width="13.7109375" bestFit="1" customWidth="1"/>
    <col min="10" max="10" width="13.42578125" bestFit="1" customWidth="1"/>
    <col min="11" max="11" width="12.140625" bestFit="1" customWidth="1"/>
    <col min="12" max="12" width="15" bestFit="1" customWidth="1"/>
    <col min="13" max="13" width="13" bestFit="1" customWidth="1"/>
    <col min="14" max="14" width="12.5703125" bestFit="1" customWidth="1"/>
    <col min="15" max="15" width="13" bestFit="1" customWidth="1"/>
    <col min="16" max="16" width="12.42578125" bestFit="1" customWidth="1"/>
    <col min="17" max="17" width="12.5703125" bestFit="1" customWidth="1"/>
    <col min="18" max="18" width="15.42578125" bestFit="1" customWidth="1"/>
    <col min="19" max="19" width="11.42578125" bestFit="1" customWidth="1"/>
    <col min="20" max="20" width="14" bestFit="1" customWidth="1"/>
    <col min="21" max="21" width="13.7109375" bestFit="1" customWidth="1"/>
    <col min="22" max="22" width="11.85546875" bestFit="1" customWidth="1"/>
    <col min="23" max="23" width="12.140625" bestFit="1" customWidth="1"/>
    <col min="24" max="24" width="12.5703125" bestFit="1" customWidth="1"/>
    <col min="25" max="25" width="12.85546875" bestFit="1" customWidth="1"/>
    <col min="26" max="26" width="12" bestFit="1" customWidth="1"/>
    <col min="27" max="28" width="12.140625" bestFit="1" customWidth="1"/>
    <col min="29" max="29" width="13" bestFit="1" customWidth="1"/>
    <col min="30" max="30" width="12.5703125" bestFit="1" customWidth="1"/>
    <col min="31" max="31" width="11.7109375" bestFit="1" customWidth="1"/>
    <col min="32" max="32" width="11.140625" bestFit="1" customWidth="1"/>
    <col min="33" max="33" width="14.42578125" bestFit="1" customWidth="1"/>
    <col min="34" max="34" width="12.5703125" bestFit="1" customWidth="1"/>
    <col min="35" max="35" width="11.85546875" bestFit="1" customWidth="1"/>
    <col min="36" max="36" width="12.7109375" bestFit="1" customWidth="1"/>
    <col min="37" max="37" width="12.140625" bestFit="1" customWidth="1"/>
    <col min="38" max="38" width="12.5703125" bestFit="1" customWidth="1"/>
    <col min="39" max="39" width="12.42578125" bestFit="1" customWidth="1"/>
    <col min="40" max="40" width="14.85546875" bestFit="1" customWidth="1"/>
    <col min="41" max="41" width="14.7109375" bestFit="1" customWidth="1"/>
    <col min="42" max="42" width="10.7109375" bestFit="1" customWidth="1"/>
    <col min="43" max="43" width="13.7109375" bestFit="1" customWidth="1"/>
    <col min="44" max="44" width="12.7109375" bestFit="1" customWidth="1"/>
    <col min="45" max="45" width="12.5703125" bestFit="1" customWidth="1"/>
    <col min="46" max="46" width="11.85546875" bestFit="1" customWidth="1"/>
    <col min="47" max="47" width="14.42578125" bestFit="1" customWidth="1"/>
    <col min="48" max="49" width="12.5703125" bestFit="1" customWidth="1"/>
    <col min="50" max="50" width="11.5703125" bestFit="1" customWidth="1"/>
    <col min="51" max="51" width="12.140625" bestFit="1" customWidth="1"/>
    <col min="52" max="52" width="12.28515625" bestFit="1" customWidth="1"/>
    <col min="53" max="53" width="14.140625" bestFit="1" customWidth="1"/>
    <col min="54" max="54" width="13" bestFit="1" customWidth="1"/>
    <col min="55" max="55" width="13.5703125" bestFit="1" customWidth="1"/>
    <col min="56" max="56" width="11.5703125" bestFit="1" customWidth="1"/>
    <col min="57" max="57" width="12.5703125" bestFit="1" customWidth="1"/>
    <col min="58" max="58" width="12.85546875" bestFit="1" customWidth="1"/>
    <col min="59" max="59" width="14.5703125" bestFit="1" customWidth="1"/>
    <col min="60" max="60" width="14.28515625" bestFit="1" customWidth="1"/>
    <col min="61" max="61" width="13.85546875" bestFit="1" customWidth="1"/>
    <col min="62" max="62" width="14.42578125" bestFit="1" customWidth="1"/>
    <col min="63" max="63" width="13.7109375" bestFit="1" customWidth="1"/>
    <col min="64" max="64" width="12.42578125" bestFit="1" customWidth="1"/>
    <col min="65" max="65" width="12.28515625" bestFit="1" customWidth="1"/>
    <col min="66" max="66" width="14.7109375" bestFit="1" customWidth="1"/>
    <col min="67" max="67" width="13.7109375" bestFit="1" customWidth="1"/>
    <col min="68" max="68" width="14.85546875" bestFit="1" customWidth="1"/>
    <col min="69" max="69" width="14.140625" bestFit="1" customWidth="1"/>
    <col min="70" max="70" width="13.85546875" bestFit="1" customWidth="1"/>
    <col min="71" max="71" width="13.7109375" bestFit="1" customWidth="1"/>
    <col min="72" max="72" width="15" bestFit="1" customWidth="1"/>
    <col min="73" max="74" width="13.42578125" bestFit="1" customWidth="1"/>
    <col min="75" max="75" width="14.42578125" bestFit="1" customWidth="1"/>
    <col min="76" max="76" width="13" bestFit="1" customWidth="1"/>
    <col min="77" max="77" width="13.85546875" bestFit="1" customWidth="1"/>
    <col min="78" max="78" width="15.140625" bestFit="1" customWidth="1"/>
    <col min="79" max="79" width="12.7109375" bestFit="1" customWidth="1"/>
    <col min="80" max="80" width="14.7109375" bestFit="1" customWidth="1"/>
    <col min="81" max="81" width="12.85546875" bestFit="1" customWidth="1"/>
    <col min="82" max="82" width="12.42578125" bestFit="1" customWidth="1"/>
    <col min="83" max="83" width="12.85546875" bestFit="1" customWidth="1"/>
    <col min="84" max="84" width="15.7109375" bestFit="1" customWidth="1"/>
    <col min="85" max="85" width="13.85546875" bestFit="1" customWidth="1"/>
    <col min="86" max="86" width="11.85546875" bestFit="1" customWidth="1"/>
    <col min="87" max="87" width="13.85546875" bestFit="1" customWidth="1"/>
    <col min="88" max="88" width="12.7109375" bestFit="1" customWidth="1"/>
    <col min="89" max="89" width="15" bestFit="1" customWidth="1"/>
    <col min="90" max="90" width="13.5703125" bestFit="1" customWidth="1"/>
    <col min="91" max="92" width="12.42578125" bestFit="1" customWidth="1"/>
    <col min="93" max="93" width="12.5703125" bestFit="1" customWidth="1"/>
    <col min="94" max="94" width="13.28515625" bestFit="1" customWidth="1"/>
    <col min="95" max="95" width="14.7109375" bestFit="1" customWidth="1"/>
    <col min="96" max="96" width="11.28515625" bestFit="1" customWidth="1"/>
    <col min="97" max="97" width="13.42578125" bestFit="1" customWidth="1"/>
    <col min="98" max="98" width="12.85546875" bestFit="1" customWidth="1"/>
    <col min="99" max="99" width="12.5703125" bestFit="1" customWidth="1"/>
    <col min="100" max="100" width="12.7109375" bestFit="1" customWidth="1"/>
    <col min="101" max="101" width="12.42578125" bestFit="1" customWidth="1"/>
    <col min="102" max="102" width="12.85546875" bestFit="1" customWidth="1"/>
    <col min="103" max="103" width="13.85546875" bestFit="1" customWidth="1"/>
    <col min="104" max="104" width="11.5703125" bestFit="1" customWidth="1"/>
    <col min="105" max="105" width="11.7109375" bestFit="1" customWidth="1"/>
    <col min="106" max="106" width="12.140625" bestFit="1" customWidth="1"/>
    <col min="107" max="107" width="12.85546875" bestFit="1" customWidth="1"/>
    <col min="108" max="108" width="12" bestFit="1" customWidth="1"/>
    <col min="109" max="109" width="12.5703125" bestFit="1" customWidth="1"/>
    <col min="110" max="110" width="13" bestFit="1" customWidth="1"/>
    <col min="111" max="111" width="12.5703125" bestFit="1" customWidth="1"/>
    <col min="112" max="112" width="11.7109375" bestFit="1" customWidth="1"/>
    <col min="113" max="113" width="12.85546875" bestFit="1" customWidth="1"/>
    <col min="114" max="114" width="12.7109375" bestFit="1" customWidth="1"/>
    <col min="115" max="115" width="12.42578125" bestFit="1" customWidth="1"/>
    <col min="116" max="116" width="12.5703125" bestFit="1" customWidth="1"/>
    <col min="117" max="117" width="13" bestFit="1" customWidth="1"/>
    <col min="118" max="118" width="13.7109375" bestFit="1" customWidth="1"/>
    <col min="119" max="119" width="12.42578125" bestFit="1" customWidth="1"/>
    <col min="120" max="120" width="14.5703125" bestFit="1" customWidth="1"/>
    <col min="121" max="121" width="11.85546875" bestFit="1" customWidth="1"/>
    <col min="122" max="122" width="12.28515625" bestFit="1" customWidth="1"/>
    <col min="123" max="123" width="13.28515625" bestFit="1" customWidth="1"/>
  </cols>
  <sheetData>
    <row r="1" spans="1:123" x14ac:dyDescent="0.25">
      <c r="A1" s="77" t="s">
        <v>755</v>
      </c>
      <c r="B1" s="77" t="s">
        <v>806</v>
      </c>
      <c r="C1" s="77" t="s">
        <v>807</v>
      </c>
      <c r="D1" s="77" t="s">
        <v>628</v>
      </c>
      <c r="E1" s="77" t="s">
        <v>627</v>
      </c>
      <c r="F1" s="77" t="s">
        <v>644</v>
      </c>
      <c r="G1" s="77" t="s">
        <v>645</v>
      </c>
      <c r="H1" s="77" t="s">
        <v>648</v>
      </c>
      <c r="I1" s="77" t="s">
        <v>647</v>
      </c>
      <c r="J1" s="77" t="s">
        <v>650</v>
      </c>
      <c r="K1" s="77" t="s">
        <v>649</v>
      </c>
      <c r="L1" s="77" t="s">
        <v>626</v>
      </c>
      <c r="M1" s="77" t="s">
        <v>646</v>
      </c>
      <c r="N1" s="77" t="s">
        <v>630</v>
      </c>
      <c r="O1" s="77" t="s">
        <v>637</v>
      </c>
      <c r="P1" s="77" t="s">
        <v>642</v>
      </c>
      <c r="Q1" s="77" t="s">
        <v>635</v>
      </c>
      <c r="R1" s="77" t="s">
        <v>636</v>
      </c>
      <c r="S1" s="77" t="s">
        <v>633</v>
      </c>
      <c r="T1" s="77" t="s">
        <v>668</v>
      </c>
      <c r="U1" s="77" t="s">
        <v>631</v>
      </c>
      <c r="V1" s="77" t="s">
        <v>662</v>
      </c>
      <c r="W1" s="77" t="s">
        <v>629</v>
      </c>
      <c r="X1" s="77" t="s">
        <v>659</v>
      </c>
      <c r="Y1" s="77" t="s">
        <v>638</v>
      </c>
      <c r="Z1" s="77" t="s">
        <v>667</v>
      </c>
      <c r="AA1" s="77" t="s">
        <v>640</v>
      </c>
      <c r="AB1" s="77" t="s">
        <v>656</v>
      </c>
      <c r="AC1" s="77" t="s">
        <v>653</v>
      </c>
      <c r="AD1" s="77" t="s">
        <v>652</v>
      </c>
      <c r="AE1" s="77" t="s">
        <v>651</v>
      </c>
      <c r="AF1" s="77" t="s">
        <v>654</v>
      </c>
      <c r="AG1" s="77" t="s">
        <v>665</v>
      </c>
      <c r="AH1" s="77" t="s">
        <v>658</v>
      </c>
      <c r="AI1" s="77" t="s">
        <v>655</v>
      </c>
      <c r="AJ1" s="77" t="s">
        <v>657</v>
      </c>
      <c r="AK1" s="77" t="s">
        <v>634</v>
      </c>
      <c r="AL1" s="77" t="s">
        <v>661</v>
      </c>
      <c r="AM1" s="77" t="s">
        <v>632</v>
      </c>
      <c r="AN1" s="77" t="s">
        <v>643</v>
      </c>
      <c r="AO1" s="77" t="s">
        <v>663</v>
      </c>
      <c r="AP1" s="77" t="s">
        <v>666</v>
      </c>
      <c r="AQ1" s="77" t="s">
        <v>664</v>
      </c>
      <c r="AR1" s="77" t="s">
        <v>641</v>
      </c>
      <c r="AS1" s="77" t="s">
        <v>669</v>
      </c>
      <c r="AT1" s="77" t="s">
        <v>681</v>
      </c>
      <c r="AU1" s="77" t="s">
        <v>701</v>
      </c>
      <c r="AV1" s="77" t="s">
        <v>677</v>
      </c>
      <c r="AW1" s="77" t="s">
        <v>684</v>
      </c>
      <c r="AX1" s="77" t="s">
        <v>683</v>
      </c>
      <c r="AY1" s="77" t="s">
        <v>678</v>
      </c>
      <c r="AZ1" s="77" t="s">
        <v>700</v>
      </c>
      <c r="BA1" s="77" t="s">
        <v>693</v>
      </c>
      <c r="BB1" s="77" t="s">
        <v>692</v>
      </c>
      <c r="BC1" s="77" t="s">
        <v>694</v>
      </c>
      <c r="BD1" s="77" t="s">
        <v>698</v>
      </c>
      <c r="BE1" s="77" t="s">
        <v>704</v>
      </c>
      <c r="BF1" s="77" t="s">
        <v>699</v>
      </c>
      <c r="BG1" s="77" t="s">
        <v>686</v>
      </c>
      <c r="BH1" s="77" t="s">
        <v>687</v>
      </c>
      <c r="BI1" s="77" t="s">
        <v>691</v>
      </c>
      <c r="BJ1" s="77" t="s">
        <v>696</v>
      </c>
      <c r="BK1" s="77" t="s">
        <v>702</v>
      </c>
      <c r="BL1" s="77" t="s">
        <v>695</v>
      </c>
      <c r="BM1" s="77" t="s">
        <v>670</v>
      </c>
      <c r="BN1" s="77" t="s">
        <v>676</v>
      </c>
      <c r="BO1" s="77" t="s">
        <v>671</v>
      </c>
      <c r="BP1" s="77" t="s">
        <v>679</v>
      </c>
      <c r="BQ1" s="77" t="s">
        <v>705</v>
      </c>
      <c r="BR1" s="77" t="s">
        <v>688</v>
      </c>
      <c r="BS1" s="77" t="s">
        <v>682</v>
      </c>
      <c r="BT1" s="77" t="s">
        <v>675</v>
      </c>
      <c r="BU1" s="77" t="s">
        <v>685</v>
      </c>
      <c r="BV1" s="77" t="s">
        <v>672</v>
      </c>
      <c r="BW1" s="77" t="s">
        <v>706</v>
      </c>
      <c r="BX1" s="77" t="s">
        <v>697</v>
      </c>
      <c r="BY1" s="77" t="s">
        <v>689</v>
      </c>
      <c r="BZ1" s="77" t="s">
        <v>673</v>
      </c>
      <c r="CA1" s="77" t="s">
        <v>680</v>
      </c>
      <c r="CB1" s="77" t="s">
        <v>703</v>
      </c>
      <c r="CC1" s="77" t="s">
        <v>674</v>
      </c>
      <c r="CD1" s="77" t="s">
        <v>690</v>
      </c>
      <c r="CE1" s="77" t="s">
        <v>639</v>
      </c>
      <c r="CF1" s="77" t="s">
        <v>660</v>
      </c>
      <c r="CG1" s="77" t="s">
        <v>792</v>
      </c>
      <c r="CH1" s="77" t="s">
        <v>769</v>
      </c>
      <c r="CI1" s="77" t="s">
        <v>781</v>
      </c>
      <c r="CJ1" s="77" t="s">
        <v>793</v>
      </c>
      <c r="CK1" s="77" t="s">
        <v>784</v>
      </c>
      <c r="CL1" s="77" t="s">
        <v>764</v>
      </c>
      <c r="CM1" s="77" t="s">
        <v>787</v>
      </c>
      <c r="CN1" s="77" t="s">
        <v>762</v>
      </c>
      <c r="CO1" s="77" t="s">
        <v>771</v>
      </c>
      <c r="CP1" s="77" t="s">
        <v>786</v>
      </c>
      <c r="CQ1" s="77" t="s">
        <v>773</v>
      </c>
      <c r="CR1" s="77" t="s">
        <v>761</v>
      </c>
      <c r="CS1" s="77" t="s">
        <v>778</v>
      </c>
      <c r="CT1" s="77" t="s">
        <v>783</v>
      </c>
      <c r="CU1" s="77" t="s">
        <v>789</v>
      </c>
      <c r="CV1" s="77" t="s">
        <v>759</v>
      </c>
      <c r="CW1" s="77" t="s">
        <v>756</v>
      </c>
      <c r="CX1" s="77" t="s">
        <v>790</v>
      </c>
      <c r="CY1" s="77" t="s">
        <v>785</v>
      </c>
      <c r="CZ1" s="77" t="s">
        <v>775</v>
      </c>
      <c r="DA1" s="77" t="s">
        <v>768</v>
      </c>
      <c r="DB1" s="77" t="s">
        <v>757</v>
      </c>
      <c r="DC1" s="77" t="s">
        <v>780</v>
      </c>
      <c r="DD1" s="77" t="s">
        <v>765</v>
      </c>
      <c r="DE1" s="77" t="s">
        <v>758</v>
      </c>
      <c r="DF1" s="77" t="s">
        <v>760</v>
      </c>
      <c r="DG1" s="77" t="s">
        <v>770</v>
      </c>
      <c r="DH1" s="77" t="s">
        <v>794</v>
      </c>
      <c r="DI1" s="77" t="s">
        <v>791</v>
      </c>
      <c r="DJ1" s="77" t="s">
        <v>777</v>
      </c>
      <c r="DK1" s="77" t="s">
        <v>772</v>
      </c>
      <c r="DL1" s="77" t="s">
        <v>763</v>
      </c>
      <c r="DM1" s="77" t="s">
        <v>779</v>
      </c>
      <c r="DN1" s="77" t="s">
        <v>766</v>
      </c>
      <c r="DO1" s="77" t="s">
        <v>788</v>
      </c>
      <c r="DP1" s="77" t="s">
        <v>774</v>
      </c>
      <c r="DQ1" s="77" t="s">
        <v>767</v>
      </c>
      <c r="DR1" s="77" t="s">
        <v>782</v>
      </c>
      <c r="DS1" s="77" t="s">
        <v>776</v>
      </c>
    </row>
    <row r="2" spans="1:123" x14ac:dyDescent="0.25">
      <c r="A2" s="78">
        <v>201612</v>
      </c>
      <c r="B2" s="78">
        <v>50421</v>
      </c>
      <c r="C2" s="79" t="s">
        <v>407</v>
      </c>
      <c r="D2" s="80">
        <v>5960</v>
      </c>
      <c r="E2" s="80">
        <v>0</v>
      </c>
      <c r="F2" s="80">
        <v>49972</v>
      </c>
      <c r="G2" s="80">
        <v>0</v>
      </c>
      <c r="H2" s="80">
        <v>0</v>
      </c>
      <c r="I2" s="80">
        <v>0</v>
      </c>
      <c r="J2" s="80">
        <v>0</v>
      </c>
      <c r="K2" s="80">
        <v>0</v>
      </c>
      <c r="L2" s="80">
        <v>0</v>
      </c>
      <c r="M2" s="80">
        <v>49972</v>
      </c>
      <c r="N2" s="80">
        <v>0</v>
      </c>
      <c r="O2" s="80">
        <v>4380</v>
      </c>
      <c r="P2" s="80">
        <v>0</v>
      </c>
      <c r="Q2" s="80">
        <v>0</v>
      </c>
      <c r="R2" s="80">
        <v>10039</v>
      </c>
      <c r="S2" s="80">
        <v>0</v>
      </c>
      <c r="T2" s="80">
        <v>56866</v>
      </c>
      <c r="U2" s="80">
        <v>0</v>
      </c>
      <c r="V2" s="80">
        <v>404</v>
      </c>
      <c r="W2" s="80">
        <v>5960</v>
      </c>
      <c r="X2" s="80">
        <v>0</v>
      </c>
      <c r="Y2" s="80">
        <v>35553</v>
      </c>
      <c r="Z2" s="80">
        <v>247</v>
      </c>
      <c r="AA2" s="80">
        <v>0</v>
      </c>
      <c r="AB2" s="80">
        <v>0</v>
      </c>
      <c r="AC2" s="80">
        <v>6</v>
      </c>
      <c r="AD2" s="80">
        <v>0</v>
      </c>
      <c r="AE2" s="80">
        <v>6</v>
      </c>
      <c r="AF2" s="80">
        <v>0</v>
      </c>
      <c r="AG2" s="80">
        <v>247</v>
      </c>
      <c r="AH2" s="80">
        <v>6</v>
      </c>
      <c r="AI2" s="80">
        <v>0</v>
      </c>
      <c r="AJ2" s="80">
        <v>0</v>
      </c>
      <c r="AK2" s="80">
        <v>0</v>
      </c>
      <c r="AL2" s="80">
        <v>0</v>
      </c>
      <c r="AM2" s="80">
        <v>0</v>
      </c>
      <c r="AN2" s="80">
        <v>0</v>
      </c>
      <c r="AO2" s="80">
        <v>0</v>
      </c>
      <c r="AP2" s="80">
        <v>0</v>
      </c>
      <c r="AQ2" s="80">
        <v>681</v>
      </c>
      <c r="AR2" s="80">
        <v>0</v>
      </c>
      <c r="AS2" s="80">
        <v>2000</v>
      </c>
      <c r="AT2" s="80">
        <v>0</v>
      </c>
      <c r="AU2" s="80">
        <v>0</v>
      </c>
      <c r="AV2" s="80">
        <v>55932</v>
      </c>
      <c r="AW2" s="80">
        <v>150</v>
      </c>
      <c r="AX2" s="80">
        <v>0</v>
      </c>
      <c r="AY2" s="80">
        <v>0</v>
      </c>
      <c r="AZ2" s="80">
        <v>0</v>
      </c>
      <c r="BA2" s="80">
        <v>0</v>
      </c>
      <c r="BB2" s="80">
        <v>0</v>
      </c>
      <c r="BC2" s="80">
        <v>0</v>
      </c>
      <c r="BD2" s="80">
        <v>0</v>
      </c>
      <c r="BE2" s="80">
        <v>776</v>
      </c>
      <c r="BF2" s="80">
        <v>0</v>
      </c>
      <c r="BG2" s="80">
        <v>0</v>
      </c>
      <c r="BH2" s="80">
        <v>158</v>
      </c>
      <c r="BI2" s="80">
        <v>0</v>
      </c>
      <c r="BJ2" s="80">
        <v>0</v>
      </c>
      <c r="BK2" s="80">
        <v>0</v>
      </c>
      <c r="BL2" s="80">
        <v>0</v>
      </c>
      <c r="BM2" s="80">
        <v>0</v>
      </c>
      <c r="BN2" s="80">
        <v>53932</v>
      </c>
      <c r="BO2" s="80">
        <v>0</v>
      </c>
      <c r="BP2" s="80">
        <v>0</v>
      </c>
      <c r="BQ2" s="80">
        <v>0</v>
      </c>
      <c r="BR2" s="80">
        <v>0</v>
      </c>
      <c r="BS2" s="80">
        <v>0</v>
      </c>
      <c r="BT2" s="80">
        <v>0</v>
      </c>
      <c r="BU2" s="80">
        <v>8</v>
      </c>
      <c r="BV2" s="80">
        <v>0</v>
      </c>
      <c r="BW2" s="80">
        <v>56866</v>
      </c>
      <c r="BX2" s="80">
        <v>0</v>
      </c>
      <c r="BY2" s="80">
        <v>0</v>
      </c>
      <c r="BZ2" s="80">
        <v>0</v>
      </c>
      <c r="CA2" s="80">
        <v>0</v>
      </c>
      <c r="CB2" s="80">
        <v>776</v>
      </c>
      <c r="CC2" s="80">
        <v>0</v>
      </c>
      <c r="CD2" s="80">
        <v>0</v>
      </c>
      <c r="CE2" s="80">
        <v>0</v>
      </c>
      <c r="CF2" s="80">
        <v>277</v>
      </c>
      <c r="CG2" s="80">
        <v>-1707</v>
      </c>
      <c r="CH2" s="80">
        <v>90</v>
      </c>
      <c r="CI2" s="80">
        <v>0</v>
      </c>
      <c r="CJ2" s="80">
        <v>0</v>
      </c>
      <c r="CK2" s="80">
        <v>915</v>
      </c>
      <c r="CL2" s="80">
        <v>0</v>
      </c>
      <c r="CM2" s="80">
        <v>-1728</v>
      </c>
      <c r="CN2" s="80">
        <v>454</v>
      </c>
      <c r="CO2" s="80">
        <v>0</v>
      </c>
      <c r="CP2" s="80">
        <v>0</v>
      </c>
      <c r="CQ2" s="80">
        <v>0</v>
      </c>
      <c r="CR2" s="80">
        <v>-197</v>
      </c>
      <c r="CS2" s="80">
        <v>-57</v>
      </c>
      <c r="CT2" s="80">
        <v>0</v>
      </c>
      <c r="CU2" s="80">
        <v>-21</v>
      </c>
      <c r="CV2" s="80">
        <v>0</v>
      </c>
      <c r="CW2" s="80">
        <v>403</v>
      </c>
      <c r="CX2" s="80">
        <v>0</v>
      </c>
      <c r="CY2" s="80">
        <v>0</v>
      </c>
      <c r="CZ2" s="80">
        <v>-872</v>
      </c>
      <c r="DA2" s="80">
        <v>0</v>
      </c>
      <c r="DB2" s="80">
        <v>0</v>
      </c>
      <c r="DC2" s="80">
        <v>0</v>
      </c>
      <c r="DD2" s="80">
        <v>0</v>
      </c>
      <c r="DE2" s="80">
        <v>-37</v>
      </c>
      <c r="DF2" s="80">
        <v>0</v>
      </c>
      <c r="DG2" s="80">
        <v>1478</v>
      </c>
      <c r="DH2" s="80"/>
      <c r="DI2" s="80"/>
      <c r="DJ2" s="80"/>
      <c r="DK2" s="80">
        <v>-51</v>
      </c>
      <c r="DL2" s="80">
        <v>913</v>
      </c>
      <c r="DM2" s="80">
        <v>0</v>
      </c>
      <c r="DN2" s="80">
        <v>-2</v>
      </c>
      <c r="DO2" s="80">
        <v>1236</v>
      </c>
      <c r="DP2" s="80">
        <v>-20</v>
      </c>
      <c r="DQ2" s="80">
        <v>0</v>
      </c>
      <c r="DR2" s="80">
        <v>-45</v>
      </c>
      <c r="DS2" s="80">
        <v>1236</v>
      </c>
    </row>
    <row r="3" spans="1:123" x14ac:dyDescent="0.25">
      <c r="A3" s="78">
        <v>201612</v>
      </c>
      <c r="B3" s="78">
        <v>50074</v>
      </c>
      <c r="C3" s="79" t="s">
        <v>752</v>
      </c>
      <c r="D3" s="80">
        <v>0</v>
      </c>
      <c r="E3" s="80">
        <v>0</v>
      </c>
      <c r="F3" s="80">
        <v>27943</v>
      </c>
      <c r="G3" s="80">
        <v>0</v>
      </c>
      <c r="H3" s="80">
        <v>0</v>
      </c>
      <c r="I3" s="80">
        <v>0</v>
      </c>
      <c r="J3" s="80">
        <v>0</v>
      </c>
      <c r="K3" s="80">
        <v>0</v>
      </c>
      <c r="L3" s="80">
        <v>0</v>
      </c>
      <c r="M3" s="80">
        <v>27943</v>
      </c>
      <c r="N3" s="80">
        <v>0</v>
      </c>
      <c r="O3" s="80">
        <v>5274</v>
      </c>
      <c r="P3" s="80">
        <v>8800</v>
      </c>
      <c r="Q3" s="80"/>
      <c r="R3" s="80">
        <v>8638</v>
      </c>
      <c r="S3" s="80"/>
      <c r="T3" s="80">
        <v>28118</v>
      </c>
      <c r="U3" s="80"/>
      <c r="V3" s="80">
        <v>39</v>
      </c>
      <c r="W3" s="80">
        <v>0</v>
      </c>
      <c r="X3" s="80">
        <v>0</v>
      </c>
      <c r="Y3" s="80">
        <v>5231</v>
      </c>
      <c r="Z3" s="80">
        <v>40</v>
      </c>
      <c r="AA3" s="80">
        <v>0</v>
      </c>
      <c r="AB3" s="80">
        <v>0</v>
      </c>
      <c r="AC3" s="80">
        <v>0</v>
      </c>
      <c r="AD3" s="80">
        <v>0</v>
      </c>
      <c r="AE3" s="80">
        <v>0</v>
      </c>
      <c r="AF3" s="80">
        <v>29</v>
      </c>
      <c r="AG3" s="80">
        <v>40</v>
      </c>
      <c r="AH3" s="80">
        <v>29</v>
      </c>
      <c r="AI3" s="80">
        <v>0</v>
      </c>
      <c r="AJ3" s="80">
        <v>0</v>
      </c>
      <c r="AK3" s="80">
        <v>0</v>
      </c>
      <c r="AL3" s="80">
        <v>0</v>
      </c>
      <c r="AM3" s="80">
        <v>0</v>
      </c>
      <c r="AN3" s="80">
        <v>0</v>
      </c>
      <c r="AO3" s="80">
        <v>0</v>
      </c>
      <c r="AP3" s="80">
        <v>0</v>
      </c>
      <c r="AQ3" s="80">
        <v>106</v>
      </c>
      <c r="AR3" s="80">
        <v>0</v>
      </c>
      <c r="AS3" s="80">
        <v>15000</v>
      </c>
      <c r="AT3" s="80"/>
      <c r="AU3" s="80">
        <v>0</v>
      </c>
      <c r="AV3" s="80">
        <v>27167</v>
      </c>
      <c r="AW3" s="80">
        <v>2</v>
      </c>
      <c r="AX3" s="80">
        <v>0</v>
      </c>
      <c r="AY3" s="80">
        <v>0</v>
      </c>
      <c r="AZ3" s="80">
        <v>0</v>
      </c>
      <c r="BA3" s="80">
        <v>0</v>
      </c>
      <c r="BB3" s="80">
        <v>0</v>
      </c>
      <c r="BC3" s="80">
        <v>0</v>
      </c>
      <c r="BD3" s="80">
        <v>0</v>
      </c>
      <c r="BE3" s="80">
        <v>680</v>
      </c>
      <c r="BF3" s="80">
        <v>0</v>
      </c>
      <c r="BG3" s="80">
        <v>0</v>
      </c>
      <c r="BH3" s="80">
        <v>2</v>
      </c>
      <c r="BI3" s="80">
        <v>0</v>
      </c>
      <c r="BJ3" s="80">
        <v>0</v>
      </c>
      <c r="BK3" s="80">
        <v>0</v>
      </c>
      <c r="BL3" s="80">
        <v>0</v>
      </c>
      <c r="BM3" s="80">
        <v>0</v>
      </c>
      <c r="BN3" s="80">
        <v>12167</v>
      </c>
      <c r="BO3" s="80"/>
      <c r="BP3" s="80">
        <v>0</v>
      </c>
      <c r="BQ3" s="80">
        <v>269</v>
      </c>
      <c r="BR3" s="80">
        <v>0</v>
      </c>
      <c r="BS3" s="80">
        <v>0</v>
      </c>
      <c r="BT3" s="80">
        <v>0</v>
      </c>
      <c r="BU3" s="80">
        <v>0</v>
      </c>
      <c r="BV3" s="80">
        <v>0</v>
      </c>
      <c r="BW3" s="80">
        <v>28118</v>
      </c>
      <c r="BX3" s="80">
        <v>0</v>
      </c>
      <c r="BY3" s="80">
        <v>0</v>
      </c>
      <c r="BZ3" s="80"/>
      <c r="CA3" s="80">
        <v>0</v>
      </c>
      <c r="CB3" s="80">
        <v>680</v>
      </c>
      <c r="CC3" s="80">
        <v>0</v>
      </c>
      <c r="CD3" s="80">
        <v>0</v>
      </c>
      <c r="CE3" s="80">
        <v>0</v>
      </c>
      <c r="CF3" s="80">
        <v>67</v>
      </c>
      <c r="CG3" s="80">
        <v>-422</v>
      </c>
      <c r="CH3" s="80">
        <v>0</v>
      </c>
      <c r="CI3" s="80">
        <v>0</v>
      </c>
      <c r="CJ3" s="80">
        <v>0</v>
      </c>
      <c r="CK3" s="80">
        <v>235</v>
      </c>
      <c r="CL3" s="80">
        <v>0</v>
      </c>
      <c r="CM3" s="80">
        <v>-422</v>
      </c>
      <c r="CN3" s="80">
        <v>303</v>
      </c>
      <c r="CO3" s="80">
        <v>0</v>
      </c>
      <c r="CP3" s="80">
        <v>0</v>
      </c>
      <c r="CQ3" s="80">
        <v>34</v>
      </c>
      <c r="CR3" s="80">
        <v>67</v>
      </c>
      <c r="CS3" s="80">
        <v>-13</v>
      </c>
      <c r="CT3" s="80">
        <v>0</v>
      </c>
      <c r="CU3" s="80"/>
      <c r="CV3" s="80">
        <v>0</v>
      </c>
      <c r="CW3" s="80">
        <v>303</v>
      </c>
      <c r="CX3" s="80">
        <v>0</v>
      </c>
      <c r="CY3" s="80">
        <v>-127</v>
      </c>
      <c r="CZ3" s="80">
        <v>-327</v>
      </c>
      <c r="DA3" s="80">
        <v>0</v>
      </c>
      <c r="DB3" s="80">
        <v>0</v>
      </c>
      <c r="DC3" s="80">
        <v>0</v>
      </c>
      <c r="DD3" s="80">
        <v>0</v>
      </c>
      <c r="DE3" s="80">
        <v>4</v>
      </c>
      <c r="DF3" s="80">
        <v>0</v>
      </c>
      <c r="DG3" s="80">
        <v>563</v>
      </c>
      <c r="DH3" s="80">
        <v>0</v>
      </c>
      <c r="DI3" s="80">
        <v>0</v>
      </c>
      <c r="DJ3" s="80">
        <v>0</v>
      </c>
      <c r="DK3" s="80">
        <v>0</v>
      </c>
      <c r="DL3" s="80">
        <v>108</v>
      </c>
      <c r="DM3" s="80">
        <v>0</v>
      </c>
      <c r="DN3" s="80">
        <v>0</v>
      </c>
      <c r="DO3" s="80">
        <v>630</v>
      </c>
      <c r="DP3" s="80">
        <v>-51</v>
      </c>
      <c r="DQ3" s="80">
        <v>0</v>
      </c>
      <c r="DR3" s="80">
        <v>0</v>
      </c>
      <c r="DS3" s="80">
        <v>630</v>
      </c>
    </row>
    <row r="4" spans="1:123" x14ac:dyDescent="0.25">
      <c r="A4" s="78">
        <v>201612</v>
      </c>
      <c r="B4" s="78">
        <v>50192</v>
      </c>
      <c r="C4" s="79" t="s">
        <v>442</v>
      </c>
      <c r="D4" s="80">
        <v>2610</v>
      </c>
      <c r="E4" s="80">
        <v>3</v>
      </c>
      <c r="F4" s="80">
        <v>35042</v>
      </c>
      <c r="G4" s="80"/>
      <c r="H4" s="80"/>
      <c r="I4" s="80"/>
      <c r="J4" s="80"/>
      <c r="K4" s="80"/>
      <c r="L4" s="80"/>
      <c r="M4" s="80">
        <v>65142</v>
      </c>
      <c r="N4" s="80">
        <v>30100</v>
      </c>
      <c r="O4" s="80">
        <v>19580</v>
      </c>
      <c r="P4" s="80"/>
      <c r="Q4" s="80"/>
      <c r="R4" s="80"/>
      <c r="S4" s="80"/>
      <c r="T4" s="80">
        <v>72280</v>
      </c>
      <c r="U4" s="80"/>
      <c r="V4" s="80">
        <v>345</v>
      </c>
      <c r="W4" s="80">
        <v>2613</v>
      </c>
      <c r="X4" s="80"/>
      <c r="Y4" s="80">
        <v>15462</v>
      </c>
      <c r="Z4" s="80">
        <v>164</v>
      </c>
      <c r="AA4" s="80"/>
      <c r="AB4" s="80"/>
      <c r="AC4" s="80">
        <v>2940</v>
      </c>
      <c r="AD4" s="80"/>
      <c r="AE4" s="80">
        <v>2940</v>
      </c>
      <c r="AF4" s="80"/>
      <c r="AG4" s="80">
        <v>15</v>
      </c>
      <c r="AH4" s="80">
        <v>2987</v>
      </c>
      <c r="AI4" s="80"/>
      <c r="AJ4" s="80">
        <v>47</v>
      </c>
      <c r="AK4" s="80"/>
      <c r="AL4" s="80"/>
      <c r="AM4" s="80"/>
      <c r="AN4" s="80"/>
      <c r="AO4" s="80"/>
      <c r="AP4" s="80">
        <v>149</v>
      </c>
      <c r="AQ4" s="80">
        <v>1374</v>
      </c>
      <c r="AR4" s="80"/>
      <c r="AS4" s="80">
        <v>1500</v>
      </c>
      <c r="AT4" s="80"/>
      <c r="AU4" s="80"/>
      <c r="AV4" s="80">
        <v>64701</v>
      </c>
      <c r="AW4" s="80">
        <v>1683</v>
      </c>
      <c r="AX4" s="80"/>
      <c r="AY4" s="80"/>
      <c r="AZ4" s="80"/>
      <c r="BA4" s="80">
        <v>305</v>
      </c>
      <c r="BB4" s="80"/>
      <c r="BC4" s="80"/>
      <c r="BD4" s="80"/>
      <c r="BE4" s="80">
        <v>1692</v>
      </c>
      <c r="BF4" s="80"/>
      <c r="BG4" s="80"/>
      <c r="BH4" s="80">
        <v>5887</v>
      </c>
      <c r="BI4" s="80"/>
      <c r="BJ4" s="80"/>
      <c r="BK4" s="80"/>
      <c r="BL4" s="80"/>
      <c r="BM4" s="80"/>
      <c r="BN4" s="80">
        <v>60861</v>
      </c>
      <c r="BO4" s="80">
        <v>2340</v>
      </c>
      <c r="BP4" s="80"/>
      <c r="BQ4" s="80">
        <v>0</v>
      </c>
      <c r="BR4" s="80"/>
      <c r="BS4" s="80">
        <v>3079</v>
      </c>
      <c r="BT4" s="80"/>
      <c r="BU4" s="80">
        <v>1125</v>
      </c>
      <c r="BV4" s="80"/>
      <c r="BW4" s="80">
        <v>72280</v>
      </c>
      <c r="BX4" s="80"/>
      <c r="BY4" s="80"/>
      <c r="BZ4" s="80"/>
      <c r="CA4" s="80"/>
      <c r="CB4" s="80">
        <v>1387</v>
      </c>
      <c r="CC4" s="80"/>
      <c r="CD4" s="80"/>
      <c r="CE4" s="80"/>
      <c r="CF4" s="80">
        <v>1029</v>
      </c>
      <c r="CG4" s="80">
        <v>-4869</v>
      </c>
      <c r="CH4" s="80"/>
      <c r="CI4" s="80">
        <v>-847</v>
      </c>
      <c r="CJ4" s="80"/>
      <c r="CK4" s="80">
        <v>11443</v>
      </c>
      <c r="CL4" s="80"/>
      <c r="CM4" s="80">
        <v>-5713</v>
      </c>
      <c r="CN4" s="80">
        <v>-1162</v>
      </c>
      <c r="CO4" s="80"/>
      <c r="CP4" s="80"/>
      <c r="CQ4" s="80"/>
      <c r="CR4" s="80">
        <v>-1531</v>
      </c>
      <c r="CS4" s="80">
        <v>-7755</v>
      </c>
      <c r="CT4" s="80"/>
      <c r="CU4" s="80">
        <v>-844</v>
      </c>
      <c r="CV4" s="80"/>
      <c r="CW4" s="80">
        <v>-1162</v>
      </c>
      <c r="CX4" s="80"/>
      <c r="CY4" s="80"/>
      <c r="CZ4" s="80">
        <v>-2075</v>
      </c>
      <c r="DA4" s="80"/>
      <c r="DB4" s="80"/>
      <c r="DC4" s="80"/>
      <c r="DD4" s="80"/>
      <c r="DE4" s="80">
        <v>-65</v>
      </c>
      <c r="DF4" s="80">
        <v>-50</v>
      </c>
      <c r="DG4" s="80">
        <v>3375</v>
      </c>
      <c r="DH4" s="80"/>
      <c r="DI4" s="80"/>
      <c r="DJ4" s="80"/>
      <c r="DK4" s="80">
        <v>0</v>
      </c>
      <c r="DL4" s="80">
        <v>11393</v>
      </c>
      <c r="DM4" s="80"/>
      <c r="DN4" s="80"/>
      <c r="DO4" s="80">
        <v>913</v>
      </c>
      <c r="DP4" s="80">
        <v>-7690</v>
      </c>
      <c r="DQ4" s="80"/>
      <c r="DR4" s="80">
        <v>-84</v>
      </c>
      <c r="DS4" s="80">
        <v>913</v>
      </c>
    </row>
    <row r="5" spans="1:123" x14ac:dyDescent="0.25">
      <c r="A5" s="78">
        <v>201612</v>
      </c>
      <c r="B5" s="78">
        <v>50447</v>
      </c>
      <c r="C5" s="79" t="s">
        <v>749</v>
      </c>
      <c r="D5" s="80"/>
      <c r="E5" s="80"/>
      <c r="F5" s="80">
        <v>17155</v>
      </c>
      <c r="G5" s="80"/>
      <c r="H5" s="80"/>
      <c r="I5" s="80"/>
      <c r="J5" s="80"/>
      <c r="K5" s="80"/>
      <c r="L5" s="80"/>
      <c r="M5" s="80">
        <v>17155</v>
      </c>
      <c r="N5" s="80"/>
      <c r="O5" s="80"/>
      <c r="P5" s="80">
        <v>17155</v>
      </c>
      <c r="Q5" s="80"/>
      <c r="R5" s="80"/>
      <c r="S5" s="80"/>
      <c r="T5" s="80">
        <v>17320</v>
      </c>
      <c r="U5" s="80"/>
      <c r="V5" s="80">
        <v>165</v>
      </c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>
        <v>165</v>
      </c>
      <c r="AR5" s="80"/>
      <c r="AS5" s="80">
        <v>2000</v>
      </c>
      <c r="AT5" s="80"/>
      <c r="AU5" s="80"/>
      <c r="AV5" s="80">
        <v>17311</v>
      </c>
      <c r="AW5" s="80"/>
      <c r="AX5" s="80"/>
      <c r="AY5" s="80"/>
      <c r="AZ5" s="80"/>
      <c r="BA5" s="80"/>
      <c r="BB5" s="80"/>
      <c r="BC5" s="80"/>
      <c r="BD5" s="80"/>
      <c r="BE5" s="80">
        <v>9</v>
      </c>
      <c r="BF5" s="80"/>
      <c r="BG5" s="80"/>
      <c r="BH5" s="80"/>
      <c r="BI5" s="80"/>
      <c r="BJ5" s="80"/>
      <c r="BK5" s="80"/>
      <c r="BL5" s="80"/>
      <c r="BM5" s="80"/>
      <c r="BN5" s="80">
        <v>15311</v>
      </c>
      <c r="BO5" s="80"/>
      <c r="BP5" s="80"/>
      <c r="BQ5" s="80"/>
      <c r="BR5" s="80"/>
      <c r="BS5" s="80"/>
      <c r="BT5" s="80"/>
      <c r="BU5" s="80"/>
      <c r="BV5" s="80"/>
      <c r="BW5" s="80">
        <v>17320</v>
      </c>
      <c r="BX5" s="80"/>
      <c r="BY5" s="80"/>
      <c r="BZ5" s="80"/>
      <c r="CA5" s="80"/>
      <c r="CB5" s="80">
        <v>9</v>
      </c>
      <c r="CC5" s="80"/>
      <c r="CD5" s="80"/>
      <c r="CE5" s="80"/>
      <c r="CF5" s="80"/>
      <c r="CG5" s="80">
        <v>-864</v>
      </c>
      <c r="CH5" s="80">
        <v>0</v>
      </c>
      <c r="CI5" s="80">
        <v>0</v>
      </c>
      <c r="CJ5" s="80">
        <v>0</v>
      </c>
      <c r="CK5" s="80">
        <v>114</v>
      </c>
      <c r="CL5" s="80">
        <v>0</v>
      </c>
      <c r="CM5" s="80">
        <v>-878</v>
      </c>
      <c r="CN5" s="80">
        <v>-725</v>
      </c>
      <c r="CO5" s="80">
        <v>0</v>
      </c>
      <c r="CP5" s="80">
        <v>0</v>
      </c>
      <c r="CQ5" s="80">
        <v>0</v>
      </c>
      <c r="CR5" s="80">
        <v>86</v>
      </c>
      <c r="CS5" s="80">
        <v>-16</v>
      </c>
      <c r="CT5" s="80">
        <v>0</v>
      </c>
      <c r="CU5" s="80">
        <v>-14</v>
      </c>
      <c r="CV5" s="80">
        <v>0</v>
      </c>
      <c r="CW5" s="80">
        <v>-725</v>
      </c>
      <c r="CX5" s="80">
        <v>0</v>
      </c>
      <c r="CY5" s="80">
        <v>-28</v>
      </c>
      <c r="CZ5" s="80">
        <v>-808</v>
      </c>
      <c r="DA5" s="80">
        <v>0</v>
      </c>
      <c r="DB5" s="80">
        <v>0</v>
      </c>
      <c r="DC5" s="80">
        <v>0</v>
      </c>
      <c r="DD5" s="80">
        <v>0</v>
      </c>
      <c r="DE5" s="80">
        <v>0</v>
      </c>
      <c r="DF5" s="80">
        <v>0</v>
      </c>
      <c r="DG5" s="80">
        <v>4</v>
      </c>
      <c r="DH5" s="80"/>
      <c r="DI5" s="80"/>
      <c r="DJ5" s="80"/>
      <c r="DK5" s="80">
        <v>0</v>
      </c>
      <c r="DL5" s="80">
        <v>86</v>
      </c>
      <c r="DM5" s="80">
        <v>0</v>
      </c>
      <c r="DN5" s="80">
        <v>0</v>
      </c>
      <c r="DO5" s="80">
        <v>83</v>
      </c>
      <c r="DP5" s="80">
        <v>-16</v>
      </c>
      <c r="DQ5" s="80">
        <v>0</v>
      </c>
      <c r="DR5" s="80">
        <v>-7</v>
      </c>
      <c r="DS5" s="80">
        <v>83</v>
      </c>
    </row>
    <row r="6" spans="1:123" x14ac:dyDescent="0.25">
      <c r="A6" s="78">
        <v>201612</v>
      </c>
      <c r="B6" s="78">
        <v>53065</v>
      </c>
      <c r="C6" s="79" t="s">
        <v>808</v>
      </c>
      <c r="D6" s="80"/>
      <c r="E6" s="80"/>
      <c r="F6" s="80">
        <v>161307</v>
      </c>
      <c r="G6" s="80"/>
      <c r="H6" s="80"/>
      <c r="I6" s="80">
        <v>27072</v>
      </c>
      <c r="J6" s="80">
        <v>27072</v>
      </c>
      <c r="K6" s="80"/>
      <c r="L6" s="80"/>
      <c r="M6" s="80">
        <v>458679</v>
      </c>
      <c r="N6" s="80"/>
      <c r="O6" s="80">
        <v>69523</v>
      </c>
      <c r="P6" s="80"/>
      <c r="Q6" s="80">
        <v>297372</v>
      </c>
      <c r="R6" s="80"/>
      <c r="S6" s="80"/>
      <c r="T6" s="80">
        <v>618522</v>
      </c>
      <c r="U6" s="80"/>
      <c r="V6" s="80">
        <v>129623</v>
      </c>
      <c r="W6" s="80"/>
      <c r="X6" s="80"/>
      <c r="Y6" s="80">
        <v>91784</v>
      </c>
      <c r="Z6" s="80"/>
      <c r="AA6" s="80"/>
      <c r="AB6" s="80"/>
      <c r="AC6" s="80"/>
      <c r="AD6" s="80"/>
      <c r="AE6" s="80"/>
      <c r="AF6" s="80"/>
      <c r="AG6" s="80"/>
      <c r="AH6" s="80">
        <v>30220</v>
      </c>
      <c r="AI6" s="80"/>
      <c r="AJ6" s="80">
        <v>3148</v>
      </c>
      <c r="AK6" s="80">
        <v>297372</v>
      </c>
      <c r="AL6" s="80"/>
      <c r="AM6" s="80"/>
      <c r="AN6" s="80"/>
      <c r="AO6" s="80"/>
      <c r="AP6" s="80"/>
      <c r="AQ6" s="80">
        <v>129623</v>
      </c>
      <c r="AR6" s="80"/>
      <c r="AS6" s="80">
        <v>52721</v>
      </c>
      <c r="AT6" s="80"/>
      <c r="AU6" s="80"/>
      <c r="AV6" s="80">
        <v>473695</v>
      </c>
      <c r="AW6" s="80">
        <v>83249</v>
      </c>
      <c r="AX6" s="80"/>
      <c r="AY6" s="80"/>
      <c r="AZ6" s="80"/>
      <c r="BA6" s="80">
        <v>9279</v>
      </c>
      <c r="BB6" s="80"/>
      <c r="BC6" s="80"/>
      <c r="BD6" s="80"/>
      <c r="BE6" s="80">
        <v>10378</v>
      </c>
      <c r="BF6" s="80"/>
      <c r="BG6" s="80"/>
      <c r="BH6" s="80">
        <v>134449</v>
      </c>
      <c r="BI6" s="80"/>
      <c r="BJ6" s="80"/>
      <c r="BK6" s="80"/>
      <c r="BL6" s="80"/>
      <c r="BM6" s="80"/>
      <c r="BN6" s="80">
        <v>420974</v>
      </c>
      <c r="BO6" s="80"/>
      <c r="BP6" s="80"/>
      <c r="BQ6" s="80"/>
      <c r="BR6" s="80"/>
      <c r="BS6" s="80">
        <v>44166</v>
      </c>
      <c r="BT6" s="80"/>
      <c r="BU6" s="80">
        <v>7034</v>
      </c>
      <c r="BV6" s="80"/>
      <c r="BW6" s="80">
        <v>618522</v>
      </c>
      <c r="BX6" s="80"/>
      <c r="BY6" s="80"/>
      <c r="BZ6" s="80"/>
      <c r="CA6" s="80"/>
      <c r="CB6" s="80">
        <v>1099</v>
      </c>
      <c r="CC6" s="80"/>
      <c r="CD6" s="80"/>
      <c r="CE6" s="80"/>
      <c r="CF6" s="80"/>
      <c r="CG6" s="80">
        <v>-1554</v>
      </c>
      <c r="CH6" s="80"/>
      <c r="CI6" s="80"/>
      <c r="CJ6" s="80"/>
      <c r="CK6" s="80">
        <v>124350</v>
      </c>
      <c r="CL6" s="80"/>
      <c r="CM6" s="80">
        <v>-1554</v>
      </c>
      <c r="CN6" s="80">
        <v>51492</v>
      </c>
      <c r="CO6" s="80"/>
      <c r="CP6" s="80"/>
      <c r="CQ6" s="80"/>
      <c r="CR6" s="80"/>
      <c r="CS6" s="80">
        <v>-7571</v>
      </c>
      <c r="CT6" s="80"/>
      <c r="CU6" s="80"/>
      <c r="CV6" s="80"/>
      <c r="CW6" s="80">
        <v>40210</v>
      </c>
      <c r="CX6" s="80"/>
      <c r="CY6" s="80">
        <v>-76450</v>
      </c>
      <c r="CZ6" s="80">
        <v>41855</v>
      </c>
      <c r="DA6" s="80"/>
      <c r="DB6" s="80">
        <v>0</v>
      </c>
      <c r="DC6" s="80"/>
      <c r="DD6" s="80"/>
      <c r="DE6" s="80">
        <v>-2929</v>
      </c>
      <c r="DF6" s="80">
        <v>3080</v>
      </c>
      <c r="DG6" s="80">
        <v>9637</v>
      </c>
      <c r="DH6" s="80">
        <v>248</v>
      </c>
      <c r="DI6" s="80">
        <v>248</v>
      </c>
      <c r="DJ6" s="80">
        <v>248</v>
      </c>
      <c r="DK6" s="80">
        <v>-11282</v>
      </c>
      <c r="DL6" s="80">
        <v>50980</v>
      </c>
      <c r="DM6" s="80"/>
      <c r="DN6" s="80">
        <v>0</v>
      </c>
      <c r="DO6" s="80">
        <v>9637</v>
      </c>
      <c r="DP6" s="80">
        <v>-4642</v>
      </c>
      <c r="DQ6" s="80"/>
      <c r="DR6" s="80"/>
      <c r="DS6" s="80">
        <v>9637</v>
      </c>
    </row>
    <row r="7" spans="1:123" x14ac:dyDescent="0.25">
      <c r="A7" s="78">
        <v>201612</v>
      </c>
      <c r="B7" s="78">
        <v>52009</v>
      </c>
      <c r="C7" s="79" t="s">
        <v>484</v>
      </c>
      <c r="D7" s="80"/>
      <c r="E7" s="80">
        <v>31562</v>
      </c>
      <c r="F7" s="80">
        <v>15143820</v>
      </c>
      <c r="G7" s="80">
        <v>0</v>
      </c>
      <c r="H7" s="80">
        <v>453931</v>
      </c>
      <c r="I7" s="80">
        <v>72078</v>
      </c>
      <c r="J7" s="80">
        <v>526009</v>
      </c>
      <c r="K7" s="80"/>
      <c r="L7" s="80">
        <v>441129</v>
      </c>
      <c r="M7" s="80">
        <v>18110740</v>
      </c>
      <c r="N7" s="80"/>
      <c r="O7" s="80"/>
      <c r="P7" s="80">
        <v>426780</v>
      </c>
      <c r="Q7" s="80">
        <v>2966920</v>
      </c>
      <c r="R7" s="80">
        <v>1103917</v>
      </c>
      <c r="S7" s="80">
        <v>64184</v>
      </c>
      <c r="T7" s="80">
        <v>21769710</v>
      </c>
      <c r="U7" s="80">
        <v>2602736</v>
      </c>
      <c r="V7" s="80">
        <v>53147</v>
      </c>
      <c r="W7" s="80">
        <v>31562</v>
      </c>
      <c r="X7" s="80">
        <v>200</v>
      </c>
      <c r="Y7" s="80">
        <v>13596763</v>
      </c>
      <c r="Z7" s="80">
        <v>168002</v>
      </c>
      <c r="AA7" s="80">
        <v>0</v>
      </c>
      <c r="AB7" s="80">
        <v>0</v>
      </c>
      <c r="AC7" s="80">
        <v>218505</v>
      </c>
      <c r="AD7" s="80"/>
      <c r="AE7" s="80">
        <v>218505</v>
      </c>
      <c r="AF7" s="80">
        <v>88988</v>
      </c>
      <c r="AG7" s="80">
        <v>79645</v>
      </c>
      <c r="AH7" s="80">
        <v>2909728</v>
      </c>
      <c r="AI7" s="80">
        <v>1994857</v>
      </c>
      <c r="AJ7" s="80">
        <v>81369</v>
      </c>
      <c r="AK7" s="80"/>
      <c r="AL7" s="80">
        <v>8541</v>
      </c>
      <c r="AM7" s="80">
        <v>300000</v>
      </c>
      <c r="AN7" s="80">
        <v>16210</v>
      </c>
      <c r="AO7" s="80">
        <v>46661</v>
      </c>
      <c r="AP7" s="80">
        <v>88357</v>
      </c>
      <c r="AQ7" s="80">
        <v>108549</v>
      </c>
      <c r="AR7" s="80">
        <v>150</v>
      </c>
      <c r="AS7" s="80">
        <v>101200</v>
      </c>
      <c r="AT7" s="80">
        <v>1346338</v>
      </c>
      <c r="AU7" s="80">
        <v>0</v>
      </c>
      <c r="AV7" s="80">
        <v>5382752</v>
      </c>
      <c r="AW7" s="80">
        <v>10854139</v>
      </c>
      <c r="AX7" s="80">
        <v>711130</v>
      </c>
      <c r="AY7" s="80">
        <v>700000</v>
      </c>
      <c r="AZ7" s="80">
        <v>0</v>
      </c>
      <c r="BA7" s="80">
        <v>13875</v>
      </c>
      <c r="BB7" s="80">
        <v>0</v>
      </c>
      <c r="BC7" s="80">
        <v>17868</v>
      </c>
      <c r="BD7" s="80">
        <v>37834</v>
      </c>
      <c r="BE7" s="80">
        <v>1139089</v>
      </c>
      <c r="BF7" s="80">
        <v>239836</v>
      </c>
      <c r="BG7" s="80">
        <v>127776</v>
      </c>
      <c r="BH7" s="80">
        <v>13825740</v>
      </c>
      <c r="BI7" s="80">
        <v>25572</v>
      </c>
      <c r="BJ7" s="80">
        <v>0</v>
      </c>
      <c r="BK7" s="80">
        <v>0</v>
      </c>
      <c r="BL7" s="80">
        <v>0</v>
      </c>
      <c r="BM7" s="80"/>
      <c r="BN7" s="80">
        <v>2265620</v>
      </c>
      <c r="BO7" s="80">
        <v>1563932</v>
      </c>
      <c r="BP7" s="80"/>
      <c r="BQ7" s="80">
        <v>50219</v>
      </c>
      <c r="BR7" s="80">
        <v>25572</v>
      </c>
      <c r="BS7" s="80">
        <v>1838280</v>
      </c>
      <c r="BT7" s="80">
        <v>1452000</v>
      </c>
      <c r="BU7" s="80">
        <v>294415</v>
      </c>
      <c r="BV7" s="80">
        <v>1452000</v>
      </c>
      <c r="BW7" s="80">
        <v>21769710</v>
      </c>
      <c r="BX7" s="80">
        <v>0</v>
      </c>
      <c r="BY7" s="80">
        <v>0</v>
      </c>
      <c r="BZ7" s="80"/>
      <c r="CA7" s="80">
        <v>1346338</v>
      </c>
      <c r="CB7" s="80">
        <v>829676</v>
      </c>
      <c r="CC7" s="80"/>
      <c r="CD7" s="80">
        <v>0</v>
      </c>
      <c r="CE7" s="80"/>
      <c r="CF7" s="80">
        <v>0</v>
      </c>
      <c r="CG7" s="80">
        <v>-647246</v>
      </c>
      <c r="CH7" s="80">
        <v>26646</v>
      </c>
      <c r="CI7" s="80"/>
      <c r="CJ7" s="80">
        <v>-7970</v>
      </c>
      <c r="CK7" s="80">
        <v>8171907</v>
      </c>
      <c r="CL7" s="80">
        <v>0</v>
      </c>
      <c r="CM7" s="80">
        <v>-1335282</v>
      </c>
      <c r="CN7" s="80">
        <v>1838773</v>
      </c>
      <c r="CO7" s="80">
        <v>78851</v>
      </c>
      <c r="CP7" s="80">
        <v>10686</v>
      </c>
      <c r="CQ7" s="80">
        <v>16987</v>
      </c>
      <c r="CR7" s="80">
        <v>279052</v>
      </c>
      <c r="CS7" s="80">
        <v>-5049766</v>
      </c>
      <c r="CT7" s="80">
        <v>-42903</v>
      </c>
      <c r="CU7" s="80">
        <v>-972213</v>
      </c>
      <c r="CV7" s="80">
        <v>397613</v>
      </c>
      <c r="CW7" s="80">
        <v>1505827</v>
      </c>
      <c r="CX7" s="80">
        <v>231668</v>
      </c>
      <c r="CY7" s="80">
        <v>-607744</v>
      </c>
      <c r="CZ7" s="80">
        <v>1307301</v>
      </c>
      <c r="DA7" s="80">
        <v>-2750</v>
      </c>
      <c r="DB7" s="80">
        <v>-219</v>
      </c>
      <c r="DC7" s="80">
        <v>0</v>
      </c>
      <c r="DD7" s="80">
        <v>205326</v>
      </c>
      <c r="DE7" s="80">
        <v>409911</v>
      </c>
      <c r="DF7" s="80">
        <v>119811</v>
      </c>
      <c r="DG7" s="80">
        <v>405696</v>
      </c>
      <c r="DH7" s="80">
        <v>0</v>
      </c>
      <c r="DI7" s="80">
        <v>433886</v>
      </c>
      <c r="DJ7" s="80">
        <v>451062</v>
      </c>
      <c r="DK7" s="80">
        <v>-332946</v>
      </c>
      <c r="DL7" s="80">
        <v>7735252</v>
      </c>
      <c r="DM7" s="80">
        <v>-321713</v>
      </c>
      <c r="DN7" s="80">
        <v>51497</v>
      </c>
      <c r="DO7" s="80">
        <v>512796</v>
      </c>
      <c r="DP7" s="80">
        <v>-5871527</v>
      </c>
      <c r="DQ7" s="80">
        <v>-54062</v>
      </c>
      <c r="DR7" s="80">
        <v>-38531</v>
      </c>
      <c r="DS7" s="80">
        <v>834509</v>
      </c>
    </row>
    <row r="8" spans="1:123" x14ac:dyDescent="0.25">
      <c r="A8" s="78">
        <v>201612</v>
      </c>
      <c r="B8" s="78">
        <v>53005</v>
      </c>
      <c r="C8" s="79" t="s">
        <v>398</v>
      </c>
      <c r="D8" s="80">
        <v>968</v>
      </c>
      <c r="E8" s="80">
        <v>46</v>
      </c>
      <c r="F8" s="80">
        <v>30500</v>
      </c>
      <c r="G8" s="80"/>
      <c r="H8" s="80">
        <v>784</v>
      </c>
      <c r="I8" s="80">
        <v>277</v>
      </c>
      <c r="J8" s="80">
        <v>1061</v>
      </c>
      <c r="K8" s="80"/>
      <c r="L8" s="80">
        <v>413</v>
      </c>
      <c r="M8" s="80">
        <v>30500</v>
      </c>
      <c r="N8" s="80"/>
      <c r="O8" s="80"/>
      <c r="P8" s="80"/>
      <c r="Q8" s="80">
        <v>0</v>
      </c>
      <c r="R8" s="80">
        <v>1562</v>
      </c>
      <c r="S8" s="80"/>
      <c r="T8" s="80">
        <v>35213</v>
      </c>
      <c r="U8" s="80"/>
      <c r="V8" s="80">
        <v>1500</v>
      </c>
      <c r="W8" s="80">
        <v>1014</v>
      </c>
      <c r="X8" s="80"/>
      <c r="Y8" s="80">
        <v>28938</v>
      </c>
      <c r="Z8" s="80">
        <v>191</v>
      </c>
      <c r="AA8" s="80"/>
      <c r="AB8" s="80"/>
      <c r="AC8" s="80">
        <v>86</v>
      </c>
      <c r="AD8" s="80"/>
      <c r="AE8" s="80">
        <v>86</v>
      </c>
      <c r="AF8" s="80"/>
      <c r="AG8" s="80">
        <v>191</v>
      </c>
      <c r="AH8" s="80">
        <v>1222</v>
      </c>
      <c r="AI8" s="80"/>
      <c r="AJ8" s="80">
        <v>75</v>
      </c>
      <c r="AK8" s="80"/>
      <c r="AL8" s="80">
        <v>253</v>
      </c>
      <c r="AM8" s="80"/>
      <c r="AN8" s="80"/>
      <c r="AO8" s="80"/>
      <c r="AP8" s="80"/>
      <c r="AQ8" s="80">
        <v>1873</v>
      </c>
      <c r="AR8" s="80"/>
      <c r="AS8" s="80">
        <v>28500</v>
      </c>
      <c r="AT8" s="80">
        <v>0</v>
      </c>
      <c r="AU8" s="80"/>
      <c r="AV8" s="80">
        <v>30087</v>
      </c>
      <c r="AW8" s="80">
        <v>1647</v>
      </c>
      <c r="AX8" s="80"/>
      <c r="AY8" s="80"/>
      <c r="AZ8" s="80"/>
      <c r="BA8" s="80">
        <v>261</v>
      </c>
      <c r="BB8" s="80"/>
      <c r="BC8" s="80">
        <v>1218</v>
      </c>
      <c r="BD8" s="80"/>
      <c r="BE8" s="80">
        <v>2113</v>
      </c>
      <c r="BF8" s="80">
        <v>1</v>
      </c>
      <c r="BG8" s="80">
        <v>11</v>
      </c>
      <c r="BH8" s="80">
        <v>2359</v>
      </c>
      <c r="BI8" s="80">
        <v>654</v>
      </c>
      <c r="BJ8" s="80"/>
      <c r="BK8" s="80"/>
      <c r="BL8" s="80"/>
      <c r="BM8" s="80"/>
      <c r="BN8" s="80">
        <v>1587</v>
      </c>
      <c r="BO8" s="80"/>
      <c r="BP8" s="80"/>
      <c r="BQ8" s="80"/>
      <c r="BR8" s="80">
        <v>654</v>
      </c>
      <c r="BS8" s="80">
        <v>552</v>
      </c>
      <c r="BT8" s="80"/>
      <c r="BU8" s="80">
        <v>149</v>
      </c>
      <c r="BV8" s="80"/>
      <c r="BW8" s="80">
        <v>35213</v>
      </c>
      <c r="BX8" s="80"/>
      <c r="BY8" s="80"/>
      <c r="BZ8" s="80"/>
      <c r="CA8" s="80"/>
      <c r="CB8" s="80">
        <v>633</v>
      </c>
      <c r="CC8" s="80"/>
      <c r="CD8" s="80"/>
      <c r="CE8" s="80"/>
      <c r="CF8" s="80">
        <v>120</v>
      </c>
      <c r="CG8" s="80">
        <v>-6451</v>
      </c>
      <c r="CH8" s="80">
        <v>0</v>
      </c>
      <c r="CI8" s="80">
        <v>0</v>
      </c>
      <c r="CJ8" s="80">
        <v>0</v>
      </c>
      <c r="CK8" s="80">
        <v>12508</v>
      </c>
      <c r="CL8" s="80">
        <v>0</v>
      </c>
      <c r="CM8" s="80">
        <v>-6045</v>
      </c>
      <c r="CN8" s="80">
        <v>-4340</v>
      </c>
      <c r="CO8" s="80">
        <v>1826</v>
      </c>
      <c r="CP8" s="80">
        <v>0</v>
      </c>
      <c r="CQ8" s="80">
        <v>395</v>
      </c>
      <c r="CR8" s="80">
        <v>179</v>
      </c>
      <c r="CS8" s="80">
        <v>-4067</v>
      </c>
      <c r="CT8" s="80">
        <v>-11</v>
      </c>
      <c r="CU8" s="80">
        <v>-1420</v>
      </c>
      <c r="CV8" s="80">
        <v>3813</v>
      </c>
      <c r="CW8" s="80">
        <v>-4340</v>
      </c>
      <c r="CX8" s="80">
        <v>0</v>
      </c>
      <c r="CY8" s="80">
        <v>-7289</v>
      </c>
      <c r="CZ8" s="80">
        <v>-4976</v>
      </c>
      <c r="DA8" s="80">
        <v>-149</v>
      </c>
      <c r="DB8" s="80">
        <v>77</v>
      </c>
      <c r="DC8" s="80">
        <v>-2</v>
      </c>
      <c r="DD8" s="80">
        <v>0</v>
      </c>
      <c r="DE8" s="80">
        <v>-348</v>
      </c>
      <c r="DF8" s="80">
        <v>-147</v>
      </c>
      <c r="DG8" s="80">
        <v>597</v>
      </c>
      <c r="DH8" s="80"/>
      <c r="DI8" s="80">
        <v>242</v>
      </c>
      <c r="DJ8" s="80">
        <v>326</v>
      </c>
      <c r="DK8" s="80">
        <v>0</v>
      </c>
      <c r="DL8" s="80">
        <v>5149</v>
      </c>
      <c r="DM8" s="80">
        <v>2</v>
      </c>
      <c r="DN8" s="80">
        <v>0</v>
      </c>
      <c r="DO8" s="80">
        <v>636</v>
      </c>
      <c r="DP8" s="80">
        <v>-7778</v>
      </c>
      <c r="DQ8" s="80">
        <v>-1</v>
      </c>
      <c r="DR8" s="80">
        <v>-141</v>
      </c>
      <c r="DS8" s="80">
        <v>634</v>
      </c>
    </row>
    <row r="9" spans="1:123" x14ac:dyDescent="0.25">
      <c r="A9" s="78">
        <v>201612</v>
      </c>
      <c r="B9" s="78">
        <v>53070</v>
      </c>
      <c r="C9" s="79" t="s">
        <v>486</v>
      </c>
      <c r="D9" s="80">
        <v>0</v>
      </c>
      <c r="E9" s="80">
        <v>49000</v>
      </c>
      <c r="F9" s="80">
        <v>39136000</v>
      </c>
      <c r="G9" s="80">
        <v>0</v>
      </c>
      <c r="H9" s="80">
        <v>1820000</v>
      </c>
      <c r="I9" s="80">
        <v>214000</v>
      </c>
      <c r="J9" s="80">
        <v>2034000</v>
      </c>
      <c r="K9" s="80">
        <v>0</v>
      </c>
      <c r="L9" s="80">
        <v>884000</v>
      </c>
      <c r="M9" s="80">
        <v>42577000</v>
      </c>
      <c r="N9" s="80">
        <v>269000</v>
      </c>
      <c r="O9" s="80">
        <v>3950000</v>
      </c>
      <c r="P9" s="80">
        <v>0</v>
      </c>
      <c r="Q9" s="80">
        <v>3172000</v>
      </c>
      <c r="R9" s="80">
        <v>48000</v>
      </c>
      <c r="S9" s="80">
        <v>0</v>
      </c>
      <c r="T9" s="80">
        <v>49527000</v>
      </c>
      <c r="U9" s="80">
        <v>3172000</v>
      </c>
      <c r="V9" s="80">
        <v>451000</v>
      </c>
      <c r="W9" s="80">
        <v>49000</v>
      </c>
      <c r="X9" s="80">
        <v>0</v>
      </c>
      <c r="Y9" s="80">
        <v>34167000</v>
      </c>
      <c r="Z9" s="80">
        <v>676000</v>
      </c>
      <c r="AA9" s="80">
        <v>0</v>
      </c>
      <c r="AB9" s="80">
        <v>0</v>
      </c>
      <c r="AC9" s="80">
        <v>1108000</v>
      </c>
      <c r="AD9" s="80">
        <v>0</v>
      </c>
      <c r="AE9" s="80">
        <v>1108000</v>
      </c>
      <c r="AF9" s="80">
        <v>183000</v>
      </c>
      <c r="AG9" s="80">
        <v>221000</v>
      </c>
      <c r="AH9" s="80">
        <v>4890000</v>
      </c>
      <c r="AI9" s="80">
        <v>742000</v>
      </c>
      <c r="AJ9" s="80">
        <v>823000</v>
      </c>
      <c r="AK9" s="80">
        <v>0</v>
      </c>
      <c r="AL9" s="80">
        <v>0</v>
      </c>
      <c r="AM9" s="80">
        <v>0</v>
      </c>
      <c r="AN9" s="80">
        <v>971000</v>
      </c>
      <c r="AO9" s="80">
        <v>0</v>
      </c>
      <c r="AP9" s="80">
        <v>455000</v>
      </c>
      <c r="AQ9" s="80">
        <v>451000</v>
      </c>
      <c r="AR9" s="80">
        <v>0</v>
      </c>
      <c r="AS9" s="80">
        <v>1100000</v>
      </c>
      <c r="AT9" s="80">
        <v>2567000</v>
      </c>
      <c r="AU9" s="80">
        <v>268000</v>
      </c>
      <c r="AV9" s="80">
        <v>10127000</v>
      </c>
      <c r="AW9" s="80">
        <v>23564000</v>
      </c>
      <c r="AX9" s="80">
        <v>1176000</v>
      </c>
      <c r="AY9" s="80">
        <v>2700000</v>
      </c>
      <c r="AZ9" s="80">
        <v>0</v>
      </c>
      <c r="BA9" s="80">
        <v>556000</v>
      </c>
      <c r="BB9" s="80"/>
      <c r="BC9" s="80">
        <v>426000</v>
      </c>
      <c r="BD9" s="80">
        <v>178000</v>
      </c>
      <c r="BE9" s="80">
        <v>5084000</v>
      </c>
      <c r="BF9" s="80">
        <v>145000</v>
      </c>
      <c r="BG9" s="80">
        <v>587000</v>
      </c>
      <c r="BH9" s="80">
        <v>30601000</v>
      </c>
      <c r="BI9" s="80">
        <v>1103000</v>
      </c>
      <c r="BJ9" s="80">
        <v>0</v>
      </c>
      <c r="BK9" s="80"/>
      <c r="BL9" s="80">
        <v>0</v>
      </c>
      <c r="BM9" s="80"/>
      <c r="BN9" s="80">
        <v>7343000</v>
      </c>
      <c r="BO9" s="80">
        <v>192000</v>
      </c>
      <c r="BP9" s="80"/>
      <c r="BQ9" s="80">
        <v>45000</v>
      </c>
      <c r="BR9" s="80">
        <v>345000</v>
      </c>
      <c r="BS9" s="80">
        <v>4020000</v>
      </c>
      <c r="BT9" s="80">
        <v>1492000</v>
      </c>
      <c r="BU9" s="80">
        <v>1254000</v>
      </c>
      <c r="BV9" s="80">
        <v>670000</v>
      </c>
      <c r="BW9" s="80">
        <v>49527000</v>
      </c>
      <c r="BX9" s="80">
        <v>0</v>
      </c>
      <c r="BY9" s="80">
        <v>633000</v>
      </c>
      <c r="BZ9" s="80">
        <v>0</v>
      </c>
      <c r="CA9" s="80">
        <v>2567000</v>
      </c>
      <c r="CB9" s="80">
        <v>3511000</v>
      </c>
      <c r="CC9" s="80">
        <v>822000</v>
      </c>
      <c r="CD9" s="80">
        <v>125000</v>
      </c>
      <c r="CE9" s="80">
        <v>0</v>
      </c>
      <c r="CF9" s="80">
        <v>0</v>
      </c>
      <c r="CG9" s="80">
        <v>-703000</v>
      </c>
      <c r="CH9" s="80">
        <v>105000</v>
      </c>
      <c r="CI9" s="80">
        <v>12000</v>
      </c>
      <c r="CJ9" s="80">
        <v>-198000</v>
      </c>
      <c r="CK9" s="80">
        <v>17803000</v>
      </c>
      <c r="CL9" s="80">
        <v>-1000</v>
      </c>
      <c r="CM9" s="80">
        <v>-2659000</v>
      </c>
      <c r="CN9" s="80">
        <v>3142000</v>
      </c>
      <c r="CO9" s="80">
        <v>150000</v>
      </c>
      <c r="CP9" s="80">
        <v>29000</v>
      </c>
      <c r="CQ9" s="80">
        <v>-1164000</v>
      </c>
      <c r="CR9" s="80">
        <v>243000</v>
      </c>
      <c r="CS9" s="80">
        <v>-11517000</v>
      </c>
      <c r="CT9" s="80">
        <v>-286000</v>
      </c>
      <c r="CU9" s="80">
        <v>-2106000</v>
      </c>
      <c r="CV9" s="80">
        <v>1260000</v>
      </c>
      <c r="CW9" s="80">
        <v>2525000</v>
      </c>
      <c r="CX9" s="80">
        <v>529000</v>
      </c>
      <c r="CY9" s="80">
        <v>-1210000</v>
      </c>
      <c r="CZ9" s="80">
        <v>2311000</v>
      </c>
      <c r="DA9" s="80">
        <v>41000</v>
      </c>
      <c r="DB9" s="80">
        <v>13000</v>
      </c>
      <c r="DC9" s="80">
        <v>0</v>
      </c>
      <c r="DD9" s="80">
        <v>0</v>
      </c>
      <c r="DE9" s="80">
        <v>2240000</v>
      </c>
      <c r="DF9" s="80">
        <v>17000</v>
      </c>
      <c r="DG9" s="80">
        <v>667000</v>
      </c>
      <c r="DH9" s="80"/>
      <c r="DI9" s="80">
        <v>1227000</v>
      </c>
      <c r="DJ9" s="80">
        <v>1417000</v>
      </c>
      <c r="DK9" s="80">
        <v>-617000</v>
      </c>
      <c r="DL9" s="80">
        <v>16773000</v>
      </c>
      <c r="DM9" s="80">
        <v>-360000</v>
      </c>
      <c r="DN9" s="80">
        <v>150000</v>
      </c>
      <c r="DO9" s="80">
        <v>925000</v>
      </c>
      <c r="DP9" s="80">
        <v>-13894000</v>
      </c>
      <c r="DQ9" s="80">
        <v>-113000</v>
      </c>
      <c r="DR9" s="80">
        <v>-82000</v>
      </c>
      <c r="DS9" s="80">
        <v>1285000</v>
      </c>
    </row>
    <row r="10" spans="1:123" x14ac:dyDescent="0.25">
      <c r="A10" s="78">
        <v>201612</v>
      </c>
      <c r="B10" s="78">
        <v>50167</v>
      </c>
      <c r="C10" s="79" t="s">
        <v>478</v>
      </c>
      <c r="D10" s="80">
        <v>3400</v>
      </c>
      <c r="E10" s="80">
        <v>308</v>
      </c>
      <c r="F10" s="80">
        <v>129325</v>
      </c>
      <c r="G10" s="80"/>
      <c r="H10" s="80">
        <v>6032</v>
      </c>
      <c r="I10" s="80"/>
      <c r="J10" s="80">
        <v>6032</v>
      </c>
      <c r="K10" s="80"/>
      <c r="L10" s="80"/>
      <c r="M10" s="80">
        <v>129325</v>
      </c>
      <c r="N10" s="80">
        <v>0</v>
      </c>
      <c r="O10" s="80">
        <v>116054</v>
      </c>
      <c r="P10" s="80">
        <v>0</v>
      </c>
      <c r="Q10" s="80">
        <v>0</v>
      </c>
      <c r="R10" s="80">
        <v>13271</v>
      </c>
      <c r="S10" s="80">
        <v>0</v>
      </c>
      <c r="T10" s="80">
        <v>159434</v>
      </c>
      <c r="U10" s="80"/>
      <c r="V10" s="80">
        <v>16162</v>
      </c>
      <c r="W10" s="80">
        <v>3708</v>
      </c>
      <c r="X10" s="80"/>
      <c r="Y10" s="80">
        <v>0</v>
      </c>
      <c r="Z10" s="80">
        <v>0</v>
      </c>
      <c r="AA10" s="80"/>
      <c r="AB10" s="80"/>
      <c r="AC10" s="80">
        <v>1220</v>
      </c>
      <c r="AD10" s="80"/>
      <c r="AE10" s="80">
        <v>1220</v>
      </c>
      <c r="AF10" s="80">
        <v>0</v>
      </c>
      <c r="AG10" s="80">
        <v>0</v>
      </c>
      <c r="AH10" s="80">
        <v>10239</v>
      </c>
      <c r="AI10" s="80"/>
      <c r="AJ10" s="80">
        <v>2987</v>
      </c>
      <c r="AK10" s="80"/>
      <c r="AL10" s="80">
        <v>0</v>
      </c>
      <c r="AM10" s="80"/>
      <c r="AN10" s="80"/>
      <c r="AO10" s="80"/>
      <c r="AP10" s="80">
        <v>0</v>
      </c>
      <c r="AQ10" s="80">
        <v>16162</v>
      </c>
      <c r="AR10" s="80">
        <v>0</v>
      </c>
      <c r="AS10" s="80">
        <v>7000</v>
      </c>
      <c r="AT10" s="80">
        <v>0</v>
      </c>
      <c r="AU10" s="80">
        <v>1261</v>
      </c>
      <c r="AV10" s="80">
        <v>103021</v>
      </c>
      <c r="AW10" s="80">
        <v>27881</v>
      </c>
      <c r="AX10" s="80"/>
      <c r="AY10" s="80"/>
      <c r="AZ10" s="80"/>
      <c r="BA10" s="80"/>
      <c r="BB10" s="80"/>
      <c r="BC10" s="80">
        <v>0</v>
      </c>
      <c r="BD10" s="80"/>
      <c r="BE10" s="80">
        <v>3938</v>
      </c>
      <c r="BF10" s="80"/>
      <c r="BG10" s="80"/>
      <c r="BH10" s="80">
        <v>51418</v>
      </c>
      <c r="BI10" s="80">
        <v>1057</v>
      </c>
      <c r="BJ10" s="80"/>
      <c r="BK10" s="80"/>
      <c r="BL10" s="80"/>
      <c r="BM10" s="80"/>
      <c r="BN10" s="80">
        <v>94653</v>
      </c>
      <c r="BO10" s="80">
        <v>1368</v>
      </c>
      <c r="BP10" s="80"/>
      <c r="BQ10" s="80"/>
      <c r="BR10" s="80"/>
      <c r="BS10" s="80">
        <v>19903</v>
      </c>
      <c r="BT10" s="80">
        <v>0</v>
      </c>
      <c r="BU10" s="80">
        <v>3634</v>
      </c>
      <c r="BV10" s="80"/>
      <c r="BW10" s="80">
        <v>159434</v>
      </c>
      <c r="BX10" s="80"/>
      <c r="BY10" s="80">
        <v>1057</v>
      </c>
      <c r="BZ10" s="80"/>
      <c r="CA10" s="80"/>
      <c r="CB10" s="80">
        <v>2677</v>
      </c>
      <c r="CC10" s="80"/>
      <c r="CD10" s="80"/>
      <c r="CE10" s="80"/>
      <c r="CF10" s="80"/>
      <c r="CG10" s="80">
        <v>-11113</v>
      </c>
      <c r="CH10" s="80">
        <v>0</v>
      </c>
      <c r="CI10" s="80"/>
      <c r="CJ10" s="80">
        <v>0</v>
      </c>
      <c r="CK10" s="80">
        <v>53941</v>
      </c>
      <c r="CL10" s="80"/>
      <c r="CM10" s="80">
        <v>-16766</v>
      </c>
      <c r="CN10" s="80">
        <v>5734</v>
      </c>
      <c r="CO10" s="80"/>
      <c r="CP10" s="80"/>
      <c r="CQ10" s="80">
        <v>2206</v>
      </c>
      <c r="CR10" s="80">
        <v>1713</v>
      </c>
      <c r="CS10" s="80">
        <v>-31086</v>
      </c>
      <c r="CT10" s="80">
        <v>0</v>
      </c>
      <c r="CU10" s="80">
        <v>-5653</v>
      </c>
      <c r="CV10" s="80">
        <v>1465</v>
      </c>
      <c r="CW10" s="80">
        <v>4495</v>
      </c>
      <c r="CX10" s="80"/>
      <c r="CY10" s="80">
        <v>-5384</v>
      </c>
      <c r="CZ10" s="80">
        <v>-271</v>
      </c>
      <c r="DA10" s="80">
        <v>-627</v>
      </c>
      <c r="DB10" s="80"/>
      <c r="DC10" s="80">
        <v>35</v>
      </c>
      <c r="DD10" s="80"/>
      <c r="DE10" s="80">
        <v>-6044</v>
      </c>
      <c r="DF10" s="80">
        <v>-1011</v>
      </c>
      <c r="DG10" s="80">
        <v>4516</v>
      </c>
      <c r="DH10" s="80"/>
      <c r="DI10" s="80">
        <v>1802</v>
      </c>
      <c r="DJ10" s="80">
        <v>2450</v>
      </c>
      <c r="DK10" s="80">
        <v>-1239</v>
      </c>
      <c r="DL10" s="80">
        <v>47546</v>
      </c>
      <c r="DM10" s="80">
        <v>26</v>
      </c>
      <c r="DN10" s="80"/>
      <c r="DO10" s="80">
        <v>6005</v>
      </c>
      <c r="DP10" s="80">
        <v>-28086</v>
      </c>
      <c r="DQ10" s="80">
        <v>0</v>
      </c>
      <c r="DR10" s="80">
        <v>-250</v>
      </c>
      <c r="DS10" s="80">
        <v>5979</v>
      </c>
    </row>
    <row r="11" spans="1:123" x14ac:dyDescent="0.25">
      <c r="A11" s="78">
        <v>201612</v>
      </c>
      <c r="B11" s="78">
        <v>53101</v>
      </c>
      <c r="C11" s="79" t="s">
        <v>809</v>
      </c>
      <c r="D11" s="80">
        <v>0</v>
      </c>
      <c r="E11" s="80">
        <v>0</v>
      </c>
      <c r="F11" s="80">
        <v>384352</v>
      </c>
      <c r="G11" s="80">
        <v>0</v>
      </c>
      <c r="H11" s="80">
        <v>16757</v>
      </c>
      <c r="I11" s="80">
        <v>0</v>
      </c>
      <c r="J11" s="80">
        <v>16757</v>
      </c>
      <c r="K11" s="80">
        <v>0</v>
      </c>
      <c r="L11" s="80">
        <v>0</v>
      </c>
      <c r="M11" s="80">
        <v>384352</v>
      </c>
      <c r="N11" s="80">
        <v>0</v>
      </c>
      <c r="O11" s="80">
        <v>384352</v>
      </c>
      <c r="P11" s="80">
        <v>0</v>
      </c>
      <c r="Q11" s="80">
        <v>0</v>
      </c>
      <c r="R11" s="80">
        <v>0</v>
      </c>
      <c r="S11" s="80">
        <v>0</v>
      </c>
      <c r="T11" s="80">
        <v>447988</v>
      </c>
      <c r="U11" s="80">
        <v>0</v>
      </c>
      <c r="V11" s="80">
        <v>19125</v>
      </c>
      <c r="W11" s="80"/>
      <c r="X11" s="80">
        <v>0</v>
      </c>
      <c r="Y11" s="80">
        <v>0</v>
      </c>
      <c r="Z11" s="80">
        <v>0</v>
      </c>
      <c r="AA11" s="80">
        <v>0</v>
      </c>
      <c r="AB11" s="80">
        <v>0</v>
      </c>
      <c r="AC11" s="80">
        <v>0</v>
      </c>
      <c r="AD11" s="80">
        <v>0</v>
      </c>
      <c r="AE11" s="80">
        <v>0</v>
      </c>
      <c r="AF11" s="80">
        <v>271</v>
      </c>
      <c r="AG11" s="80">
        <v>0</v>
      </c>
      <c r="AH11" s="80">
        <v>17107</v>
      </c>
      <c r="AI11" s="80">
        <v>0</v>
      </c>
      <c r="AJ11" s="80">
        <v>79</v>
      </c>
      <c r="AK11" s="80">
        <v>0</v>
      </c>
      <c r="AL11" s="80">
        <v>25531</v>
      </c>
      <c r="AM11" s="80">
        <v>0</v>
      </c>
      <c r="AN11" s="80">
        <v>0</v>
      </c>
      <c r="AO11" s="80">
        <v>0</v>
      </c>
      <c r="AP11" s="80">
        <v>0</v>
      </c>
      <c r="AQ11" s="80">
        <v>46529</v>
      </c>
      <c r="AR11" s="80">
        <v>0</v>
      </c>
      <c r="AS11" s="80">
        <v>50000</v>
      </c>
      <c r="AT11" s="80">
        <v>0</v>
      </c>
      <c r="AU11" s="80">
        <v>0</v>
      </c>
      <c r="AV11" s="80">
        <v>284518</v>
      </c>
      <c r="AW11" s="80">
        <v>135063</v>
      </c>
      <c r="AX11" s="80">
        <v>0</v>
      </c>
      <c r="AY11" s="80">
        <v>100000</v>
      </c>
      <c r="AZ11" s="80">
        <v>0</v>
      </c>
      <c r="BA11" s="80">
        <v>0</v>
      </c>
      <c r="BB11" s="80">
        <v>0</v>
      </c>
      <c r="BC11" s="80">
        <v>0</v>
      </c>
      <c r="BD11" s="80">
        <v>0</v>
      </c>
      <c r="BE11" s="80">
        <v>15055</v>
      </c>
      <c r="BF11" s="80">
        <v>10907</v>
      </c>
      <c r="BG11" s="80">
        <v>0</v>
      </c>
      <c r="BH11" s="80">
        <v>148415</v>
      </c>
      <c r="BI11" s="80">
        <v>0</v>
      </c>
      <c r="BJ11" s="80">
        <v>0</v>
      </c>
      <c r="BK11" s="80">
        <v>0</v>
      </c>
      <c r="BL11" s="80">
        <v>0</v>
      </c>
      <c r="BM11" s="80">
        <v>0</v>
      </c>
      <c r="BN11" s="80">
        <v>234518</v>
      </c>
      <c r="BO11" s="80">
        <v>0</v>
      </c>
      <c r="BP11" s="80">
        <v>0</v>
      </c>
      <c r="BQ11" s="80">
        <v>0</v>
      </c>
      <c r="BR11" s="80">
        <v>0</v>
      </c>
      <c r="BS11" s="80">
        <v>0</v>
      </c>
      <c r="BT11" s="80">
        <v>0</v>
      </c>
      <c r="BU11" s="80">
        <v>13352</v>
      </c>
      <c r="BV11" s="80">
        <v>0</v>
      </c>
      <c r="BW11" s="80">
        <v>447988</v>
      </c>
      <c r="BX11" s="80">
        <v>0</v>
      </c>
      <c r="BY11" s="80">
        <v>0</v>
      </c>
      <c r="BZ11" s="80">
        <v>0</v>
      </c>
      <c r="CA11" s="80">
        <v>0</v>
      </c>
      <c r="CB11" s="80">
        <v>4148</v>
      </c>
      <c r="CC11" s="80">
        <v>0</v>
      </c>
      <c r="CD11" s="80">
        <v>0</v>
      </c>
      <c r="CE11" s="80">
        <v>0</v>
      </c>
      <c r="CF11" s="80">
        <v>1873</v>
      </c>
      <c r="CG11" s="80">
        <v>-9826</v>
      </c>
      <c r="CH11" s="80">
        <v>0</v>
      </c>
      <c r="CI11" s="80">
        <v>0</v>
      </c>
      <c r="CJ11" s="80">
        <v>0</v>
      </c>
      <c r="CK11" s="80">
        <v>59074</v>
      </c>
      <c r="CL11" s="80">
        <v>0</v>
      </c>
      <c r="CM11" s="80">
        <v>-9826</v>
      </c>
      <c r="CN11" s="80">
        <v>16937</v>
      </c>
      <c r="CO11" s="80">
        <v>0</v>
      </c>
      <c r="CP11" s="80">
        <v>0</v>
      </c>
      <c r="CQ11" s="80">
        <v>8809</v>
      </c>
      <c r="CR11" s="80">
        <v>3015</v>
      </c>
      <c r="CS11" s="80">
        <v>-18328</v>
      </c>
      <c r="CT11" s="80">
        <v>-10189</v>
      </c>
      <c r="CU11" s="80">
        <v>0</v>
      </c>
      <c r="CV11" s="80">
        <v>0</v>
      </c>
      <c r="CW11" s="80">
        <v>19712</v>
      </c>
      <c r="CX11" s="80">
        <v>0</v>
      </c>
      <c r="CY11" s="80">
        <v>-12822</v>
      </c>
      <c r="CZ11" s="80">
        <v>7852</v>
      </c>
      <c r="DA11" s="80">
        <v>4918</v>
      </c>
      <c r="DB11" s="80">
        <v>0</v>
      </c>
      <c r="DC11" s="80">
        <v>-57</v>
      </c>
      <c r="DD11" s="80">
        <v>0</v>
      </c>
      <c r="DE11" s="80">
        <v>-8495</v>
      </c>
      <c r="DF11" s="80">
        <v>0</v>
      </c>
      <c r="DG11" s="80">
        <v>6021</v>
      </c>
      <c r="DH11" s="80">
        <v>0</v>
      </c>
      <c r="DI11" s="80">
        <v>2782</v>
      </c>
      <c r="DJ11" s="80">
        <v>-6014</v>
      </c>
      <c r="DK11" s="80">
        <v>2775</v>
      </c>
      <c r="DL11" s="80">
        <v>46252</v>
      </c>
      <c r="DM11" s="80">
        <v>507</v>
      </c>
      <c r="DN11" s="80">
        <v>0</v>
      </c>
      <c r="DO11" s="80">
        <v>9085</v>
      </c>
      <c r="DP11" s="80">
        <v>-23560</v>
      </c>
      <c r="DQ11" s="80">
        <v>-161</v>
      </c>
      <c r="DR11" s="80">
        <v>-297</v>
      </c>
      <c r="DS11" s="80">
        <v>8578</v>
      </c>
    </row>
    <row r="12" spans="1:123" x14ac:dyDescent="0.25">
      <c r="A12" s="78">
        <v>201612</v>
      </c>
      <c r="B12" s="78">
        <v>50295</v>
      </c>
      <c r="C12" s="79" t="s">
        <v>428</v>
      </c>
      <c r="D12" s="80"/>
      <c r="E12" s="80">
        <v>1277</v>
      </c>
      <c r="F12" s="80">
        <v>268642</v>
      </c>
      <c r="G12" s="80"/>
      <c r="H12" s="80">
        <v>9822</v>
      </c>
      <c r="I12" s="80"/>
      <c r="J12" s="80">
        <v>9822</v>
      </c>
      <c r="K12" s="80"/>
      <c r="L12" s="80">
        <v>3672</v>
      </c>
      <c r="M12" s="80">
        <v>305249</v>
      </c>
      <c r="N12" s="80"/>
      <c r="O12" s="80">
        <v>0</v>
      </c>
      <c r="P12" s="80">
        <v>31609</v>
      </c>
      <c r="Q12" s="80">
        <v>36607</v>
      </c>
      <c r="R12" s="80">
        <v>27636</v>
      </c>
      <c r="S12" s="80"/>
      <c r="T12" s="80">
        <v>331064</v>
      </c>
      <c r="U12" s="80">
        <v>36607</v>
      </c>
      <c r="V12" s="80">
        <v>4147</v>
      </c>
      <c r="W12" s="80">
        <v>1277</v>
      </c>
      <c r="X12" s="80"/>
      <c r="Y12" s="80">
        <v>209397</v>
      </c>
      <c r="Z12" s="80">
        <v>2782</v>
      </c>
      <c r="AA12" s="80"/>
      <c r="AB12" s="80"/>
      <c r="AC12" s="80">
        <v>2472</v>
      </c>
      <c r="AD12" s="80"/>
      <c r="AE12" s="80">
        <v>2472</v>
      </c>
      <c r="AF12" s="80"/>
      <c r="AG12" s="80">
        <v>1525</v>
      </c>
      <c r="AH12" s="80">
        <v>13489</v>
      </c>
      <c r="AI12" s="80"/>
      <c r="AJ12" s="80">
        <v>1195</v>
      </c>
      <c r="AK12" s="80"/>
      <c r="AL12" s="80"/>
      <c r="AM12" s="80"/>
      <c r="AN12" s="80"/>
      <c r="AO12" s="80"/>
      <c r="AP12" s="80">
        <v>1257</v>
      </c>
      <c r="AQ12" s="80">
        <v>4595</v>
      </c>
      <c r="AR12" s="80"/>
      <c r="AS12" s="80">
        <v>30000</v>
      </c>
      <c r="AT12" s="80"/>
      <c r="AU12" s="80"/>
      <c r="AV12" s="80">
        <v>120781</v>
      </c>
      <c r="AW12" s="80">
        <v>142133</v>
      </c>
      <c r="AX12" s="80"/>
      <c r="AY12" s="80"/>
      <c r="AZ12" s="80"/>
      <c r="BA12" s="80"/>
      <c r="BB12" s="80"/>
      <c r="BC12" s="80">
        <v>1851</v>
      </c>
      <c r="BD12" s="80"/>
      <c r="BE12" s="80">
        <v>8303</v>
      </c>
      <c r="BF12" s="80"/>
      <c r="BG12" s="80"/>
      <c r="BH12" s="80">
        <v>201920</v>
      </c>
      <c r="BI12" s="80">
        <v>60</v>
      </c>
      <c r="BJ12" s="80"/>
      <c r="BK12" s="80"/>
      <c r="BL12" s="80"/>
      <c r="BM12" s="80"/>
      <c r="BN12" s="80">
        <v>88084</v>
      </c>
      <c r="BO12" s="80"/>
      <c r="BP12" s="80"/>
      <c r="BQ12" s="80">
        <v>0</v>
      </c>
      <c r="BR12" s="80"/>
      <c r="BS12" s="80">
        <v>52490</v>
      </c>
      <c r="BT12" s="80">
        <v>2697</v>
      </c>
      <c r="BU12" s="80">
        <v>7297</v>
      </c>
      <c r="BV12" s="80">
        <v>2697</v>
      </c>
      <c r="BW12" s="80">
        <v>331064</v>
      </c>
      <c r="BX12" s="80"/>
      <c r="BY12" s="80">
        <v>60</v>
      </c>
      <c r="BZ12" s="80"/>
      <c r="CA12" s="80"/>
      <c r="CB12" s="80">
        <v>6452</v>
      </c>
      <c r="CC12" s="80"/>
      <c r="CD12" s="80"/>
      <c r="CE12" s="80"/>
      <c r="CF12" s="80">
        <v>448</v>
      </c>
      <c r="CG12" s="80">
        <v>-28545</v>
      </c>
      <c r="CH12" s="80"/>
      <c r="CI12" s="80"/>
      <c r="CJ12" s="80"/>
      <c r="CK12" s="80">
        <v>156908</v>
      </c>
      <c r="CL12" s="80"/>
      <c r="CM12" s="80">
        <v>-36981</v>
      </c>
      <c r="CN12" s="80">
        <v>20049</v>
      </c>
      <c r="CO12" s="80">
        <v>0</v>
      </c>
      <c r="CP12" s="80"/>
      <c r="CQ12" s="80">
        <v>-3822</v>
      </c>
      <c r="CR12" s="80">
        <v>207</v>
      </c>
      <c r="CS12" s="80">
        <v>-80004</v>
      </c>
      <c r="CT12" s="80"/>
      <c r="CU12" s="80">
        <v>-8556</v>
      </c>
      <c r="CV12" s="80">
        <v>4682</v>
      </c>
      <c r="CW12" s="80">
        <v>15120</v>
      </c>
      <c r="CX12" s="80">
        <v>-1095</v>
      </c>
      <c r="CY12" s="80">
        <v>-17504</v>
      </c>
      <c r="CZ12" s="80">
        <v>19414</v>
      </c>
      <c r="DA12" s="80">
        <v>6265</v>
      </c>
      <c r="DB12" s="80">
        <v>0</v>
      </c>
      <c r="DC12" s="80">
        <v>-1078</v>
      </c>
      <c r="DD12" s="80">
        <v>120</v>
      </c>
      <c r="DE12" s="80">
        <v>17771</v>
      </c>
      <c r="DF12" s="80">
        <v>-1927</v>
      </c>
      <c r="DG12" s="80">
        <v>5307</v>
      </c>
      <c r="DH12" s="80"/>
      <c r="DI12" s="80">
        <v>5161</v>
      </c>
      <c r="DJ12" s="80">
        <v>4300</v>
      </c>
      <c r="DK12" s="80">
        <v>-4929</v>
      </c>
      <c r="DL12" s="80">
        <v>137477</v>
      </c>
      <c r="DM12" s="80">
        <v>-2223</v>
      </c>
      <c r="DN12" s="80">
        <v>0</v>
      </c>
      <c r="DO12" s="80">
        <v>636</v>
      </c>
      <c r="DP12" s="80">
        <v>-104900</v>
      </c>
      <c r="DQ12" s="80">
        <v>-110</v>
      </c>
      <c r="DR12" s="80">
        <v>-1450</v>
      </c>
      <c r="DS12" s="80">
        <v>2859</v>
      </c>
    </row>
    <row r="13" spans="1:123" x14ac:dyDescent="0.25">
      <c r="A13" s="78">
        <v>201612</v>
      </c>
      <c r="B13" s="78">
        <v>53055</v>
      </c>
      <c r="C13" s="79" t="s">
        <v>392</v>
      </c>
      <c r="D13" s="80"/>
      <c r="E13" s="80">
        <v>2657</v>
      </c>
      <c r="F13" s="80">
        <v>383387</v>
      </c>
      <c r="G13" s="80"/>
      <c r="H13" s="80">
        <v>33700</v>
      </c>
      <c r="I13" s="80"/>
      <c r="J13" s="80">
        <v>33700</v>
      </c>
      <c r="K13" s="80"/>
      <c r="L13" s="80"/>
      <c r="M13" s="80">
        <v>387631</v>
      </c>
      <c r="N13" s="80"/>
      <c r="O13" s="80">
        <v>19432</v>
      </c>
      <c r="P13" s="80">
        <v>155857</v>
      </c>
      <c r="Q13" s="80">
        <v>4244</v>
      </c>
      <c r="R13" s="80">
        <v>1946</v>
      </c>
      <c r="S13" s="80"/>
      <c r="T13" s="80">
        <v>471599</v>
      </c>
      <c r="U13" s="80">
        <v>4244</v>
      </c>
      <c r="V13" s="80">
        <v>42654</v>
      </c>
      <c r="W13" s="80">
        <v>2657</v>
      </c>
      <c r="X13" s="80"/>
      <c r="Y13" s="80">
        <v>206152</v>
      </c>
      <c r="Z13" s="80">
        <v>1163</v>
      </c>
      <c r="AA13" s="80"/>
      <c r="AB13" s="80"/>
      <c r="AC13" s="80">
        <v>3624</v>
      </c>
      <c r="AD13" s="80"/>
      <c r="AE13" s="80">
        <v>3624</v>
      </c>
      <c r="AF13" s="80"/>
      <c r="AG13" s="80"/>
      <c r="AH13" s="80">
        <v>37324</v>
      </c>
      <c r="AI13" s="80"/>
      <c r="AJ13" s="80"/>
      <c r="AK13" s="80"/>
      <c r="AL13" s="80"/>
      <c r="AM13" s="80"/>
      <c r="AN13" s="80"/>
      <c r="AO13" s="80">
        <v>170</v>
      </c>
      <c r="AP13" s="80">
        <v>1163</v>
      </c>
      <c r="AQ13" s="80">
        <v>42824</v>
      </c>
      <c r="AR13" s="80"/>
      <c r="AS13" s="80">
        <v>100000</v>
      </c>
      <c r="AT13" s="80"/>
      <c r="AU13" s="80">
        <v>3609</v>
      </c>
      <c r="AV13" s="80">
        <v>232822</v>
      </c>
      <c r="AW13" s="80">
        <v>121024</v>
      </c>
      <c r="AX13" s="80"/>
      <c r="AY13" s="80"/>
      <c r="AZ13" s="80"/>
      <c r="BA13" s="80">
        <v>2016</v>
      </c>
      <c r="BB13" s="80"/>
      <c r="BC13" s="80">
        <v>171</v>
      </c>
      <c r="BD13" s="80"/>
      <c r="BE13" s="80">
        <v>21920</v>
      </c>
      <c r="BF13" s="80">
        <v>7321</v>
      </c>
      <c r="BG13" s="80"/>
      <c r="BH13" s="80">
        <v>216853</v>
      </c>
      <c r="BI13" s="80">
        <v>4</v>
      </c>
      <c r="BJ13" s="80"/>
      <c r="BK13" s="80"/>
      <c r="BL13" s="80"/>
      <c r="BM13" s="80"/>
      <c r="BN13" s="80">
        <v>132822</v>
      </c>
      <c r="BO13" s="80"/>
      <c r="BP13" s="80"/>
      <c r="BQ13" s="80"/>
      <c r="BR13" s="80"/>
      <c r="BS13" s="80">
        <v>90466</v>
      </c>
      <c r="BT13" s="80"/>
      <c r="BU13" s="80">
        <v>5363</v>
      </c>
      <c r="BV13" s="80"/>
      <c r="BW13" s="80">
        <v>471599</v>
      </c>
      <c r="BX13" s="80"/>
      <c r="BY13" s="80">
        <v>4</v>
      </c>
      <c r="BZ13" s="80"/>
      <c r="CA13" s="80"/>
      <c r="CB13" s="80">
        <v>8803</v>
      </c>
      <c r="CC13" s="80"/>
      <c r="CD13" s="80"/>
      <c r="CE13" s="80"/>
      <c r="CF13" s="80"/>
      <c r="CG13" s="80">
        <v>-29151</v>
      </c>
      <c r="CH13" s="80"/>
      <c r="CI13" s="80"/>
      <c r="CJ13" s="80"/>
      <c r="CK13" s="80">
        <v>250085</v>
      </c>
      <c r="CL13" s="80"/>
      <c r="CM13" s="80">
        <v>-22949</v>
      </c>
      <c r="CN13" s="80">
        <v>20543</v>
      </c>
      <c r="CO13" s="80">
        <v>16248</v>
      </c>
      <c r="CP13" s="80"/>
      <c r="CQ13" s="80">
        <v>14938</v>
      </c>
      <c r="CR13" s="80">
        <v>7273</v>
      </c>
      <c r="CS13" s="80">
        <v>-133437</v>
      </c>
      <c r="CT13" s="80"/>
      <c r="CU13" s="80">
        <v>-10046</v>
      </c>
      <c r="CV13" s="80">
        <v>50121</v>
      </c>
      <c r="CW13" s="80">
        <v>15702</v>
      </c>
      <c r="CX13" s="80">
        <v>-1545</v>
      </c>
      <c r="CY13" s="80">
        <v>-80985</v>
      </c>
      <c r="CZ13" s="80">
        <v>11092</v>
      </c>
      <c r="DA13" s="80">
        <v>-308</v>
      </c>
      <c r="DB13" s="80">
        <v>-47</v>
      </c>
      <c r="DC13" s="80">
        <v>-327</v>
      </c>
      <c r="DD13" s="80"/>
      <c r="DE13" s="80">
        <v>-19906</v>
      </c>
      <c r="DF13" s="80">
        <v>-1248</v>
      </c>
      <c r="DG13" s="80">
        <v>4831</v>
      </c>
      <c r="DH13" s="80"/>
      <c r="DI13" s="80">
        <v>8602</v>
      </c>
      <c r="DJ13" s="80">
        <v>-6710</v>
      </c>
      <c r="DK13" s="80">
        <v>-4841</v>
      </c>
      <c r="DL13" s="80">
        <v>167805</v>
      </c>
      <c r="DM13" s="80">
        <v>-237</v>
      </c>
      <c r="DN13" s="80"/>
      <c r="DO13" s="80">
        <v>9451</v>
      </c>
      <c r="DP13" s="80">
        <v>-178282</v>
      </c>
      <c r="DQ13" s="80"/>
      <c r="DR13" s="80">
        <v>-871</v>
      </c>
      <c r="DS13" s="80">
        <v>9688</v>
      </c>
    </row>
    <row r="14" spans="1:123" x14ac:dyDescent="0.25">
      <c r="A14" s="78">
        <v>201612</v>
      </c>
      <c r="B14" s="78">
        <v>53095</v>
      </c>
      <c r="C14" s="79" t="s">
        <v>401</v>
      </c>
      <c r="D14" s="80">
        <v>0</v>
      </c>
      <c r="E14" s="80">
        <v>0</v>
      </c>
      <c r="F14" s="80">
        <v>9512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9512</v>
      </c>
      <c r="N14" s="80">
        <v>0</v>
      </c>
      <c r="O14" s="80">
        <v>0</v>
      </c>
      <c r="P14" s="80">
        <v>0</v>
      </c>
      <c r="Q14" s="80">
        <v>0</v>
      </c>
      <c r="R14" s="80">
        <v>0</v>
      </c>
      <c r="S14" s="80">
        <v>0</v>
      </c>
      <c r="T14" s="80">
        <v>11058</v>
      </c>
      <c r="U14" s="80">
        <v>0</v>
      </c>
      <c r="V14" s="80">
        <v>1017</v>
      </c>
      <c r="W14" s="80">
        <v>0</v>
      </c>
      <c r="X14" s="80">
        <v>0</v>
      </c>
      <c r="Y14" s="80">
        <v>9512</v>
      </c>
      <c r="Z14" s="80">
        <v>49</v>
      </c>
      <c r="AA14" s="80">
        <v>0</v>
      </c>
      <c r="AB14" s="80">
        <v>0</v>
      </c>
      <c r="AC14" s="80">
        <v>29</v>
      </c>
      <c r="AD14" s="80">
        <v>0</v>
      </c>
      <c r="AE14" s="80">
        <v>29</v>
      </c>
      <c r="AF14" s="80">
        <v>0</v>
      </c>
      <c r="AG14" s="80">
        <v>49</v>
      </c>
      <c r="AH14" s="80">
        <v>480</v>
      </c>
      <c r="AI14" s="80">
        <v>0</v>
      </c>
      <c r="AJ14" s="80">
        <v>451</v>
      </c>
      <c r="AK14" s="80">
        <v>0</v>
      </c>
      <c r="AL14" s="80">
        <v>0</v>
      </c>
      <c r="AM14" s="80">
        <v>0</v>
      </c>
      <c r="AN14" s="80">
        <v>0</v>
      </c>
      <c r="AO14" s="80">
        <v>0</v>
      </c>
      <c r="AP14" s="80">
        <v>0</v>
      </c>
      <c r="AQ14" s="80">
        <v>1017</v>
      </c>
      <c r="AR14" s="80">
        <v>0</v>
      </c>
      <c r="AS14" s="80">
        <v>2000</v>
      </c>
      <c r="AT14" s="80">
        <v>0</v>
      </c>
      <c r="AU14" s="80">
        <v>0</v>
      </c>
      <c r="AV14" s="80">
        <v>9952</v>
      </c>
      <c r="AW14" s="80">
        <v>757</v>
      </c>
      <c r="AX14" s="80">
        <v>0</v>
      </c>
      <c r="AY14" s="80">
        <v>0</v>
      </c>
      <c r="AZ14" s="80">
        <v>0</v>
      </c>
      <c r="BA14" s="80">
        <v>0</v>
      </c>
      <c r="BB14" s="80">
        <v>0</v>
      </c>
      <c r="BC14" s="80">
        <v>0</v>
      </c>
      <c r="BD14" s="80">
        <v>0</v>
      </c>
      <c r="BE14" s="80">
        <v>268</v>
      </c>
      <c r="BF14" s="80">
        <v>0</v>
      </c>
      <c r="BG14" s="80">
        <v>0</v>
      </c>
      <c r="BH14" s="80">
        <v>757</v>
      </c>
      <c r="BI14" s="80">
        <v>81</v>
      </c>
      <c r="BJ14" s="80">
        <v>0</v>
      </c>
      <c r="BK14" s="80">
        <v>0</v>
      </c>
      <c r="BL14" s="80">
        <v>0</v>
      </c>
      <c r="BM14" s="80">
        <v>0</v>
      </c>
      <c r="BN14" s="80">
        <v>7952</v>
      </c>
      <c r="BO14" s="80">
        <v>0</v>
      </c>
      <c r="BP14" s="80">
        <v>0</v>
      </c>
      <c r="BQ14" s="80">
        <v>0</v>
      </c>
      <c r="BR14" s="80">
        <v>0</v>
      </c>
      <c r="BS14" s="80">
        <v>0</v>
      </c>
      <c r="BT14" s="80">
        <v>0</v>
      </c>
      <c r="BU14" s="80">
        <v>0</v>
      </c>
      <c r="BV14" s="80">
        <v>0</v>
      </c>
      <c r="BW14" s="80">
        <v>11058</v>
      </c>
      <c r="BX14" s="80">
        <v>0</v>
      </c>
      <c r="BY14" s="80">
        <v>0</v>
      </c>
      <c r="BZ14" s="80">
        <v>0</v>
      </c>
      <c r="CA14" s="80">
        <v>0</v>
      </c>
      <c r="CB14" s="80">
        <v>268</v>
      </c>
      <c r="CC14" s="80">
        <v>0</v>
      </c>
      <c r="CD14" s="80">
        <v>81</v>
      </c>
      <c r="CE14" s="80">
        <v>0</v>
      </c>
      <c r="CF14" s="80">
        <v>0</v>
      </c>
      <c r="CG14" s="80">
        <v>-2590</v>
      </c>
      <c r="CH14" s="80">
        <v>1</v>
      </c>
      <c r="CI14" s="80">
        <v>0</v>
      </c>
      <c r="CJ14" s="80">
        <v>0</v>
      </c>
      <c r="CK14" s="80">
        <v>6940</v>
      </c>
      <c r="CL14" s="80">
        <v>0</v>
      </c>
      <c r="CM14" s="80">
        <v>-2590</v>
      </c>
      <c r="CN14" s="80">
        <v>527</v>
      </c>
      <c r="CO14" s="80">
        <v>0</v>
      </c>
      <c r="CP14" s="80">
        <v>0</v>
      </c>
      <c r="CQ14" s="80">
        <v>0</v>
      </c>
      <c r="CR14" s="80">
        <v>278</v>
      </c>
      <c r="CS14" s="80">
        <v>-3952</v>
      </c>
      <c r="CT14" s="80">
        <v>0</v>
      </c>
      <c r="CU14" s="80">
        <v>0</v>
      </c>
      <c r="CV14" s="80">
        <v>0</v>
      </c>
      <c r="CW14" s="80">
        <v>527</v>
      </c>
      <c r="CX14" s="80">
        <v>0</v>
      </c>
      <c r="CY14" s="80">
        <v>-254</v>
      </c>
      <c r="CZ14" s="80">
        <v>144</v>
      </c>
      <c r="DA14" s="80">
        <v>0</v>
      </c>
      <c r="DB14" s="80">
        <v>0</v>
      </c>
      <c r="DC14" s="80">
        <v>0</v>
      </c>
      <c r="DD14" s="80">
        <v>0</v>
      </c>
      <c r="DE14" s="80">
        <v>152</v>
      </c>
      <c r="DF14" s="80">
        <v>0</v>
      </c>
      <c r="DG14" s="80">
        <v>189</v>
      </c>
      <c r="DH14" s="80"/>
      <c r="DI14" s="80">
        <v>340</v>
      </c>
      <c r="DJ14" s="80">
        <v>340</v>
      </c>
      <c r="DK14" s="80">
        <v>0</v>
      </c>
      <c r="DL14" s="80">
        <v>6686</v>
      </c>
      <c r="DM14" s="80">
        <v>0</v>
      </c>
      <c r="DN14" s="80">
        <v>0</v>
      </c>
      <c r="DO14" s="80">
        <v>382</v>
      </c>
      <c r="DP14" s="80">
        <v>-4104</v>
      </c>
      <c r="DQ14" s="80">
        <v>-81</v>
      </c>
      <c r="DR14" s="80">
        <v>-4</v>
      </c>
      <c r="DS14" s="80">
        <v>382</v>
      </c>
    </row>
    <row r="15" spans="1:123" x14ac:dyDescent="0.25">
      <c r="A15" s="78">
        <v>201612</v>
      </c>
      <c r="B15" s="78">
        <v>53111</v>
      </c>
      <c r="C15" s="79" t="s">
        <v>427</v>
      </c>
      <c r="D15" s="80"/>
      <c r="E15" s="80">
        <v>276</v>
      </c>
      <c r="F15" s="80">
        <v>80362</v>
      </c>
      <c r="G15" s="80"/>
      <c r="H15" s="80">
        <v>3267</v>
      </c>
      <c r="I15" s="80">
        <v>25</v>
      </c>
      <c r="J15" s="80">
        <v>3292</v>
      </c>
      <c r="K15" s="80"/>
      <c r="L15" s="80">
        <v>3718</v>
      </c>
      <c r="M15" s="80">
        <v>80362</v>
      </c>
      <c r="N15" s="80"/>
      <c r="O15" s="80">
        <v>29799</v>
      </c>
      <c r="P15" s="80">
        <v>6000</v>
      </c>
      <c r="Q15" s="80"/>
      <c r="R15" s="80"/>
      <c r="S15" s="80"/>
      <c r="T15" s="80">
        <v>89070</v>
      </c>
      <c r="U15" s="80"/>
      <c r="V15" s="80">
        <v>1091</v>
      </c>
      <c r="W15" s="80">
        <v>276</v>
      </c>
      <c r="X15" s="80"/>
      <c r="Y15" s="80">
        <v>44563</v>
      </c>
      <c r="Z15" s="80">
        <v>188</v>
      </c>
      <c r="AA15" s="80"/>
      <c r="AB15" s="80"/>
      <c r="AC15" s="80">
        <v>80</v>
      </c>
      <c r="AD15" s="80"/>
      <c r="AE15" s="80">
        <v>80</v>
      </c>
      <c r="AF15" s="80"/>
      <c r="AG15" s="80">
        <v>188</v>
      </c>
      <c r="AH15" s="80">
        <v>3435</v>
      </c>
      <c r="AI15" s="80"/>
      <c r="AJ15" s="80">
        <v>63</v>
      </c>
      <c r="AK15" s="80"/>
      <c r="AL15" s="80"/>
      <c r="AM15" s="80"/>
      <c r="AN15" s="80"/>
      <c r="AO15" s="80"/>
      <c r="AP15" s="80"/>
      <c r="AQ15" s="80">
        <v>1091</v>
      </c>
      <c r="AR15" s="80"/>
      <c r="AS15" s="80">
        <v>21000</v>
      </c>
      <c r="AT15" s="80"/>
      <c r="AU15" s="80">
        <v>1598</v>
      </c>
      <c r="AV15" s="80">
        <v>58705</v>
      </c>
      <c r="AW15" s="80">
        <v>19576</v>
      </c>
      <c r="AX15" s="80"/>
      <c r="AY15" s="80">
        <v>8000</v>
      </c>
      <c r="AZ15" s="80"/>
      <c r="BA15" s="80"/>
      <c r="BB15" s="80"/>
      <c r="BC15" s="80"/>
      <c r="BD15" s="80"/>
      <c r="BE15" s="80">
        <v>4173</v>
      </c>
      <c r="BF15" s="80">
        <v>567</v>
      </c>
      <c r="BG15" s="80">
        <v>3208</v>
      </c>
      <c r="BH15" s="80">
        <v>25374</v>
      </c>
      <c r="BI15" s="80">
        <v>818</v>
      </c>
      <c r="BJ15" s="80"/>
      <c r="BK15" s="80"/>
      <c r="BL15" s="80"/>
      <c r="BM15" s="80"/>
      <c r="BN15" s="80">
        <v>37705</v>
      </c>
      <c r="BO15" s="80"/>
      <c r="BP15" s="80"/>
      <c r="BQ15" s="80"/>
      <c r="BR15" s="80"/>
      <c r="BS15" s="80">
        <v>153</v>
      </c>
      <c r="BT15" s="80"/>
      <c r="BU15" s="80">
        <v>2437</v>
      </c>
      <c r="BV15" s="80"/>
      <c r="BW15" s="80">
        <v>89070</v>
      </c>
      <c r="BX15" s="80"/>
      <c r="BY15" s="80">
        <v>818</v>
      </c>
      <c r="BZ15" s="80"/>
      <c r="CA15" s="80"/>
      <c r="CB15" s="80">
        <v>2008</v>
      </c>
      <c r="CC15" s="80"/>
      <c r="CD15" s="80"/>
      <c r="CE15" s="80"/>
      <c r="CF15" s="80"/>
      <c r="CG15" s="80">
        <v>-8049</v>
      </c>
      <c r="CH15" s="80"/>
      <c r="CI15" s="80"/>
      <c r="CJ15" s="80"/>
      <c r="CK15" s="80">
        <v>43128</v>
      </c>
      <c r="CL15" s="80"/>
      <c r="CM15" s="80">
        <v>-7397</v>
      </c>
      <c r="CN15" s="80">
        <v>12304</v>
      </c>
      <c r="CO15" s="80">
        <v>2756</v>
      </c>
      <c r="CP15" s="80"/>
      <c r="CQ15" s="80">
        <v>-307</v>
      </c>
      <c r="CR15" s="80">
        <v>501</v>
      </c>
      <c r="CS15" s="80">
        <v>-20204</v>
      </c>
      <c r="CT15" s="80"/>
      <c r="CU15" s="80">
        <v>-2104</v>
      </c>
      <c r="CV15" s="80">
        <v>2954</v>
      </c>
      <c r="CW15" s="80">
        <v>9597</v>
      </c>
      <c r="CX15" s="80"/>
      <c r="CY15" s="80">
        <v>-7188</v>
      </c>
      <c r="CZ15" s="80">
        <v>9116</v>
      </c>
      <c r="DA15" s="80">
        <v>598</v>
      </c>
      <c r="DB15" s="80">
        <v>25</v>
      </c>
      <c r="DC15" s="80"/>
      <c r="DD15" s="80"/>
      <c r="DE15" s="80">
        <v>1919</v>
      </c>
      <c r="DF15" s="80">
        <v>752</v>
      </c>
      <c r="DG15" s="80">
        <v>2710</v>
      </c>
      <c r="DH15" s="80"/>
      <c r="DI15" s="80">
        <v>1846</v>
      </c>
      <c r="DJ15" s="80">
        <v>2215</v>
      </c>
      <c r="DK15" s="80">
        <v>-2707</v>
      </c>
      <c r="DL15" s="80">
        <v>36717</v>
      </c>
      <c r="DM15" s="80"/>
      <c r="DN15" s="80"/>
      <c r="DO15" s="80">
        <v>3188</v>
      </c>
      <c r="DP15" s="80">
        <v>-25368</v>
      </c>
      <c r="DQ15" s="80">
        <v>-18</v>
      </c>
      <c r="DR15" s="80">
        <v>-5</v>
      </c>
      <c r="DS15" s="80">
        <v>3188</v>
      </c>
    </row>
    <row r="16" spans="1:123" x14ac:dyDescent="0.25">
      <c r="A16" s="78">
        <v>201612</v>
      </c>
      <c r="B16" s="78">
        <v>53110</v>
      </c>
      <c r="C16" s="79" t="s">
        <v>394</v>
      </c>
      <c r="D16" s="80">
        <v>0</v>
      </c>
      <c r="E16" s="80">
        <v>0</v>
      </c>
      <c r="F16" s="80">
        <v>158094</v>
      </c>
      <c r="G16" s="80">
        <v>0</v>
      </c>
      <c r="H16" s="80">
        <v>21495</v>
      </c>
      <c r="I16" s="80">
        <v>0</v>
      </c>
      <c r="J16" s="80">
        <v>21495</v>
      </c>
      <c r="K16" s="80">
        <v>0</v>
      </c>
      <c r="L16" s="80">
        <v>0</v>
      </c>
      <c r="M16" s="80">
        <v>158094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210771</v>
      </c>
      <c r="U16" s="80">
        <v>0</v>
      </c>
      <c r="V16" s="80">
        <v>5107</v>
      </c>
      <c r="W16" s="80">
        <v>0</v>
      </c>
      <c r="X16" s="80">
        <v>0</v>
      </c>
      <c r="Y16" s="80">
        <v>158094</v>
      </c>
      <c r="Z16" s="80">
        <v>235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22262</v>
      </c>
      <c r="AG16" s="80">
        <v>0</v>
      </c>
      <c r="AH16" s="80">
        <v>47335</v>
      </c>
      <c r="AI16" s="80">
        <v>3343</v>
      </c>
      <c r="AJ16" s="80">
        <v>235</v>
      </c>
      <c r="AK16" s="80">
        <v>0</v>
      </c>
      <c r="AL16" s="80">
        <v>0</v>
      </c>
      <c r="AM16" s="80">
        <v>0</v>
      </c>
      <c r="AN16" s="80">
        <v>0</v>
      </c>
      <c r="AO16" s="80">
        <v>0</v>
      </c>
      <c r="AP16" s="80">
        <v>235</v>
      </c>
      <c r="AQ16" s="80">
        <v>5107</v>
      </c>
      <c r="AR16" s="80">
        <v>0</v>
      </c>
      <c r="AS16" s="80">
        <v>25000</v>
      </c>
      <c r="AT16" s="80">
        <v>0</v>
      </c>
      <c r="AU16" s="80">
        <v>8380</v>
      </c>
      <c r="AV16" s="80">
        <v>102596</v>
      </c>
      <c r="AW16" s="80">
        <v>73727</v>
      </c>
      <c r="AX16" s="80">
        <v>0</v>
      </c>
      <c r="AY16" s="80">
        <v>0</v>
      </c>
      <c r="AZ16" s="80">
        <v>0</v>
      </c>
      <c r="BA16" s="80">
        <v>1482</v>
      </c>
      <c r="BB16" s="80">
        <v>0</v>
      </c>
      <c r="BC16" s="80">
        <v>0</v>
      </c>
      <c r="BD16" s="80">
        <v>0</v>
      </c>
      <c r="BE16" s="80">
        <v>29408</v>
      </c>
      <c r="BF16" s="80">
        <v>7393</v>
      </c>
      <c r="BG16" s="80">
        <v>0</v>
      </c>
      <c r="BH16" s="80">
        <v>78767</v>
      </c>
      <c r="BI16" s="80">
        <v>0</v>
      </c>
      <c r="BJ16" s="80">
        <v>0</v>
      </c>
      <c r="BK16" s="80">
        <v>0</v>
      </c>
      <c r="BL16" s="80">
        <v>0</v>
      </c>
      <c r="BM16" s="80">
        <v>0</v>
      </c>
      <c r="BN16" s="80">
        <v>77596</v>
      </c>
      <c r="BO16" s="80">
        <v>0</v>
      </c>
      <c r="BP16" s="80">
        <v>0</v>
      </c>
      <c r="BQ16" s="80">
        <v>0</v>
      </c>
      <c r="BR16" s="80">
        <v>0</v>
      </c>
      <c r="BS16" s="80">
        <v>0</v>
      </c>
      <c r="BT16" s="80">
        <v>0</v>
      </c>
      <c r="BU16" s="80">
        <v>5040</v>
      </c>
      <c r="BV16" s="80">
        <v>0</v>
      </c>
      <c r="BW16" s="80">
        <v>210771</v>
      </c>
      <c r="BX16" s="80">
        <v>0</v>
      </c>
      <c r="BY16" s="80">
        <v>0</v>
      </c>
      <c r="BZ16" s="80">
        <v>0</v>
      </c>
      <c r="CA16" s="80">
        <v>0</v>
      </c>
      <c r="CB16" s="80">
        <v>12153</v>
      </c>
      <c r="CC16" s="80">
        <v>0</v>
      </c>
      <c r="CD16" s="80">
        <v>0</v>
      </c>
      <c r="CE16" s="80">
        <v>0</v>
      </c>
      <c r="CF16" s="80">
        <v>0</v>
      </c>
      <c r="CG16" s="80">
        <v>-16438</v>
      </c>
      <c r="CH16" s="80">
        <v>3014</v>
      </c>
      <c r="CI16" s="80">
        <v>0</v>
      </c>
      <c r="CJ16" s="80">
        <v>-449</v>
      </c>
      <c r="CK16" s="80">
        <v>142577</v>
      </c>
      <c r="CL16" s="80">
        <v>0</v>
      </c>
      <c r="CM16" s="80">
        <v>-22445</v>
      </c>
      <c r="CN16" s="80">
        <v>45065</v>
      </c>
      <c r="CO16" s="80">
        <v>0</v>
      </c>
      <c r="CP16" s="80">
        <v>0</v>
      </c>
      <c r="CQ16" s="80">
        <v>1943</v>
      </c>
      <c r="CR16" s="80">
        <v>-104</v>
      </c>
      <c r="CS16" s="80">
        <v>-50981</v>
      </c>
      <c r="CT16" s="80">
        <v>-6000</v>
      </c>
      <c r="CU16" s="80">
        <v>-6007</v>
      </c>
      <c r="CV16" s="80">
        <v>0</v>
      </c>
      <c r="CW16" s="80">
        <v>35501</v>
      </c>
      <c r="CX16" s="80">
        <v>0</v>
      </c>
      <c r="CY16" s="80">
        <v>-19895</v>
      </c>
      <c r="CZ16" s="80">
        <v>43231</v>
      </c>
      <c r="DA16" s="80">
        <v>-9844</v>
      </c>
      <c r="DB16" s="80">
        <v>0</v>
      </c>
      <c r="DC16" s="80">
        <v>-25</v>
      </c>
      <c r="DD16" s="80">
        <v>0</v>
      </c>
      <c r="DE16" s="80">
        <v>-817</v>
      </c>
      <c r="DF16" s="80">
        <v>0</v>
      </c>
      <c r="DG16" s="80">
        <v>0</v>
      </c>
      <c r="DH16" s="80">
        <v>10000</v>
      </c>
      <c r="DI16" s="80">
        <v>10000</v>
      </c>
      <c r="DJ16" s="80">
        <v>10000</v>
      </c>
      <c r="DK16" s="80">
        <v>-9564</v>
      </c>
      <c r="DL16" s="80">
        <v>122682</v>
      </c>
      <c r="DM16" s="80">
        <v>25</v>
      </c>
      <c r="DN16" s="80">
        <v>0</v>
      </c>
      <c r="DO16" s="80">
        <v>-731</v>
      </c>
      <c r="DP16" s="80">
        <v>-42263</v>
      </c>
      <c r="DQ16" s="80">
        <v>-348</v>
      </c>
      <c r="DR16" s="80">
        <v>-304</v>
      </c>
      <c r="DS16" s="80">
        <v>-756</v>
      </c>
    </row>
    <row r="17" spans="1:123" x14ac:dyDescent="0.25">
      <c r="A17" s="78">
        <v>201612</v>
      </c>
      <c r="B17" s="78">
        <v>50580</v>
      </c>
      <c r="C17" s="79" t="s">
        <v>864</v>
      </c>
      <c r="D17" s="80"/>
      <c r="E17" s="80"/>
      <c r="F17" s="80">
        <v>14244</v>
      </c>
      <c r="G17" s="80"/>
      <c r="H17" s="80">
        <v>881</v>
      </c>
      <c r="I17" s="80"/>
      <c r="J17" s="80">
        <v>881</v>
      </c>
      <c r="K17" s="80"/>
      <c r="L17" s="80"/>
      <c r="M17" s="80">
        <v>22844</v>
      </c>
      <c r="N17" s="80">
        <v>8600</v>
      </c>
      <c r="O17" s="80">
        <v>466</v>
      </c>
      <c r="P17" s="80"/>
      <c r="Q17" s="80"/>
      <c r="R17" s="80">
        <v>1094</v>
      </c>
      <c r="S17" s="80"/>
      <c r="T17" s="80">
        <v>33533</v>
      </c>
      <c r="U17" s="80"/>
      <c r="V17" s="80">
        <v>9243</v>
      </c>
      <c r="W17" s="80"/>
      <c r="X17" s="80"/>
      <c r="Y17" s="80">
        <v>12684</v>
      </c>
      <c r="Z17" s="80">
        <v>93</v>
      </c>
      <c r="AA17" s="80"/>
      <c r="AB17" s="80"/>
      <c r="AC17" s="80">
        <v>346</v>
      </c>
      <c r="AD17" s="80"/>
      <c r="AE17" s="80">
        <v>346</v>
      </c>
      <c r="AF17" s="80"/>
      <c r="AG17" s="80"/>
      <c r="AH17" s="80">
        <v>1353</v>
      </c>
      <c r="AI17" s="80"/>
      <c r="AJ17" s="80">
        <v>126</v>
      </c>
      <c r="AK17" s="80"/>
      <c r="AL17" s="80"/>
      <c r="AM17" s="80"/>
      <c r="AN17" s="80"/>
      <c r="AO17" s="80"/>
      <c r="AP17" s="80">
        <v>93</v>
      </c>
      <c r="AQ17" s="80">
        <v>9243</v>
      </c>
      <c r="AR17" s="80"/>
      <c r="AS17" s="80"/>
      <c r="AT17" s="80">
        <v>5500</v>
      </c>
      <c r="AU17" s="80"/>
      <c r="AV17" s="80">
        <v>25049</v>
      </c>
      <c r="AW17" s="80">
        <v>1518</v>
      </c>
      <c r="AX17" s="80"/>
      <c r="AY17" s="80"/>
      <c r="AZ17" s="80"/>
      <c r="BA17" s="80"/>
      <c r="BB17" s="80"/>
      <c r="BC17" s="80"/>
      <c r="BD17" s="80"/>
      <c r="BE17" s="80">
        <v>1242</v>
      </c>
      <c r="BF17" s="80"/>
      <c r="BG17" s="80"/>
      <c r="BH17" s="80">
        <v>1566</v>
      </c>
      <c r="BI17" s="80">
        <v>176</v>
      </c>
      <c r="BJ17" s="80"/>
      <c r="BK17" s="80"/>
      <c r="BL17" s="80"/>
      <c r="BM17" s="80"/>
      <c r="BN17" s="80">
        <v>-108</v>
      </c>
      <c r="BO17" s="80"/>
      <c r="BP17" s="80"/>
      <c r="BQ17" s="80"/>
      <c r="BR17" s="80"/>
      <c r="BS17" s="80"/>
      <c r="BT17" s="80">
        <v>25157</v>
      </c>
      <c r="BU17" s="80">
        <v>48</v>
      </c>
      <c r="BV17" s="80">
        <v>2000</v>
      </c>
      <c r="BW17" s="80">
        <v>33533</v>
      </c>
      <c r="BX17" s="80"/>
      <c r="BY17" s="80">
        <v>176</v>
      </c>
      <c r="BZ17" s="80"/>
      <c r="CA17" s="80">
        <v>5500</v>
      </c>
      <c r="CB17" s="80">
        <v>1242</v>
      </c>
      <c r="CC17" s="80">
        <v>23157</v>
      </c>
      <c r="CD17" s="80"/>
      <c r="CE17" s="80"/>
      <c r="CF17" s="80"/>
      <c r="CG17" s="80">
        <v>-2182</v>
      </c>
      <c r="CH17" s="80"/>
      <c r="CI17" s="80">
        <v>348</v>
      </c>
      <c r="CJ17" s="80"/>
      <c r="CK17" s="80">
        <v>6744</v>
      </c>
      <c r="CL17" s="80"/>
      <c r="CM17" s="80">
        <v>-1475</v>
      </c>
      <c r="CN17" s="80">
        <v>-173</v>
      </c>
      <c r="CO17" s="80">
        <v>707</v>
      </c>
      <c r="CP17" s="80"/>
      <c r="CQ17" s="80">
        <v>-60</v>
      </c>
      <c r="CR17" s="80">
        <v>341</v>
      </c>
      <c r="CS17" s="80">
        <v>-1362</v>
      </c>
      <c r="CT17" s="80">
        <v>-88</v>
      </c>
      <c r="CU17" s="80"/>
      <c r="CV17" s="80">
        <v>518</v>
      </c>
      <c r="CW17" s="80">
        <v>-108</v>
      </c>
      <c r="CX17" s="80"/>
      <c r="CY17" s="80">
        <v>-4589</v>
      </c>
      <c r="CZ17" s="80">
        <v>-770</v>
      </c>
      <c r="DA17" s="80">
        <v>-21</v>
      </c>
      <c r="DB17" s="80"/>
      <c r="DC17" s="80"/>
      <c r="DD17" s="80"/>
      <c r="DE17" s="80">
        <v>-215</v>
      </c>
      <c r="DF17" s="80"/>
      <c r="DG17" s="80">
        <v>320</v>
      </c>
      <c r="DH17" s="80"/>
      <c r="DI17" s="80">
        <v>26</v>
      </c>
      <c r="DJ17" s="80">
        <v>208</v>
      </c>
      <c r="DK17" s="80">
        <v>65</v>
      </c>
      <c r="DL17" s="80">
        <v>2155</v>
      </c>
      <c r="DM17" s="80"/>
      <c r="DN17" s="80"/>
      <c r="DO17" s="80">
        <v>597</v>
      </c>
      <c r="DP17" s="80">
        <v>-1584</v>
      </c>
      <c r="DQ17" s="80">
        <v>-412</v>
      </c>
      <c r="DR17" s="80"/>
      <c r="DS17" s="80">
        <v>597</v>
      </c>
    </row>
    <row r="18" spans="1:123" x14ac:dyDescent="0.25">
      <c r="A18" s="78">
        <v>201612</v>
      </c>
      <c r="B18" s="78">
        <v>53100</v>
      </c>
      <c r="C18" s="79" t="s">
        <v>810</v>
      </c>
      <c r="D18" s="80">
        <v>0</v>
      </c>
      <c r="E18" s="80">
        <v>0</v>
      </c>
      <c r="F18" s="80">
        <v>393799</v>
      </c>
      <c r="G18" s="80">
        <v>0</v>
      </c>
      <c r="H18" s="80">
        <v>193</v>
      </c>
      <c r="I18" s="80">
        <v>0</v>
      </c>
      <c r="J18" s="80">
        <v>193</v>
      </c>
      <c r="K18" s="80">
        <v>0</v>
      </c>
      <c r="L18" s="80">
        <v>0</v>
      </c>
      <c r="M18" s="80">
        <v>393799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702183</v>
      </c>
      <c r="U18" s="80">
        <v>0</v>
      </c>
      <c r="V18" s="80">
        <v>280726</v>
      </c>
      <c r="W18" s="80">
        <v>0</v>
      </c>
      <c r="X18" s="80">
        <v>0</v>
      </c>
      <c r="Y18" s="80">
        <v>393799</v>
      </c>
      <c r="Z18" s="80">
        <v>2300</v>
      </c>
      <c r="AA18" s="80">
        <v>0</v>
      </c>
      <c r="AB18" s="80">
        <v>0</v>
      </c>
      <c r="AC18" s="80">
        <v>0</v>
      </c>
      <c r="AD18" s="80">
        <v>0</v>
      </c>
      <c r="AE18" s="80">
        <v>0</v>
      </c>
      <c r="AF18" s="80">
        <v>22674</v>
      </c>
      <c r="AG18" s="80">
        <v>1750</v>
      </c>
      <c r="AH18" s="80">
        <v>22867</v>
      </c>
      <c r="AI18" s="80">
        <v>0</v>
      </c>
      <c r="AJ18" s="80">
        <v>0</v>
      </c>
      <c r="AK18" s="80">
        <v>0</v>
      </c>
      <c r="AL18" s="80">
        <v>2491</v>
      </c>
      <c r="AM18" s="80">
        <v>0</v>
      </c>
      <c r="AN18" s="80">
        <v>0</v>
      </c>
      <c r="AO18" s="80">
        <v>0</v>
      </c>
      <c r="AP18" s="80">
        <v>550</v>
      </c>
      <c r="AQ18" s="80">
        <v>283217</v>
      </c>
      <c r="AR18" s="80">
        <v>0</v>
      </c>
      <c r="AS18" s="80">
        <v>1001</v>
      </c>
      <c r="AT18" s="80">
        <v>0</v>
      </c>
      <c r="AU18" s="80">
        <v>1010</v>
      </c>
      <c r="AV18" s="80">
        <v>638423</v>
      </c>
      <c r="AW18" s="80">
        <v>28844</v>
      </c>
      <c r="AX18" s="80">
        <v>0</v>
      </c>
      <c r="AY18" s="80">
        <v>0</v>
      </c>
      <c r="AZ18" s="80">
        <v>0</v>
      </c>
      <c r="BA18" s="80">
        <v>5825</v>
      </c>
      <c r="BB18" s="80">
        <v>0</v>
      </c>
      <c r="BC18" s="80">
        <v>12208</v>
      </c>
      <c r="BD18" s="80">
        <v>0</v>
      </c>
      <c r="BE18" s="80">
        <v>23194</v>
      </c>
      <c r="BF18" s="80">
        <v>154</v>
      </c>
      <c r="BG18" s="80">
        <v>0</v>
      </c>
      <c r="BH18" s="80">
        <v>40566</v>
      </c>
      <c r="BI18" s="80">
        <v>0</v>
      </c>
      <c r="BJ18" s="80">
        <v>0</v>
      </c>
      <c r="BK18" s="80">
        <v>0</v>
      </c>
      <c r="BL18" s="80">
        <v>0</v>
      </c>
      <c r="BM18" s="80">
        <v>178799</v>
      </c>
      <c r="BN18" s="80">
        <v>458623</v>
      </c>
      <c r="BO18" s="80">
        <v>0</v>
      </c>
      <c r="BP18" s="80">
        <v>0</v>
      </c>
      <c r="BQ18" s="80">
        <v>0</v>
      </c>
      <c r="BR18" s="80">
        <v>0</v>
      </c>
      <c r="BS18" s="80">
        <v>399</v>
      </c>
      <c r="BT18" s="80">
        <v>0</v>
      </c>
      <c r="BU18" s="80">
        <v>11323</v>
      </c>
      <c r="BV18" s="80">
        <v>0</v>
      </c>
      <c r="BW18" s="80">
        <v>702183</v>
      </c>
      <c r="BX18" s="80">
        <v>0</v>
      </c>
      <c r="BY18" s="80">
        <v>0</v>
      </c>
      <c r="BZ18" s="80">
        <v>0</v>
      </c>
      <c r="CA18" s="80">
        <v>0</v>
      </c>
      <c r="CB18" s="80">
        <v>3997</v>
      </c>
      <c r="CC18" s="80">
        <v>0</v>
      </c>
      <c r="CD18" s="80">
        <v>0</v>
      </c>
      <c r="CE18" s="80">
        <v>0</v>
      </c>
      <c r="CF18" s="80">
        <v>0</v>
      </c>
      <c r="CG18" s="80">
        <v>-3252</v>
      </c>
      <c r="CH18" s="80">
        <v>5107</v>
      </c>
      <c r="CI18" s="80">
        <v>0</v>
      </c>
      <c r="CJ18" s="80">
        <v>0</v>
      </c>
      <c r="CK18" s="80">
        <v>157931</v>
      </c>
      <c r="CL18" s="80">
        <v>0</v>
      </c>
      <c r="CM18" s="80">
        <v>-4632</v>
      </c>
      <c r="CN18" s="80">
        <v>16612</v>
      </c>
      <c r="CO18" s="80">
        <v>624</v>
      </c>
      <c r="CP18" s="80">
        <v>0</v>
      </c>
      <c r="CQ18" s="80">
        <v>-56851</v>
      </c>
      <c r="CR18" s="80">
        <v>-271</v>
      </c>
      <c r="CS18" s="80">
        <v>-47561</v>
      </c>
      <c r="CT18" s="80">
        <v>-12513</v>
      </c>
      <c r="CU18" s="80">
        <v>-2004</v>
      </c>
      <c r="CV18" s="80">
        <v>57524</v>
      </c>
      <c r="CW18" s="80">
        <v>15248</v>
      </c>
      <c r="CX18" s="80">
        <v>0</v>
      </c>
      <c r="CY18" s="80">
        <v>-82247</v>
      </c>
      <c r="CZ18" s="80">
        <v>11050</v>
      </c>
      <c r="DA18" s="80">
        <v>1224</v>
      </c>
      <c r="DB18" s="80">
        <v>0</v>
      </c>
      <c r="DC18" s="80">
        <v>-1</v>
      </c>
      <c r="DD18" s="80">
        <v>0</v>
      </c>
      <c r="DE18" s="80">
        <v>55998</v>
      </c>
      <c r="DF18" s="80">
        <v>73</v>
      </c>
      <c r="DG18" s="80">
        <v>1878</v>
      </c>
      <c r="DH18" s="80"/>
      <c r="DI18" s="80">
        <v>27665</v>
      </c>
      <c r="DJ18" s="80">
        <v>84516</v>
      </c>
      <c r="DK18" s="80">
        <v>-1364</v>
      </c>
      <c r="DL18" s="80">
        <v>75757</v>
      </c>
      <c r="DM18" s="80">
        <v>1</v>
      </c>
      <c r="DN18" s="80">
        <v>0</v>
      </c>
      <c r="DO18" s="80">
        <v>455</v>
      </c>
      <c r="DP18" s="80">
        <v>-105456</v>
      </c>
      <c r="DQ18" s="80">
        <v>-1101</v>
      </c>
      <c r="DR18" s="80">
        <v>-52</v>
      </c>
      <c r="DS18" s="80">
        <v>454</v>
      </c>
    </row>
    <row r="19" spans="1:123" x14ac:dyDescent="0.25">
      <c r="A19" s="78">
        <v>201612</v>
      </c>
      <c r="B19" s="78">
        <v>50635</v>
      </c>
      <c r="C19" s="79" t="s">
        <v>812</v>
      </c>
      <c r="D19" s="80">
        <v>11900</v>
      </c>
      <c r="E19" s="80">
        <v>261</v>
      </c>
      <c r="F19" s="80">
        <v>283538</v>
      </c>
      <c r="G19" s="80"/>
      <c r="H19" s="80"/>
      <c r="I19" s="80"/>
      <c r="J19" s="80"/>
      <c r="K19" s="80"/>
      <c r="L19" s="80">
        <v>2937</v>
      </c>
      <c r="M19" s="80">
        <v>283538</v>
      </c>
      <c r="N19" s="80"/>
      <c r="O19" s="80"/>
      <c r="P19" s="80"/>
      <c r="Q19" s="80"/>
      <c r="R19" s="80">
        <v>60782</v>
      </c>
      <c r="S19" s="80"/>
      <c r="T19" s="80">
        <v>301719</v>
      </c>
      <c r="U19" s="80"/>
      <c r="V19" s="80">
        <v>360</v>
      </c>
      <c r="W19" s="80">
        <v>12161</v>
      </c>
      <c r="X19" s="80"/>
      <c r="Y19" s="80">
        <v>222756</v>
      </c>
      <c r="Z19" s="80">
        <v>2403</v>
      </c>
      <c r="AA19" s="80"/>
      <c r="AB19" s="80"/>
      <c r="AC19" s="80">
        <v>64</v>
      </c>
      <c r="AD19" s="80"/>
      <c r="AE19" s="80">
        <v>64</v>
      </c>
      <c r="AF19" s="80">
        <v>95</v>
      </c>
      <c r="AG19" s="80">
        <v>1382</v>
      </c>
      <c r="AH19" s="80">
        <v>263</v>
      </c>
      <c r="AI19" s="80"/>
      <c r="AJ19" s="80">
        <v>104</v>
      </c>
      <c r="AK19" s="80"/>
      <c r="AL19" s="80">
        <v>57</v>
      </c>
      <c r="AM19" s="80"/>
      <c r="AN19" s="80"/>
      <c r="AO19" s="80"/>
      <c r="AP19" s="80">
        <v>1021</v>
      </c>
      <c r="AQ19" s="80">
        <v>417</v>
      </c>
      <c r="AR19" s="80"/>
      <c r="AS19" s="80"/>
      <c r="AT19" s="80"/>
      <c r="AU19" s="80">
        <v>212</v>
      </c>
      <c r="AV19" s="80">
        <v>156275</v>
      </c>
      <c r="AW19" s="80">
        <v>130675</v>
      </c>
      <c r="AX19" s="80"/>
      <c r="AY19" s="80"/>
      <c r="AZ19" s="80"/>
      <c r="BA19" s="80"/>
      <c r="BB19" s="80"/>
      <c r="BC19" s="80"/>
      <c r="BD19" s="80"/>
      <c r="BE19" s="80">
        <v>1713</v>
      </c>
      <c r="BF19" s="80"/>
      <c r="BG19" s="80"/>
      <c r="BH19" s="80">
        <v>143731</v>
      </c>
      <c r="BI19" s="80"/>
      <c r="BJ19" s="80"/>
      <c r="BK19" s="80"/>
      <c r="BL19" s="80"/>
      <c r="BM19" s="80"/>
      <c r="BN19" s="80">
        <v>136915</v>
      </c>
      <c r="BO19" s="80">
        <v>9360</v>
      </c>
      <c r="BP19" s="80"/>
      <c r="BQ19" s="80"/>
      <c r="BR19" s="80"/>
      <c r="BS19" s="80"/>
      <c r="BT19" s="80">
        <v>10000</v>
      </c>
      <c r="BU19" s="80">
        <v>13056</v>
      </c>
      <c r="BV19" s="80"/>
      <c r="BW19" s="80">
        <v>301719</v>
      </c>
      <c r="BX19" s="80"/>
      <c r="BY19" s="80"/>
      <c r="BZ19" s="80"/>
      <c r="CA19" s="80"/>
      <c r="CB19" s="80">
        <v>1501</v>
      </c>
      <c r="CC19" s="80">
        <v>10000</v>
      </c>
      <c r="CD19" s="80"/>
      <c r="CE19" s="80"/>
      <c r="CF19" s="80"/>
      <c r="CG19" s="80">
        <v>-5598</v>
      </c>
      <c r="CH19" s="80"/>
      <c r="CI19" s="80"/>
      <c r="CJ19" s="80">
        <v>-437</v>
      </c>
      <c r="CK19" s="80">
        <v>11239</v>
      </c>
      <c r="CL19" s="80"/>
      <c r="CM19" s="80">
        <v>-5608</v>
      </c>
      <c r="CN19" s="80">
        <v>4469</v>
      </c>
      <c r="CO19" s="80">
        <v>44</v>
      </c>
      <c r="CP19" s="80"/>
      <c r="CQ19" s="80"/>
      <c r="CR19" s="80">
        <v>-3699</v>
      </c>
      <c r="CS19" s="80">
        <v>-1706</v>
      </c>
      <c r="CT19" s="80"/>
      <c r="CU19" s="80">
        <v>-54</v>
      </c>
      <c r="CV19" s="80"/>
      <c r="CW19" s="80">
        <v>3610</v>
      </c>
      <c r="CX19" s="80"/>
      <c r="CY19" s="80">
        <v>-639</v>
      </c>
      <c r="CZ19" s="80">
        <v>2975</v>
      </c>
      <c r="DA19" s="80">
        <v>1944</v>
      </c>
      <c r="DB19" s="80"/>
      <c r="DC19" s="80">
        <v>-311</v>
      </c>
      <c r="DD19" s="80"/>
      <c r="DE19" s="80">
        <v>20462</v>
      </c>
      <c r="DF19" s="80">
        <v>0</v>
      </c>
      <c r="DG19" s="80">
        <v>6962</v>
      </c>
      <c r="DH19" s="80"/>
      <c r="DI19" s="80">
        <v>17606</v>
      </c>
      <c r="DJ19" s="80">
        <v>17606</v>
      </c>
      <c r="DK19" s="80">
        <v>-859</v>
      </c>
      <c r="DL19" s="80">
        <v>10600</v>
      </c>
      <c r="DM19" s="80">
        <v>-1132</v>
      </c>
      <c r="DN19" s="80"/>
      <c r="DO19" s="80">
        <v>1931</v>
      </c>
      <c r="DP19" s="80">
        <v>-24112</v>
      </c>
      <c r="DQ19" s="80">
        <v>-22</v>
      </c>
      <c r="DR19" s="80">
        <v>-178</v>
      </c>
      <c r="DS19" s="80">
        <v>3063</v>
      </c>
    </row>
    <row r="20" spans="1:123" x14ac:dyDescent="0.25">
      <c r="A20" s="78">
        <v>201612</v>
      </c>
      <c r="B20" s="78">
        <v>53090</v>
      </c>
      <c r="C20" s="79" t="s">
        <v>855</v>
      </c>
      <c r="D20" s="80"/>
      <c r="E20" s="80"/>
      <c r="F20" s="80">
        <v>17419</v>
      </c>
      <c r="G20" s="80"/>
      <c r="H20" s="80"/>
      <c r="I20" s="80"/>
      <c r="J20" s="80"/>
      <c r="K20" s="80"/>
      <c r="L20" s="80"/>
      <c r="M20" s="80">
        <v>37413</v>
      </c>
      <c r="N20" s="80"/>
      <c r="O20" s="80"/>
      <c r="P20" s="80"/>
      <c r="Q20" s="80">
        <v>19994</v>
      </c>
      <c r="R20" s="80"/>
      <c r="S20" s="80"/>
      <c r="T20" s="80">
        <v>47976</v>
      </c>
      <c r="U20" s="80"/>
      <c r="V20" s="80">
        <v>10408</v>
      </c>
      <c r="W20" s="80"/>
      <c r="X20" s="80"/>
      <c r="Y20" s="80">
        <v>17419</v>
      </c>
      <c r="Z20" s="80">
        <v>155</v>
      </c>
      <c r="AA20" s="80"/>
      <c r="AB20" s="80"/>
      <c r="AC20" s="80"/>
      <c r="AD20" s="80"/>
      <c r="AE20" s="80"/>
      <c r="AF20" s="80"/>
      <c r="AG20" s="80">
        <v>128</v>
      </c>
      <c r="AH20" s="80"/>
      <c r="AI20" s="80"/>
      <c r="AJ20" s="80"/>
      <c r="AK20" s="80">
        <v>0</v>
      </c>
      <c r="AL20" s="80"/>
      <c r="AM20" s="80">
        <v>19994</v>
      </c>
      <c r="AN20" s="80"/>
      <c r="AO20" s="80"/>
      <c r="AP20" s="80">
        <v>27</v>
      </c>
      <c r="AQ20" s="80">
        <v>10408</v>
      </c>
      <c r="AR20" s="80"/>
      <c r="AS20" s="80">
        <v>21000</v>
      </c>
      <c r="AT20" s="80"/>
      <c r="AU20" s="80">
        <v>1095</v>
      </c>
      <c r="AV20" s="80">
        <v>45352</v>
      </c>
      <c r="AW20" s="80"/>
      <c r="AX20" s="80"/>
      <c r="AY20" s="80">
        <v>3500</v>
      </c>
      <c r="AZ20" s="80"/>
      <c r="BA20" s="80"/>
      <c r="BB20" s="80"/>
      <c r="BC20" s="80"/>
      <c r="BD20" s="80"/>
      <c r="BE20" s="80">
        <v>1186</v>
      </c>
      <c r="BF20" s="80"/>
      <c r="BG20" s="80"/>
      <c r="BH20" s="80">
        <v>1438</v>
      </c>
      <c r="BI20" s="80"/>
      <c r="BJ20" s="80"/>
      <c r="BK20" s="80"/>
      <c r="BL20" s="80"/>
      <c r="BM20" s="80">
        <v>0</v>
      </c>
      <c r="BN20" s="80">
        <v>24352</v>
      </c>
      <c r="BO20" s="80">
        <v>0</v>
      </c>
      <c r="BP20" s="80">
        <v>0</v>
      </c>
      <c r="BQ20" s="80">
        <v>0</v>
      </c>
      <c r="BR20" s="80"/>
      <c r="BS20" s="80">
        <v>1438</v>
      </c>
      <c r="BT20" s="80">
        <v>0</v>
      </c>
      <c r="BU20" s="80"/>
      <c r="BV20" s="80">
        <v>0</v>
      </c>
      <c r="BW20" s="80">
        <v>47976</v>
      </c>
      <c r="BX20" s="80"/>
      <c r="BY20" s="80"/>
      <c r="BZ20" s="80">
        <v>0</v>
      </c>
      <c r="CA20" s="80">
        <v>0</v>
      </c>
      <c r="CB20" s="80">
        <v>91</v>
      </c>
      <c r="CC20" s="80">
        <v>0</v>
      </c>
      <c r="CD20" s="80"/>
      <c r="CE20" s="80"/>
      <c r="CF20" s="80"/>
      <c r="CG20" s="80">
        <v>-924</v>
      </c>
      <c r="CH20" s="80"/>
      <c r="CI20" s="80"/>
      <c r="CJ20" s="80"/>
      <c r="CK20" s="80">
        <v>6096</v>
      </c>
      <c r="CL20" s="80"/>
      <c r="CM20" s="80">
        <v>-1015</v>
      </c>
      <c r="CN20" s="80">
        <v>4937</v>
      </c>
      <c r="CO20" s="80"/>
      <c r="CP20" s="80"/>
      <c r="CQ20" s="80"/>
      <c r="CR20" s="80">
        <v>5</v>
      </c>
      <c r="CS20" s="80"/>
      <c r="CT20" s="80"/>
      <c r="CU20" s="80">
        <v>-91</v>
      </c>
      <c r="CV20" s="80"/>
      <c r="CW20" s="80">
        <v>3842</v>
      </c>
      <c r="CX20" s="80"/>
      <c r="CY20" s="80">
        <v>0</v>
      </c>
      <c r="CZ20" s="80">
        <v>4719</v>
      </c>
      <c r="DA20" s="80"/>
      <c r="DB20" s="80">
        <v>0</v>
      </c>
      <c r="DC20" s="80">
        <v>-8</v>
      </c>
      <c r="DD20" s="80"/>
      <c r="DE20" s="80"/>
      <c r="DF20" s="80">
        <v>-354</v>
      </c>
      <c r="DG20" s="80">
        <v>310</v>
      </c>
      <c r="DH20" s="80">
        <v>0</v>
      </c>
      <c r="DI20" s="80">
        <v>0</v>
      </c>
      <c r="DJ20" s="80">
        <v>0</v>
      </c>
      <c r="DK20" s="80">
        <v>-1095</v>
      </c>
      <c r="DL20" s="80">
        <v>5742</v>
      </c>
      <c r="DM20" s="80">
        <v>8</v>
      </c>
      <c r="DN20" s="80">
        <v>0</v>
      </c>
      <c r="DO20" s="80">
        <v>218</v>
      </c>
      <c r="DP20" s="80"/>
      <c r="DQ20" s="80">
        <v>-105</v>
      </c>
      <c r="DR20" s="80"/>
      <c r="DS20" s="80">
        <v>210</v>
      </c>
    </row>
    <row r="21" spans="1:123" x14ac:dyDescent="0.25">
      <c r="A21" s="78">
        <v>201612</v>
      </c>
      <c r="B21" s="78">
        <v>53087</v>
      </c>
      <c r="C21" s="79" t="s">
        <v>397</v>
      </c>
      <c r="D21" s="80">
        <v>6785</v>
      </c>
      <c r="E21" s="80">
        <v>1236</v>
      </c>
      <c r="F21" s="80">
        <v>204641</v>
      </c>
      <c r="G21" s="80">
        <v>0</v>
      </c>
      <c r="H21" s="80">
        <v>144</v>
      </c>
      <c r="I21" s="80">
        <v>4</v>
      </c>
      <c r="J21" s="80">
        <v>148</v>
      </c>
      <c r="K21" s="80">
        <v>0</v>
      </c>
      <c r="L21" s="80">
        <v>727</v>
      </c>
      <c r="M21" s="80">
        <v>204641</v>
      </c>
      <c r="N21" s="80">
        <v>0</v>
      </c>
      <c r="O21" s="80">
        <v>0</v>
      </c>
      <c r="P21" s="80">
        <v>29402</v>
      </c>
      <c r="Q21" s="80">
        <v>0</v>
      </c>
      <c r="R21" s="80">
        <v>125</v>
      </c>
      <c r="S21" s="80">
        <v>0</v>
      </c>
      <c r="T21" s="80">
        <v>238492</v>
      </c>
      <c r="U21" s="80">
        <v>0</v>
      </c>
      <c r="V21" s="80">
        <v>0</v>
      </c>
      <c r="W21" s="80">
        <v>8021</v>
      </c>
      <c r="X21" s="80"/>
      <c r="Y21" s="80">
        <v>175114</v>
      </c>
      <c r="Z21" s="80">
        <v>9610</v>
      </c>
      <c r="AA21" s="80">
        <v>0</v>
      </c>
      <c r="AB21" s="80">
        <v>0</v>
      </c>
      <c r="AC21" s="80">
        <v>8130</v>
      </c>
      <c r="AD21" s="80">
        <v>0</v>
      </c>
      <c r="AE21" s="80">
        <v>8130</v>
      </c>
      <c r="AF21" s="80">
        <v>2025</v>
      </c>
      <c r="AG21" s="80">
        <v>773</v>
      </c>
      <c r="AH21" s="80">
        <v>10498</v>
      </c>
      <c r="AI21" s="80">
        <v>0</v>
      </c>
      <c r="AJ21" s="80">
        <v>195</v>
      </c>
      <c r="AK21" s="80">
        <v>0</v>
      </c>
      <c r="AL21" s="80">
        <v>852</v>
      </c>
      <c r="AM21" s="80">
        <v>0</v>
      </c>
      <c r="AN21" s="80">
        <v>0</v>
      </c>
      <c r="AO21" s="80">
        <v>0</v>
      </c>
      <c r="AP21" s="80">
        <v>8837</v>
      </c>
      <c r="AQ21" s="80">
        <v>4995</v>
      </c>
      <c r="AR21" s="80">
        <v>0</v>
      </c>
      <c r="AS21" s="80">
        <v>27523</v>
      </c>
      <c r="AT21" s="80">
        <v>0</v>
      </c>
      <c r="AU21" s="80">
        <v>0</v>
      </c>
      <c r="AV21" s="80">
        <v>91074</v>
      </c>
      <c r="AW21" s="80">
        <v>39570</v>
      </c>
      <c r="AX21" s="80">
        <v>13158</v>
      </c>
      <c r="AY21" s="80">
        <v>0</v>
      </c>
      <c r="AZ21" s="80">
        <v>0</v>
      </c>
      <c r="BA21" s="80">
        <v>2737</v>
      </c>
      <c r="BB21" s="80">
        <v>0</v>
      </c>
      <c r="BC21" s="80">
        <v>0</v>
      </c>
      <c r="BD21" s="80">
        <v>0</v>
      </c>
      <c r="BE21" s="80">
        <v>9729</v>
      </c>
      <c r="BF21" s="80">
        <v>0</v>
      </c>
      <c r="BG21" s="80">
        <v>0</v>
      </c>
      <c r="BH21" s="80">
        <v>137689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63540</v>
      </c>
      <c r="BO21" s="80">
        <v>11</v>
      </c>
      <c r="BP21" s="80">
        <v>0</v>
      </c>
      <c r="BQ21" s="80">
        <v>0</v>
      </c>
      <c r="BR21" s="80">
        <v>0</v>
      </c>
      <c r="BS21" s="80">
        <v>74563</v>
      </c>
      <c r="BT21" s="80">
        <v>0</v>
      </c>
      <c r="BU21" s="80">
        <v>10398</v>
      </c>
      <c r="BV21" s="80">
        <v>0</v>
      </c>
      <c r="BW21" s="80">
        <v>238492</v>
      </c>
      <c r="BX21" s="80">
        <v>0</v>
      </c>
      <c r="BY21" s="80">
        <v>0</v>
      </c>
      <c r="BZ21" s="80">
        <v>0</v>
      </c>
      <c r="CA21" s="80">
        <v>0</v>
      </c>
      <c r="CB21" s="80">
        <v>6992</v>
      </c>
      <c r="CC21" s="80">
        <v>0</v>
      </c>
      <c r="CD21" s="80">
        <v>0</v>
      </c>
      <c r="CE21" s="80">
        <v>0</v>
      </c>
      <c r="CF21" s="80">
        <v>4143</v>
      </c>
      <c r="CG21" s="80">
        <v>-5158</v>
      </c>
      <c r="CH21" s="80">
        <v>0</v>
      </c>
      <c r="CI21" s="80">
        <v>0</v>
      </c>
      <c r="CJ21" s="80">
        <v>-2759</v>
      </c>
      <c r="CK21" s="80">
        <v>111758</v>
      </c>
      <c r="CL21" s="80">
        <v>0</v>
      </c>
      <c r="CM21" s="80">
        <v>-22557</v>
      </c>
      <c r="CN21" s="80">
        <v>4256</v>
      </c>
      <c r="CO21" s="80">
        <v>0</v>
      </c>
      <c r="CP21" s="80">
        <v>0</v>
      </c>
      <c r="CQ21" s="80">
        <v>-370</v>
      </c>
      <c r="CR21" s="80">
        <v>785</v>
      </c>
      <c r="CS21" s="80">
        <v>-65270</v>
      </c>
      <c r="CT21" s="80">
        <v>0</v>
      </c>
      <c r="CU21" s="80">
        <v>-17400</v>
      </c>
      <c r="CV21" s="80">
        <v>209</v>
      </c>
      <c r="CW21" s="80">
        <v>3330</v>
      </c>
      <c r="CX21" s="80">
        <v>0</v>
      </c>
      <c r="CY21" s="80">
        <v>0</v>
      </c>
      <c r="CZ21" s="80">
        <v>2962</v>
      </c>
      <c r="DA21" s="80">
        <v>-623</v>
      </c>
      <c r="DB21" s="80">
        <v>-54</v>
      </c>
      <c r="DC21" s="80">
        <v>0</v>
      </c>
      <c r="DD21" s="80">
        <v>0</v>
      </c>
      <c r="DE21" s="80">
        <v>-7120</v>
      </c>
      <c r="DF21" s="80">
        <v>-17310</v>
      </c>
      <c r="DG21" s="80">
        <v>4002</v>
      </c>
      <c r="DH21" s="80">
        <v>-3704</v>
      </c>
      <c r="DI21" s="80">
        <v>-3704</v>
      </c>
      <c r="DJ21" s="80">
        <v>-3704</v>
      </c>
      <c r="DK21" s="80">
        <v>-926</v>
      </c>
      <c r="DL21" s="80">
        <v>90789</v>
      </c>
      <c r="DM21" s="80">
        <v>0</v>
      </c>
      <c r="DN21" s="80">
        <v>-3605</v>
      </c>
      <c r="DO21" s="80">
        <v>4053</v>
      </c>
      <c r="DP21" s="80">
        <v>-57366</v>
      </c>
      <c r="DQ21" s="80">
        <v>0</v>
      </c>
      <c r="DR21" s="80">
        <v>-734</v>
      </c>
      <c r="DS21" s="80">
        <v>4053</v>
      </c>
    </row>
    <row r="22" spans="1:123" x14ac:dyDescent="0.25">
      <c r="A22" s="78">
        <v>201612</v>
      </c>
      <c r="B22" s="78">
        <v>50479</v>
      </c>
      <c r="C22" s="79" t="s">
        <v>476</v>
      </c>
      <c r="D22" s="80"/>
      <c r="E22" s="80">
        <v>207</v>
      </c>
      <c r="F22" s="80">
        <v>60555</v>
      </c>
      <c r="G22" s="80"/>
      <c r="H22" s="80">
        <v>780</v>
      </c>
      <c r="I22" s="80"/>
      <c r="J22" s="80">
        <v>780</v>
      </c>
      <c r="K22" s="80"/>
      <c r="L22" s="80"/>
      <c r="M22" s="80">
        <v>60555</v>
      </c>
      <c r="N22" s="80"/>
      <c r="O22" s="80"/>
      <c r="P22" s="80">
        <v>10503</v>
      </c>
      <c r="Q22" s="80"/>
      <c r="R22" s="80">
        <v>552</v>
      </c>
      <c r="S22" s="80"/>
      <c r="T22" s="80">
        <v>62657</v>
      </c>
      <c r="U22" s="80"/>
      <c r="V22" s="80">
        <v>3</v>
      </c>
      <c r="W22" s="80">
        <v>207</v>
      </c>
      <c r="X22" s="80"/>
      <c r="Y22" s="80">
        <v>48850</v>
      </c>
      <c r="Z22" s="80">
        <v>264</v>
      </c>
      <c r="AA22" s="80">
        <v>400</v>
      </c>
      <c r="AB22" s="80"/>
      <c r="AC22" s="80">
        <v>76</v>
      </c>
      <c r="AD22" s="80"/>
      <c r="AE22" s="80">
        <v>76</v>
      </c>
      <c r="AF22" s="80">
        <v>733</v>
      </c>
      <c r="AG22" s="80">
        <v>239</v>
      </c>
      <c r="AH22" s="80">
        <v>1628</v>
      </c>
      <c r="AI22" s="80"/>
      <c r="AJ22" s="80">
        <v>39</v>
      </c>
      <c r="AK22" s="80"/>
      <c r="AL22" s="80"/>
      <c r="AM22" s="80"/>
      <c r="AN22" s="80"/>
      <c r="AO22" s="80"/>
      <c r="AP22" s="80">
        <v>25</v>
      </c>
      <c r="AQ22" s="80">
        <v>3</v>
      </c>
      <c r="AR22" s="80">
        <v>250</v>
      </c>
      <c r="AS22" s="80"/>
      <c r="AT22" s="80"/>
      <c r="AU22" s="80"/>
      <c r="AV22" s="80">
        <v>60365</v>
      </c>
      <c r="AW22" s="80">
        <v>1588</v>
      </c>
      <c r="AX22" s="80"/>
      <c r="AY22" s="80"/>
      <c r="AZ22" s="80"/>
      <c r="BA22" s="80"/>
      <c r="BB22" s="80"/>
      <c r="BC22" s="80"/>
      <c r="BD22" s="80"/>
      <c r="BE22" s="80">
        <v>649</v>
      </c>
      <c r="BF22" s="80"/>
      <c r="BG22" s="80"/>
      <c r="BH22" s="80">
        <v>1643</v>
      </c>
      <c r="BI22" s="80"/>
      <c r="BJ22" s="80"/>
      <c r="BK22" s="80"/>
      <c r="BL22" s="80"/>
      <c r="BM22" s="80"/>
      <c r="BN22" s="80">
        <v>4408</v>
      </c>
      <c r="BO22" s="80"/>
      <c r="BP22" s="80"/>
      <c r="BQ22" s="80"/>
      <c r="BR22" s="80"/>
      <c r="BS22" s="80"/>
      <c r="BT22" s="80">
        <v>55957</v>
      </c>
      <c r="BU22" s="80">
        <v>55</v>
      </c>
      <c r="BV22" s="80">
        <v>3000</v>
      </c>
      <c r="BW22" s="80">
        <v>62657</v>
      </c>
      <c r="BX22" s="80"/>
      <c r="BY22" s="80"/>
      <c r="BZ22" s="80">
        <v>52957</v>
      </c>
      <c r="CA22" s="80"/>
      <c r="CB22" s="80">
        <v>649</v>
      </c>
      <c r="CC22" s="80"/>
      <c r="CD22" s="80"/>
      <c r="CE22" s="80"/>
      <c r="CF22" s="80"/>
      <c r="CG22" s="80">
        <v>-3644</v>
      </c>
      <c r="CH22" s="80"/>
      <c r="CI22" s="80"/>
      <c r="CJ22" s="80"/>
      <c r="CK22" s="80">
        <v>15163</v>
      </c>
      <c r="CL22" s="80"/>
      <c r="CM22" s="80">
        <v>-2608</v>
      </c>
      <c r="CN22" s="80">
        <v>4408</v>
      </c>
      <c r="CO22" s="80">
        <v>1036</v>
      </c>
      <c r="CP22" s="80"/>
      <c r="CQ22" s="80">
        <v>377</v>
      </c>
      <c r="CR22" s="80">
        <v>1910</v>
      </c>
      <c r="CS22" s="80">
        <v>-3737</v>
      </c>
      <c r="CT22" s="80"/>
      <c r="CU22" s="80"/>
      <c r="CV22" s="80">
        <v>3064</v>
      </c>
      <c r="CW22" s="80">
        <v>4408</v>
      </c>
      <c r="CX22" s="80"/>
      <c r="CY22" s="80">
        <v>-7242</v>
      </c>
      <c r="CZ22" s="80">
        <v>1576</v>
      </c>
      <c r="DA22" s="80">
        <v>-37</v>
      </c>
      <c r="DB22" s="80"/>
      <c r="DC22" s="80">
        <v>0</v>
      </c>
      <c r="DD22" s="80"/>
      <c r="DE22" s="80">
        <v>-551</v>
      </c>
      <c r="DF22" s="80"/>
      <c r="DG22" s="80">
        <v>922</v>
      </c>
      <c r="DH22" s="80"/>
      <c r="DI22" s="80">
        <v>273</v>
      </c>
      <c r="DJ22" s="80">
        <v>400</v>
      </c>
      <c r="DK22" s="80">
        <v>0</v>
      </c>
      <c r="DL22" s="80">
        <v>7921</v>
      </c>
      <c r="DM22" s="80">
        <v>0</v>
      </c>
      <c r="DN22" s="80"/>
      <c r="DO22" s="80">
        <v>2832</v>
      </c>
      <c r="DP22" s="80">
        <v>-6590</v>
      </c>
      <c r="DQ22" s="80"/>
      <c r="DR22" s="80"/>
      <c r="DS22" s="80">
        <v>2832</v>
      </c>
    </row>
    <row r="23" spans="1:123" x14ac:dyDescent="0.25">
      <c r="A23" s="78">
        <v>201612</v>
      </c>
      <c r="B23" s="78">
        <v>53113</v>
      </c>
      <c r="C23" s="79" t="s">
        <v>455</v>
      </c>
      <c r="D23" s="80"/>
      <c r="E23" s="80"/>
      <c r="F23" s="80">
        <v>607768</v>
      </c>
      <c r="G23" s="80"/>
      <c r="H23" s="80">
        <v>70401</v>
      </c>
      <c r="I23" s="80">
        <v>148835</v>
      </c>
      <c r="J23" s="80">
        <v>219236</v>
      </c>
      <c r="K23" s="80"/>
      <c r="L23" s="80"/>
      <c r="M23" s="80">
        <v>1355365</v>
      </c>
      <c r="N23" s="80"/>
      <c r="O23" s="80"/>
      <c r="P23" s="80">
        <v>326340</v>
      </c>
      <c r="Q23" s="80">
        <v>747597</v>
      </c>
      <c r="R23" s="80"/>
      <c r="S23" s="80"/>
      <c r="T23" s="80">
        <v>1926232</v>
      </c>
      <c r="U23" s="80"/>
      <c r="V23" s="80">
        <v>12469</v>
      </c>
      <c r="W23" s="80"/>
      <c r="X23" s="80"/>
      <c r="Y23" s="80">
        <v>281428</v>
      </c>
      <c r="Z23" s="80">
        <v>72510</v>
      </c>
      <c r="AA23" s="80"/>
      <c r="AB23" s="80"/>
      <c r="AC23" s="80">
        <v>2765</v>
      </c>
      <c r="AD23" s="80"/>
      <c r="AE23" s="80">
        <v>2765</v>
      </c>
      <c r="AF23" s="80">
        <v>104417</v>
      </c>
      <c r="AG23" s="80">
        <v>70747</v>
      </c>
      <c r="AH23" s="80">
        <v>485888</v>
      </c>
      <c r="AI23" s="80">
        <v>2595</v>
      </c>
      <c r="AJ23" s="80">
        <v>156875</v>
      </c>
      <c r="AK23" s="80"/>
      <c r="AL23" s="80"/>
      <c r="AM23" s="80">
        <v>747597</v>
      </c>
      <c r="AN23" s="80"/>
      <c r="AO23" s="80"/>
      <c r="AP23" s="80">
        <v>1763</v>
      </c>
      <c r="AQ23" s="80">
        <v>12469</v>
      </c>
      <c r="AR23" s="80"/>
      <c r="AS23" s="80">
        <v>634660</v>
      </c>
      <c r="AT23" s="80"/>
      <c r="AU23" s="80">
        <v>26631</v>
      </c>
      <c r="AV23" s="80">
        <v>1196648</v>
      </c>
      <c r="AW23" s="80">
        <v>373051</v>
      </c>
      <c r="AX23" s="80"/>
      <c r="AY23" s="80"/>
      <c r="AZ23" s="80"/>
      <c r="BA23" s="80"/>
      <c r="BB23" s="80"/>
      <c r="BC23" s="80">
        <v>137544</v>
      </c>
      <c r="BD23" s="80"/>
      <c r="BE23" s="80">
        <v>174324</v>
      </c>
      <c r="BF23" s="80">
        <v>1643</v>
      </c>
      <c r="BG23" s="80"/>
      <c r="BH23" s="80">
        <v>555260</v>
      </c>
      <c r="BI23" s="80"/>
      <c r="BJ23" s="80"/>
      <c r="BK23" s="80"/>
      <c r="BL23" s="80"/>
      <c r="BM23" s="80"/>
      <c r="BN23" s="80">
        <v>561988</v>
      </c>
      <c r="BO23" s="80"/>
      <c r="BP23" s="80"/>
      <c r="BQ23" s="80"/>
      <c r="BR23" s="80"/>
      <c r="BS23" s="80">
        <v>162475</v>
      </c>
      <c r="BT23" s="80"/>
      <c r="BU23" s="80">
        <v>19734</v>
      </c>
      <c r="BV23" s="80"/>
      <c r="BW23" s="80">
        <v>1926232</v>
      </c>
      <c r="BX23" s="80"/>
      <c r="BY23" s="80"/>
      <c r="BZ23" s="80"/>
      <c r="CA23" s="80"/>
      <c r="CB23" s="80">
        <v>8506</v>
      </c>
      <c r="CC23" s="80"/>
      <c r="CD23" s="80"/>
      <c r="CE23" s="80"/>
      <c r="CF23" s="80"/>
      <c r="CG23" s="80">
        <v>-18330</v>
      </c>
      <c r="CH23" s="80"/>
      <c r="CI23" s="80">
        <v>0</v>
      </c>
      <c r="CJ23" s="80"/>
      <c r="CK23" s="80">
        <v>354051</v>
      </c>
      <c r="CL23" s="80"/>
      <c r="CM23" s="80">
        <v>11482</v>
      </c>
      <c r="CN23" s="80">
        <v>186055</v>
      </c>
      <c r="CO23" s="80">
        <v>29812</v>
      </c>
      <c r="CP23" s="80">
        <v>0</v>
      </c>
      <c r="CQ23" s="80">
        <v>18937</v>
      </c>
      <c r="CR23" s="80">
        <v>1672</v>
      </c>
      <c r="CS23" s="80">
        <v>-3025</v>
      </c>
      <c r="CT23" s="80">
        <v>0</v>
      </c>
      <c r="CU23" s="80"/>
      <c r="CV23" s="80">
        <v>1735</v>
      </c>
      <c r="CW23" s="80">
        <v>150572</v>
      </c>
      <c r="CX23" s="80">
        <v>6862</v>
      </c>
      <c r="CY23" s="80">
        <v>-331115</v>
      </c>
      <c r="CZ23" s="80">
        <v>171801</v>
      </c>
      <c r="DA23" s="80">
        <v>20926</v>
      </c>
      <c r="DB23" s="80">
        <v>67291</v>
      </c>
      <c r="DC23" s="80">
        <v>219</v>
      </c>
      <c r="DD23" s="80">
        <v>0</v>
      </c>
      <c r="DE23" s="80">
        <v>168590</v>
      </c>
      <c r="DF23" s="80">
        <v>72898</v>
      </c>
      <c r="DG23" s="80">
        <v>6623</v>
      </c>
      <c r="DH23" s="80"/>
      <c r="DI23" s="80">
        <v>28887</v>
      </c>
      <c r="DJ23" s="80">
        <v>65386</v>
      </c>
      <c r="DK23" s="80">
        <v>-35483</v>
      </c>
      <c r="DL23" s="80">
        <v>163125</v>
      </c>
      <c r="DM23" s="80">
        <v>-219</v>
      </c>
      <c r="DN23" s="80">
        <v>0</v>
      </c>
      <c r="DO23" s="80">
        <v>14254</v>
      </c>
      <c r="DP23" s="80">
        <v>-213213</v>
      </c>
      <c r="DQ23" s="80">
        <v>-508</v>
      </c>
      <c r="DR23" s="80">
        <v>-176</v>
      </c>
      <c r="DS23" s="80">
        <v>14473</v>
      </c>
    </row>
    <row r="24" spans="1:123" x14ac:dyDescent="0.25">
      <c r="A24" s="78">
        <v>201612</v>
      </c>
      <c r="B24" s="78">
        <v>53112</v>
      </c>
      <c r="C24" s="79" t="s">
        <v>811</v>
      </c>
      <c r="D24" s="80">
        <v>0</v>
      </c>
      <c r="E24" s="80">
        <v>263</v>
      </c>
      <c r="F24" s="80">
        <v>352434</v>
      </c>
      <c r="G24" s="80">
        <v>0</v>
      </c>
      <c r="H24" s="80">
        <v>511723</v>
      </c>
      <c r="I24" s="80">
        <v>250145</v>
      </c>
      <c r="J24" s="80">
        <v>761868</v>
      </c>
      <c r="K24" s="80">
        <v>0</v>
      </c>
      <c r="L24" s="80">
        <v>2687</v>
      </c>
      <c r="M24" s="80">
        <v>352434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1769227</v>
      </c>
      <c r="U24" s="80">
        <v>0</v>
      </c>
      <c r="V24" s="80">
        <v>421506</v>
      </c>
      <c r="W24" s="80">
        <v>263</v>
      </c>
      <c r="X24" s="80">
        <v>0</v>
      </c>
      <c r="Y24" s="80">
        <v>352434</v>
      </c>
      <c r="Z24" s="80">
        <v>5745</v>
      </c>
      <c r="AA24" s="80">
        <v>0</v>
      </c>
      <c r="AB24" s="80">
        <v>0</v>
      </c>
      <c r="AC24" s="80">
        <v>178310</v>
      </c>
      <c r="AD24" s="80">
        <v>178310</v>
      </c>
      <c r="AE24" s="80">
        <v>0</v>
      </c>
      <c r="AF24" s="80">
        <v>0</v>
      </c>
      <c r="AG24" s="80">
        <v>1723</v>
      </c>
      <c r="AH24" s="80">
        <v>942687</v>
      </c>
      <c r="AI24" s="80">
        <v>2195</v>
      </c>
      <c r="AJ24" s="80">
        <v>314</v>
      </c>
      <c r="AK24" s="80">
        <v>0</v>
      </c>
      <c r="AL24" s="80">
        <v>43905</v>
      </c>
      <c r="AM24" s="80">
        <v>0</v>
      </c>
      <c r="AN24" s="80">
        <v>0</v>
      </c>
      <c r="AO24" s="80">
        <v>0</v>
      </c>
      <c r="AP24" s="80">
        <v>4022</v>
      </c>
      <c r="AQ24" s="80">
        <v>465411</v>
      </c>
      <c r="AR24" s="80">
        <v>0</v>
      </c>
      <c r="AS24" s="80">
        <v>366263</v>
      </c>
      <c r="AT24" s="80">
        <v>0</v>
      </c>
      <c r="AU24" s="80">
        <v>0</v>
      </c>
      <c r="AV24" s="80">
        <v>210957</v>
      </c>
      <c r="AW24" s="80">
        <v>974286</v>
      </c>
      <c r="AX24" s="80">
        <v>21969</v>
      </c>
      <c r="AY24" s="80">
        <v>0</v>
      </c>
      <c r="AZ24" s="80">
        <v>0</v>
      </c>
      <c r="BA24" s="80">
        <v>46525</v>
      </c>
      <c r="BB24" s="80">
        <v>0</v>
      </c>
      <c r="BC24" s="80">
        <v>20721</v>
      </c>
      <c r="BD24" s="80">
        <v>0</v>
      </c>
      <c r="BE24" s="80">
        <v>85449</v>
      </c>
      <c r="BF24" s="80">
        <v>262</v>
      </c>
      <c r="BG24" s="80">
        <v>0</v>
      </c>
      <c r="BH24" s="80">
        <v>1472821</v>
      </c>
      <c r="BI24" s="80">
        <v>0</v>
      </c>
      <c r="BJ24" s="80">
        <v>0</v>
      </c>
      <c r="BK24" s="80">
        <v>0</v>
      </c>
      <c r="BL24" s="80">
        <v>0</v>
      </c>
      <c r="BM24" s="80">
        <v>0</v>
      </c>
      <c r="BN24" s="80">
        <v>-155306</v>
      </c>
      <c r="BO24" s="80">
        <v>0</v>
      </c>
      <c r="BP24" s="80">
        <v>0</v>
      </c>
      <c r="BQ24" s="80">
        <v>0</v>
      </c>
      <c r="BR24" s="80">
        <v>0</v>
      </c>
      <c r="BS24" s="80">
        <v>451731</v>
      </c>
      <c r="BT24" s="80">
        <v>0</v>
      </c>
      <c r="BU24" s="80">
        <v>24835</v>
      </c>
      <c r="BV24" s="80">
        <v>0</v>
      </c>
      <c r="BW24" s="80">
        <v>1769227</v>
      </c>
      <c r="BX24" s="80">
        <v>0</v>
      </c>
      <c r="BY24" s="80">
        <v>0</v>
      </c>
      <c r="BZ24" s="80">
        <v>0</v>
      </c>
      <c r="CA24" s="80">
        <v>0</v>
      </c>
      <c r="CB24" s="80">
        <v>17941</v>
      </c>
      <c r="CC24" s="80">
        <v>0</v>
      </c>
      <c r="CD24" s="80">
        <v>0</v>
      </c>
      <c r="CE24" s="80">
        <v>0</v>
      </c>
      <c r="CF24" s="80">
        <v>0</v>
      </c>
      <c r="CG24" s="80">
        <v>-31071</v>
      </c>
      <c r="CH24" s="80">
        <v>4438</v>
      </c>
      <c r="CI24" s="80">
        <v>0</v>
      </c>
      <c r="CJ24" s="80">
        <v>-1977</v>
      </c>
      <c r="CK24" s="80">
        <v>1257836</v>
      </c>
      <c r="CL24" s="80">
        <v>0</v>
      </c>
      <c r="CM24" s="80">
        <v>-276539</v>
      </c>
      <c r="CN24" s="80">
        <v>-128150</v>
      </c>
      <c r="CO24" s="80">
        <v>185057</v>
      </c>
      <c r="CP24" s="80">
        <v>0</v>
      </c>
      <c r="CQ24" s="80">
        <v>273665</v>
      </c>
      <c r="CR24" s="80">
        <v>-46084</v>
      </c>
      <c r="CS24" s="80">
        <v>-535713</v>
      </c>
      <c r="CT24" s="80">
        <v>0</v>
      </c>
      <c r="CU24" s="80">
        <v>-430525</v>
      </c>
      <c r="CV24" s="80">
        <v>274797</v>
      </c>
      <c r="CW24" s="80">
        <v>-99957</v>
      </c>
      <c r="CX24" s="80">
        <v>0</v>
      </c>
      <c r="CY24" s="80">
        <v>-648930</v>
      </c>
      <c r="CZ24" s="80">
        <v>-95227</v>
      </c>
      <c r="DA24" s="80">
        <v>-5152</v>
      </c>
      <c r="DB24" s="80">
        <v>-107152</v>
      </c>
      <c r="DC24" s="80">
        <v>0</v>
      </c>
      <c r="DD24" s="80">
        <v>0</v>
      </c>
      <c r="DE24" s="80">
        <v>-429951</v>
      </c>
      <c r="DF24" s="80">
        <v>194525</v>
      </c>
      <c r="DG24" s="80">
        <v>14095</v>
      </c>
      <c r="DH24" s="80"/>
      <c r="DI24" s="80">
        <v>-105015</v>
      </c>
      <c r="DJ24" s="80">
        <v>-162111</v>
      </c>
      <c r="DK24" s="80">
        <v>28193</v>
      </c>
      <c r="DL24" s="80">
        <v>717025</v>
      </c>
      <c r="DM24" s="80">
        <v>0</v>
      </c>
      <c r="DN24" s="80">
        <v>20746</v>
      </c>
      <c r="DO24" s="80">
        <v>-35384</v>
      </c>
      <c r="DP24" s="80">
        <v>-649072</v>
      </c>
      <c r="DQ24" s="80">
        <v>-419</v>
      </c>
      <c r="DR24" s="80">
        <v>-2976</v>
      </c>
      <c r="DS24" s="80">
        <v>-35384</v>
      </c>
    </row>
    <row r="25" spans="1:123" x14ac:dyDescent="0.25">
      <c r="A25" s="78">
        <v>201612</v>
      </c>
      <c r="B25" s="78">
        <v>53074</v>
      </c>
      <c r="C25" s="79" t="s">
        <v>424</v>
      </c>
      <c r="D25" s="80"/>
      <c r="E25" s="80"/>
      <c r="F25" s="80">
        <v>855980</v>
      </c>
      <c r="G25" s="80"/>
      <c r="H25" s="80">
        <v>16048</v>
      </c>
      <c r="I25" s="80">
        <v>1043</v>
      </c>
      <c r="J25" s="80">
        <v>17091</v>
      </c>
      <c r="K25" s="80"/>
      <c r="L25" s="80"/>
      <c r="M25" s="80">
        <v>855980</v>
      </c>
      <c r="N25" s="80"/>
      <c r="O25" s="80">
        <v>15260</v>
      </c>
      <c r="P25" s="80"/>
      <c r="Q25" s="80"/>
      <c r="R25" s="80"/>
      <c r="S25" s="80"/>
      <c r="T25" s="80">
        <v>971474</v>
      </c>
      <c r="U25" s="80"/>
      <c r="V25" s="80">
        <v>10294</v>
      </c>
      <c r="W25" s="80"/>
      <c r="X25" s="80"/>
      <c r="Y25" s="80">
        <v>840720</v>
      </c>
      <c r="Z25" s="80">
        <v>11268</v>
      </c>
      <c r="AA25" s="80"/>
      <c r="AB25" s="80"/>
      <c r="AC25" s="80">
        <v>4399</v>
      </c>
      <c r="AD25" s="80"/>
      <c r="AE25" s="80">
        <v>4399</v>
      </c>
      <c r="AF25" s="80">
        <v>537</v>
      </c>
      <c r="AG25" s="80">
        <v>11264</v>
      </c>
      <c r="AH25" s="80">
        <v>93839</v>
      </c>
      <c r="AI25" s="80"/>
      <c r="AJ25" s="80">
        <v>71812</v>
      </c>
      <c r="AK25" s="80"/>
      <c r="AL25" s="80">
        <v>93</v>
      </c>
      <c r="AM25" s="80"/>
      <c r="AN25" s="80"/>
      <c r="AO25" s="80">
        <v>0</v>
      </c>
      <c r="AP25" s="80">
        <v>4</v>
      </c>
      <c r="AQ25" s="80">
        <v>10387</v>
      </c>
      <c r="AR25" s="80"/>
      <c r="AS25" s="80">
        <v>1000</v>
      </c>
      <c r="AT25" s="80"/>
      <c r="AU25" s="80">
        <v>11792</v>
      </c>
      <c r="AV25" s="80">
        <v>363721</v>
      </c>
      <c r="AW25" s="80">
        <v>315522</v>
      </c>
      <c r="AX25" s="80">
        <v>79695</v>
      </c>
      <c r="AY25" s="80"/>
      <c r="AZ25" s="80"/>
      <c r="BA25" s="80">
        <v>9135</v>
      </c>
      <c r="BB25" s="80"/>
      <c r="BC25" s="80">
        <v>9151</v>
      </c>
      <c r="BD25" s="80"/>
      <c r="BE25" s="80">
        <v>178094</v>
      </c>
      <c r="BF25" s="80">
        <v>140012</v>
      </c>
      <c r="BG25" s="80"/>
      <c r="BH25" s="80">
        <v>427692</v>
      </c>
      <c r="BI25" s="80"/>
      <c r="BJ25" s="80"/>
      <c r="BK25" s="80"/>
      <c r="BL25" s="80"/>
      <c r="BM25" s="80"/>
      <c r="BN25" s="80">
        <v>362721</v>
      </c>
      <c r="BO25" s="80"/>
      <c r="BP25" s="80"/>
      <c r="BQ25" s="80">
        <v>1967</v>
      </c>
      <c r="BR25" s="80"/>
      <c r="BS25" s="80"/>
      <c r="BT25" s="80"/>
      <c r="BU25" s="80">
        <v>32475</v>
      </c>
      <c r="BV25" s="80"/>
      <c r="BW25" s="80">
        <v>971474</v>
      </c>
      <c r="BX25" s="80"/>
      <c r="BY25" s="80"/>
      <c r="BZ25" s="80"/>
      <c r="CA25" s="80"/>
      <c r="CB25" s="80">
        <v>8004</v>
      </c>
      <c r="CC25" s="80"/>
      <c r="CD25" s="80"/>
      <c r="CE25" s="80"/>
      <c r="CF25" s="80"/>
      <c r="CG25" s="80">
        <v>-60397</v>
      </c>
      <c r="CH25" s="80">
        <v>0</v>
      </c>
      <c r="CI25" s="80">
        <v>0</v>
      </c>
      <c r="CJ25" s="80">
        <v>0</v>
      </c>
      <c r="CK25" s="80">
        <v>658851</v>
      </c>
      <c r="CL25" s="80">
        <v>0</v>
      </c>
      <c r="CM25" s="80">
        <v>-194165</v>
      </c>
      <c r="CN25" s="80">
        <v>60435</v>
      </c>
      <c r="CO25" s="80">
        <v>23</v>
      </c>
      <c r="CP25" s="80">
        <v>0</v>
      </c>
      <c r="CQ25" s="80">
        <v>7022</v>
      </c>
      <c r="CR25" s="80">
        <v>-20167</v>
      </c>
      <c r="CS25" s="80">
        <v>-378120</v>
      </c>
      <c r="CT25" s="80">
        <v>0</v>
      </c>
      <c r="CU25" s="80">
        <v>-133791</v>
      </c>
      <c r="CV25" s="80">
        <v>5711</v>
      </c>
      <c r="CW25" s="80">
        <v>47130</v>
      </c>
      <c r="CX25" s="80">
        <v>0</v>
      </c>
      <c r="CY25" s="80">
        <v>-25590</v>
      </c>
      <c r="CZ25" s="80">
        <v>56455</v>
      </c>
      <c r="DA25" s="80">
        <v>827</v>
      </c>
      <c r="DB25" s="80">
        <v>-2940</v>
      </c>
      <c r="DC25" s="80">
        <v>0</v>
      </c>
      <c r="DD25" s="80">
        <v>0</v>
      </c>
      <c r="DE25" s="80">
        <v>15371</v>
      </c>
      <c r="DF25" s="80">
        <v>-6675</v>
      </c>
      <c r="DG25" s="80">
        <v>27683</v>
      </c>
      <c r="DH25" s="80"/>
      <c r="DI25" s="80">
        <v>31449</v>
      </c>
      <c r="DJ25" s="80">
        <v>27286</v>
      </c>
      <c r="DK25" s="80">
        <v>-13305</v>
      </c>
      <c r="DL25" s="80">
        <v>628740</v>
      </c>
      <c r="DM25" s="80">
        <v>-1068</v>
      </c>
      <c r="DN25" s="80">
        <v>5094</v>
      </c>
      <c r="DO25" s="80">
        <v>3980</v>
      </c>
      <c r="DP25" s="80">
        <v>-407051</v>
      </c>
      <c r="DQ25" s="80">
        <v>-16</v>
      </c>
      <c r="DR25" s="80">
        <v>-2452</v>
      </c>
      <c r="DS25" s="80">
        <v>5048</v>
      </c>
    </row>
    <row r="26" spans="1:123" x14ac:dyDescent="0.25">
      <c r="A26" s="78">
        <v>201612</v>
      </c>
      <c r="B26" s="78">
        <v>53114</v>
      </c>
      <c r="C26" s="79" t="s">
        <v>490</v>
      </c>
      <c r="D26" s="80"/>
      <c r="E26" s="80"/>
      <c r="F26" s="80">
        <v>25865</v>
      </c>
      <c r="G26" s="80"/>
      <c r="H26" s="80"/>
      <c r="I26" s="80"/>
      <c r="J26" s="80"/>
      <c r="K26" s="80"/>
      <c r="L26" s="80"/>
      <c r="M26" s="80">
        <v>25865</v>
      </c>
      <c r="N26" s="80"/>
      <c r="O26" s="80"/>
      <c r="P26" s="80"/>
      <c r="Q26" s="80"/>
      <c r="R26" s="80"/>
      <c r="S26" s="80"/>
      <c r="T26" s="80">
        <v>35488</v>
      </c>
      <c r="U26" s="80"/>
      <c r="V26" s="80">
        <v>8963</v>
      </c>
      <c r="W26" s="80"/>
      <c r="X26" s="80"/>
      <c r="Y26" s="80">
        <v>25865</v>
      </c>
      <c r="Z26" s="80">
        <v>16</v>
      </c>
      <c r="AA26" s="80"/>
      <c r="AB26" s="80"/>
      <c r="AC26" s="80"/>
      <c r="AD26" s="80"/>
      <c r="AE26" s="80"/>
      <c r="AF26" s="80"/>
      <c r="AG26" s="80">
        <v>16</v>
      </c>
      <c r="AH26" s="80">
        <v>221</v>
      </c>
      <c r="AI26" s="80">
        <v>221</v>
      </c>
      <c r="AJ26" s="80"/>
      <c r="AK26" s="80"/>
      <c r="AL26" s="80"/>
      <c r="AM26" s="80"/>
      <c r="AN26" s="80"/>
      <c r="AO26" s="80"/>
      <c r="AP26" s="80"/>
      <c r="AQ26" s="80">
        <v>9386</v>
      </c>
      <c r="AR26" s="80"/>
      <c r="AS26" s="80">
        <v>5000</v>
      </c>
      <c r="AT26" s="80"/>
      <c r="AU26" s="80"/>
      <c r="AV26" s="80">
        <v>30902</v>
      </c>
      <c r="AW26" s="80">
        <v>2455</v>
      </c>
      <c r="AX26" s="80"/>
      <c r="AY26" s="80"/>
      <c r="AZ26" s="80"/>
      <c r="BA26" s="80"/>
      <c r="BB26" s="80"/>
      <c r="BC26" s="80"/>
      <c r="BD26" s="80"/>
      <c r="BE26" s="80">
        <v>867</v>
      </c>
      <c r="BF26" s="80"/>
      <c r="BG26" s="80"/>
      <c r="BH26" s="80">
        <v>3719</v>
      </c>
      <c r="BI26" s="80"/>
      <c r="BJ26" s="80"/>
      <c r="BK26" s="80"/>
      <c r="BL26" s="80"/>
      <c r="BM26" s="80"/>
      <c r="BN26" s="80">
        <v>25902</v>
      </c>
      <c r="BO26" s="80"/>
      <c r="BP26" s="80"/>
      <c r="BQ26" s="80"/>
      <c r="BR26" s="80"/>
      <c r="BS26" s="80"/>
      <c r="BT26" s="80"/>
      <c r="BU26" s="80">
        <v>1264</v>
      </c>
      <c r="BV26" s="80"/>
      <c r="BW26" s="80">
        <v>35488</v>
      </c>
      <c r="BX26" s="80"/>
      <c r="BY26" s="80"/>
      <c r="BZ26" s="80"/>
      <c r="CA26" s="80"/>
      <c r="CB26" s="80">
        <v>867</v>
      </c>
      <c r="CC26" s="80"/>
      <c r="CD26" s="80"/>
      <c r="CE26" s="80"/>
      <c r="CF26" s="80">
        <v>423</v>
      </c>
      <c r="CG26" s="80">
        <v>-950</v>
      </c>
      <c r="CH26" s="80"/>
      <c r="CI26" s="80"/>
      <c r="CJ26" s="80"/>
      <c r="CK26" s="80">
        <v>3845</v>
      </c>
      <c r="CL26" s="80"/>
      <c r="CM26" s="80">
        <v>-1321</v>
      </c>
      <c r="CN26" s="80">
        <v>796</v>
      </c>
      <c r="CO26" s="80"/>
      <c r="CP26" s="80"/>
      <c r="CQ26" s="80"/>
      <c r="CR26" s="80">
        <v>17</v>
      </c>
      <c r="CS26" s="80">
        <v>-1793</v>
      </c>
      <c r="CT26" s="80"/>
      <c r="CU26" s="80">
        <v>-371</v>
      </c>
      <c r="CV26" s="80"/>
      <c r="CW26" s="80">
        <v>621</v>
      </c>
      <c r="CX26" s="80"/>
      <c r="CY26" s="80"/>
      <c r="CZ26" s="80">
        <v>719</v>
      </c>
      <c r="DA26" s="80">
        <v>-232</v>
      </c>
      <c r="DB26" s="80"/>
      <c r="DC26" s="80">
        <v>-12</v>
      </c>
      <c r="DD26" s="80"/>
      <c r="DE26" s="80">
        <v>-530</v>
      </c>
      <c r="DF26" s="80">
        <v>0</v>
      </c>
      <c r="DG26" s="80">
        <v>86</v>
      </c>
      <c r="DH26" s="80"/>
      <c r="DI26" s="80">
        <v>193000</v>
      </c>
      <c r="DJ26" s="80">
        <v>193000</v>
      </c>
      <c r="DK26" s="80">
        <v>-175</v>
      </c>
      <c r="DL26" s="80">
        <v>3845</v>
      </c>
      <c r="DM26" s="80">
        <v>12</v>
      </c>
      <c r="DN26" s="80"/>
      <c r="DO26" s="80">
        <v>77</v>
      </c>
      <c r="DP26" s="80">
        <v>-1031</v>
      </c>
      <c r="DQ26" s="80">
        <v>-38</v>
      </c>
      <c r="DR26" s="80"/>
      <c r="DS26" s="80">
        <v>65</v>
      </c>
    </row>
    <row r="27" spans="1:123" x14ac:dyDescent="0.25">
      <c r="A27" s="78">
        <v>201612</v>
      </c>
      <c r="B27" s="78">
        <v>53072</v>
      </c>
      <c r="C27" s="79" t="s">
        <v>746</v>
      </c>
      <c r="D27" s="80">
        <v>0</v>
      </c>
      <c r="E27" s="80">
        <v>0</v>
      </c>
      <c r="F27" s="80">
        <v>590221</v>
      </c>
      <c r="G27" s="80">
        <v>0</v>
      </c>
      <c r="H27" s="80">
        <v>27</v>
      </c>
      <c r="I27" s="80">
        <v>0</v>
      </c>
      <c r="J27" s="80">
        <v>27</v>
      </c>
      <c r="K27" s="80">
        <v>0</v>
      </c>
      <c r="L27" s="80">
        <v>0</v>
      </c>
      <c r="M27" s="80">
        <v>18759341</v>
      </c>
      <c r="N27" s="80">
        <v>0</v>
      </c>
      <c r="O27" s="80">
        <v>0</v>
      </c>
      <c r="P27" s="80">
        <v>0</v>
      </c>
      <c r="Q27" s="80">
        <v>18169120</v>
      </c>
      <c r="R27" s="80">
        <v>0</v>
      </c>
      <c r="S27" s="80">
        <v>0</v>
      </c>
      <c r="T27" s="80">
        <v>18855537</v>
      </c>
      <c r="U27" s="80">
        <v>18169120</v>
      </c>
      <c r="V27" s="80">
        <v>86</v>
      </c>
      <c r="W27" s="80">
        <v>0</v>
      </c>
      <c r="X27" s="80">
        <v>0</v>
      </c>
      <c r="Y27" s="80">
        <v>590221</v>
      </c>
      <c r="Z27" s="80">
        <v>4595</v>
      </c>
      <c r="AA27" s="80">
        <v>0</v>
      </c>
      <c r="AB27" s="80">
        <v>0</v>
      </c>
      <c r="AC27" s="80">
        <v>779</v>
      </c>
      <c r="AD27" s="80">
        <v>0</v>
      </c>
      <c r="AE27" s="80">
        <v>779</v>
      </c>
      <c r="AF27" s="80">
        <v>0</v>
      </c>
      <c r="AG27" s="80">
        <v>4595</v>
      </c>
      <c r="AH27" s="80">
        <v>91206</v>
      </c>
      <c r="AI27" s="80">
        <v>28869</v>
      </c>
      <c r="AJ27" s="80">
        <v>61531</v>
      </c>
      <c r="AK27" s="80">
        <v>0</v>
      </c>
      <c r="AL27" s="80">
        <v>309</v>
      </c>
      <c r="AM27" s="80">
        <v>0</v>
      </c>
      <c r="AN27" s="80">
        <v>0</v>
      </c>
      <c r="AO27" s="80">
        <v>0</v>
      </c>
      <c r="AP27" s="80">
        <v>0</v>
      </c>
      <c r="AQ27" s="80">
        <v>395</v>
      </c>
      <c r="AR27" s="80">
        <v>0</v>
      </c>
      <c r="AS27" s="80">
        <v>1000000</v>
      </c>
      <c r="AT27" s="80">
        <v>0</v>
      </c>
      <c r="AU27" s="80">
        <v>55059</v>
      </c>
      <c r="AV27" s="80">
        <v>17249189</v>
      </c>
      <c r="AW27" s="80">
        <v>295192</v>
      </c>
      <c r="AX27" s="80"/>
      <c r="AY27" s="80">
        <v>1710465</v>
      </c>
      <c r="AZ27" s="80">
        <v>0</v>
      </c>
      <c r="BA27" s="80">
        <v>13718</v>
      </c>
      <c r="BB27" s="80">
        <v>0</v>
      </c>
      <c r="BC27" s="80">
        <v>0</v>
      </c>
      <c r="BD27" s="80">
        <v>13</v>
      </c>
      <c r="BE27" s="80">
        <v>1282519</v>
      </c>
      <c r="BF27" s="80">
        <v>1200000</v>
      </c>
      <c r="BG27" s="80">
        <v>3890</v>
      </c>
      <c r="BH27" s="80">
        <v>319286</v>
      </c>
      <c r="BI27" s="80">
        <v>0</v>
      </c>
      <c r="BJ27" s="80">
        <v>0</v>
      </c>
      <c r="BK27" s="80">
        <v>0</v>
      </c>
      <c r="BL27" s="80">
        <v>0</v>
      </c>
      <c r="BM27" s="80">
        <v>0</v>
      </c>
      <c r="BN27" s="80">
        <v>4029140</v>
      </c>
      <c r="BO27" s="80">
        <v>0</v>
      </c>
      <c r="BP27" s="80"/>
      <c r="BQ27" s="80">
        <v>4543</v>
      </c>
      <c r="BR27" s="80">
        <v>0</v>
      </c>
      <c r="BS27" s="80">
        <v>13222</v>
      </c>
      <c r="BT27" s="80">
        <v>12220049</v>
      </c>
      <c r="BU27" s="80">
        <v>6982</v>
      </c>
      <c r="BV27" s="80">
        <v>0</v>
      </c>
      <c r="BW27" s="80">
        <v>18855537</v>
      </c>
      <c r="BX27" s="80">
        <v>0</v>
      </c>
      <c r="BY27" s="80">
        <v>0</v>
      </c>
      <c r="BZ27" s="80">
        <v>0</v>
      </c>
      <c r="CA27" s="80"/>
      <c r="CB27" s="80">
        <v>13729</v>
      </c>
      <c r="CC27" s="80">
        <v>12220049</v>
      </c>
      <c r="CD27" s="80">
        <v>0</v>
      </c>
      <c r="CE27" s="80">
        <v>0</v>
      </c>
      <c r="CF27" s="80">
        <v>0</v>
      </c>
      <c r="CG27" s="80">
        <v>-3836</v>
      </c>
      <c r="CH27" s="80">
        <v>365175</v>
      </c>
      <c r="CI27" s="80">
        <v>0</v>
      </c>
      <c r="CJ27" s="80">
        <v>-79027</v>
      </c>
      <c r="CK27" s="80">
        <v>345141</v>
      </c>
      <c r="CL27" s="80"/>
      <c r="CM27" s="80">
        <v>-12917</v>
      </c>
      <c r="CN27" s="80">
        <v>1766521</v>
      </c>
      <c r="CO27" s="80">
        <v>0</v>
      </c>
      <c r="CP27" s="80">
        <v>0</v>
      </c>
      <c r="CQ27" s="80">
        <v>0</v>
      </c>
      <c r="CR27" s="80">
        <v>793</v>
      </c>
      <c r="CS27" s="80">
        <v>-355181</v>
      </c>
      <c r="CT27" s="80">
        <v>0</v>
      </c>
      <c r="CU27" s="80">
        <v>-9081</v>
      </c>
      <c r="CV27" s="80">
        <v>0</v>
      </c>
      <c r="CW27" s="80">
        <v>1710465</v>
      </c>
      <c r="CX27" s="80">
        <v>1512312</v>
      </c>
      <c r="CY27" s="80">
        <v>0</v>
      </c>
      <c r="CZ27" s="80">
        <v>-30433</v>
      </c>
      <c r="DA27" s="80">
        <v>0</v>
      </c>
      <c r="DB27" s="80">
        <v>0</v>
      </c>
      <c r="DC27" s="80">
        <v>-956</v>
      </c>
      <c r="DD27" s="80"/>
      <c r="DE27" s="80">
        <v>17679</v>
      </c>
      <c r="DF27" s="80">
        <v>-6520</v>
      </c>
      <c r="DG27" s="80">
        <v>10427</v>
      </c>
      <c r="DH27" s="80"/>
      <c r="DI27" s="80">
        <v>0</v>
      </c>
      <c r="DJ27" s="80">
        <v>0</v>
      </c>
      <c r="DK27" s="80">
        <v>-56056</v>
      </c>
      <c r="DL27" s="80">
        <v>338621</v>
      </c>
      <c r="DM27" s="80">
        <v>-1547</v>
      </c>
      <c r="DN27" s="80">
        <v>0</v>
      </c>
      <c r="DO27" s="80">
        <v>1510806</v>
      </c>
      <c r="DP27" s="80">
        <v>-372860</v>
      </c>
      <c r="DQ27" s="80">
        <v>-9583</v>
      </c>
      <c r="DR27" s="80">
        <v>-1596</v>
      </c>
      <c r="DS27" s="80">
        <v>1512353</v>
      </c>
    </row>
    <row r="28" spans="1:123" x14ac:dyDescent="0.25">
      <c r="A28" s="78">
        <v>201612</v>
      </c>
      <c r="B28" s="78">
        <v>53089</v>
      </c>
      <c r="C28" s="79" t="s">
        <v>748</v>
      </c>
      <c r="D28" s="80"/>
      <c r="E28" s="80"/>
      <c r="F28" s="80">
        <v>44880</v>
      </c>
      <c r="G28" s="80"/>
      <c r="H28" s="80"/>
      <c r="I28" s="80"/>
      <c r="J28" s="80"/>
      <c r="K28" s="80"/>
      <c r="L28" s="80"/>
      <c r="M28" s="80">
        <v>44880</v>
      </c>
      <c r="N28" s="80"/>
      <c r="O28" s="80"/>
      <c r="P28" s="80"/>
      <c r="Q28" s="80"/>
      <c r="R28" s="80"/>
      <c r="S28" s="80"/>
      <c r="T28" s="80">
        <v>72507</v>
      </c>
      <c r="U28" s="80"/>
      <c r="V28" s="80">
        <v>9409</v>
      </c>
      <c r="W28" s="80"/>
      <c r="X28" s="80"/>
      <c r="Y28" s="80">
        <v>44880</v>
      </c>
      <c r="Z28" s="80">
        <v>462</v>
      </c>
      <c r="AA28" s="80"/>
      <c r="AB28" s="80"/>
      <c r="AC28" s="80"/>
      <c r="AD28" s="80"/>
      <c r="AE28" s="80"/>
      <c r="AF28" s="80"/>
      <c r="AG28" s="80">
        <v>462</v>
      </c>
      <c r="AH28" s="80">
        <v>3369</v>
      </c>
      <c r="AI28" s="80"/>
      <c r="AJ28" s="80">
        <v>3369</v>
      </c>
      <c r="AK28" s="80"/>
      <c r="AL28" s="80"/>
      <c r="AM28" s="80"/>
      <c r="AN28" s="80"/>
      <c r="AO28" s="80"/>
      <c r="AP28" s="80"/>
      <c r="AQ28" s="80">
        <v>23796</v>
      </c>
      <c r="AR28" s="80"/>
      <c r="AS28" s="80">
        <v>10000</v>
      </c>
      <c r="AT28" s="80"/>
      <c r="AU28" s="80"/>
      <c r="AV28" s="80">
        <v>69835</v>
      </c>
      <c r="AW28" s="80">
        <v>199</v>
      </c>
      <c r="AX28" s="80"/>
      <c r="AY28" s="80">
        <v>43897</v>
      </c>
      <c r="AZ28" s="80"/>
      <c r="BA28" s="80">
        <v>2429</v>
      </c>
      <c r="BB28" s="80"/>
      <c r="BC28" s="80"/>
      <c r="BD28" s="80"/>
      <c r="BE28" s="80">
        <v>2473</v>
      </c>
      <c r="BF28" s="80"/>
      <c r="BG28" s="80"/>
      <c r="BH28" s="80">
        <v>199</v>
      </c>
      <c r="BI28" s="80"/>
      <c r="BJ28" s="80"/>
      <c r="BK28" s="80"/>
      <c r="BL28" s="80"/>
      <c r="BM28" s="80"/>
      <c r="BN28" s="80">
        <v>59835</v>
      </c>
      <c r="BO28" s="80"/>
      <c r="BP28" s="80"/>
      <c r="BQ28" s="80"/>
      <c r="BR28" s="80"/>
      <c r="BS28" s="80"/>
      <c r="BT28" s="80"/>
      <c r="BU28" s="80"/>
      <c r="BV28" s="80"/>
      <c r="BW28" s="80">
        <v>72507</v>
      </c>
      <c r="BX28" s="80"/>
      <c r="BY28" s="80"/>
      <c r="BZ28" s="80"/>
      <c r="CA28" s="80"/>
      <c r="CB28" s="80">
        <v>44</v>
      </c>
      <c r="CC28" s="80"/>
      <c r="CD28" s="80"/>
      <c r="CE28" s="80"/>
      <c r="CF28" s="80">
        <v>14387</v>
      </c>
      <c r="CG28" s="80">
        <v>-76</v>
      </c>
      <c r="CH28" s="80"/>
      <c r="CI28" s="80"/>
      <c r="CJ28" s="80"/>
      <c r="CK28" s="80"/>
      <c r="CL28" s="80"/>
      <c r="CM28" s="80">
        <v>-76</v>
      </c>
      <c r="CN28" s="80">
        <v>-214</v>
      </c>
      <c r="CO28" s="80"/>
      <c r="CP28" s="80"/>
      <c r="CQ28" s="80"/>
      <c r="CR28" s="80">
        <v>-593</v>
      </c>
      <c r="CS28" s="80">
        <v>162</v>
      </c>
      <c r="CT28" s="80"/>
      <c r="CU28" s="80"/>
      <c r="CV28" s="80"/>
      <c r="CW28" s="80">
        <v>-167</v>
      </c>
      <c r="CX28" s="80"/>
      <c r="CY28" s="80"/>
      <c r="CZ28" s="80">
        <v>86</v>
      </c>
      <c r="DA28" s="80"/>
      <c r="DB28" s="80"/>
      <c r="DC28" s="80"/>
      <c r="DD28" s="80"/>
      <c r="DE28" s="80">
        <v>241</v>
      </c>
      <c r="DF28" s="80"/>
      <c r="DG28" s="80">
        <v>296</v>
      </c>
      <c r="DH28" s="80"/>
      <c r="DI28" s="80">
        <v>162</v>
      </c>
      <c r="DJ28" s="80">
        <v>162</v>
      </c>
      <c r="DK28" s="80">
        <v>47</v>
      </c>
      <c r="DL28" s="80"/>
      <c r="DM28" s="80"/>
      <c r="DN28" s="80"/>
      <c r="DO28" s="80">
        <v>-300</v>
      </c>
      <c r="DP28" s="80">
        <v>-79</v>
      </c>
      <c r="DQ28" s="80"/>
      <c r="DR28" s="80">
        <v>-3</v>
      </c>
      <c r="DS28" s="80">
        <v>-300</v>
      </c>
    </row>
    <row r="29" spans="1:123" x14ac:dyDescent="0.25">
      <c r="A29" s="78">
        <v>201612</v>
      </c>
      <c r="B29" s="78">
        <v>51519</v>
      </c>
      <c r="C29" s="79" t="s">
        <v>470</v>
      </c>
      <c r="D29" s="80">
        <v>24561</v>
      </c>
      <c r="E29" s="80">
        <v>5095</v>
      </c>
      <c r="F29" s="80">
        <v>548819</v>
      </c>
      <c r="G29" s="80">
        <v>0</v>
      </c>
      <c r="H29" s="80">
        <v>320</v>
      </c>
      <c r="I29" s="80">
        <v>0</v>
      </c>
      <c r="J29" s="80">
        <v>320</v>
      </c>
      <c r="K29" s="80">
        <v>0</v>
      </c>
      <c r="L29" s="80">
        <v>0</v>
      </c>
      <c r="M29" s="80">
        <v>564140</v>
      </c>
      <c r="N29" s="80">
        <v>0</v>
      </c>
      <c r="O29" s="80">
        <v>165497</v>
      </c>
      <c r="P29" s="80">
        <v>0</v>
      </c>
      <c r="Q29" s="80">
        <v>15321</v>
      </c>
      <c r="R29" s="80">
        <v>14137</v>
      </c>
      <c r="S29" s="80">
        <v>15321</v>
      </c>
      <c r="T29" s="80">
        <v>613614</v>
      </c>
      <c r="U29" s="80">
        <v>0</v>
      </c>
      <c r="V29" s="80">
        <v>4566</v>
      </c>
      <c r="W29" s="80">
        <v>29656</v>
      </c>
      <c r="X29" s="80">
        <v>0</v>
      </c>
      <c r="Y29" s="80">
        <v>369185</v>
      </c>
      <c r="Z29" s="80">
        <v>3261</v>
      </c>
      <c r="AA29" s="80">
        <v>0</v>
      </c>
      <c r="AB29" s="80">
        <v>0</v>
      </c>
      <c r="AC29" s="80">
        <v>6130</v>
      </c>
      <c r="AD29" s="80">
        <v>0</v>
      </c>
      <c r="AE29" s="80">
        <v>6130</v>
      </c>
      <c r="AF29" s="80">
        <v>2094</v>
      </c>
      <c r="AG29" s="80">
        <v>2244</v>
      </c>
      <c r="AH29" s="80">
        <v>10317</v>
      </c>
      <c r="AI29" s="80">
        <v>0</v>
      </c>
      <c r="AJ29" s="80">
        <v>1773</v>
      </c>
      <c r="AK29" s="80">
        <v>0</v>
      </c>
      <c r="AL29" s="80">
        <v>0</v>
      </c>
      <c r="AM29" s="80">
        <v>0</v>
      </c>
      <c r="AN29" s="80">
        <v>0</v>
      </c>
      <c r="AO29" s="80">
        <v>0</v>
      </c>
      <c r="AP29" s="80">
        <v>1017</v>
      </c>
      <c r="AQ29" s="80">
        <v>6240</v>
      </c>
      <c r="AR29" s="80">
        <v>0</v>
      </c>
      <c r="AS29" s="80"/>
      <c r="AT29" s="80"/>
      <c r="AU29" s="80"/>
      <c r="AV29" s="80">
        <v>475552</v>
      </c>
      <c r="AW29" s="80">
        <v>118732</v>
      </c>
      <c r="AX29" s="80"/>
      <c r="AY29" s="80"/>
      <c r="AZ29" s="80"/>
      <c r="BA29" s="80"/>
      <c r="BB29" s="80"/>
      <c r="BC29" s="80">
        <v>981</v>
      </c>
      <c r="BD29" s="80"/>
      <c r="BE29" s="80">
        <v>8781</v>
      </c>
      <c r="BF29" s="80"/>
      <c r="BG29" s="80"/>
      <c r="BH29" s="80">
        <v>125011</v>
      </c>
      <c r="BI29" s="80">
        <v>1355</v>
      </c>
      <c r="BJ29" s="80"/>
      <c r="BK29" s="80">
        <v>2314</v>
      </c>
      <c r="BL29" s="80"/>
      <c r="BM29" s="80"/>
      <c r="BN29" s="80">
        <v>23397</v>
      </c>
      <c r="BO29" s="80"/>
      <c r="BP29" s="80"/>
      <c r="BQ29" s="80">
        <v>2915</v>
      </c>
      <c r="BR29" s="80"/>
      <c r="BS29" s="80">
        <v>0</v>
      </c>
      <c r="BT29" s="80">
        <v>452155</v>
      </c>
      <c r="BU29" s="80">
        <v>6279</v>
      </c>
      <c r="BV29" s="80"/>
      <c r="BW29" s="80">
        <v>613614</v>
      </c>
      <c r="BX29" s="80"/>
      <c r="BY29" s="80">
        <v>1355</v>
      </c>
      <c r="BZ29" s="80"/>
      <c r="CA29" s="80"/>
      <c r="CB29" s="80">
        <v>5486</v>
      </c>
      <c r="CC29" s="80">
        <v>452155</v>
      </c>
      <c r="CD29" s="80"/>
      <c r="CE29" s="80">
        <v>0</v>
      </c>
      <c r="CF29" s="80">
        <v>1674</v>
      </c>
      <c r="CG29" s="80">
        <v>-12681</v>
      </c>
      <c r="CH29" s="80">
        <v>0</v>
      </c>
      <c r="CI29" s="80">
        <v>0</v>
      </c>
      <c r="CJ29" s="80">
        <v>0</v>
      </c>
      <c r="CK29" s="80">
        <v>210483</v>
      </c>
      <c r="CL29" s="80">
        <v>0</v>
      </c>
      <c r="CM29" s="80">
        <v>-20412</v>
      </c>
      <c r="CN29" s="80">
        <v>30074</v>
      </c>
      <c r="CO29" s="80">
        <v>0</v>
      </c>
      <c r="CP29" s="80">
        <v>-679</v>
      </c>
      <c r="CQ29" s="80">
        <v>-1147</v>
      </c>
      <c r="CR29" s="80">
        <v>8191</v>
      </c>
      <c r="CS29" s="80">
        <v>-175852</v>
      </c>
      <c r="CT29" s="80">
        <v>0</v>
      </c>
      <c r="CU29" s="80">
        <v>-7731</v>
      </c>
      <c r="CV29" s="80">
        <v>1139</v>
      </c>
      <c r="CW29" s="80">
        <v>23397</v>
      </c>
      <c r="CX29" s="80">
        <v>0</v>
      </c>
      <c r="CY29" s="80">
        <v>-6405</v>
      </c>
      <c r="CZ29" s="80">
        <v>6817</v>
      </c>
      <c r="DA29" s="80">
        <v>245</v>
      </c>
      <c r="DB29" s="80">
        <v>-995</v>
      </c>
      <c r="DC29" s="80">
        <v>-2</v>
      </c>
      <c r="DD29" s="80">
        <v>0</v>
      </c>
      <c r="DE29" s="80">
        <v>9545</v>
      </c>
      <c r="DF29" s="80">
        <v>0</v>
      </c>
      <c r="DG29" s="80">
        <v>16536</v>
      </c>
      <c r="DH29" s="80"/>
      <c r="DI29" s="80">
        <v>8352</v>
      </c>
      <c r="DJ29" s="80">
        <v>8360</v>
      </c>
      <c r="DK29" s="80">
        <v>-6677</v>
      </c>
      <c r="DL29" s="80">
        <v>203083</v>
      </c>
      <c r="DM29" s="80">
        <v>-49</v>
      </c>
      <c r="DN29" s="80">
        <v>0</v>
      </c>
      <c r="DO29" s="80">
        <v>23257</v>
      </c>
      <c r="DP29" s="80">
        <v>-185634</v>
      </c>
      <c r="DQ29" s="80">
        <v>-2</v>
      </c>
      <c r="DR29" s="80">
        <v>-740</v>
      </c>
      <c r="DS29" s="80">
        <v>23306</v>
      </c>
    </row>
    <row r="30" spans="1:123" x14ac:dyDescent="0.25">
      <c r="A30" s="78">
        <v>201612</v>
      </c>
      <c r="B30" s="78">
        <v>50568</v>
      </c>
      <c r="C30" s="79" t="s">
        <v>405</v>
      </c>
      <c r="D30" s="80"/>
      <c r="E30" s="80"/>
      <c r="F30" s="80">
        <v>74594</v>
      </c>
      <c r="G30" s="80"/>
      <c r="H30" s="80"/>
      <c r="I30" s="80"/>
      <c r="J30" s="80"/>
      <c r="K30" s="80"/>
      <c r="L30" s="80"/>
      <c r="M30" s="80">
        <v>74594</v>
      </c>
      <c r="N30" s="80"/>
      <c r="O30" s="80"/>
      <c r="P30" s="80"/>
      <c r="Q30" s="80"/>
      <c r="R30" s="80"/>
      <c r="S30" s="80"/>
      <c r="T30" s="80">
        <v>78539</v>
      </c>
      <c r="U30" s="80"/>
      <c r="V30" s="80">
        <v>2429</v>
      </c>
      <c r="W30" s="80"/>
      <c r="X30" s="80"/>
      <c r="Y30" s="80">
        <v>74594</v>
      </c>
      <c r="Z30" s="80">
        <v>475</v>
      </c>
      <c r="AA30" s="80"/>
      <c r="AB30" s="80"/>
      <c r="AC30" s="80"/>
      <c r="AD30" s="80"/>
      <c r="AE30" s="80"/>
      <c r="AF30" s="80"/>
      <c r="AG30" s="80">
        <v>475</v>
      </c>
      <c r="AH30" s="80"/>
      <c r="AI30" s="80"/>
      <c r="AJ30" s="80"/>
      <c r="AK30" s="80"/>
      <c r="AL30" s="80">
        <v>0</v>
      </c>
      <c r="AM30" s="80"/>
      <c r="AN30" s="80"/>
      <c r="AO30" s="80">
        <v>17</v>
      </c>
      <c r="AP30" s="80">
        <v>0</v>
      </c>
      <c r="AQ30" s="80">
        <v>3470</v>
      </c>
      <c r="AR30" s="80"/>
      <c r="AS30" s="80"/>
      <c r="AT30" s="80"/>
      <c r="AU30" s="80">
        <v>0</v>
      </c>
      <c r="AV30" s="80">
        <v>67177</v>
      </c>
      <c r="AW30" s="80">
        <v>6050</v>
      </c>
      <c r="AX30" s="80"/>
      <c r="AY30" s="80"/>
      <c r="AZ30" s="80"/>
      <c r="BA30" s="80"/>
      <c r="BB30" s="80"/>
      <c r="BC30" s="80"/>
      <c r="BD30" s="80"/>
      <c r="BE30" s="80">
        <v>460</v>
      </c>
      <c r="BF30" s="80"/>
      <c r="BG30" s="80">
        <v>4852</v>
      </c>
      <c r="BH30" s="80">
        <v>10902</v>
      </c>
      <c r="BI30" s="80"/>
      <c r="BJ30" s="80"/>
      <c r="BK30" s="80"/>
      <c r="BL30" s="80"/>
      <c r="BM30" s="80"/>
      <c r="BN30" s="80">
        <v>67177</v>
      </c>
      <c r="BO30" s="80"/>
      <c r="BP30" s="80"/>
      <c r="BQ30" s="80"/>
      <c r="BR30" s="80"/>
      <c r="BS30" s="80">
        <v>0</v>
      </c>
      <c r="BT30" s="80"/>
      <c r="BU30" s="80"/>
      <c r="BV30" s="80"/>
      <c r="BW30" s="80">
        <v>78539</v>
      </c>
      <c r="BX30" s="80"/>
      <c r="BY30" s="80"/>
      <c r="BZ30" s="80"/>
      <c r="CA30" s="80"/>
      <c r="CB30" s="80">
        <v>460</v>
      </c>
      <c r="CC30" s="80"/>
      <c r="CD30" s="80"/>
      <c r="CE30" s="80"/>
      <c r="CF30" s="80">
        <v>1024</v>
      </c>
      <c r="CG30" s="80">
        <v>-1316</v>
      </c>
      <c r="CH30" s="80"/>
      <c r="CI30" s="80"/>
      <c r="CJ30" s="80"/>
      <c r="CK30" s="80">
        <v>9058</v>
      </c>
      <c r="CL30" s="80"/>
      <c r="CM30" s="80">
        <v>-1316</v>
      </c>
      <c r="CN30" s="80">
        <v>5828</v>
      </c>
      <c r="CO30" s="80"/>
      <c r="CP30" s="80"/>
      <c r="CQ30" s="80"/>
      <c r="CR30" s="80">
        <v>770</v>
      </c>
      <c r="CS30" s="80">
        <v>-793</v>
      </c>
      <c r="CT30" s="80"/>
      <c r="CU30" s="80"/>
      <c r="CV30" s="80"/>
      <c r="CW30" s="80">
        <v>4757</v>
      </c>
      <c r="CX30" s="80"/>
      <c r="CY30" s="80">
        <v>-3312</v>
      </c>
      <c r="CZ30" s="80">
        <v>3656</v>
      </c>
      <c r="DA30" s="80">
        <v>-101</v>
      </c>
      <c r="DB30" s="80"/>
      <c r="DC30" s="80">
        <v>19</v>
      </c>
      <c r="DD30" s="80"/>
      <c r="DE30" s="80">
        <v>446</v>
      </c>
      <c r="DF30" s="80"/>
      <c r="DG30" s="80">
        <v>1512</v>
      </c>
      <c r="DH30" s="80">
        <v>20</v>
      </c>
      <c r="DI30" s="80">
        <v>20</v>
      </c>
      <c r="DJ30" s="80">
        <v>20</v>
      </c>
      <c r="DK30" s="80">
        <v>-1071</v>
      </c>
      <c r="DL30" s="80">
        <v>5746</v>
      </c>
      <c r="DM30" s="80">
        <v>-19</v>
      </c>
      <c r="DN30" s="80"/>
      <c r="DO30" s="80">
        <v>2172</v>
      </c>
      <c r="DP30" s="80">
        <v>-1138</v>
      </c>
      <c r="DQ30" s="80">
        <v>-91</v>
      </c>
      <c r="DR30" s="80"/>
      <c r="DS30" s="80">
        <v>2191</v>
      </c>
    </row>
    <row r="31" spans="1:123" x14ac:dyDescent="0.25">
      <c r="A31" s="78">
        <v>201612</v>
      </c>
      <c r="B31" s="78">
        <v>53073</v>
      </c>
      <c r="C31" s="79" t="s">
        <v>458</v>
      </c>
      <c r="D31" s="80"/>
      <c r="E31" s="80">
        <v>963</v>
      </c>
      <c r="F31" s="80">
        <v>314316</v>
      </c>
      <c r="G31" s="80"/>
      <c r="H31" s="80"/>
      <c r="I31" s="80"/>
      <c r="J31" s="80"/>
      <c r="K31" s="80"/>
      <c r="L31" s="80"/>
      <c r="M31" s="80">
        <v>314316</v>
      </c>
      <c r="N31" s="80"/>
      <c r="O31" s="80">
        <v>314316</v>
      </c>
      <c r="P31" s="80"/>
      <c r="Q31" s="80"/>
      <c r="R31" s="80"/>
      <c r="S31" s="80"/>
      <c r="T31" s="80">
        <v>357594</v>
      </c>
      <c r="U31" s="80"/>
      <c r="V31" s="80"/>
      <c r="W31" s="80">
        <v>963</v>
      </c>
      <c r="X31" s="80"/>
      <c r="Y31" s="80"/>
      <c r="Z31" s="80">
        <v>524</v>
      </c>
      <c r="AA31" s="80"/>
      <c r="AB31" s="80"/>
      <c r="AC31" s="80">
        <v>40832</v>
      </c>
      <c r="AD31" s="80"/>
      <c r="AE31" s="80">
        <v>40832</v>
      </c>
      <c r="AF31" s="80"/>
      <c r="AG31" s="80">
        <v>524</v>
      </c>
      <c r="AH31" s="80">
        <v>41791</v>
      </c>
      <c r="AI31" s="80"/>
      <c r="AJ31" s="80">
        <v>959</v>
      </c>
      <c r="AK31" s="80"/>
      <c r="AL31" s="80"/>
      <c r="AM31" s="80"/>
      <c r="AN31" s="80"/>
      <c r="AO31" s="80"/>
      <c r="AP31" s="80"/>
      <c r="AQ31" s="80"/>
      <c r="AR31" s="80"/>
      <c r="AS31" s="80">
        <v>10000</v>
      </c>
      <c r="AT31" s="80"/>
      <c r="AU31" s="80"/>
      <c r="AV31" s="80">
        <v>166242</v>
      </c>
      <c r="AW31" s="80">
        <v>33947</v>
      </c>
      <c r="AX31" s="80"/>
      <c r="AY31" s="80"/>
      <c r="AZ31" s="80"/>
      <c r="BA31" s="80">
        <v>24652</v>
      </c>
      <c r="BB31" s="80"/>
      <c r="BC31" s="80"/>
      <c r="BD31" s="80">
        <v>3367</v>
      </c>
      <c r="BE31" s="80">
        <v>39068</v>
      </c>
      <c r="BF31" s="80"/>
      <c r="BG31" s="80"/>
      <c r="BH31" s="80">
        <v>152284</v>
      </c>
      <c r="BI31" s="80"/>
      <c r="BJ31" s="80"/>
      <c r="BK31" s="80"/>
      <c r="BL31" s="80"/>
      <c r="BM31" s="80"/>
      <c r="BN31" s="80">
        <v>156242</v>
      </c>
      <c r="BO31" s="80"/>
      <c r="BP31" s="80"/>
      <c r="BQ31" s="80"/>
      <c r="BR31" s="80"/>
      <c r="BS31" s="80">
        <v>113437</v>
      </c>
      <c r="BT31" s="80"/>
      <c r="BU31" s="80">
        <v>4900</v>
      </c>
      <c r="BV31" s="80"/>
      <c r="BW31" s="80">
        <v>357594</v>
      </c>
      <c r="BX31" s="80"/>
      <c r="BY31" s="80"/>
      <c r="BZ31" s="80"/>
      <c r="CA31" s="80"/>
      <c r="CB31" s="80">
        <v>11049</v>
      </c>
      <c r="CC31" s="80"/>
      <c r="CD31" s="80"/>
      <c r="CE31" s="80"/>
      <c r="CF31" s="80"/>
      <c r="CG31" s="80">
        <v>-29224</v>
      </c>
      <c r="CH31" s="80"/>
      <c r="CI31" s="80"/>
      <c r="CJ31" s="80"/>
      <c r="CK31" s="80">
        <v>410760</v>
      </c>
      <c r="CL31" s="80"/>
      <c r="CM31" s="80">
        <v>-50634</v>
      </c>
      <c r="CN31" s="80">
        <v>17712</v>
      </c>
      <c r="CO31" s="80"/>
      <c r="CP31" s="80"/>
      <c r="CQ31" s="80"/>
      <c r="CR31" s="80"/>
      <c r="CS31" s="80">
        <v>-344814</v>
      </c>
      <c r="CT31" s="80"/>
      <c r="CU31" s="80">
        <v>-21410</v>
      </c>
      <c r="CV31" s="80"/>
      <c r="CW31" s="80">
        <v>13815</v>
      </c>
      <c r="CX31" s="80"/>
      <c r="CY31" s="80"/>
      <c r="CZ31" s="80">
        <v>9967</v>
      </c>
      <c r="DA31" s="80">
        <v>-4900</v>
      </c>
      <c r="DB31" s="80"/>
      <c r="DC31" s="80"/>
      <c r="DD31" s="80"/>
      <c r="DE31" s="80">
        <v>-2300</v>
      </c>
      <c r="DF31" s="80">
        <v>-5345</v>
      </c>
      <c r="DG31" s="80">
        <v>7745</v>
      </c>
      <c r="DH31" s="80">
        <v>2688</v>
      </c>
      <c r="DI31" s="80">
        <v>2688</v>
      </c>
      <c r="DJ31" s="80">
        <v>2688</v>
      </c>
      <c r="DK31" s="80">
        <v>-3897</v>
      </c>
      <c r="DL31" s="80">
        <v>405415</v>
      </c>
      <c r="DM31" s="80"/>
      <c r="DN31" s="80"/>
      <c r="DO31" s="80">
        <v>7745</v>
      </c>
      <c r="DP31" s="80">
        <v>-337614</v>
      </c>
      <c r="DQ31" s="80"/>
      <c r="DR31" s="80"/>
      <c r="DS31" s="80">
        <v>7745</v>
      </c>
    </row>
    <row r="32" spans="1:123" x14ac:dyDescent="0.25">
      <c r="A32" s="78">
        <v>201612</v>
      </c>
      <c r="B32" s="78">
        <v>51706</v>
      </c>
      <c r="C32" s="79" t="s">
        <v>750</v>
      </c>
      <c r="D32" s="80">
        <v>106930</v>
      </c>
      <c r="E32" s="80">
        <v>1381</v>
      </c>
      <c r="F32" s="80">
        <v>5598756</v>
      </c>
      <c r="G32" s="80"/>
      <c r="H32" s="80"/>
      <c r="I32" s="80"/>
      <c r="J32" s="80">
        <v>0</v>
      </c>
      <c r="K32" s="80"/>
      <c r="L32" s="80"/>
      <c r="M32" s="80">
        <v>6061184</v>
      </c>
      <c r="N32" s="80">
        <v>432250</v>
      </c>
      <c r="O32" s="80">
        <v>4448510</v>
      </c>
      <c r="P32" s="80"/>
      <c r="Q32" s="80">
        <v>30178</v>
      </c>
      <c r="R32" s="80">
        <v>70</v>
      </c>
      <c r="S32" s="80"/>
      <c r="T32" s="80">
        <v>6237073</v>
      </c>
      <c r="U32" s="80">
        <v>13710</v>
      </c>
      <c r="V32" s="80">
        <v>24</v>
      </c>
      <c r="W32" s="80">
        <v>108311</v>
      </c>
      <c r="X32" s="80"/>
      <c r="Y32" s="80">
        <v>1150176</v>
      </c>
      <c r="Z32" s="80">
        <v>19438</v>
      </c>
      <c r="AA32" s="80"/>
      <c r="AB32" s="80"/>
      <c r="AC32" s="80">
        <v>3600</v>
      </c>
      <c r="AD32" s="80"/>
      <c r="AE32" s="80">
        <v>3600</v>
      </c>
      <c r="AF32" s="80">
        <v>32324</v>
      </c>
      <c r="AG32" s="80">
        <v>6634</v>
      </c>
      <c r="AH32" s="80">
        <v>48116</v>
      </c>
      <c r="AI32" s="80">
        <v>6898</v>
      </c>
      <c r="AJ32" s="80">
        <v>5294</v>
      </c>
      <c r="AK32" s="80"/>
      <c r="AL32" s="80"/>
      <c r="AM32" s="80">
        <v>16468</v>
      </c>
      <c r="AN32" s="80"/>
      <c r="AO32" s="80"/>
      <c r="AP32" s="80">
        <v>12804</v>
      </c>
      <c r="AQ32" s="80">
        <v>24</v>
      </c>
      <c r="AR32" s="80"/>
      <c r="AS32" s="80">
        <v>12350</v>
      </c>
      <c r="AT32" s="80">
        <v>0</v>
      </c>
      <c r="AU32" s="80"/>
      <c r="AV32" s="80">
        <v>5593657</v>
      </c>
      <c r="AW32" s="80">
        <v>380058</v>
      </c>
      <c r="AX32" s="80"/>
      <c r="AY32" s="80"/>
      <c r="AZ32" s="80">
        <v>3794</v>
      </c>
      <c r="BA32" s="80">
        <v>3126</v>
      </c>
      <c r="BB32" s="80"/>
      <c r="BC32" s="80">
        <v>165607</v>
      </c>
      <c r="BD32" s="80"/>
      <c r="BE32" s="80">
        <v>207587</v>
      </c>
      <c r="BF32" s="80"/>
      <c r="BG32" s="80"/>
      <c r="BH32" s="80">
        <v>398026</v>
      </c>
      <c r="BI32" s="80">
        <v>27806</v>
      </c>
      <c r="BJ32" s="80"/>
      <c r="BK32" s="80"/>
      <c r="BL32" s="80"/>
      <c r="BM32" s="80"/>
      <c r="BN32" s="80">
        <v>1269175</v>
      </c>
      <c r="BO32" s="80">
        <v>12132</v>
      </c>
      <c r="BP32" s="80"/>
      <c r="BQ32" s="80">
        <v>9997</v>
      </c>
      <c r="BR32" s="80">
        <v>2901</v>
      </c>
      <c r="BS32" s="80">
        <v>2003</v>
      </c>
      <c r="BT32" s="80">
        <v>4300000</v>
      </c>
      <c r="BU32" s="80">
        <v>15965</v>
      </c>
      <c r="BV32" s="80">
        <v>4300000</v>
      </c>
      <c r="BW32" s="80">
        <v>6237073</v>
      </c>
      <c r="BX32" s="80"/>
      <c r="BY32" s="80">
        <v>24905</v>
      </c>
      <c r="BZ32" s="80"/>
      <c r="CA32" s="80"/>
      <c r="CB32" s="80">
        <v>35060</v>
      </c>
      <c r="CC32" s="80"/>
      <c r="CD32" s="80"/>
      <c r="CE32" s="80"/>
      <c r="CF32" s="80">
        <v>0</v>
      </c>
      <c r="CG32" s="80">
        <v>-89612</v>
      </c>
      <c r="CH32" s="80">
        <v>8188</v>
      </c>
      <c r="CI32" s="80">
        <v>20137</v>
      </c>
      <c r="CJ32" s="80"/>
      <c r="CK32" s="80">
        <v>3030996</v>
      </c>
      <c r="CL32" s="80"/>
      <c r="CM32" s="80">
        <v>-105511</v>
      </c>
      <c r="CN32" s="80">
        <v>300598</v>
      </c>
      <c r="CO32" s="80"/>
      <c r="CP32" s="80">
        <v>3002</v>
      </c>
      <c r="CQ32" s="80"/>
      <c r="CR32" s="80">
        <v>-100249</v>
      </c>
      <c r="CS32" s="80">
        <v>-2920116</v>
      </c>
      <c r="CT32" s="80"/>
      <c r="CU32" s="80">
        <v>-15899</v>
      </c>
      <c r="CV32" s="80"/>
      <c r="CW32" s="80">
        <v>293072</v>
      </c>
      <c r="CX32" s="80">
        <v>1133</v>
      </c>
      <c r="CY32" s="80"/>
      <c r="CZ32" s="80">
        <v>3422</v>
      </c>
      <c r="DA32" s="80">
        <v>-569</v>
      </c>
      <c r="DB32" s="80"/>
      <c r="DC32" s="80">
        <v>-1621</v>
      </c>
      <c r="DD32" s="80"/>
      <c r="DE32" s="80">
        <v>5948</v>
      </c>
      <c r="DF32" s="80">
        <v>-326</v>
      </c>
      <c r="DG32" s="80">
        <v>367428</v>
      </c>
      <c r="DH32" s="80"/>
      <c r="DI32" s="80">
        <v>6505</v>
      </c>
      <c r="DJ32" s="80">
        <v>6505</v>
      </c>
      <c r="DK32" s="80">
        <v>-7526</v>
      </c>
      <c r="DL32" s="80">
        <v>3030670</v>
      </c>
      <c r="DM32" s="80">
        <v>1621</v>
      </c>
      <c r="DN32" s="80"/>
      <c r="DO32" s="80">
        <v>288988</v>
      </c>
      <c r="DP32" s="80">
        <v>-2925495</v>
      </c>
      <c r="DQ32" s="80">
        <v>-183</v>
      </c>
      <c r="DR32" s="80">
        <v>-3901</v>
      </c>
      <c r="DS32" s="80">
        <v>287367</v>
      </c>
    </row>
    <row r="33" spans="1:123" x14ac:dyDescent="0.25">
      <c r="A33" s="78">
        <v>201612</v>
      </c>
      <c r="B33" s="78">
        <v>50134</v>
      </c>
      <c r="C33" s="79" t="s">
        <v>415</v>
      </c>
      <c r="D33" s="80">
        <v>4500</v>
      </c>
      <c r="E33" s="80">
        <v>715</v>
      </c>
      <c r="F33" s="80">
        <v>204295</v>
      </c>
      <c r="G33" s="80"/>
      <c r="H33" s="80">
        <v>2842</v>
      </c>
      <c r="I33" s="80"/>
      <c r="J33" s="80">
        <v>2842</v>
      </c>
      <c r="K33" s="80"/>
      <c r="L33" s="80"/>
      <c r="M33" s="80">
        <v>204295</v>
      </c>
      <c r="N33" s="80"/>
      <c r="O33" s="80">
        <v>94089</v>
      </c>
      <c r="P33" s="80">
        <v>3862</v>
      </c>
      <c r="Q33" s="80"/>
      <c r="R33" s="80">
        <v>4</v>
      </c>
      <c r="S33" s="80"/>
      <c r="T33" s="80">
        <v>221730</v>
      </c>
      <c r="U33" s="80"/>
      <c r="V33" s="80">
        <v>17</v>
      </c>
      <c r="W33" s="80">
        <v>5215</v>
      </c>
      <c r="X33" s="80"/>
      <c r="Y33" s="80">
        <v>106307</v>
      </c>
      <c r="Z33" s="80">
        <v>928</v>
      </c>
      <c r="AA33" s="80"/>
      <c r="AB33" s="80"/>
      <c r="AC33" s="80">
        <v>1284</v>
      </c>
      <c r="AD33" s="80"/>
      <c r="AE33" s="80">
        <v>1284</v>
      </c>
      <c r="AF33" s="80">
        <v>5930</v>
      </c>
      <c r="AG33" s="80">
        <v>712</v>
      </c>
      <c r="AH33" s="80">
        <v>10197</v>
      </c>
      <c r="AI33" s="80"/>
      <c r="AJ33" s="80">
        <v>141</v>
      </c>
      <c r="AK33" s="80"/>
      <c r="AL33" s="80">
        <v>320</v>
      </c>
      <c r="AM33" s="80"/>
      <c r="AN33" s="80"/>
      <c r="AO33" s="80"/>
      <c r="AP33" s="80">
        <v>216</v>
      </c>
      <c r="AQ33" s="80">
        <v>1095</v>
      </c>
      <c r="AR33" s="80">
        <v>33</v>
      </c>
      <c r="AS33" s="80"/>
      <c r="AT33" s="80"/>
      <c r="AU33" s="80"/>
      <c r="AV33" s="80">
        <v>152461</v>
      </c>
      <c r="AW33" s="80">
        <v>54905</v>
      </c>
      <c r="AX33" s="80"/>
      <c r="AY33" s="80"/>
      <c r="AZ33" s="80"/>
      <c r="BA33" s="80">
        <v>2180</v>
      </c>
      <c r="BB33" s="80"/>
      <c r="BC33" s="80"/>
      <c r="BD33" s="80"/>
      <c r="BE33" s="80">
        <v>10025</v>
      </c>
      <c r="BF33" s="80"/>
      <c r="BG33" s="80"/>
      <c r="BH33" s="80">
        <v>59244</v>
      </c>
      <c r="BI33" s="80"/>
      <c r="BJ33" s="80"/>
      <c r="BK33" s="80"/>
      <c r="BL33" s="80"/>
      <c r="BM33" s="80"/>
      <c r="BN33" s="80">
        <v>49765</v>
      </c>
      <c r="BO33" s="80">
        <v>2696</v>
      </c>
      <c r="BP33" s="80"/>
      <c r="BQ33" s="80"/>
      <c r="BR33" s="80"/>
      <c r="BS33" s="80">
        <v>895</v>
      </c>
      <c r="BT33" s="80">
        <v>100000</v>
      </c>
      <c r="BU33" s="80">
        <v>3444</v>
      </c>
      <c r="BV33" s="80"/>
      <c r="BW33" s="80">
        <v>221730</v>
      </c>
      <c r="BX33" s="80"/>
      <c r="BY33" s="80"/>
      <c r="BZ33" s="80">
        <v>100000</v>
      </c>
      <c r="CA33" s="80"/>
      <c r="CB33" s="80">
        <v>7845</v>
      </c>
      <c r="CC33" s="80"/>
      <c r="CD33" s="80"/>
      <c r="CE33" s="80"/>
      <c r="CF33" s="80">
        <v>758</v>
      </c>
      <c r="CG33" s="80">
        <v>-6827</v>
      </c>
      <c r="CH33" s="80"/>
      <c r="CI33" s="80"/>
      <c r="CJ33" s="80"/>
      <c r="CK33" s="80">
        <v>44961</v>
      </c>
      <c r="CL33" s="80"/>
      <c r="CM33" s="80">
        <v>-7150</v>
      </c>
      <c r="CN33" s="80">
        <v>590</v>
      </c>
      <c r="CO33" s="80"/>
      <c r="CP33" s="80"/>
      <c r="CQ33" s="80">
        <v>-4297</v>
      </c>
      <c r="CR33" s="80">
        <v>1656</v>
      </c>
      <c r="CS33" s="80">
        <v>-43092</v>
      </c>
      <c r="CT33" s="80"/>
      <c r="CU33" s="80">
        <v>-323</v>
      </c>
      <c r="CV33" s="80">
        <v>133</v>
      </c>
      <c r="CW33" s="80">
        <v>626</v>
      </c>
      <c r="CX33" s="80"/>
      <c r="CY33" s="80">
        <v>-2465</v>
      </c>
      <c r="CZ33" s="80">
        <v>-7217</v>
      </c>
      <c r="DA33" s="80">
        <v>116</v>
      </c>
      <c r="DB33" s="80"/>
      <c r="DC33" s="80">
        <v>-34</v>
      </c>
      <c r="DD33" s="80"/>
      <c r="DE33" s="80">
        <v>6327</v>
      </c>
      <c r="DF33" s="80">
        <v>563</v>
      </c>
      <c r="DG33" s="80">
        <v>6369</v>
      </c>
      <c r="DH33" s="80"/>
      <c r="DI33" s="80">
        <v>6603</v>
      </c>
      <c r="DJ33" s="80">
        <v>10767</v>
      </c>
      <c r="DK33" s="80">
        <v>36</v>
      </c>
      <c r="DL33" s="80">
        <v>43059</v>
      </c>
      <c r="DM33" s="80">
        <v>-3</v>
      </c>
      <c r="DN33" s="80"/>
      <c r="DO33" s="80">
        <v>7807</v>
      </c>
      <c r="DP33" s="80">
        <v>-45371</v>
      </c>
      <c r="DQ33" s="80">
        <v>-23</v>
      </c>
      <c r="DR33" s="80">
        <v>-192</v>
      </c>
      <c r="DS33" s="80">
        <v>7810</v>
      </c>
    </row>
    <row r="34" spans="1:123" x14ac:dyDescent="0.25">
      <c r="A34" s="78">
        <v>201612</v>
      </c>
      <c r="B34" s="78">
        <v>53006</v>
      </c>
      <c r="C34" s="79" t="s">
        <v>461</v>
      </c>
      <c r="D34" s="80"/>
      <c r="E34" s="80"/>
      <c r="F34" s="80">
        <v>1027861</v>
      </c>
      <c r="G34" s="80"/>
      <c r="H34" s="80">
        <v>374697</v>
      </c>
      <c r="I34" s="80"/>
      <c r="J34" s="80">
        <v>374697</v>
      </c>
      <c r="K34" s="80"/>
      <c r="L34" s="80"/>
      <c r="M34" s="80">
        <v>1042666</v>
      </c>
      <c r="N34" s="80"/>
      <c r="O34" s="80"/>
      <c r="P34" s="80"/>
      <c r="Q34" s="80">
        <v>14805</v>
      </c>
      <c r="R34" s="80">
        <v>4791</v>
      </c>
      <c r="S34" s="80">
        <v>14805</v>
      </c>
      <c r="T34" s="80">
        <v>1517737</v>
      </c>
      <c r="U34" s="80"/>
      <c r="V34" s="80">
        <v>17275</v>
      </c>
      <c r="W34" s="80"/>
      <c r="X34" s="80"/>
      <c r="Y34" s="80">
        <v>1023070</v>
      </c>
      <c r="Z34" s="80">
        <v>6353</v>
      </c>
      <c r="AA34" s="80"/>
      <c r="AB34" s="80"/>
      <c r="AC34" s="80">
        <v>76746</v>
      </c>
      <c r="AD34" s="80"/>
      <c r="AE34" s="80">
        <v>76746</v>
      </c>
      <c r="AF34" s="80"/>
      <c r="AG34" s="80">
        <v>4747</v>
      </c>
      <c r="AH34" s="80">
        <v>451443</v>
      </c>
      <c r="AI34" s="80"/>
      <c r="AJ34" s="80"/>
      <c r="AK34" s="80"/>
      <c r="AL34" s="80"/>
      <c r="AM34" s="80"/>
      <c r="AN34" s="80"/>
      <c r="AO34" s="80"/>
      <c r="AP34" s="80">
        <v>1606</v>
      </c>
      <c r="AQ34" s="80">
        <v>17275</v>
      </c>
      <c r="AR34" s="80"/>
      <c r="AS34" s="80">
        <v>200000</v>
      </c>
      <c r="AT34" s="80"/>
      <c r="AU34" s="80">
        <v>7551</v>
      </c>
      <c r="AV34" s="80">
        <v>270224</v>
      </c>
      <c r="AW34" s="80">
        <v>430897</v>
      </c>
      <c r="AX34" s="80"/>
      <c r="AY34" s="80">
        <v>40000</v>
      </c>
      <c r="AZ34" s="80"/>
      <c r="BA34" s="80">
        <v>517</v>
      </c>
      <c r="BB34" s="80">
        <v>374697</v>
      </c>
      <c r="BC34" s="80"/>
      <c r="BD34" s="80"/>
      <c r="BE34" s="80">
        <v>55773</v>
      </c>
      <c r="BF34" s="80">
        <v>30340</v>
      </c>
      <c r="BG34" s="80"/>
      <c r="BH34" s="80">
        <v>817043</v>
      </c>
      <c r="BI34" s="80"/>
      <c r="BJ34" s="80"/>
      <c r="BK34" s="80"/>
      <c r="BL34" s="80"/>
      <c r="BM34" s="80"/>
      <c r="BN34" s="80">
        <v>60451</v>
      </c>
      <c r="BO34" s="80">
        <v>9773</v>
      </c>
      <c r="BP34" s="80"/>
      <c r="BQ34" s="80"/>
      <c r="BR34" s="80"/>
      <c r="BS34" s="80">
        <v>381125</v>
      </c>
      <c r="BT34" s="80"/>
      <c r="BU34" s="80">
        <v>5021</v>
      </c>
      <c r="BV34" s="80"/>
      <c r="BW34" s="80">
        <v>1517737</v>
      </c>
      <c r="BX34" s="80"/>
      <c r="BY34" s="80"/>
      <c r="BZ34" s="80"/>
      <c r="CA34" s="80"/>
      <c r="CB34" s="80">
        <v>17365</v>
      </c>
      <c r="CC34" s="80"/>
      <c r="CD34" s="80"/>
      <c r="CE34" s="80"/>
      <c r="CF34" s="80"/>
      <c r="CG34" s="80">
        <v>-45243</v>
      </c>
      <c r="CH34" s="80"/>
      <c r="CI34" s="80"/>
      <c r="CJ34" s="80"/>
      <c r="CK34" s="80">
        <v>881627</v>
      </c>
      <c r="CL34" s="80"/>
      <c r="CM34" s="80">
        <v>12816</v>
      </c>
      <c r="CN34" s="80">
        <v>42267</v>
      </c>
      <c r="CO34" s="80">
        <v>208576</v>
      </c>
      <c r="CP34" s="80">
        <v>1340</v>
      </c>
      <c r="CQ34" s="80">
        <v>-31741</v>
      </c>
      <c r="CR34" s="80">
        <v>10147</v>
      </c>
      <c r="CS34" s="80">
        <v>-36502</v>
      </c>
      <c r="CT34" s="80"/>
      <c r="CU34" s="80">
        <v>-150517</v>
      </c>
      <c r="CV34" s="80">
        <v>650852</v>
      </c>
      <c r="CW34" s="80">
        <v>33509</v>
      </c>
      <c r="CX34" s="80"/>
      <c r="CY34" s="80">
        <v>-835773</v>
      </c>
      <c r="CZ34" s="80">
        <v>17604</v>
      </c>
      <c r="DA34" s="80">
        <v>177</v>
      </c>
      <c r="DB34" s="80"/>
      <c r="DC34" s="80">
        <v>-1177</v>
      </c>
      <c r="DD34" s="80"/>
      <c r="DE34" s="80">
        <v>35889</v>
      </c>
      <c r="DF34" s="80">
        <v>-3387</v>
      </c>
      <c r="DG34" s="80">
        <v>15519</v>
      </c>
      <c r="DH34" s="80"/>
      <c r="DI34" s="80">
        <v>-3401</v>
      </c>
      <c r="DJ34" s="80">
        <v>-3891</v>
      </c>
      <c r="DK34" s="80">
        <v>-8758</v>
      </c>
      <c r="DL34" s="80">
        <v>42467</v>
      </c>
      <c r="DM34" s="80">
        <v>1177</v>
      </c>
      <c r="DN34" s="80"/>
      <c r="DO34" s="80">
        <v>24663</v>
      </c>
      <c r="DP34" s="80">
        <v>-691679</v>
      </c>
      <c r="DQ34" s="80">
        <v>-19</v>
      </c>
      <c r="DR34" s="80">
        <v>-3501</v>
      </c>
      <c r="DS34" s="80">
        <v>23486</v>
      </c>
    </row>
    <row r="35" spans="1:123" x14ac:dyDescent="0.25">
      <c r="A35" s="78">
        <v>201612</v>
      </c>
      <c r="B35" s="78">
        <v>51571</v>
      </c>
      <c r="C35" s="79" t="s">
        <v>747</v>
      </c>
      <c r="D35" s="80">
        <v>6743</v>
      </c>
      <c r="E35" s="80">
        <v>1757</v>
      </c>
      <c r="F35" s="80">
        <v>373394</v>
      </c>
      <c r="G35" s="80"/>
      <c r="H35" s="80">
        <v>34952</v>
      </c>
      <c r="I35" s="80">
        <v>58</v>
      </c>
      <c r="J35" s="80">
        <v>35010</v>
      </c>
      <c r="K35" s="80"/>
      <c r="L35" s="80"/>
      <c r="M35" s="80">
        <v>875688</v>
      </c>
      <c r="N35" s="80">
        <v>280</v>
      </c>
      <c r="O35" s="80">
        <v>60161</v>
      </c>
      <c r="P35" s="80">
        <v>73593</v>
      </c>
      <c r="Q35" s="80">
        <v>502014</v>
      </c>
      <c r="R35" s="80">
        <v>45270</v>
      </c>
      <c r="S35" s="80">
        <v>150348</v>
      </c>
      <c r="T35" s="80">
        <v>957686</v>
      </c>
      <c r="U35" s="80">
        <v>299244</v>
      </c>
      <c r="V35" s="80">
        <v>31570</v>
      </c>
      <c r="W35" s="80">
        <v>8500</v>
      </c>
      <c r="X35" s="80"/>
      <c r="Y35" s="80">
        <v>190921</v>
      </c>
      <c r="Z35" s="80">
        <v>492</v>
      </c>
      <c r="AA35" s="80">
        <v>2669</v>
      </c>
      <c r="AB35" s="80"/>
      <c r="AC35" s="80">
        <v>2280</v>
      </c>
      <c r="AD35" s="80"/>
      <c r="AE35" s="80">
        <v>2280</v>
      </c>
      <c r="AF35" s="80"/>
      <c r="AG35" s="80">
        <v>113</v>
      </c>
      <c r="AH35" s="80">
        <v>37290</v>
      </c>
      <c r="AI35" s="80"/>
      <c r="AJ35" s="80"/>
      <c r="AK35" s="80"/>
      <c r="AL35" s="80">
        <v>313</v>
      </c>
      <c r="AM35" s="80">
        <v>52422</v>
      </c>
      <c r="AN35" s="80">
        <v>780</v>
      </c>
      <c r="AO35" s="80">
        <v>1118</v>
      </c>
      <c r="AP35" s="80">
        <v>379</v>
      </c>
      <c r="AQ35" s="80">
        <v>35716</v>
      </c>
      <c r="AR35" s="80"/>
      <c r="AS35" s="80">
        <v>25000</v>
      </c>
      <c r="AT35" s="80"/>
      <c r="AU35" s="80"/>
      <c r="AV35" s="80">
        <v>751744</v>
      </c>
      <c r="AW35" s="80">
        <v>123903</v>
      </c>
      <c r="AX35" s="80"/>
      <c r="AY35" s="80"/>
      <c r="AZ35" s="80"/>
      <c r="BA35" s="80">
        <v>832</v>
      </c>
      <c r="BB35" s="80"/>
      <c r="BC35" s="80">
        <v>2737</v>
      </c>
      <c r="BD35" s="80"/>
      <c r="BE35" s="80">
        <v>8660</v>
      </c>
      <c r="BF35" s="80"/>
      <c r="BG35" s="80"/>
      <c r="BH35" s="80">
        <v>197282</v>
      </c>
      <c r="BI35" s="80"/>
      <c r="BJ35" s="80"/>
      <c r="BK35" s="80"/>
      <c r="BL35" s="80"/>
      <c r="BM35" s="80"/>
      <c r="BN35" s="80">
        <v>47601</v>
      </c>
      <c r="BO35" s="80">
        <v>179143</v>
      </c>
      <c r="BP35" s="80"/>
      <c r="BQ35" s="80"/>
      <c r="BR35" s="80"/>
      <c r="BS35" s="80">
        <v>67211</v>
      </c>
      <c r="BT35" s="80">
        <v>500000</v>
      </c>
      <c r="BU35" s="80">
        <v>6168</v>
      </c>
      <c r="BV35" s="80"/>
      <c r="BW35" s="80">
        <v>957686</v>
      </c>
      <c r="BX35" s="80"/>
      <c r="BY35" s="80"/>
      <c r="BZ35" s="80"/>
      <c r="CA35" s="80"/>
      <c r="CB35" s="80">
        <v>5091</v>
      </c>
      <c r="CC35" s="80">
        <v>500000</v>
      </c>
      <c r="CD35" s="80"/>
      <c r="CE35" s="80"/>
      <c r="CF35" s="80">
        <v>2715</v>
      </c>
      <c r="CG35" s="80">
        <v>-20908</v>
      </c>
      <c r="CH35" s="80">
        <v>3066</v>
      </c>
      <c r="CI35" s="80">
        <v>-45</v>
      </c>
      <c r="CJ35" s="80"/>
      <c r="CK35" s="80">
        <v>204000</v>
      </c>
      <c r="CL35" s="80"/>
      <c r="CM35" s="80">
        <v>-48027</v>
      </c>
      <c r="CN35" s="80">
        <v>55458</v>
      </c>
      <c r="CO35" s="80">
        <v>4924</v>
      </c>
      <c r="CP35" s="80">
        <v>10279</v>
      </c>
      <c r="CQ35" s="80">
        <v>6945</v>
      </c>
      <c r="CR35" s="80">
        <v>11470</v>
      </c>
      <c r="CS35" s="80">
        <v>-108970</v>
      </c>
      <c r="CT35" s="80"/>
      <c r="CU35" s="80">
        <v>-32043</v>
      </c>
      <c r="CV35" s="80">
        <v>19460</v>
      </c>
      <c r="CW35" s="80">
        <v>49643</v>
      </c>
      <c r="CX35" s="80">
        <v>17380</v>
      </c>
      <c r="CY35" s="80">
        <v>-38275</v>
      </c>
      <c r="CZ35" s="80">
        <v>7058</v>
      </c>
      <c r="DA35" s="80">
        <v>-672</v>
      </c>
      <c r="DB35" s="80">
        <v>58</v>
      </c>
      <c r="DC35" s="80">
        <v>-186</v>
      </c>
      <c r="DD35" s="80"/>
      <c r="DE35" s="80">
        <v>-16244</v>
      </c>
      <c r="DF35" s="80">
        <v>-1542</v>
      </c>
      <c r="DG35" s="80">
        <v>8773</v>
      </c>
      <c r="DH35" s="80"/>
      <c r="DI35" s="80">
        <v>5209</v>
      </c>
      <c r="DJ35" s="80">
        <v>97</v>
      </c>
      <c r="DK35" s="80">
        <v>-5815</v>
      </c>
      <c r="DL35" s="80">
        <v>164241</v>
      </c>
      <c r="DM35" s="80">
        <v>-131</v>
      </c>
      <c r="DN35" s="80"/>
      <c r="DO35" s="80">
        <v>45334</v>
      </c>
      <c r="DP35" s="80">
        <v>-118459</v>
      </c>
      <c r="DQ35" s="80"/>
      <c r="DR35" s="80">
        <v>-2392</v>
      </c>
      <c r="DS35" s="80">
        <v>45465</v>
      </c>
    </row>
    <row r="36" spans="1:123" x14ac:dyDescent="0.25">
      <c r="A36" s="78">
        <v>201612</v>
      </c>
      <c r="B36" s="78">
        <v>50099</v>
      </c>
      <c r="C36" s="79" t="s">
        <v>448</v>
      </c>
      <c r="D36" s="80"/>
      <c r="E36" s="80">
        <v>855</v>
      </c>
      <c r="F36" s="80">
        <v>389802</v>
      </c>
      <c r="G36" s="80"/>
      <c r="H36" s="80">
        <v>17802</v>
      </c>
      <c r="I36" s="80"/>
      <c r="J36" s="80">
        <v>17802</v>
      </c>
      <c r="K36" s="80"/>
      <c r="L36" s="80">
        <v>4191</v>
      </c>
      <c r="M36" s="80">
        <v>424775</v>
      </c>
      <c r="N36" s="80">
        <v>27200</v>
      </c>
      <c r="O36" s="80">
        <v>213357</v>
      </c>
      <c r="P36" s="80">
        <v>981</v>
      </c>
      <c r="Q36" s="80">
        <v>7773</v>
      </c>
      <c r="R36" s="80">
        <v>31581</v>
      </c>
      <c r="S36" s="80"/>
      <c r="T36" s="80">
        <v>460015</v>
      </c>
      <c r="U36" s="80">
        <v>7773</v>
      </c>
      <c r="V36" s="80">
        <v>287</v>
      </c>
      <c r="W36" s="80">
        <v>855</v>
      </c>
      <c r="X36" s="80"/>
      <c r="Y36" s="80">
        <v>143833</v>
      </c>
      <c r="Z36" s="80">
        <v>2267</v>
      </c>
      <c r="AA36" s="80"/>
      <c r="AB36" s="80"/>
      <c r="AC36" s="80">
        <v>8502</v>
      </c>
      <c r="AD36" s="80"/>
      <c r="AE36" s="80">
        <v>8502</v>
      </c>
      <c r="AF36" s="80"/>
      <c r="AG36" s="80">
        <v>1361</v>
      </c>
      <c r="AH36" s="80">
        <v>27616</v>
      </c>
      <c r="AI36" s="80">
        <v>1065</v>
      </c>
      <c r="AJ36" s="80">
        <v>247</v>
      </c>
      <c r="AK36" s="80"/>
      <c r="AL36" s="80">
        <v>24</v>
      </c>
      <c r="AM36" s="80"/>
      <c r="AN36" s="80"/>
      <c r="AO36" s="80"/>
      <c r="AP36" s="80">
        <v>906</v>
      </c>
      <c r="AQ36" s="80">
        <v>311</v>
      </c>
      <c r="AR36" s="80">
        <v>50</v>
      </c>
      <c r="AS36" s="80"/>
      <c r="AT36" s="80">
        <v>0</v>
      </c>
      <c r="AU36" s="80">
        <v>1558</v>
      </c>
      <c r="AV36" s="80">
        <v>211145</v>
      </c>
      <c r="AW36" s="80">
        <v>121291</v>
      </c>
      <c r="AX36" s="80"/>
      <c r="AY36" s="80"/>
      <c r="AZ36" s="80"/>
      <c r="BA36" s="80">
        <v>34</v>
      </c>
      <c r="BB36" s="80"/>
      <c r="BC36" s="80">
        <v>1768</v>
      </c>
      <c r="BD36" s="80"/>
      <c r="BE36" s="80">
        <v>19429</v>
      </c>
      <c r="BF36" s="80"/>
      <c r="BG36" s="80"/>
      <c r="BH36" s="80">
        <v>229441</v>
      </c>
      <c r="BI36" s="80">
        <v>0</v>
      </c>
      <c r="BJ36" s="80"/>
      <c r="BK36" s="80"/>
      <c r="BL36" s="80"/>
      <c r="BM36" s="80"/>
      <c r="BN36" s="80">
        <v>169615</v>
      </c>
      <c r="BO36" s="80">
        <v>16530</v>
      </c>
      <c r="BP36" s="80"/>
      <c r="BQ36" s="80"/>
      <c r="BR36" s="80"/>
      <c r="BS36" s="80">
        <v>101519</v>
      </c>
      <c r="BT36" s="80">
        <v>25000</v>
      </c>
      <c r="BU36" s="80">
        <v>6631</v>
      </c>
      <c r="BV36" s="80">
        <v>25000</v>
      </c>
      <c r="BW36" s="80">
        <v>460015</v>
      </c>
      <c r="BX36" s="80"/>
      <c r="BY36" s="80"/>
      <c r="BZ36" s="80"/>
      <c r="CA36" s="80"/>
      <c r="CB36" s="80">
        <v>16069</v>
      </c>
      <c r="CC36" s="80"/>
      <c r="CD36" s="80"/>
      <c r="CE36" s="80"/>
      <c r="CF36" s="80"/>
      <c r="CG36" s="80">
        <v>-18426</v>
      </c>
      <c r="CH36" s="80">
        <v>208</v>
      </c>
      <c r="CI36" s="80">
        <v>797</v>
      </c>
      <c r="CJ36" s="80"/>
      <c r="CK36" s="80">
        <v>273705</v>
      </c>
      <c r="CL36" s="80"/>
      <c r="CM36" s="80">
        <v>-48967</v>
      </c>
      <c r="CN36" s="80">
        <v>27143</v>
      </c>
      <c r="CO36" s="80">
        <v>16010</v>
      </c>
      <c r="CP36" s="80"/>
      <c r="CQ36" s="80">
        <v>-2137</v>
      </c>
      <c r="CR36" s="80">
        <v>7042</v>
      </c>
      <c r="CS36" s="80">
        <v>-144823</v>
      </c>
      <c r="CT36" s="80"/>
      <c r="CU36" s="80">
        <v>-46551</v>
      </c>
      <c r="CV36" s="80">
        <v>32082</v>
      </c>
      <c r="CW36" s="80">
        <v>21388</v>
      </c>
      <c r="CX36" s="80">
        <v>206</v>
      </c>
      <c r="CY36" s="80">
        <v>-70261</v>
      </c>
      <c r="CZ36" s="80">
        <v>10206</v>
      </c>
      <c r="DA36" s="80">
        <v>-389</v>
      </c>
      <c r="DB36" s="80"/>
      <c r="DC36" s="80">
        <v>-215</v>
      </c>
      <c r="DD36" s="80"/>
      <c r="DE36" s="80">
        <v>2684</v>
      </c>
      <c r="DF36" s="80">
        <v>767</v>
      </c>
      <c r="DG36" s="80">
        <v>9950</v>
      </c>
      <c r="DH36" s="80"/>
      <c r="DI36" s="80">
        <v>13400</v>
      </c>
      <c r="DJ36" s="80">
        <v>12625</v>
      </c>
      <c r="DK36" s="80">
        <v>-5755</v>
      </c>
      <c r="DL36" s="80">
        <v>204211</v>
      </c>
      <c r="DM36" s="80">
        <v>215</v>
      </c>
      <c r="DN36" s="80"/>
      <c r="DO36" s="80">
        <v>16729</v>
      </c>
      <c r="DP36" s="80">
        <v>-177063</v>
      </c>
      <c r="DQ36" s="80">
        <v>-266</v>
      </c>
      <c r="DR36" s="80">
        <v>-1215</v>
      </c>
      <c r="DS36" s="80">
        <v>16514</v>
      </c>
    </row>
    <row r="37" spans="1:123" x14ac:dyDescent="0.25">
      <c r="A37" s="78">
        <v>201612</v>
      </c>
      <c r="B37" s="78">
        <v>50240</v>
      </c>
      <c r="C37" s="79" t="s">
        <v>481</v>
      </c>
      <c r="D37" s="80">
        <v>0</v>
      </c>
      <c r="E37" s="80">
        <v>4813</v>
      </c>
      <c r="F37" s="80">
        <v>525166</v>
      </c>
      <c r="G37" s="80">
        <v>0</v>
      </c>
      <c r="H37" s="80">
        <v>8859</v>
      </c>
      <c r="I37" s="80">
        <v>0</v>
      </c>
      <c r="J37" s="80">
        <v>8859</v>
      </c>
      <c r="K37" s="80">
        <v>0</v>
      </c>
      <c r="L37" s="80">
        <v>0</v>
      </c>
      <c r="M37" s="80">
        <v>631240</v>
      </c>
      <c r="N37" s="80">
        <v>0</v>
      </c>
      <c r="O37" s="80">
        <v>194519</v>
      </c>
      <c r="P37" s="80">
        <v>0</v>
      </c>
      <c r="Q37" s="80">
        <v>106074</v>
      </c>
      <c r="R37" s="80">
        <v>119263</v>
      </c>
      <c r="S37" s="80">
        <v>365</v>
      </c>
      <c r="T37" s="80">
        <v>659940</v>
      </c>
      <c r="U37" s="80">
        <v>50709</v>
      </c>
      <c r="V37" s="80">
        <v>7770</v>
      </c>
      <c r="W37" s="80">
        <v>4813</v>
      </c>
      <c r="X37" s="80">
        <v>0</v>
      </c>
      <c r="Y37" s="80">
        <v>209084</v>
      </c>
      <c r="Z37" s="80">
        <v>2271</v>
      </c>
      <c r="AA37" s="80">
        <v>0</v>
      </c>
      <c r="AB37" s="80">
        <v>742</v>
      </c>
      <c r="AC37" s="80">
        <v>2578</v>
      </c>
      <c r="AD37" s="80">
        <v>0</v>
      </c>
      <c r="AE37" s="80">
        <v>2578</v>
      </c>
      <c r="AF37" s="80">
        <v>44</v>
      </c>
      <c r="AG37" s="80">
        <v>2042</v>
      </c>
      <c r="AH37" s="80">
        <v>12534</v>
      </c>
      <c r="AI37" s="80">
        <v>311</v>
      </c>
      <c r="AJ37" s="80">
        <v>0</v>
      </c>
      <c r="AK37" s="80">
        <v>0</v>
      </c>
      <c r="AL37" s="80">
        <v>1312</v>
      </c>
      <c r="AM37" s="80">
        <v>55000</v>
      </c>
      <c r="AN37" s="80">
        <v>0</v>
      </c>
      <c r="AO37" s="80">
        <v>0</v>
      </c>
      <c r="AP37" s="80">
        <v>229</v>
      </c>
      <c r="AQ37" s="80">
        <v>9082</v>
      </c>
      <c r="AR37" s="80">
        <v>2300</v>
      </c>
      <c r="AS37" s="80">
        <v>5000</v>
      </c>
      <c r="AT37" s="80">
        <v>0</v>
      </c>
      <c r="AU37" s="80">
        <v>5360</v>
      </c>
      <c r="AV37" s="80">
        <v>429267</v>
      </c>
      <c r="AW37" s="80">
        <v>155907</v>
      </c>
      <c r="AX37" s="80">
        <v>0</v>
      </c>
      <c r="AY37" s="80">
        <v>0</v>
      </c>
      <c r="AZ37" s="80">
        <v>0</v>
      </c>
      <c r="BA37" s="80">
        <v>0</v>
      </c>
      <c r="BB37" s="80">
        <v>0</v>
      </c>
      <c r="BC37" s="80">
        <v>0</v>
      </c>
      <c r="BD37" s="80">
        <v>30136</v>
      </c>
      <c r="BE37" s="80">
        <v>55098</v>
      </c>
      <c r="BF37" s="80">
        <v>0</v>
      </c>
      <c r="BG37" s="80">
        <v>0</v>
      </c>
      <c r="BH37" s="80">
        <v>175047</v>
      </c>
      <c r="BI37" s="80">
        <v>0</v>
      </c>
      <c r="BJ37" s="80">
        <v>0</v>
      </c>
      <c r="BK37" s="80">
        <v>0</v>
      </c>
      <c r="BL37" s="80">
        <v>0</v>
      </c>
      <c r="BM37" s="80">
        <v>0</v>
      </c>
      <c r="BN37" s="80">
        <v>397430</v>
      </c>
      <c r="BO37" s="80">
        <v>26837</v>
      </c>
      <c r="BP37" s="80">
        <v>0</v>
      </c>
      <c r="BQ37" s="80">
        <v>528</v>
      </c>
      <c r="BR37" s="80">
        <v>0</v>
      </c>
      <c r="BS37" s="80">
        <v>12290</v>
      </c>
      <c r="BT37" s="80">
        <v>0</v>
      </c>
      <c r="BU37" s="80">
        <v>6850</v>
      </c>
      <c r="BV37" s="80">
        <v>0</v>
      </c>
      <c r="BW37" s="80">
        <v>659940</v>
      </c>
      <c r="BX37" s="80">
        <v>0</v>
      </c>
      <c r="BY37" s="80">
        <v>0</v>
      </c>
      <c r="BZ37" s="80">
        <v>0</v>
      </c>
      <c r="CA37" s="80">
        <v>0</v>
      </c>
      <c r="CB37" s="80">
        <v>19602</v>
      </c>
      <c r="CC37" s="80">
        <v>0</v>
      </c>
      <c r="CD37" s="80">
        <v>0</v>
      </c>
      <c r="CE37" s="80">
        <v>0</v>
      </c>
      <c r="CF37" s="80">
        <v>0</v>
      </c>
      <c r="CG37" s="80">
        <v>-34634</v>
      </c>
      <c r="CH37" s="80">
        <v>2252</v>
      </c>
      <c r="CI37" s="80">
        <v>0</v>
      </c>
      <c r="CJ37" s="80">
        <v>-1050</v>
      </c>
      <c r="CK37" s="80">
        <v>327222</v>
      </c>
      <c r="CL37" s="80">
        <v>0</v>
      </c>
      <c r="CM37" s="80">
        <v>-79721</v>
      </c>
      <c r="CN37" s="80">
        <v>44811</v>
      </c>
      <c r="CO37" s="80">
        <v>0</v>
      </c>
      <c r="CP37" s="80">
        <v>-4</v>
      </c>
      <c r="CQ37" s="80">
        <v>-2445</v>
      </c>
      <c r="CR37" s="80">
        <v>13678</v>
      </c>
      <c r="CS37" s="80">
        <v>-206753</v>
      </c>
      <c r="CT37" s="80">
        <v>0</v>
      </c>
      <c r="CU37" s="80">
        <v>-45087</v>
      </c>
      <c r="CV37" s="80">
        <v>3280</v>
      </c>
      <c r="CW37" s="80">
        <v>37345</v>
      </c>
      <c r="CX37" s="80">
        <v>1638</v>
      </c>
      <c r="CY37" s="80">
        <v>-22057</v>
      </c>
      <c r="CZ37" s="80">
        <v>17974</v>
      </c>
      <c r="DA37" s="80">
        <v>-1085</v>
      </c>
      <c r="DB37" s="80">
        <v>0</v>
      </c>
      <c r="DC37" s="80">
        <v>-432</v>
      </c>
      <c r="DD37" s="80">
        <v>0</v>
      </c>
      <c r="DE37" s="80">
        <v>5429</v>
      </c>
      <c r="DF37" s="80">
        <v>-285</v>
      </c>
      <c r="DG37" s="80">
        <v>11818</v>
      </c>
      <c r="DH37" s="80"/>
      <c r="DI37" s="80">
        <v>19666</v>
      </c>
      <c r="DJ37" s="80">
        <v>24994</v>
      </c>
      <c r="DK37" s="80">
        <v>-7466</v>
      </c>
      <c r="DL37" s="80">
        <v>304880</v>
      </c>
      <c r="DM37" s="80">
        <v>98</v>
      </c>
      <c r="DN37" s="80">
        <v>0</v>
      </c>
      <c r="DO37" s="80">
        <v>25635</v>
      </c>
      <c r="DP37" s="80">
        <v>-211932</v>
      </c>
      <c r="DQ37" s="80">
        <v>-131</v>
      </c>
      <c r="DR37" s="80">
        <v>-1462</v>
      </c>
      <c r="DS37" s="80">
        <v>25537</v>
      </c>
    </row>
    <row r="38" spans="1:123" x14ac:dyDescent="0.25">
      <c r="A38" s="78">
        <v>201612</v>
      </c>
      <c r="B38" s="78">
        <v>51777</v>
      </c>
      <c r="C38" s="79" t="s">
        <v>751</v>
      </c>
      <c r="D38" s="80">
        <v>15300</v>
      </c>
      <c r="E38" s="80">
        <v>3592</v>
      </c>
      <c r="F38" s="80">
        <v>494563</v>
      </c>
      <c r="G38" s="80"/>
      <c r="H38" s="80">
        <v>7620</v>
      </c>
      <c r="I38" s="80"/>
      <c r="J38" s="80">
        <v>7620</v>
      </c>
      <c r="K38" s="80"/>
      <c r="L38" s="80"/>
      <c r="M38" s="80">
        <v>496513</v>
      </c>
      <c r="N38" s="80">
        <v>1950</v>
      </c>
      <c r="O38" s="80">
        <v>70798</v>
      </c>
      <c r="P38" s="80">
        <v>91130</v>
      </c>
      <c r="Q38" s="80"/>
      <c r="R38" s="80">
        <v>82069</v>
      </c>
      <c r="S38" s="80"/>
      <c r="T38" s="80">
        <v>576781</v>
      </c>
      <c r="U38" s="80"/>
      <c r="V38" s="80">
        <v>32603</v>
      </c>
      <c r="W38" s="80">
        <v>18892</v>
      </c>
      <c r="X38" s="80"/>
      <c r="Y38" s="80">
        <v>250316</v>
      </c>
      <c r="Z38" s="80">
        <v>6452</v>
      </c>
      <c r="AA38" s="80"/>
      <c r="AB38" s="80"/>
      <c r="AC38" s="80">
        <v>7183</v>
      </c>
      <c r="AD38" s="80"/>
      <c r="AE38" s="80">
        <v>7183</v>
      </c>
      <c r="AF38" s="80">
        <v>3825</v>
      </c>
      <c r="AG38" s="80">
        <v>1102</v>
      </c>
      <c r="AH38" s="80">
        <v>20877</v>
      </c>
      <c r="AI38" s="80">
        <v>420</v>
      </c>
      <c r="AJ38" s="80">
        <v>1829</v>
      </c>
      <c r="AK38" s="80"/>
      <c r="AL38" s="80"/>
      <c r="AM38" s="80"/>
      <c r="AN38" s="80"/>
      <c r="AO38" s="80"/>
      <c r="AP38" s="80">
        <v>5350</v>
      </c>
      <c r="AQ38" s="80">
        <v>34047</v>
      </c>
      <c r="AR38" s="80">
        <v>250</v>
      </c>
      <c r="AS38" s="80">
        <v>100000</v>
      </c>
      <c r="AT38" s="80"/>
      <c r="AU38" s="80"/>
      <c r="AV38" s="80">
        <v>292165</v>
      </c>
      <c r="AW38" s="80">
        <v>132054</v>
      </c>
      <c r="AX38" s="80"/>
      <c r="AY38" s="80">
        <v>1000</v>
      </c>
      <c r="AZ38" s="80"/>
      <c r="BA38" s="80"/>
      <c r="BB38" s="80"/>
      <c r="BC38" s="80">
        <v>3749</v>
      </c>
      <c r="BD38" s="80"/>
      <c r="BE38" s="80">
        <v>18941</v>
      </c>
      <c r="BF38" s="80"/>
      <c r="BG38" s="80"/>
      <c r="BH38" s="80">
        <v>265605</v>
      </c>
      <c r="BI38" s="80">
        <v>70</v>
      </c>
      <c r="BJ38" s="80"/>
      <c r="BK38" s="80"/>
      <c r="BL38" s="80"/>
      <c r="BM38" s="80">
        <v>133225</v>
      </c>
      <c r="BN38" s="80">
        <v>58691</v>
      </c>
      <c r="BO38" s="80">
        <v>249</v>
      </c>
      <c r="BP38" s="80"/>
      <c r="BQ38" s="80"/>
      <c r="BR38" s="80"/>
      <c r="BS38" s="80">
        <v>121951</v>
      </c>
      <c r="BT38" s="80"/>
      <c r="BU38" s="80">
        <v>11600</v>
      </c>
      <c r="BV38" s="80"/>
      <c r="BW38" s="80">
        <v>576781</v>
      </c>
      <c r="BX38" s="80"/>
      <c r="BY38" s="80">
        <v>70</v>
      </c>
      <c r="BZ38" s="80"/>
      <c r="CA38" s="80"/>
      <c r="CB38" s="80">
        <v>15192</v>
      </c>
      <c r="CC38" s="80"/>
      <c r="CD38" s="80"/>
      <c r="CE38" s="80"/>
      <c r="CF38" s="80">
        <v>1444</v>
      </c>
      <c r="CG38" s="80">
        <v>-43421</v>
      </c>
      <c r="CH38" s="80"/>
      <c r="CI38" s="80">
        <v>-81</v>
      </c>
      <c r="CJ38" s="80"/>
      <c r="CK38" s="80">
        <v>315923</v>
      </c>
      <c r="CL38" s="80"/>
      <c r="CM38" s="80">
        <v>-72730</v>
      </c>
      <c r="CN38" s="80">
        <v>61828</v>
      </c>
      <c r="CO38" s="80">
        <v>104</v>
      </c>
      <c r="CP38" s="80"/>
      <c r="CQ38" s="80">
        <v>-9089</v>
      </c>
      <c r="CR38" s="80">
        <v>24604</v>
      </c>
      <c r="CS38" s="80">
        <v>-184779</v>
      </c>
      <c r="CT38" s="80"/>
      <c r="CU38" s="80">
        <v>-29413</v>
      </c>
      <c r="CV38" s="80">
        <v>12210</v>
      </c>
      <c r="CW38" s="80">
        <v>50760</v>
      </c>
      <c r="CX38" s="80"/>
      <c r="CY38" s="80">
        <v>-20255</v>
      </c>
      <c r="CZ38" s="80">
        <v>31347</v>
      </c>
      <c r="DA38" s="80">
        <v>-148</v>
      </c>
      <c r="DB38" s="80"/>
      <c r="DC38" s="80">
        <v>-371</v>
      </c>
      <c r="DD38" s="80"/>
      <c r="DE38" s="80">
        <v>13248</v>
      </c>
      <c r="DF38" s="80">
        <v>-5589</v>
      </c>
      <c r="DG38" s="80">
        <v>6492</v>
      </c>
      <c r="DH38" s="80"/>
      <c r="DI38" s="80">
        <v>9738</v>
      </c>
      <c r="DJ38" s="80">
        <v>6997</v>
      </c>
      <c r="DK38" s="80">
        <v>-11068</v>
      </c>
      <c r="DL38" s="80">
        <v>289227</v>
      </c>
      <c r="DM38" s="80">
        <v>798</v>
      </c>
      <c r="DN38" s="80">
        <v>-852</v>
      </c>
      <c r="DO38" s="80">
        <v>30481</v>
      </c>
      <c r="DP38" s="80">
        <v>-201000</v>
      </c>
      <c r="DQ38" s="80">
        <v>-12</v>
      </c>
      <c r="DR38" s="80">
        <v>-1320</v>
      </c>
      <c r="DS38" s="80">
        <v>29683</v>
      </c>
    </row>
    <row r="39" spans="1:123" x14ac:dyDescent="0.25">
      <c r="A39" s="78">
        <v>201612</v>
      </c>
      <c r="B39" s="78">
        <v>50052</v>
      </c>
      <c r="C39" s="79" t="s">
        <v>459</v>
      </c>
      <c r="D39" s="80">
        <v>0</v>
      </c>
      <c r="E39" s="80">
        <v>349</v>
      </c>
      <c r="F39" s="80">
        <v>324242</v>
      </c>
      <c r="G39" s="80">
        <v>0</v>
      </c>
      <c r="H39" s="80">
        <v>34180</v>
      </c>
      <c r="I39" s="80">
        <v>0</v>
      </c>
      <c r="J39" s="80">
        <v>34180</v>
      </c>
      <c r="K39" s="80">
        <v>0</v>
      </c>
      <c r="L39" s="80">
        <v>13533</v>
      </c>
      <c r="M39" s="80">
        <v>324806</v>
      </c>
      <c r="N39" s="80">
        <v>0</v>
      </c>
      <c r="O39" s="80">
        <v>3816</v>
      </c>
      <c r="P39" s="80">
        <v>4004</v>
      </c>
      <c r="Q39" s="80">
        <v>564</v>
      </c>
      <c r="R39" s="80">
        <v>73709</v>
      </c>
      <c r="S39" s="80">
        <v>564</v>
      </c>
      <c r="T39" s="80">
        <v>414940</v>
      </c>
      <c r="U39" s="80">
        <v>0</v>
      </c>
      <c r="V39" s="80">
        <v>25448</v>
      </c>
      <c r="W39" s="80">
        <v>349</v>
      </c>
      <c r="X39" s="80">
        <v>0</v>
      </c>
      <c r="Y39" s="80">
        <v>242441</v>
      </c>
      <c r="Z39" s="80">
        <v>4183</v>
      </c>
      <c r="AA39" s="80">
        <v>0</v>
      </c>
      <c r="AB39" s="80">
        <v>0</v>
      </c>
      <c r="AC39" s="80">
        <v>5721</v>
      </c>
      <c r="AD39" s="80">
        <v>0</v>
      </c>
      <c r="AE39" s="80">
        <v>5721</v>
      </c>
      <c r="AF39" s="80">
        <v>4119</v>
      </c>
      <c r="AG39" s="80">
        <v>133</v>
      </c>
      <c r="AH39" s="80">
        <v>46603</v>
      </c>
      <c r="AI39" s="80">
        <v>0</v>
      </c>
      <c r="AJ39" s="80">
        <v>2583</v>
      </c>
      <c r="AK39" s="80">
        <v>0</v>
      </c>
      <c r="AL39" s="80">
        <v>18</v>
      </c>
      <c r="AM39" s="80">
        <v>0</v>
      </c>
      <c r="AN39" s="80">
        <v>22</v>
      </c>
      <c r="AO39" s="80">
        <v>0</v>
      </c>
      <c r="AP39" s="80">
        <v>4050</v>
      </c>
      <c r="AQ39" s="80">
        <v>25466</v>
      </c>
      <c r="AR39" s="80">
        <v>250</v>
      </c>
      <c r="AS39" s="80">
        <v>162500</v>
      </c>
      <c r="AT39" s="80">
        <v>0</v>
      </c>
      <c r="AU39" s="80">
        <v>1707</v>
      </c>
      <c r="AV39" s="80">
        <v>211770</v>
      </c>
      <c r="AW39" s="80">
        <v>110999</v>
      </c>
      <c r="AX39" s="80">
        <v>4027</v>
      </c>
      <c r="AY39" s="80">
        <v>5520</v>
      </c>
      <c r="AZ39" s="80">
        <v>0</v>
      </c>
      <c r="BA39" s="80">
        <v>0</v>
      </c>
      <c r="BB39" s="80">
        <v>0</v>
      </c>
      <c r="BC39" s="80">
        <v>0</v>
      </c>
      <c r="BD39" s="80">
        <v>0</v>
      </c>
      <c r="BE39" s="80">
        <v>13009</v>
      </c>
      <c r="BF39" s="80">
        <v>0</v>
      </c>
      <c r="BG39" s="80">
        <v>350</v>
      </c>
      <c r="BH39" s="80">
        <v>190161</v>
      </c>
      <c r="BI39" s="80">
        <v>0</v>
      </c>
      <c r="BJ39" s="80">
        <v>0</v>
      </c>
      <c r="BK39" s="80">
        <v>0</v>
      </c>
      <c r="BL39" s="80">
        <v>0</v>
      </c>
      <c r="BM39" s="80">
        <v>0</v>
      </c>
      <c r="BN39" s="80">
        <v>49270</v>
      </c>
      <c r="BO39" s="80">
        <v>0</v>
      </c>
      <c r="BP39" s="80">
        <v>0</v>
      </c>
      <c r="BQ39" s="80">
        <v>0</v>
      </c>
      <c r="BR39" s="80">
        <v>0</v>
      </c>
      <c r="BS39" s="80">
        <v>71364</v>
      </c>
      <c r="BT39" s="80">
        <v>0</v>
      </c>
      <c r="BU39" s="80">
        <v>3421</v>
      </c>
      <c r="BV39" s="80">
        <v>0</v>
      </c>
      <c r="BW39" s="80">
        <v>414940</v>
      </c>
      <c r="BX39" s="80">
        <v>0</v>
      </c>
      <c r="BY39" s="80">
        <v>0</v>
      </c>
      <c r="BZ39" s="80">
        <v>0</v>
      </c>
      <c r="CA39" s="80">
        <v>0</v>
      </c>
      <c r="CB39" s="80">
        <v>11302</v>
      </c>
      <c r="CC39" s="80">
        <v>0</v>
      </c>
      <c r="CD39" s="80">
        <v>0</v>
      </c>
      <c r="CE39" s="80">
        <v>0</v>
      </c>
      <c r="CF39" s="80">
        <v>0</v>
      </c>
      <c r="CG39" s="80">
        <v>-33001</v>
      </c>
      <c r="CH39" s="80">
        <v>12475</v>
      </c>
      <c r="CI39" s="80">
        <v>0</v>
      </c>
      <c r="CJ39" s="80">
        <v>-12169</v>
      </c>
      <c r="CK39" s="80">
        <v>231160</v>
      </c>
      <c r="CL39" s="80">
        <v>0</v>
      </c>
      <c r="CM39" s="80">
        <v>-54576</v>
      </c>
      <c r="CN39" s="80">
        <v>16824</v>
      </c>
      <c r="CO39" s="80">
        <v>5751</v>
      </c>
      <c r="CP39" s="80">
        <v>-99</v>
      </c>
      <c r="CQ39" s="80">
        <v>-3306</v>
      </c>
      <c r="CR39" s="80">
        <v>18640</v>
      </c>
      <c r="CS39" s="80">
        <v>-135256</v>
      </c>
      <c r="CT39" s="80">
        <v>-765</v>
      </c>
      <c r="CU39" s="80">
        <v>-27326</v>
      </c>
      <c r="CV39" s="80">
        <v>20985</v>
      </c>
      <c r="CW39" s="80">
        <v>13234</v>
      </c>
      <c r="CX39" s="80">
        <v>0</v>
      </c>
      <c r="CY39" s="80">
        <v>-34443</v>
      </c>
      <c r="CZ39" s="80">
        <v>-3685</v>
      </c>
      <c r="DA39" s="80">
        <v>82</v>
      </c>
      <c r="DB39" s="80">
        <v>0</v>
      </c>
      <c r="DC39" s="80">
        <v>0</v>
      </c>
      <c r="DD39" s="80">
        <v>0</v>
      </c>
      <c r="DE39" s="80">
        <v>-80</v>
      </c>
      <c r="DF39" s="80">
        <v>-9253</v>
      </c>
      <c r="DG39" s="80">
        <v>2311</v>
      </c>
      <c r="DH39" s="80"/>
      <c r="DI39" s="80">
        <v>8465</v>
      </c>
      <c r="DJ39" s="80">
        <v>12901</v>
      </c>
      <c r="DK39" s="80">
        <v>-3590</v>
      </c>
      <c r="DL39" s="80">
        <v>186912</v>
      </c>
      <c r="DM39" s="80">
        <v>51</v>
      </c>
      <c r="DN39" s="80">
        <v>-552</v>
      </c>
      <c r="DO39" s="80">
        <v>20203</v>
      </c>
      <c r="DP39" s="80">
        <v>-152937</v>
      </c>
      <c r="DQ39" s="80">
        <v>-70</v>
      </c>
      <c r="DR39" s="80">
        <v>-630</v>
      </c>
      <c r="DS39" s="80">
        <v>20152</v>
      </c>
    </row>
    <row r="40" spans="1:123" x14ac:dyDescent="0.25">
      <c r="A40" s="78">
        <v>201612</v>
      </c>
      <c r="B40" s="78">
        <v>52042</v>
      </c>
      <c r="C40" s="79" t="s">
        <v>391</v>
      </c>
      <c r="D40" s="80">
        <v>12453</v>
      </c>
      <c r="E40" s="80">
        <v>33188</v>
      </c>
      <c r="F40" s="80">
        <v>35447650</v>
      </c>
      <c r="G40" s="80">
        <v>4038</v>
      </c>
      <c r="H40" s="80">
        <v>919587</v>
      </c>
      <c r="I40" s="80">
        <v>211207</v>
      </c>
      <c r="J40" s="80">
        <v>1130794</v>
      </c>
      <c r="K40" s="80">
        <v>0</v>
      </c>
      <c r="L40" s="80">
        <v>1241221</v>
      </c>
      <c r="M40" s="80">
        <v>37151971</v>
      </c>
      <c r="N40" s="80">
        <v>0</v>
      </c>
      <c r="O40" s="80">
        <v>939622</v>
      </c>
      <c r="P40" s="80">
        <v>0</v>
      </c>
      <c r="Q40" s="80">
        <v>1700283</v>
      </c>
      <c r="R40" s="80">
        <v>1419656</v>
      </c>
      <c r="S40" s="80">
        <v>19304</v>
      </c>
      <c r="T40" s="80">
        <v>43400920</v>
      </c>
      <c r="U40" s="80">
        <v>680979</v>
      </c>
      <c r="V40" s="80">
        <v>638801</v>
      </c>
      <c r="W40" s="80">
        <v>45641</v>
      </c>
      <c r="X40" s="80">
        <v>2335</v>
      </c>
      <c r="Y40" s="80">
        <v>32949790</v>
      </c>
      <c r="Z40" s="80">
        <v>476856</v>
      </c>
      <c r="AA40" s="80">
        <v>0</v>
      </c>
      <c r="AB40" s="80">
        <v>0</v>
      </c>
      <c r="AC40" s="80">
        <v>1498181</v>
      </c>
      <c r="AD40" s="80">
        <v>70872</v>
      </c>
      <c r="AE40" s="80">
        <v>1427309</v>
      </c>
      <c r="AF40" s="80">
        <v>110419</v>
      </c>
      <c r="AG40" s="80">
        <v>385898</v>
      </c>
      <c r="AH40" s="80">
        <v>3281011</v>
      </c>
      <c r="AI40" s="80">
        <v>366089</v>
      </c>
      <c r="AJ40" s="80">
        <v>175528</v>
      </c>
      <c r="AK40" s="80">
        <v>0</v>
      </c>
      <c r="AL40" s="80">
        <v>306680</v>
      </c>
      <c r="AM40" s="80">
        <v>1000000</v>
      </c>
      <c r="AN40" s="80">
        <v>82186</v>
      </c>
      <c r="AO40" s="80">
        <v>0</v>
      </c>
      <c r="AP40" s="80">
        <v>90958</v>
      </c>
      <c r="AQ40" s="80">
        <v>1204220</v>
      </c>
      <c r="AR40" s="80">
        <v>56396</v>
      </c>
      <c r="AS40" s="80">
        <v>15000</v>
      </c>
      <c r="AT40" s="80">
        <v>0</v>
      </c>
      <c r="AU40" s="80">
        <v>0</v>
      </c>
      <c r="AV40" s="80">
        <v>8791265</v>
      </c>
      <c r="AW40" s="80">
        <v>25493564</v>
      </c>
      <c r="AX40" s="80">
        <v>1482057</v>
      </c>
      <c r="AY40" s="80">
        <v>0</v>
      </c>
      <c r="AZ40" s="80">
        <v>0</v>
      </c>
      <c r="BA40" s="80">
        <v>80229</v>
      </c>
      <c r="BB40" s="80">
        <v>12878</v>
      </c>
      <c r="BC40" s="80">
        <v>121424</v>
      </c>
      <c r="BD40" s="80">
        <v>1334288</v>
      </c>
      <c r="BE40" s="80">
        <v>2833831</v>
      </c>
      <c r="BF40" s="80">
        <v>57078</v>
      </c>
      <c r="BG40" s="80">
        <v>33340</v>
      </c>
      <c r="BH40" s="80">
        <v>31274659</v>
      </c>
      <c r="BI40" s="80">
        <v>337879</v>
      </c>
      <c r="BJ40" s="80">
        <v>0</v>
      </c>
      <c r="BK40" s="80"/>
      <c r="BL40" s="80">
        <v>0</v>
      </c>
      <c r="BM40" s="80">
        <v>0</v>
      </c>
      <c r="BN40" s="80">
        <v>2655861</v>
      </c>
      <c r="BO40" s="80">
        <v>415841</v>
      </c>
      <c r="BP40" s="80">
        <v>0</v>
      </c>
      <c r="BQ40" s="80">
        <v>150408</v>
      </c>
      <c r="BR40" s="80">
        <v>55294</v>
      </c>
      <c r="BS40" s="80">
        <v>2253219</v>
      </c>
      <c r="BT40" s="80">
        <v>5704563</v>
      </c>
      <c r="BU40" s="80">
        <v>2012479</v>
      </c>
      <c r="BV40" s="80">
        <v>5534292</v>
      </c>
      <c r="BW40" s="80">
        <v>43400920</v>
      </c>
      <c r="BX40" s="80">
        <v>0</v>
      </c>
      <c r="BY40" s="80">
        <v>110601</v>
      </c>
      <c r="BZ40" s="80">
        <v>0</v>
      </c>
      <c r="CA40" s="80">
        <v>0</v>
      </c>
      <c r="CB40" s="80">
        <v>1240812</v>
      </c>
      <c r="CC40" s="80">
        <v>170271</v>
      </c>
      <c r="CD40" s="80">
        <v>171984</v>
      </c>
      <c r="CE40" s="80">
        <v>0</v>
      </c>
      <c r="CF40" s="80">
        <v>256404</v>
      </c>
      <c r="CG40" s="80">
        <v>-1271877</v>
      </c>
      <c r="CH40" s="80">
        <v>0</v>
      </c>
      <c r="CI40" s="80">
        <v>-750</v>
      </c>
      <c r="CJ40" s="80">
        <v>0</v>
      </c>
      <c r="CK40" s="80">
        <v>15662519</v>
      </c>
      <c r="CL40" s="80">
        <v>0</v>
      </c>
      <c r="CM40" s="80">
        <v>-2969051</v>
      </c>
      <c r="CN40" s="80">
        <v>2937707</v>
      </c>
      <c r="CO40" s="80">
        <v>46839</v>
      </c>
      <c r="CP40" s="80">
        <v>1156</v>
      </c>
      <c r="CQ40" s="80">
        <v>-564839</v>
      </c>
      <c r="CR40" s="80">
        <v>589514</v>
      </c>
      <c r="CS40" s="80">
        <v>-9851800</v>
      </c>
      <c r="CT40" s="80">
        <v>-79996</v>
      </c>
      <c r="CU40" s="80">
        <v>-1964587</v>
      </c>
      <c r="CV40" s="80">
        <v>671360</v>
      </c>
      <c r="CW40" s="80">
        <v>2277656</v>
      </c>
      <c r="CX40" s="80">
        <v>82007</v>
      </c>
      <c r="CY40" s="80">
        <v>-651138</v>
      </c>
      <c r="CZ40" s="80">
        <v>2167210</v>
      </c>
      <c r="DA40" s="80">
        <v>-58755</v>
      </c>
      <c r="DB40" s="80">
        <v>46493</v>
      </c>
      <c r="DC40" s="80">
        <v>0</v>
      </c>
      <c r="DD40" s="80">
        <v>220574</v>
      </c>
      <c r="DE40" s="80">
        <v>818215</v>
      </c>
      <c r="DF40" s="80">
        <v>108040</v>
      </c>
      <c r="DG40" s="80">
        <v>1087540</v>
      </c>
      <c r="DH40" s="80"/>
      <c r="DI40" s="80">
        <v>987249</v>
      </c>
      <c r="DJ40" s="80">
        <v>1016795</v>
      </c>
      <c r="DK40" s="80">
        <v>-660051</v>
      </c>
      <c r="DL40" s="80">
        <v>15068057</v>
      </c>
      <c r="DM40" s="80">
        <v>-891681</v>
      </c>
      <c r="DN40" s="80">
        <v>-97857</v>
      </c>
      <c r="DO40" s="80">
        <v>770497</v>
      </c>
      <c r="DP40" s="80">
        <v>-10717781</v>
      </c>
      <c r="DQ40" s="80">
        <v>-13016</v>
      </c>
      <c r="DR40" s="80">
        <v>-84273</v>
      </c>
      <c r="DS40" s="80">
        <v>1662178</v>
      </c>
    </row>
    <row r="41" spans="1:123" x14ac:dyDescent="0.25">
      <c r="A41" s="78">
        <v>201612</v>
      </c>
      <c r="B41" s="78">
        <v>50540</v>
      </c>
      <c r="C41" s="79" t="s">
        <v>400</v>
      </c>
      <c r="D41" s="80">
        <v>0</v>
      </c>
      <c r="E41" s="80">
        <v>0</v>
      </c>
      <c r="F41" s="80">
        <v>43631</v>
      </c>
      <c r="G41" s="80">
        <v>0</v>
      </c>
      <c r="H41" s="80">
        <v>0</v>
      </c>
      <c r="I41" s="80">
        <v>241</v>
      </c>
      <c r="J41" s="80">
        <v>241</v>
      </c>
      <c r="K41" s="80">
        <v>0</v>
      </c>
      <c r="L41" s="80">
        <v>0</v>
      </c>
      <c r="M41" s="80">
        <v>43631</v>
      </c>
      <c r="N41" s="80">
        <v>0</v>
      </c>
      <c r="O41" s="80">
        <v>8855</v>
      </c>
      <c r="P41" s="80">
        <v>0</v>
      </c>
      <c r="Q41" s="80">
        <v>0</v>
      </c>
      <c r="R41" s="80">
        <v>0</v>
      </c>
      <c r="S41" s="80">
        <v>0</v>
      </c>
      <c r="T41" s="80">
        <v>48765</v>
      </c>
      <c r="U41" s="80">
        <v>0</v>
      </c>
      <c r="V41" s="80">
        <v>4037</v>
      </c>
      <c r="W41" s="80">
        <v>0</v>
      </c>
      <c r="X41" s="80">
        <v>0</v>
      </c>
      <c r="Y41" s="80">
        <v>34776</v>
      </c>
      <c r="Z41" s="80">
        <v>303</v>
      </c>
      <c r="AA41" s="80">
        <v>0</v>
      </c>
      <c r="AB41" s="80">
        <v>0</v>
      </c>
      <c r="AC41" s="80">
        <v>0</v>
      </c>
      <c r="AD41" s="80">
        <v>0</v>
      </c>
      <c r="AE41" s="80">
        <v>0</v>
      </c>
      <c r="AF41" s="80">
        <v>0</v>
      </c>
      <c r="AG41" s="80">
        <v>303</v>
      </c>
      <c r="AH41" s="80">
        <v>242</v>
      </c>
      <c r="AI41" s="80">
        <v>0</v>
      </c>
      <c r="AJ41" s="80">
        <v>1</v>
      </c>
      <c r="AK41" s="80">
        <v>0</v>
      </c>
      <c r="AL41" s="80">
        <v>0</v>
      </c>
      <c r="AM41" s="80">
        <v>0</v>
      </c>
      <c r="AN41" s="80">
        <v>0</v>
      </c>
      <c r="AO41" s="80">
        <v>0</v>
      </c>
      <c r="AP41" s="80">
        <v>0</v>
      </c>
      <c r="AQ41" s="80">
        <v>4589</v>
      </c>
      <c r="AR41" s="80">
        <v>0</v>
      </c>
      <c r="AS41" s="80">
        <v>500</v>
      </c>
      <c r="AT41" s="80">
        <v>0</v>
      </c>
      <c r="AU41" s="80">
        <v>0</v>
      </c>
      <c r="AV41" s="80">
        <v>37609</v>
      </c>
      <c r="AW41" s="80">
        <v>6245</v>
      </c>
      <c r="AX41" s="80">
        <v>0</v>
      </c>
      <c r="AY41" s="80">
        <v>0</v>
      </c>
      <c r="AZ41" s="80">
        <v>0</v>
      </c>
      <c r="BA41" s="80">
        <v>1701</v>
      </c>
      <c r="BB41" s="80">
        <v>0</v>
      </c>
      <c r="BC41" s="80">
        <v>0</v>
      </c>
      <c r="BD41" s="80">
        <v>0</v>
      </c>
      <c r="BE41" s="80">
        <v>2673</v>
      </c>
      <c r="BF41" s="80">
        <v>0</v>
      </c>
      <c r="BG41" s="80">
        <v>0</v>
      </c>
      <c r="BH41" s="80">
        <v>8417</v>
      </c>
      <c r="BI41" s="80">
        <v>66</v>
      </c>
      <c r="BJ41" s="80">
        <v>0</v>
      </c>
      <c r="BK41" s="80">
        <v>0</v>
      </c>
      <c r="BL41" s="80">
        <v>0</v>
      </c>
      <c r="BM41" s="80">
        <v>0</v>
      </c>
      <c r="BN41" s="80">
        <v>9329</v>
      </c>
      <c r="BO41" s="80">
        <v>0</v>
      </c>
      <c r="BP41" s="80">
        <v>0</v>
      </c>
      <c r="BQ41" s="80">
        <v>0</v>
      </c>
      <c r="BR41" s="80">
        <v>0</v>
      </c>
      <c r="BS41" s="80">
        <v>1641</v>
      </c>
      <c r="BT41" s="80">
        <v>27780</v>
      </c>
      <c r="BU41" s="80">
        <v>531</v>
      </c>
      <c r="BV41" s="80">
        <v>27780</v>
      </c>
      <c r="BW41" s="80">
        <v>48765</v>
      </c>
      <c r="BX41" s="80">
        <v>0</v>
      </c>
      <c r="BY41" s="80">
        <v>66</v>
      </c>
      <c r="BZ41" s="80">
        <v>0</v>
      </c>
      <c r="CA41" s="80">
        <v>0</v>
      </c>
      <c r="CB41" s="80">
        <v>972</v>
      </c>
      <c r="CC41" s="80">
        <v>0</v>
      </c>
      <c r="CD41" s="80">
        <v>0</v>
      </c>
      <c r="CE41" s="80">
        <v>0</v>
      </c>
      <c r="CF41" s="80">
        <v>552</v>
      </c>
      <c r="CG41" s="80">
        <v>-2767</v>
      </c>
      <c r="CH41" s="80">
        <v>0</v>
      </c>
      <c r="CI41" s="80">
        <v>0</v>
      </c>
      <c r="CJ41" s="80">
        <v>0</v>
      </c>
      <c r="CK41" s="80">
        <v>6562</v>
      </c>
      <c r="CL41" s="80">
        <v>0</v>
      </c>
      <c r="CM41" s="80">
        <v>-2767</v>
      </c>
      <c r="CN41" s="80">
        <v>-662</v>
      </c>
      <c r="CO41" s="80">
        <v>0</v>
      </c>
      <c r="CP41" s="80">
        <v>0</v>
      </c>
      <c r="CQ41" s="80">
        <v>0</v>
      </c>
      <c r="CR41" s="80">
        <v>-687</v>
      </c>
      <c r="CS41" s="80">
        <v>-4337</v>
      </c>
      <c r="CT41" s="80">
        <v>0</v>
      </c>
      <c r="CU41" s="80">
        <v>0</v>
      </c>
      <c r="CV41" s="80">
        <v>0</v>
      </c>
      <c r="CW41" s="80">
        <v>-519</v>
      </c>
      <c r="CX41" s="80">
        <v>0</v>
      </c>
      <c r="CY41" s="80">
        <v>-965</v>
      </c>
      <c r="CZ41" s="80">
        <v>-1625</v>
      </c>
      <c r="DA41" s="80">
        <v>-212</v>
      </c>
      <c r="DB41" s="80">
        <v>0</v>
      </c>
      <c r="DC41" s="80">
        <v>-19</v>
      </c>
      <c r="DD41" s="80">
        <v>0</v>
      </c>
      <c r="DE41" s="80">
        <v>-2498</v>
      </c>
      <c r="DF41" s="80">
        <v>-99</v>
      </c>
      <c r="DG41" s="80">
        <v>1638</v>
      </c>
      <c r="DH41" s="80"/>
      <c r="DI41" s="80">
        <v>-2701</v>
      </c>
      <c r="DJ41" s="80">
        <v>-2701</v>
      </c>
      <c r="DK41" s="80">
        <v>143</v>
      </c>
      <c r="DL41" s="80">
        <v>5498</v>
      </c>
      <c r="DM41" s="80">
        <v>19</v>
      </c>
      <c r="DN41" s="80">
        <v>0</v>
      </c>
      <c r="DO41" s="80">
        <v>963</v>
      </c>
      <c r="DP41" s="80">
        <v>-1627</v>
      </c>
      <c r="DQ41" s="80">
        <v>-7</v>
      </c>
      <c r="DR41" s="80">
        <v>0</v>
      </c>
      <c r="DS41" s="80">
        <v>944</v>
      </c>
    </row>
    <row r="42" spans="1:123" x14ac:dyDescent="0.25">
      <c r="A42" s="78">
        <v>201612</v>
      </c>
      <c r="B42" s="78">
        <v>51949</v>
      </c>
      <c r="C42" s="79" t="s">
        <v>423</v>
      </c>
      <c r="D42" s="80"/>
      <c r="E42" s="80">
        <v>188</v>
      </c>
      <c r="F42" s="80">
        <v>1329283</v>
      </c>
      <c r="G42" s="80"/>
      <c r="H42" s="80">
        <v>62808</v>
      </c>
      <c r="I42" s="80"/>
      <c r="J42" s="80">
        <v>62808</v>
      </c>
      <c r="K42" s="80"/>
      <c r="L42" s="80"/>
      <c r="M42" s="80">
        <v>1329283</v>
      </c>
      <c r="N42" s="80"/>
      <c r="O42" s="80">
        <v>121351</v>
      </c>
      <c r="P42" s="80"/>
      <c r="Q42" s="80"/>
      <c r="R42" s="80">
        <v>3</v>
      </c>
      <c r="S42" s="80"/>
      <c r="T42" s="80">
        <v>1504811</v>
      </c>
      <c r="U42" s="80"/>
      <c r="V42" s="80">
        <v>102631</v>
      </c>
      <c r="W42" s="80">
        <v>188</v>
      </c>
      <c r="X42" s="80"/>
      <c r="Y42" s="80">
        <v>1207929</v>
      </c>
      <c r="Z42" s="80">
        <v>2209</v>
      </c>
      <c r="AA42" s="80"/>
      <c r="AB42" s="80"/>
      <c r="AC42" s="80">
        <v>4349</v>
      </c>
      <c r="AD42" s="80"/>
      <c r="AE42" s="80">
        <v>4349</v>
      </c>
      <c r="AF42" s="80"/>
      <c r="AG42" s="80">
        <v>2003</v>
      </c>
      <c r="AH42" s="80">
        <v>67157</v>
      </c>
      <c r="AI42" s="80"/>
      <c r="AJ42" s="80"/>
      <c r="AK42" s="80"/>
      <c r="AL42" s="80">
        <v>3343</v>
      </c>
      <c r="AM42" s="80"/>
      <c r="AN42" s="80"/>
      <c r="AO42" s="80"/>
      <c r="AP42" s="80">
        <v>206</v>
      </c>
      <c r="AQ42" s="80">
        <v>105974</v>
      </c>
      <c r="AR42" s="80"/>
      <c r="AS42" s="80">
        <v>4300</v>
      </c>
      <c r="AT42" s="80">
        <v>2275</v>
      </c>
      <c r="AU42" s="80">
        <v>2003</v>
      </c>
      <c r="AV42" s="80">
        <v>614208</v>
      </c>
      <c r="AW42" s="80">
        <v>795296</v>
      </c>
      <c r="AX42" s="80"/>
      <c r="AY42" s="80"/>
      <c r="AZ42" s="80"/>
      <c r="BA42" s="80">
        <v>6304</v>
      </c>
      <c r="BB42" s="80"/>
      <c r="BC42" s="80">
        <v>113</v>
      </c>
      <c r="BD42" s="80"/>
      <c r="BE42" s="80">
        <v>19268</v>
      </c>
      <c r="BF42" s="80"/>
      <c r="BG42" s="80"/>
      <c r="BH42" s="80">
        <v>869060</v>
      </c>
      <c r="BI42" s="80">
        <v>0</v>
      </c>
      <c r="BJ42" s="80"/>
      <c r="BK42" s="80"/>
      <c r="BL42" s="80"/>
      <c r="BM42" s="80"/>
      <c r="BN42" s="80">
        <v>598185</v>
      </c>
      <c r="BO42" s="80"/>
      <c r="BP42" s="80"/>
      <c r="BQ42" s="80"/>
      <c r="BR42" s="80"/>
      <c r="BS42" s="80">
        <v>21856</v>
      </c>
      <c r="BT42" s="80">
        <v>11723</v>
      </c>
      <c r="BU42" s="80">
        <v>51908</v>
      </c>
      <c r="BV42" s="80">
        <v>11723</v>
      </c>
      <c r="BW42" s="80">
        <v>1504811</v>
      </c>
      <c r="BX42" s="80"/>
      <c r="BY42" s="80"/>
      <c r="BZ42" s="80"/>
      <c r="CA42" s="80">
        <v>2275</v>
      </c>
      <c r="CB42" s="80">
        <v>10848</v>
      </c>
      <c r="CC42" s="80"/>
      <c r="CD42" s="80"/>
      <c r="CE42" s="80"/>
      <c r="CF42" s="80"/>
      <c r="CG42" s="80">
        <v>-5375</v>
      </c>
      <c r="CH42" s="80">
        <v>1136</v>
      </c>
      <c r="CI42" s="80"/>
      <c r="CJ42" s="80">
        <v>-512</v>
      </c>
      <c r="CK42" s="80">
        <v>111590</v>
      </c>
      <c r="CL42" s="80"/>
      <c r="CM42" s="80">
        <v>-11679</v>
      </c>
      <c r="CN42" s="80">
        <v>57524</v>
      </c>
      <c r="CO42" s="80"/>
      <c r="CP42" s="80"/>
      <c r="CQ42" s="80">
        <v>-5647</v>
      </c>
      <c r="CR42" s="80">
        <v>21597</v>
      </c>
      <c r="CS42" s="80">
        <v>-32197</v>
      </c>
      <c r="CT42" s="80"/>
      <c r="CU42" s="80">
        <v>-6304</v>
      </c>
      <c r="CV42" s="80">
        <v>3252</v>
      </c>
      <c r="CW42" s="80">
        <v>44825</v>
      </c>
      <c r="CX42" s="80"/>
      <c r="CY42" s="80">
        <v>-967</v>
      </c>
      <c r="CZ42" s="80">
        <v>69173</v>
      </c>
      <c r="DA42" s="80">
        <v>-1194</v>
      </c>
      <c r="DB42" s="80"/>
      <c r="DC42" s="80">
        <v>72</v>
      </c>
      <c r="DD42" s="80"/>
      <c r="DE42" s="80">
        <v>48584</v>
      </c>
      <c r="DF42" s="80">
        <v>2134</v>
      </c>
      <c r="DG42" s="80">
        <v>22470</v>
      </c>
      <c r="DH42" s="80"/>
      <c r="DI42" s="80">
        <v>67023</v>
      </c>
      <c r="DJ42" s="80">
        <v>69418</v>
      </c>
      <c r="DK42" s="80">
        <v>-12699</v>
      </c>
      <c r="DL42" s="80">
        <v>112977</v>
      </c>
      <c r="DM42" s="80">
        <v>-54377</v>
      </c>
      <c r="DN42" s="80">
        <v>220</v>
      </c>
      <c r="DO42" s="80">
        <v>-12273</v>
      </c>
      <c r="DP42" s="80">
        <v>-77192</v>
      </c>
      <c r="DQ42" s="80"/>
      <c r="DR42" s="80">
        <v>-1963</v>
      </c>
      <c r="DS42" s="80">
        <v>42104</v>
      </c>
    </row>
    <row r="43" spans="1:123" x14ac:dyDescent="0.25">
      <c r="A43" s="78">
        <v>201612</v>
      </c>
      <c r="B43" s="78">
        <v>53106</v>
      </c>
      <c r="C43" s="79" t="s">
        <v>426</v>
      </c>
      <c r="D43" s="80">
        <v>7472</v>
      </c>
      <c r="E43" s="80">
        <v>669</v>
      </c>
      <c r="F43" s="80">
        <v>174518</v>
      </c>
      <c r="G43" s="80"/>
      <c r="H43" s="80">
        <v>11644</v>
      </c>
      <c r="I43" s="80">
        <v>2818</v>
      </c>
      <c r="J43" s="80">
        <v>14462</v>
      </c>
      <c r="K43" s="80"/>
      <c r="L43" s="80">
        <v>5000</v>
      </c>
      <c r="M43" s="80">
        <v>174518</v>
      </c>
      <c r="N43" s="80"/>
      <c r="O43" s="80">
        <v>121859</v>
      </c>
      <c r="P43" s="80">
        <v>28771</v>
      </c>
      <c r="Q43" s="80"/>
      <c r="R43" s="80">
        <v>23888</v>
      </c>
      <c r="S43" s="80"/>
      <c r="T43" s="80">
        <v>203649</v>
      </c>
      <c r="U43" s="80"/>
      <c r="V43" s="80">
        <v>2</v>
      </c>
      <c r="W43" s="80">
        <v>8141</v>
      </c>
      <c r="X43" s="80"/>
      <c r="Y43" s="80"/>
      <c r="Z43" s="80">
        <v>39</v>
      </c>
      <c r="AA43" s="80"/>
      <c r="AB43" s="80"/>
      <c r="AC43" s="80">
        <v>1320</v>
      </c>
      <c r="AD43" s="80"/>
      <c r="AE43" s="80">
        <v>1320</v>
      </c>
      <c r="AF43" s="80">
        <v>97</v>
      </c>
      <c r="AG43" s="80">
        <v>13</v>
      </c>
      <c r="AH43" s="80">
        <v>15949</v>
      </c>
      <c r="AI43" s="80"/>
      <c r="AJ43" s="80">
        <v>70</v>
      </c>
      <c r="AK43" s="80"/>
      <c r="AL43" s="80"/>
      <c r="AM43" s="80"/>
      <c r="AN43" s="80"/>
      <c r="AO43" s="80"/>
      <c r="AP43" s="80">
        <v>26</v>
      </c>
      <c r="AQ43" s="80">
        <v>2</v>
      </c>
      <c r="AR43" s="80"/>
      <c r="AS43" s="80">
        <v>47000</v>
      </c>
      <c r="AT43" s="80"/>
      <c r="AU43" s="80">
        <v>657</v>
      </c>
      <c r="AV43" s="80">
        <v>153365</v>
      </c>
      <c r="AW43" s="80">
        <v>27505</v>
      </c>
      <c r="AX43" s="80"/>
      <c r="AY43" s="80"/>
      <c r="AZ43" s="80"/>
      <c r="BA43" s="80">
        <v>60</v>
      </c>
      <c r="BB43" s="80"/>
      <c r="BC43" s="80">
        <v>4558</v>
      </c>
      <c r="BD43" s="80"/>
      <c r="BE43" s="80">
        <v>7896</v>
      </c>
      <c r="BF43" s="80"/>
      <c r="BG43" s="80"/>
      <c r="BH43" s="80">
        <v>41821</v>
      </c>
      <c r="BI43" s="80">
        <v>567</v>
      </c>
      <c r="BJ43" s="80"/>
      <c r="BK43" s="80"/>
      <c r="BL43" s="80"/>
      <c r="BM43" s="80"/>
      <c r="BN43" s="80">
        <v>106365</v>
      </c>
      <c r="BO43" s="80"/>
      <c r="BP43" s="80"/>
      <c r="BQ43" s="80"/>
      <c r="BR43" s="80"/>
      <c r="BS43" s="80">
        <v>13259</v>
      </c>
      <c r="BT43" s="80"/>
      <c r="BU43" s="80">
        <v>1057</v>
      </c>
      <c r="BV43" s="80"/>
      <c r="BW43" s="80">
        <v>203649</v>
      </c>
      <c r="BX43" s="80"/>
      <c r="BY43" s="80">
        <v>567</v>
      </c>
      <c r="BZ43" s="80"/>
      <c r="CA43" s="80"/>
      <c r="CB43" s="80">
        <v>2621</v>
      </c>
      <c r="CC43" s="80"/>
      <c r="CD43" s="80"/>
      <c r="CE43" s="80"/>
      <c r="CF43" s="80"/>
      <c r="CG43" s="80">
        <v>-7465</v>
      </c>
      <c r="CH43" s="80"/>
      <c r="CI43" s="80"/>
      <c r="CJ43" s="80"/>
      <c r="CK43" s="80">
        <v>50457</v>
      </c>
      <c r="CL43" s="80"/>
      <c r="CM43" s="80">
        <v>-9534</v>
      </c>
      <c r="CN43" s="80">
        <v>20120</v>
      </c>
      <c r="CO43" s="80">
        <v>4058</v>
      </c>
      <c r="CP43" s="80"/>
      <c r="CQ43" s="80">
        <v>-6578</v>
      </c>
      <c r="CR43" s="80">
        <v>3745</v>
      </c>
      <c r="CS43" s="80">
        <v>-14210</v>
      </c>
      <c r="CT43" s="80"/>
      <c r="CU43" s="80">
        <v>-6127</v>
      </c>
      <c r="CV43" s="80">
        <v>5558</v>
      </c>
      <c r="CW43" s="80">
        <v>16297</v>
      </c>
      <c r="CX43" s="80"/>
      <c r="CY43" s="80">
        <v>-14719</v>
      </c>
      <c r="CZ43" s="80">
        <v>12798</v>
      </c>
      <c r="DA43" s="80">
        <v>385</v>
      </c>
      <c r="DB43" s="80">
        <v>-257</v>
      </c>
      <c r="DC43" s="80">
        <v>-33</v>
      </c>
      <c r="DD43" s="80"/>
      <c r="DE43" s="80">
        <v>6225</v>
      </c>
      <c r="DF43" s="80">
        <v>1094</v>
      </c>
      <c r="DG43" s="80">
        <v>3709</v>
      </c>
      <c r="DH43" s="80"/>
      <c r="DI43" s="80">
        <v>2311</v>
      </c>
      <c r="DJ43" s="80">
        <v>8207</v>
      </c>
      <c r="DK43" s="80">
        <v>-3823</v>
      </c>
      <c r="DL43" s="80">
        <v>36575</v>
      </c>
      <c r="DM43" s="80">
        <v>62</v>
      </c>
      <c r="DN43" s="80"/>
      <c r="DO43" s="80">
        <v>7322</v>
      </c>
      <c r="DP43" s="80">
        <v>-19800</v>
      </c>
      <c r="DQ43" s="80">
        <v>-3</v>
      </c>
      <c r="DR43" s="80">
        <v>-191</v>
      </c>
      <c r="DS43" s="80">
        <v>7260</v>
      </c>
    </row>
    <row r="44" spans="1:123" x14ac:dyDescent="0.25">
      <c r="A44" s="78">
        <v>201612</v>
      </c>
      <c r="B44" s="78">
        <v>50257</v>
      </c>
      <c r="C44" s="79" t="s">
        <v>399</v>
      </c>
      <c r="D44" s="80">
        <v>4050</v>
      </c>
      <c r="E44" s="80">
        <v>327</v>
      </c>
      <c r="F44" s="80">
        <v>54698</v>
      </c>
      <c r="G44" s="80"/>
      <c r="H44" s="80"/>
      <c r="I44" s="80"/>
      <c r="J44" s="80"/>
      <c r="K44" s="80"/>
      <c r="L44" s="80"/>
      <c r="M44" s="80">
        <v>54698</v>
      </c>
      <c r="N44" s="80"/>
      <c r="O44" s="80">
        <v>6597</v>
      </c>
      <c r="P44" s="80"/>
      <c r="Q44" s="80"/>
      <c r="R44" s="80">
        <v>9601</v>
      </c>
      <c r="S44" s="80"/>
      <c r="T44" s="80">
        <v>69508</v>
      </c>
      <c r="U44" s="80"/>
      <c r="V44" s="80">
        <v>8129</v>
      </c>
      <c r="W44" s="80">
        <v>4377</v>
      </c>
      <c r="X44" s="80"/>
      <c r="Y44" s="80">
        <v>38500</v>
      </c>
      <c r="Z44" s="80">
        <v>477</v>
      </c>
      <c r="AA44" s="80"/>
      <c r="AB44" s="80"/>
      <c r="AC44" s="80">
        <v>1824</v>
      </c>
      <c r="AD44" s="80"/>
      <c r="AE44" s="80">
        <v>1824</v>
      </c>
      <c r="AF44" s="80"/>
      <c r="AG44" s="80">
        <v>309</v>
      </c>
      <c r="AH44" s="80">
        <v>1825</v>
      </c>
      <c r="AI44" s="80"/>
      <c r="AJ44" s="80">
        <v>1</v>
      </c>
      <c r="AK44" s="80"/>
      <c r="AL44" s="80"/>
      <c r="AM44" s="80"/>
      <c r="AN44" s="80"/>
      <c r="AO44" s="80"/>
      <c r="AP44" s="80">
        <v>168</v>
      </c>
      <c r="AQ44" s="80">
        <v>8131</v>
      </c>
      <c r="AR44" s="80"/>
      <c r="AS44" s="80">
        <v>5400</v>
      </c>
      <c r="AT44" s="80"/>
      <c r="AU44" s="80"/>
      <c r="AV44" s="80">
        <v>56240</v>
      </c>
      <c r="AW44" s="80">
        <v>2429</v>
      </c>
      <c r="AX44" s="80"/>
      <c r="AY44" s="80">
        <v>4320</v>
      </c>
      <c r="AZ44" s="80"/>
      <c r="BA44" s="80">
        <v>41</v>
      </c>
      <c r="BB44" s="80"/>
      <c r="BC44" s="80"/>
      <c r="BD44" s="80"/>
      <c r="BE44" s="80">
        <v>2181</v>
      </c>
      <c r="BF44" s="80"/>
      <c r="BG44" s="80"/>
      <c r="BH44" s="80">
        <v>10324</v>
      </c>
      <c r="BI44" s="80">
        <v>430</v>
      </c>
      <c r="BJ44" s="80"/>
      <c r="BK44" s="80"/>
      <c r="BL44" s="80"/>
      <c r="BM44" s="80"/>
      <c r="BN44" s="80">
        <v>26785</v>
      </c>
      <c r="BO44" s="80">
        <v>94</v>
      </c>
      <c r="BP44" s="80"/>
      <c r="BQ44" s="80">
        <v>333</v>
      </c>
      <c r="BR44" s="80"/>
      <c r="BS44" s="80">
        <v>7480</v>
      </c>
      <c r="BT44" s="80">
        <v>23961</v>
      </c>
      <c r="BU44" s="80">
        <v>415</v>
      </c>
      <c r="BV44" s="80">
        <v>15000</v>
      </c>
      <c r="BW44" s="80">
        <v>69508</v>
      </c>
      <c r="BX44" s="80"/>
      <c r="BY44" s="80">
        <v>430</v>
      </c>
      <c r="BZ44" s="80"/>
      <c r="CA44" s="80"/>
      <c r="CB44" s="80">
        <v>2140</v>
      </c>
      <c r="CC44" s="80">
        <v>8961</v>
      </c>
      <c r="CD44" s="80"/>
      <c r="CE44" s="80"/>
      <c r="CF44" s="80">
        <v>2</v>
      </c>
      <c r="CG44" s="80">
        <v>-4645</v>
      </c>
      <c r="CH44" s="80"/>
      <c r="CI44" s="80"/>
      <c r="CJ44" s="80"/>
      <c r="CK44" s="80">
        <v>22460</v>
      </c>
      <c r="CL44" s="80"/>
      <c r="CM44" s="80">
        <v>-6391</v>
      </c>
      <c r="CN44" s="80">
        <v>6737</v>
      </c>
      <c r="CO44" s="80"/>
      <c r="CP44" s="80"/>
      <c r="CQ44" s="80"/>
      <c r="CR44" s="80">
        <v>-4</v>
      </c>
      <c r="CS44" s="80">
        <v>-10833</v>
      </c>
      <c r="CT44" s="80">
        <v>-921</v>
      </c>
      <c r="CU44" s="80">
        <v>-1746</v>
      </c>
      <c r="CV44" s="80"/>
      <c r="CW44" s="80">
        <v>5321</v>
      </c>
      <c r="CX44" s="80"/>
      <c r="CY44" s="80"/>
      <c r="CZ44" s="80">
        <v>5199</v>
      </c>
      <c r="DA44" s="80">
        <v>-8</v>
      </c>
      <c r="DB44" s="80"/>
      <c r="DC44" s="80">
        <v>-33</v>
      </c>
      <c r="DD44" s="80"/>
      <c r="DE44" s="80">
        <v>786</v>
      </c>
      <c r="DF44" s="80">
        <v>939</v>
      </c>
      <c r="DG44" s="80">
        <v>1914</v>
      </c>
      <c r="DH44" s="80"/>
      <c r="DI44" s="80">
        <v>1027</v>
      </c>
      <c r="DJ44" s="80">
        <v>1027</v>
      </c>
      <c r="DK44" s="80">
        <v>-1416</v>
      </c>
      <c r="DL44" s="80">
        <v>23377</v>
      </c>
      <c r="DM44" s="80">
        <v>53</v>
      </c>
      <c r="DN44" s="80">
        <v>-22</v>
      </c>
      <c r="DO44" s="80">
        <v>1538</v>
      </c>
      <c r="DP44" s="80">
        <v>-11611</v>
      </c>
      <c r="DQ44" s="80"/>
      <c r="DR44" s="80">
        <v>-425</v>
      </c>
      <c r="DS44" s="80">
        <v>1485</v>
      </c>
    </row>
    <row r="45" spans="1:123" x14ac:dyDescent="0.25">
      <c r="A45" s="78">
        <v>201612</v>
      </c>
      <c r="B45" s="78">
        <v>51619</v>
      </c>
      <c r="C45" s="79" t="s">
        <v>429</v>
      </c>
      <c r="D45" s="80">
        <v>0</v>
      </c>
      <c r="E45" s="80">
        <v>8178</v>
      </c>
      <c r="F45" s="80">
        <v>4100887</v>
      </c>
      <c r="G45" s="80">
        <v>0</v>
      </c>
      <c r="H45" s="80">
        <v>42567</v>
      </c>
      <c r="I45" s="80">
        <v>0</v>
      </c>
      <c r="J45" s="80">
        <v>42567</v>
      </c>
      <c r="K45" s="80">
        <v>0</v>
      </c>
      <c r="L45" s="80">
        <v>0</v>
      </c>
      <c r="M45" s="80">
        <v>4216394</v>
      </c>
      <c r="N45" s="80">
        <v>1150</v>
      </c>
      <c r="O45" s="80">
        <v>451596</v>
      </c>
      <c r="P45" s="80">
        <v>118564</v>
      </c>
      <c r="Q45" s="80">
        <v>114357</v>
      </c>
      <c r="R45" s="80">
        <v>107208</v>
      </c>
      <c r="S45" s="80">
        <v>0</v>
      </c>
      <c r="T45" s="80">
        <v>4471453</v>
      </c>
      <c r="U45" s="80">
        <v>114357</v>
      </c>
      <c r="V45" s="80">
        <v>23</v>
      </c>
      <c r="W45" s="80">
        <v>8178</v>
      </c>
      <c r="X45" s="80">
        <v>0</v>
      </c>
      <c r="Y45" s="80">
        <v>3418435</v>
      </c>
      <c r="Z45" s="80">
        <v>40343</v>
      </c>
      <c r="AA45" s="80">
        <v>0</v>
      </c>
      <c r="AB45" s="80">
        <v>0</v>
      </c>
      <c r="AC45" s="80">
        <v>37671</v>
      </c>
      <c r="AD45" s="80">
        <v>0</v>
      </c>
      <c r="AE45" s="80">
        <v>37671</v>
      </c>
      <c r="AF45" s="80">
        <v>17677</v>
      </c>
      <c r="AG45" s="80">
        <v>28450</v>
      </c>
      <c r="AH45" s="80">
        <v>201297</v>
      </c>
      <c r="AI45" s="80">
        <v>117</v>
      </c>
      <c r="AJ45" s="80">
        <v>103265</v>
      </c>
      <c r="AK45" s="80">
        <v>0</v>
      </c>
      <c r="AL45" s="80">
        <v>0</v>
      </c>
      <c r="AM45" s="80">
        <v>0</v>
      </c>
      <c r="AN45" s="80">
        <v>4136</v>
      </c>
      <c r="AO45" s="80">
        <v>0</v>
      </c>
      <c r="AP45" s="80">
        <v>11893</v>
      </c>
      <c r="AQ45" s="80">
        <v>5241</v>
      </c>
      <c r="AR45" s="80">
        <v>948</v>
      </c>
      <c r="AS45" s="80">
        <v>38333</v>
      </c>
      <c r="AT45" s="80">
        <v>0</v>
      </c>
      <c r="AU45" s="80">
        <v>0</v>
      </c>
      <c r="AV45" s="80">
        <v>1760761</v>
      </c>
      <c r="AW45" s="80">
        <v>1333462</v>
      </c>
      <c r="AX45" s="80">
        <v>0</v>
      </c>
      <c r="AY45" s="80">
        <v>0</v>
      </c>
      <c r="AZ45" s="80">
        <v>0</v>
      </c>
      <c r="BA45" s="80">
        <v>4383</v>
      </c>
      <c r="BB45" s="80">
        <v>0</v>
      </c>
      <c r="BC45" s="80">
        <v>13271</v>
      </c>
      <c r="BD45" s="80">
        <v>456278</v>
      </c>
      <c r="BE45" s="80">
        <v>636481</v>
      </c>
      <c r="BF45" s="80">
        <v>2072</v>
      </c>
      <c r="BG45" s="80">
        <v>288660</v>
      </c>
      <c r="BH45" s="80">
        <v>2042466</v>
      </c>
      <c r="BI45" s="80">
        <v>14755</v>
      </c>
      <c r="BJ45" s="80">
        <v>0</v>
      </c>
      <c r="BK45" s="80">
        <v>0</v>
      </c>
      <c r="BL45" s="80">
        <v>0</v>
      </c>
      <c r="BM45" s="80">
        <v>0</v>
      </c>
      <c r="BN45" s="80">
        <v>1583674</v>
      </c>
      <c r="BO45" s="80">
        <v>0</v>
      </c>
      <c r="BP45" s="80">
        <v>0</v>
      </c>
      <c r="BQ45" s="80">
        <v>16990</v>
      </c>
      <c r="BR45" s="80">
        <v>0</v>
      </c>
      <c r="BS45" s="80">
        <v>400529</v>
      </c>
      <c r="BT45" s="80">
        <v>138754</v>
      </c>
      <c r="BU45" s="80">
        <v>19815</v>
      </c>
      <c r="BV45" s="80">
        <v>138754</v>
      </c>
      <c r="BW45" s="80">
        <v>4471453</v>
      </c>
      <c r="BX45" s="80">
        <v>0</v>
      </c>
      <c r="BY45" s="80">
        <v>14755</v>
      </c>
      <c r="BZ45" s="80">
        <v>0</v>
      </c>
      <c r="CA45" s="80">
        <v>0</v>
      </c>
      <c r="CB45" s="80">
        <v>160477</v>
      </c>
      <c r="CC45" s="80">
        <v>0</v>
      </c>
      <c r="CD45" s="80">
        <v>0</v>
      </c>
      <c r="CE45" s="80">
        <v>0</v>
      </c>
      <c r="CF45" s="80">
        <v>5218</v>
      </c>
      <c r="CG45" s="80">
        <v>-82193</v>
      </c>
      <c r="CH45" s="80">
        <v>741</v>
      </c>
      <c r="CI45" s="80">
        <v>-110</v>
      </c>
      <c r="CJ45" s="80">
        <v>0</v>
      </c>
      <c r="CK45" s="80">
        <v>1734010</v>
      </c>
      <c r="CL45" s="80">
        <v>0</v>
      </c>
      <c r="CM45" s="80">
        <v>-355167</v>
      </c>
      <c r="CN45" s="80">
        <v>286267</v>
      </c>
      <c r="CO45" s="80">
        <v>422</v>
      </c>
      <c r="CP45" s="80">
        <v>0</v>
      </c>
      <c r="CQ45" s="80">
        <v>-5474</v>
      </c>
      <c r="CR45" s="80">
        <v>32624</v>
      </c>
      <c r="CS45" s="80">
        <v>-1013305</v>
      </c>
      <c r="CT45" s="80">
        <v>-140860</v>
      </c>
      <c r="CU45" s="80">
        <v>-273396</v>
      </c>
      <c r="CV45" s="80">
        <v>15417</v>
      </c>
      <c r="CW45" s="80">
        <v>221761</v>
      </c>
      <c r="CX45" s="80">
        <v>-3581</v>
      </c>
      <c r="CY45" s="80">
        <v>-37739</v>
      </c>
      <c r="CZ45" s="80">
        <v>179630</v>
      </c>
      <c r="DA45" s="80">
        <v>1102</v>
      </c>
      <c r="DB45" s="80">
        <v>0</v>
      </c>
      <c r="DC45" s="80">
        <v>-1767</v>
      </c>
      <c r="DD45" s="80">
        <v>0</v>
      </c>
      <c r="DE45" s="80">
        <v>93863</v>
      </c>
      <c r="DF45" s="80">
        <v>-5542</v>
      </c>
      <c r="DG45" s="80">
        <v>89820</v>
      </c>
      <c r="DH45" s="80"/>
      <c r="DI45" s="80">
        <v>209622</v>
      </c>
      <c r="DJ45" s="80">
        <v>199778</v>
      </c>
      <c r="DK45" s="80">
        <v>-64506</v>
      </c>
      <c r="DL45" s="80">
        <v>1690729</v>
      </c>
      <c r="DM45" s="80">
        <v>-3690</v>
      </c>
      <c r="DN45" s="80">
        <v>0</v>
      </c>
      <c r="DO45" s="80">
        <v>105896</v>
      </c>
      <c r="DP45" s="80">
        <v>-1118213</v>
      </c>
      <c r="DQ45" s="80">
        <v>-734</v>
      </c>
      <c r="DR45" s="80">
        <v>-8433</v>
      </c>
      <c r="DS45" s="80">
        <v>109586</v>
      </c>
    </row>
    <row r="46" spans="1:123" x14ac:dyDescent="0.25">
      <c r="A46" s="78">
        <v>201612</v>
      </c>
      <c r="B46" s="78">
        <v>53117</v>
      </c>
      <c r="C46" s="79" t="s">
        <v>865</v>
      </c>
      <c r="D46" s="80">
        <v>0</v>
      </c>
      <c r="E46" s="80">
        <v>4406</v>
      </c>
      <c r="F46" s="80">
        <v>174390</v>
      </c>
      <c r="G46" s="80">
        <v>0</v>
      </c>
      <c r="H46" s="80">
        <v>102247</v>
      </c>
      <c r="I46" s="80">
        <v>249466</v>
      </c>
      <c r="J46" s="80">
        <v>351713</v>
      </c>
      <c r="K46" s="80">
        <v>0</v>
      </c>
      <c r="L46" s="80">
        <v>1946</v>
      </c>
      <c r="M46" s="80">
        <v>174915</v>
      </c>
      <c r="N46" s="80">
        <v>0</v>
      </c>
      <c r="O46" s="80">
        <v>0</v>
      </c>
      <c r="P46" s="80">
        <v>0</v>
      </c>
      <c r="Q46" s="80">
        <v>525</v>
      </c>
      <c r="R46" s="80">
        <v>37917</v>
      </c>
      <c r="S46" s="80">
        <v>0</v>
      </c>
      <c r="T46" s="80">
        <v>881840</v>
      </c>
      <c r="U46" s="80">
        <v>525</v>
      </c>
      <c r="V46" s="80">
        <v>89398</v>
      </c>
      <c r="W46" s="80">
        <v>4406</v>
      </c>
      <c r="X46" s="80">
        <v>107</v>
      </c>
      <c r="Y46" s="80">
        <v>136473</v>
      </c>
      <c r="Z46" s="80">
        <v>10120</v>
      </c>
      <c r="AA46" s="80">
        <v>0</v>
      </c>
      <c r="AB46" s="80">
        <v>0</v>
      </c>
      <c r="AC46" s="80">
        <v>200168</v>
      </c>
      <c r="AD46" s="80">
        <v>171337</v>
      </c>
      <c r="AE46" s="80">
        <v>28831</v>
      </c>
      <c r="AF46" s="80">
        <v>0</v>
      </c>
      <c r="AG46" s="80">
        <v>911</v>
      </c>
      <c r="AH46" s="80">
        <v>591917</v>
      </c>
      <c r="AI46" s="80">
        <v>38851</v>
      </c>
      <c r="AJ46" s="80">
        <v>1185</v>
      </c>
      <c r="AK46" s="80">
        <v>0</v>
      </c>
      <c r="AL46" s="80">
        <v>9031</v>
      </c>
      <c r="AM46" s="80">
        <v>0</v>
      </c>
      <c r="AN46" s="80">
        <v>0</v>
      </c>
      <c r="AO46" s="80">
        <v>0</v>
      </c>
      <c r="AP46" s="80">
        <v>9209</v>
      </c>
      <c r="AQ46" s="80">
        <v>98536</v>
      </c>
      <c r="AR46" s="80">
        <v>0</v>
      </c>
      <c r="AS46" s="80">
        <v>93237</v>
      </c>
      <c r="AT46" s="80">
        <v>37917</v>
      </c>
      <c r="AU46" s="80">
        <v>0</v>
      </c>
      <c r="AV46" s="80">
        <v>62556</v>
      </c>
      <c r="AW46" s="80">
        <v>142997</v>
      </c>
      <c r="AX46" s="80">
        <v>0</v>
      </c>
      <c r="AY46" s="80">
        <v>0</v>
      </c>
      <c r="AZ46" s="80">
        <v>1807</v>
      </c>
      <c r="BA46" s="80">
        <v>47172</v>
      </c>
      <c r="BB46" s="80">
        <v>0</v>
      </c>
      <c r="BC46" s="80">
        <v>235111</v>
      </c>
      <c r="BD46" s="80">
        <v>0</v>
      </c>
      <c r="BE46" s="80">
        <v>287287</v>
      </c>
      <c r="BF46" s="80">
        <v>0</v>
      </c>
      <c r="BG46" s="80">
        <v>0</v>
      </c>
      <c r="BH46" s="80">
        <v>486561</v>
      </c>
      <c r="BI46" s="80">
        <v>0</v>
      </c>
      <c r="BJ46" s="80">
        <v>0</v>
      </c>
      <c r="BK46" s="80">
        <v>0</v>
      </c>
      <c r="BL46" s="80">
        <v>0</v>
      </c>
      <c r="BM46" s="80">
        <v>0</v>
      </c>
      <c r="BN46" s="80">
        <v>-26105</v>
      </c>
      <c r="BO46" s="80">
        <v>0</v>
      </c>
      <c r="BP46" s="80">
        <v>0</v>
      </c>
      <c r="BQ46" s="80">
        <v>7519</v>
      </c>
      <c r="BR46" s="80">
        <v>0</v>
      </c>
      <c r="BS46" s="80">
        <v>326889</v>
      </c>
      <c r="BT46" s="80">
        <v>-4576</v>
      </c>
      <c r="BU46" s="80">
        <v>16675</v>
      </c>
      <c r="BV46" s="80">
        <v>0</v>
      </c>
      <c r="BW46" s="80">
        <v>881840</v>
      </c>
      <c r="BX46" s="80">
        <v>0</v>
      </c>
      <c r="BY46" s="80">
        <v>0</v>
      </c>
      <c r="BZ46" s="80">
        <v>0</v>
      </c>
      <c r="CA46" s="80">
        <v>37917</v>
      </c>
      <c r="CB46" s="80">
        <v>3197</v>
      </c>
      <c r="CC46" s="80">
        <v>-4576</v>
      </c>
      <c r="CD46" s="80">
        <v>0</v>
      </c>
      <c r="CE46" s="80">
        <v>0</v>
      </c>
      <c r="CF46" s="80">
        <v>0</v>
      </c>
      <c r="CG46" s="80">
        <v>-39240</v>
      </c>
      <c r="CH46" s="80">
        <v>160</v>
      </c>
      <c r="CI46" s="80">
        <v>0</v>
      </c>
      <c r="CJ46" s="80">
        <v>0</v>
      </c>
      <c r="CK46" s="80">
        <v>825579</v>
      </c>
      <c r="CL46" s="80">
        <v>0</v>
      </c>
      <c r="CM46" s="80">
        <v>-89779</v>
      </c>
      <c r="CN46" s="80">
        <v>-7860</v>
      </c>
      <c r="CO46" s="80">
        <v>159794</v>
      </c>
      <c r="CP46" s="80">
        <v>0</v>
      </c>
      <c r="CQ46" s="80">
        <v>99261</v>
      </c>
      <c r="CR46" s="80">
        <v>851</v>
      </c>
      <c r="CS46" s="80">
        <v>-57430</v>
      </c>
      <c r="CT46" s="80">
        <v>0</v>
      </c>
      <c r="CU46" s="80">
        <v>-210333</v>
      </c>
      <c r="CV46" s="80">
        <v>37521</v>
      </c>
      <c r="CW46" s="80">
        <v>-6131</v>
      </c>
      <c r="CX46" s="80">
        <v>734</v>
      </c>
      <c r="CY46" s="80">
        <v>-606575</v>
      </c>
      <c r="CZ46" s="80">
        <v>-8828</v>
      </c>
      <c r="DA46" s="80">
        <v>-2643</v>
      </c>
      <c r="DB46" s="80">
        <v>254410</v>
      </c>
      <c r="DC46" s="80">
        <v>42</v>
      </c>
      <c r="DD46" s="80">
        <v>0</v>
      </c>
      <c r="DE46" s="80">
        <v>-139069</v>
      </c>
      <c r="DF46" s="80">
        <v>-325621</v>
      </c>
      <c r="DG46" s="80">
        <v>479</v>
      </c>
      <c r="DH46" s="80"/>
      <c r="DI46" s="80">
        <v>319</v>
      </c>
      <c r="DJ46" s="80">
        <v>815</v>
      </c>
      <c r="DK46" s="80">
        <v>1729</v>
      </c>
      <c r="DL46" s="80">
        <v>138339</v>
      </c>
      <c r="DM46" s="80">
        <v>-35</v>
      </c>
      <c r="DN46" s="80">
        <v>-9454</v>
      </c>
      <c r="DO46" s="80">
        <v>808</v>
      </c>
      <c r="DP46" s="80">
        <v>-52500</v>
      </c>
      <c r="DQ46" s="80">
        <v>-1196</v>
      </c>
      <c r="DR46" s="80">
        <v>-25</v>
      </c>
      <c r="DS46" s="80">
        <v>843</v>
      </c>
    </row>
    <row r="47" spans="1:123" x14ac:dyDescent="0.25">
      <c r="A47" s="78">
        <v>201612</v>
      </c>
      <c r="B47" s="78">
        <v>50826</v>
      </c>
      <c r="C47" s="79" t="s">
        <v>436</v>
      </c>
      <c r="D47" s="80">
        <v>1327</v>
      </c>
      <c r="E47" s="80"/>
      <c r="F47" s="80">
        <v>30758</v>
      </c>
      <c r="G47" s="80"/>
      <c r="H47" s="80"/>
      <c r="I47" s="80"/>
      <c r="J47" s="80"/>
      <c r="K47" s="80"/>
      <c r="L47" s="80"/>
      <c r="M47" s="80">
        <v>30758</v>
      </c>
      <c r="N47" s="80"/>
      <c r="O47" s="80"/>
      <c r="P47" s="80">
        <v>3639</v>
      </c>
      <c r="Q47" s="80"/>
      <c r="R47" s="80"/>
      <c r="S47" s="80"/>
      <c r="T47" s="80">
        <v>33090</v>
      </c>
      <c r="U47" s="80"/>
      <c r="V47" s="80"/>
      <c r="W47" s="80">
        <v>1327</v>
      </c>
      <c r="X47" s="80"/>
      <c r="Y47" s="80">
        <v>27119</v>
      </c>
      <c r="Z47" s="80">
        <v>201</v>
      </c>
      <c r="AA47" s="80"/>
      <c r="AB47" s="80"/>
      <c r="AC47" s="80">
        <v>110</v>
      </c>
      <c r="AD47" s="80"/>
      <c r="AE47" s="80">
        <v>110</v>
      </c>
      <c r="AF47" s="80">
        <v>640</v>
      </c>
      <c r="AG47" s="80">
        <v>201</v>
      </c>
      <c r="AH47" s="80">
        <v>804</v>
      </c>
      <c r="AI47" s="80"/>
      <c r="AJ47" s="80">
        <v>54</v>
      </c>
      <c r="AK47" s="80"/>
      <c r="AL47" s="80"/>
      <c r="AM47" s="80"/>
      <c r="AN47" s="80"/>
      <c r="AO47" s="80"/>
      <c r="AP47" s="80"/>
      <c r="AQ47" s="80"/>
      <c r="AR47" s="80"/>
      <c r="AS47" s="80"/>
      <c r="AT47" s="80">
        <v>3163</v>
      </c>
      <c r="AU47" s="80"/>
      <c r="AV47" s="80">
        <v>28550</v>
      </c>
      <c r="AW47" s="80">
        <v>492</v>
      </c>
      <c r="AX47" s="80"/>
      <c r="AY47" s="80"/>
      <c r="AZ47" s="80"/>
      <c r="BA47" s="80">
        <v>688</v>
      </c>
      <c r="BB47" s="80"/>
      <c r="BC47" s="80"/>
      <c r="BD47" s="80"/>
      <c r="BE47" s="80">
        <v>860</v>
      </c>
      <c r="BF47" s="80"/>
      <c r="BG47" s="80"/>
      <c r="BH47" s="80">
        <v>517</v>
      </c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>
        <v>28550</v>
      </c>
      <c r="BU47" s="80">
        <v>25</v>
      </c>
      <c r="BV47" s="80"/>
      <c r="BW47" s="80">
        <v>33090</v>
      </c>
      <c r="BX47" s="80"/>
      <c r="BY47" s="80"/>
      <c r="BZ47" s="80">
        <v>28550</v>
      </c>
      <c r="CA47" s="80">
        <v>3163</v>
      </c>
      <c r="CB47" s="80">
        <v>172</v>
      </c>
      <c r="CC47" s="80"/>
      <c r="CD47" s="80"/>
      <c r="CE47" s="80"/>
      <c r="CF47" s="80"/>
      <c r="CG47" s="80">
        <v>-1374</v>
      </c>
      <c r="CH47" s="80">
        <v>72</v>
      </c>
      <c r="CI47" s="80"/>
      <c r="CJ47" s="80"/>
      <c r="CK47" s="80">
        <v>5814</v>
      </c>
      <c r="CL47" s="80"/>
      <c r="CM47" s="80">
        <v>-1374</v>
      </c>
      <c r="CN47" s="80">
        <v>-721</v>
      </c>
      <c r="CO47" s="80"/>
      <c r="CP47" s="80"/>
      <c r="CQ47" s="80"/>
      <c r="CR47" s="80">
        <v>222</v>
      </c>
      <c r="CS47" s="80">
        <v>-3973</v>
      </c>
      <c r="CT47" s="80">
        <v>-317</v>
      </c>
      <c r="CU47" s="80"/>
      <c r="CV47" s="80">
        <v>165</v>
      </c>
      <c r="CW47" s="80">
        <v>-721</v>
      </c>
      <c r="CX47" s="80"/>
      <c r="CY47" s="80">
        <v>-1964</v>
      </c>
      <c r="CZ47" s="80">
        <v>-1814</v>
      </c>
      <c r="DA47" s="80">
        <v>-1</v>
      </c>
      <c r="DB47" s="80"/>
      <c r="DC47" s="80">
        <v>0</v>
      </c>
      <c r="DD47" s="80"/>
      <c r="DE47" s="80">
        <v>-18</v>
      </c>
      <c r="DF47" s="80"/>
      <c r="DG47" s="80">
        <v>1026</v>
      </c>
      <c r="DH47" s="80"/>
      <c r="DI47" s="80"/>
      <c r="DJ47" s="80"/>
      <c r="DK47" s="80"/>
      <c r="DL47" s="80">
        <v>3850</v>
      </c>
      <c r="DM47" s="80">
        <v>0</v>
      </c>
      <c r="DN47" s="80"/>
      <c r="DO47" s="80">
        <v>1021</v>
      </c>
      <c r="DP47" s="80">
        <v>-4119</v>
      </c>
      <c r="DQ47" s="80">
        <v>-227</v>
      </c>
      <c r="DR47" s="80"/>
      <c r="DS47" s="80">
        <v>1021</v>
      </c>
    </row>
    <row r="48" spans="1:123" x14ac:dyDescent="0.25">
      <c r="A48" s="78">
        <v>201612</v>
      </c>
      <c r="B48" s="78">
        <v>50140</v>
      </c>
      <c r="C48" s="79" t="s">
        <v>434</v>
      </c>
      <c r="D48" s="80">
        <v>5700</v>
      </c>
      <c r="E48" s="80">
        <v>202</v>
      </c>
      <c r="F48" s="80">
        <v>109255</v>
      </c>
      <c r="G48" s="80"/>
      <c r="H48" s="80"/>
      <c r="I48" s="80">
        <v>6866</v>
      </c>
      <c r="J48" s="80">
        <v>6866</v>
      </c>
      <c r="K48" s="80"/>
      <c r="L48" s="80">
        <v>48</v>
      </c>
      <c r="M48" s="80">
        <v>133596</v>
      </c>
      <c r="N48" s="80">
        <v>19400</v>
      </c>
      <c r="O48" s="80">
        <v>26820</v>
      </c>
      <c r="P48" s="80">
        <v>491</v>
      </c>
      <c r="Q48" s="80">
        <v>4941</v>
      </c>
      <c r="R48" s="80">
        <v>22279</v>
      </c>
      <c r="S48" s="80"/>
      <c r="T48" s="80">
        <v>148892</v>
      </c>
      <c r="U48" s="80">
        <v>4941</v>
      </c>
      <c r="V48" s="80">
        <v>4</v>
      </c>
      <c r="W48" s="80">
        <v>5902</v>
      </c>
      <c r="X48" s="80"/>
      <c r="Y48" s="80">
        <v>59602</v>
      </c>
      <c r="Z48" s="80">
        <v>145</v>
      </c>
      <c r="AA48" s="80"/>
      <c r="AB48" s="80"/>
      <c r="AC48" s="80">
        <v>1744</v>
      </c>
      <c r="AD48" s="80"/>
      <c r="AE48" s="80">
        <v>1744</v>
      </c>
      <c r="AF48" s="80">
        <v>87</v>
      </c>
      <c r="AG48" s="80">
        <v>34</v>
      </c>
      <c r="AH48" s="80">
        <v>8984</v>
      </c>
      <c r="AI48" s="80"/>
      <c r="AJ48" s="80">
        <v>287</v>
      </c>
      <c r="AK48" s="80"/>
      <c r="AL48" s="80"/>
      <c r="AM48" s="80"/>
      <c r="AN48" s="80"/>
      <c r="AO48" s="80"/>
      <c r="AP48" s="80">
        <v>111</v>
      </c>
      <c r="AQ48" s="80">
        <v>217</v>
      </c>
      <c r="AR48" s="80">
        <v>63</v>
      </c>
      <c r="AS48" s="80">
        <v>7500</v>
      </c>
      <c r="AT48" s="80"/>
      <c r="AU48" s="80"/>
      <c r="AV48" s="80">
        <v>92352</v>
      </c>
      <c r="AW48" s="80">
        <v>31673</v>
      </c>
      <c r="AX48" s="80"/>
      <c r="AY48" s="80"/>
      <c r="AZ48" s="80"/>
      <c r="BA48" s="80"/>
      <c r="BB48" s="80"/>
      <c r="BC48" s="80">
        <v>34</v>
      </c>
      <c r="BD48" s="80">
        <v>150</v>
      </c>
      <c r="BE48" s="80">
        <v>6331</v>
      </c>
      <c r="BF48" s="80">
        <v>3047</v>
      </c>
      <c r="BG48" s="80"/>
      <c r="BH48" s="80">
        <v>48565</v>
      </c>
      <c r="BI48" s="80">
        <v>1644</v>
      </c>
      <c r="BJ48" s="80"/>
      <c r="BK48" s="80"/>
      <c r="BL48" s="80"/>
      <c r="BM48" s="80"/>
      <c r="BN48" s="80">
        <v>84173</v>
      </c>
      <c r="BO48" s="80">
        <v>679</v>
      </c>
      <c r="BP48" s="80"/>
      <c r="BQ48" s="80"/>
      <c r="BR48" s="80"/>
      <c r="BS48" s="80">
        <v>15414</v>
      </c>
      <c r="BT48" s="80"/>
      <c r="BU48" s="80">
        <v>1478</v>
      </c>
      <c r="BV48" s="80"/>
      <c r="BW48" s="80">
        <v>148892</v>
      </c>
      <c r="BX48" s="80"/>
      <c r="BY48" s="80">
        <v>1644</v>
      </c>
      <c r="BZ48" s="80"/>
      <c r="CA48" s="80"/>
      <c r="CB48" s="80">
        <v>3100</v>
      </c>
      <c r="CC48" s="80"/>
      <c r="CD48" s="80"/>
      <c r="CE48" s="80"/>
      <c r="CF48" s="80">
        <v>213</v>
      </c>
      <c r="CG48" s="80">
        <v>-10440</v>
      </c>
      <c r="CH48" s="80">
        <v>83</v>
      </c>
      <c r="CI48" s="80">
        <v>873</v>
      </c>
      <c r="CJ48" s="80">
        <v>-68</v>
      </c>
      <c r="CK48" s="80">
        <v>42661</v>
      </c>
      <c r="CL48" s="80"/>
      <c r="CM48" s="80">
        <v>-14363</v>
      </c>
      <c r="CN48" s="80">
        <v>2902</v>
      </c>
      <c r="CO48" s="80">
        <v>785</v>
      </c>
      <c r="CP48" s="80"/>
      <c r="CQ48" s="80">
        <v>1004</v>
      </c>
      <c r="CR48" s="80">
        <v>3998</v>
      </c>
      <c r="CS48" s="80">
        <v>-24957</v>
      </c>
      <c r="CT48" s="80"/>
      <c r="CU48" s="80">
        <v>-4708</v>
      </c>
      <c r="CV48" s="80">
        <v>4618</v>
      </c>
      <c r="CW48" s="80">
        <v>2786</v>
      </c>
      <c r="CX48" s="80">
        <v>-809</v>
      </c>
      <c r="CY48" s="80">
        <v>-7297</v>
      </c>
      <c r="CZ48" s="80">
        <v>-2968</v>
      </c>
      <c r="DA48" s="80">
        <v>396</v>
      </c>
      <c r="DB48" s="80"/>
      <c r="DC48" s="80">
        <v>-37</v>
      </c>
      <c r="DD48" s="80"/>
      <c r="DE48" s="80">
        <v>-544</v>
      </c>
      <c r="DF48" s="80">
        <v>1025</v>
      </c>
      <c r="DG48" s="80">
        <v>2017</v>
      </c>
      <c r="DH48" s="80"/>
      <c r="DI48" s="80">
        <v>3659</v>
      </c>
      <c r="DJ48" s="80">
        <v>4991</v>
      </c>
      <c r="DK48" s="80">
        <v>-116</v>
      </c>
      <c r="DL48" s="80">
        <v>36389</v>
      </c>
      <c r="DM48" s="80">
        <v>135</v>
      </c>
      <c r="DN48" s="80"/>
      <c r="DO48" s="80">
        <v>5855</v>
      </c>
      <c r="DP48" s="80">
        <v>-30431</v>
      </c>
      <c r="DQ48" s="80">
        <v>-22</v>
      </c>
      <c r="DR48" s="80">
        <v>-337</v>
      </c>
      <c r="DS48" s="80">
        <v>5720</v>
      </c>
    </row>
    <row r="49" spans="1:123" x14ac:dyDescent="0.25">
      <c r="A49" s="78">
        <v>201612</v>
      </c>
      <c r="B49" s="78">
        <v>50453</v>
      </c>
      <c r="C49" s="79" t="s">
        <v>466</v>
      </c>
      <c r="D49" s="80">
        <v>0</v>
      </c>
      <c r="E49" s="80">
        <v>0</v>
      </c>
      <c r="F49" s="80">
        <v>136012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136012</v>
      </c>
      <c r="N49" s="80">
        <v>0</v>
      </c>
      <c r="O49" s="80">
        <v>2266</v>
      </c>
      <c r="P49" s="80">
        <v>5375</v>
      </c>
      <c r="Q49" s="80">
        <v>0</v>
      </c>
      <c r="R49" s="80">
        <v>44811</v>
      </c>
      <c r="S49" s="80">
        <v>0</v>
      </c>
      <c r="T49" s="80">
        <v>139850</v>
      </c>
      <c r="U49" s="80">
        <v>0</v>
      </c>
      <c r="V49" s="80">
        <v>3106</v>
      </c>
      <c r="W49" s="80">
        <v>0</v>
      </c>
      <c r="X49" s="80">
        <v>0</v>
      </c>
      <c r="Y49" s="80">
        <v>83560</v>
      </c>
      <c r="Z49" s="80">
        <v>523</v>
      </c>
      <c r="AA49" s="80">
        <v>0</v>
      </c>
      <c r="AB49" s="80">
        <v>0</v>
      </c>
      <c r="AC49" s="80">
        <v>0</v>
      </c>
      <c r="AD49" s="80">
        <v>0</v>
      </c>
      <c r="AE49" s="80">
        <v>0</v>
      </c>
      <c r="AF49" s="80">
        <v>0</v>
      </c>
      <c r="AG49" s="80">
        <v>523</v>
      </c>
      <c r="AH49" s="80">
        <v>0</v>
      </c>
      <c r="AI49" s="80">
        <v>0</v>
      </c>
      <c r="AJ49" s="80">
        <v>0</v>
      </c>
      <c r="AK49" s="80">
        <v>0</v>
      </c>
      <c r="AL49" s="80">
        <v>0</v>
      </c>
      <c r="AM49" s="80">
        <v>0</v>
      </c>
      <c r="AN49" s="80">
        <v>0</v>
      </c>
      <c r="AO49" s="80">
        <v>0</v>
      </c>
      <c r="AP49" s="80">
        <v>0</v>
      </c>
      <c r="AQ49" s="80">
        <v>3315</v>
      </c>
      <c r="AR49" s="80">
        <v>0</v>
      </c>
      <c r="AS49" s="80">
        <v>-10000</v>
      </c>
      <c r="AT49" s="80">
        <v>0</v>
      </c>
      <c r="AU49" s="80">
        <v>0</v>
      </c>
      <c r="AV49" s="80">
        <v>-133655</v>
      </c>
      <c r="AW49" s="80">
        <v>-1855</v>
      </c>
      <c r="AX49" s="80">
        <v>0</v>
      </c>
      <c r="AY49" s="80">
        <v>0</v>
      </c>
      <c r="AZ49" s="80">
        <v>0</v>
      </c>
      <c r="BA49" s="80">
        <v>0</v>
      </c>
      <c r="BB49" s="80">
        <v>0</v>
      </c>
      <c r="BC49" s="80">
        <v>0</v>
      </c>
      <c r="BD49" s="80">
        <v>0</v>
      </c>
      <c r="BE49" s="80">
        <v>-1070</v>
      </c>
      <c r="BF49" s="80">
        <v>-937</v>
      </c>
      <c r="BG49" s="80">
        <v>0</v>
      </c>
      <c r="BH49" s="80">
        <v>-4199</v>
      </c>
      <c r="BI49" s="80">
        <v>-925</v>
      </c>
      <c r="BJ49" s="80">
        <v>0</v>
      </c>
      <c r="BK49" s="80">
        <v>0</v>
      </c>
      <c r="BL49" s="80">
        <v>0</v>
      </c>
      <c r="BM49" s="80">
        <v>0</v>
      </c>
      <c r="BN49" s="80">
        <v>-123655</v>
      </c>
      <c r="BO49" s="80">
        <v>0</v>
      </c>
      <c r="BP49" s="80">
        <v>0</v>
      </c>
      <c r="BQ49" s="80">
        <v>0</v>
      </c>
      <c r="BR49" s="80">
        <v>0</v>
      </c>
      <c r="BS49" s="80">
        <v>-2344</v>
      </c>
      <c r="BT49" s="80">
        <v>0</v>
      </c>
      <c r="BU49" s="80">
        <v>0</v>
      </c>
      <c r="BV49" s="80">
        <v>0</v>
      </c>
      <c r="BW49" s="80">
        <v>-139849</v>
      </c>
      <c r="BX49" s="80">
        <v>0</v>
      </c>
      <c r="BY49" s="80">
        <v>-925</v>
      </c>
      <c r="BZ49" s="80">
        <v>0</v>
      </c>
      <c r="CA49" s="80">
        <v>0</v>
      </c>
      <c r="CB49" s="80">
        <v>-133</v>
      </c>
      <c r="CC49" s="80">
        <v>0</v>
      </c>
      <c r="CD49" s="80">
        <v>0</v>
      </c>
      <c r="CE49" s="80">
        <v>0</v>
      </c>
      <c r="CF49" s="80">
        <v>209</v>
      </c>
      <c r="CG49" s="80">
        <v>-3644</v>
      </c>
      <c r="CH49" s="80">
        <v>0</v>
      </c>
      <c r="CI49" s="80">
        <v>0</v>
      </c>
      <c r="CJ49" s="80">
        <v>0</v>
      </c>
      <c r="CK49" s="80">
        <v>9987</v>
      </c>
      <c r="CL49" s="80">
        <v>0</v>
      </c>
      <c r="CM49" s="80">
        <v>-7080</v>
      </c>
      <c r="CN49" s="80">
        <v>4389</v>
      </c>
      <c r="CO49" s="80">
        <v>0</v>
      </c>
      <c r="CP49" s="80">
        <v>0</v>
      </c>
      <c r="CQ49" s="80">
        <v>0</v>
      </c>
      <c r="CR49" s="80">
        <v>2440</v>
      </c>
      <c r="CS49" s="80">
        <v>-4035</v>
      </c>
      <c r="CT49" s="80">
        <v>0</v>
      </c>
      <c r="CU49" s="80">
        <v>-3001</v>
      </c>
      <c r="CV49" s="80">
        <v>0</v>
      </c>
      <c r="CW49" s="80">
        <v>3695</v>
      </c>
      <c r="CX49" s="80">
        <v>0</v>
      </c>
      <c r="CY49" s="80">
        <v>-282</v>
      </c>
      <c r="CZ49" s="80">
        <v>-1324</v>
      </c>
      <c r="DA49" s="80">
        <v>0</v>
      </c>
      <c r="DB49" s="80">
        <v>0</v>
      </c>
      <c r="DC49" s="80">
        <v>10</v>
      </c>
      <c r="DD49" s="80">
        <v>-435</v>
      </c>
      <c r="DE49" s="80">
        <v>638</v>
      </c>
      <c r="DF49" s="80">
        <v>76</v>
      </c>
      <c r="DG49" s="80">
        <v>3297</v>
      </c>
      <c r="DH49" s="80"/>
      <c r="DI49" s="80">
        <v>0</v>
      </c>
      <c r="DJ49" s="80">
        <v>0</v>
      </c>
      <c r="DK49" s="80">
        <v>-694</v>
      </c>
      <c r="DL49" s="80">
        <v>9781</v>
      </c>
      <c r="DM49" s="80">
        <v>-10</v>
      </c>
      <c r="DN49" s="80">
        <v>0</v>
      </c>
      <c r="DO49" s="80">
        <v>5713</v>
      </c>
      <c r="DP49" s="80">
        <v>-4673</v>
      </c>
      <c r="DQ49" s="80">
        <v>0</v>
      </c>
      <c r="DR49" s="80">
        <v>-14</v>
      </c>
      <c r="DS49" s="80">
        <v>5723</v>
      </c>
    </row>
    <row r="50" spans="1:123" x14ac:dyDescent="0.25">
      <c r="A50" s="78">
        <v>201612</v>
      </c>
      <c r="B50" s="78">
        <v>51778</v>
      </c>
      <c r="C50" s="79" t="s">
        <v>445</v>
      </c>
      <c r="D50" s="80">
        <v>218801</v>
      </c>
      <c r="E50" s="80">
        <v>5417</v>
      </c>
      <c r="F50" s="80">
        <v>1707265</v>
      </c>
      <c r="G50" s="80">
        <v>0</v>
      </c>
      <c r="H50" s="80">
        <v>54604</v>
      </c>
      <c r="I50" s="80">
        <v>112</v>
      </c>
      <c r="J50" s="80">
        <v>54716</v>
      </c>
      <c r="K50" s="80">
        <v>0</v>
      </c>
      <c r="L50" s="80">
        <v>44901</v>
      </c>
      <c r="M50" s="80">
        <v>1834204</v>
      </c>
      <c r="N50" s="80">
        <v>11751</v>
      </c>
      <c r="O50" s="80">
        <v>340423</v>
      </c>
      <c r="P50" s="80">
        <v>0</v>
      </c>
      <c r="Q50" s="80">
        <v>115188</v>
      </c>
      <c r="R50" s="80">
        <v>365231</v>
      </c>
      <c r="S50" s="80">
        <v>15322</v>
      </c>
      <c r="T50" s="80">
        <v>2426761</v>
      </c>
      <c r="U50" s="80">
        <v>87205</v>
      </c>
      <c r="V50" s="80">
        <v>123064</v>
      </c>
      <c r="W50" s="80">
        <v>224218</v>
      </c>
      <c r="X50" s="80">
        <v>0</v>
      </c>
      <c r="Y50" s="80">
        <v>999469</v>
      </c>
      <c r="Z50" s="80">
        <v>60638</v>
      </c>
      <c r="AA50" s="80">
        <v>128</v>
      </c>
      <c r="AB50" s="80">
        <v>0</v>
      </c>
      <c r="AC50" s="80">
        <v>62807</v>
      </c>
      <c r="AD50" s="80">
        <v>0</v>
      </c>
      <c r="AE50" s="80">
        <v>62807</v>
      </c>
      <c r="AF50" s="80">
        <v>2091</v>
      </c>
      <c r="AG50" s="80">
        <v>39647</v>
      </c>
      <c r="AH50" s="80">
        <v>130488</v>
      </c>
      <c r="AI50" s="80">
        <v>0</v>
      </c>
      <c r="AJ50" s="80">
        <v>10874</v>
      </c>
      <c r="AK50" s="80">
        <v>10000</v>
      </c>
      <c r="AL50" s="80">
        <v>0</v>
      </c>
      <c r="AM50" s="80">
        <v>2661</v>
      </c>
      <c r="AN50" s="80">
        <v>89</v>
      </c>
      <c r="AO50" s="80">
        <v>0</v>
      </c>
      <c r="AP50" s="80">
        <v>20991</v>
      </c>
      <c r="AQ50" s="80">
        <v>132312</v>
      </c>
      <c r="AR50" s="80">
        <v>1925</v>
      </c>
      <c r="AS50" s="80">
        <v>50000</v>
      </c>
      <c r="AT50" s="80">
        <v>0</v>
      </c>
      <c r="AU50" s="80">
        <v>0</v>
      </c>
      <c r="AV50" s="80">
        <v>1275446</v>
      </c>
      <c r="AW50" s="80">
        <v>634337</v>
      </c>
      <c r="AX50" s="80">
        <v>0</v>
      </c>
      <c r="AY50" s="80">
        <v>0</v>
      </c>
      <c r="AZ50" s="80">
        <v>0</v>
      </c>
      <c r="BA50" s="80">
        <v>4697</v>
      </c>
      <c r="BB50" s="80">
        <v>0</v>
      </c>
      <c r="BC50" s="80">
        <v>0</v>
      </c>
      <c r="BD50" s="80">
        <v>19</v>
      </c>
      <c r="BE50" s="80">
        <v>114313</v>
      </c>
      <c r="BF50" s="80">
        <v>0</v>
      </c>
      <c r="BG50" s="80">
        <v>0</v>
      </c>
      <c r="BH50" s="80">
        <v>1024610</v>
      </c>
      <c r="BI50" s="80">
        <v>7365</v>
      </c>
      <c r="BJ50" s="80">
        <v>0</v>
      </c>
      <c r="BK50" s="80">
        <v>0</v>
      </c>
      <c r="BL50" s="80">
        <v>0</v>
      </c>
      <c r="BM50" s="80">
        <v>0</v>
      </c>
      <c r="BN50" s="80">
        <v>626657</v>
      </c>
      <c r="BO50" s="80">
        <v>148789</v>
      </c>
      <c r="BP50" s="80">
        <v>0</v>
      </c>
      <c r="BQ50" s="80">
        <v>5027</v>
      </c>
      <c r="BR50" s="80">
        <v>0</v>
      </c>
      <c r="BS50" s="80">
        <v>316903</v>
      </c>
      <c r="BT50" s="80">
        <v>450000</v>
      </c>
      <c r="BU50" s="80">
        <v>73370</v>
      </c>
      <c r="BV50" s="80">
        <v>0</v>
      </c>
      <c r="BW50" s="80">
        <v>2426761</v>
      </c>
      <c r="BX50" s="80">
        <v>0</v>
      </c>
      <c r="BY50" s="80">
        <v>7365</v>
      </c>
      <c r="BZ50" s="80">
        <v>0</v>
      </c>
      <c r="CA50" s="80">
        <v>0</v>
      </c>
      <c r="CB50" s="80">
        <v>109597</v>
      </c>
      <c r="CC50" s="80">
        <v>450000</v>
      </c>
      <c r="CD50" s="80">
        <v>0</v>
      </c>
      <c r="CE50" s="80">
        <v>0</v>
      </c>
      <c r="CF50" s="80">
        <v>9248</v>
      </c>
      <c r="CG50" s="80">
        <v>-83708</v>
      </c>
      <c r="CH50" s="80">
        <v>0</v>
      </c>
      <c r="CI50" s="80">
        <v>2402</v>
      </c>
      <c r="CJ50" s="80">
        <v>0</v>
      </c>
      <c r="CK50" s="80">
        <v>866756</v>
      </c>
      <c r="CL50" s="80">
        <v>0</v>
      </c>
      <c r="CM50" s="80">
        <v>-191061</v>
      </c>
      <c r="CN50" s="80">
        <v>62990</v>
      </c>
      <c r="CO50" s="80">
        <v>1979</v>
      </c>
      <c r="CP50" s="80">
        <v>-678</v>
      </c>
      <c r="CQ50" s="80">
        <v>-17474</v>
      </c>
      <c r="CR50" s="80">
        <v>51781</v>
      </c>
      <c r="CS50" s="80">
        <v>-616355</v>
      </c>
      <c r="CT50" s="80">
        <v>0</v>
      </c>
      <c r="CU50" s="80">
        <v>-110167</v>
      </c>
      <c r="CV50" s="80">
        <v>16045</v>
      </c>
      <c r="CW50" s="80">
        <v>50777</v>
      </c>
      <c r="CX50" s="80">
        <v>-3073</v>
      </c>
      <c r="CY50" s="80">
        <v>-37605</v>
      </c>
      <c r="CZ50" s="80">
        <v>8653</v>
      </c>
      <c r="DA50" s="80">
        <v>1254</v>
      </c>
      <c r="DB50" s="80">
        <v>86</v>
      </c>
      <c r="DC50" s="80">
        <v>-761</v>
      </c>
      <c r="DD50" s="80">
        <v>835</v>
      </c>
      <c r="DE50" s="80">
        <v>24791</v>
      </c>
      <c r="DF50" s="80">
        <v>-12407</v>
      </c>
      <c r="DG50" s="80">
        <v>43513</v>
      </c>
      <c r="DH50" s="80">
        <v>-10760</v>
      </c>
      <c r="DI50" s="80">
        <v>-8266</v>
      </c>
      <c r="DJ50" s="80">
        <v>2494</v>
      </c>
      <c r="DK50" s="80">
        <v>-12213</v>
      </c>
      <c r="DL50" s="80">
        <v>816830</v>
      </c>
      <c r="DM50" s="80">
        <v>-10030</v>
      </c>
      <c r="DN50" s="80">
        <v>0</v>
      </c>
      <c r="DO50" s="80">
        <v>54337</v>
      </c>
      <c r="DP50" s="80">
        <v>-640971</v>
      </c>
      <c r="DQ50" s="80">
        <v>-850</v>
      </c>
      <c r="DR50" s="80">
        <v>-28728</v>
      </c>
      <c r="DS50" s="80">
        <v>64367</v>
      </c>
    </row>
    <row r="51" spans="1:123" x14ac:dyDescent="0.25">
      <c r="A51" s="78">
        <v>201612</v>
      </c>
      <c r="B51" s="78">
        <v>51609</v>
      </c>
      <c r="C51" s="79" t="s">
        <v>813</v>
      </c>
      <c r="D51" s="80"/>
      <c r="E51" s="80"/>
      <c r="F51" s="80">
        <v>5508</v>
      </c>
      <c r="G51" s="80"/>
      <c r="H51" s="80">
        <v>254</v>
      </c>
      <c r="I51" s="80"/>
      <c r="J51" s="80">
        <v>254</v>
      </c>
      <c r="K51" s="80"/>
      <c r="L51" s="80"/>
      <c r="M51" s="80">
        <v>5508</v>
      </c>
      <c r="N51" s="80"/>
      <c r="O51" s="80"/>
      <c r="P51" s="80">
        <v>3777</v>
      </c>
      <c r="Q51" s="80"/>
      <c r="R51" s="80">
        <v>975</v>
      </c>
      <c r="S51" s="80"/>
      <c r="T51" s="80">
        <v>5794</v>
      </c>
      <c r="U51" s="80"/>
      <c r="V51" s="80"/>
      <c r="W51" s="80"/>
      <c r="X51" s="80"/>
      <c r="Y51" s="80">
        <v>756</v>
      </c>
      <c r="Z51" s="80">
        <v>16</v>
      </c>
      <c r="AA51" s="80"/>
      <c r="AB51" s="80"/>
      <c r="AC51" s="80">
        <v>4</v>
      </c>
      <c r="AD51" s="80"/>
      <c r="AE51" s="80">
        <v>4</v>
      </c>
      <c r="AF51" s="80">
        <v>3</v>
      </c>
      <c r="AG51" s="80">
        <v>16</v>
      </c>
      <c r="AH51" s="80">
        <v>261</v>
      </c>
      <c r="AI51" s="80"/>
      <c r="AJ51" s="80"/>
      <c r="AK51" s="80"/>
      <c r="AL51" s="80"/>
      <c r="AM51" s="80"/>
      <c r="AN51" s="80"/>
      <c r="AO51" s="80"/>
      <c r="AP51" s="80"/>
      <c r="AQ51" s="80">
        <v>9</v>
      </c>
      <c r="AR51" s="80"/>
      <c r="AS51" s="80">
        <v>1200</v>
      </c>
      <c r="AT51" s="80"/>
      <c r="AU51" s="80"/>
      <c r="AV51" s="80">
        <v>5170</v>
      </c>
      <c r="AW51" s="80">
        <v>460</v>
      </c>
      <c r="AX51" s="80"/>
      <c r="AY51" s="80"/>
      <c r="AZ51" s="80"/>
      <c r="BA51" s="80"/>
      <c r="BB51" s="80"/>
      <c r="BC51" s="80"/>
      <c r="BD51" s="80"/>
      <c r="BE51" s="80">
        <v>164</v>
      </c>
      <c r="BF51" s="80"/>
      <c r="BG51" s="80"/>
      <c r="BH51" s="80">
        <v>460</v>
      </c>
      <c r="BI51" s="80"/>
      <c r="BJ51" s="80"/>
      <c r="BK51" s="80"/>
      <c r="BL51" s="80"/>
      <c r="BM51" s="80"/>
      <c r="BN51" s="80">
        <v>-546</v>
      </c>
      <c r="BO51" s="80"/>
      <c r="BP51" s="80"/>
      <c r="BQ51" s="80"/>
      <c r="BR51" s="80"/>
      <c r="BS51" s="80"/>
      <c r="BT51" s="80">
        <v>4516</v>
      </c>
      <c r="BU51" s="80"/>
      <c r="BV51" s="80"/>
      <c r="BW51" s="80">
        <v>5794</v>
      </c>
      <c r="BX51" s="80"/>
      <c r="BY51" s="80"/>
      <c r="BZ51" s="80">
        <v>4066</v>
      </c>
      <c r="CA51" s="80"/>
      <c r="CB51" s="80">
        <v>164</v>
      </c>
      <c r="CC51" s="80">
        <v>450</v>
      </c>
      <c r="CD51" s="80"/>
      <c r="CE51" s="80"/>
      <c r="CF51" s="80">
        <v>9</v>
      </c>
      <c r="CG51" s="80">
        <v>-84</v>
      </c>
      <c r="CH51" s="80"/>
      <c r="CI51" s="80"/>
      <c r="CJ51" s="80"/>
      <c r="CK51" s="80">
        <v>546</v>
      </c>
      <c r="CL51" s="80"/>
      <c r="CM51" s="80">
        <v>-328</v>
      </c>
      <c r="CN51" s="80">
        <v>-546</v>
      </c>
      <c r="CO51" s="80">
        <v>9</v>
      </c>
      <c r="CP51" s="80"/>
      <c r="CQ51" s="80">
        <v>153</v>
      </c>
      <c r="CR51" s="80">
        <v>119</v>
      </c>
      <c r="CS51" s="80">
        <v>-276</v>
      </c>
      <c r="CT51" s="80"/>
      <c r="CU51" s="80">
        <v>-253</v>
      </c>
      <c r="CV51" s="80">
        <v>289</v>
      </c>
      <c r="CW51" s="80">
        <v>-546</v>
      </c>
      <c r="CX51" s="80"/>
      <c r="CY51" s="80">
        <v>-593</v>
      </c>
      <c r="CZ51" s="80">
        <v>-651</v>
      </c>
      <c r="DA51" s="80"/>
      <c r="DB51" s="80"/>
      <c r="DC51" s="80"/>
      <c r="DD51" s="80"/>
      <c r="DE51" s="80">
        <v>-320</v>
      </c>
      <c r="DF51" s="80"/>
      <c r="DG51" s="80">
        <v>70</v>
      </c>
      <c r="DH51" s="80"/>
      <c r="DI51" s="80">
        <v>1</v>
      </c>
      <c r="DJ51" s="80">
        <v>-4</v>
      </c>
      <c r="DK51" s="80"/>
      <c r="DL51" s="80">
        <v>-47</v>
      </c>
      <c r="DM51" s="80"/>
      <c r="DN51" s="80"/>
      <c r="DO51" s="80">
        <v>105</v>
      </c>
      <c r="DP51" s="80">
        <v>-398</v>
      </c>
      <c r="DQ51" s="80"/>
      <c r="DR51" s="80">
        <v>-84</v>
      </c>
      <c r="DS51" s="80">
        <v>105</v>
      </c>
    </row>
    <row r="52" spans="1:123" x14ac:dyDescent="0.25">
      <c r="A52" s="78">
        <v>201612</v>
      </c>
      <c r="B52" s="78">
        <v>50253</v>
      </c>
      <c r="C52" s="79" t="s">
        <v>383</v>
      </c>
      <c r="D52" s="80"/>
      <c r="E52" s="80">
        <v>1893</v>
      </c>
      <c r="F52" s="80">
        <v>213415</v>
      </c>
      <c r="G52" s="80"/>
      <c r="H52" s="80">
        <v>4692</v>
      </c>
      <c r="I52" s="80"/>
      <c r="J52" s="80">
        <v>4692</v>
      </c>
      <c r="K52" s="80"/>
      <c r="L52" s="80">
        <v>1793</v>
      </c>
      <c r="M52" s="80">
        <v>319712</v>
      </c>
      <c r="N52" s="80">
        <v>105889</v>
      </c>
      <c r="O52" s="80">
        <v>213345</v>
      </c>
      <c r="P52" s="80"/>
      <c r="Q52" s="80">
        <v>408</v>
      </c>
      <c r="R52" s="80"/>
      <c r="S52" s="80">
        <v>408</v>
      </c>
      <c r="T52" s="80">
        <v>354126</v>
      </c>
      <c r="U52" s="80"/>
      <c r="V52" s="80">
        <v>19887</v>
      </c>
      <c r="W52" s="80">
        <v>1893</v>
      </c>
      <c r="X52" s="80"/>
      <c r="Y52" s="80"/>
      <c r="Z52" s="80">
        <v>0</v>
      </c>
      <c r="AA52" s="80">
        <v>70</v>
      </c>
      <c r="AB52" s="80"/>
      <c r="AC52" s="80">
        <v>4022</v>
      </c>
      <c r="AD52" s="80"/>
      <c r="AE52" s="80">
        <v>4022</v>
      </c>
      <c r="AF52" s="80"/>
      <c r="AG52" s="80"/>
      <c r="AH52" s="80">
        <v>10510</v>
      </c>
      <c r="AI52" s="80"/>
      <c r="AJ52" s="80">
        <v>1796</v>
      </c>
      <c r="AK52" s="80"/>
      <c r="AL52" s="80"/>
      <c r="AM52" s="80"/>
      <c r="AN52" s="80"/>
      <c r="AO52" s="80"/>
      <c r="AP52" s="80"/>
      <c r="AQ52" s="80">
        <v>20218</v>
      </c>
      <c r="AR52" s="80"/>
      <c r="AS52" s="80"/>
      <c r="AT52" s="80">
        <v>0</v>
      </c>
      <c r="AU52" s="80"/>
      <c r="AV52" s="80">
        <v>209727</v>
      </c>
      <c r="AW52" s="80">
        <v>62909</v>
      </c>
      <c r="AX52" s="80"/>
      <c r="AY52" s="80"/>
      <c r="AZ52" s="80"/>
      <c r="BA52" s="80"/>
      <c r="BB52" s="80"/>
      <c r="BC52" s="80">
        <v>355</v>
      </c>
      <c r="BD52" s="80"/>
      <c r="BE52" s="80">
        <v>11113</v>
      </c>
      <c r="BF52" s="80"/>
      <c r="BG52" s="80"/>
      <c r="BH52" s="80">
        <v>125621</v>
      </c>
      <c r="BI52" s="80">
        <v>7665</v>
      </c>
      <c r="BJ52" s="80"/>
      <c r="BK52" s="80"/>
      <c r="BL52" s="80"/>
      <c r="BM52" s="80"/>
      <c r="BN52" s="80">
        <v>190727</v>
      </c>
      <c r="BO52" s="80"/>
      <c r="BP52" s="80"/>
      <c r="BQ52" s="80"/>
      <c r="BR52" s="80"/>
      <c r="BS52" s="80">
        <v>61235</v>
      </c>
      <c r="BT52" s="80">
        <v>19000</v>
      </c>
      <c r="BU52" s="80">
        <v>1477</v>
      </c>
      <c r="BV52" s="80"/>
      <c r="BW52" s="80">
        <v>354126</v>
      </c>
      <c r="BX52" s="80"/>
      <c r="BY52" s="80">
        <v>7665</v>
      </c>
      <c r="BZ52" s="80">
        <v>19000</v>
      </c>
      <c r="CA52" s="80"/>
      <c r="CB52" s="80">
        <v>10758</v>
      </c>
      <c r="CC52" s="80"/>
      <c r="CD52" s="80"/>
      <c r="CE52" s="80"/>
      <c r="CF52" s="80">
        <v>331</v>
      </c>
      <c r="CG52" s="80">
        <v>-21725</v>
      </c>
      <c r="CH52" s="80">
        <v>327</v>
      </c>
      <c r="CI52" s="80">
        <v>4544</v>
      </c>
      <c r="CJ52" s="80"/>
      <c r="CK52" s="80">
        <v>155596</v>
      </c>
      <c r="CL52" s="80"/>
      <c r="CM52" s="80">
        <v>-42738</v>
      </c>
      <c r="CN52" s="80">
        <v>15350</v>
      </c>
      <c r="CO52" s="80"/>
      <c r="CP52" s="80"/>
      <c r="CQ52" s="80">
        <v>-6344</v>
      </c>
      <c r="CR52" s="80">
        <v>2254</v>
      </c>
      <c r="CS52" s="80">
        <v>-101428</v>
      </c>
      <c r="CT52" s="80"/>
      <c r="CU52" s="80">
        <v>-21013</v>
      </c>
      <c r="CV52" s="80">
        <v>5460</v>
      </c>
      <c r="CW52" s="80">
        <v>12190</v>
      </c>
      <c r="CX52" s="80"/>
      <c r="CY52" s="80">
        <v>-9200</v>
      </c>
      <c r="CZ52" s="80">
        <v>2316</v>
      </c>
      <c r="DA52" s="80">
        <v>-111</v>
      </c>
      <c r="DB52" s="80"/>
      <c r="DC52" s="80">
        <v>-154</v>
      </c>
      <c r="DD52" s="80"/>
      <c r="DE52" s="80">
        <v>1556</v>
      </c>
      <c r="DF52" s="80">
        <v>240</v>
      </c>
      <c r="DG52" s="80">
        <v>6471</v>
      </c>
      <c r="DH52" s="80"/>
      <c r="DI52" s="80">
        <v>3568</v>
      </c>
      <c r="DJ52" s="80">
        <v>4452</v>
      </c>
      <c r="DK52" s="80">
        <v>-3160</v>
      </c>
      <c r="DL52" s="80">
        <v>146636</v>
      </c>
      <c r="DM52" s="80">
        <v>-12</v>
      </c>
      <c r="DN52" s="80"/>
      <c r="DO52" s="80">
        <v>12707</v>
      </c>
      <c r="DP52" s="80">
        <v>-101989</v>
      </c>
      <c r="DQ52" s="80">
        <v>-5</v>
      </c>
      <c r="DR52" s="80">
        <v>-545</v>
      </c>
      <c r="DS52" s="80">
        <v>12719</v>
      </c>
    </row>
    <row r="53" spans="1:123" x14ac:dyDescent="0.25">
      <c r="A53" s="78">
        <v>201612</v>
      </c>
      <c r="B53" s="78">
        <v>50149</v>
      </c>
      <c r="C53" s="79" t="s">
        <v>411</v>
      </c>
      <c r="D53" s="80">
        <v>89483</v>
      </c>
      <c r="E53" s="80">
        <v>1305</v>
      </c>
      <c r="F53" s="80">
        <v>236781</v>
      </c>
      <c r="G53" s="80">
        <v>0</v>
      </c>
      <c r="H53" s="80">
        <v>9818</v>
      </c>
      <c r="I53" s="80">
        <v>1819</v>
      </c>
      <c r="J53" s="80">
        <v>11637</v>
      </c>
      <c r="K53" s="80">
        <v>0</v>
      </c>
      <c r="L53" s="80">
        <v>21834</v>
      </c>
      <c r="M53" s="80">
        <v>308859</v>
      </c>
      <c r="N53" s="80">
        <v>0</v>
      </c>
      <c r="O53" s="80">
        <v>19340</v>
      </c>
      <c r="P53" s="80">
        <v>0</v>
      </c>
      <c r="Q53" s="80">
        <v>72078</v>
      </c>
      <c r="R53" s="80">
        <v>33</v>
      </c>
      <c r="S53" s="80">
        <v>6917</v>
      </c>
      <c r="T53" s="80">
        <v>467577</v>
      </c>
      <c r="U53" s="80">
        <v>65161</v>
      </c>
      <c r="V53" s="80">
        <v>7061</v>
      </c>
      <c r="W53" s="80">
        <v>90788</v>
      </c>
      <c r="X53" s="80"/>
      <c r="Y53" s="80">
        <v>217408</v>
      </c>
      <c r="Z53" s="80">
        <v>2579</v>
      </c>
      <c r="AA53" s="80">
        <v>0</v>
      </c>
      <c r="AB53" s="80">
        <v>0</v>
      </c>
      <c r="AC53" s="80">
        <v>7053</v>
      </c>
      <c r="AD53" s="80">
        <v>941</v>
      </c>
      <c r="AE53" s="80">
        <v>6112</v>
      </c>
      <c r="AF53" s="80">
        <v>5488</v>
      </c>
      <c r="AG53" s="80">
        <v>1659</v>
      </c>
      <c r="AH53" s="80">
        <v>33055</v>
      </c>
      <c r="AI53" s="80">
        <v>4790</v>
      </c>
      <c r="AJ53" s="80">
        <v>4087</v>
      </c>
      <c r="AK53" s="80">
        <v>0</v>
      </c>
      <c r="AL53" s="80">
        <v>1488</v>
      </c>
      <c r="AM53" s="80">
        <v>0</v>
      </c>
      <c r="AN53" s="80">
        <v>0</v>
      </c>
      <c r="AO53" s="80">
        <v>110</v>
      </c>
      <c r="AP53" s="80">
        <v>920</v>
      </c>
      <c r="AQ53" s="80">
        <v>10462</v>
      </c>
      <c r="AR53" s="80">
        <v>0</v>
      </c>
      <c r="AS53" s="80">
        <v>10000</v>
      </c>
      <c r="AT53" s="80">
        <v>0</v>
      </c>
      <c r="AU53" s="80">
        <v>0</v>
      </c>
      <c r="AV53" s="80">
        <v>272011</v>
      </c>
      <c r="AW53" s="80">
        <v>52179</v>
      </c>
      <c r="AX53" s="80">
        <v>0</v>
      </c>
      <c r="AY53" s="80">
        <v>0</v>
      </c>
      <c r="AZ53" s="80">
        <v>0</v>
      </c>
      <c r="BA53" s="80">
        <v>4122</v>
      </c>
      <c r="BB53" s="80">
        <v>0</v>
      </c>
      <c r="BC53" s="80">
        <v>76</v>
      </c>
      <c r="BD53" s="80">
        <v>0</v>
      </c>
      <c r="BE53" s="80">
        <v>41330</v>
      </c>
      <c r="BF53" s="80">
        <v>2633</v>
      </c>
      <c r="BG53" s="80">
        <v>0</v>
      </c>
      <c r="BH53" s="80">
        <v>143924</v>
      </c>
      <c r="BI53" s="80">
        <v>10312</v>
      </c>
      <c r="BJ53" s="80">
        <v>0</v>
      </c>
      <c r="BK53" s="80">
        <v>0</v>
      </c>
      <c r="BL53" s="80">
        <v>0</v>
      </c>
      <c r="BM53" s="80">
        <v>0</v>
      </c>
      <c r="BN53" s="80">
        <v>87662</v>
      </c>
      <c r="BO53" s="80">
        <v>798</v>
      </c>
      <c r="BP53" s="80">
        <v>0</v>
      </c>
      <c r="BQ53" s="80">
        <v>0</v>
      </c>
      <c r="BR53" s="80">
        <v>0</v>
      </c>
      <c r="BS53" s="80">
        <v>87437</v>
      </c>
      <c r="BT53" s="80">
        <v>173551</v>
      </c>
      <c r="BU53" s="80">
        <v>4308</v>
      </c>
      <c r="BV53" s="80">
        <v>115000</v>
      </c>
      <c r="BW53" s="80">
        <v>467577</v>
      </c>
      <c r="BX53" s="80">
        <v>0</v>
      </c>
      <c r="BY53" s="80">
        <v>10312</v>
      </c>
      <c r="BZ53" s="80">
        <v>0</v>
      </c>
      <c r="CA53" s="80">
        <v>0</v>
      </c>
      <c r="CB53" s="80">
        <v>34499</v>
      </c>
      <c r="CC53" s="80">
        <v>58551</v>
      </c>
      <c r="CD53" s="80">
        <v>0</v>
      </c>
      <c r="CE53" s="80">
        <v>0</v>
      </c>
      <c r="CF53" s="80">
        <v>1803</v>
      </c>
      <c r="CG53" s="80">
        <v>-36348</v>
      </c>
      <c r="CH53" s="80">
        <v>3204</v>
      </c>
      <c r="CI53" s="80">
        <v>2314</v>
      </c>
      <c r="CJ53" s="80">
        <v>-2092</v>
      </c>
      <c r="CK53" s="80">
        <v>245162</v>
      </c>
      <c r="CL53" s="80">
        <v>0</v>
      </c>
      <c r="CM53" s="80">
        <v>-88303</v>
      </c>
      <c r="CN53" s="80">
        <v>50360</v>
      </c>
      <c r="CO53" s="80">
        <v>3850</v>
      </c>
      <c r="CP53" s="80">
        <v>122</v>
      </c>
      <c r="CQ53" s="80">
        <v>655</v>
      </c>
      <c r="CR53" s="80">
        <v>-2472</v>
      </c>
      <c r="CS53" s="80">
        <v>-110884</v>
      </c>
      <c r="CT53" s="80">
        <v>-2088</v>
      </c>
      <c r="CU53" s="80">
        <v>-55805</v>
      </c>
      <c r="CV53" s="80">
        <v>19850</v>
      </c>
      <c r="CW53" s="80">
        <v>42817</v>
      </c>
      <c r="CX53" s="80">
        <v>18249</v>
      </c>
      <c r="CY53" s="80">
        <v>-27021</v>
      </c>
      <c r="CZ53" s="80">
        <v>23938</v>
      </c>
      <c r="DA53" s="80">
        <v>793</v>
      </c>
      <c r="DB53" s="80">
        <v>-3846</v>
      </c>
      <c r="DC53" s="80">
        <v>-226</v>
      </c>
      <c r="DD53" s="80">
        <v>0</v>
      </c>
      <c r="DE53" s="80">
        <v>6507</v>
      </c>
      <c r="DF53" s="80">
        <v>11144</v>
      </c>
      <c r="DG53" s="80">
        <v>7671</v>
      </c>
      <c r="DH53" s="80"/>
      <c r="DI53" s="80">
        <v>8069</v>
      </c>
      <c r="DJ53" s="80">
        <v>5109</v>
      </c>
      <c r="DK53" s="80">
        <v>-7543</v>
      </c>
      <c r="DL53" s="80">
        <v>225439</v>
      </c>
      <c r="DM53" s="80">
        <v>226</v>
      </c>
      <c r="DN53" s="80"/>
      <c r="DO53" s="80">
        <v>25310</v>
      </c>
      <c r="DP53" s="80">
        <v>-138689</v>
      </c>
      <c r="DQ53" s="80">
        <v>-246</v>
      </c>
      <c r="DR53" s="80">
        <v>-554</v>
      </c>
      <c r="DS53" s="80">
        <v>25084</v>
      </c>
    </row>
    <row r="54" spans="1:123" x14ac:dyDescent="0.25">
      <c r="A54" s="78">
        <v>201612</v>
      </c>
      <c r="B54" s="78">
        <v>53086</v>
      </c>
      <c r="C54" s="79" t="s">
        <v>381</v>
      </c>
      <c r="D54" s="80"/>
      <c r="E54" s="80">
        <v>1482</v>
      </c>
      <c r="F54" s="80">
        <v>9205872</v>
      </c>
      <c r="G54" s="80"/>
      <c r="H54" s="80">
        <v>114255</v>
      </c>
      <c r="I54" s="80">
        <v>7003</v>
      </c>
      <c r="J54" s="80">
        <v>121258</v>
      </c>
      <c r="K54" s="80"/>
      <c r="L54" s="80"/>
      <c r="M54" s="80">
        <v>10282912</v>
      </c>
      <c r="N54" s="80">
        <v>15682</v>
      </c>
      <c r="O54" s="80"/>
      <c r="P54" s="80"/>
      <c r="Q54" s="80">
        <v>1061358</v>
      </c>
      <c r="R54" s="80">
        <v>7906</v>
      </c>
      <c r="S54" s="80"/>
      <c r="T54" s="80">
        <v>11117398</v>
      </c>
      <c r="U54" s="80">
        <v>941358</v>
      </c>
      <c r="V54" s="80">
        <v>133760</v>
      </c>
      <c r="W54" s="80">
        <v>1482</v>
      </c>
      <c r="X54" s="80"/>
      <c r="Y54" s="80">
        <v>7717665</v>
      </c>
      <c r="Z54" s="80">
        <v>100083</v>
      </c>
      <c r="AA54" s="80">
        <v>1328855</v>
      </c>
      <c r="AB54" s="80"/>
      <c r="AC54" s="80">
        <v>127964</v>
      </c>
      <c r="AD54" s="80"/>
      <c r="AE54" s="80">
        <v>127964</v>
      </c>
      <c r="AF54" s="80">
        <v>2583</v>
      </c>
      <c r="AG54" s="80">
        <v>82105</v>
      </c>
      <c r="AH54" s="80">
        <v>379719</v>
      </c>
      <c r="AI54" s="80">
        <v>43801</v>
      </c>
      <c r="AJ54" s="80">
        <v>84113</v>
      </c>
      <c r="AK54" s="80"/>
      <c r="AL54" s="80">
        <v>68580</v>
      </c>
      <c r="AM54" s="80">
        <v>120000</v>
      </c>
      <c r="AN54" s="80">
        <v>151446</v>
      </c>
      <c r="AO54" s="80">
        <v>150862</v>
      </c>
      <c r="AP54" s="80">
        <v>17978</v>
      </c>
      <c r="AQ54" s="80">
        <v>353202</v>
      </c>
      <c r="AR54" s="80"/>
      <c r="AS54" s="80">
        <v>1032000</v>
      </c>
      <c r="AT54" s="80">
        <v>148685</v>
      </c>
      <c r="AU54" s="80">
        <v>77718</v>
      </c>
      <c r="AV54" s="80">
        <v>3435020</v>
      </c>
      <c r="AW54" s="80">
        <v>4843996</v>
      </c>
      <c r="AX54" s="80">
        <v>446868</v>
      </c>
      <c r="AY54" s="80">
        <v>940000</v>
      </c>
      <c r="AZ54" s="80"/>
      <c r="BA54" s="80">
        <v>8222</v>
      </c>
      <c r="BB54" s="80"/>
      <c r="BC54" s="80">
        <v>1270</v>
      </c>
      <c r="BD54" s="80">
        <v>86586</v>
      </c>
      <c r="BE54" s="80">
        <v>774271</v>
      </c>
      <c r="BF54" s="80">
        <v>15026</v>
      </c>
      <c r="BG54" s="80"/>
      <c r="BH54" s="80">
        <v>6716834</v>
      </c>
      <c r="BI54" s="80">
        <v>23364</v>
      </c>
      <c r="BJ54" s="80"/>
      <c r="BK54" s="80"/>
      <c r="BL54" s="80"/>
      <c r="BM54" s="80">
        <v>304284</v>
      </c>
      <c r="BN54" s="80">
        <v>2017880</v>
      </c>
      <c r="BO54" s="80"/>
      <c r="BP54" s="80"/>
      <c r="BQ54" s="80">
        <v>19224</v>
      </c>
      <c r="BR54" s="80">
        <v>23364</v>
      </c>
      <c r="BS54" s="80">
        <v>1149996</v>
      </c>
      <c r="BT54" s="80">
        <v>80856</v>
      </c>
      <c r="BU54" s="80">
        <v>275974</v>
      </c>
      <c r="BV54" s="80">
        <v>80856</v>
      </c>
      <c r="BW54" s="80">
        <v>11117398</v>
      </c>
      <c r="BX54" s="80"/>
      <c r="BY54" s="80"/>
      <c r="BZ54" s="80"/>
      <c r="CA54" s="80">
        <v>148685</v>
      </c>
      <c r="CB54" s="80">
        <v>585449</v>
      </c>
      <c r="CC54" s="80"/>
      <c r="CD54" s="80"/>
      <c r="CE54" s="80"/>
      <c r="CF54" s="80"/>
      <c r="CG54" s="80">
        <v>-423468</v>
      </c>
      <c r="CH54" s="80">
        <v>0</v>
      </c>
      <c r="CI54" s="80">
        <v>956</v>
      </c>
      <c r="CJ54" s="80">
        <v>0</v>
      </c>
      <c r="CK54" s="80">
        <v>4880683</v>
      </c>
      <c r="CL54" s="80">
        <v>0</v>
      </c>
      <c r="CM54" s="80">
        <v>-831628</v>
      </c>
      <c r="CN54" s="80">
        <v>1033774</v>
      </c>
      <c r="CO54" s="80">
        <v>978</v>
      </c>
      <c r="CP54" s="80">
        <v>0</v>
      </c>
      <c r="CQ54" s="80">
        <v>-57972</v>
      </c>
      <c r="CR54" s="80">
        <v>7917</v>
      </c>
      <c r="CS54" s="80">
        <v>-2950290</v>
      </c>
      <c r="CT54" s="80">
        <v>-553</v>
      </c>
      <c r="CU54" s="80">
        <v>-603855</v>
      </c>
      <c r="CV54" s="80">
        <v>86976</v>
      </c>
      <c r="CW54" s="80">
        <v>836936</v>
      </c>
      <c r="CX54" s="80">
        <v>98729</v>
      </c>
      <c r="CY54" s="80">
        <v>-264205</v>
      </c>
      <c r="CZ54" s="80">
        <v>870504</v>
      </c>
      <c r="DA54" s="80">
        <v>-8233</v>
      </c>
      <c r="DB54" s="80">
        <v>-442</v>
      </c>
      <c r="DC54" s="80">
        <v>0</v>
      </c>
      <c r="DD54" s="80">
        <v>194717</v>
      </c>
      <c r="DE54" s="80">
        <v>257382</v>
      </c>
      <c r="DF54" s="80">
        <v>48302</v>
      </c>
      <c r="DG54" s="80">
        <v>238870</v>
      </c>
      <c r="DH54" s="80"/>
      <c r="DI54" s="80">
        <v>426167</v>
      </c>
      <c r="DJ54" s="80">
        <v>454084</v>
      </c>
      <c r="DK54" s="80">
        <v>-196838</v>
      </c>
      <c r="DL54" s="80">
        <v>4652975</v>
      </c>
      <c r="DM54" s="80">
        <v>-118357</v>
      </c>
      <c r="DN54" s="80">
        <v>-11363</v>
      </c>
      <c r="DO54" s="80">
        <v>163270</v>
      </c>
      <c r="DP54" s="80">
        <v>-3228443</v>
      </c>
      <c r="DQ54" s="80">
        <v>-34701</v>
      </c>
      <c r="DR54" s="80">
        <v>-30144</v>
      </c>
      <c r="DS54" s="80">
        <v>281627</v>
      </c>
    </row>
    <row r="55" spans="1:123" x14ac:dyDescent="0.25">
      <c r="A55" s="78">
        <v>201612</v>
      </c>
      <c r="B55" s="78">
        <v>53068</v>
      </c>
      <c r="C55" s="79" t="s">
        <v>814</v>
      </c>
      <c r="D55" s="80"/>
      <c r="E55" s="80">
        <v>998</v>
      </c>
      <c r="F55" s="80">
        <v>567064</v>
      </c>
      <c r="G55" s="80"/>
      <c r="H55" s="80">
        <v>985774</v>
      </c>
      <c r="I55" s="80">
        <v>91871</v>
      </c>
      <c r="J55" s="80">
        <v>1077645</v>
      </c>
      <c r="K55" s="80"/>
      <c r="L55" s="80">
        <v>17982</v>
      </c>
      <c r="M55" s="80">
        <v>728899</v>
      </c>
      <c r="N55" s="80"/>
      <c r="O55" s="80"/>
      <c r="P55" s="80">
        <v>76509</v>
      </c>
      <c r="Q55" s="80">
        <v>161835</v>
      </c>
      <c r="R55" s="80">
        <v>130572</v>
      </c>
      <c r="S55" s="80">
        <v>1063</v>
      </c>
      <c r="T55" s="80">
        <v>2564078</v>
      </c>
      <c r="U55" s="80">
        <v>160772</v>
      </c>
      <c r="V55" s="80">
        <v>14</v>
      </c>
      <c r="W55" s="80">
        <v>998</v>
      </c>
      <c r="X55" s="80"/>
      <c r="Y55" s="80">
        <v>359983</v>
      </c>
      <c r="Z55" s="80">
        <v>17949</v>
      </c>
      <c r="AA55" s="80"/>
      <c r="AB55" s="80"/>
      <c r="AC55" s="80">
        <v>357077</v>
      </c>
      <c r="AD55" s="80">
        <v>13165</v>
      </c>
      <c r="AE55" s="80">
        <v>343912</v>
      </c>
      <c r="AF55" s="80">
        <v>259707</v>
      </c>
      <c r="AG55" s="80">
        <v>3640</v>
      </c>
      <c r="AH55" s="80">
        <v>1797269</v>
      </c>
      <c r="AI55" s="80">
        <v>51478</v>
      </c>
      <c r="AJ55" s="80">
        <v>51362</v>
      </c>
      <c r="AK55" s="80"/>
      <c r="AL55" s="80">
        <v>548</v>
      </c>
      <c r="AM55" s="80"/>
      <c r="AN55" s="80"/>
      <c r="AO55" s="80"/>
      <c r="AP55" s="80">
        <v>14309</v>
      </c>
      <c r="AQ55" s="80">
        <v>981</v>
      </c>
      <c r="AR55" s="80"/>
      <c r="AS55" s="80">
        <v>75000</v>
      </c>
      <c r="AT55" s="80">
        <v>148688</v>
      </c>
      <c r="AU55" s="80">
        <v>0</v>
      </c>
      <c r="AV55" s="80">
        <v>286617</v>
      </c>
      <c r="AW55" s="80">
        <v>1507889</v>
      </c>
      <c r="AX55" s="80">
        <v>89548</v>
      </c>
      <c r="AY55" s="80"/>
      <c r="AZ55" s="80"/>
      <c r="BA55" s="80">
        <v>32090</v>
      </c>
      <c r="BB55" s="80">
        <v>8917</v>
      </c>
      <c r="BC55" s="80">
        <v>174274</v>
      </c>
      <c r="BD55" s="80">
        <v>28434</v>
      </c>
      <c r="BE55" s="80">
        <v>309553</v>
      </c>
      <c r="BF55" s="80"/>
      <c r="BG55" s="80"/>
      <c r="BH55" s="80">
        <v>1810188</v>
      </c>
      <c r="BI55" s="80">
        <v>115</v>
      </c>
      <c r="BJ55" s="80"/>
      <c r="BK55" s="80"/>
      <c r="BL55" s="80"/>
      <c r="BM55" s="80">
        <v>141500</v>
      </c>
      <c r="BN55" s="80">
        <v>70117</v>
      </c>
      <c r="BO55" s="80"/>
      <c r="BP55" s="80"/>
      <c r="BQ55" s="80"/>
      <c r="BR55" s="80"/>
      <c r="BS55" s="80">
        <v>182649</v>
      </c>
      <c r="BT55" s="80"/>
      <c r="BU55" s="80">
        <v>30102</v>
      </c>
      <c r="BV55" s="80"/>
      <c r="BW55" s="80">
        <v>2564078</v>
      </c>
      <c r="BX55" s="80"/>
      <c r="BY55" s="80">
        <v>0</v>
      </c>
      <c r="BZ55" s="80"/>
      <c r="CA55" s="80">
        <v>148688</v>
      </c>
      <c r="CB55" s="80">
        <v>74755</v>
      </c>
      <c r="CC55" s="80"/>
      <c r="CD55" s="80">
        <v>115</v>
      </c>
      <c r="CE55" s="80"/>
      <c r="CF55" s="80">
        <v>419</v>
      </c>
      <c r="CG55" s="80">
        <v>-92254</v>
      </c>
      <c r="CH55" s="80">
        <v>-240</v>
      </c>
      <c r="CI55" s="80"/>
      <c r="CJ55" s="80"/>
      <c r="CK55" s="80">
        <v>1370281</v>
      </c>
      <c r="CL55" s="80"/>
      <c r="CM55" s="80">
        <v>-298896</v>
      </c>
      <c r="CN55" s="80">
        <v>-14465</v>
      </c>
      <c r="CO55" s="80">
        <v>146439</v>
      </c>
      <c r="CP55" s="80">
        <v>625</v>
      </c>
      <c r="CQ55" s="80">
        <v>185296</v>
      </c>
      <c r="CR55" s="80">
        <v>3131</v>
      </c>
      <c r="CS55" s="80">
        <v>-432394</v>
      </c>
      <c r="CT55" s="80">
        <v>14497</v>
      </c>
      <c r="CU55" s="80">
        <v>-353080</v>
      </c>
      <c r="CV55" s="80">
        <v>509559</v>
      </c>
      <c r="CW55" s="80">
        <v>-16585</v>
      </c>
      <c r="CX55" s="80">
        <v>-16340</v>
      </c>
      <c r="CY55" s="80">
        <v>-617794</v>
      </c>
      <c r="CZ55" s="80">
        <v>-32610</v>
      </c>
      <c r="DA55" s="80">
        <v>2148</v>
      </c>
      <c r="DB55" s="80">
        <v>18881</v>
      </c>
      <c r="DC55" s="80">
        <v>0</v>
      </c>
      <c r="DD55" s="80"/>
      <c r="DE55" s="80">
        <v>-277509</v>
      </c>
      <c r="DF55" s="80">
        <v>-53551</v>
      </c>
      <c r="DG55" s="80">
        <v>14629</v>
      </c>
      <c r="DH55" s="80"/>
      <c r="DI55" s="80">
        <v>-112094</v>
      </c>
      <c r="DJ55" s="80">
        <v>-354830</v>
      </c>
      <c r="DK55" s="80">
        <v>-2120</v>
      </c>
      <c r="DL55" s="80">
        <v>684183</v>
      </c>
      <c r="DM55" s="80">
        <v>31312</v>
      </c>
      <c r="DN55" s="80">
        <v>-33634</v>
      </c>
      <c r="DO55" s="80">
        <v>18385</v>
      </c>
      <c r="DP55" s="80">
        <v>-851888</v>
      </c>
      <c r="DQ55" s="80">
        <v>-13879</v>
      </c>
      <c r="DR55" s="80">
        <v>-1094</v>
      </c>
      <c r="DS55" s="80">
        <v>-12928</v>
      </c>
    </row>
    <row r="56" spans="1:123" x14ac:dyDescent="0.25">
      <c r="A56" s="78">
        <v>201612</v>
      </c>
      <c r="B56" s="78">
        <v>53103</v>
      </c>
      <c r="C56" s="79" t="s">
        <v>409</v>
      </c>
      <c r="D56" s="80">
        <v>0</v>
      </c>
      <c r="E56" s="80">
        <v>220</v>
      </c>
      <c r="F56" s="80">
        <v>42783</v>
      </c>
      <c r="G56" s="80">
        <v>0</v>
      </c>
      <c r="H56" s="80">
        <v>13049</v>
      </c>
      <c r="I56" s="80">
        <v>1791</v>
      </c>
      <c r="J56" s="80">
        <v>14840</v>
      </c>
      <c r="K56" s="80">
        <v>0</v>
      </c>
      <c r="L56" s="80">
        <v>0</v>
      </c>
      <c r="M56" s="80">
        <v>140069</v>
      </c>
      <c r="N56" s="80">
        <v>0</v>
      </c>
      <c r="O56" s="80">
        <v>0</v>
      </c>
      <c r="P56" s="80">
        <v>42773</v>
      </c>
      <c r="Q56" s="80">
        <v>97286</v>
      </c>
      <c r="R56" s="80">
        <v>10</v>
      </c>
      <c r="S56" s="80">
        <v>0</v>
      </c>
      <c r="T56" s="80">
        <v>169424</v>
      </c>
      <c r="U56" s="80">
        <v>32271</v>
      </c>
      <c r="V56" s="80">
        <v>4</v>
      </c>
      <c r="W56" s="80">
        <v>220</v>
      </c>
      <c r="X56" s="80">
        <v>0</v>
      </c>
      <c r="Y56" s="80">
        <v>0</v>
      </c>
      <c r="Z56" s="80">
        <v>167</v>
      </c>
      <c r="AA56" s="80">
        <v>0</v>
      </c>
      <c r="AB56" s="80">
        <v>0</v>
      </c>
      <c r="AC56" s="80">
        <v>4380</v>
      </c>
      <c r="AD56" s="80">
        <v>0</v>
      </c>
      <c r="AE56" s="80">
        <v>4380</v>
      </c>
      <c r="AF56" s="80">
        <v>662</v>
      </c>
      <c r="AG56" s="80">
        <v>0</v>
      </c>
      <c r="AH56" s="80">
        <v>25460</v>
      </c>
      <c r="AI56" s="80">
        <v>0</v>
      </c>
      <c r="AJ56" s="80">
        <v>5578</v>
      </c>
      <c r="AK56" s="80">
        <v>0</v>
      </c>
      <c r="AL56" s="80">
        <v>3504</v>
      </c>
      <c r="AM56" s="80">
        <v>65015</v>
      </c>
      <c r="AN56" s="80">
        <v>0</v>
      </c>
      <c r="AO56" s="80">
        <v>0</v>
      </c>
      <c r="AP56" s="80">
        <v>167</v>
      </c>
      <c r="AQ56" s="80">
        <v>3508</v>
      </c>
      <c r="AR56" s="80">
        <v>0</v>
      </c>
      <c r="AS56" s="80">
        <v>33494</v>
      </c>
      <c r="AT56" s="80">
        <v>19320</v>
      </c>
      <c r="AU56" s="80">
        <v>96</v>
      </c>
      <c r="AV56" s="80">
        <v>44771</v>
      </c>
      <c r="AW56" s="80">
        <v>71057</v>
      </c>
      <c r="AX56" s="80">
        <v>1915</v>
      </c>
      <c r="AY56" s="80">
        <v>0</v>
      </c>
      <c r="AZ56" s="80">
        <v>0</v>
      </c>
      <c r="BA56" s="80">
        <v>1263</v>
      </c>
      <c r="BB56" s="80">
        <v>2196</v>
      </c>
      <c r="BC56" s="80">
        <v>1829</v>
      </c>
      <c r="BD56" s="80">
        <v>255</v>
      </c>
      <c r="BE56" s="80">
        <v>6751</v>
      </c>
      <c r="BF56" s="80">
        <v>0</v>
      </c>
      <c r="BG56" s="80">
        <v>0</v>
      </c>
      <c r="BH56" s="80">
        <v>96386</v>
      </c>
      <c r="BI56" s="80">
        <v>0</v>
      </c>
      <c r="BJ56" s="80">
        <v>0</v>
      </c>
      <c r="BK56" s="80">
        <v>0</v>
      </c>
      <c r="BL56" s="80">
        <v>0</v>
      </c>
      <c r="BM56" s="80">
        <v>0</v>
      </c>
      <c r="BN56" s="80">
        <v>5307</v>
      </c>
      <c r="BO56" s="80">
        <v>0</v>
      </c>
      <c r="BP56" s="80">
        <v>0</v>
      </c>
      <c r="BQ56" s="80">
        <v>0</v>
      </c>
      <c r="BR56" s="80">
        <v>0</v>
      </c>
      <c r="BS56" s="80">
        <v>20168</v>
      </c>
      <c r="BT56" s="80">
        <v>5970</v>
      </c>
      <c r="BU56" s="80">
        <v>3246</v>
      </c>
      <c r="BV56" s="80">
        <v>0</v>
      </c>
      <c r="BW56" s="80">
        <v>169424</v>
      </c>
      <c r="BX56" s="80">
        <v>0</v>
      </c>
      <c r="BY56" s="80">
        <v>0</v>
      </c>
      <c r="BZ56" s="80">
        <v>0</v>
      </c>
      <c r="CA56" s="80">
        <v>19320</v>
      </c>
      <c r="CB56" s="80">
        <v>3308</v>
      </c>
      <c r="CC56" s="80">
        <v>5970</v>
      </c>
      <c r="CD56" s="80">
        <v>0</v>
      </c>
      <c r="CE56" s="80">
        <v>0</v>
      </c>
      <c r="CF56" s="80">
        <v>0</v>
      </c>
      <c r="CG56" s="80">
        <v>-12920</v>
      </c>
      <c r="CH56" s="80">
        <v>163</v>
      </c>
      <c r="CI56" s="80">
        <v>0</v>
      </c>
      <c r="CJ56" s="80">
        <v>0</v>
      </c>
      <c r="CK56" s="80">
        <v>116633</v>
      </c>
      <c r="CL56" s="80">
        <v>0</v>
      </c>
      <c r="CM56" s="80">
        <v>-34089</v>
      </c>
      <c r="CN56" s="80">
        <v>2249</v>
      </c>
      <c r="CO56" s="80">
        <v>93</v>
      </c>
      <c r="CP56" s="80">
        <v>0</v>
      </c>
      <c r="CQ56" s="80">
        <v>-1452</v>
      </c>
      <c r="CR56" s="80">
        <v>-443</v>
      </c>
      <c r="CS56" s="80">
        <v>-73472</v>
      </c>
      <c r="CT56" s="80">
        <v>0</v>
      </c>
      <c r="CU56" s="80">
        <v>-21262</v>
      </c>
      <c r="CV56" s="80">
        <v>10641</v>
      </c>
      <c r="CW56" s="80">
        <v>2130</v>
      </c>
      <c r="CX56" s="80">
        <v>2511</v>
      </c>
      <c r="CY56" s="80">
        <v>-9939</v>
      </c>
      <c r="CZ56" s="80">
        <v>280</v>
      </c>
      <c r="DA56" s="80">
        <v>-272</v>
      </c>
      <c r="DB56" s="80">
        <v>141</v>
      </c>
      <c r="DC56" s="80">
        <v>28</v>
      </c>
      <c r="DD56" s="80">
        <v>0</v>
      </c>
      <c r="DE56" s="80">
        <v>-5520</v>
      </c>
      <c r="DF56" s="80">
        <v>680</v>
      </c>
      <c r="DG56" s="80">
        <v>1459</v>
      </c>
      <c r="DH56" s="80"/>
      <c r="DI56" s="80">
        <v>-941</v>
      </c>
      <c r="DJ56" s="80">
        <v>-1779</v>
      </c>
      <c r="DK56" s="80">
        <v>-119</v>
      </c>
      <c r="DL56" s="80">
        <v>107813</v>
      </c>
      <c r="DM56" s="80">
        <v>0</v>
      </c>
      <c r="DN56" s="80">
        <v>298</v>
      </c>
      <c r="DO56" s="80">
        <v>1806</v>
      </c>
      <c r="DP56" s="80">
        <v>-76869</v>
      </c>
      <c r="DQ56" s="80">
        <v>-1721</v>
      </c>
      <c r="DR56" s="80">
        <v>0</v>
      </c>
      <c r="DS56" s="80">
        <v>1806</v>
      </c>
    </row>
    <row r="57" spans="1:123" x14ac:dyDescent="0.25">
      <c r="A57" s="78">
        <v>201612</v>
      </c>
      <c r="B57" s="78">
        <v>53053</v>
      </c>
      <c r="C57" s="79" t="s">
        <v>469</v>
      </c>
      <c r="D57" s="80"/>
      <c r="E57" s="80"/>
      <c r="F57" s="80">
        <v>209579</v>
      </c>
      <c r="G57" s="80"/>
      <c r="H57" s="80">
        <v>5887</v>
      </c>
      <c r="I57" s="80">
        <v>4252</v>
      </c>
      <c r="J57" s="80">
        <v>10139</v>
      </c>
      <c r="K57" s="80"/>
      <c r="L57" s="80">
        <v>590</v>
      </c>
      <c r="M57" s="80">
        <v>226521</v>
      </c>
      <c r="N57" s="80"/>
      <c r="O57" s="80">
        <v>11327</v>
      </c>
      <c r="P57" s="80"/>
      <c r="Q57" s="80">
        <v>16942</v>
      </c>
      <c r="R57" s="80"/>
      <c r="S57" s="80"/>
      <c r="T57" s="80">
        <v>268175</v>
      </c>
      <c r="U57" s="80">
        <v>16942</v>
      </c>
      <c r="V57" s="80">
        <v>20162</v>
      </c>
      <c r="W57" s="80">
        <v>0</v>
      </c>
      <c r="X57" s="80"/>
      <c r="Y57" s="80">
        <v>198029</v>
      </c>
      <c r="Z57" s="80">
        <v>1622</v>
      </c>
      <c r="AA57" s="80"/>
      <c r="AB57" s="80"/>
      <c r="AC57" s="80">
        <v>1905</v>
      </c>
      <c r="AD57" s="80"/>
      <c r="AE57" s="80">
        <v>1905</v>
      </c>
      <c r="AF57" s="80"/>
      <c r="AG57" s="80">
        <v>1622</v>
      </c>
      <c r="AH57" s="80">
        <v>13016</v>
      </c>
      <c r="AI57" s="80">
        <v>95</v>
      </c>
      <c r="AJ57" s="80">
        <v>877</v>
      </c>
      <c r="AK57" s="80"/>
      <c r="AL57" s="80">
        <v>6264</v>
      </c>
      <c r="AM57" s="80"/>
      <c r="AN57" s="80">
        <v>223</v>
      </c>
      <c r="AO57" s="80"/>
      <c r="AP57" s="80"/>
      <c r="AQ57" s="80">
        <v>26426</v>
      </c>
      <c r="AR57" s="80"/>
      <c r="AS57" s="80">
        <v>25000</v>
      </c>
      <c r="AT57" s="80"/>
      <c r="AU57" s="80">
        <v>567</v>
      </c>
      <c r="AV57" s="80">
        <v>134777</v>
      </c>
      <c r="AW57" s="80">
        <v>81509</v>
      </c>
      <c r="AX57" s="80">
        <v>22666</v>
      </c>
      <c r="AY57" s="80">
        <v>345</v>
      </c>
      <c r="AZ57" s="80"/>
      <c r="BA57" s="80"/>
      <c r="BB57" s="80"/>
      <c r="BC57" s="80">
        <v>3570</v>
      </c>
      <c r="BD57" s="80"/>
      <c r="BE57" s="80">
        <v>11207</v>
      </c>
      <c r="BF57" s="80"/>
      <c r="BG57" s="80"/>
      <c r="BH57" s="80">
        <v>122191</v>
      </c>
      <c r="BI57" s="80"/>
      <c r="BJ57" s="80"/>
      <c r="BK57" s="80"/>
      <c r="BL57" s="80"/>
      <c r="BM57" s="80">
        <v>297</v>
      </c>
      <c r="BN57" s="80">
        <v>109480</v>
      </c>
      <c r="BO57" s="80"/>
      <c r="BP57" s="80"/>
      <c r="BQ57" s="80"/>
      <c r="BR57" s="80"/>
      <c r="BS57" s="80">
        <v>12852</v>
      </c>
      <c r="BT57" s="80"/>
      <c r="BU57" s="80">
        <v>5164</v>
      </c>
      <c r="BV57" s="80"/>
      <c r="BW57" s="80">
        <v>268175</v>
      </c>
      <c r="BX57" s="80"/>
      <c r="BY57" s="80"/>
      <c r="BZ57" s="80"/>
      <c r="CA57" s="80"/>
      <c r="CB57" s="80">
        <v>7070</v>
      </c>
      <c r="CC57" s="80"/>
      <c r="CD57" s="80"/>
      <c r="CE57" s="80"/>
      <c r="CF57" s="80"/>
      <c r="CG57" s="80">
        <v>-35984</v>
      </c>
      <c r="CH57" s="80">
        <v>0</v>
      </c>
      <c r="CI57" s="80">
        <v>0</v>
      </c>
      <c r="CJ57" s="80">
        <v>0</v>
      </c>
      <c r="CK57" s="80">
        <v>265408</v>
      </c>
      <c r="CL57" s="80">
        <v>0</v>
      </c>
      <c r="CM57" s="80">
        <v>-43989</v>
      </c>
      <c r="CN57" s="80">
        <v>4986</v>
      </c>
      <c r="CO57" s="80">
        <v>2819</v>
      </c>
      <c r="CP57" s="80">
        <v>0</v>
      </c>
      <c r="CQ57" s="80">
        <v>323</v>
      </c>
      <c r="CR57" s="80">
        <v>963</v>
      </c>
      <c r="CS57" s="80">
        <v>-203856</v>
      </c>
      <c r="CT57" s="80">
        <v>0</v>
      </c>
      <c r="CU57" s="80">
        <v>-10824</v>
      </c>
      <c r="CV57" s="80">
        <v>12178</v>
      </c>
      <c r="CW57" s="80">
        <v>4985</v>
      </c>
      <c r="CX57" s="80">
        <v>1380</v>
      </c>
      <c r="CY57" s="80">
        <v>-16636</v>
      </c>
      <c r="CZ57" s="80">
        <v>3960</v>
      </c>
      <c r="DA57" s="80">
        <v>15</v>
      </c>
      <c r="DB57" s="80">
        <v>156</v>
      </c>
      <c r="DC57" s="80">
        <v>0</v>
      </c>
      <c r="DD57" s="80">
        <v>0</v>
      </c>
      <c r="DE57" s="80">
        <v>-3665</v>
      </c>
      <c r="DF57" s="80">
        <v>7426</v>
      </c>
      <c r="DG57" s="80">
        <v>3341</v>
      </c>
      <c r="DH57" s="80"/>
      <c r="DI57" s="80">
        <v>2831</v>
      </c>
      <c r="DJ57" s="80">
        <v>2192</v>
      </c>
      <c r="DK57" s="80">
        <v>-1</v>
      </c>
      <c r="DL57" s="80">
        <v>251805</v>
      </c>
      <c r="DM57" s="80">
        <v>-659</v>
      </c>
      <c r="DN57" s="80">
        <v>-4549</v>
      </c>
      <c r="DO57" s="80">
        <v>1026</v>
      </c>
      <c r="DP57" s="80">
        <v>-212707</v>
      </c>
      <c r="DQ57" s="80">
        <v>-87</v>
      </c>
      <c r="DR57" s="80">
        <v>-3912</v>
      </c>
      <c r="DS57" s="80">
        <v>1685</v>
      </c>
    </row>
    <row r="58" spans="1:123" x14ac:dyDescent="0.25">
      <c r="A58" s="78">
        <v>201612</v>
      </c>
      <c r="B58" s="78">
        <v>53099</v>
      </c>
      <c r="C58" s="79" t="s">
        <v>861</v>
      </c>
      <c r="D58" s="80"/>
      <c r="E58" s="80"/>
      <c r="F58" s="80">
        <v>51052</v>
      </c>
      <c r="G58" s="80"/>
      <c r="H58" s="80"/>
      <c r="I58" s="80"/>
      <c r="J58" s="80"/>
      <c r="K58" s="80"/>
      <c r="L58" s="80"/>
      <c r="M58" s="80">
        <v>117962</v>
      </c>
      <c r="N58" s="80"/>
      <c r="O58" s="80"/>
      <c r="P58" s="80">
        <v>4696</v>
      </c>
      <c r="Q58" s="80">
        <v>66910</v>
      </c>
      <c r="R58" s="80"/>
      <c r="S58" s="80"/>
      <c r="T58" s="80">
        <v>152112</v>
      </c>
      <c r="U58" s="80"/>
      <c r="V58" s="80">
        <v>21040</v>
      </c>
      <c r="W58" s="80"/>
      <c r="X58" s="80"/>
      <c r="Y58" s="80">
        <v>46356</v>
      </c>
      <c r="Z58" s="80">
        <v>1393</v>
      </c>
      <c r="AA58" s="80"/>
      <c r="AB58" s="80"/>
      <c r="AC58" s="80">
        <v>7489</v>
      </c>
      <c r="AD58" s="80"/>
      <c r="AE58" s="80">
        <v>7489</v>
      </c>
      <c r="AF58" s="80"/>
      <c r="AG58" s="80">
        <v>1393</v>
      </c>
      <c r="AH58" s="80">
        <v>11717</v>
      </c>
      <c r="AI58" s="80"/>
      <c r="AJ58" s="80">
        <v>4228</v>
      </c>
      <c r="AK58" s="80"/>
      <c r="AL58" s="80"/>
      <c r="AM58" s="80">
        <v>66910</v>
      </c>
      <c r="AN58" s="80"/>
      <c r="AO58" s="80"/>
      <c r="AP58" s="80"/>
      <c r="AQ58" s="80">
        <v>21040</v>
      </c>
      <c r="AR58" s="80"/>
      <c r="AS58" s="80">
        <v>23344</v>
      </c>
      <c r="AT58" s="80"/>
      <c r="AU58" s="80">
        <v>2060</v>
      </c>
      <c r="AV58" s="80">
        <v>93152</v>
      </c>
      <c r="AW58" s="80">
        <v>32909</v>
      </c>
      <c r="AX58" s="80"/>
      <c r="AY58" s="80">
        <v>900</v>
      </c>
      <c r="AZ58" s="80"/>
      <c r="BA58" s="80">
        <v>10518</v>
      </c>
      <c r="BB58" s="80"/>
      <c r="BC58" s="80"/>
      <c r="BD58" s="80"/>
      <c r="BE58" s="80">
        <v>23173</v>
      </c>
      <c r="BF58" s="80"/>
      <c r="BG58" s="80"/>
      <c r="BH58" s="80">
        <v>35015</v>
      </c>
      <c r="BI58" s="80"/>
      <c r="BJ58" s="80"/>
      <c r="BK58" s="80"/>
      <c r="BL58" s="80"/>
      <c r="BM58" s="80"/>
      <c r="BN58" s="80">
        <v>69808</v>
      </c>
      <c r="BO58" s="80"/>
      <c r="BP58" s="80"/>
      <c r="BQ58" s="80">
        <v>772</v>
      </c>
      <c r="BR58" s="80"/>
      <c r="BS58" s="80"/>
      <c r="BT58" s="80"/>
      <c r="BU58" s="80">
        <v>2106</v>
      </c>
      <c r="BV58" s="80"/>
      <c r="BW58" s="80">
        <v>152112</v>
      </c>
      <c r="BX58" s="80"/>
      <c r="BY58" s="80"/>
      <c r="BZ58" s="80"/>
      <c r="CA58" s="80"/>
      <c r="CB58" s="80">
        <v>10595</v>
      </c>
      <c r="CC58" s="80"/>
      <c r="CD58" s="80"/>
      <c r="CE58" s="80"/>
      <c r="CF58" s="80"/>
      <c r="CG58" s="80">
        <v>-12753</v>
      </c>
      <c r="CH58" s="80">
        <v>7631</v>
      </c>
      <c r="CI58" s="80"/>
      <c r="CJ58" s="80"/>
      <c r="CK58" s="80">
        <v>65896</v>
      </c>
      <c r="CL58" s="80"/>
      <c r="CM58" s="80">
        <v>-12753</v>
      </c>
      <c r="CN58" s="80">
        <v>12663</v>
      </c>
      <c r="CO58" s="80"/>
      <c r="CP58" s="80"/>
      <c r="CQ58" s="80">
        <v>0</v>
      </c>
      <c r="CR58" s="80">
        <v>-1568</v>
      </c>
      <c r="CS58" s="80">
        <v>-41265</v>
      </c>
      <c r="CT58" s="80">
        <v>-2830</v>
      </c>
      <c r="CU58" s="80"/>
      <c r="CV58" s="80">
        <v>0</v>
      </c>
      <c r="CW58" s="80">
        <v>9750</v>
      </c>
      <c r="CX58" s="80"/>
      <c r="CY58" s="80">
        <v>-3754</v>
      </c>
      <c r="CZ58" s="80">
        <v>5087</v>
      </c>
      <c r="DA58" s="80">
        <v>336</v>
      </c>
      <c r="DB58" s="80">
        <v>0</v>
      </c>
      <c r="DC58" s="80">
        <v>-207</v>
      </c>
      <c r="DD58" s="80"/>
      <c r="DE58" s="80">
        <v>2214</v>
      </c>
      <c r="DF58" s="80">
        <v>0</v>
      </c>
      <c r="DG58" s="80">
        <v>1315</v>
      </c>
      <c r="DH58" s="80"/>
      <c r="DI58" s="80">
        <v>8262</v>
      </c>
      <c r="DJ58" s="80">
        <v>8262</v>
      </c>
      <c r="DK58" s="80">
        <v>-2913</v>
      </c>
      <c r="DL58" s="80">
        <v>62142</v>
      </c>
      <c r="DM58" s="80">
        <v>207</v>
      </c>
      <c r="DN58" s="80"/>
      <c r="DO58" s="80">
        <v>-55</v>
      </c>
      <c r="DP58" s="80">
        <v>-43815</v>
      </c>
      <c r="DQ58" s="80">
        <v>-9</v>
      </c>
      <c r="DR58" s="80"/>
      <c r="DS58" s="80">
        <v>-262</v>
      </c>
    </row>
    <row r="59" spans="1:123" x14ac:dyDescent="0.25">
      <c r="A59" s="78">
        <v>201612</v>
      </c>
      <c r="B59" s="78">
        <v>53116</v>
      </c>
      <c r="C59" s="79" t="s">
        <v>862</v>
      </c>
      <c r="D59" s="80"/>
      <c r="E59" s="80"/>
      <c r="F59" s="80">
        <v>35465</v>
      </c>
      <c r="G59" s="80"/>
      <c r="H59" s="80"/>
      <c r="I59" s="80"/>
      <c r="J59" s="80">
        <v>0</v>
      </c>
      <c r="K59" s="80"/>
      <c r="L59" s="80"/>
      <c r="M59" s="80">
        <v>35465</v>
      </c>
      <c r="N59" s="80"/>
      <c r="O59" s="80"/>
      <c r="P59" s="80"/>
      <c r="Q59" s="80">
        <v>0</v>
      </c>
      <c r="R59" s="80"/>
      <c r="S59" s="80"/>
      <c r="T59" s="80">
        <v>46044</v>
      </c>
      <c r="U59" s="80"/>
      <c r="V59" s="80"/>
      <c r="W59" s="80">
        <v>0</v>
      </c>
      <c r="X59" s="80"/>
      <c r="Y59" s="80">
        <v>35465</v>
      </c>
      <c r="Z59" s="80">
        <v>242</v>
      </c>
      <c r="AA59" s="80"/>
      <c r="AB59" s="80"/>
      <c r="AC59" s="80">
        <v>2257</v>
      </c>
      <c r="AD59" s="80"/>
      <c r="AE59" s="80">
        <v>2257</v>
      </c>
      <c r="AF59" s="80"/>
      <c r="AG59" s="80">
        <v>242</v>
      </c>
      <c r="AH59" s="80">
        <v>4640</v>
      </c>
      <c r="AI59" s="80">
        <v>344</v>
      </c>
      <c r="AJ59" s="80">
        <v>2039</v>
      </c>
      <c r="AK59" s="80"/>
      <c r="AL59" s="80"/>
      <c r="AM59" s="80"/>
      <c r="AN59" s="80"/>
      <c r="AO59" s="80">
        <v>5697</v>
      </c>
      <c r="AP59" s="80"/>
      <c r="AQ59" s="80">
        <v>5697</v>
      </c>
      <c r="AR59" s="80"/>
      <c r="AS59" s="80">
        <v>42000</v>
      </c>
      <c r="AT59" s="80">
        <v>0</v>
      </c>
      <c r="AU59" s="80"/>
      <c r="AV59" s="80">
        <v>39007</v>
      </c>
      <c r="AW59" s="80">
        <v>819</v>
      </c>
      <c r="AX59" s="80"/>
      <c r="AY59" s="80"/>
      <c r="AZ59" s="80"/>
      <c r="BA59" s="80">
        <v>1721</v>
      </c>
      <c r="BB59" s="80"/>
      <c r="BC59" s="80"/>
      <c r="BD59" s="80"/>
      <c r="BE59" s="80">
        <v>2036</v>
      </c>
      <c r="BF59" s="80">
        <v>6</v>
      </c>
      <c r="BG59" s="80"/>
      <c r="BH59" s="80">
        <v>3333</v>
      </c>
      <c r="BI59" s="80">
        <v>0</v>
      </c>
      <c r="BJ59" s="80"/>
      <c r="BK59" s="80"/>
      <c r="BL59" s="80"/>
      <c r="BM59" s="80"/>
      <c r="BN59" s="80">
        <v>-2993</v>
      </c>
      <c r="BO59" s="80"/>
      <c r="BP59" s="80"/>
      <c r="BQ59" s="80">
        <v>1668</v>
      </c>
      <c r="BR59" s="80"/>
      <c r="BS59" s="80">
        <v>2444</v>
      </c>
      <c r="BT59" s="80">
        <v>0</v>
      </c>
      <c r="BU59" s="80">
        <v>70</v>
      </c>
      <c r="BV59" s="80"/>
      <c r="BW59" s="80">
        <v>46044</v>
      </c>
      <c r="BX59" s="80"/>
      <c r="BY59" s="80"/>
      <c r="BZ59" s="80"/>
      <c r="CA59" s="80"/>
      <c r="CB59" s="80">
        <v>309</v>
      </c>
      <c r="CC59" s="80"/>
      <c r="CD59" s="80"/>
      <c r="CE59" s="80"/>
      <c r="CF59" s="80"/>
      <c r="CG59" s="80">
        <v>-1618</v>
      </c>
      <c r="CH59" s="80">
        <v>0</v>
      </c>
      <c r="CI59" s="80">
        <v>0</v>
      </c>
      <c r="CJ59" s="80">
        <v>0</v>
      </c>
      <c r="CK59" s="80">
        <v>10401</v>
      </c>
      <c r="CL59" s="80"/>
      <c r="CM59" s="80">
        <v>-5653</v>
      </c>
      <c r="CN59" s="80">
        <v>-1220</v>
      </c>
      <c r="CO59" s="80">
        <v>0</v>
      </c>
      <c r="CP59" s="80">
        <v>0</v>
      </c>
      <c r="CQ59" s="80">
        <v>0</v>
      </c>
      <c r="CR59" s="80">
        <v>-909</v>
      </c>
      <c r="CS59" s="80">
        <v>-4727</v>
      </c>
      <c r="CT59" s="80">
        <v>0</v>
      </c>
      <c r="CU59" s="80">
        <v>-4035</v>
      </c>
      <c r="CV59" s="80">
        <v>0</v>
      </c>
      <c r="CW59" s="80">
        <v>-1220</v>
      </c>
      <c r="CX59" s="80">
        <v>0</v>
      </c>
      <c r="CY59" s="80">
        <v>0</v>
      </c>
      <c r="CZ59" s="80">
        <v>-1112</v>
      </c>
      <c r="DA59" s="80">
        <v>-28</v>
      </c>
      <c r="DB59" s="80">
        <v>0</v>
      </c>
      <c r="DC59" s="80">
        <v>-5</v>
      </c>
      <c r="DD59" s="80"/>
      <c r="DE59" s="80">
        <v>-332</v>
      </c>
      <c r="DF59" s="80">
        <v>-1128</v>
      </c>
      <c r="DG59" s="80">
        <v>954</v>
      </c>
      <c r="DH59" s="80"/>
      <c r="DI59" s="80">
        <v>215</v>
      </c>
      <c r="DJ59" s="80">
        <v>215</v>
      </c>
      <c r="DK59" s="80">
        <v>0</v>
      </c>
      <c r="DL59" s="80">
        <v>9273</v>
      </c>
      <c r="DM59" s="80">
        <v>5</v>
      </c>
      <c r="DN59" s="80">
        <v>0</v>
      </c>
      <c r="DO59" s="80">
        <v>-108</v>
      </c>
      <c r="DP59" s="80">
        <v>-4367</v>
      </c>
      <c r="DQ59" s="80">
        <v>-19</v>
      </c>
      <c r="DR59" s="80">
        <v>-139</v>
      </c>
      <c r="DS59" s="80">
        <v>-113</v>
      </c>
    </row>
    <row r="60" spans="1:123" x14ac:dyDescent="0.25">
      <c r="A60" s="78">
        <v>201612</v>
      </c>
      <c r="B60" s="78">
        <v>53108</v>
      </c>
      <c r="C60" s="79" t="s">
        <v>413</v>
      </c>
      <c r="D60" s="80"/>
      <c r="E60" s="80"/>
      <c r="F60" s="80">
        <v>45302</v>
      </c>
      <c r="G60" s="80"/>
      <c r="H60" s="80"/>
      <c r="I60" s="80"/>
      <c r="J60" s="80"/>
      <c r="K60" s="80"/>
      <c r="L60" s="80">
        <v>7</v>
      </c>
      <c r="M60" s="80">
        <v>45302</v>
      </c>
      <c r="N60" s="80"/>
      <c r="O60" s="80">
        <v>4297</v>
      </c>
      <c r="P60" s="80">
        <v>11546</v>
      </c>
      <c r="Q60" s="80"/>
      <c r="R60" s="80">
        <v>1236</v>
      </c>
      <c r="S60" s="80"/>
      <c r="T60" s="80">
        <v>45737</v>
      </c>
      <c r="U60" s="80"/>
      <c r="V60" s="80"/>
      <c r="W60" s="80"/>
      <c r="X60" s="80"/>
      <c r="Y60" s="80">
        <v>27949</v>
      </c>
      <c r="Z60" s="80">
        <v>322</v>
      </c>
      <c r="AA60" s="80">
        <v>274</v>
      </c>
      <c r="AB60" s="80"/>
      <c r="AC60" s="80">
        <v>33</v>
      </c>
      <c r="AD60" s="80"/>
      <c r="AE60" s="80">
        <v>33</v>
      </c>
      <c r="AF60" s="80"/>
      <c r="AG60" s="80">
        <v>131</v>
      </c>
      <c r="AH60" s="80">
        <v>91</v>
      </c>
      <c r="AI60" s="80"/>
      <c r="AJ60" s="80">
        <v>58</v>
      </c>
      <c r="AK60" s="80"/>
      <c r="AL60" s="80">
        <v>15</v>
      </c>
      <c r="AM60" s="80"/>
      <c r="AN60" s="80"/>
      <c r="AO60" s="80"/>
      <c r="AP60" s="80">
        <v>191</v>
      </c>
      <c r="AQ60" s="80">
        <v>15</v>
      </c>
      <c r="AR60" s="80"/>
      <c r="AS60" s="80">
        <v>17000</v>
      </c>
      <c r="AT60" s="80">
        <v>5000</v>
      </c>
      <c r="AU60" s="80">
        <v>9</v>
      </c>
      <c r="AV60" s="80">
        <v>23015</v>
      </c>
      <c r="AW60" s="80">
        <v>13768</v>
      </c>
      <c r="AX60" s="80"/>
      <c r="AY60" s="80"/>
      <c r="AZ60" s="80"/>
      <c r="BA60" s="80"/>
      <c r="BB60" s="80"/>
      <c r="BC60" s="80"/>
      <c r="BD60" s="80"/>
      <c r="BE60" s="80">
        <v>1748</v>
      </c>
      <c r="BF60" s="80">
        <v>843</v>
      </c>
      <c r="BG60" s="80"/>
      <c r="BH60" s="80">
        <v>15007</v>
      </c>
      <c r="BI60" s="80">
        <v>857</v>
      </c>
      <c r="BJ60" s="80"/>
      <c r="BK60" s="80"/>
      <c r="BL60" s="80"/>
      <c r="BM60" s="80"/>
      <c r="BN60" s="80">
        <v>6015</v>
      </c>
      <c r="BO60" s="80"/>
      <c r="BP60" s="80"/>
      <c r="BQ60" s="80">
        <v>110</v>
      </c>
      <c r="BR60" s="80"/>
      <c r="BS60" s="80"/>
      <c r="BT60" s="80"/>
      <c r="BU60" s="80">
        <v>1239</v>
      </c>
      <c r="BV60" s="80"/>
      <c r="BW60" s="80">
        <v>45737</v>
      </c>
      <c r="BX60" s="80"/>
      <c r="BY60" s="80"/>
      <c r="BZ60" s="80"/>
      <c r="CA60" s="80">
        <v>5000</v>
      </c>
      <c r="CB60" s="80">
        <v>896</v>
      </c>
      <c r="CC60" s="80"/>
      <c r="CD60" s="80">
        <v>857</v>
      </c>
      <c r="CE60" s="80"/>
      <c r="CF60" s="80"/>
      <c r="CG60" s="80">
        <v>-6346</v>
      </c>
      <c r="CH60" s="80"/>
      <c r="CI60" s="80"/>
      <c r="CJ60" s="80"/>
      <c r="CK60" s="80">
        <v>27343</v>
      </c>
      <c r="CL60" s="80"/>
      <c r="CM60" s="80">
        <v>-6346</v>
      </c>
      <c r="CN60" s="80">
        <v>3940</v>
      </c>
      <c r="CO60" s="80"/>
      <c r="CP60" s="80"/>
      <c r="CQ60" s="80"/>
      <c r="CR60" s="80">
        <v>267</v>
      </c>
      <c r="CS60" s="80">
        <v>-17186</v>
      </c>
      <c r="CT60" s="80"/>
      <c r="CU60" s="80"/>
      <c r="CV60" s="80"/>
      <c r="CW60" s="80">
        <v>3073</v>
      </c>
      <c r="CX60" s="80"/>
      <c r="CY60" s="80"/>
      <c r="CZ60" s="80">
        <v>3804</v>
      </c>
      <c r="DA60" s="80">
        <v>-552</v>
      </c>
      <c r="DB60" s="80"/>
      <c r="DC60" s="80">
        <v>-7</v>
      </c>
      <c r="DD60" s="80"/>
      <c r="DE60" s="80">
        <v>-25</v>
      </c>
      <c r="DF60" s="80"/>
      <c r="DG60" s="80">
        <v>377</v>
      </c>
      <c r="DH60" s="80"/>
      <c r="DI60" s="80">
        <v>2711</v>
      </c>
      <c r="DJ60" s="80">
        <v>2711</v>
      </c>
      <c r="DK60" s="80">
        <v>-867</v>
      </c>
      <c r="DL60" s="80">
        <v>27343</v>
      </c>
      <c r="DM60" s="80">
        <v>7</v>
      </c>
      <c r="DN60" s="80"/>
      <c r="DO60" s="80">
        <v>136</v>
      </c>
      <c r="DP60" s="80">
        <v>-16609</v>
      </c>
      <c r="DQ60" s="80">
        <v>-338</v>
      </c>
      <c r="DR60" s="80">
        <v>-177</v>
      </c>
      <c r="DS60" s="80">
        <v>129</v>
      </c>
    </row>
    <row r="61" spans="1:123" x14ac:dyDescent="0.25">
      <c r="A61" s="78">
        <v>201612</v>
      </c>
      <c r="B61" s="78">
        <v>53094</v>
      </c>
      <c r="C61" s="79" t="s">
        <v>482</v>
      </c>
      <c r="D61" s="80"/>
      <c r="E61" s="80"/>
      <c r="F61" s="80">
        <v>42944</v>
      </c>
      <c r="G61" s="80"/>
      <c r="H61" s="80">
        <v>231</v>
      </c>
      <c r="I61" s="80"/>
      <c r="J61" s="80">
        <v>231</v>
      </c>
      <c r="K61" s="80"/>
      <c r="L61" s="80"/>
      <c r="M61" s="80">
        <v>42944</v>
      </c>
      <c r="N61" s="80"/>
      <c r="O61" s="80"/>
      <c r="P61" s="80"/>
      <c r="Q61" s="80"/>
      <c r="R61" s="80"/>
      <c r="S61" s="80"/>
      <c r="T61" s="80">
        <v>105773</v>
      </c>
      <c r="U61" s="80"/>
      <c r="V61" s="80">
        <v>62032</v>
      </c>
      <c r="W61" s="80"/>
      <c r="X61" s="80"/>
      <c r="Y61" s="80">
        <v>42944</v>
      </c>
      <c r="Z61" s="80">
        <v>566</v>
      </c>
      <c r="AA61" s="80"/>
      <c r="AB61" s="80"/>
      <c r="AC61" s="80"/>
      <c r="AD61" s="80"/>
      <c r="AE61" s="80"/>
      <c r="AF61" s="80"/>
      <c r="AG61" s="80">
        <v>394</v>
      </c>
      <c r="AH61" s="80">
        <v>231</v>
      </c>
      <c r="AI61" s="80"/>
      <c r="AJ61" s="80"/>
      <c r="AK61" s="80"/>
      <c r="AL61" s="80"/>
      <c r="AM61" s="80"/>
      <c r="AN61" s="80"/>
      <c r="AO61" s="80"/>
      <c r="AP61" s="80">
        <v>172</v>
      </c>
      <c r="AQ61" s="80">
        <v>62032</v>
      </c>
      <c r="AR61" s="80"/>
      <c r="AS61" s="80">
        <v>25000</v>
      </c>
      <c r="AT61" s="80"/>
      <c r="AU61" s="80">
        <v>1987</v>
      </c>
      <c r="AV61" s="80">
        <v>54913</v>
      </c>
      <c r="AW61" s="80">
        <v>36551</v>
      </c>
      <c r="AX61" s="80"/>
      <c r="AY61" s="80"/>
      <c r="AZ61" s="80"/>
      <c r="BA61" s="80">
        <v>1214</v>
      </c>
      <c r="BB61" s="80"/>
      <c r="BC61" s="80"/>
      <c r="BD61" s="80"/>
      <c r="BE61" s="80">
        <v>4125</v>
      </c>
      <c r="BF61" s="80">
        <v>79</v>
      </c>
      <c r="BG61" s="80"/>
      <c r="BH61" s="80">
        <v>46735</v>
      </c>
      <c r="BI61" s="80"/>
      <c r="BJ61" s="80"/>
      <c r="BK61" s="80"/>
      <c r="BL61" s="80"/>
      <c r="BM61" s="80"/>
      <c r="BN61" s="80">
        <v>29738</v>
      </c>
      <c r="BO61" s="80"/>
      <c r="BP61" s="80"/>
      <c r="BQ61" s="80"/>
      <c r="BR61" s="80"/>
      <c r="BS61" s="80">
        <v>7151</v>
      </c>
      <c r="BT61" s="80">
        <v>175</v>
      </c>
      <c r="BU61" s="80">
        <v>3033</v>
      </c>
      <c r="BV61" s="80"/>
      <c r="BW61" s="80">
        <v>105773</v>
      </c>
      <c r="BX61" s="80"/>
      <c r="BY61" s="80"/>
      <c r="BZ61" s="80"/>
      <c r="CA61" s="80"/>
      <c r="CB61" s="80">
        <v>845</v>
      </c>
      <c r="CC61" s="80">
        <v>175</v>
      </c>
      <c r="CD61" s="80"/>
      <c r="CE61" s="80"/>
      <c r="CF61" s="80"/>
      <c r="CG61" s="80">
        <v>-3331</v>
      </c>
      <c r="CH61" s="80"/>
      <c r="CI61" s="80"/>
      <c r="CJ61" s="80"/>
      <c r="CK61" s="80">
        <v>14557</v>
      </c>
      <c r="CL61" s="80"/>
      <c r="CM61" s="80">
        <v>-832</v>
      </c>
      <c r="CN61" s="80">
        <v>9028</v>
      </c>
      <c r="CO61" s="80"/>
      <c r="CP61" s="80"/>
      <c r="CQ61" s="80">
        <v>42</v>
      </c>
      <c r="CR61" s="80">
        <v>-435</v>
      </c>
      <c r="CS61" s="80">
        <v>-4900</v>
      </c>
      <c r="CT61" s="80"/>
      <c r="CU61" s="80">
        <v>-329</v>
      </c>
      <c r="CV61" s="80"/>
      <c r="CW61" s="80">
        <v>7052</v>
      </c>
      <c r="CX61" s="80"/>
      <c r="CY61" s="80"/>
      <c r="CZ61" s="80">
        <v>9009</v>
      </c>
      <c r="DA61" s="80">
        <v>-6</v>
      </c>
      <c r="DB61" s="80"/>
      <c r="DC61" s="80">
        <v>-168</v>
      </c>
      <c r="DD61" s="80">
        <v>2828</v>
      </c>
      <c r="DE61" s="80">
        <v>308</v>
      </c>
      <c r="DF61" s="80">
        <v>352</v>
      </c>
      <c r="DG61" s="80">
        <v>673</v>
      </c>
      <c r="DH61" s="80"/>
      <c r="DI61" s="80">
        <v>3784</v>
      </c>
      <c r="DJ61" s="80">
        <v>3742</v>
      </c>
      <c r="DK61" s="80">
        <v>-1976</v>
      </c>
      <c r="DL61" s="80">
        <v>14909</v>
      </c>
      <c r="DM61" s="80">
        <v>146</v>
      </c>
      <c r="DN61" s="80"/>
      <c r="DO61" s="80">
        <v>19</v>
      </c>
      <c r="DP61" s="80">
        <v>-5244</v>
      </c>
      <c r="DQ61" s="80">
        <v>-365</v>
      </c>
      <c r="DR61" s="80"/>
      <c r="DS61" s="80">
        <v>-127</v>
      </c>
    </row>
    <row r="62" spans="1:123" x14ac:dyDescent="0.25">
      <c r="A62" s="78">
        <v>201612</v>
      </c>
      <c r="B62" s="78">
        <v>53092</v>
      </c>
      <c r="C62" s="79" t="s">
        <v>863</v>
      </c>
      <c r="D62" s="80"/>
      <c r="E62" s="80"/>
      <c r="F62" s="80">
        <v>7565</v>
      </c>
      <c r="G62" s="80"/>
      <c r="H62" s="80"/>
      <c r="I62" s="80"/>
      <c r="J62" s="80"/>
      <c r="K62" s="80"/>
      <c r="L62" s="80"/>
      <c r="M62" s="80">
        <v>33065</v>
      </c>
      <c r="N62" s="80"/>
      <c r="O62" s="80"/>
      <c r="P62" s="80"/>
      <c r="Q62" s="80">
        <v>25500</v>
      </c>
      <c r="R62" s="80"/>
      <c r="S62" s="80"/>
      <c r="T62" s="80">
        <v>59280</v>
      </c>
      <c r="U62" s="80">
        <v>25500</v>
      </c>
      <c r="V62" s="80">
        <v>25437</v>
      </c>
      <c r="W62" s="80"/>
      <c r="X62" s="80"/>
      <c r="Y62" s="80">
        <v>7565</v>
      </c>
      <c r="Z62" s="80">
        <v>25</v>
      </c>
      <c r="AA62" s="80"/>
      <c r="AB62" s="80"/>
      <c r="AC62" s="80">
        <v>674</v>
      </c>
      <c r="AD62" s="80"/>
      <c r="AE62" s="80">
        <v>674</v>
      </c>
      <c r="AF62" s="80"/>
      <c r="AG62" s="80">
        <v>25</v>
      </c>
      <c r="AH62" s="80">
        <v>674</v>
      </c>
      <c r="AI62" s="80"/>
      <c r="AJ62" s="80"/>
      <c r="AK62" s="80"/>
      <c r="AL62" s="80">
        <v>79</v>
      </c>
      <c r="AM62" s="80"/>
      <c r="AN62" s="80"/>
      <c r="AO62" s="80"/>
      <c r="AP62" s="80"/>
      <c r="AQ62" s="80">
        <v>25516</v>
      </c>
      <c r="AR62" s="80"/>
      <c r="AS62" s="80">
        <v>25000</v>
      </c>
      <c r="AT62" s="80"/>
      <c r="AU62" s="80"/>
      <c r="AV62" s="80">
        <v>46336</v>
      </c>
      <c r="AW62" s="80">
        <v>11335</v>
      </c>
      <c r="AX62" s="80"/>
      <c r="AY62" s="80"/>
      <c r="AZ62" s="80"/>
      <c r="BA62" s="80"/>
      <c r="BB62" s="80"/>
      <c r="BC62" s="80"/>
      <c r="BD62" s="80"/>
      <c r="BE62" s="80">
        <v>1558</v>
      </c>
      <c r="BF62" s="80">
        <v>1558</v>
      </c>
      <c r="BG62" s="80"/>
      <c r="BH62" s="80">
        <v>11335</v>
      </c>
      <c r="BI62" s="80"/>
      <c r="BJ62" s="80"/>
      <c r="BK62" s="80"/>
      <c r="BL62" s="80"/>
      <c r="BM62" s="80"/>
      <c r="BN62" s="80">
        <v>21336</v>
      </c>
      <c r="BO62" s="80"/>
      <c r="BP62" s="80"/>
      <c r="BQ62" s="80">
        <v>51</v>
      </c>
      <c r="BR62" s="80"/>
      <c r="BS62" s="80"/>
      <c r="BT62" s="80"/>
      <c r="BU62" s="80"/>
      <c r="BV62" s="80"/>
      <c r="BW62" s="80">
        <v>59280</v>
      </c>
      <c r="BX62" s="80"/>
      <c r="BY62" s="80"/>
      <c r="BZ62" s="80"/>
      <c r="CA62" s="80"/>
      <c r="CB62" s="80"/>
      <c r="CC62" s="80"/>
      <c r="CD62" s="80"/>
      <c r="CE62" s="80"/>
      <c r="CF62" s="80"/>
      <c r="CG62" s="80">
        <v>-254</v>
      </c>
      <c r="CH62" s="80"/>
      <c r="CI62" s="80"/>
      <c r="CJ62" s="80"/>
      <c r="CK62" s="80">
        <v>10853</v>
      </c>
      <c r="CL62" s="80"/>
      <c r="CM62" s="80">
        <v>-777</v>
      </c>
      <c r="CN62" s="80">
        <v>-360</v>
      </c>
      <c r="CO62" s="80"/>
      <c r="CP62" s="80"/>
      <c r="CQ62" s="80"/>
      <c r="CR62" s="80">
        <v>-80</v>
      </c>
      <c r="CS62" s="80">
        <v>-10279</v>
      </c>
      <c r="CT62" s="80"/>
      <c r="CU62" s="80">
        <v>-523</v>
      </c>
      <c r="CV62" s="80"/>
      <c r="CW62" s="80">
        <v>-281</v>
      </c>
      <c r="CX62" s="80"/>
      <c r="CY62" s="80"/>
      <c r="CZ62" s="80">
        <v>-207</v>
      </c>
      <c r="DA62" s="80"/>
      <c r="DB62" s="80"/>
      <c r="DC62" s="80">
        <v>-4</v>
      </c>
      <c r="DD62" s="80"/>
      <c r="DE62" s="80">
        <v>-7542</v>
      </c>
      <c r="DF62" s="80">
        <v>0</v>
      </c>
      <c r="DG62" s="80">
        <v>107</v>
      </c>
      <c r="DH62" s="80"/>
      <c r="DI62" s="80">
        <v>0</v>
      </c>
      <c r="DJ62" s="80">
        <v>0</v>
      </c>
      <c r="DK62" s="80">
        <v>79</v>
      </c>
      <c r="DL62" s="80">
        <v>10853</v>
      </c>
      <c r="DM62" s="80">
        <v>4</v>
      </c>
      <c r="DN62" s="80"/>
      <c r="DO62" s="80">
        <v>-153</v>
      </c>
      <c r="DP62" s="80">
        <v>-2737</v>
      </c>
      <c r="DQ62" s="80">
        <v>-181</v>
      </c>
      <c r="DR62" s="80">
        <v>-3</v>
      </c>
      <c r="DS62" s="80">
        <v>-157</v>
      </c>
    </row>
    <row r="63" spans="1:123" x14ac:dyDescent="0.25">
      <c r="A63" s="78">
        <v>201612</v>
      </c>
      <c r="B63" s="78">
        <v>53028</v>
      </c>
      <c r="C63" s="79" t="s">
        <v>388</v>
      </c>
      <c r="D63" s="80">
        <v>8417</v>
      </c>
      <c r="E63" s="80">
        <v>378</v>
      </c>
      <c r="F63" s="80">
        <v>311955</v>
      </c>
      <c r="G63" s="80"/>
      <c r="H63" s="80">
        <v>4513</v>
      </c>
      <c r="I63" s="80"/>
      <c r="J63" s="80">
        <v>4513</v>
      </c>
      <c r="K63" s="80"/>
      <c r="L63" s="80"/>
      <c r="M63" s="80">
        <v>311955</v>
      </c>
      <c r="N63" s="80"/>
      <c r="O63" s="80">
        <v>93743</v>
      </c>
      <c r="P63" s="80"/>
      <c r="Q63" s="80">
        <v>0</v>
      </c>
      <c r="R63" s="80">
        <v>1251</v>
      </c>
      <c r="S63" s="80"/>
      <c r="T63" s="80">
        <v>331540</v>
      </c>
      <c r="U63" s="80"/>
      <c r="V63" s="80">
        <v>3095</v>
      </c>
      <c r="W63" s="80">
        <v>8795</v>
      </c>
      <c r="X63" s="80"/>
      <c r="Y63" s="80">
        <v>216961</v>
      </c>
      <c r="Z63" s="80">
        <v>1133</v>
      </c>
      <c r="AA63" s="80"/>
      <c r="AB63" s="80"/>
      <c r="AC63" s="80">
        <v>1653</v>
      </c>
      <c r="AD63" s="80"/>
      <c r="AE63" s="80">
        <v>1653</v>
      </c>
      <c r="AF63" s="80"/>
      <c r="AG63" s="80">
        <v>1128</v>
      </c>
      <c r="AH63" s="80">
        <v>6454</v>
      </c>
      <c r="AI63" s="80"/>
      <c r="AJ63" s="80">
        <v>288</v>
      </c>
      <c r="AK63" s="80"/>
      <c r="AL63" s="80">
        <v>108</v>
      </c>
      <c r="AM63" s="80"/>
      <c r="AN63" s="80"/>
      <c r="AO63" s="80"/>
      <c r="AP63" s="80">
        <v>5</v>
      </c>
      <c r="AQ63" s="80">
        <v>3203</v>
      </c>
      <c r="AR63" s="80"/>
      <c r="AS63" s="80">
        <v>25000</v>
      </c>
      <c r="AT63" s="80">
        <v>0</v>
      </c>
      <c r="AU63" s="80">
        <v>1286</v>
      </c>
      <c r="AV63" s="80">
        <v>245953</v>
      </c>
      <c r="AW63" s="80">
        <v>35580</v>
      </c>
      <c r="AX63" s="80"/>
      <c r="AY63" s="80"/>
      <c r="AZ63" s="80"/>
      <c r="BA63" s="80">
        <v>354</v>
      </c>
      <c r="BB63" s="80"/>
      <c r="BC63" s="80">
        <v>1119</v>
      </c>
      <c r="BD63" s="80"/>
      <c r="BE63" s="80">
        <v>6352</v>
      </c>
      <c r="BF63" s="80"/>
      <c r="BG63" s="80"/>
      <c r="BH63" s="80">
        <v>78835</v>
      </c>
      <c r="BI63" s="80">
        <v>400</v>
      </c>
      <c r="BJ63" s="80"/>
      <c r="BK63" s="80"/>
      <c r="BL63" s="80"/>
      <c r="BM63" s="80"/>
      <c r="BN63" s="80">
        <v>220953</v>
      </c>
      <c r="BO63" s="80"/>
      <c r="BP63" s="80"/>
      <c r="BQ63" s="80"/>
      <c r="BR63" s="80"/>
      <c r="BS63" s="80">
        <v>41161</v>
      </c>
      <c r="BT63" s="80">
        <v>0</v>
      </c>
      <c r="BU63" s="80">
        <v>2094</v>
      </c>
      <c r="BV63" s="80"/>
      <c r="BW63" s="80">
        <v>331540</v>
      </c>
      <c r="BX63" s="80"/>
      <c r="BY63" s="80"/>
      <c r="BZ63" s="80"/>
      <c r="CA63" s="80"/>
      <c r="CB63" s="80">
        <v>3593</v>
      </c>
      <c r="CC63" s="80"/>
      <c r="CD63" s="80">
        <v>400</v>
      </c>
      <c r="CE63" s="80"/>
      <c r="CF63" s="80"/>
      <c r="CG63" s="80">
        <v>-16796</v>
      </c>
      <c r="CH63" s="80">
        <v>384</v>
      </c>
      <c r="CI63" s="80"/>
      <c r="CJ63" s="80"/>
      <c r="CK63" s="80">
        <v>111469</v>
      </c>
      <c r="CL63" s="80"/>
      <c r="CM63" s="80">
        <v>-21742</v>
      </c>
      <c r="CN63" s="80">
        <v>40209</v>
      </c>
      <c r="CO63" s="80">
        <v>89</v>
      </c>
      <c r="CP63" s="80"/>
      <c r="CQ63" s="80">
        <v>-3184</v>
      </c>
      <c r="CR63" s="80">
        <v>683</v>
      </c>
      <c r="CS63" s="80">
        <v>-48598</v>
      </c>
      <c r="CT63" s="80"/>
      <c r="CU63" s="80">
        <v>-5035</v>
      </c>
      <c r="CV63" s="80">
        <v>2848</v>
      </c>
      <c r="CW63" s="80">
        <v>31407</v>
      </c>
      <c r="CX63" s="80"/>
      <c r="CY63" s="80">
        <v>-9002</v>
      </c>
      <c r="CZ63" s="80">
        <v>31408</v>
      </c>
      <c r="DA63" s="80">
        <v>1182</v>
      </c>
      <c r="DB63" s="80"/>
      <c r="DC63" s="80">
        <v>-98</v>
      </c>
      <c r="DD63" s="80"/>
      <c r="DE63" s="80">
        <v>6956</v>
      </c>
      <c r="DF63" s="80">
        <v>-621</v>
      </c>
      <c r="DG63" s="80">
        <v>8441</v>
      </c>
      <c r="DH63" s="80"/>
      <c r="DI63" s="80">
        <v>7195</v>
      </c>
      <c r="DJ63" s="80">
        <v>8881</v>
      </c>
      <c r="DK63" s="80">
        <v>-8802</v>
      </c>
      <c r="DL63" s="80">
        <v>101846</v>
      </c>
      <c r="DM63" s="80">
        <v>-401</v>
      </c>
      <c r="DN63" s="80"/>
      <c r="DO63" s="80">
        <v>8417</v>
      </c>
      <c r="DP63" s="80">
        <v>-56400</v>
      </c>
      <c r="DQ63" s="80"/>
      <c r="DR63" s="80">
        <v>-306</v>
      </c>
      <c r="DS63" s="80">
        <v>8818</v>
      </c>
    </row>
    <row r="64" spans="1:123" x14ac:dyDescent="0.25">
      <c r="A64" s="78">
        <v>201612</v>
      </c>
      <c r="B64" s="78">
        <v>53093</v>
      </c>
      <c r="C64" s="79" t="s">
        <v>384</v>
      </c>
      <c r="D64" s="80"/>
      <c r="E64" s="80"/>
      <c r="F64" s="80">
        <v>80538</v>
      </c>
      <c r="G64" s="80"/>
      <c r="H64" s="80">
        <v>1733</v>
      </c>
      <c r="I64" s="80"/>
      <c r="J64" s="80">
        <v>1733</v>
      </c>
      <c r="K64" s="80"/>
      <c r="L64" s="80"/>
      <c r="M64" s="80">
        <v>128563</v>
      </c>
      <c r="N64" s="80"/>
      <c r="O64" s="80"/>
      <c r="P64" s="80"/>
      <c r="Q64" s="80">
        <v>48025</v>
      </c>
      <c r="R64" s="80"/>
      <c r="S64" s="80"/>
      <c r="T64" s="80">
        <v>171278</v>
      </c>
      <c r="U64" s="80"/>
      <c r="V64" s="80">
        <v>23797</v>
      </c>
      <c r="W64" s="80"/>
      <c r="X64" s="80"/>
      <c r="Y64" s="80">
        <v>80538</v>
      </c>
      <c r="Z64" s="80">
        <v>1179</v>
      </c>
      <c r="AA64" s="80"/>
      <c r="AB64" s="80"/>
      <c r="AC64" s="80"/>
      <c r="AD64" s="80"/>
      <c r="AE64" s="80"/>
      <c r="AF64" s="80"/>
      <c r="AG64" s="80">
        <v>1081</v>
      </c>
      <c r="AH64" s="80">
        <v>1733</v>
      </c>
      <c r="AI64" s="80"/>
      <c r="AJ64" s="80"/>
      <c r="AK64" s="80"/>
      <c r="AL64" s="80">
        <v>16006</v>
      </c>
      <c r="AM64" s="80">
        <v>48025</v>
      </c>
      <c r="AN64" s="80"/>
      <c r="AO64" s="80"/>
      <c r="AP64" s="80">
        <v>98</v>
      </c>
      <c r="AQ64" s="80">
        <v>39803</v>
      </c>
      <c r="AR64" s="80"/>
      <c r="AS64" s="80">
        <v>35000</v>
      </c>
      <c r="AT64" s="80"/>
      <c r="AU64" s="80">
        <v>3638</v>
      </c>
      <c r="AV64" s="80">
        <v>112889</v>
      </c>
      <c r="AW64" s="80">
        <v>46651</v>
      </c>
      <c r="AX64" s="80"/>
      <c r="AY64" s="80"/>
      <c r="AZ64" s="80"/>
      <c r="BA64" s="80"/>
      <c r="BB64" s="80"/>
      <c r="BC64" s="80"/>
      <c r="BD64" s="80"/>
      <c r="BE64" s="80">
        <v>4395</v>
      </c>
      <c r="BF64" s="80"/>
      <c r="BG64" s="80"/>
      <c r="BH64" s="80">
        <v>53994</v>
      </c>
      <c r="BI64" s="80"/>
      <c r="BJ64" s="80"/>
      <c r="BK64" s="80"/>
      <c r="BL64" s="80"/>
      <c r="BM64" s="80"/>
      <c r="BN64" s="80">
        <v>77889</v>
      </c>
      <c r="BO64" s="80"/>
      <c r="BP64" s="80"/>
      <c r="BQ64" s="80"/>
      <c r="BR64" s="80"/>
      <c r="BS64" s="80"/>
      <c r="BT64" s="80"/>
      <c r="BU64" s="80">
        <v>7343</v>
      </c>
      <c r="BV64" s="80"/>
      <c r="BW64" s="80">
        <v>171278</v>
      </c>
      <c r="BX64" s="80"/>
      <c r="BY64" s="80"/>
      <c r="BZ64" s="80"/>
      <c r="CA64" s="80"/>
      <c r="CB64" s="80">
        <v>757</v>
      </c>
      <c r="CC64" s="80"/>
      <c r="CD64" s="80"/>
      <c r="CE64" s="80"/>
      <c r="CF64" s="80"/>
      <c r="CG64" s="80">
        <v>-2558</v>
      </c>
      <c r="CH64" s="80"/>
      <c r="CI64" s="80"/>
      <c r="CJ64" s="80"/>
      <c r="CK64" s="80">
        <v>22000</v>
      </c>
      <c r="CL64" s="80"/>
      <c r="CM64" s="80">
        <v>-2558</v>
      </c>
      <c r="CN64" s="80">
        <v>20135</v>
      </c>
      <c r="CO64" s="80"/>
      <c r="CP64" s="80"/>
      <c r="CQ64" s="80">
        <v>-5200</v>
      </c>
      <c r="CR64" s="80">
        <v>-1132</v>
      </c>
      <c r="CS64" s="80">
        <v>5579</v>
      </c>
      <c r="CT64" s="80"/>
      <c r="CU64" s="80"/>
      <c r="CV64" s="80">
        <v>109</v>
      </c>
      <c r="CW64" s="80">
        <v>15706</v>
      </c>
      <c r="CX64" s="80"/>
      <c r="CY64" s="80">
        <v>-1250</v>
      </c>
      <c r="CZ64" s="80">
        <v>23737</v>
      </c>
      <c r="DA64" s="80">
        <v>4158</v>
      </c>
      <c r="DB64" s="80"/>
      <c r="DC64" s="80">
        <v>-34</v>
      </c>
      <c r="DD64" s="80"/>
      <c r="DE64" s="80">
        <v>11326</v>
      </c>
      <c r="DF64" s="80"/>
      <c r="DG64" s="80">
        <v>1189</v>
      </c>
      <c r="DH64" s="80"/>
      <c r="DI64" s="80">
        <v>8157</v>
      </c>
      <c r="DJ64" s="80">
        <v>13248</v>
      </c>
      <c r="DK64" s="80">
        <v>-4429</v>
      </c>
      <c r="DL64" s="80">
        <v>20750</v>
      </c>
      <c r="DM64" s="80">
        <v>-3594</v>
      </c>
      <c r="DN64" s="80"/>
      <c r="DO64" s="80">
        <v>-3602</v>
      </c>
      <c r="DP64" s="80">
        <v>-4814</v>
      </c>
      <c r="DQ64" s="80">
        <v>0</v>
      </c>
      <c r="DR64" s="80">
        <v>-65</v>
      </c>
      <c r="DS64" s="80">
        <v>-8</v>
      </c>
    </row>
    <row r="65" spans="1:123" x14ac:dyDescent="0.25">
      <c r="A65" s="78">
        <v>201612</v>
      </c>
      <c r="B65" s="78">
        <v>50102</v>
      </c>
      <c r="C65" s="79" t="s">
        <v>754</v>
      </c>
      <c r="D65" s="80">
        <v>7600</v>
      </c>
      <c r="E65" s="80">
        <v>207</v>
      </c>
      <c r="F65" s="80">
        <v>509689</v>
      </c>
      <c r="G65" s="80"/>
      <c r="H65" s="80">
        <v>22872</v>
      </c>
      <c r="I65" s="80"/>
      <c r="J65" s="80">
        <v>22872</v>
      </c>
      <c r="K65" s="80"/>
      <c r="L65" s="80"/>
      <c r="M65" s="80">
        <v>512254</v>
      </c>
      <c r="N65" s="80">
        <v>2200</v>
      </c>
      <c r="O65" s="80">
        <v>56060</v>
      </c>
      <c r="P65" s="80">
        <v>40000</v>
      </c>
      <c r="Q65" s="80">
        <v>365</v>
      </c>
      <c r="R65" s="80">
        <v>35539</v>
      </c>
      <c r="S65" s="80">
        <v>365</v>
      </c>
      <c r="T65" s="80">
        <v>693461</v>
      </c>
      <c r="U65" s="80"/>
      <c r="V65" s="80">
        <v>140638</v>
      </c>
      <c r="W65" s="80">
        <v>7807</v>
      </c>
      <c r="X65" s="80"/>
      <c r="Y65" s="80">
        <v>377465</v>
      </c>
      <c r="Z65" s="80">
        <v>3992</v>
      </c>
      <c r="AA65" s="80"/>
      <c r="AB65" s="80"/>
      <c r="AC65" s="80">
        <v>4376</v>
      </c>
      <c r="AD65" s="80"/>
      <c r="AE65" s="80">
        <v>4376</v>
      </c>
      <c r="AF65" s="80">
        <v>1071</v>
      </c>
      <c r="AG65" s="80">
        <v>1788</v>
      </c>
      <c r="AH65" s="80">
        <v>28331</v>
      </c>
      <c r="AI65" s="80"/>
      <c r="AJ65" s="80">
        <v>12</v>
      </c>
      <c r="AK65" s="80"/>
      <c r="AL65" s="80">
        <v>439</v>
      </c>
      <c r="AM65" s="80"/>
      <c r="AN65" s="80"/>
      <c r="AO65" s="80"/>
      <c r="AP65" s="80">
        <v>2204</v>
      </c>
      <c r="AQ65" s="80">
        <v>141077</v>
      </c>
      <c r="AR65" s="80">
        <v>625</v>
      </c>
      <c r="AS65" s="80">
        <v>10000</v>
      </c>
      <c r="AT65" s="80">
        <v>0</v>
      </c>
      <c r="AU65" s="80">
        <v>781</v>
      </c>
      <c r="AV65" s="80">
        <v>370381</v>
      </c>
      <c r="AW65" s="80">
        <v>164225</v>
      </c>
      <c r="AX65" s="80"/>
      <c r="AY65" s="80"/>
      <c r="AZ65" s="80"/>
      <c r="BA65" s="80"/>
      <c r="BB65" s="80"/>
      <c r="BC65" s="80">
        <v>2360</v>
      </c>
      <c r="BD65" s="80"/>
      <c r="BE65" s="80">
        <v>18382</v>
      </c>
      <c r="BF65" s="80"/>
      <c r="BG65" s="80"/>
      <c r="BH65" s="80">
        <v>304698</v>
      </c>
      <c r="BI65" s="80">
        <v>0</v>
      </c>
      <c r="BJ65" s="80"/>
      <c r="BK65" s="80"/>
      <c r="BL65" s="80"/>
      <c r="BM65" s="80"/>
      <c r="BN65" s="80">
        <v>360381</v>
      </c>
      <c r="BO65" s="80"/>
      <c r="BP65" s="80"/>
      <c r="BQ65" s="80"/>
      <c r="BR65" s="80"/>
      <c r="BS65" s="80">
        <v>129928</v>
      </c>
      <c r="BT65" s="80">
        <v>0</v>
      </c>
      <c r="BU65" s="80">
        <v>10545</v>
      </c>
      <c r="BV65" s="80"/>
      <c r="BW65" s="80">
        <v>693461</v>
      </c>
      <c r="BX65" s="80"/>
      <c r="BY65" s="80"/>
      <c r="BZ65" s="80"/>
      <c r="CA65" s="80"/>
      <c r="CB65" s="80">
        <v>15241</v>
      </c>
      <c r="CC65" s="80"/>
      <c r="CD65" s="80"/>
      <c r="CE65" s="80"/>
      <c r="CF65" s="80"/>
      <c r="CG65" s="80">
        <v>-35412</v>
      </c>
      <c r="CH65" s="80">
        <v>2063</v>
      </c>
      <c r="CI65" s="80">
        <v>43</v>
      </c>
      <c r="CJ65" s="80">
        <v>-802</v>
      </c>
      <c r="CK65" s="80">
        <v>246503</v>
      </c>
      <c r="CL65" s="80"/>
      <c r="CM65" s="80">
        <v>-46150</v>
      </c>
      <c r="CN65" s="80">
        <v>57106</v>
      </c>
      <c r="CO65" s="80"/>
      <c r="CP65" s="80">
        <v>-18</v>
      </c>
      <c r="CQ65" s="80">
        <v>-1299</v>
      </c>
      <c r="CR65" s="80">
        <v>18862</v>
      </c>
      <c r="CS65" s="80">
        <v>-151076</v>
      </c>
      <c r="CT65" s="80">
        <v>-268</v>
      </c>
      <c r="CU65" s="80">
        <v>-10738</v>
      </c>
      <c r="CV65" s="80">
        <v>4009</v>
      </c>
      <c r="CW65" s="80">
        <v>45175</v>
      </c>
      <c r="CX65" s="80"/>
      <c r="CY65" s="80">
        <v>-17190</v>
      </c>
      <c r="CZ65" s="80">
        <v>30966</v>
      </c>
      <c r="DA65" s="80">
        <v>1031</v>
      </c>
      <c r="DB65" s="80"/>
      <c r="DC65" s="80">
        <v>295</v>
      </c>
      <c r="DD65" s="80"/>
      <c r="DE65" s="80">
        <v>-7051</v>
      </c>
      <c r="DF65" s="80">
        <v>-1148</v>
      </c>
      <c r="DG65" s="80">
        <v>10224</v>
      </c>
      <c r="DH65" s="80"/>
      <c r="DI65" s="80">
        <v>21775</v>
      </c>
      <c r="DJ65" s="80">
        <v>21587</v>
      </c>
      <c r="DK65" s="80">
        <v>-11931</v>
      </c>
      <c r="DL65" s="80">
        <v>228165</v>
      </c>
      <c r="DM65" s="80">
        <v>-2153</v>
      </c>
      <c r="DN65" s="80"/>
      <c r="DO65" s="80">
        <v>24879</v>
      </c>
      <c r="DP65" s="80">
        <v>-147766</v>
      </c>
      <c r="DQ65" s="80">
        <v>-314</v>
      </c>
      <c r="DR65" s="80">
        <v>-1765</v>
      </c>
      <c r="DS65" s="80">
        <v>27032</v>
      </c>
    </row>
    <row r="66" spans="1:123" x14ac:dyDescent="0.25">
      <c r="A66" s="78">
        <v>201612</v>
      </c>
      <c r="B66" s="78">
        <v>50230</v>
      </c>
      <c r="C66" s="79" t="s">
        <v>860</v>
      </c>
      <c r="D66" s="80">
        <v>17500</v>
      </c>
      <c r="E66" s="80">
        <v>901</v>
      </c>
      <c r="F66" s="80">
        <v>173885</v>
      </c>
      <c r="G66" s="80">
        <v>0</v>
      </c>
      <c r="H66" s="80">
        <v>15390</v>
      </c>
      <c r="I66" s="80">
        <v>0</v>
      </c>
      <c r="J66" s="80">
        <v>15390</v>
      </c>
      <c r="K66" s="80">
        <v>0</v>
      </c>
      <c r="L66" s="80">
        <v>7347</v>
      </c>
      <c r="M66" s="80">
        <v>173885</v>
      </c>
      <c r="N66" s="80">
        <v>0</v>
      </c>
      <c r="O66" s="80">
        <v>76114</v>
      </c>
      <c r="P66" s="80">
        <v>0</v>
      </c>
      <c r="Q66" s="80">
        <v>0</v>
      </c>
      <c r="R66" s="80">
        <v>13456</v>
      </c>
      <c r="S66" s="80">
        <v>0</v>
      </c>
      <c r="T66" s="80">
        <v>223984</v>
      </c>
      <c r="U66" s="80">
        <v>0</v>
      </c>
      <c r="V66" s="80">
        <v>599</v>
      </c>
      <c r="W66" s="80">
        <v>18401</v>
      </c>
      <c r="X66" s="80">
        <v>0</v>
      </c>
      <c r="Y66" s="80">
        <v>83808</v>
      </c>
      <c r="Z66" s="80">
        <v>2346</v>
      </c>
      <c r="AA66" s="80">
        <v>0</v>
      </c>
      <c r="AB66" s="80">
        <v>0</v>
      </c>
      <c r="AC66" s="80">
        <v>82</v>
      </c>
      <c r="AD66" s="80">
        <v>0</v>
      </c>
      <c r="AE66" s="80">
        <v>82</v>
      </c>
      <c r="AF66" s="80">
        <v>2270</v>
      </c>
      <c r="AG66" s="80">
        <v>482</v>
      </c>
      <c r="AH66" s="80">
        <v>17742</v>
      </c>
      <c r="AI66" s="80">
        <v>0</v>
      </c>
      <c r="AJ66" s="80">
        <v>0</v>
      </c>
      <c r="AK66" s="80">
        <v>0</v>
      </c>
      <c r="AL66" s="80">
        <v>3664</v>
      </c>
      <c r="AM66" s="80">
        <v>0</v>
      </c>
      <c r="AN66" s="80">
        <v>0</v>
      </c>
      <c r="AO66" s="80">
        <v>0</v>
      </c>
      <c r="AP66" s="80">
        <v>1864</v>
      </c>
      <c r="AQ66" s="80">
        <v>4263</v>
      </c>
      <c r="AR66" s="80">
        <v>507</v>
      </c>
      <c r="AS66" s="80">
        <v>20000</v>
      </c>
      <c r="AT66" s="80">
        <v>0</v>
      </c>
      <c r="AU66" s="80">
        <v>0</v>
      </c>
      <c r="AV66" s="80">
        <v>170800</v>
      </c>
      <c r="AW66" s="80">
        <v>48095</v>
      </c>
      <c r="AX66" s="80">
        <v>0</v>
      </c>
      <c r="AY66" s="80">
        <v>0</v>
      </c>
      <c r="AZ66" s="80">
        <v>0</v>
      </c>
      <c r="BA66" s="80">
        <v>0</v>
      </c>
      <c r="BB66" s="80">
        <v>0</v>
      </c>
      <c r="BC66" s="80">
        <v>0</v>
      </c>
      <c r="BD66" s="80">
        <v>0</v>
      </c>
      <c r="BE66" s="80">
        <v>4258</v>
      </c>
      <c r="BF66" s="80">
        <v>0</v>
      </c>
      <c r="BG66" s="80">
        <v>0</v>
      </c>
      <c r="BH66" s="80">
        <v>48153</v>
      </c>
      <c r="BI66" s="80">
        <v>0</v>
      </c>
      <c r="BJ66" s="80">
        <v>0</v>
      </c>
      <c r="BK66" s="80">
        <v>0</v>
      </c>
      <c r="BL66" s="80">
        <v>0</v>
      </c>
      <c r="BM66" s="80">
        <v>0</v>
      </c>
      <c r="BN66" s="80">
        <v>150800</v>
      </c>
      <c r="BO66" s="80">
        <v>0</v>
      </c>
      <c r="BP66" s="80">
        <v>0</v>
      </c>
      <c r="BQ66" s="80">
        <v>773</v>
      </c>
      <c r="BR66" s="80">
        <v>0</v>
      </c>
      <c r="BS66" s="80">
        <v>58</v>
      </c>
      <c r="BT66" s="80">
        <v>0</v>
      </c>
      <c r="BU66" s="80">
        <v>0</v>
      </c>
      <c r="BV66" s="80">
        <v>0</v>
      </c>
      <c r="BW66" s="80">
        <v>223984</v>
      </c>
      <c r="BX66" s="80">
        <v>0</v>
      </c>
      <c r="BY66" s="80">
        <v>0</v>
      </c>
      <c r="BZ66" s="80">
        <v>0</v>
      </c>
      <c r="CA66" s="80">
        <v>0</v>
      </c>
      <c r="CB66" s="80">
        <v>4258</v>
      </c>
      <c r="CC66" s="80">
        <v>0</v>
      </c>
      <c r="CD66" s="80">
        <v>0</v>
      </c>
      <c r="CE66" s="80">
        <v>0</v>
      </c>
      <c r="CF66" s="80">
        <v>0</v>
      </c>
      <c r="CG66" s="80">
        <v>-14489</v>
      </c>
      <c r="CH66" s="80">
        <v>372</v>
      </c>
      <c r="CI66" s="80">
        <v>0</v>
      </c>
      <c r="CJ66" s="80">
        <v>0</v>
      </c>
      <c r="CK66" s="80">
        <v>66817</v>
      </c>
      <c r="CL66" s="80">
        <v>0</v>
      </c>
      <c r="CM66" s="80">
        <v>-25366</v>
      </c>
      <c r="CN66" s="80">
        <v>1470</v>
      </c>
      <c r="CO66" s="80">
        <v>1776</v>
      </c>
      <c r="CP66" s="80">
        <v>0</v>
      </c>
      <c r="CQ66" s="80">
        <v>3283</v>
      </c>
      <c r="CR66" s="80">
        <v>2081</v>
      </c>
      <c r="CS66" s="80">
        <v>-32469</v>
      </c>
      <c r="CT66" s="80">
        <v>0</v>
      </c>
      <c r="CU66" s="80">
        <v>-12653</v>
      </c>
      <c r="CV66" s="80">
        <v>6544</v>
      </c>
      <c r="CW66" s="80">
        <v>1091</v>
      </c>
      <c r="CX66" s="80">
        <v>0</v>
      </c>
      <c r="CY66" s="80">
        <v>-14310</v>
      </c>
      <c r="CZ66" s="80">
        <v>-5412</v>
      </c>
      <c r="DA66" s="80">
        <v>218</v>
      </c>
      <c r="DB66" s="80">
        <v>0</v>
      </c>
      <c r="DC66" s="80">
        <v>-67</v>
      </c>
      <c r="DD66" s="80">
        <v>0</v>
      </c>
      <c r="DE66" s="80">
        <v>1998</v>
      </c>
      <c r="DF66" s="80">
        <v>-16</v>
      </c>
      <c r="DG66" s="80">
        <v>5138</v>
      </c>
      <c r="DH66" s="80"/>
      <c r="DI66" s="80">
        <v>5125</v>
      </c>
      <c r="DJ66" s="80">
        <v>2493</v>
      </c>
      <c r="DK66" s="80">
        <v>-379</v>
      </c>
      <c r="DL66" s="80">
        <v>52490</v>
      </c>
      <c r="DM66" s="80">
        <v>67</v>
      </c>
      <c r="DN66" s="80">
        <v>0</v>
      </c>
      <c r="DO66" s="80">
        <v>6510</v>
      </c>
      <c r="DP66" s="80">
        <v>-44502</v>
      </c>
      <c r="DQ66" s="80">
        <v>0</v>
      </c>
      <c r="DR66" s="80">
        <v>-776</v>
      </c>
      <c r="DS66" s="80">
        <v>6443</v>
      </c>
    </row>
    <row r="67" spans="1:123" x14ac:dyDescent="0.25">
      <c r="A67" s="78">
        <v>201612</v>
      </c>
      <c r="B67" s="78">
        <v>50234</v>
      </c>
      <c r="C67" s="79" t="s">
        <v>447</v>
      </c>
      <c r="D67" s="80"/>
      <c r="E67" s="80"/>
      <c r="F67" s="80">
        <v>33252</v>
      </c>
      <c r="G67" s="80"/>
      <c r="H67" s="80"/>
      <c r="I67" s="80"/>
      <c r="J67" s="80"/>
      <c r="K67" s="80"/>
      <c r="L67" s="80"/>
      <c r="M67" s="80">
        <v>33415</v>
      </c>
      <c r="N67" s="80">
        <v>163</v>
      </c>
      <c r="O67" s="80">
        <v>21497</v>
      </c>
      <c r="P67" s="80"/>
      <c r="Q67" s="80"/>
      <c r="R67" s="80"/>
      <c r="S67" s="80"/>
      <c r="T67" s="80">
        <v>37282</v>
      </c>
      <c r="U67" s="80"/>
      <c r="V67" s="80">
        <v>3775</v>
      </c>
      <c r="W67" s="80"/>
      <c r="X67" s="80"/>
      <c r="Y67" s="80">
        <v>11755</v>
      </c>
      <c r="Z67" s="80">
        <v>92</v>
      </c>
      <c r="AA67" s="80"/>
      <c r="AB67" s="80"/>
      <c r="AC67" s="80"/>
      <c r="AD67" s="80"/>
      <c r="AE67" s="80"/>
      <c r="AF67" s="80"/>
      <c r="AG67" s="80">
        <v>72</v>
      </c>
      <c r="AH67" s="80"/>
      <c r="AI67" s="80"/>
      <c r="AJ67" s="80"/>
      <c r="AK67" s="80"/>
      <c r="AL67" s="80"/>
      <c r="AM67" s="80"/>
      <c r="AN67" s="80"/>
      <c r="AO67" s="80"/>
      <c r="AP67" s="80">
        <v>20</v>
      </c>
      <c r="AQ67" s="80">
        <v>3775</v>
      </c>
      <c r="AR67" s="80"/>
      <c r="AS67" s="80"/>
      <c r="AT67" s="80"/>
      <c r="AU67" s="80">
        <v>193</v>
      </c>
      <c r="AV67" s="80">
        <v>32223</v>
      </c>
      <c r="AW67" s="80">
        <v>3540</v>
      </c>
      <c r="AX67" s="80"/>
      <c r="AY67" s="80"/>
      <c r="AZ67" s="80"/>
      <c r="BA67" s="80">
        <v>15</v>
      </c>
      <c r="BB67" s="80"/>
      <c r="BC67" s="80"/>
      <c r="BD67" s="80"/>
      <c r="BE67" s="80">
        <v>975</v>
      </c>
      <c r="BF67" s="80"/>
      <c r="BG67" s="80"/>
      <c r="BH67" s="80">
        <v>4084</v>
      </c>
      <c r="BI67" s="80"/>
      <c r="BJ67" s="80"/>
      <c r="BK67" s="80"/>
      <c r="BL67" s="80"/>
      <c r="BM67" s="80"/>
      <c r="BN67" s="80">
        <v>32223</v>
      </c>
      <c r="BO67" s="80"/>
      <c r="BP67" s="80"/>
      <c r="BQ67" s="80"/>
      <c r="BR67" s="80"/>
      <c r="BS67" s="80"/>
      <c r="BT67" s="80"/>
      <c r="BU67" s="80">
        <v>544</v>
      </c>
      <c r="BV67" s="80"/>
      <c r="BW67" s="80">
        <v>37282</v>
      </c>
      <c r="BX67" s="80"/>
      <c r="BY67" s="80"/>
      <c r="BZ67" s="80"/>
      <c r="CA67" s="80"/>
      <c r="CB67" s="80">
        <v>767</v>
      </c>
      <c r="CC67" s="80"/>
      <c r="CD67" s="80"/>
      <c r="CE67" s="80"/>
      <c r="CF67" s="80"/>
      <c r="CG67" s="80">
        <v>-1232</v>
      </c>
      <c r="CH67" s="80"/>
      <c r="CI67" s="80"/>
      <c r="CJ67" s="80"/>
      <c r="CK67" s="80">
        <v>3715</v>
      </c>
      <c r="CL67" s="80"/>
      <c r="CM67" s="80">
        <v>-1232</v>
      </c>
      <c r="CN67" s="80">
        <v>3726</v>
      </c>
      <c r="CO67" s="80"/>
      <c r="CP67" s="80"/>
      <c r="CQ67" s="80"/>
      <c r="CR67" s="80">
        <v>203</v>
      </c>
      <c r="CS67" s="80">
        <v>565</v>
      </c>
      <c r="CT67" s="80"/>
      <c r="CU67" s="80"/>
      <c r="CV67" s="80">
        <v>0</v>
      </c>
      <c r="CW67" s="80">
        <v>3246</v>
      </c>
      <c r="CX67" s="80"/>
      <c r="CY67" s="80"/>
      <c r="CZ67" s="80">
        <v>1608</v>
      </c>
      <c r="DA67" s="80">
        <v>238</v>
      </c>
      <c r="DB67" s="80">
        <v>-1437</v>
      </c>
      <c r="DC67" s="80">
        <v>-3</v>
      </c>
      <c r="DD67" s="80"/>
      <c r="DE67" s="80">
        <v>3393</v>
      </c>
      <c r="DF67" s="80">
        <v>0</v>
      </c>
      <c r="DG67" s="80">
        <v>1912</v>
      </c>
      <c r="DH67" s="80"/>
      <c r="DI67" s="80">
        <v>554</v>
      </c>
      <c r="DJ67" s="80">
        <v>1404</v>
      </c>
      <c r="DK67" s="80">
        <v>-480</v>
      </c>
      <c r="DL67" s="80">
        <v>2278</v>
      </c>
      <c r="DM67" s="80">
        <v>3</v>
      </c>
      <c r="DN67" s="80">
        <v>0</v>
      </c>
      <c r="DO67" s="80">
        <v>2118</v>
      </c>
      <c r="DP67" s="80">
        <v>-3067</v>
      </c>
      <c r="DQ67" s="80"/>
      <c r="DR67" s="80"/>
      <c r="DS67" s="80">
        <v>2115</v>
      </c>
    </row>
    <row r="68" spans="1:123" x14ac:dyDescent="0.25">
      <c r="A68" s="78">
        <v>201612</v>
      </c>
      <c r="B68" s="78">
        <v>50043</v>
      </c>
      <c r="C68" s="79" t="s">
        <v>419</v>
      </c>
      <c r="D68" s="80"/>
      <c r="E68" s="80">
        <v>11542</v>
      </c>
      <c r="F68" s="80">
        <v>4626808</v>
      </c>
      <c r="G68" s="80"/>
      <c r="H68" s="80">
        <v>28162</v>
      </c>
      <c r="I68" s="80">
        <v>2245</v>
      </c>
      <c r="J68" s="80">
        <v>30407</v>
      </c>
      <c r="K68" s="80"/>
      <c r="L68" s="80">
        <v>511</v>
      </c>
      <c r="M68" s="80">
        <v>4990126</v>
      </c>
      <c r="N68" s="80">
        <v>2910</v>
      </c>
      <c r="O68" s="80">
        <v>779319</v>
      </c>
      <c r="P68" s="80"/>
      <c r="Q68" s="80">
        <v>360408</v>
      </c>
      <c r="R68" s="80">
        <v>222343</v>
      </c>
      <c r="S68" s="80">
        <v>3675</v>
      </c>
      <c r="T68" s="80">
        <v>5232019</v>
      </c>
      <c r="U68" s="80">
        <v>356733</v>
      </c>
      <c r="V68" s="80">
        <v>14682</v>
      </c>
      <c r="W68" s="80">
        <v>11542</v>
      </c>
      <c r="X68" s="80"/>
      <c r="Y68" s="80">
        <v>3624495</v>
      </c>
      <c r="Z68" s="80">
        <v>36640</v>
      </c>
      <c r="AA68" s="80"/>
      <c r="AB68" s="80">
        <v>0</v>
      </c>
      <c r="AC68" s="80">
        <v>45534</v>
      </c>
      <c r="AD68" s="80">
        <v>2630</v>
      </c>
      <c r="AE68" s="80">
        <v>42904</v>
      </c>
      <c r="AF68" s="80">
        <v>16163</v>
      </c>
      <c r="AG68" s="80">
        <v>22202</v>
      </c>
      <c r="AH68" s="80">
        <v>128161</v>
      </c>
      <c r="AI68" s="80">
        <v>3666</v>
      </c>
      <c r="AJ68" s="80">
        <v>32391</v>
      </c>
      <c r="AK68" s="80"/>
      <c r="AL68" s="80">
        <v>5636</v>
      </c>
      <c r="AM68" s="80"/>
      <c r="AN68" s="80">
        <v>651</v>
      </c>
      <c r="AO68" s="80"/>
      <c r="AP68" s="80">
        <v>14438</v>
      </c>
      <c r="AQ68" s="80">
        <v>65039</v>
      </c>
      <c r="AR68" s="80"/>
      <c r="AS68" s="80">
        <v>88099</v>
      </c>
      <c r="AT68" s="80"/>
      <c r="AU68" s="80"/>
      <c r="AV68" s="80">
        <v>2696330</v>
      </c>
      <c r="AW68" s="80">
        <v>1643469</v>
      </c>
      <c r="AX68" s="80">
        <v>80270</v>
      </c>
      <c r="AY68" s="80">
        <v>58807</v>
      </c>
      <c r="AZ68" s="80">
        <v>11</v>
      </c>
      <c r="BA68" s="80">
        <v>195235</v>
      </c>
      <c r="BB68" s="80"/>
      <c r="BC68" s="80">
        <v>14323</v>
      </c>
      <c r="BD68" s="80"/>
      <c r="BE68" s="80">
        <v>368426</v>
      </c>
      <c r="BF68" s="80">
        <v>1156</v>
      </c>
      <c r="BG68" s="80"/>
      <c r="BH68" s="80">
        <v>2162906</v>
      </c>
      <c r="BI68" s="80"/>
      <c r="BJ68" s="80"/>
      <c r="BK68" s="80"/>
      <c r="BL68" s="80"/>
      <c r="BM68" s="80"/>
      <c r="BN68" s="80">
        <v>2413430</v>
      </c>
      <c r="BO68" s="80"/>
      <c r="BP68" s="80"/>
      <c r="BQ68" s="80">
        <v>4357</v>
      </c>
      <c r="BR68" s="80"/>
      <c r="BS68" s="80">
        <v>312754</v>
      </c>
      <c r="BT68" s="80">
        <v>194801</v>
      </c>
      <c r="BU68" s="80">
        <v>126413</v>
      </c>
      <c r="BV68" s="80">
        <v>194801</v>
      </c>
      <c r="BW68" s="80">
        <v>5232019</v>
      </c>
      <c r="BX68" s="80"/>
      <c r="BY68" s="80"/>
      <c r="BZ68" s="80"/>
      <c r="CA68" s="80"/>
      <c r="CB68" s="80">
        <v>157701</v>
      </c>
      <c r="CC68" s="80"/>
      <c r="CD68" s="80"/>
      <c r="CE68" s="80"/>
      <c r="CF68" s="80">
        <v>44721</v>
      </c>
      <c r="CG68" s="80">
        <v>-144582</v>
      </c>
      <c r="CH68" s="80"/>
      <c r="CI68" s="80">
        <v>-231</v>
      </c>
      <c r="CJ68" s="80"/>
      <c r="CK68" s="80">
        <v>2078616</v>
      </c>
      <c r="CL68" s="80"/>
      <c r="CM68" s="80">
        <v>-361659</v>
      </c>
      <c r="CN68" s="80">
        <v>292971</v>
      </c>
      <c r="CO68" s="80">
        <v>0</v>
      </c>
      <c r="CP68" s="80">
        <v>146</v>
      </c>
      <c r="CQ68" s="80">
        <v>-611</v>
      </c>
      <c r="CR68" s="80">
        <v>-12798</v>
      </c>
      <c r="CS68" s="80">
        <v>-1448859</v>
      </c>
      <c r="CT68" s="80">
        <v>-56698</v>
      </c>
      <c r="CU68" s="80">
        <v>-217077</v>
      </c>
      <c r="CV68" s="80">
        <v>8857</v>
      </c>
      <c r="CW68" s="80">
        <v>235226</v>
      </c>
      <c r="CX68" s="80">
        <v>5730</v>
      </c>
      <c r="CY68" s="80">
        <v>-48768</v>
      </c>
      <c r="CZ68" s="80">
        <v>179154</v>
      </c>
      <c r="DA68" s="80">
        <v>-60</v>
      </c>
      <c r="DB68" s="80">
        <v>-1009</v>
      </c>
      <c r="DC68" s="80"/>
      <c r="DD68" s="80"/>
      <c r="DE68" s="80">
        <v>3654</v>
      </c>
      <c r="DF68" s="80">
        <v>-5285</v>
      </c>
      <c r="DG68" s="80">
        <v>146053</v>
      </c>
      <c r="DH68" s="80"/>
      <c r="DI68" s="80">
        <v>112234</v>
      </c>
      <c r="DJ68" s="80">
        <v>108722</v>
      </c>
      <c r="DK68" s="80">
        <v>-57745</v>
      </c>
      <c r="DL68" s="80">
        <v>2046370</v>
      </c>
      <c r="DM68" s="80">
        <v>-14440</v>
      </c>
      <c r="DN68" s="80">
        <v>22816</v>
      </c>
      <c r="DO68" s="80">
        <v>113817</v>
      </c>
      <c r="DP68" s="80">
        <v>-1460699</v>
      </c>
      <c r="DQ68" s="80">
        <v>-109</v>
      </c>
      <c r="DR68" s="80">
        <v>-10534</v>
      </c>
      <c r="DS68" s="80">
        <v>128257</v>
      </c>
    </row>
    <row r="69" spans="1:123" x14ac:dyDescent="0.25">
      <c r="A69" s="78">
        <v>201612</v>
      </c>
      <c r="B69" s="78">
        <v>53040</v>
      </c>
      <c r="C69" s="79" t="s">
        <v>446</v>
      </c>
      <c r="D69" s="80">
        <v>123900</v>
      </c>
      <c r="E69" s="80">
        <v>21177</v>
      </c>
      <c r="F69" s="80">
        <v>497783</v>
      </c>
      <c r="G69" s="80"/>
      <c r="H69" s="80">
        <v>21508</v>
      </c>
      <c r="I69" s="80"/>
      <c r="J69" s="80">
        <v>21508</v>
      </c>
      <c r="K69" s="80"/>
      <c r="L69" s="80">
        <v>24834</v>
      </c>
      <c r="M69" s="80">
        <v>7036911</v>
      </c>
      <c r="N69" s="80">
        <v>370633</v>
      </c>
      <c r="O69" s="80"/>
      <c r="P69" s="80">
        <v>3680</v>
      </c>
      <c r="Q69" s="80">
        <v>6168495</v>
      </c>
      <c r="R69" s="80">
        <v>321502</v>
      </c>
      <c r="S69" s="80">
        <v>148624</v>
      </c>
      <c r="T69" s="80">
        <v>7456039</v>
      </c>
      <c r="U69" s="80">
        <v>6019871</v>
      </c>
      <c r="V69" s="80">
        <v>2275</v>
      </c>
      <c r="W69" s="80">
        <v>145077</v>
      </c>
      <c r="X69" s="80"/>
      <c r="Y69" s="80">
        <v>172257</v>
      </c>
      <c r="Z69" s="80">
        <v>10996</v>
      </c>
      <c r="AA69" s="80"/>
      <c r="AB69" s="80"/>
      <c r="AC69" s="80">
        <v>38584</v>
      </c>
      <c r="AD69" s="80"/>
      <c r="AE69" s="80">
        <v>38584</v>
      </c>
      <c r="AF69" s="80">
        <v>44180</v>
      </c>
      <c r="AG69" s="80">
        <v>1282</v>
      </c>
      <c r="AH69" s="80">
        <v>200036</v>
      </c>
      <c r="AI69" s="80">
        <v>47391</v>
      </c>
      <c r="AJ69" s="80">
        <v>48373</v>
      </c>
      <c r="AK69" s="80"/>
      <c r="AL69" s="80"/>
      <c r="AM69" s="80"/>
      <c r="AN69" s="80">
        <v>94</v>
      </c>
      <c r="AO69" s="80"/>
      <c r="AP69" s="80">
        <v>9714</v>
      </c>
      <c r="AQ69" s="80">
        <v>38185</v>
      </c>
      <c r="AR69" s="80">
        <v>250</v>
      </c>
      <c r="AS69" s="80">
        <v>213991</v>
      </c>
      <c r="AT69" s="80"/>
      <c r="AU69" s="80"/>
      <c r="AV69" s="80">
        <v>3975814</v>
      </c>
      <c r="AW69" s="80">
        <v>1866802</v>
      </c>
      <c r="AX69" s="80"/>
      <c r="AY69" s="80"/>
      <c r="AZ69" s="80"/>
      <c r="BA69" s="80">
        <v>23098</v>
      </c>
      <c r="BB69" s="80"/>
      <c r="BC69" s="80">
        <v>10658</v>
      </c>
      <c r="BD69" s="80">
        <v>56359</v>
      </c>
      <c r="BE69" s="80">
        <v>215990</v>
      </c>
      <c r="BF69" s="80"/>
      <c r="BG69" s="80">
        <v>86941</v>
      </c>
      <c r="BH69" s="80">
        <v>3241911</v>
      </c>
      <c r="BI69" s="80">
        <v>22324</v>
      </c>
      <c r="BJ69" s="80"/>
      <c r="BK69" s="80"/>
      <c r="BL69" s="80"/>
      <c r="BM69" s="80"/>
      <c r="BN69" s="80">
        <v>3687504</v>
      </c>
      <c r="BO69" s="80">
        <v>2179</v>
      </c>
      <c r="BP69" s="80"/>
      <c r="BQ69" s="80"/>
      <c r="BR69" s="80">
        <v>3123</v>
      </c>
      <c r="BS69" s="80">
        <v>1232809</v>
      </c>
      <c r="BT69" s="80">
        <v>72140</v>
      </c>
      <c r="BU69" s="80">
        <v>55359</v>
      </c>
      <c r="BV69" s="80">
        <v>16226</v>
      </c>
      <c r="BW69" s="80">
        <v>7456039</v>
      </c>
      <c r="BX69" s="80"/>
      <c r="BY69" s="80">
        <v>19201</v>
      </c>
      <c r="BZ69" s="80"/>
      <c r="CA69" s="80"/>
      <c r="CB69" s="80">
        <v>125875</v>
      </c>
      <c r="CC69" s="80">
        <v>55914</v>
      </c>
      <c r="CD69" s="80"/>
      <c r="CE69" s="80"/>
      <c r="CF69" s="80">
        <v>35910</v>
      </c>
      <c r="CG69" s="80">
        <v>-265355</v>
      </c>
      <c r="CH69" s="80">
        <v>18992</v>
      </c>
      <c r="CI69" s="80">
        <v>8779</v>
      </c>
      <c r="CJ69" s="80">
        <v>-43787</v>
      </c>
      <c r="CK69" s="80">
        <v>2657140</v>
      </c>
      <c r="CL69" s="80"/>
      <c r="CM69" s="80">
        <v>-381706</v>
      </c>
      <c r="CN69" s="80">
        <v>260823</v>
      </c>
      <c r="CO69" s="80"/>
      <c r="CP69" s="80">
        <v>9827</v>
      </c>
      <c r="CQ69" s="80">
        <v>-6068</v>
      </c>
      <c r="CR69" s="80">
        <v>134990</v>
      </c>
      <c r="CS69" s="80">
        <v>-2296681</v>
      </c>
      <c r="CT69" s="80"/>
      <c r="CU69" s="80">
        <v>-116351</v>
      </c>
      <c r="CV69" s="80">
        <v>3688</v>
      </c>
      <c r="CW69" s="80">
        <v>220326</v>
      </c>
      <c r="CX69" s="80">
        <v>283381</v>
      </c>
      <c r="CY69" s="80">
        <v>-58024</v>
      </c>
      <c r="CZ69" s="80">
        <v>-151056</v>
      </c>
      <c r="DA69" s="80">
        <v>-3714</v>
      </c>
      <c r="DB69" s="80">
        <v>0</v>
      </c>
      <c r="DC69" s="80">
        <v>-3654</v>
      </c>
      <c r="DD69" s="80"/>
      <c r="DE69" s="80">
        <v>-137985</v>
      </c>
      <c r="DF69" s="80">
        <v>-68131</v>
      </c>
      <c r="DG69" s="80">
        <v>7142</v>
      </c>
      <c r="DH69" s="80"/>
      <c r="DI69" s="80">
        <v>59668</v>
      </c>
      <c r="DJ69" s="80">
        <v>62048</v>
      </c>
      <c r="DK69" s="80">
        <v>-40497</v>
      </c>
      <c r="DL69" s="80">
        <v>2530985</v>
      </c>
      <c r="DM69" s="80">
        <v>6100</v>
      </c>
      <c r="DN69" s="80">
        <v>0</v>
      </c>
      <c r="DO69" s="80">
        <v>436674</v>
      </c>
      <c r="DP69" s="80">
        <v>-2152602</v>
      </c>
      <c r="DQ69" s="80">
        <v>-115</v>
      </c>
      <c r="DR69" s="80">
        <v>-13430</v>
      </c>
      <c r="DS69" s="80">
        <v>430574</v>
      </c>
    </row>
    <row r="70" spans="1:123" x14ac:dyDescent="0.25">
      <c r="A70" s="78">
        <v>201612</v>
      </c>
      <c r="B70" s="78">
        <v>50018</v>
      </c>
      <c r="C70" s="79" t="s">
        <v>753</v>
      </c>
      <c r="D70" s="80">
        <v>0</v>
      </c>
      <c r="E70" s="80">
        <v>57</v>
      </c>
      <c r="F70" s="80">
        <v>589238</v>
      </c>
      <c r="G70" s="80">
        <v>0</v>
      </c>
      <c r="H70" s="80">
        <v>786</v>
      </c>
      <c r="I70" s="80">
        <v>0</v>
      </c>
      <c r="J70" s="80">
        <v>786</v>
      </c>
      <c r="K70" s="80">
        <v>0</v>
      </c>
      <c r="L70" s="80">
        <v>0</v>
      </c>
      <c r="M70" s="80">
        <v>589238</v>
      </c>
      <c r="N70" s="80">
        <v>0</v>
      </c>
      <c r="O70" s="80">
        <v>223314</v>
      </c>
      <c r="P70" s="80">
        <v>2922</v>
      </c>
      <c r="Q70" s="80">
        <v>0</v>
      </c>
      <c r="R70" s="80">
        <v>0</v>
      </c>
      <c r="S70" s="80">
        <v>0</v>
      </c>
      <c r="T70" s="80">
        <v>612781</v>
      </c>
      <c r="U70" s="80">
        <v>0</v>
      </c>
      <c r="V70" s="80">
        <v>4</v>
      </c>
      <c r="W70" s="80">
        <v>57</v>
      </c>
      <c r="X70" s="80">
        <v>0</v>
      </c>
      <c r="Y70" s="80">
        <v>359721</v>
      </c>
      <c r="Z70" s="80">
        <v>9226</v>
      </c>
      <c r="AA70" s="80">
        <v>0</v>
      </c>
      <c r="AB70" s="80">
        <v>0</v>
      </c>
      <c r="AC70" s="80">
        <v>2997</v>
      </c>
      <c r="AD70" s="80">
        <v>0</v>
      </c>
      <c r="AE70" s="80">
        <v>2997</v>
      </c>
      <c r="AF70" s="80">
        <v>0</v>
      </c>
      <c r="AG70" s="80">
        <v>1826</v>
      </c>
      <c r="AH70" s="80">
        <v>5762</v>
      </c>
      <c r="AI70" s="80">
        <v>0</v>
      </c>
      <c r="AJ70" s="80">
        <v>1979</v>
      </c>
      <c r="AK70" s="80">
        <v>0</v>
      </c>
      <c r="AL70" s="80">
        <v>5902</v>
      </c>
      <c r="AM70" s="80">
        <v>0</v>
      </c>
      <c r="AN70" s="80">
        <v>3281</v>
      </c>
      <c r="AO70" s="80">
        <v>0</v>
      </c>
      <c r="AP70" s="80">
        <v>7400</v>
      </c>
      <c r="AQ70" s="80">
        <v>8498</v>
      </c>
      <c r="AR70" s="80">
        <v>0</v>
      </c>
      <c r="AS70" s="80"/>
      <c r="AT70" s="80">
        <v>0</v>
      </c>
      <c r="AU70" s="80"/>
      <c r="AV70" s="80">
        <v>180469</v>
      </c>
      <c r="AW70" s="80">
        <v>352126</v>
      </c>
      <c r="AX70" s="80"/>
      <c r="AY70" s="80"/>
      <c r="AZ70" s="80"/>
      <c r="BA70" s="80">
        <v>93</v>
      </c>
      <c r="BB70" s="80"/>
      <c r="BC70" s="80"/>
      <c r="BD70" s="80"/>
      <c r="BE70" s="80">
        <v>6776</v>
      </c>
      <c r="BF70" s="80"/>
      <c r="BG70" s="80">
        <v>3165</v>
      </c>
      <c r="BH70" s="80">
        <v>425535</v>
      </c>
      <c r="BI70" s="80">
        <v>0</v>
      </c>
      <c r="BJ70" s="80"/>
      <c r="BK70" s="80"/>
      <c r="BL70" s="80"/>
      <c r="BM70" s="80"/>
      <c r="BN70" s="80">
        <v>-13027</v>
      </c>
      <c r="BO70" s="80"/>
      <c r="BP70" s="80"/>
      <c r="BQ70" s="80"/>
      <c r="BR70" s="80"/>
      <c r="BS70" s="80">
        <v>24204</v>
      </c>
      <c r="BT70" s="80">
        <v>193496</v>
      </c>
      <c r="BU70" s="80">
        <v>46040</v>
      </c>
      <c r="BV70" s="80">
        <v>193496</v>
      </c>
      <c r="BW70" s="80">
        <v>612780</v>
      </c>
      <c r="BX70" s="80"/>
      <c r="BY70" s="80"/>
      <c r="BZ70" s="80"/>
      <c r="CA70" s="80"/>
      <c r="CB70" s="80">
        <v>6683</v>
      </c>
      <c r="CC70" s="80"/>
      <c r="CD70" s="80"/>
      <c r="CE70" s="80">
        <v>0</v>
      </c>
      <c r="CF70" s="80">
        <v>2592</v>
      </c>
      <c r="CG70" s="80">
        <v>-8255</v>
      </c>
      <c r="CH70" s="80">
        <v>0</v>
      </c>
      <c r="CI70" s="80">
        <v>0</v>
      </c>
      <c r="CJ70" s="80">
        <v>0</v>
      </c>
      <c r="CK70" s="80">
        <v>30950</v>
      </c>
      <c r="CL70" s="80">
        <v>0</v>
      </c>
      <c r="CM70" s="80">
        <v>-8578</v>
      </c>
      <c r="CN70" s="80">
        <v>-16700</v>
      </c>
      <c r="CO70" s="80">
        <v>0</v>
      </c>
      <c r="CP70" s="80">
        <v>0</v>
      </c>
      <c r="CQ70" s="80">
        <v>-3908</v>
      </c>
      <c r="CR70" s="80">
        <v>11614</v>
      </c>
      <c r="CS70" s="80">
        <v>-40915</v>
      </c>
      <c r="CT70" s="80">
        <v>0</v>
      </c>
      <c r="CU70" s="80">
        <v>-323</v>
      </c>
      <c r="CV70" s="80">
        <v>4502</v>
      </c>
      <c r="CW70" s="80">
        <v>-13027</v>
      </c>
      <c r="CX70" s="80">
        <v>0</v>
      </c>
      <c r="CY70" s="80">
        <v>-1338</v>
      </c>
      <c r="CZ70" s="80">
        <v>-19124</v>
      </c>
      <c r="DA70" s="80">
        <v>-407</v>
      </c>
      <c r="DB70" s="80">
        <v>0</v>
      </c>
      <c r="DC70" s="80">
        <v>0</v>
      </c>
      <c r="DD70" s="80">
        <v>0</v>
      </c>
      <c r="DE70" s="80">
        <v>-11539</v>
      </c>
      <c r="DF70" s="80">
        <v>775</v>
      </c>
      <c r="DG70" s="80">
        <v>16369</v>
      </c>
      <c r="DH70" s="80"/>
      <c r="DI70" s="80">
        <v>-11569</v>
      </c>
      <c r="DJ70" s="80">
        <v>-11569</v>
      </c>
      <c r="DK70" s="80">
        <v>3673</v>
      </c>
      <c r="DL70" s="80">
        <v>30369</v>
      </c>
      <c r="DM70" s="80">
        <v>-23813</v>
      </c>
      <c r="DN70" s="80">
        <v>-18</v>
      </c>
      <c r="DO70" s="80">
        <v>2424</v>
      </c>
      <c r="DP70" s="80">
        <v>-29563</v>
      </c>
      <c r="DQ70" s="80">
        <v>-306</v>
      </c>
      <c r="DR70" s="80">
        <v>-1440</v>
      </c>
      <c r="DS70" s="80">
        <v>26237</v>
      </c>
    </row>
    <row r="71" spans="1:123" x14ac:dyDescent="0.25">
      <c r="A71" s="78">
        <v>201712</v>
      </c>
      <c r="B71" s="78">
        <v>50253</v>
      </c>
      <c r="C71" s="79" t="s">
        <v>383</v>
      </c>
      <c r="D71" s="80"/>
      <c r="E71" s="80">
        <v>1707</v>
      </c>
      <c r="F71" s="80">
        <v>221113</v>
      </c>
      <c r="G71" s="80"/>
      <c r="H71" s="80">
        <v>2446</v>
      </c>
      <c r="I71" s="80"/>
      <c r="J71" s="80">
        <v>2446</v>
      </c>
      <c r="K71" s="80"/>
      <c r="L71" s="80">
        <v>2732</v>
      </c>
      <c r="M71" s="80">
        <v>329708</v>
      </c>
      <c r="N71" s="80">
        <v>108234</v>
      </c>
      <c r="O71" s="80">
        <v>220683</v>
      </c>
      <c r="P71" s="80"/>
      <c r="Q71" s="80">
        <v>361</v>
      </c>
      <c r="R71" s="80">
        <v>369</v>
      </c>
      <c r="S71" s="80">
        <v>361</v>
      </c>
      <c r="T71" s="80">
        <v>361164</v>
      </c>
      <c r="U71" s="80"/>
      <c r="V71" s="80">
        <v>17796</v>
      </c>
      <c r="W71" s="80">
        <v>1707</v>
      </c>
      <c r="X71" s="80"/>
      <c r="Y71" s="80"/>
      <c r="Z71" s="80">
        <v>284</v>
      </c>
      <c r="AA71" s="80">
        <v>61</v>
      </c>
      <c r="AB71" s="80"/>
      <c r="AC71" s="80">
        <v>4424</v>
      </c>
      <c r="AD71" s="80"/>
      <c r="AE71" s="80">
        <v>4424</v>
      </c>
      <c r="AF71" s="80"/>
      <c r="AG71" s="80"/>
      <c r="AH71" s="80">
        <v>8795</v>
      </c>
      <c r="AI71" s="80"/>
      <c r="AJ71" s="80">
        <v>1925</v>
      </c>
      <c r="AK71" s="80"/>
      <c r="AL71" s="80"/>
      <c r="AM71" s="80"/>
      <c r="AN71" s="80"/>
      <c r="AO71" s="80"/>
      <c r="AP71" s="80">
        <v>284</v>
      </c>
      <c r="AQ71" s="80">
        <v>17938</v>
      </c>
      <c r="AR71" s="80"/>
      <c r="AS71" s="80"/>
      <c r="AT71" s="80"/>
      <c r="AU71" s="80"/>
      <c r="AV71" s="80">
        <v>224123</v>
      </c>
      <c r="AW71" s="80">
        <v>56221</v>
      </c>
      <c r="AX71" s="80"/>
      <c r="AY71" s="80"/>
      <c r="AZ71" s="80"/>
      <c r="BA71" s="80"/>
      <c r="BB71" s="80"/>
      <c r="BC71" s="80"/>
      <c r="BD71" s="80"/>
      <c r="BE71" s="80">
        <v>9844</v>
      </c>
      <c r="BF71" s="80"/>
      <c r="BG71" s="80"/>
      <c r="BH71" s="80">
        <v>119050</v>
      </c>
      <c r="BI71" s="80">
        <v>8147</v>
      </c>
      <c r="BJ71" s="80"/>
      <c r="BK71" s="80"/>
      <c r="BL71" s="80"/>
      <c r="BM71" s="80"/>
      <c r="BN71" s="80">
        <v>205070</v>
      </c>
      <c r="BO71" s="80">
        <v>53</v>
      </c>
      <c r="BP71" s="80"/>
      <c r="BQ71" s="80"/>
      <c r="BR71" s="80"/>
      <c r="BS71" s="80">
        <v>61246</v>
      </c>
      <c r="BT71" s="80">
        <v>19000</v>
      </c>
      <c r="BU71" s="80">
        <v>1583</v>
      </c>
      <c r="BV71" s="80"/>
      <c r="BW71" s="80">
        <v>361164</v>
      </c>
      <c r="BX71" s="80"/>
      <c r="BY71" s="80">
        <v>8147</v>
      </c>
      <c r="BZ71" s="80">
        <v>19000</v>
      </c>
      <c r="CA71" s="80"/>
      <c r="CB71" s="80">
        <v>9844</v>
      </c>
      <c r="CC71" s="80"/>
      <c r="CD71" s="80"/>
      <c r="CE71" s="80"/>
      <c r="CF71" s="80">
        <v>142</v>
      </c>
      <c r="CG71" s="80">
        <v>-22976</v>
      </c>
      <c r="CH71" s="80">
        <v>312</v>
      </c>
      <c r="CI71" s="80">
        <v>5140</v>
      </c>
      <c r="CJ71" s="80"/>
      <c r="CK71" s="80">
        <v>162002</v>
      </c>
      <c r="CL71" s="80"/>
      <c r="CM71" s="80">
        <v>-44453</v>
      </c>
      <c r="CN71" s="80">
        <v>17628</v>
      </c>
      <c r="CO71" s="80"/>
      <c r="CP71" s="80">
        <v>-48</v>
      </c>
      <c r="CQ71" s="80">
        <v>-2246</v>
      </c>
      <c r="CR71" s="80">
        <v>1384</v>
      </c>
      <c r="CS71" s="80">
        <v>-104525</v>
      </c>
      <c r="CT71" s="80"/>
      <c r="CU71" s="80">
        <v>-21477</v>
      </c>
      <c r="CV71" s="80">
        <v>7691</v>
      </c>
      <c r="CW71" s="80">
        <v>13971</v>
      </c>
      <c r="CX71" s="80"/>
      <c r="CY71" s="80">
        <v>-7719</v>
      </c>
      <c r="CZ71" s="80">
        <v>5060</v>
      </c>
      <c r="DA71" s="80">
        <v>-106</v>
      </c>
      <c r="DB71" s="80"/>
      <c r="DC71" s="80">
        <v>-233</v>
      </c>
      <c r="DD71" s="80"/>
      <c r="DE71" s="80">
        <v>6688</v>
      </c>
      <c r="DF71" s="80">
        <v>-12</v>
      </c>
      <c r="DG71" s="80">
        <v>5959</v>
      </c>
      <c r="DH71" s="80"/>
      <c r="DI71" s="80">
        <v>-907</v>
      </c>
      <c r="DJ71" s="80">
        <v>-6351</v>
      </c>
      <c r="DK71" s="80">
        <v>-3657</v>
      </c>
      <c r="DL71" s="80">
        <v>154271</v>
      </c>
      <c r="DM71" s="80">
        <v>408</v>
      </c>
      <c r="DN71" s="80"/>
      <c r="DO71" s="80">
        <v>12256</v>
      </c>
      <c r="DP71" s="80">
        <v>-116552</v>
      </c>
      <c r="DQ71" s="80"/>
      <c r="DR71" s="80">
        <v>-587</v>
      </c>
      <c r="DS71" s="80">
        <v>11848</v>
      </c>
    </row>
    <row r="72" spans="1:123" x14ac:dyDescent="0.25">
      <c r="A72" s="78">
        <v>201712</v>
      </c>
      <c r="B72" s="78">
        <v>53108</v>
      </c>
      <c r="C72" s="79" t="s">
        <v>413</v>
      </c>
      <c r="D72" s="80"/>
      <c r="E72" s="80"/>
      <c r="F72" s="80">
        <v>48624</v>
      </c>
      <c r="G72" s="80"/>
      <c r="H72" s="80"/>
      <c r="I72" s="80"/>
      <c r="J72" s="80"/>
      <c r="K72" s="80"/>
      <c r="L72" s="80"/>
      <c r="M72" s="80">
        <v>48624</v>
      </c>
      <c r="N72" s="80"/>
      <c r="O72" s="80">
        <v>4335</v>
      </c>
      <c r="P72" s="80">
        <v>4398</v>
      </c>
      <c r="Q72" s="80"/>
      <c r="R72" s="80">
        <v>2798</v>
      </c>
      <c r="S72" s="80"/>
      <c r="T72" s="80">
        <v>48930</v>
      </c>
      <c r="U72" s="80"/>
      <c r="V72" s="80"/>
      <c r="W72" s="80"/>
      <c r="X72" s="80"/>
      <c r="Y72" s="80">
        <v>36830</v>
      </c>
      <c r="Z72" s="80">
        <v>282</v>
      </c>
      <c r="AA72" s="80">
        <v>263</v>
      </c>
      <c r="AB72" s="80"/>
      <c r="AC72" s="80">
        <v>12</v>
      </c>
      <c r="AD72" s="80"/>
      <c r="AE72" s="80">
        <v>12</v>
      </c>
      <c r="AF72" s="80"/>
      <c r="AG72" s="80">
        <v>149</v>
      </c>
      <c r="AH72" s="80">
        <v>12</v>
      </c>
      <c r="AI72" s="80"/>
      <c r="AJ72" s="80"/>
      <c r="AK72" s="80"/>
      <c r="AL72" s="80">
        <v>12</v>
      </c>
      <c r="AM72" s="80"/>
      <c r="AN72" s="80"/>
      <c r="AO72" s="80"/>
      <c r="AP72" s="80">
        <v>133</v>
      </c>
      <c r="AQ72" s="80">
        <v>12</v>
      </c>
      <c r="AR72" s="80"/>
      <c r="AS72" s="80">
        <v>17000</v>
      </c>
      <c r="AT72" s="80">
        <v>5000</v>
      </c>
      <c r="AU72" s="80">
        <v>66</v>
      </c>
      <c r="AV72" s="80">
        <v>26224</v>
      </c>
      <c r="AW72" s="80">
        <v>14056</v>
      </c>
      <c r="AX72" s="80"/>
      <c r="AY72" s="80"/>
      <c r="AZ72" s="80"/>
      <c r="BA72" s="80"/>
      <c r="BB72" s="80"/>
      <c r="BC72" s="80"/>
      <c r="BD72" s="80"/>
      <c r="BE72" s="80">
        <v>2314</v>
      </c>
      <c r="BF72" s="80">
        <v>478</v>
      </c>
      <c r="BG72" s="80"/>
      <c r="BH72" s="80">
        <v>15321</v>
      </c>
      <c r="BI72" s="80"/>
      <c r="BJ72" s="80"/>
      <c r="BK72" s="80"/>
      <c r="BL72" s="80"/>
      <c r="BM72" s="80"/>
      <c r="BN72" s="80">
        <v>9224</v>
      </c>
      <c r="BO72" s="80"/>
      <c r="BP72" s="80"/>
      <c r="BQ72" s="80">
        <v>71</v>
      </c>
      <c r="BR72" s="80"/>
      <c r="BS72" s="80"/>
      <c r="BT72" s="80"/>
      <c r="BU72" s="80">
        <v>1265</v>
      </c>
      <c r="BV72" s="80"/>
      <c r="BW72" s="80">
        <v>48930</v>
      </c>
      <c r="BX72" s="80"/>
      <c r="BY72" s="80"/>
      <c r="BZ72" s="80"/>
      <c r="CA72" s="80">
        <v>5000</v>
      </c>
      <c r="CB72" s="80">
        <v>1770</v>
      </c>
      <c r="CC72" s="80"/>
      <c r="CD72" s="80"/>
      <c r="CE72" s="80"/>
      <c r="CF72" s="80"/>
      <c r="CG72" s="80">
        <v>-5837</v>
      </c>
      <c r="CH72" s="80"/>
      <c r="CI72" s="80"/>
      <c r="CJ72" s="80"/>
      <c r="CK72" s="80">
        <v>27722</v>
      </c>
      <c r="CL72" s="80"/>
      <c r="CM72" s="80">
        <v>-5837</v>
      </c>
      <c r="CN72" s="80">
        <v>4119</v>
      </c>
      <c r="CO72" s="80"/>
      <c r="CP72" s="80"/>
      <c r="CQ72" s="80"/>
      <c r="CR72" s="80">
        <v>-116</v>
      </c>
      <c r="CS72" s="80">
        <v>-17774</v>
      </c>
      <c r="CT72" s="80"/>
      <c r="CU72" s="80"/>
      <c r="CV72" s="80"/>
      <c r="CW72" s="80">
        <v>3209</v>
      </c>
      <c r="CX72" s="80"/>
      <c r="CY72" s="80"/>
      <c r="CZ72" s="80">
        <v>4102</v>
      </c>
      <c r="DA72" s="80">
        <v>-26</v>
      </c>
      <c r="DB72" s="80"/>
      <c r="DC72" s="80">
        <v>-9</v>
      </c>
      <c r="DD72" s="80"/>
      <c r="DE72" s="80">
        <v>-287</v>
      </c>
      <c r="DF72" s="80"/>
      <c r="DG72" s="80">
        <v>693</v>
      </c>
      <c r="DH72" s="80">
        <v>3274</v>
      </c>
      <c r="DI72" s="80">
        <v>3274</v>
      </c>
      <c r="DJ72" s="80">
        <v>3274</v>
      </c>
      <c r="DK72" s="80">
        <v>-910</v>
      </c>
      <c r="DL72" s="80">
        <v>27722</v>
      </c>
      <c r="DM72" s="80">
        <v>9</v>
      </c>
      <c r="DN72" s="80"/>
      <c r="DO72" s="80">
        <v>17</v>
      </c>
      <c r="DP72" s="80">
        <v>-17461</v>
      </c>
      <c r="DQ72" s="80">
        <v>-346</v>
      </c>
      <c r="DR72" s="80">
        <v>-223</v>
      </c>
      <c r="DS72" s="80">
        <v>8</v>
      </c>
    </row>
    <row r="73" spans="1:123" x14ac:dyDescent="0.25">
      <c r="A73" s="78">
        <v>201712</v>
      </c>
      <c r="B73" s="78">
        <v>50102</v>
      </c>
      <c r="C73" s="79" t="s">
        <v>754</v>
      </c>
      <c r="D73" s="80">
        <v>7600</v>
      </c>
      <c r="E73" s="80">
        <v>161</v>
      </c>
      <c r="F73" s="80">
        <v>642404</v>
      </c>
      <c r="G73" s="80"/>
      <c r="H73" s="80">
        <v>13503</v>
      </c>
      <c r="I73" s="80"/>
      <c r="J73" s="80">
        <v>13503</v>
      </c>
      <c r="K73" s="80"/>
      <c r="L73" s="80"/>
      <c r="M73" s="80">
        <v>644888</v>
      </c>
      <c r="N73" s="80">
        <v>2100</v>
      </c>
      <c r="O73" s="80">
        <v>47000</v>
      </c>
      <c r="P73" s="80">
        <v>65000</v>
      </c>
      <c r="Q73" s="80">
        <v>384</v>
      </c>
      <c r="R73" s="80">
        <v>104208</v>
      </c>
      <c r="S73" s="80">
        <v>384</v>
      </c>
      <c r="T73" s="80">
        <v>757043</v>
      </c>
      <c r="U73" s="80"/>
      <c r="V73" s="80">
        <v>76337</v>
      </c>
      <c r="W73" s="80">
        <v>7761</v>
      </c>
      <c r="X73" s="80"/>
      <c r="Y73" s="80">
        <v>426071</v>
      </c>
      <c r="Z73" s="80">
        <v>4622</v>
      </c>
      <c r="AA73" s="80"/>
      <c r="AB73" s="80"/>
      <c r="AC73" s="80">
        <v>6035</v>
      </c>
      <c r="AD73" s="80"/>
      <c r="AE73" s="80">
        <v>6035</v>
      </c>
      <c r="AF73" s="80">
        <v>1559</v>
      </c>
      <c r="AG73" s="80">
        <v>1811</v>
      </c>
      <c r="AH73" s="80">
        <v>21104</v>
      </c>
      <c r="AI73" s="80"/>
      <c r="AJ73" s="80">
        <v>7</v>
      </c>
      <c r="AK73" s="80"/>
      <c r="AL73" s="80">
        <v>470</v>
      </c>
      <c r="AM73" s="80"/>
      <c r="AN73" s="80"/>
      <c r="AO73" s="80"/>
      <c r="AP73" s="80">
        <v>2811</v>
      </c>
      <c r="AQ73" s="80">
        <v>78668</v>
      </c>
      <c r="AR73" s="80">
        <v>125</v>
      </c>
      <c r="AS73" s="80">
        <v>10000</v>
      </c>
      <c r="AT73" s="80">
        <v>0</v>
      </c>
      <c r="AU73" s="80">
        <v>0</v>
      </c>
      <c r="AV73" s="80">
        <v>451199</v>
      </c>
      <c r="AW73" s="80">
        <v>144308</v>
      </c>
      <c r="AX73" s="80"/>
      <c r="AY73" s="80"/>
      <c r="AZ73" s="80"/>
      <c r="BA73" s="80"/>
      <c r="BB73" s="80"/>
      <c r="BC73" s="80">
        <v>2890</v>
      </c>
      <c r="BD73" s="80"/>
      <c r="BE73" s="80">
        <v>16801</v>
      </c>
      <c r="BF73" s="80"/>
      <c r="BG73" s="80"/>
      <c r="BH73" s="80">
        <v>289043</v>
      </c>
      <c r="BI73" s="80">
        <v>0</v>
      </c>
      <c r="BJ73" s="80"/>
      <c r="BK73" s="80"/>
      <c r="BL73" s="80"/>
      <c r="BM73" s="80"/>
      <c r="BN73" s="80">
        <v>441199</v>
      </c>
      <c r="BO73" s="80"/>
      <c r="BP73" s="80"/>
      <c r="BQ73" s="80"/>
      <c r="BR73" s="80"/>
      <c r="BS73" s="80">
        <v>135475</v>
      </c>
      <c r="BT73" s="80">
        <v>0</v>
      </c>
      <c r="BU73" s="80">
        <v>9260</v>
      </c>
      <c r="BV73" s="80"/>
      <c r="BW73" s="80">
        <v>757043</v>
      </c>
      <c r="BX73" s="80"/>
      <c r="BY73" s="80"/>
      <c r="BZ73" s="80"/>
      <c r="CA73" s="80"/>
      <c r="CB73" s="80">
        <v>13911</v>
      </c>
      <c r="CC73" s="80"/>
      <c r="CD73" s="80"/>
      <c r="CE73" s="80"/>
      <c r="CF73" s="80">
        <v>1861</v>
      </c>
      <c r="CG73" s="80">
        <v>-38134</v>
      </c>
      <c r="CH73" s="80">
        <v>2199</v>
      </c>
      <c r="CI73" s="80">
        <v>56</v>
      </c>
      <c r="CJ73" s="80">
        <v>-945</v>
      </c>
      <c r="CK73" s="80">
        <v>267903</v>
      </c>
      <c r="CL73" s="80"/>
      <c r="CM73" s="80">
        <v>-50239</v>
      </c>
      <c r="CN73" s="80">
        <v>103079</v>
      </c>
      <c r="CO73" s="80"/>
      <c r="CP73" s="80"/>
      <c r="CQ73" s="80">
        <v>-9483</v>
      </c>
      <c r="CR73" s="80">
        <v>47676</v>
      </c>
      <c r="CS73" s="80">
        <v>-151044</v>
      </c>
      <c r="CT73" s="80"/>
      <c r="CU73" s="80">
        <v>-12105</v>
      </c>
      <c r="CV73" s="80">
        <v>8112</v>
      </c>
      <c r="CW73" s="80">
        <v>80818</v>
      </c>
      <c r="CX73" s="80"/>
      <c r="CY73" s="80">
        <v>-15892</v>
      </c>
      <c r="CZ73" s="80">
        <v>45052</v>
      </c>
      <c r="DA73" s="80">
        <v>1285</v>
      </c>
      <c r="DB73" s="80"/>
      <c r="DC73" s="80">
        <v>-77</v>
      </c>
      <c r="DD73" s="80"/>
      <c r="DE73" s="80">
        <v>20321</v>
      </c>
      <c r="DF73" s="80">
        <v>-5599</v>
      </c>
      <c r="DG73" s="80">
        <v>10754</v>
      </c>
      <c r="DH73" s="80"/>
      <c r="DI73" s="80">
        <v>24436</v>
      </c>
      <c r="DJ73" s="80">
        <v>26125</v>
      </c>
      <c r="DK73" s="80">
        <v>-22261</v>
      </c>
      <c r="DL73" s="80">
        <v>246412</v>
      </c>
      <c r="DM73" s="80">
        <v>178</v>
      </c>
      <c r="DN73" s="80"/>
      <c r="DO73" s="80">
        <v>56773</v>
      </c>
      <c r="DP73" s="80">
        <v>-171279</v>
      </c>
      <c r="DQ73" s="80"/>
      <c r="DR73" s="80">
        <v>-1891</v>
      </c>
      <c r="DS73" s="80">
        <v>56595</v>
      </c>
    </row>
    <row r="74" spans="1:123" x14ac:dyDescent="0.25">
      <c r="A74" s="78">
        <v>201712</v>
      </c>
      <c r="B74" s="78">
        <v>53090</v>
      </c>
      <c r="C74" s="79" t="s">
        <v>855</v>
      </c>
      <c r="D74" s="80"/>
      <c r="E74" s="80"/>
      <c r="F74" s="80">
        <v>17259</v>
      </c>
      <c r="G74" s="80"/>
      <c r="H74" s="80"/>
      <c r="I74" s="80"/>
      <c r="J74" s="80"/>
      <c r="K74" s="80"/>
      <c r="L74" s="80"/>
      <c r="M74" s="80">
        <v>37246</v>
      </c>
      <c r="N74" s="80"/>
      <c r="O74" s="80"/>
      <c r="P74" s="80"/>
      <c r="Q74" s="80">
        <v>19987</v>
      </c>
      <c r="R74" s="80"/>
      <c r="S74" s="80"/>
      <c r="T74" s="80">
        <v>46638</v>
      </c>
      <c r="U74" s="80"/>
      <c r="V74" s="80">
        <v>5135</v>
      </c>
      <c r="W74" s="80"/>
      <c r="X74" s="80"/>
      <c r="Y74" s="80">
        <v>17259</v>
      </c>
      <c r="Z74" s="80">
        <v>4257</v>
      </c>
      <c r="AA74" s="80"/>
      <c r="AB74" s="80"/>
      <c r="AC74" s="80"/>
      <c r="AD74" s="80"/>
      <c r="AE74" s="80"/>
      <c r="AF74" s="80"/>
      <c r="AG74" s="80">
        <v>127</v>
      </c>
      <c r="AH74" s="80"/>
      <c r="AI74" s="80"/>
      <c r="AJ74" s="80"/>
      <c r="AK74" s="80"/>
      <c r="AL74" s="80"/>
      <c r="AM74" s="80">
        <v>19987</v>
      </c>
      <c r="AN74" s="80"/>
      <c r="AO74" s="80"/>
      <c r="AP74" s="80">
        <v>4130</v>
      </c>
      <c r="AQ74" s="80">
        <v>5135</v>
      </c>
      <c r="AR74" s="80"/>
      <c r="AS74" s="80">
        <v>21000</v>
      </c>
      <c r="AT74" s="80"/>
      <c r="AU74" s="80"/>
      <c r="AV74" s="80">
        <v>44986</v>
      </c>
      <c r="AW74" s="80"/>
      <c r="AX74" s="80"/>
      <c r="AY74" s="80">
        <v>3000</v>
      </c>
      <c r="AZ74" s="80"/>
      <c r="BA74" s="80"/>
      <c r="BB74" s="80"/>
      <c r="BC74" s="80"/>
      <c r="BD74" s="80">
        <v>213</v>
      </c>
      <c r="BE74" s="80">
        <v>440</v>
      </c>
      <c r="BF74" s="80"/>
      <c r="BG74" s="80"/>
      <c r="BH74" s="80">
        <v>1212</v>
      </c>
      <c r="BI74" s="80"/>
      <c r="BJ74" s="80"/>
      <c r="BK74" s="80"/>
      <c r="BL74" s="80"/>
      <c r="BM74" s="80"/>
      <c r="BN74" s="80">
        <v>23986</v>
      </c>
      <c r="BO74" s="80"/>
      <c r="BP74" s="80"/>
      <c r="BQ74" s="80"/>
      <c r="BR74" s="80"/>
      <c r="BS74" s="80">
        <v>1212</v>
      </c>
      <c r="BT74" s="80">
        <v>0</v>
      </c>
      <c r="BU74" s="80"/>
      <c r="BV74" s="80"/>
      <c r="BW74" s="80">
        <v>46638</v>
      </c>
      <c r="BX74" s="80"/>
      <c r="BY74" s="80"/>
      <c r="BZ74" s="80"/>
      <c r="CA74" s="80"/>
      <c r="CB74" s="80">
        <v>227</v>
      </c>
      <c r="CC74" s="80"/>
      <c r="CD74" s="80"/>
      <c r="CE74" s="80"/>
      <c r="CF74" s="80"/>
      <c r="CG74" s="80">
        <v>-982</v>
      </c>
      <c r="CH74" s="80"/>
      <c r="CI74" s="80"/>
      <c r="CJ74" s="80"/>
      <c r="CK74" s="80">
        <v>5446</v>
      </c>
      <c r="CL74" s="80"/>
      <c r="CM74" s="80">
        <v>-1076</v>
      </c>
      <c r="CN74" s="80">
        <v>4028</v>
      </c>
      <c r="CO74" s="80"/>
      <c r="CP74" s="80"/>
      <c r="CQ74" s="80"/>
      <c r="CR74" s="80">
        <v>-164</v>
      </c>
      <c r="CS74" s="80"/>
      <c r="CT74" s="80"/>
      <c r="CU74" s="80">
        <v>-94</v>
      </c>
      <c r="CV74" s="80"/>
      <c r="CW74" s="80">
        <v>3134</v>
      </c>
      <c r="CX74" s="80">
        <v>127</v>
      </c>
      <c r="CY74" s="80"/>
      <c r="CZ74" s="80">
        <v>3974</v>
      </c>
      <c r="DA74" s="80"/>
      <c r="DB74" s="80"/>
      <c r="DC74" s="80">
        <v>-8</v>
      </c>
      <c r="DD74" s="80"/>
      <c r="DE74" s="80"/>
      <c r="DF74" s="80">
        <v>-388</v>
      </c>
      <c r="DG74" s="80">
        <v>170</v>
      </c>
      <c r="DH74" s="80"/>
      <c r="DI74" s="80"/>
      <c r="DJ74" s="80"/>
      <c r="DK74" s="80">
        <v>-894</v>
      </c>
      <c r="DL74" s="80">
        <v>5058</v>
      </c>
      <c r="DM74" s="80">
        <v>8</v>
      </c>
      <c r="DN74" s="80"/>
      <c r="DO74" s="80">
        <v>54</v>
      </c>
      <c r="DP74" s="80"/>
      <c r="DQ74" s="80">
        <v>-87</v>
      </c>
      <c r="DR74" s="80"/>
      <c r="DS74" s="80">
        <v>46</v>
      </c>
    </row>
    <row r="75" spans="1:123" x14ac:dyDescent="0.25">
      <c r="A75" s="78">
        <v>201712</v>
      </c>
      <c r="B75" s="78">
        <v>50192</v>
      </c>
      <c r="C75" s="79" t="s">
        <v>442</v>
      </c>
      <c r="D75" s="80">
        <v>2580</v>
      </c>
      <c r="E75" s="80"/>
      <c r="F75" s="80">
        <v>34995</v>
      </c>
      <c r="G75" s="80"/>
      <c r="H75" s="80"/>
      <c r="I75" s="80"/>
      <c r="J75" s="80">
        <v>0</v>
      </c>
      <c r="K75" s="80"/>
      <c r="L75" s="80"/>
      <c r="M75" s="80">
        <v>65095</v>
      </c>
      <c r="N75" s="80">
        <v>30100</v>
      </c>
      <c r="O75" s="80">
        <v>20320</v>
      </c>
      <c r="P75" s="80"/>
      <c r="Q75" s="80">
        <v>0</v>
      </c>
      <c r="R75" s="80"/>
      <c r="S75" s="80"/>
      <c r="T75" s="80">
        <v>71852</v>
      </c>
      <c r="U75" s="80"/>
      <c r="V75" s="80">
        <v>560</v>
      </c>
      <c r="W75" s="80">
        <v>2580</v>
      </c>
      <c r="X75" s="80"/>
      <c r="Y75" s="80">
        <v>14675</v>
      </c>
      <c r="Z75" s="80">
        <v>58</v>
      </c>
      <c r="AA75" s="80"/>
      <c r="AB75" s="80"/>
      <c r="AC75" s="80">
        <v>2920</v>
      </c>
      <c r="AD75" s="80"/>
      <c r="AE75" s="80">
        <v>2920</v>
      </c>
      <c r="AF75" s="80"/>
      <c r="AG75" s="80">
        <v>26</v>
      </c>
      <c r="AH75" s="80">
        <v>3032</v>
      </c>
      <c r="AI75" s="80"/>
      <c r="AJ75" s="80">
        <v>112</v>
      </c>
      <c r="AK75" s="80"/>
      <c r="AL75" s="80"/>
      <c r="AM75" s="80"/>
      <c r="AN75" s="80"/>
      <c r="AO75" s="80"/>
      <c r="AP75" s="80">
        <v>32</v>
      </c>
      <c r="AQ75" s="80">
        <v>1087</v>
      </c>
      <c r="AR75" s="80"/>
      <c r="AS75" s="80">
        <v>1500</v>
      </c>
      <c r="AT75" s="80">
        <v>0</v>
      </c>
      <c r="AU75" s="80"/>
      <c r="AV75" s="80">
        <v>61995</v>
      </c>
      <c r="AW75" s="80">
        <v>2153</v>
      </c>
      <c r="AX75" s="80"/>
      <c r="AY75" s="80"/>
      <c r="AZ75" s="80"/>
      <c r="BA75" s="80">
        <v>355</v>
      </c>
      <c r="BB75" s="80"/>
      <c r="BC75" s="80"/>
      <c r="BD75" s="80">
        <v>999</v>
      </c>
      <c r="BE75" s="80">
        <v>2708</v>
      </c>
      <c r="BF75" s="80"/>
      <c r="BG75" s="80"/>
      <c r="BH75" s="80">
        <v>7149</v>
      </c>
      <c r="BI75" s="80">
        <v>0</v>
      </c>
      <c r="BJ75" s="80"/>
      <c r="BK75" s="80"/>
      <c r="BL75" s="80"/>
      <c r="BM75" s="80">
        <v>2340</v>
      </c>
      <c r="BN75" s="80">
        <v>58155</v>
      </c>
      <c r="BO75" s="80"/>
      <c r="BP75" s="80"/>
      <c r="BQ75" s="80"/>
      <c r="BR75" s="80"/>
      <c r="BS75" s="80">
        <v>3871</v>
      </c>
      <c r="BT75" s="80">
        <v>0</v>
      </c>
      <c r="BU75" s="80">
        <v>1125</v>
      </c>
      <c r="BV75" s="80"/>
      <c r="BW75" s="80">
        <v>71852</v>
      </c>
      <c r="BX75" s="80"/>
      <c r="BY75" s="80"/>
      <c r="BZ75" s="80"/>
      <c r="CA75" s="80"/>
      <c r="CB75" s="80">
        <v>1354</v>
      </c>
      <c r="CC75" s="80"/>
      <c r="CD75" s="80"/>
      <c r="CE75" s="80"/>
      <c r="CF75" s="80">
        <v>527</v>
      </c>
      <c r="CG75" s="80">
        <v>-5062</v>
      </c>
      <c r="CH75" s="80"/>
      <c r="CI75" s="80">
        <v>-122</v>
      </c>
      <c r="CJ75" s="80"/>
      <c r="CK75" s="80">
        <v>11582</v>
      </c>
      <c r="CL75" s="80"/>
      <c r="CM75" s="80">
        <v>-5909</v>
      </c>
      <c r="CN75" s="80">
        <v>-909</v>
      </c>
      <c r="CO75" s="80"/>
      <c r="CP75" s="80"/>
      <c r="CQ75" s="80"/>
      <c r="CR75" s="80">
        <v>-275</v>
      </c>
      <c r="CS75" s="80">
        <v>-8853</v>
      </c>
      <c r="CT75" s="80"/>
      <c r="CU75" s="80">
        <v>-847</v>
      </c>
      <c r="CV75" s="80"/>
      <c r="CW75" s="80">
        <v>-909</v>
      </c>
      <c r="CX75" s="80"/>
      <c r="CY75" s="80"/>
      <c r="CZ75" s="80">
        <v>-3149</v>
      </c>
      <c r="DA75" s="80"/>
      <c r="DB75" s="80"/>
      <c r="DC75" s="80">
        <v>-3</v>
      </c>
      <c r="DD75" s="80"/>
      <c r="DE75" s="80">
        <v>1</v>
      </c>
      <c r="DF75" s="80">
        <v>34</v>
      </c>
      <c r="DG75" s="80">
        <v>2751</v>
      </c>
      <c r="DH75" s="80"/>
      <c r="DI75" s="80">
        <v>0</v>
      </c>
      <c r="DJ75" s="80">
        <v>0</v>
      </c>
      <c r="DK75" s="80"/>
      <c r="DL75" s="80">
        <v>11616</v>
      </c>
      <c r="DM75" s="80">
        <v>3</v>
      </c>
      <c r="DN75" s="80"/>
      <c r="DO75" s="80">
        <v>2240</v>
      </c>
      <c r="DP75" s="80">
        <v>-8854</v>
      </c>
      <c r="DQ75" s="80">
        <v>-35</v>
      </c>
      <c r="DR75" s="80">
        <v>-82</v>
      </c>
      <c r="DS75" s="80">
        <v>2237</v>
      </c>
    </row>
    <row r="76" spans="1:123" x14ac:dyDescent="0.25">
      <c r="A76" s="78">
        <v>201712</v>
      </c>
      <c r="B76" s="78">
        <v>50043</v>
      </c>
      <c r="C76" s="79" t="s">
        <v>419</v>
      </c>
      <c r="D76" s="80"/>
      <c r="E76" s="80">
        <v>9398</v>
      </c>
      <c r="F76" s="80">
        <v>4951286</v>
      </c>
      <c r="G76" s="80"/>
      <c r="H76" s="80">
        <v>21955</v>
      </c>
      <c r="I76" s="80">
        <v>2857</v>
      </c>
      <c r="J76" s="80">
        <v>24812</v>
      </c>
      <c r="K76" s="80"/>
      <c r="L76" s="80">
        <v>1257</v>
      </c>
      <c r="M76" s="80">
        <v>5312787</v>
      </c>
      <c r="N76" s="80">
        <v>2910</v>
      </c>
      <c r="O76" s="80">
        <v>809721</v>
      </c>
      <c r="P76" s="80"/>
      <c r="Q76" s="80">
        <v>358591</v>
      </c>
      <c r="R76" s="80">
        <v>299951</v>
      </c>
      <c r="S76" s="80">
        <v>3154</v>
      </c>
      <c r="T76" s="80">
        <v>5542106</v>
      </c>
      <c r="U76" s="80">
        <v>355437</v>
      </c>
      <c r="V76" s="80">
        <v>22912</v>
      </c>
      <c r="W76" s="80">
        <v>9398</v>
      </c>
      <c r="X76" s="80"/>
      <c r="Y76" s="80">
        <v>3840800</v>
      </c>
      <c r="Z76" s="80">
        <v>48445</v>
      </c>
      <c r="AA76" s="80"/>
      <c r="AB76" s="80">
        <v>3</v>
      </c>
      <c r="AC76" s="80">
        <v>49605</v>
      </c>
      <c r="AD76" s="80">
        <v>2972</v>
      </c>
      <c r="AE76" s="80">
        <v>46633</v>
      </c>
      <c r="AF76" s="80">
        <v>23550</v>
      </c>
      <c r="AG76" s="80">
        <v>22314</v>
      </c>
      <c r="AH76" s="80">
        <v>144372</v>
      </c>
      <c r="AI76" s="80">
        <v>2807</v>
      </c>
      <c r="AJ76" s="80">
        <v>43595</v>
      </c>
      <c r="AK76" s="80"/>
      <c r="AL76" s="80">
        <v>2935</v>
      </c>
      <c r="AM76" s="80"/>
      <c r="AN76" s="80">
        <v>814</v>
      </c>
      <c r="AO76" s="80"/>
      <c r="AP76" s="80">
        <v>26131</v>
      </c>
      <c r="AQ76" s="80">
        <v>25847</v>
      </c>
      <c r="AR76" s="80"/>
      <c r="AS76" s="80">
        <v>85512</v>
      </c>
      <c r="AT76" s="80"/>
      <c r="AU76" s="80">
        <v>1518</v>
      </c>
      <c r="AV76" s="80">
        <v>3005642</v>
      </c>
      <c r="AW76" s="80">
        <v>1570221</v>
      </c>
      <c r="AX76" s="80">
        <v>104022</v>
      </c>
      <c r="AY76" s="80">
        <v>0</v>
      </c>
      <c r="AZ76" s="80">
        <v>0</v>
      </c>
      <c r="BA76" s="80">
        <v>267368</v>
      </c>
      <c r="BB76" s="80"/>
      <c r="BC76" s="80">
        <v>10350</v>
      </c>
      <c r="BD76" s="80">
        <v>22</v>
      </c>
      <c r="BE76" s="80">
        <v>458687</v>
      </c>
      <c r="BF76" s="80">
        <v>1233</v>
      </c>
      <c r="BG76" s="80"/>
      <c r="BH76" s="80">
        <v>2074156</v>
      </c>
      <c r="BI76" s="80"/>
      <c r="BJ76" s="80"/>
      <c r="BK76" s="80"/>
      <c r="BL76" s="80"/>
      <c r="BM76" s="80"/>
      <c r="BN76" s="80">
        <v>2725329</v>
      </c>
      <c r="BO76" s="80"/>
      <c r="BP76" s="80"/>
      <c r="BQ76" s="80">
        <v>3621</v>
      </c>
      <c r="BR76" s="80"/>
      <c r="BS76" s="80">
        <v>267073</v>
      </c>
      <c r="BT76" s="80">
        <v>194801</v>
      </c>
      <c r="BU76" s="80">
        <v>132840</v>
      </c>
      <c r="BV76" s="80">
        <v>194801</v>
      </c>
      <c r="BW76" s="80">
        <v>5542106</v>
      </c>
      <c r="BX76" s="80"/>
      <c r="BY76" s="80"/>
      <c r="BZ76" s="80"/>
      <c r="CA76" s="80"/>
      <c r="CB76" s="80">
        <v>178196</v>
      </c>
      <c r="CC76" s="80"/>
      <c r="CD76" s="80"/>
      <c r="CE76" s="80"/>
      <c r="CF76" s="80">
        <v>0</v>
      </c>
      <c r="CG76" s="80">
        <v>-140698</v>
      </c>
      <c r="CH76" s="80"/>
      <c r="CI76" s="80">
        <v>-99</v>
      </c>
      <c r="CJ76" s="80">
        <v>-23465</v>
      </c>
      <c r="CK76" s="80">
        <v>2148213</v>
      </c>
      <c r="CL76" s="80"/>
      <c r="CM76" s="80">
        <v>-344729</v>
      </c>
      <c r="CN76" s="80">
        <v>470847</v>
      </c>
      <c r="CO76" s="80">
        <v>7963</v>
      </c>
      <c r="CP76" s="80">
        <v>69</v>
      </c>
      <c r="CQ76" s="80">
        <v>-6189</v>
      </c>
      <c r="CR76" s="80">
        <v>61105</v>
      </c>
      <c r="CS76" s="80">
        <v>-1386484</v>
      </c>
      <c r="CT76" s="80">
        <v>-74683</v>
      </c>
      <c r="CU76" s="80">
        <v>-211994</v>
      </c>
      <c r="CV76" s="80">
        <v>6770</v>
      </c>
      <c r="CW76" s="80">
        <v>366612</v>
      </c>
      <c r="CX76" s="80">
        <v>8704</v>
      </c>
      <c r="CY76" s="80">
        <v>-47229</v>
      </c>
      <c r="CZ76" s="80">
        <v>318437</v>
      </c>
      <c r="DA76" s="80">
        <v>-7235</v>
      </c>
      <c r="DB76" s="80">
        <v>612</v>
      </c>
      <c r="DC76" s="80"/>
      <c r="DD76" s="80"/>
      <c r="DE76" s="80">
        <v>67255</v>
      </c>
      <c r="DF76" s="80">
        <v>45681</v>
      </c>
      <c r="DG76" s="80">
        <v>111364</v>
      </c>
      <c r="DH76" s="80"/>
      <c r="DI76" s="80">
        <v>152729</v>
      </c>
      <c r="DJ76" s="80">
        <v>157969</v>
      </c>
      <c r="DK76" s="80">
        <v>-104235</v>
      </c>
      <c r="DL76" s="80">
        <v>2124333</v>
      </c>
      <c r="DM76" s="80">
        <v>5973</v>
      </c>
      <c r="DN76" s="80">
        <v>-22944</v>
      </c>
      <c r="DO76" s="80">
        <v>175875</v>
      </c>
      <c r="DP76" s="80">
        <v>-1447085</v>
      </c>
      <c r="DQ76" s="80">
        <v>-490</v>
      </c>
      <c r="DR76" s="80">
        <v>-10751</v>
      </c>
      <c r="DS76" s="80">
        <v>169902</v>
      </c>
    </row>
    <row r="77" spans="1:123" x14ac:dyDescent="0.25">
      <c r="A77" s="78">
        <v>201712</v>
      </c>
      <c r="B77" s="78">
        <v>51706</v>
      </c>
      <c r="C77" s="79" t="s">
        <v>750</v>
      </c>
      <c r="D77" s="80">
        <v>117611</v>
      </c>
      <c r="E77" s="80">
        <v>4683</v>
      </c>
      <c r="F77" s="80">
        <v>5915200</v>
      </c>
      <c r="G77" s="80"/>
      <c r="H77" s="80"/>
      <c r="I77" s="80"/>
      <c r="J77" s="80">
        <v>0</v>
      </c>
      <c r="K77" s="80"/>
      <c r="L77" s="80"/>
      <c r="M77" s="80">
        <v>6397857</v>
      </c>
      <c r="N77" s="80">
        <v>443280</v>
      </c>
      <c r="O77" s="80">
        <v>5167277</v>
      </c>
      <c r="P77" s="80"/>
      <c r="Q77" s="80">
        <v>39377</v>
      </c>
      <c r="R77" s="80">
        <v>66</v>
      </c>
      <c r="S77" s="80">
        <v>24071</v>
      </c>
      <c r="T77" s="80">
        <v>6581633</v>
      </c>
      <c r="U77" s="80">
        <v>15306</v>
      </c>
      <c r="V77" s="80">
        <v>22</v>
      </c>
      <c r="W77" s="80">
        <v>122294</v>
      </c>
      <c r="X77" s="80"/>
      <c r="Y77" s="80">
        <v>747857</v>
      </c>
      <c r="Z77" s="80">
        <v>7580</v>
      </c>
      <c r="AA77" s="80"/>
      <c r="AB77" s="80"/>
      <c r="AC77" s="80">
        <v>3408</v>
      </c>
      <c r="AD77" s="80"/>
      <c r="AE77" s="80">
        <v>3408</v>
      </c>
      <c r="AF77" s="80">
        <v>32523</v>
      </c>
      <c r="AG77" s="80">
        <v>3134</v>
      </c>
      <c r="AH77" s="80">
        <v>51510</v>
      </c>
      <c r="AI77" s="80">
        <v>7356</v>
      </c>
      <c r="AJ77" s="80">
        <v>8223</v>
      </c>
      <c r="AK77" s="80"/>
      <c r="AL77" s="80"/>
      <c r="AM77" s="80">
        <v>0</v>
      </c>
      <c r="AN77" s="80"/>
      <c r="AO77" s="80"/>
      <c r="AP77" s="80">
        <v>4446</v>
      </c>
      <c r="AQ77" s="80">
        <v>2392</v>
      </c>
      <c r="AR77" s="80"/>
      <c r="AS77" s="80">
        <v>12350</v>
      </c>
      <c r="AT77" s="80">
        <v>0</v>
      </c>
      <c r="AU77" s="80">
        <v>0</v>
      </c>
      <c r="AV77" s="80">
        <v>5976257</v>
      </c>
      <c r="AW77" s="80">
        <v>393949</v>
      </c>
      <c r="AX77" s="80"/>
      <c r="AY77" s="80"/>
      <c r="AZ77" s="80">
        <v>3517</v>
      </c>
      <c r="BA77" s="80">
        <v>3209</v>
      </c>
      <c r="BB77" s="80"/>
      <c r="BC77" s="80"/>
      <c r="BD77" s="80">
        <v>110030</v>
      </c>
      <c r="BE77" s="80">
        <v>156408</v>
      </c>
      <c r="BF77" s="80"/>
      <c r="BG77" s="80"/>
      <c r="BH77" s="80">
        <v>411639</v>
      </c>
      <c r="BI77" s="80">
        <v>27876</v>
      </c>
      <c r="BJ77" s="80"/>
      <c r="BK77" s="80"/>
      <c r="BL77" s="80"/>
      <c r="BM77" s="80"/>
      <c r="BN77" s="80">
        <v>936889</v>
      </c>
      <c r="BO77" s="80">
        <v>15394</v>
      </c>
      <c r="BP77" s="80"/>
      <c r="BQ77" s="80">
        <v>9453</v>
      </c>
      <c r="BR77" s="80">
        <v>2971</v>
      </c>
      <c r="BS77" s="80">
        <v>2036</v>
      </c>
      <c r="BT77" s="80">
        <v>5011624</v>
      </c>
      <c r="BU77" s="80">
        <v>15654</v>
      </c>
      <c r="BV77" s="80">
        <v>5000000</v>
      </c>
      <c r="BW77" s="80">
        <v>6581633</v>
      </c>
      <c r="BX77" s="80"/>
      <c r="BY77" s="80">
        <v>24905</v>
      </c>
      <c r="BZ77" s="80"/>
      <c r="CA77" s="80"/>
      <c r="CB77" s="80">
        <v>39652</v>
      </c>
      <c r="CC77" s="80">
        <v>11624</v>
      </c>
      <c r="CD77" s="80"/>
      <c r="CE77" s="80"/>
      <c r="CF77" s="80">
        <v>2370</v>
      </c>
      <c r="CG77" s="80">
        <v>-93155</v>
      </c>
      <c r="CH77" s="80">
        <v>10261</v>
      </c>
      <c r="CI77" s="80">
        <v>19448</v>
      </c>
      <c r="CJ77" s="80"/>
      <c r="CK77" s="80">
        <v>3123368</v>
      </c>
      <c r="CL77" s="80"/>
      <c r="CM77" s="80">
        <v>-111807</v>
      </c>
      <c r="CN77" s="80">
        <v>380557</v>
      </c>
      <c r="CO77" s="80"/>
      <c r="CP77" s="80">
        <v>7603</v>
      </c>
      <c r="CQ77" s="80"/>
      <c r="CR77" s="80">
        <v>211936</v>
      </c>
      <c r="CS77" s="80">
        <v>-2993422</v>
      </c>
      <c r="CT77" s="80"/>
      <c r="CU77" s="80">
        <v>-18652</v>
      </c>
      <c r="CV77" s="80"/>
      <c r="CW77" s="80">
        <v>379057</v>
      </c>
      <c r="CX77" s="80">
        <v>1596</v>
      </c>
      <c r="CY77" s="80"/>
      <c r="CZ77" s="80">
        <v>16102</v>
      </c>
      <c r="DA77" s="80">
        <v>311</v>
      </c>
      <c r="DB77" s="80"/>
      <c r="DC77" s="80">
        <v>-2004</v>
      </c>
      <c r="DD77" s="80"/>
      <c r="DE77" s="80">
        <v>-13891</v>
      </c>
      <c r="DF77" s="80">
        <v>-33</v>
      </c>
      <c r="DG77" s="80">
        <v>116288</v>
      </c>
      <c r="DH77" s="80"/>
      <c r="DI77" s="80"/>
      <c r="DJ77" s="80"/>
      <c r="DK77" s="80">
        <v>-1500</v>
      </c>
      <c r="DL77" s="80">
        <v>3123335</v>
      </c>
      <c r="DM77" s="80">
        <v>2004</v>
      </c>
      <c r="DN77" s="80"/>
      <c r="DO77" s="80">
        <v>354194</v>
      </c>
      <c r="DP77" s="80">
        <v>-2979842</v>
      </c>
      <c r="DQ77" s="80">
        <v>-355</v>
      </c>
      <c r="DR77" s="80">
        <v>-4326</v>
      </c>
      <c r="DS77" s="80">
        <v>352190</v>
      </c>
    </row>
    <row r="78" spans="1:123" x14ac:dyDescent="0.25">
      <c r="A78" s="78">
        <v>201712</v>
      </c>
      <c r="B78" s="78">
        <v>50540</v>
      </c>
      <c r="C78" s="79" t="s">
        <v>400</v>
      </c>
      <c r="D78" s="80">
        <v>0</v>
      </c>
      <c r="E78" s="80">
        <v>0</v>
      </c>
      <c r="F78" s="80">
        <v>39481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0</v>
      </c>
      <c r="M78" s="80">
        <v>39481</v>
      </c>
      <c r="N78" s="80">
        <v>0</v>
      </c>
      <c r="O78" s="80">
        <v>5050</v>
      </c>
      <c r="P78" s="80">
        <v>0</v>
      </c>
      <c r="Q78" s="80">
        <v>0</v>
      </c>
      <c r="R78" s="80">
        <v>0</v>
      </c>
      <c r="S78" s="80">
        <v>0</v>
      </c>
      <c r="T78" s="80">
        <v>44898</v>
      </c>
      <c r="U78" s="80">
        <v>0</v>
      </c>
      <c r="V78" s="80">
        <v>5315</v>
      </c>
      <c r="W78" s="80">
        <v>0</v>
      </c>
      <c r="X78" s="80">
        <v>0</v>
      </c>
      <c r="Y78" s="80">
        <v>34431</v>
      </c>
      <c r="Z78" s="80">
        <v>39</v>
      </c>
      <c r="AA78" s="80">
        <v>0</v>
      </c>
      <c r="AB78" s="80">
        <v>0</v>
      </c>
      <c r="AC78" s="80">
        <v>0</v>
      </c>
      <c r="AD78" s="80">
        <v>0</v>
      </c>
      <c r="AE78" s="80">
        <v>0</v>
      </c>
      <c r="AF78" s="80">
        <v>0</v>
      </c>
      <c r="AG78" s="80">
        <v>39</v>
      </c>
      <c r="AH78" s="80">
        <v>0</v>
      </c>
      <c r="AI78" s="80">
        <v>0</v>
      </c>
      <c r="AJ78" s="80">
        <v>0</v>
      </c>
      <c r="AK78" s="80">
        <v>0</v>
      </c>
      <c r="AL78" s="80">
        <v>0</v>
      </c>
      <c r="AM78" s="80">
        <v>0</v>
      </c>
      <c r="AN78" s="80">
        <v>0</v>
      </c>
      <c r="AO78" s="80">
        <v>0</v>
      </c>
      <c r="AP78" s="80">
        <v>0</v>
      </c>
      <c r="AQ78" s="80">
        <v>5378</v>
      </c>
      <c r="AR78" s="80">
        <v>0</v>
      </c>
      <c r="AS78" s="80">
        <v>500</v>
      </c>
      <c r="AT78" s="80">
        <v>0</v>
      </c>
      <c r="AU78" s="80">
        <v>0</v>
      </c>
      <c r="AV78" s="80">
        <v>35841</v>
      </c>
      <c r="AW78" s="80">
        <v>5662</v>
      </c>
      <c r="AX78" s="80">
        <v>0</v>
      </c>
      <c r="AY78" s="80">
        <v>0</v>
      </c>
      <c r="AZ78" s="80">
        <v>0</v>
      </c>
      <c r="BA78" s="80">
        <v>859</v>
      </c>
      <c r="BB78" s="80">
        <v>0</v>
      </c>
      <c r="BC78" s="80">
        <v>0</v>
      </c>
      <c r="BD78" s="80">
        <v>0</v>
      </c>
      <c r="BE78" s="80">
        <v>2847</v>
      </c>
      <c r="BF78" s="80">
        <v>0</v>
      </c>
      <c r="BG78" s="80">
        <v>0</v>
      </c>
      <c r="BH78" s="80">
        <v>6143</v>
      </c>
      <c r="BI78" s="80">
        <v>67</v>
      </c>
      <c r="BJ78" s="80">
        <v>0</v>
      </c>
      <c r="BK78" s="80">
        <v>0</v>
      </c>
      <c r="BL78" s="80">
        <v>0</v>
      </c>
      <c r="BM78" s="80">
        <v>0</v>
      </c>
      <c r="BN78" s="80">
        <v>7561</v>
      </c>
      <c r="BO78" s="80">
        <v>0</v>
      </c>
      <c r="BP78" s="80">
        <v>0</v>
      </c>
      <c r="BQ78" s="80">
        <v>0</v>
      </c>
      <c r="BR78" s="80">
        <v>0</v>
      </c>
      <c r="BS78" s="80">
        <v>0</v>
      </c>
      <c r="BT78" s="80">
        <v>27780</v>
      </c>
      <c r="BU78" s="80">
        <v>481</v>
      </c>
      <c r="BV78" s="80">
        <v>27780</v>
      </c>
      <c r="BW78" s="80">
        <v>44898</v>
      </c>
      <c r="BX78" s="80">
        <v>0</v>
      </c>
      <c r="BY78" s="80">
        <v>67</v>
      </c>
      <c r="BZ78" s="80">
        <v>0</v>
      </c>
      <c r="CA78" s="80">
        <v>0</v>
      </c>
      <c r="CB78" s="80">
        <v>1988</v>
      </c>
      <c r="CC78" s="80">
        <v>0</v>
      </c>
      <c r="CD78" s="80">
        <v>0</v>
      </c>
      <c r="CE78" s="80">
        <v>0</v>
      </c>
      <c r="CF78" s="80">
        <v>63</v>
      </c>
      <c r="CG78" s="80">
        <v>-1636</v>
      </c>
      <c r="CH78" s="80">
        <v>300</v>
      </c>
      <c r="CI78" s="80">
        <v>0</v>
      </c>
      <c r="CJ78" s="80">
        <v>0</v>
      </c>
      <c r="CK78" s="80">
        <v>23</v>
      </c>
      <c r="CL78" s="80">
        <v>0</v>
      </c>
      <c r="CM78" s="80">
        <v>-1636</v>
      </c>
      <c r="CN78" s="80">
        <v>-1768</v>
      </c>
      <c r="CO78" s="80">
        <v>0</v>
      </c>
      <c r="CP78" s="80">
        <v>0</v>
      </c>
      <c r="CQ78" s="80">
        <v>117</v>
      </c>
      <c r="CR78" s="80">
        <v>-39</v>
      </c>
      <c r="CS78" s="80">
        <v>-3137</v>
      </c>
      <c r="CT78" s="80">
        <v>0</v>
      </c>
      <c r="CU78" s="80">
        <v>0</v>
      </c>
      <c r="CV78" s="80">
        <v>0</v>
      </c>
      <c r="CW78" s="80">
        <v>-1768</v>
      </c>
      <c r="CX78" s="80">
        <v>0</v>
      </c>
      <c r="CY78" s="80">
        <v>0</v>
      </c>
      <c r="CZ78" s="80">
        <v>-3322</v>
      </c>
      <c r="DA78" s="80">
        <v>0</v>
      </c>
      <c r="DB78" s="80">
        <v>-241</v>
      </c>
      <c r="DC78" s="80">
        <v>-25</v>
      </c>
      <c r="DD78" s="80">
        <v>0</v>
      </c>
      <c r="DE78" s="80">
        <v>338</v>
      </c>
      <c r="DF78" s="80">
        <v>1635</v>
      </c>
      <c r="DG78" s="80">
        <v>1285</v>
      </c>
      <c r="DH78" s="80"/>
      <c r="DI78" s="80">
        <v>-2312</v>
      </c>
      <c r="DJ78" s="80">
        <v>-2312</v>
      </c>
      <c r="DK78" s="80">
        <v>0</v>
      </c>
      <c r="DL78" s="80">
        <v>1476</v>
      </c>
      <c r="DM78" s="80">
        <v>25</v>
      </c>
      <c r="DN78" s="80">
        <v>59</v>
      </c>
      <c r="DO78" s="80">
        <v>1254</v>
      </c>
      <c r="DP78" s="80">
        <v>-3592</v>
      </c>
      <c r="DQ78" s="80">
        <v>-17</v>
      </c>
      <c r="DR78" s="80">
        <v>0</v>
      </c>
      <c r="DS78" s="80">
        <v>1229</v>
      </c>
    </row>
    <row r="79" spans="1:123" x14ac:dyDescent="0.25">
      <c r="A79" s="78">
        <v>201712</v>
      </c>
      <c r="B79" s="78">
        <v>53103</v>
      </c>
      <c r="C79" s="79" t="s">
        <v>409</v>
      </c>
      <c r="D79" s="80">
        <v>0</v>
      </c>
      <c r="E79" s="80">
        <v>718</v>
      </c>
      <c r="F79" s="80">
        <v>26055</v>
      </c>
      <c r="G79" s="80">
        <v>0</v>
      </c>
      <c r="H79" s="80">
        <v>12620</v>
      </c>
      <c r="I79" s="80">
        <v>3875</v>
      </c>
      <c r="J79" s="80">
        <v>16495</v>
      </c>
      <c r="K79" s="80">
        <v>0</v>
      </c>
      <c r="L79" s="80">
        <v>0</v>
      </c>
      <c r="M79" s="80">
        <v>141845</v>
      </c>
      <c r="N79" s="80">
        <v>0</v>
      </c>
      <c r="O79" s="80">
        <v>0</v>
      </c>
      <c r="P79" s="80">
        <v>26045</v>
      </c>
      <c r="Q79" s="80">
        <v>115790</v>
      </c>
      <c r="R79" s="80">
        <v>10</v>
      </c>
      <c r="S79" s="80">
        <v>0</v>
      </c>
      <c r="T79" s="80">
        <v>172837</v>
      </c>
      <c r="U79" s="80">
        <v>32018</v>
      </c>
      <c r="V79" s="80">
        <v>4</v>
      </c>
      <c r="W79" s="80">
        <v>718</v>
      </c>
      <c r="X79" s="80">
        <v>0</v>
      </c>
      <c r="Y79" s="80">
        <v>0</v>
      </c>
      <c r="Z79" s="80">
        <v>385</v>
      </c>
      <c r="AA79" s="80">
        <v>0</v>
      </c>
      <c r="AB79" s="80">
        <v>0</v>
      </c>
      <c r="AC79" s="80">
        <v>3926</v>
      </c>
      <c r="AD79" s="80">
        <v>0</v>
      </c>
      <c r="AE79" s="80">
        <v>3926</v>
      </c>
      <c r="AF79" s="80">
        <v>617</v>
      </c>
      <c r="AG79" s="80">
        <v>0</v>
      </c>
      <c r="AH79" s="80">
        <v>27518</v>
      </c>
      <c r="AI79" s="80">
        <v>0</v>
      </c>
      <c r="AJ79" s="80">
        <v>6480</v>
      </c>
      <c r="AK79" s="80">
        <v>0</v>
      </c>
      <c r="AL79" s="80">
        <v>2364</v>
      </c>
      <c r="AM79" s="80">
        <v>83772</v>
      </c>
      <c r="AN79" s="80">
        <v>0</v>
      </c>
      <c r="AO79" s="80">
        <v>3</v>
      </c>
      <c r="AP79" s="80">
        <v>385</v>
      </c>
      <c r="AQ79" s="80">
        <v>2371</v>
      </c>
      <c r="AR79" s="80">
        <v>0</v>
      </c>
      <c r="AS79" s="80">
        <v>33494</v>
      </c>
      <c r="AT79" s="80">
        <v>19320</v>
      </c>
      <c r="AU79" s="80">
        <v>34</v>
      </c>
      <c r="AV79" s="80">
        <v>49290</v>
      </c>
      <c r="AW79" s="80">
        <v>66593</v>
      </c>
      <c r="AX79" s="80">
        <v>1361</v>
      </c>
      <c r="AY79" s="80">
        <v>0</v>
      </c>
      <c r="AZ79" s="80">
        <v>0</v>
      </c>
      <c r="BA79" s="80">
        <v>2012</v>
      </c>
      <c r="BB79" s="80">
        <v>737</v>
      </c>
      <c r="BC79" s="80">
        <v>4545</v>
      </c>
      <c r="BD79" s="80">
        <v>0</v>
      </c>
      <c r="BE79" s="80">
        <v>10272</v>
      </c>
      <c r="BF79" s="80">
        <v>0</v>
      </c>
      <c r="BG79" s="80">
        <v>0</v>
      </c>
      <c r="BH79" s="80">
        <v>93218</v>
      </c>
      <c r="BI79" s="80">
        <v>0</v>
      </c>
      <c r="BJ79" s="80">
        <v>0</v>
      </c>
      <c r="BK79" s="80">
        <v>0</v>
      </c>
      <c r="BL79" s="80">
        <v>0</v>
      </c>
      <c r="BM79" s="80">
        <v>0</v>
      </c>
      <c r="BN79" s="80">
        <v>3748</v>
      </c>
      <c r="BO79" s="80">
        <v>0</v>
      </c>
      <c r="BP79" s="80">
        <v>0</v>
      </c>
      <c r="BQ79" s="80">
        <v>0</v>
      </c>
      <c r="BR79" s="80">
        <v>0</v>
      </c>
      <c r="BS79" s="80">
        <v>22060</v>
      </c>
      <c r="BT79" s="80">
        <v>12048</v>
      </c>
      <c r="BU79" s="80">
        <v>3204</v>
      </c>
      <c r="BV79" s="80">
        <v>0</v>
      </c>
      <c r="BW79" s="80">
        <v>172837</v>
      </c>
      <c r="BX79" s="80">
        <v>0</v>
      </c>
      <c r="BY79" s="80">
        <v>0</v>
      </c>
      <c r="BZ79" s="80">
        <v>0</v>
      </c>
      <c r="CA79" s="80">
        <v>19320</v>
      </c>
      <c r="CB79" s="80">
        <v>3681</v>
      </c>
      <c r="CC79" s="80">
        <v>12048</v>
      </c>
      <c r="CD79" s="80">
        <v>0</v>
      </c>
      <c r="CE79" s="80">
        <v>0</v>
      </c>
      <c r="CF79" s="80">
        <v>0</v>
      </c>
      <c r="CG79" s="80">
        <v>-12901</v>
      </c>
      <c r="CH79" s="80">
        <v>319</v>
      </c>
      <c r="CI79" s="80">
        <v>0</v>
      </c>
      <c r="CJ79" s="80">
        <v>0</v>
      </c>
      <c r="CK79" s="80">
        <v>135606</v>
      </c>
      <c r="CL79" s="80">
        <v>0</v>
      </c>
      <c r="CM79" s="80">
        <v>-32001</v>
      </c>
      <c r="CN79" s="80">
        <v>5606</v>
      </c>
      <c r="CO79" s="80">
        <v>4366</v>
      </c>
      <c r="CP79" s="80">
        <v>0</v>
      </c>
      <c r="CQ79" s="80">
        <v>2655</v>
      </c>
      <c r="CR79" s="80">
        <v>0</v>
      </c>
      <c r="CS79" s="80">
        <v>-74634</v>
      </c>
      <c r="CT79" s="80">
        <v>0</v>
      </c>
      <c r="CU79" s="80">
        <v>-23466</v>
      </c>
      <c r="CV79" s="80">
        <v>8053</v>
      </c>
      <c r="CW79" s="80">
        <v>4373</v>
      </c>
      <c r="CX79" s="80">
        <v>-244</v>
      </c>
      <c r="CY79" s="80">
        <v>-24140</v>
      </c>
      <c r="CZ79" s="80">
        <v>5431</v>
      </c>
      <c r="DA79" s="80">
        <v>189</v>
      </c>
      <c r="DB79" s="80">
        <v>2084</v>
      </c>
      <c r="DC79" s="80">
        <v>0</v>
      </c>
      <c r="DD79" s="80">
        <v>0</v>
      </c>
      <c r="DE79" s="80">
        <v>4260</v>
      </c>
      <c r="DF79" s="80">
        <v>-1891</v>
      </c>
      <c r="DG79" s="80">
        <v>1604</v>
      </c>
      <c r="DH79" s="80"/>
      <c r="DI79" s="80">
        <v>46</v>
      </c>
      <c r="DJ79" s="80">
        <v>14</v>
      </c>
      <c r="DK79" s="80">
        <v>-1233</v>
      </c>
      <c r="DL79" s="80">
        <v>112066</v>
      </c>
      <c r="DM79" s="80">
        <v>204</v>
      </c>
      <c r="DN79" s="80">
        <v>407</v>
      </c>
      <c r="DO79" s="80">
        <v>-144</v>
      </c>
      <c r="DP79" s="80">
        <v>-89791</v>
      </c>
      <c r="DQ79" s="80">
        <v>-1708</v>
      </c>
      <c r="DR79" s="80">
        <v>0</v>
      </c>
      <c r="DS79" s="80">
        <v>-348</v>
      </c>
    </row>
    <row r="80" spans="1:123" x14ac:dyDescent="0.25">
      <c r="A80" s="78">
        <v>201712</v>
      </c>
      <c r="B80" s="78">
        <v>53040</v>
      </c>
      <c r="C80" s="79" t="s">
        <v>446</v>
      </c>
      <c r="D80" s="80">
        <v>128134</v>
      </c>
      <c r="E80" s="80">
        <v>16470</v>
      </c>
      <c r="F80" s="80">
        <v>622726</v>
      </c>
      <c r="G80" s="80">
        <v>0</v>
      </c>
      <c r="H80" s="80">
        <v>17700</v>
      </c>
      <c r="I80" s="80">
        <v>0</v>
      </c>
      <c r="J80" s="80">
        <v>17700</v>
      </c>
      <c r="K80" s="80">
        <v>0</v>
      </c>
      <c r="L80" s="80">
        <v>13317</v>
      </c>
      <c r="M80" s="80">
        <v>7654781</v>
      </c>
      <c r="N80" s="80">
        <v>82736</v>
      </c>
      <c r="O80" s="80">
        <v>31427</v>
      </c>
      <c r="P80" s="80">
        <v>1106</v>
      </c>
      <c r="Q80" s="80">
        <v>6949319</v>
      </c>
      <c r="R80" s="80">
        <v>435975</v>
      </c>
      <c r="S80" s="80">
        <v>155623</v>
      </c>
      <c r="T80" s="80">
        <v>8010282</v>
      </c>
      <c r="U80" s="80">
        <v>6793696</v>
      </c>
      <c r="V80" s="80">
        <v>3913</v>
      </c>
      <c r="W80" s="80">
        <v>144604</v>
      </c>
      <c r="X80" s="80">
        <v>0</v>
      </c>
      <c r="Y80" s="80">
        <v>153751</v>
      </c>
      <c r="Z80" s="80">
        <v>15191</v>
      </c>
      <c r="AA80" s="80">
        <v>0</v>
      </c>
      <c r="AB80" s="80">
        <v>0</v>
      </c>
      <c r="AC80" s="80">
        <v>46815</v>
      </c>
      <c r="AD80" s="80">
        <v>0</v>
      </c>
      <c r="AE80" s="80">
        <v>46815</v>
      </c>
      <c r="AF80" s="80">
        <v>48159</v>
      </c>
      <c r="AG80" s="80">
        <v>912</v>
      </c>
      <c r="AH80" s="80">
        <v>174521</v>
      </c>
      <c r="AI80" s="80">
        <v>8947</v>
      </c>
      <c r="AJ80" s="80">
        <v>52900</v>
      </c>
      <c r="AK80" s="80">
        <v>0</v>
      </c>
      <c r="AL80" s="80">
        <v>3955</v>
      </c>
      <c r="AM80" s="80">
        <v>0</v>
      </c>
      <c r="AN80" s="80">
        <v>217</v>
      </c>
      <c r="AO80" s="80">
        <v>0</v>
      </c>
      <c r="AP80" s="80">
        <v>14279</v>
      </c>
      <c r="AQ80" s="80">
        <v>7868</v>
      </c>
      <c r="AR80" s="80">
        <v>250</v>
      </c>
      <c r="AS80" s="80">
        <v>213990</v>
      </c>
      <c r="AT80" s="80">
        <v>0</v>
      </c>
      <c r="AU80" s="80">
        <v>31208</v>
      </c>
      <c r="AV80" s="80">
        <v>4477305</v>
      </c>
      <c r="AW80" s="80">
        <v>1834670</v>
      </c>
      <c r="AX80" s="80">
        <v>0</v>
      </c>
      <c r="AY80" s="80">
        <v>10369</v>
      </c>
      <c r="AZ80" s="80">
        <v>0</v>
      </c>
      <c r="BA80" s="80">
        <v>24659</v>
      </c>
      <c r="BB80" s="80">
        <v>0</v>
      </c>
      <c r="BC80" s="80">
        <v>6314</v>
      </c>
      <c r="BD80" s="80">
        <v>105455</v>
      </c>
      <c r="BE80" s="80">
        <v>389551</v>
      </c>
      <c r="BF80" s="80">
        <v>0</v>
      </c>
      <c r="BG80" s="80">
        <v>0</v>
      </c>
      <c r="BH80" s="80">
        <v>3140614</v>
      </c>
      <c r="BI80" s="80">
        <v>2812</v>
      </c>
      <c r="BJ80" s="80">
        <v>0</v>
      </c>
      <c r="BK80" s="80">
        <v>0</v>
      </c>
      <c r="BL80" s="80">
        <v>0</v>
      </c>
      <c r="BM80" s="80">
        <v>1401</v>
      </c>
      <c r="BN80" s="80">
        <v>4245688</v>
      </c>
      <c r="BO80" s="80">
        <v>0</v>
      </c>
      <c r="BP80" s="80">
        <v>0</v>
      </c>
      <c r="BQ80" s="80">
        <v>0</v>
      </c>
      <c r="BR80" s="80">
        <v>2812</v>
      </c>
      <c r="BS80" s="80">
        <v>1251435</v>
      </c>
      <c r="BT80" s="80">
        <v>16226</v>
      </c>
      <c r="BU80" s="80">
        <v>54509</v>
      </c>
      <c r="BV80" s="80">
        <v>16226</v>
      </c>
      <c r="BW80" s="80">
        <v>8010282</v>
      </c>
      <c r="BX80" s="80">
        <v>0</v>
      </c>
      <c r="BY80" s="80">
        <v>0</v>
      </c>
      <c r="BZ80" s="80">
        <v>0</v>
      </c>
      <c r="CA80" s="80">
        <v>0</v>
      </c>
      <c r="CB80" s="80">
        <v>221915</v>
      </c>
      <c r="CC80" s="80">
        <v>0</v>
      </c>
      <c r="CD80" s="80">
        <v>0</v>
      </c>
      <c r="CE80" s="80">
        <v>0</v>
      </c>
      <c r="CF80" s="80">
        <v>0</v>
      </c>
      <c r="CG80" s="80">
        <v>-285854</v>
      </c>
      <c r="CH80" s="80">
        <v>23092</v>
      </c>
      <c r="CI80" s="80">
        <v>3038</v>
      </c>
      <c r="CJ80" s="80">
        <v>-41158</v>
      </c>
      <c r="CK80" s="80">
        <v>2872298</v>
      </c>
      <c r="CL80" s="80">
        <v>0</v>
      </c>
      <c r="CM80" s="80">
        <v>-444501</v>
      </c>
      <c r="CN80" s="80">
        <v>657453</v>
      </c>
      <c r="CO80" s="80">
        <v>0</v>
      </c>
      <c r="CP80" s="80">
        <v>7839</v>
      </c>
      <c r="CQ80" s="80">
        <v>-3783</v>
      </c>
      <c r="CR80" s="80">
        <v>39742</v>
      </c>
      <c r="CS80" s="80">
        <v>-2175248</v>
      </c>
      <c r="CT80" s="80">
        <v>0</v>
      </c>
      <c r="CU80" s="80">
        <v>-158647</v>
      </c>
      <c r="CV80" s="80">
        <v>880</v>
      </c>
      <c r="CW80" s="80">
        <v>512378</v>
      </c>
      <c r="CX80" s="80">
        <v>441012</v>
      </c>
      <c r="CY80" s="80">
        <v>-49856</v>
      </c>
      <c r="CZ80" s="80">
        <v>179516</v>
      </c>
      <c r="DA80" s="80">
        <v>850</v>
      </c>
      <c r="DB80" s="80">
        <v>0</v>
      </c>
      <c r="DC80" s="80">
        <v>-4550</v>
      </c>
      <c r="DD80" s="80">
        <v>0</v>
      </c>
      <c r="DE80" s="80">
        <v>35229</v>
      </c>
      <c r="DF80" s="80">
        <v>-18627</v>
      </c>
      <c r="DG80" s="80">
        <v>14613</v>
      </c>
      <c r="DH80" s="80"/>
      <c r="DI80" s="80">
        <v>176160</v>
      </c>
      <c r="DJ80" s="80">
        <v>179062</v>
      </c>
      <c r="DK80" s="80">
        <v>-145075</v>
      </c>
      <c r="DL80" s="80">
        <v>2803815</v>
      </c>
      <c r="DM80" s="80">
        <v>1428</v>
      </c>
      <c r="DN80" s="80">
        <v>0</v>
      </c>
      <c r="DO80" s="80">
        <v>496003</v>
      </c>
      <c r="DP80" s="80">
        <v>-2208424</v>
      </c>
      <c r="DQ80" s="80">
        <v>-426</v>
      </c>
      <c r="DR80" s="80">
        <v>-11243</v>
      </c>
      <c r="DS80" s="80">
        <v>494575</v>
      </c>
    </row>
    <row r="81" spans="1:123" x14ac:dyDescent="0.25">
      <c r="A81" s="78">
        <v>201712</v>
      </c>
      <c r="B81" s="78">
        <v>53114</v>
      </c>
      <c r="C81" s="79" t="s">
        <v>490</v>
      </c>
      <c r="D81" s="80"/>
      <c r="E81" s="80"/>
      <c r="F81" s="80">
        <v>32622</v>
      </c>
      <c r="G81" s="80"/>
      <c r="H81" s="80"/>
      <c r="I81" s="80"/>
      <c r="J81" s="80"/>
      <c r="K81" s="80"/>
      <c r="L81" s="80"/>
      <c r="M81" s="80">
        <v>32622</v>
      </c>
      <c r="N81" s="80"/>
      <c r="O81" s="80"/>
      <c r="P81" s="80"/>
      <c r="Q81" s="80"/>
      <c r="R81" s="80"/>
      <c r="S81" s="80"/>
      <c r="T81" s="80">
        <v>34501</v>
      </c>
      <c r="U81" s="80"/>
      <c r="V81" s="80">
        <v>1170</v>
      </c>
      <c r="W81" s="80"/>
      <c r="X81" s="80"/>
      <c r="Y81" s="80">
        <v>32622</v>
      </c>
      <c r="Z81" s="80">
        <v>31</v>
      </c>
      <c r="AA81" s="80"/>
      <c r="AB81" s="80"/>
      <c r="AC81" s="80"/>
      <c r="AD81" s="80"/>
      <c r="AE81" s="80"/>
      <c r="AF81" s="80"/>
      <c r="AG81" s="80">
        <v>31</v>
      </c>
      <c r="AH81" s="80"/>
      <c r="AI81" s="80"/>
      <c r="AJ81" s="80"/>
      <c r="AK81" s="80"/>
      <c r="AL81" s="80"/>
      <c r="AM81" s="80"/>
      <c r="AN81" s="80"/>
      <c r="AO81" s="80"/>
      <c r="AP81" s="80"/>
      <c r="AQ81" s="80">
        <v>1848</v>
      </c>
      <c r="AR81" s="80"/>
      <c r="AS81" s="80">
        <v>5000</v>
      </c>
      <c r="AT81" s="80"/>
      <c r="AU81" s="80">
        <v>444</v>
      </c>
      <c r="AV81" s="80">
        <v>32475</v>
      </c>
      <c r="AW81" s="80">
        <v>220</v>
      </c>
      <c r="AX81" s="80"/>
      <c r="AY81" s="80"/>
      <c r="AZ81" s="80"/>
      <c r="BA81" s="80"/>
      <c r="BB81" s="80"/>
      <c r="BC81" s="80"/>
      <c r="BD81" s="80"/>
      <c r="BE81" s="80">
        <v>1722</v>
      </c>
      <c r="BF81" s="80"/>
      <c r="BG81" s="80"/>
      <c r="BH81" s="80">
        <v>304</v>
      </c>
      <c r="BI81" s="80"/>
      <c r="BJ81" s="80"/>
      <c r="BK81" s="80"/>
      <c r="BL81" s="80"/>
      <c r="BM81" s="80"/>
      <c r="BN81" s="80">
        <v>27475</v>
      </c>
      <c r="BO81" s="80"/>
      <c r="BP81" s="80"/>
      <c r="BQ81" s="80"/>
      <c r="BR81" s="80"/>
      <c r="BS81" s="80"/>
      <c r="BT81" s="80"/>
      <c r="BU81" s="80">
        <v>84</v>
      </c>
      <c r="BV81" s="80"/>
      <c r="BW81" s="80">
        <v>34501</v>
      </c>
      <c r="BX81" s="80"/>
      <c r="BY81" s="80"/>
      <c r="BZ81" s="80"/>
      <c r="CA81" s="80"/>
      <c r="CB81" s="80">
        <v>1278</v>
      </c>
      <c r="CC81" s="80"/>
      <c r="CD81" s="80"/>
      <c r="CE81" s="80"/>
      <c r="CF81" s="80">
        <v>678</v>
      </c>
      <c r="CG81" s="80">
        <v>-718</v>
      </c>
      <c r="CH81" s="80"/>
      <c r="CI81" s="80"/>
      <c r="CJ81" s="80"/>
      <c r="CK81" s="80">
        <v>0</v>
      </c>
      <c r="CL81" s="80"/>
      <c r="CM81" s="80">
        <v>-718</v>
      </c>
      <c r="CN81" s="80">
        <v>2017</v>
      </c>
      <c r="CO81" s="80"/>
      <c r="CP81" s="80"/>
      <c r="CQ81" s="80"/>
      <c r="CR81" s="80">
        <v>289</v>
      </c>
      <c r="CS81" s="80">
        <v>2337</v>
      </c>
      <c r="CT81" s="80"/>
      <c r="CU81" s="80"/>
      <c r="CV81" s="80"/>
      <c r="CW81" s="80">
        <v>1573</v>
      </c>
      <c r="CX81" s="80"/>
      <c r="CY81" s="80"/>
      <c r="CZ81" s="80">
        <v>1619</v>
      </c>
      <c r="DA81" s="80">
        <v>1180</v>
      </c>
      <c r="DB81" s="80"/>
      <c r="DC81" s="80"/>
      <c r="DD81" s="80"/>
      <c r="DE81" s="80">
        <v>2235</v>
      </c>
      <c r="DF81" s="80"/>
      <c r="DG81" s="80">
        <v>126</v>
      </c>
      <c r="DH81" s="80"/>
      <c r="DI81" s="80"/>
      <c r="DJ81" s="80"/>
      <c r="DK81" s="80">
        <v>-444</v>
      </c>
      <c r="DL81" s="80">
        <v>0</v>
      </c>
      <c r="DM81" s="80"/>
      <c r="DN81" s="80"/>
      <c r="DO81" s="80">
        <v>398</v>
      </c>
      <c r="DP81" s="80">
        <v>-1078</v>
      </c>
      <c r="DQ81" s="80">
        <v>-10</v>
      </c>
      <c r="DR81" s="80">
        <v>-7</v>
      </c>
      <c r="DS81" s="80">
        <v>398</v>
      </c>
    </row>
    <row r="82" spans="1:123" x14ac:dyDescent="0.25">
      <c r="A82" s="78">
        <v>201712</v>
      </c>
      <c r="B82" s="78">
        <v>50230</v>
      </c>
      <c r="C82" s="79" t="s">
        <v>860</v>
      </c>
      <c r="D82" s="80">
        <v>17550</v>
      </c>
      <c r="E82" s="80">
        <v>1089</v>
      </c>
      <c r="F82" s="80">
        <v>181610</v>
      </c>
      <c r="G82" s="80">
        <v>0</v>
      </c>
      <c r="H82" s="80">
        <v>10650</v>
      </c>
      <c r="I82" s="80">
        <v>0</v>
      </c>
      <c r="J82" s="80">
        <v>10650</v>
      </c>
      <c r="K82" s="80">
        <v>0</v>
      </c>
      <c r="L82" s="80">
        <v>8287</v>
      </c>
      <c r="M82" s="80">
        <v>181610</v>
      </c>
      <c r="N82" s="80">
        <v>0</v>
      </c>
      <c r="O82" s="80">
        <v>83822</v>
      </c>
      <c r="P82" s="80">
        <v>0</v>
      </c>
      <c r="Q82" s="80">
        <v>0</v>
      </c>
      <c r="R82" s="80">
        <v>14466</v>
      </c>
      <c r="S82" s="80">
        <v>0</v>
      </c>
      <c r="T82" s="80">
        <v>224399</v>
      </c>
      <c r="U82" s="80">
        <v>0</v>
      </c>
      <c r="V82" s="80">
        <v>-1215</v>
      </c>
      <c r="W82" s="80">
        <v>18639</v>
      </c>
      <c r="X82" s="80">
        <v>0</v>
      </c>
      <c r="Y82" s="80">
        <v>82750</v>
      </c>
      <c r="Z82" s="80">
        <v>2180</v>
      </c>
      <c r="AA82" s="80">
        <v>0</v>
      </c>
      <c r="AB82" s="80">
        <v>0</v>
      </c>
      <c r="AC82" s="80">
        <v>304</v>
      </c>
      <c r="AD82" s="80">
        <v>0</v>
      </c>
      <c r="AE82" s="80">
        <v>304</v>
      </c>
      <c r="AF82" s="80">
        <v>0</v>
      </c>
      <c r="AG82" s="80">
        <v>471</v>
      </c>
      <c r="AH82" s="80">
        <v>10954</v>
      </c>
      <c r="AI82" s="80">
        <v>0</v>
      </c>
      <c r="AJ82" s="80">
        <v>0</v>
      </c>
      <c r="AK82" s="80">
        <v>0</v>
      </c>
      <c r="AL82" s="80">
        <v>3664</v>
      </c>
      <c r="AM82" s="80">
        <v>0</v>
      </c>
      <c r="AN82" s="80">
        <v>0</v>
      </c>
      <c r="AO82" s="80">
        <v>0</v>
      </c>
      <c r="AP82" s="80">
        <v>1709</v>
      </c>
      <c r="AQ82" s="80">
        <v>2728</v>
      </c>
      <c r="AR82" s="80">
        <v>572</v>
      </c>
      <c r="AS82" s="80">
        <v>20000</v>
      </c>
      <c r="AT82" s="80">
        <v>0</v>
      </c>
      <c r="AU82" s="80">
        <v>0</v>
      </c>
      <c r="AV82" s="80">
        <v>172955</v>
      </c>
      <c r="AW82" s="80">
        <v>43013</v>
      </c>
      <c r="AX82" s="80">
        <v>0</v>
      </c>
      <c r="AY82" s="80">
        <v>0</v>
      </c>
      <c r="AZ82" s="80">
        <v>0</v>
      </c>
      <c r="BA82" s="80">
        <v>0</v>
      </c>
      <c r="BB82" s="80">
        <v>0</v>
      </c>
      <c r="BC82" s="80">
        <v>872</v>
      </c>
      <c r="BD82" s="80">
        <v>0</v>
      </c>
      <c r="BE82" s="80">
        <v>5130</v>
      </c>
      <c r="BF82" s="80">
        <v>0</v>
      </c>
      <c r="BG82" s="80">
        <v>0</v>
      </c>
      <c r="BH82" s="80">
        <v>45696</v>
      </c>
      <c r="BI82" s="80">
        <v>0</v>
      </c>
      <c r="BJ82" s="80">
        <v>0</v>
      </c>
      <c r="BK82" s="80">
        <v>0</v>
      </c>
      <c r="BL82" s="80">
        <v>0</v>
      </c>
      <c r="BM82" s="80">
        <v>0</v>
      </c>
      <c r="BN82" s="80">
        <v>152955</v>
      </c>
      <c r="BO82" s="80">
        <v>0</v>
      </c>
      <c r="BP82" s="80">
        <v>0</v>
      </c>
      <c r="BQ82" s="80">
        <v>618</v>
      </c>
      <c r="BR82" s="80">
        <v>0</v>
      </c>
      <c r="BS82" s="80">
        <v>72</v>
      </c>
      <c r="BT82" s="80">
        <v>0</v>
      </c>
      <c r="BU82" s="80">
        <v>2611</v>
      </c>
      <c r="BV82" s="80">
        <v>0</v>
      </c>
      <c r="BW82" s="80">
        <v>224399</v>
      </c>
      <c r="BX82" s="80">
        <v>0</v>
      </c>
      <c r="BY82" s="80">
        <v>0</v>
      </c>
      <c r="BZ82" s="80">
        <v>0</v>
      </c>
      <c r="CA82" s="80">
        <v>0</v>
      </c>
      <c r="CB82" s="80">
        <v>4258</v>
      </c>
      <c r="CC82" s="80">
        <v>0</v>
      </c>
      <c r="CD82" s="80">
        <v>0</v>
      </c>
      <c r="CE82" s="80">
        <v>0</v>
      </c>
      <c r="CF82" s="80">
        <v>279</v>
      </c>
      <c r="CG82" s="80">
        <v>-17066</v>
      </c>
      <c r="CH82" s="80">
        <v>396</v>
      </c>
      <c r="CI82" s="80">
        <v>0</v>
      </c>
      <c r="CJ82" s="80">
        <v>0</v>
      </c>
      <c r="CK82" s="80">
        <v>71640</v>
      </c>
      <c r="CL82" s="80">
        <v>0</v>
      </c>
      <c r="CM82" s="80">
        <v>-29950</v>
      </c>
      <c r="CN82" s="80">
        <v>2156</v>
      </c>
      <c r="CO82" s="80">
        <v>0</v>
      </c>
      <c r="CP82" s="80">
        <v>0</v>
      </c>
      <c r="CQ82" s="80">
        <v>-4740</v>
      </c>
      <c r="CR82" s="80">
        <v>4995</v>
      </c>
      <c r="CS82" s="80">
        <v>-41350</v>
      </c>
      <c r="CT82" s="80">
        <v>0</v>
      </c>
      <c r="CU82" s="80">
        <v>-12884</v>
      </c>
      <c r="CV82" s="80">
        <v>3632</v>
      </c>
      <c r="CW82" s="80">
        <v>2156</v>
      </c>
      <c r="CX82" s="80">
        <v>0</v>
      </c>
      <c r="CY82" s="80">
        <v>-5670</v>
      </c>
      <c r="CZ82" s="80">
        <v>-5436</v>
      </c>
      <c r="DA82" s="80">
        <v>-71</v>
      </c>
      <c r="DB82" s="80">
        <v>0</v>
      </c>
      <c r="DC82" s="80">
        <v>-92</v>
      </c>
      <c r="DD82" s="80">
        <v>0</v>
      </c>
      <c r="DE82" s="80">
        <v>947</v>
      </c>
      <c r="DF82" s="80">
        <v>-14</v>
      </c>
      <c r="DG82" s="80">
        <v>2779</v>
      </c>
      <c r="DH82" s="80"/>
      <c r="DI82" s="80">
        <v>5228</v>
      </c>
      <c r="DJ82" s="80">
        <v>6336</v>
      </c>
      <c r="DK82" s="80">
        <v>0</v>
      </c>
      <c r="DL82" s="80">
        <v>65955</v>
      </c>
      <c r="DM82" s="80">
        <v>92</v>
      </c>
      <c r="DN82" s="80"/>
      <c r="DO82" s="80">
        <v>7196</v>
      </c>
      <c r="DP82" s="80">
        <v>-41118</v>
      </c>
      <c r="DQ82" s="80">
        <v>0</v>
      </c>
      <c r="DR82" s="80">
        <v>-669</v>
      </c>
      <c r="DS82" s="80">
        <v>7104</v>
      </c>
    </row>
    <row r="83" spans="1:123" x14ac:dyDescent="0.25">
      <c r="A83" s="78">
        <v>201712</v>
      </c>
      <c r="B83" s="78">
        <v>53006</v>
      </c>
      <c r="C83" s="79" t="s">
        <v>461</v>
      </c>
      <c r="D83" s="80"/>
      <c r="E83" s="80"/>
      <c r="F83" s="80">
        <v>1042096</v>
      </c>
      <c r="G83" s="80"/>
      <c r="H83" s="80">
        <v>384803</v>
      </c>
      <c r="I83" s="80"/>
      <c r="J83" s="80">
        <v>384803</v>
      </c>
      <c r="K83" s="80"/>
      <c r="L83" s="80"/>
      <c r="M83" s="80">
        <v>1066229</v>
      </c>
      <c r="N83" s="80"/>
      <c r="O83" s="80"/>
      <c r="P83" s="80"/>
      <c r="Q83" s="80">
        <v>24133</v>
      </c>
      <c r="R83" s="80">
        <v>4791</v>
      </c>
      <c r="S83" s="80">
        <v>24133</v>
      </c>
      <c r="T83" s="80">
        <v>1611165</v>
      </c>
      <c r="U83" s="80"/>
      <c r="V83" s="80">
        <v>51025</v>
      </c>
      <c r="W83" s="80"/>
      <c r="X83" s="80"/>
      <c r="Y83" s="80">
        <v>1037305</v>
      </c>
      <c r="Z83" s="80">
        <v>5488</v>
      </c>
      <c r="AA83" s="80"/>
      <c r="AB83" s="80"/>
      <c r="AC83" s="80">
        <v>103620</v>
      </c>
      <c r="AD83" s="80"/>
      <c r="AE83" s="80">
        <v>103620</v>
      </c>
      <c r="AF83" s="80"/>
      <c r="AG83" s="80">
        <v>4052</v>
      </c>
      <c r="AH83" s="80">
        <v>488423</v>
      </c>
      <c r="AI83" s="80"/>
      <c r="AJ83" s="80"/>
      <c r="AK83" s="80"/>
      <c r="AL83" s="80"/>
      <c r="AM83" s="80"/>
      <c r="AN83" s="80"/>
      <c r="AO83" s="80"/>
      <c r="AP83" s="80">
        <v>1436</v>
      </c>
      <c r="AQ83" s="80">
        <v>51025</v>
      </c>
      <c r="AR83" s="80"/>
      <c r="AS83" s="80">
        <v>200000</v>
      </c>
      <c r="AT83" s="80"/>
      <c r="AU83" s="80">
        <v>14918</v>
      </c>
      <c r="AV83" s="80">
        <v>292447</v>
      </c>
      <c r="AW83" s="80">
        <v>439137</v>
      </c>
      <c r="AX83" s="80"/>
      <c r="AY83" s="80">
        <v>70000</v>
      </c>
      <c r="AZ83" s="80"/>
      <c r="BA83" s="80">
        <v>4364</v>
      </c>
      <c r="BB83" s="80">
        <v>384803</v>
      </c>
      <c r="BC83" s="80"/>
      <c r="BD83" s="80"/>
      <c r="BE83" s="80">
        <v>66953</v>
      </c>
      <c r="BF83" s="80">
        <v>30344</v>
      </c>
      <c r="BG83" s="80"/>
      <c r="BH83" s="80">
        <v>866962</v>
      </c>
      <c r="BI83" s="80"/>
      <c r="BJ83" s="80"/>
      <c r="BK83" s="80"/>
      <c r="BL83" s="80"/>
      <c r="BM83" s="80"/>
      <c r="BN83" s="80">
        <v>73346</v>
      </c>
      <c r="BO83" s="80"/>
      <c r="BP83" s="80"/>
      <c r="BQ83" s="80"/>
      <c r="BR83" s="80"/>
      <c r="BS83" s="80">
        <v>422495</v>
      </c>
      <c r="BT83" s="80">
        <v>19101</v>
      </c>
      <c r="BU83" s="80">
        <v>5330</v>
      </c>
      <c r="BV83" s="80"/>
      <c r="BW83" s="80">
        <v>1611165</v>
      </c>
      <c r="BX83" s="80"/>
      <c r="BY83" s="80"/>
      <c r="BZ83" s="80"/>
      <c r="CA83" s="80"/>
      <c r="CB83" s="80">
        <v>17327</v>
      </c>
      <c r="CC83" s="80">
        <v>19101</v>
      </c>
      <c r="CD83" s="80"/>
      <c r="CE83" s="80"/>
      <c r="CF83" s="80"/>
      <c r="CG83" s="80">
        <v>-31358</v>
      </c>
      <c r="CH83" s="80"/>
      <c r="CI83" s="80"/>
      <c r="CJ83" s="80"/>
      <c r="CK83" s="80">
        <v>930073</v>
      </c>
      <c r="CL83" s="80"/>
      <c r="CM83" s="80">
        <v>47506</v>
      </c>
      <c r="CN83" s="80">
        <v>77141</v>
      </c>
      <c r="CO83" s="80">
        <v>211073</v>
      </c>
      <c r="CP83" s="80">
        <v>9328</v>
      </c>
      <c r="CQ83" s="80">
        <v>10106</v>
      </c>
      <c r="CR83" s="80">
        <v>2276</v>
      </c>
      <c r="CS83" s="80">
        <v>-32692</v>
      </c>
      <c r="CT83" s="80"/>
      <c r="CU83" s="80">
        <v>-132209</v>
      </c>
      <c r="CV83" s="80">
        <v>579802</v>
      </c>
      <c r="CW83" s="80">
        <v>62223</v>
      </c>
      <c r="CX83" s="80"/>
      <c r="CY83" s="80">
        <v>-845603</v>
      </c>
      <c r="CZ83" s="80">
        <v>55865</v>
      </c>
      <c r="DA83" s="80">
        <v>-309</v>
      </c>
      <c r="DB83" s="80"/>
      <c r="DC83" s="80">
        <v>-2049</v>
      </c>
      <c r="DD83" s="80"/>
      <c r="DE83" s="80">
        <v>-8007</v>
      </c>
      <c r="DF83" s="80">
        <v>-41370</v>
      </c>
      <c r="DG83" s="80">
        <v>11372</v>
      </c>
      <c r="DH83" s="80"/>
      <c r="DI83" s="80">
        <v>-8599</v>
      </c>
      <c r="DJ83" s="80">
        <v>-6800</v>
      </c>
      <c r="DK83" s="80">
        <v>-14918</v>
      </c>
      <c r="DL83" s="80">
        <v>43100</v>
      </c>
      <c r="DM83" s="80">
        <v>1816</v>
      </c>
      <c r="DN83" s="80"/>
      <c r="DO83" s="80">
        <v>21276</v>
      </c>
      <c r="DP83" s="80">
        <v>-614284</v>
      </c>
      <c r="DQ83" s="80">
        <v>-343</v>
      </c>
      <c r="DR83" s="80">
        <v>-3173</v>
      </c>
      <c r="DS83" s="80">
        <v>19460</v>
      </c>
    </row>
    <row r="84" spans="1:123" x14ac:dyDescent="0.25">
      <c r="A84" s="78">
        <v>201712</v>
      </c>
      <c r="B84" s="78">
        <v>53053</v>
      </c>
      <c r="C84" s="79" t="s">
        <v>469</v>
      </c>
      <c r="D84" s="80"/>
      <c r="E84" s="80"/>
      <c r="F84" s="80">
        <v>217475</v>
      </c>
      <c r="G84" s="80"/>
      <c r="H84" s="80">
        <v>5525</v>
      </c>
      <c r="I84" s="80">
        <v>4308</v>
      </c>
      <c r="J84" s="80">
        <v>9833</v>
      </c>
      <c r="K84" s="80">
        <v>0</v>
      </c>
      <c r="L84" s="80"/>
      <c r="M84" s="80">
        <v>217475</v>
      </c>
      <c r="N84" s="80"/>
      <c r="O84" s="80">
        <v>43884</v>
      </c>
      <c r="P84" s="80"/>
      <c r="Q84" s="80"/>
      <c r="R84" s="80"/>
      <c r="S84" s="80"/>
      <c r="T84" s="80">
        <v>266030</v>
      </c>
      <c r="U84" s="80"/>
      <c r="V84" s="80">
        <v>24987</v>
      </c>
      <c r="W84" s="80"/>
      <c r="X84" s="80"/>
      <c r="Y84" s="80">
        <v>173214</v>
      </c>
      <c r="Z84" s="80">
        <v>1388</v>
      </c>
      <c r="AA84" s="80"/>
      <c r="AB84" s="80"/>
      <c r="AC84" s="80">
        <v>3675</v>
      </c>
      <c r="AD84" s="80"/>
      <c r="AE84" s="80">
        <v>3675</v>
      </c>
      <c r="AF84" s="80"/>
      <c r="AG84" s="80">
        <v>1289</v>
      </c>
      <c r="AH84" s="80">
        <v>14164</v>
      </c>
      <c r="AI84" s="80"/>
      <c r="AJ84" s="80">
        <v>656</v>
      </c>
      <c r="AK84" s="80"/>
      <c r="AL84" s="80">
        <v>8016</v>
      </c>
      <c r="AM84" s="80"/>
      <c r="AN84" s="80">
        <v>377</v>
      </c>
      <c r="AO84" s="80"/>
      <c r="AP84" s="80">
        <v>99</v>
      </c>
      <c r="AQ84" s="80">
        <v>33003</v>
      </c>
      <c r="AR84" s="80"/>
      <c r="AS84" s="80">
        <v>25000</v>
      </c>
      <c r="AT84" s="80"/>
      <c r="AU84" s="80"/>
      <c r="AV84" s="80">
        <v>128812</v>
      </c>
      <c r="AW84" s="80">
        <v>85592</v>
      </c>
      <c r="AX84" s="80">
        <v>16583</v>
      </c>
      <c r="AY84" s="80">
        <v>350</v>
      </c>
      <c r="AZ84" s="80"/>
      <c r="BA84" s="80"/>
      <c r="BB84" s="80"/>
      <c r="BC84" s="80">
        <v>4497</v>
      </c>
      <c r="BD84" s="80"/>
      <c r="BE84" s="80">
        <v>13157</v>
      </c>
      <c r="BF84" s="80">
        <v>4070</v>
      </c>
      <c r="BG84" s="80"/>
      <c r="BH84" s="80">
        <v>124061</v>
      </c>
      <c r="BI84" s="80"/>
      <c r="BJ84" s="80"/>
      <c r="BK84" s="80"/>
      <c r="BL84" s="80"/>
      <c r="BM84" s="80">
        <v>297</v>
      </c>
      <c r="BN84" s="80">
        <v>103515</v>
      </c>
      <c r="BO84" s="80"/>
      <c r="BP84" s="80"/>
      <c r="BQ84" s="80"/>
      <c r="BR84" s="80"/>
      <c r="BS84" s="80">
        <v>16898</v>
      </c>
      <c r="BT84" s="80"/>
      <c r="BU84" s="80">
        <v>4988</v>
      </c>
      <c r="BV84" s="80"/>
      <c r="BW84" s="80">
        <v>266030</v>
      </c>
      <c r="BX84" s="80"/>
      <c r="BY84" s="80"/>
      <c r="BZ84" s="80"/>
      <c r="CA84" s="80"/>
      <c r="CB84" s="80">
        <v>4590</v>
      </c>
      <c r="CC84" s="80"/>
      <c r="CD84" s="80"/>
      <c r="CE84" s="80"/>
      <c r="CF84" s="80"/>
      <c r="CG84" s="80">
        <v>-32237</v>
      </c>
      <c r="CH84" s="80"/>
      <c r="CI84" s="80"/>
      <c r="CJ84" s="80"/>
      <c r="CK84" s="80">
        <v>280697</v>
      </c>
      <c r="CL84" s="80"/>
      <c r="CM84" s="80">
        <v>-39963</v>
      </c>
      <c r="CN84" s="80">
        <v>-7372</v>
      </c>
      <c r="CO84" s="80">
        <v>3067</v>
      </c>
      <c r="CP84" s="80"/>
      <c r="CQ84" s="80">
        <v>-338</v>
      </c>
      <c r="CR84" s="80">
        <v>925</v>
      </c>
      <c r="CS84" s="80">
        <v>-230116</v>
      </c>
      <c r="CT84" s="80"/>
      <c r="CU84" s="80">
        <v>-10793</v>
      </c>
      <c r="CV84" s="80">
        <v>11220</v>
      </c>
      <c r="CW84" s="80">
        <v>-5620</v>
      </c>
      <c r="CX84" s="80">
        <v>0</v>
      </c>
      <c r="CY84" s="80">
        <v>-19771</v>
      </c>
      <c r="CZ84" s="80">
        <v>-6672</v>
      </c>
      <c r="DA84" s="80">
        <v>-82</v>
      </c>
      <c r="DB84" s="80">
        <v>71</v>
      </c>
      <c r="DC84" s="80"/>
      <c r="DD84" s="80"/>
      <c r="DE84" s="80">
        <v>-3766</v>
      </c>
      <c r="DF84" s="80">
        <v>-4024</v>
      </c>
      <c r="DG84" s="80">
        <v>3162</v>
      </c>
      <c r="DH84" s="80"/>
      <c r="DI84" s="80">
        <v>-7976</v>
      </c>
      <c r="DJ84" s="80">
        <v>-6240</v>
      </c>
      <c r="DK84" s="80">
        <v>1752</v>
      </c>
      <c r="DL84" s="80">
        <v>263407</v>
      </c>
      <c r="DM84" s="80">
        <v>-471</v>
      </c>
      <c r="DN84" s="80">
        <v>6434</v>
      </c>
      <c r="DO84" s="80">
        <v>-700</v>
      </c>
      <c r="DP84" s="80">
        <v>-237150</v>
      </c>
      <c r="DQ84" s="80">
        <v>-138</v>
      </c>
      <c r="DR84" s="80">
        <v>-4178</v>
      </c>
      <c r="DS84" s="80">
        <v>-229</v>
      </c>
    </row>
    <row r="85" spans="1:123" x14ac:dyDescent="0.25">
      <c r="A85" s="78">
        <v>201712</v>
      </c>
      <c r="B85" s="78">
        <v>53116</v>
      </c>
      <c r="C85" s="79" t="s">
        <v>862</v>
      </c>
      <c r="D85" s="80"/>
      <c r="E85" s="80"/>
      <c r="F85" s="80">
        <v>39260</v>
      </c>
      <c r="G85" s="80"/>
      <c r="H85" s="80"/>
      <c r="I85" s="80"/>
      <c r="J85" s="80">
        <v>0</v>
      </c>
      <c r="K85" s="80"/>
      <c r="L85" s="80"/>
      <c r="M85" s="80">
        <v>39260</v>
      </c>
      <c r="N85" s="80"/>
      <c r="O85" s="80"/>
      <c r="P85" s="80"/>
      <c r="Q85" s="80">
        <v>0</v>
      </c>
      <c r="R85" s="80"/>
      <c r="S85" s="80"/>
      <c r="T85" s="80">
        <v>52843</v>
      </c>
      <c r="U85" s="80"/>
      <c r="V85" s="80"/>
      <c r="W85" s="80">
        <v>0</v>
      </c>
      <c r="X85" s="80"/>
      <c r="Y85" s="80">
        <v>39260</v>
      </c>
      <c r="Z85" s="80">
        <v>253</v>
      </c>
      <c r="AA85" s="80"/>
      <c r="AB85" s="80"/>
      <c r="AC85" s="80">
        <v>2279</v>
      </c>
      <c r="AD85" s="80"/>
      <c r="AE85" s="80">
        <v>2279</v>
      </c>
      <c r="AF85" s="80"/>
      <c r="AG85" s="80">
        <v>253</v>
      </c>
      <c r="AH85" s="80">
        <v>5397</v>
      </c>
      <c r="AI85" s="80">
        <v>1084</v>
      </c>
      <c r="AJ85" s="80">
        <v>2034</v>
      </c>
      <c r="AK85" s="80"/>
      <c r="AL85" s="80"/>
      <c r="AM85" s="80"/>
      <c r="AN85" s="80"/>
      <c r="AO85" s="80">
        <v>7933</v>
      </c>
      <c r="AP85" s="80"/>
      <c r="AQ85" s="80">
        <v>7933</v>
      </c>
      <c r="AR85" s="80"/>
      <c r="AS85" s="80">
        <v>42000</v>
      </c>
      <c r="AT85" s="80">
        <v>0</v>
      </c>
      <c r="AU85" s="80"/>
      <c r="AV85" s="80">
        <v>32990</v>
      </c>
      <c r="AW85" s="80">
        <v>4759</v>
      </c>
      <c r="AX85" s="80"/>
      <c r="AY85" s="80"/>
      <c r="AZ85" s="80"/>
      <c r="BA85" s="80">
        <v>34</v>
      </c>
      <c r="BB85" s="80"/>
      <c r="BC85" s="80"/>
      <c r="BD85" s="80"/>
      <c r="BE85" s="80">
        <v>641</v>
      </c>
      <c r="BF85" s="80">
        <v>17</v>
      </c>
      <c r="BG85" s="80"/>
      <c r="BH85" s="80">
        <v>17656</v>
      </c>
      <c r="BI85" s="80">
        <v>0</v>
      </c>
      <c r="BJ85" s="80"/>
      <c r="BK85" s="80"/>
      <c r="BL85" s="80"/>
      <c r="BM85" s="80"/>
      <c r="BN85" s="80">
        <v>-9010</v>
      </c>
      <c r="BO85" s="80"/>
      <c r="BP85" s="80"/>
      <c r="BQ85" s="80">
        <v>1556</v>
      </c>
      <c r="BR85" s="80"/>
      <c r="BS85" s="80">
        <v>12485</v>
      </c>
      <c r="BT85" s="80">
        <v>0</v>
      </c>
      <c r="BU85" s="80">
        <v>412</v>
      </c>
      <c r="BV85" s="80"/>
      <c r="BW85" s="80">
        <v>52843</v>
      </c>
      <c r="BX85" s="80"/>
      <c r="BY85" s="80"/>
      <c r="BZ85" s="80"/>
      <c r="CA85" s="80"/>
      <c r="CB85" s="80">
        <v>590</v>
      </c>
      <c r="CC85" s="80"/>
      <c r="CD85" s="80"/>
      <c r="CE85" s="80"/>
      <c r="CF85" s="80"/>
      <c r="CG85" s="80">
        <v>-2038</v>
      </c>
      <c r="CH85" s="80">
        <v>0</v>
      </c>
      <c r="CI85" s="80">
        <v>0</v>
      </c>
      <c r="CJ85" s="80">
        <v>0</v>
      </c>
      <c r="CK85" s="80">
        <v>34406</v>
      </c>
      <c r="CL85" s="80"/>
      <c r="CM85" s="80">
        <v>-8766</v>
      </c>
      <c r="CN85" s="80">
        <v>-6017</v>
      </c>
      <c r="CO85" s="80">
        <v>0</v>
      </c>
      <c r="CP85" s="80">
        <v>0</v>
      </c>
      <c r="CQ85" s="80">
        <v>0</v>
      </c>
      <c r="CR85" s="80">
        <v>-381</v>
      </c>
      <c r="CS85" s="80">
        <v>-22058</v>
      </c>
      <c r="CT85" s="80">
        <v>0</v>
      </c>
      <c r="CU85" s="80">
        <v>-6728</v>
      </c>
      <c r="CV85" s="80">
        <v>0</v>
      </c>
      <c r="CW85" s="80">
        <v>-6017</v>
      </c>
      <c r="CX85" s="80">
        <v>0</v>
      </c>
      <c r="CY85" s="80">
        <v>0</v>
      </c>
      <c r="CZ85" s="80">
        <v>-6486</v>
      </c>
      <c r="DA85" s="80">
        <v>-343</v>
      </c>
      <c r="DB85" s="80">
        <v>0</v>
      </c>
      <c r="DC85" s="80">
        <v>-26</v>
      </c>
      <c r="DD85" s="80"/>
      <c r="DE85" s="80">
        <v>-3939</v>
      </c>
      <c r="DF85" s="80">
        <v>-10042</v>
      </c>
      <c r="DG85" s="80">
        <v>965</v>
      </c>
      <c r="DH85" s="80"/>
      <c r="DI85" s="80">
        <v>1</v>
      </c>
      <c r="DJ85" s="80">
        <v>1</v>
      </c>
      <c r="DK85" s="80">
        <v>0</v>
      </c>
      <c r="DL85" s="80">
        <v>24364</v>
      </c>
      <c r="DM85" s="80">
        <v>27</v>
      </c>
      <c r="DN85" s="80">
        <v>0</v>
      </c>
      <c r="DO85" s="80">
        <v>469</v>
      </c>
      <c r="DP85" s="80">
        <v>-17776</v>
      </c>
      <c r="DQ85" s="80">
        <v>-5</v>
      </c>
      <c r="DR85" s="80">
        <v>-137</v>
      </c>
      <c r="DS85" s="80">
        <v>442</v>
      </c>
    </row>
    <row r="86" spans="1:123" x14ac:dyDescent="0.25">
      <c r="A86" s="78">
        <v>201712</v>
      </c>
      <c r="B86" s="78">
        <v>51949</v>
      </c>
      <c r="C86" s="79" t="s">
        <v>423</v>
      </c>
      <c r="D86" s="80"/>
      <c r="E86" s="80">
        <v>596</v>
      </c>
      <c r="F86" s="80">
        <v>1393285</v>
      </c>
      <c r="G86" s="80"/>
      <c r="H86" s="80">
        <v>50685</v>
      </c>
      <c r="I86" s="80"/>
      <c r="J86" s="80">
        <v>50685</v>
      </c>
      <c r="K86" s="80"/>
      <c r="L86" s="80"/>
      <c r="M86" s="80">
        <v>1393285</v>
      </c>
      <c r="N86" s="80"/>
      <c r="O86" s="80">
        <v>143697</v>
      </c>
      <c r="P86" s="80"/>
      <c r="Q86" s="80"/>
      <c r="R86" s="80">
        <v>3</v>
      </c>
      <c r="S86" s="80"/>
      <c r="T86" s="80">
        <v>1556395</v>
      </c>
      <c r="U86" s="80"/>
      <c r="V86" s="80">
        <v>84540</v>
      </c>
      <c r="W86" s="80">
        <v>596</v>
      </c>
      <c r="X86" s="80"/>
      <c r="Y86" s="80">
        <v>1249585</v>
      </c>
      <c r="Z86" s="80">
        <v>1753</v>
      </c>
      <c r="AA86" s="80"/>
      <c r="AB86" s="80"/>
      <c r="AC86" s="80">
        <v>7179</v>
      </c>
      <c r="AD86" s="80"/>
      <c r="AE86" s="80">
        <v>7179</v>
      </c>
      <c r="AF86" s="80"/>
      <c r="AG86" s="80">
        <v>1576</v>
      </c>
      <c r="AH86" s="80">
        <v>57864</v>
      </c>
      <c r="AI86" s="80"/>
      <c r="AJ86" s="80"/>
      <c r="AK86" s="80"/>
      <c r="AL86" s="80">
        <v>3199</v>
      </c>
      <c r="AM86" s="80"/>
      <c r="AN86" s="80"/>
      <c r="AO86" s="80"/>
      <c r="AP86" s="80">
        <v>177</v>
      </c>
      <c r="AQ86" s="80">
        <v>102897</v>
      </c>
      <c r="AR86" s="80"/>
      <c r="AS86" s="80">
        <v>4300</v>
      </c>
      <c r="AT86" s="80">
        <v>2275</v>
      </c>
      <c r="AU86" s="80"/>
      <c r="AV86" s="80">
        <v>615503</v>
      </c>
      <c r="AW86" s="80">
        <v>824299</v>
      </c>
      <c r="AX86" s="80"/>
      <c r="AY86" s="80"/>
      <c r="AZ86" s="80"/>
      <c r="BA86" s="80">
        <v>7172</v>
      </c>
      <c r="BB86" s="80"/>
      <c r="BC86" s="80">
        <v>143</v>
      </c>
      <c r="BD86" s="80"/>
      <c r="BE86" s="80">
        <v>38380</v>
      </c>
      <c r="BF86" s="80"/>
      <c r="BG86" s="80"/>
      <c r="BH86" s="80">
        <v>900237</v>
      </c>
      <c r="BI86" s="80"/>
      <c r="BJ86" s="80"/>
      <c r="BK86" s="80"/>
      <c r="BL86" s="80"/>
      <c r="BM86" s="80"/>
      <c r="BN86" s="80">
        <v>599480</v>
      </c>
      <c r="BO86" s="80"/>
      <c r="BP86" s="80"/>
      <c r="BQ86" s="80"/>
      <c r="BR86" s="80"/>
      <c r="BS86" s="80">
        <v>22539</v>
      </c>
      <c r="BT86" s="80">
        <v>11723</v>
      </c>
      <c r="BU86" s="80">
        <v>53399</v>
      </c>
      <c r="BV86" s="80">
        <v>11723</v>
      </c>
      <c r="BW86" s="80">
        <v>1556395</v>
      </c>
      <c r="BX86" s="80"/>
      <c r="BY86" s="80"/>
      <c r="BZ86" s="80"/>
      <c r="CA86" s="80">
        <v>2275</v>
      </c>
      <c r="CB86" s="80">
        <v>31065</v>
      </c>
      <c r="CC86" s="80"/>
      <c r="CD86" s="80"/>
      <c r="CE86" s="80"/>
      <c r="CF86" s="80">
        <v>15158</v>
      </c>
      <c r="CG86" s="80">
        <v>-4849</v>
      </c>
      <c r="CH86" s="80">
        <v>1235</v>
      </c>
      <c r="CI86" s="80"/>
      <c r="CJ86" s="80">
        <v>-526</v>
      </c>
      <c r="CK86" s="80">
        <v>118180</v>
      </c>
      <c r="CL86" s="80"/>
      <c r="CM86" s="80">
        <v>-12142</v>
      </c>
      <c r="CN86" s="80">
        <v>1440</v>
      </c>
      <c r="CO86" s="80"/>
      <c r="CP86" s="80"/>
      <c r="CQ86" s="80">
        <v>-13170</v>
      </c>
      <c r="CR86" s="80">
        <v>-10086</v>
      </c>
      <c r="CS86" s="80">
        <v>-101948</v>
      </c>
      <c r="CT86" s="80"/>
      <c r="CU86" s="80">
        <v>-7293</v>
      </c>
      <c r="CV86" s="80">
        <v>3090</v>
      </c>
      <c r="CW86" s="80">
        <v>1295</v>
      </c>
      <c r="CX86" s="80"/>
      <c r="CY86" s="80">
        <v>-959</v>
      </c>
      <c r="CZ86" s="80">
        <v>2383</v>
      </c>
      <c r="DA86" s="80">
        <v>-1419</v>
      </c>
      <c r="DB86" s="80"/>
      <c r="DC86" s="80">
        <v>7</v>
      </c>
      <c r="DD86" s="80"/>
      <c r="DE86" s="80">
        <v>-14604</v>
      </c>
      <c r="DF86" s="80">
        <v>-683</v>
      </c>
      <c r="DG86" s="80">
        <v>22330</v>
      </c>
      <c r="DH86" s="80"/>
      <c r="DI86" s="80">
        <v>2551</v>
      </c>
      <c r="DJ86" s="80">
        <v>12631</v>
      </c>
      <c r="DK86" s="80">
        <v>-145</v>
      </c>
      <c r="DL86" s="80">
        <v>116466</v>
      </c>
      <c r="DM86" s="80">
        <v>-12325</v>
      </c>
      <c r="DN86" s="80">
        <v>-72</v>
      </c>
      <c r="DO86" s="80">
        <v>-1652</v>
      </c>
      <c r="DP86" s="80">
        <v>-75845</v>
      </c>
      <c r="DQ86" s="80"/>
      <c r="DR86" s="80">
        <v>-1571</v>
      </c>
      <c r="DS86" s="80">
        <v>10673</v>
      </c>
    </row>
    <row r="87" spans="1:123" x14ac:dyDescent="0.25">
      <c r="A87" s="78">
        <v>201712</v>
      </c>
      <c r="B87" s="78">
        <v>53101</v>
      </c>
      <c r="C87" s="79" t="s">
        <v>809</v>
      </c>
      <c r="D87" s="80"/>
      <c r="E87" s="80"/>
      <c r="F87" s="80">
        <v>292787</v>
      </c>
      <c r="G87" s="80"/>
      <c r="H87" s="80">
        <v>9771</v>
      </c>
      <c r="I87" s="80"/>
      <c r="J87" s="80">
        <v>9771</v>
      </c>
      <c r="K87" s="80"/>
      <c r="L87" s="80"/>
      <c r="M87" s="80">
        <v>292787</v>
      </c>
      <c r="N87" s="80"/>
      <c r="O87" s="80">
        <v>292787</v>
      </c>
      <c r="P87" s="80"/>
      <c r="Q87" s="80"/>
      <c r="R87" s="80"/>
      <c r="S87" s="80"/>
      <c r="T87" s="80">
        <v>344202</v>
      </c>
      <c r="U87" s="80"/>
      <c r="V87" s="80">
        <v>9813</v>
      </c>
      <c r="W87" s="80"/>
      <c r="X87" s="80"/>
      <c r="Y87" s="80"/>
      <c r="Z87" s="80"/>
      <c r="AA87" s="80"/>
      <c r="AB87" s="80"/>
      <c r="AC87" s="80"/>
      <c r="AD87" s="80"/>
      <c r="AE87" s="80"/>
      <c r="AF87" s="80">
        <v>838</v>
      </c>
      <c r="AG87" s="80"/>
      <c r="AH87" s="80">
        <v>10721</v>
      </c>
      <c r="AI87" s="80"/>
      <c r="AJ87" s="80">
        <v>112</v>
      </c>
      <c r="AK87" s="80"/>
      <c r="AL87" s="80">
        <v>24316</v>
      </c>
      <c r="AM87" s="80"/>
      <c r="AN87" s="80"/>
      <c r="AO87" s="80"/>
      <c r="AP87" s="80"/>
      <c r="AQ87" s="80">
        <v>40693</v>
      </c>
      <c r="AR87" s="80"/>
      <c r="AS87" s="80">
        <v>50000</v>
      </c>
      <c r="AT87" s="80"/>
      <c r="AU87" s="80"/>
      <c r="AV87" s="80">
        <v>199832</v>
      </c>
      <c r="AW87" s="80">
        <v>120254</v>
      </c>
      <c r="AX87" s="80"/>
      <c r="AY87" s="80">
        <v>20000</v>
      </c>
      <c r="AZ87" s="80"/>
      <c r="BA87" s="80"/>
      <c r="BB87" s="80"/>
      <c r="BC87" s="80"/>
      <c r="BD87" s="80"/>
      <c r="BE87" s="80">
        <v>11261</v>
      </c>
      <c r="BF87" s="80">
        <v>8369</v>
      </c>
      <c r="BG87" s="80"/>
      <c r="BH87" s="80">
        <v>133109</v>
      </c>
      <c r="BI87" s="80"/>
      <c r="BJ87" s="80"/>
      <c r="BK87" s="80"/>
      <c r="BL87" s="80"/>
      <c r="BM87" s="80"/>
      <c r="BN87" s="80">
        <v>149832</v>
      </c>
      <c r="BO87" s="80"/>
      <c r="BP87" s="80"/>
      <c r="BQ87" s="80"/>
      <c r="BR87" s="80"/>
      <c r="BS87" s="80"/>
      <c r="BT87" s="80"/>
      <c r="BU87" s="80">
        <v>12855</v>
      </c>
      <c r="BV87" s="80"/>
      <c r="BW87" s="80">
        <v>344202</v>
      </c>
      <c r="BX87" s="80"/>
      <c r="BY87" s="80"/>
      <c r="BZ87" s="80"/>
      <c r="CA87" s="80"/>
      <c r="CB87" s="80">
        <v>2892</v>
      </c>
      <c r="CC87" s="80"/>
      <c r="CD87" s="80"/>
      <c r="CE87" s="80"/>
      <c r="CF87" s="80">
        <v>6564</v>
      </c>
      <c r="CG87" s="80">
        <v>-9282</v>
      </c>
      <c r="CH87" s="80"/>
      <c r="CI87" s="80"/>
      <c r="CJ87" s="80"/>
      <c r="CK87" s="80">
        <v>54382</v>
      </c>
      <c r="CL87" s="80"/>
      <c r="CM87" s="80">
        <v>-9282</v>
      </c>
      <c r="CN87" s="80">
        <v>11838</v>
      </c>
      <c r="CO87" s="80"/>
      <c r="CP87" s="80"/>
      <c r="CQ87" s="80">
        <v>-6962</v>
      </c>
      <c r="CR87" s="80">
        <v>3690</v>
      </c>
      <c r="CS87" s="80">
        <v>-25274</v>
      </c>
      <c r="CT87" s="80">
        <v>-6016</v>
      </c>
      <c r="CU87" s="80"/>
      <c r="CV87" s="80">
        <v>7824</v>
      </c>
      <c r="CW87" s="80">
        <v>15314</v>
      </c>
      <c r="CX87" s="80"/>
      <c r="CY87" s="80">
        <v>-10179</v>
      </c>
      <c r="CZ87" s="80">
        <v>3561</v>
      </c>
      <c r="DA87" s="80">
        <v>496</v>
      </c>
      <c r="DB87" s="80"/>
      <c r="DC87" s="80">
        <v>-70</v>
      </c>
      <c r="DD87" s="80"/>
      <c r="DE87" s="80">
        <v>14939</v>
      </c>
      <c r="DF87" s="80"/>
      <c r="DG87" s="80">
        <v>5072</v>
      </c>
      <c r="DH87" s="80"/>
      <c r="DI87" s="80">
        <v>7559</v>
      </c>
      <c r="DJ87" s="80">
        <v>6746</v>
      </c>
      <c r="DK87" s="80">
        <v>3476</v>
      </c>
      <c r="DL87" s="80">
        <v>44203</v>
      </c>
      <c r="DM87" s="80">
        <v>-84</v>
      </c>
      <c r="DN87" s="80"/>
      <c r="DO87" s="80">
        <v>8277</v>
      </c>
      <c r="DP87" s="80">
        <v>-41572</v>
      </c>
      <c r="DQ87" s="80">
        <v>-113</v>
      </c>
      <c r="DR87" s="80">
        <v>-288</v>
      </c>
      <c r="DS87" s="80">
        <v>8361</v>
      </c>
    </row>
    <row r="88" spans="1:123" x14ac:dyDescent="0.25">
      <c r="A88" s="78">
        <v>201712</v>
      </c>
      <c r="B88" s="78">
        <v>53094</v>
      </c>
      <c r="C88" s="79" t="s">
        <v>482</v>
      </c>
      <c r="D88" s="80"/>
      <c r="E88" s="80"/>
      <c r="F88" s="80">
        <v>43258</v>
      </c>
      <c r="G88" s="80"/>
      <c r="H88" s="80">
        <v>269</v>
      </c>
      <c r="I88" s="80"/>
      <c r="J88" s="80">
        <v>269</v>
      </c>
      <c r="K88" s="80"/>
      <c r="L88" s="80"/>
      <c r="M88" s="80">
        <v>43258</v>
      </c>
      <c r="N88" s="80"/>
      <c r="O88" s="80"/>
      <c r="P88" s="80"/>
      <c r="Q88" s="80"/>
      <c r="R88" s="80"/>
      <c r="S88" s="80"/>
      <c r="T88" s="80">
        <v>95480</v>
      </c>
      <c r="U88" s="80"/>
      <c r="V88" s="80">
        <v>51850</v>
      </c>
      <c r="W88" s="80"/>
      <c r="X88" s="80"/>
      <c r="Y88" s="80">
        <v>43258</v>
      </c>
      <c r="Z88" s="80">
        <v>103</v>
      </c>
      <c r="AA88" s="80"/>
      <c r="AB88" s="80"/>
      <c r="AC88" s="80"/>
      <c r="AD88" s="80"/>
      <c r="AE88" s="80"/>
      <c r="AF88" s="80"/>
      <c r="AG88" s="80">
        <v>103</v>
      </c>
      <c r="AH88" s="80">
        <v>269</v>
      </c>
      <c r="AI88" s="80"/>
      <c r="AJ88" s="80"/>
      <c r="AK88" s="80"/>
      <c r="AL88" s="80"/>
      <c r="AM88" s="80"/>
      <c r="AN88" s="80"/>
      <c r="AO88" s="80"/>
      <c r="AP88" s="80"/>
      <c r="AQ88" s="80">
        <v>51850</v>
      </c>
      <c r="AR88" s="80"/>
      <c r="AS88" s="80">
        <v>25000</v>
      </c>
      <c r="AT88" s="80"/>
      <c r="AU88" s="80">
        <v>1254</v>
      </c>
      <c r="AV88" s="80">
        <v>65715</v>
      </c>
      <c r="AW88" s="80">
        <v>23292</v>
      </c>
      <c r="AX88" s="80"/>
      <c r="AY88" s="80"/>
      <c r="AZ88" s="80"/>
      <c r="BA88" s="80">
        <v>2840</v>
      </c>
      <c r="BB88" s="80"/>
      <c r="BC88" s="80"/>
      <c r="BD88" s="80"/>
      <c r="BE88" s="80">
        <v>5315</v>
      </c>
      <c r="BF88" s="80">
        <v>96</v>
      </c>
      <c r="BG88" s="80"/>
      <c r="BH88" s="80">
        <v>24450</v>
      </c>
      <c r="BI88" s="80"/>
      <c r="BJ88" s="80"/>
      <c r="BK88" s="80"/>
      <c r="BL88" s="80"/>
      <c r="BM88" s="80"/>
      <c r="BN88" s="80">
        <v>40580</v>
      </c>
      <c r="BO88" s="80"/>
      <c r="BP88" s="80"/>
      <c r="BQ88" s="80"/>
      <c r="BR88" s="80"/>
      <c r="BS88" s="80"/>
      <c r="BT88" s="80">
        <v>135</v>
      </c>
      <c r="BU88" s="80">
        <v>1158</v>
      </c>
      <c r="BV88" s="80"/>
      <c r="BW88" s="80">
        <v>95480</v>
      </c>
      <c r="BX88" s="80"/>
      <c r="BY88" s="80"/>
      <c r="BZ88" s="80"/>
      <c r="CA88" s="80"/>
      <c r="CB88" s="80">
        <v>1125</v>
      </c>
      <c r="CC88" s="80">
        <v>135</v>
      </c>
      <c r="CD88" s="80"/>
      <c r="CE88" s="80"/>
      <c r="CF88" s="80"/>
      <c r="CG88" s="80">
        <v>-3463</v>
      </c>
      <c r="CH88" s="80"/>
      <c r="CI88" s="80"/>
      <c r="CJ88" s="80"/>
      <c r="CK88" s="80">
        <v>7152</v>
      </c>
      <c r="CL88" s="80"/>
      <c r="CM88" s="80">
        <v>-807</v>
      </c>
      <c r="CN88" s="80">
        <v>8896</v>
      </c>
      <c r="CO88" s="80"/>
      <c r="CP88" s="80"/>
      <c r="CQ88" s="80">
        <v>38</v>
      </c>
      <c r="CR88" s="80">
        <v>-123</v>
      </c>
      <c r="CS88" s="80">
        <v>2754</v>
      </c>
      <c r="CT88" s="80"/>
      <c r="CU88" s="80">
        <v>-172</v>
      </c>
      <c r="CV88" s="80">
        <v>0</v>
      </c>
      <c r="CW88" s="80">
        <v>6939</v>
      </c>
      <c r="CX88" s="80"/>
      <c r="CY88" s="80"/>
      <c r="CZ88" s="80">
        <v>9089</v>
      </c>
      <c r="DA88" s="80">
        <v>1876</v>
      </c>
      <c r="DB88" s="80"/>
      <c r="DC88" s="80">
        <v>-10</v>
      </c>
      <c r="DD88" s="80">
        <v>2828</v>
      </c>
      <c r="DE88" s="80">
        <v>13358</v>
      </c>
      <c r="DF88" s="80"/>
      <c r="DG88" s="80">
        <v>313</v>
      </c>
      <c r="DH88" s="80"/>
      <c r="DI88" s="80">
        <v>4374</v>
      </c>
      <c r="DJ88" s="80">
        <v>4336</v>
      </c>
      <c r="DK88" s="80">
        <v>-1957</v>
      </c>
      <c r="DL88" s="80">
        <v>7152</v>
      </c>
      <c r="DM88" s="80">
        <v>10</v>
      </c>
      <c r="DN88" s="80"/>
      <c r="DO88" s="80">
        <v>-193</v>
      </c>
      <c r="DP88" s="80">
        <v>-12518</v>
      </c>
      <c r="DQ88" s="80">
        <v>-393</v>
      </c>
      <c r="DR88" s="80"/>
      <c r="DS88" s="80">
        <v>-203</v>
      </c>
    </row>
    <row r="89" spans="1:123" x14ac:dyDescent="0.25">
      <c r="A89" s="78">
        <v>201712</v>
      </c>
      <c r="B89" s="78">
        <v>50479</v>
      </c>
      <c r="C89" s="79" t="s">
        <v>476</v>
      </c>
      <c r="D89" s="80"/>
      <c r="E89" s="80">
        <v>24</v>
      </c>
      <c r="F89" s="80">
        <v>58687</v>
      </c>
      <c r="G89" s="80"/>
      <c r="H89" s="80">
        <v>1193</v>
      </c>
      <c r="I89" s="80"/>
      <c r="J89" s="80">
        <v>1193</v>
      </c>
      <c r="K89" s="80"/>
      <c r="L89" s="80"/>
      <c r="M89" s="80">
        <v>58687</v>
      </c>
      <c r="N89" s="80"/>
      <c r="O89" s="80"/>
      <c r="P89" s="80">
        <v>8570</v>
      </c>
      <c r="Q89" s="80"/>
      <c r="R89" s="80">
        <v>553</v>
      </c>
      <c r="S89" s="80"/>
      <c r="T89" s="80">
        <v>60403</v>
      </c>
      <c r="U89" s="80"/>
      <c r="V89" s="80">
        <v>9</v>
      </c>
      <c r="W89" s="80">
        <v>24</v>
      </c>
      <c r="X89" s="80"/>
      <c r="Y89" s="80">
        <v>49014</v>
      </c>
      <c r="Z89" s="80">
        <v>220</v>
      </c>
      <c r="AA89" s="80">
        <v>300</v>
      </c>
      <c r="AB89" s="80"/>
      <c r="AC89" s="80">
        <v>199</v>
      </c>
      <c r="AD89" s="80"/>
      <c r="AE89" s="80">
        <v>199</v>
      </c>
      <c r="AF89" s="80"/>
      <c r="AG89" s="80">
        <v>194</v>
      </c>
      <c r="AH89" s="80">
        <v>1463</v>
      </c>
      <c r="AI89" s="80"/>
      <c r="AJ89" s="80">
        <v>71</v>
      </c>
      <c r="AK89" s="80"/>
      <c r="AL89" s="80"/>
      <c r="AM89" s="80"/>
      <c r="AN89" s="80"/>
      <c r="AO89" s="80"/>
      <c r="AP89" s="80">
        <v>26</v>
      </c>
      <c r="AQ89" s="80">
        <v>9</v>
      </c>
      <c r="AR89" s="80">
        <v>250</v>
      </c>
      <c r="AS89" s="80"/>
      <c r="AT89" s="80"/>
      <c r="AU89" s="80"/>
      <c r="AV89" s="80">
        <v>54211</v>
      </c>
      <c r="AW89" s="80">
        <v>5431</v>
      </c>
      <c r="AX89" s="80"/>
      <c r="AY89" s="80"/>
      <c r="AZ89" s="80"/>
      <c r="BA89" s="80"/>
      <c r="BB89" s="80"/>
      <c r="BC89" s="80"/>
      <c r="BD89" s="80"/>
      <c r="BE89" s="80">
        <v>594</v>
      </c>
      <c r="BF89" s="80"/>
      <c r="BG89" s="80"/>
      <c r="BH89" s="80">
        <v>5598</v>
      </c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>
        <v>54211</v>
      </c>
      <c r="BU89" s="80">
        <v>167</v>
      </c>
      <c r="BV89" s="80">
        <v>3000</v>
      </c>
      <c r="BW89" s="80">
        <v>60403</v>
      </c>
      <c r="BX89" s="80"/>
      <c r="BY89" s="80"/>
      <c r="BZ89" s="80">
        <v>51211</v>
      </c>
      <c r="CA89" s="80"/>
      <c r="CB89" s="80">
        <v>594</v>
      </c>
      <c r="CC89" s="80"/>
      <c r="CD89" s="80"/>
      <c r="CE89" s="80"/>
      <c r="CF89" s="80"/>
      <c r="CG89" s="80">
        <v>-4382</v>
      </c>
      <c r="CH89" s="80"/>
      <c r="CI89" s="80"/>
      <c r="CJ89" s="80"/>
      <c r="CK89" s="80">
        <v>14051</v>
      </c>
      <c r="CL89" s="80"/>
      <c r="CM89" s="80">
        <v>-4066</v>
      </c>
      <c r="CN89" s="80">
        <v>-6154</v>
      </c>
      <c r="CO89" s="80">
        <v>316</v>
      </c>
      <c r="CP89" s="80"/>
      <c r="CQ89" s="80">
        <v>413</v>
      </c>
      <c r="CR89" s="80">
        <v>490</v>
      </c>
      <c r="CS89" s="80">
        <v>-11328</v>
      </c>
      <c r="CT89" s="80"/>
      <c r="CU89" s="80"/>
      <c r="CV89" s="80">
        <v>3655</v>
      </c>
      <c r="CW89" s="80">
        <v>-6154</v>
      </c>
      <c r="CX89" s="80"/>
      <c r="CY89" s="80">
        <v>-5990</v>
      </c>
      <c r="CZ89" s="80">
        <v>-7333</v>
      </c>
      <c r="DA89" s="80">
        <v>-111</v>
      </c>
      <c r="DB89" s="80"/>
      <c r="DC89" s="80"/>
      <c r="DD89" s="80"/>
      <c r="DE89" s="80">
        <v>-3843</v>
      </c>
      <c r="DF89" s="80"/>
      <c r="DG89" s="80">
        <v>689</v>
      </c>
      <c r="DH89" s="80"/>
      <c r="DI89" s="80">
        <v>115</v>
      </c>
      <c r="DJ89" s="80">
        <v>132</v>
      </c>
      <c r="DK89" s="80"/>
      <c r="DL89" s="80">
        <v>8061</v>
      </c>
      <c r="DM89" s="80"/>
      <c r="DN89" s="80"/>
      <c r="DO89" s="80">
        <v>1179</v>
      </c>
      <c r="DP89" s="80">
        <v>-11442</v>
      </c>
      <c r="DQ89" s="80"/>
      <c r="DR89" s="80"/>
      <c r="DS89" s="80">
        <v>1179</v>
      </c>
    </row>
    <row r="90" spans="1:123" x14ac:dyDescent="0.25">
      <c r="A90" s="78">
        <v>201712</v>
      </c>
      <c r="B90" s="78">
        <v>53072</v>
      </c>
      <c r="C90" s="79" t="s">
        <v>746</v>
      </c>
      <c r="D90" s="80">
        <v>0</v>
      </c>
      <c r="E90" s="80">
        <v>0</v>
      </c>
      <c r="F90" s="80">
        <v>856301</v>
      </c>
      <c r="G90" s="80">
        <v>0</v>
      </c>
      <c r="H90" s="80">
        <v>0</v>
      </c>
      <c r="I90" s="80">
        <v>0</v>
      </c>
      <c r="J90" s="80">
        <v>0</v>
      </c>
      <c r="K90" s="80">
        <v>0</v>
      </c>
      <c r="L90" s="80">
        <v>0</v>
      </c>
      <c r="M90" s="80">
        <v>18712781</v>
      </c>
      <c r="N90" s="80">
        <v>0</v>
      </c>
      <c r="O90" s="80">
        <v>0</v>
      </c>
      <c r="P90" s="80">
        <v>0</v>
      </c>
      <c r="Q90" s="80">
        <v>17856480</v>
      </c>
      <c r="R90" s="80">
        <v>0</v>
      </c>
      <c r="S90" s="80">
        <v>0</v>
      </c>
      <c r="T90" s="80">
        <v>18922724</v>
      </c>
      <c r="U90" s="80">
        <v>17856480</v>
      </c>
      <c r="V90" s="80">
        <v>879</v>
      </c>
      <c r="W90" s="80">
        <v>0</v>
      </c>
      <c r="X90" s="80">
        <v>0</v>
      </c>
      <c r="Y90" s="80">
        <v>856301</v>
      </c>
      <c r="Z90" s="80">
        <v>5918</v>
      </c>
      <c r="AA90" s="80">
        <v>0</v>
      </c>
      <c r="AB90" s="80">
        <v>0</v>
      </c>
      <c r="AC90" s="80">
        <v>436</v>
      </c>
      <c r="AD90" s="80">
        <v>0</v>
      </c>
      <c r="AE90" s="80">
        <v>436</v>
      </c>
      <c r="AF90" s="80">
        <v>0</v>
      </c>
      <c r="AG90" s="80">
        <v>5918</v>
      </c>
      <c r="AH90" s="80">
        <v>202818</v>
      </c>
      <c r="AI90" s="80">
        <v>133754</v>
      </c>
      <c r="AJ90" s="80">
        <v>68628</v>
      </c>
      <c r="AK90" s="80">
        <v>0</v>
      </c>
      <c r="AL90" s="80">
        <v>328</v>
      </c>
      <c r="AM90" s="80">
        <v>0</v>
      </c>
      <c r="AN90" s="80">
        <v>0</v>
      </c>
      <c r="AO90" s="80">
        <v>0</v>
      </c>
      <c r="AP90" s="80">
        <v>0</v>
      </c>
      <c r="AQ90" s="80">
        <v>1207</v>
      </c>
      <c r="AR90" s="80">
        <v>0</v>
      </c>
      <c r="AS90" s="80">
        <v>1000000</v>
      </c>
      <c r="AT90" s="80">
        <v>0</v>
      </c>
      <c r="AU90" s="80">
        <v>125377</v>
      </c>
      <c r="AV90" s="80">
        <v>17121848</v>
      </c>
      <c r="AW90" s="80">
        <v>292079</v>
      </c>
      <c r="AX90" s="80"/>
      <c r="AY90" s="80">
        <v>1608543</v>
      </c>
      <c r="AZ90" s="80">
        <v>0</v>
      </c>
      <c r="BA90" s="80">
        <v>17843</v>
      </c>
      <c r="BB90" s="80">
        <v>0</v>
      </c>
      <c r="BC90" s="80">
        <v>0</v>
      </c>
      <c r="BD90" s="80">
        <v>0</v>
      </c>
      <c r="BE90" s="80">
        <v>1480783</v>
      </c>
      <c r="BF90" s="80">
        <v>1327151</v>
      </c>
      <c r="BG90" s="80">
        <v>3890</v>
      </c>
      <c r="BH90" s="80">
        <v>315907</v>
      </c>
      <c r="BI90" s="80">
        <v>0</v>
      </c>
      <c r="BJ90" s="80">
        <v>0</v>
      </c>
      <c r="BK90" s="80">
        <v>0</v>
      </c>
      <c r="BL90" s="80">
        <v>0</v>
      </c>
      <c r="BM90" s="80">
        <v>0</v>
      </c>
      <c r="BN90" s="80">
        <v>3901799</v>
      </c>
      <c r="BO90" s="80">
        <v>0</v>
      </c>
      <c r="BP90" s="80"/>
      <c r="BQ90" s="80">
        <v>4186</v>
      </c>
      <c r="BR90" s="80">
        <v>0</v>
      </c>
      <c r="BS90" s="80">
        <v>10938</v>
      </c>
      <c r="BT90" s="80">
        <v>12220049</v>
      </c>
      <c r="BU90" s="80">
        <v>9000</v>
      </c>
      <c r="BV90" s="80">
        <v>0</v>
      </c>
      <c r="BW90" s="80">
        <v>18922724</v>
      </c>
      <c r="BX90" s="80">
        <v>0</v>
      </c>
      <c r="BY90" s="80">
        <v>0</v>
      </c>
      <c r="BZ90" s="80">
        <v>0</v>
      </c>
      <c r="CA90" s="80"/>
      <c r="CB90" s="80">
        <v>10412</v>
      </c>
      <c r="CC90" s="80">
        <v>12220049</v>
      </c>
      <c r="CD90" s="80">
        <v>0</v>
      </c>
      <c r="CE90" s="80">
        <v>0</v>
      </c>
      <c r="CF90" s="80">
        <v>0</v>
      </c>
      <c r="CG90" s="80">
        <v>-7772</v>
      </c>
      <c r="CH90" s="80">
        <v>606784</v>
      </c>
      <c r="CI90" s="80">
        <v>0</v>
      </c>
      <c r="CJ90" s="80">
        <v>-72843</v>
      </c>
      <c r="CK90" s="80">
        <v>352493</v>
      </c>
      <c r="CL90" s="80"/>
      <c r="CM90" s="80">
        <v>-14462</v>
      </c>
      <c r="CN90" s="80">
        <v>1716671</v>
      </c>
      <c r="CO90" s="80">
        <v>0</v>
      </c>
      <c r="CP90" s="80">
        <v>0</v>
      </c>
      <c r="CQ90" s="80">
        <v>-27</v>
      </c>
      <c r="CR90" s="80">
        <v>-970</v>
      </c>
      <c r="CS90" s="80">
        <v>-381877</v>
      </c>
      <c r="CT90" s="80">
        <v>0</v>
      </c>
      <c r="CU90" s="80">
        <v>-6690</v>
      </c>
      <c r="CV90" s="80">
        <v>0</v>
      </c>
      <c r="CW90" s="80">
        <v>1608542</v>
      </c>
      <c r="CX90" s="80">
        <v>1225089</v>
      </c>
      <c r="CY90" s="80">
        <v>0</v>
      </c>
      <c r="CZ90" s="80">
        <v>-42553</v>
      </c>
      <c r="DA90" s="80">
        <v>-2018</v>
      </c>
      <c r="DB90" s="80">
        <v>0</v>
      </c>
      <c r="DC90" s="80">
        <v>-1552</v>
      </c>
      <c r="DD90" s="80"/>
      <c r="DE90" s="80">
        <v>6191</v>
      </c>
      <c r="DF90" s="80">
        <v>2845</v>
      </c>
      <c r="DG90" s="80">
        <v>13060</v>
      </c>
      <c r="DH90" s="80"/>
      <c r="DI90" s="80">
        <v>-27</v>
      </c>
      <c r="DJ90" s="80">
        <v>0</v>
      </c>
      <c r="DK90" s="80">
        <v>-108129</v>
      </c>
      <c r="DL90" s="80">
        <v>355338</v>
      </c>
      <c r="DM90" s="80">
        <v>-1528</v>
      </c>
      <c r="DN90" s="80">
        <v>0</v>
      </c>
      <c r="DO90" s="80">
        <v>1225283</v>
      </c>
      <c r="DP90" s="80">
        <v>-386023</v>
      </c>
      <c r="DQ90" s="80">
        <v>-9645</v>
      </c>
      <c r="DR90" s="80">
        <v>-723</v>
      </c>
      <c r="DS90" s="80">
        <v>1226811</v>
      </c>
    </row>
    <row r="91" spans="1:123" x14ac:dyDescent="0.25">
      <c r="A91" s="78">
        <v>201712</v>
      </c>
      <c r="B91" s="78">
        <v>50826</v>
      </c>
      <c r="C91" s="79" t="s">
        <v>436</v>
      </c>
      <c r="D91" s="80">
        <v>1327</v>
      </c>
      <c r="E91" s="80"/>
      <c r="F91" s="80">
        <v>30747</v>
      </c>
      <c r="G91" s="80"/>
      <c r="H91" s="80"/>
      <c r="I91" s="80"/>
      <c r="J91" s="80"/>
      <c r="K91" s="80"/>
      <c r="L91" s="80"/>
      <c r="M91" s="80">
        <v>30747</v>
      </c>
      <c r="N91" s="80"/>
      <c r="O91" s="80"/>
      <c r="P91" s="80">
        <v>2904</v>
      </c>
      <c r="Q91" s="80"/>
      <c r="R91" s="80"/>
      <c r="S91" s="80"/>
      <c r="T91" s="80">
        <v>34107</v>
      </c>
      <c r="U91" s="80"/>
      <c r="V91" s="80"/>
      <c r="W91" s="80">
        <v>1327</v>
      </c>
      <c r="X91" s="80"/>
      <c r="Y91" s="80">
        <v>27843</v>
      </c>
      <c r="Z91" s="80">
        <v>185</v>
      </c>
      <c r="AA91" s="80"/>
      <c r="AB91" s="80"/>
      <c r="AC91" s="80">
        <v>108</v>
      </c>
      <c r="AD91" s="80"/>
      <c r="AE91" s="80">
        <v>108</v>
      </c>
      <c r="AF91" s="80">
        <v>881</v>
      </c>
      <c r="AG91" s="80">
        <v>185</v>
      </c>
      <c r="AH91" s="80">
        <v>1848</v>
      </c>
      <c r="AI91" s="80"/>
      <c r="AJ91" s="80">
        <v>859</v>
      </c>
      <c r="AK91" s="80"/>
      <c r="AL91" s="80"/>
      <c r="AM91" s="80"/>
      <c r="AN91" s="80"/>
      <c r="AO91" s="80"/>
      <c r="AP91" s="80">
        <v>0</v>
      </c>
      <c r="AQ91" s="80">
        <v>0</v>
      </c>
      <c r="AR91" s="80"/>
      <c r="AS91" s="80"/>
      <c r="AT91" s="80">
        <v>2878</v>
      </c>
      <c r="AU91" s="80"/>
      <c r="AV91" s="80">
        <v>28507</v>
      </c>
      <c r="AW91" s="80">
        <v>199</v>
      </c>
      <c r="AX91" s="80"/>
      <c r="AY91" s="80"/>
      <c r="AZ91" s="80"/>
      <c r="BA91" s="80">
        <v>1281</v>
      </c>
      <c r="BB91" s="80"/>
      <c r="BC91" s="80"/>
      <c r="BD91" s="80">
        <v>1000</v>
      </c>
      <c r="BE91" s="80">
        <v>2453</v>
      </c>
      <c r="BF91" s="80"/>
      <c r="BG91" s="80"/>
      <c r="BH91" s="80">
        <v>214</v>
      </c>
      <c r="BI91" s="80"/>
      <c r="BJ91" s="80"/>
      <c r="BK91" s="80"/>
      <c r="BL91" s="80"/>
      <c r="BM91" s="80"/>
      <c r="BN91" s="80"/>
      <c r="BO91" s="80"/>
      <c r="BP91" s="80"/>
      <c r="BQ91" s="80">
        <v>55</v>
      </c>
      <c r="BR91" s="80"/>
      <c r="BS91" s="80"/>
      <c r="BT91" s="80">
        <v>28507</v>
      </c>
      <c r="BU91" s="80">
        <v>15</v>
      </c>
      <c r="BV91" s="80"/>
      <c r="BW91" s="80">
        <v>34107</v>
      </c>
      <c r="BX91" s="80"/>
      <c r="BY91" s="80"/>
      <c r="BZ91" s="80">
        <v>28507</v>
      </c>
      <c r="CA91" s="80">
        <v>2878</v>
      </c>
      <c r="CB91" s="80">
        <v>172</v>
      </c>
      <c r="CC91" s="80"/>
      <c r="CD91" s="80"/>
      <c r="CE91" s="80"/>
      <c r="CF91" s="80"/>
      <c r="CG91" s="80">
        <v>-1436</v>
      </c>
      <c r="CH91" s="80">
        <v>62</v>
      </c>
      <c r="CI91" s="80"/>
      <c r="CJ91" s="80"/>
      <c r="CK91" s="80">
        <v>5083</v>
      </c>
      <c r="CL91" s="80"/>
      <c r="CM91" s="80">
        <v>-1436</v>
      </c>
      <c r="CN91" s="80">
        <v>-29</v>
      </c>
      <c r="CO91" s="80"/>
      <c r="CP91" s="80"/>
      <c r="CQ91" s="80"/>
      <c r="CR91" s="80">
        <v>363</v>
      </c>
      <c r="CS91" s="80">
        <v>-2616</v>
      </c>
      <c r="CT91" s="80">
        <v>-351</v>
      </c>
      <c r="CU91" s="80"/>
      <c r="CV91" s="80"/>
      <c r="CW91" s="80">
        <v>-29</v>
      </c>
      <c r="CX91" s="80"/>
      <c r="CY91" s="80">
        <v>-1825</v>
      </c>
      <c r="CZ91" s="80">
        <v>-1145</v>
      </c>
      <c r="DA91" s="80">
        <v>22</v>
      </c>
      <c r="DB91" s="80"/>
      <c r="DC91" s="80"/>
      <c r="DD91" s="80"/>
      <c r="DE91" s="80">
        <v>293</v>
      </c>
      <c r="DF91" s="80"/>
      <c r="DG91" s="80">
        <v>910</v>
      </c>
      <c r="DH91" s="80"/>
      <c r="DI91" s="80">
        <v>-8</v>
      </c>
      <c r="DJ91" s="80">
        <v>-8</v>
      </c>
      <c r="DK91" s="80"/>
      <c r="DL91" s="80">
        <v>3258</v>
      </c>
      <c r="DM91" s="80"/>
      <c r="DN91" s="80"/>
      <c r="DO91" s="80">
        <v>1054</v>
      </c>
      <c r="DP91" s="80">
        <v>-2931</v>
      </c>
      <c r="DQ91" s="80">
        <v>-219</v>
      </c>
      <c r="DR91" s="80"/>
      <c r="DS91" s="80">
        <v>1054</v>
      </c>
    </row>
    <row r="92" spans="1:123" x14ac:dyDescent="0.25">
      <c r="A92" s="78">
        <v>201712</v>
      </c>
      <c r="B92" s="78">
        <v>52009</v>
      </c>
      <c r="C92" s="79" t="s">
        <v>484</v>
      </c>
      <c r="D92" s="80"/>
      <c r="E92" s="80">
        <v>22816</v>
      </c>
      <c r="F92" s="80">
        <v>17306870</v>
      </c>
      <c r="G92" s="80">
        <v>0</v>
      </c>
      <c r="H92" s="80">
        <v>369556</v>
      </c>
      <c r="I92" s="80">
        <v>84464</v>
      </c>
      <c r="J92" s="80">
        <v>454020</v>
      </c>
      <c r="K92" s="80"/>
      <c r="L92" s="80">
        <v>441129</v>
      </c>
      <c r="M92" s="80">
        <v>20534147</v>
      </c>
      <c r="N92" s="80"/>
      <c r="O92" s="80"/>
      <c r="P92" s="80">
        <v>1304510</v>
      </c>
      <c r="Q92" s="80">
        <v>3227277</v>
      </c>
      <c r="R92" s="80">
        <v>1095338</v>
      </c>
      <c r="S92" s="80">
        <v>70872</v>
      </c>
      <c r="T92" s="80">
        <v>24153249</v>
      </c>
      <c r="U92" s="80">
        <v>2856405</v>
      </c>
      <c r="V92" s="80">
        <v>20613</v>
      </c>
      <c r="W92" s="80">
        <v>22816</v>
      </c>
      <c r="X92" s="80">
        <v>0</v>
      </c>
      <c r="Y92" s="80">
        <v>14891486</v>
      </c>
      <c r="Z92" s="80">
        <v>146283</v>
      </c>
      <c r="AA92" s="80">
        <v>0</v>
      </c>
      <c r="AB92" s="80">
        <v>0</v>
      </c>
      <c r="AC92" s="80">
        <v>229734</v>
      </c>
      <c r="AD92" s="80"/>
      <c r="AE92" s="80">
        <v>229734</v>
      </c>
      <c r="AF92" s="80">
        <v>56442</v>
      </c>
      <c r="AG92" s="80">
        <v>67923</v>
      </c>
      <c r="AH92" s="80">
        <v>2934629</v>
      </c>
      <c r="AI92" s="80">
        <v>2112252</v>
      </c>
      <c r="AJ92" s="80">
        <v>82181</v>
      </c>
      <c r="AK92" s="80"/>
      <c r="AL92" s="80">
        <v>14249</v>
      </c>
      <c r="AM92" s="80">
        <v>300000</v>
      </c>
      <c r="AN92" s="80">
        <v>15386</v>
      </c>
      <c r="AO92" s="80">
        <v>39383</v>
      </c>
      <c r="AP92" s="80">
        <v>78360</v>
      </c>
      <c r="AQ92" s="80">
        <v>74245</v>
      </c>
      <c r="AR92" s="80">
        <v>150</v>
      </c>
      <c r="AS92" s="80">
        <v>101200</v>
      </c>
      <c r="AT92" s="80">
        <v>1347242</v>
      </c>
      <c r="AU92" s="80">
        <v>0</v>
      </c>
      <c r="AV92" s="80">
        <v>6402986</v>
      </c>
      <c r="AW92" s="80">
        <v>10570189</v>
      </c>
      <c r="AX92" s="80">
        <v>750614</v>
      </c>
      <c r="AY92" s="80">
        <v>1700000</v>
      </c>
      <c r="AZ92" s="80">
        <v>0</v>
      </c>
      <c r="BA92" s="80">
        <v>7877</v>
      </c>
      <c r="BB92" s="80">
        <v>0</v>
      </c>
      <c r="BC92" s="80">
        <v>25880</v>
      </c>
      <c r="BD92" s="80">
        <v>24952</v>
      </c>
      <c r="BE92" s="80">
        <v>2785694</v>
      </c>
      <c r="BF92" s="80">
        <v>1888747</v>
      </c>
      <c r="BG92" s="80">
        <v>136048</v>
      </c>
      <c r="BH92" s="80">
        <v>13557923</v>
      </c>
      <c r="BI92" s="80">
        <v>24603</v>
      </c>
      <c r="BJ92" s="80">
        <v>0</v>
      </c>
      <c r="BK92" s="80">
        <v>0</v>
      </c>
      <c r="BL92" s="80">
        <v>0</v>
      </c>
      <c r="BM92" s="80"/>
      <c r="BN92" s="80">
        <v>3029227</v>
      </c>
      <c r="BO92" s="80">
        <v>1820559</v>
      </c>
      <c r="BP92" s="80"/>
      <c r="BQ92" s="80">
        <v>34801</v>
      </c>
      <c r="BR92" s="80">
        <v>24603</v>
      </c>
      <c r="BS92" s="80">
        <v>1815266</v>
      </c>
      <c r="BT92" s="80">
        <v>1452000</v>
      </c>
      <c r="BU92" s="80">
        <v>285806</v>
      </c>
      <c r="BV92" s="80">
        <v>1452000</v>
      </c>
      <c r="BW92" s="80">
        <v>24153249</v>
      </c>
      <c r="BX92" s="80">
        <v>0</v>
      </c>
      <c r="BY92" s="80">
        <v>0</v>
      </c>
      <c r="BZ92" s="80"/>
      <c r="CA92" s="80">
        <v>1347242</v>
      </c>
      <c r="CB92" s="80">
        <v>838238</v>
      </c>
      <c r="CC92" s="80"/>
      <c r="CD92" s="80">
        <v>0</v>
      </c>
      <c r="CE92" s="80"/>
      <c r="CF92" s="80">
        <v>0</v>
      </c>
      <c r="CG92" s="80">
        <v>-641460</v>
      </c>
      <c r="CH92" s="80">
        <v>15636</v>
      </c>
      <c r="CI92" s="80"/>
      <c r="CJ92" s="80">
        <v>-4950</v>
      </c>
      <c r="CK92" s="80">
        <v>8480846</v>
      </c>
      <c r="CL92" s="80">
        <v>0</v>
      </c>
      <c r="CM92" s="80">
        <v>-1330243</v>
      </c>
      <c r="CN92" s="80">
        <v>2087070</v>
      </c>
      <c r="CO92" s="80">
        <v>76977</v>
      </c>
      <c r="CP92" s="80">
        <v>6687</v>
      </c>
      <c r="CQ92" s="80">
        <v>-86025</v>
      </c>
      <c r="CR92" s="80">
        <v>88870</v>
      </c>
      <c r="CS92" s="80">
        <v>-4887254</v>
      </c>
      <c r="CT92" s="80">
        <v>-57043</v>
      </c>
      <c r="CU92" s="80">
        <v>-975904</v>
      </c>
      <c r="CV92" s="80">
        <v>233682</v>
      </c>
      <c r="CW92" s="80">
        <v>1672661</v>
      </c>
      <c r="CX92" s="80">
        <v>249118</v>
      </c>
      <c r="CY92" s="80">
        <v>-614720</v>
      </c>
      <c r="CZ92" s="80">
        <v>1602233</v>
      </c>
      <c r="DA92" s="80">
        <v>4231</v>
      </c>
      <c r="DB92" s="80">
        <v>12086</v>
      </c>
      <c r="DC92" s="80">
        <v>0</v>
      </c>
      <c r="DD92" s="80">
        <v>210144</v>
      </c>
      <c r="DE92" s="80">
        <v>401306</v>
      </c>
      <c r="DF92" s="80">
        <v>41827</v>
      </c>
      <c r="DG92" s="80">
        <v>324224</v>
      </c>
      <c r="DH92" s="80"/>
      <c r="DI92" s="80">
        <v>296131</v>
      </c>
      <c r="DJ92" s="80">
        <v>330574</v>
      </c>
      <c r="DK92" s="80">
        <v>-414409</v>
      </c>
      <c r="DL92" s="80">
        <v>7876773</v>
      </c>
      <c r="DM92" s="80">
        <v>-116555</v>
      </c>
      <c r="DN92" s="80">
        <v>-43266</v>
      </c>
      <c r="DO92" s="80">
        <v>474151</v>
      </c>
      <c r="DP92" s="80">
        <v>-5440448</v>
      </c>
      <c r="DQ92" s="80">
        <v>-50728</v>
      </c>
      <c r="DR92" s="80">
        <v>-27465</v>
      </c>
      <c r="DS92" s="80">
        <v>590706</v>
      </c>
    </row>
    <row r="93" spans="1:123" x14ac:dyDescent="0.25">
      <c r="A93" s="78">
        <v>201712</v>
      </c>
      <c r="B93" s="78">
        <v>53117</v>
      </c>
      <c r="C93" s="79" t="s">
        <v>865</v>
      </c>
      <c r="D93" s="80">
        <v>0</v>
      </c>
      <c r="E93" s="80">
        <v>3085</v>
      </c>
      <c r="F93" s="80">
        <v>224835</v>
      </c>
      <c r="G93" s="80">
        <v>0</v>
      </c>
      <c r="H93" s="80">
        <v>507318</v>
      </c>
      <c r="I93" s="80">
        <v>571004</v>
      </c>
      <c r="J93" s="80">
        <v>1078322</v>
      </c>
      <c r="K93" s="80">
        <v>0</v>
      </c>
      <c r="L93" s="80">
        <v>2480</v>
      </c>
      <c r="M93" s="80">
        <v>224843</v>
      </c>
      <c r="N93" s="80">
        <v>0</v>
      </c>
      <c r="O93" s="80">
        <v>0</v>
      </c>
      <c r="P93" s="80">
        <v>0</v>
      </c>
      <c r="Q93" s="80">
        <v>8</v>
      </c>
      <c r="R93" s="80">
        <v>18</v>
      </c>
      <c r="S93" s="80">
        <v>0</v>
      </c>
      <c r="T93" s="80">
        <v>1837207</v>
      </c>
      <c r="U93" s="80">
        <v>8</v>
      </c>
      <c r="V93" s="80">
        <v>161111</v>
      </c>
      <c r="W93" s="80">
        <v>3085</v>
      </c>
      <c r="X93" s="80">
        <v>0</v>
      </c>
      <c r="Y93" s="80">
        <v>224817</v>
      </c>
      <c r="Z93" s="80">
        <v>18287</v>
      </c>
      <c r="AA93" s="80">
        <v>0</v>
      </c>
      <c r="AB93" s="80">
        <v>0</v>
      </c>
      <c r="AC93" s="80">
        <v>337821</v>
      </c>
      <c r="AD93" s="80">
        <v>125529</v>
      </c>
      <c r="AE93" s="80">
        <v>212292</v>
      </c>
      <c r="AF93" s="80">
        <v>0</v>
      </c>
      <c r="AG93" s="80">
        <v>2166</v>
      </c>
      <c r="AH93" s="80">
        <v>1422344</v>
      </c>
      <c r="AI93" s="80">
        <v>4318</v>
      </c>
      <c r="AJ93" s="80">
        <v>1883</v>
      </c>
      <c r="AK93" s="80">
        <v>0</v>
      </c>
      <c r="AL93" s="80">
        <v>4950</v>
      </c>
      <c r="AM93" s="80">
        <v>0</v>
      </c>
      <c r="AN93" s="80">
        <v>0</v>
      </c>
      <c r="AO93" s="80">
        <v>107</v>
      </c>
      <c r="AP93" s="80">
        <v>16121</v>
      </c>
      <c r="AQ93" s="80">
        <v>166168</v>
      </c>
      <c r="AR93" s="80">
        <v>0</v>
      </c>
      <c r="AS93" s="80">
        <v>93166</v>
      </c>
      <c r="AT93" s="80">
        <v>71093</v>
      </c>
      <c r="AU93" s="80">
        <v>0</v>
      </c>
      <c r="AV93" s="80">
        <v>76569</v>
      </c>
      <c r="AW93" s="80">
        <v>662051</v>
      </c>
      <c r="AX93" s="80">
        <v>24944</v>
      </c>
      <c r="AY93" s="80">
        <v>0</v>
      </c>
      <c r="AZ93" s="80">
        <v>0</v>
      </c>
      <c r="BA93" s="80">
        <v>33282</v>
      </c>
      <c r="BB93" s="80">
        <v>0</v>
      </c>
      <c r="BC93" s="80">
        <v>288826</v>
      </c>
      <c r="BD93" s="80">
        <v>0</v>
      </c>
      <c r="BE93" s="80">
        <v>325445</v>
      </c>
      <c r="BF93" s="80">
        <v>0</v>
      </c>
      <c r="BG93" s="80"/>
      <c r="BH93" s="80">
        <v>1353257</v>
      </c>
      <c r="BI93" s="80">
        <v>0</v>
      </c>
      <c r="BJ93" s="80">
        <v>0</v>
      </c>
      <c r="BK93" s="80">
        <v>0</v>
      </c>
      <c r="BL93" s="80">
        <v>0</v>
      </c>
      <c r="BM93" s="80">
        <v>0</v>
      </c>
      <c r="BN93" s="80">
        <v>-18193</v>
      </c>
      <c r="BO93" s="80">
        <v>0</v>
      </c>
      <c r="BP93" s="80">
        <v>0</v>
      </c>
      <c r="BQ93" s="80">
        <v>10843</v>
      </c>
      <c r="BR93" s="80">
        <v>0</v>
      </c>
      <c r="BS93" s="80">
        <v>654159</v>
      </c>
      <c r="BT93" s="80">
        <v>1596</v>
      </c>
      <c r="BU93" s="80">
        <v>12103</v>
      </c>
      <c r="BV93" s="80">
        <v>0</v>
      </c>
      <c r="BW93" s="80">
        <v>1837207</v>
      </c>
      <c r="BX93" s="80">
        <v>0</v>
      </c>
      <c r="BY93" s="80">
        <v>0</v>
      </c>
      <c r="BZ93" s="80">
        <v>0</v>
      </c>
      <c r="CA93" s="80">
        <v>71093</v>
      </c>
      <c r="CB93" s="80">
        <v>3337</v>
      </c>
      <c r="CC93" s="80">
        <v>1596</v>
      </c>
      <c r="CD93" s="80">
        <v>0</v>
      </c>
      <c r="CE93" s="80">
        <v>0</v>
      </c>
      <c r="CF93" s="80">
        <v>0</v>
      </c>
      <c r="CG93" s="80">
        <v>-58885</v>
      </c>
      <c r="CH93" s="80">
        <v>27531</v>
      </c>
      <c r="CI93" s="80">
        <v>0</v>
      </c>
      <c r="CJ93" s="80">
        <v>-26162</v>
      </c>
      <c r="CK93" s="80">
        <v>1783773</v>
      </c>
      <c r="CL93" s="80">
        <v>0</v>
      </c>
      <c r="CM93" s="80">
        <v>-48018</v>
      </c>
      <c r="CN93" s="80">
        <v>11589</v>
      </c>
      <c r="CO93" s="80">
        <v>397884</v>
      </c>
      <c r="CP93" s="80">
        <v>0</v>
      </c>
      <c r="CQ93" s="80">
        <v>414706</v>
      </c>
      <c r="CR93" s="80">
        <v>-4043</v>
      </c>
      <c r="CS93" s="80">
        <v>-230582</v>
      </c>
      <c r="CT93" s="80">
        <v>0</v>
      </c>
      <c r="CU93" s="80">
        <v>-387017</v>
      </c>
      <c r="CV93" s="80">
        <v>311858</v>
      </c>
      <c r="CW93" s="80">
        <v>9632</v>
      </c>
      <c r="CX93" s="80">
        <v>-257</v>
      </c>
      <c r="CY93" s="80">
        <v>-1455693</v>
      </c>
      <c r="CZ93" s="80">
        <v>18333</v>
      </c>
      <c r="DA93" s="80">
        <v>-7014</v>
      </c>
      <c r="DB93" s="80">
        <v>319988</v>
      </c>
      <c r="DC93" s="80">
        <v>0</v>
      </c>
      <c r="DD93" s="80">
        <v>0</v>
      </c>
      <c r="DE93" s="80">
        <v>-531614</v>
      </c>
      <c r="DF93" s="80">
        <v>-342135</v>
      </c>
      <c r="DG93" s="80">
        <v>2381</v>
      </c>
      <c r="DH93" s="80"/>
      <c r="DI93" s="80">
        <v>-18991</v>
      </c>
      <c r="DJ93" s="80">
        <v>-69637</v>
      </c>
      <c r="DK93" s="80">
        <v>-1957</v>
      </c>
      <c r="DL93" s="80">
        <v>296933</v>
      </c>
      <c r="DM93" s="80">
        <v>0</v>
      </c>
      <c r="DN93" s="80">
        <v>-9000</v>
      </c>
      <c r="DO93" s="80">
        <v>-8113</v>
      </c>
      <c r="DP93" s="80">
        <v>-418518</v>
      </c>
      <c r="DQ93" s="80">
        <v>-5655</v>
      </c>
      <c r="DR93" s="80">
        <v>-539</v>
      </c>
      <c r="DS93" s="80">
        <v>-8113</v>
      </c>
    </row>
    <row r="94" spans="1:123" x14ac:dyDescent="0.25">
      <c r="A94" s="78">
        <v>201712</v>
      </c>
      <c r="B94" s="78">
        <v>50099</v>
      </c>
      <c r="C94" s="79" t="s">
        <v>448</v>
      </c>
      <c r="D94" s="80">
        <v>0</v>
      </c>
      <c r="E94" s="80">
        <v>282</v>
      </c>
      <c r="F94" s="80">
        <v>405180</v>
      </c>
      <c r="G94" s="80"/>
      <c r="H94" s="80">
        <v>20200</v>
      </c>
      <c r="I94" s="80"/>
      <c r="J94" s="80">
        <v>20200</v>
      </c>
      <c r="K94" s="80"/>
      <c r="L94" s="80">
        <v>5036</v>
      </c>
      <c r="M94" s="80">
        <v>441853</v>
      </c>
      <c r="N94" s="80">
        <v>27200</v>
      </c>
      <c r="O94" s="80">
        <v>209989</v>
      </c>
      <c r="P94" s="80">
        <v>-18865</v>
      </c>
      <c r="Q94" s="80">
        <v>9473</v>
      </c>
      <c r="R94" s="80">
        <v>32147</v>
      </c>
      <c r="S94" s="80"/>
      <c r="T94" s="80">
        <v>487025</v>
      </c>
      <c r="U94" s="80">
        <v>9473</v>
      </c>
      <c r="V94" s="80">
        <v>-575</v>
      </c>
      <c r="W94" s="80">
        <v>282</v>
      </c>
      <c r="X94" s="80"/>
      <c r="Y94" s="80">
        <v>181859</v>
      </c>
      <c r="Z94" s="80">
        <v>2296</v>
      </c>
      <c r="AA94" s="80"/>
      <c r="AB94" s="80">
        <v>0</v>
      </c>
      <c r="AC94" s="80">
        <v>9100</v>
      </c>
      <c r="AD94" s="80"/>
      <c r="AE94" s="80">
        <v>9100</v>
      </c>
      <c r="AF94" s="80">
        <v>112</v>
      </c>
      <c r="AG94" s="80">
        <v>1313</v>
      </c>
      <c r="AH94" s="80">
        <v>38133</v>
      </c>
      <c r="AI94" s="80">
        <v>8463</v>
      </c>
      <c r="AJ94" s="80">
        <v>258</v>
      </c>
      <c r="AK94" s="80"/>
      <c r="AL94" s="80"/>
      <c r="AM94" s="80"/>
      <c r="AN94" s="80"/>
      <c r="AO94" s="80"/>
      <c r="AP94" s="80">
        <v>983</v>
      </c>
      <c r="AQ94" s="80">
        <v>-575</v>
      </c>
      <c r="AR94" s="80">
        <v>50</v>
      </c>
      <c r="AS94" s="80"/>
      <c r="AT94" s="80">
        <v>0</v>
      </c>
      <c r="AU94" s="80">
        <v>1272</v>
      </c>
      <c r="AV94" s="80">
        <v>239653</v>
      </c>
      <c r="AW94" s="80">
        <v>123323</v>
      </c>
      <c r="AX94" s="80"/>
      <c r="AY94" s="80"/>
      <c r="AZ94" s="80"/>
      <c r="BA94" s="80"/>
      <c r="BB94" s="80"/>
      <c r="BC94" s="80">
        <v>3410</v>
      </c>
      <c r="BD94" s="80"/>
      <c r="BE94" s="80">
        <v>17420</v>
      </c>
      <c r="BF94" s="80"/>
      <c r="BG94" s="80"/>
      <c r="BH94" s="80">
        <v>229296</v>
      </c>
      <c r="BI94" s="80">
        <v>153</v>
      </c>
      <c r="BJ94" s="80"/>
      <c r="BK94" s="80"/>
      <c r="BL94" s="80"/>
      <c r="BM94" s="80"/>
      <c r="BN94" s="80">
        <v>198123</v>
      </c>
      <c r="BO94" s="80">
        <v>16530</v>
      </c>
      <c r="BP94" s="80"/>
      <c r="BQ94" s="80">
        <v>503</v>
      </c>
      <c r="BR94" s="80"/>
      <c r="BS94" s="80">
        <v>101401</v>
      </c>
      <c r="BT94" s="80">
        <v>25000</v>
      </c>
      <c r="BU94" s="80">
        <v>4572</v>
      </c>
      <c r="BV94" s="80">
        <v>25000</v>
      </c>
      <c r="BW94" s="80">
        <v>487025</v>
      </c>
      <c r="BX94" s="80"/>
      <c r="BY94" s="80">
        <v>153</v>
      </c>
      <c r="BZ94" s="80"/>
      <c r="CA94" s="80"/>
      <c r="CB94" s="80">
        <v>12738</v>
      </c>
      <c r="CC94" s="80"/>
      <c r="CD94" s="80"/>
      <c r="CE94" s="80"/>
      <c r="CF94" s="80"/>
      <c r="CG94" s="80">
        <v>-29791</v>
      </c>
      <c r="CH94" s="80">
        <v>1023</v>
      </c>
      <c r="CI94" s="80">
        <v>1438</v>
      </c>
      <c r="CJ94" s="80"/>
      <c r="CK94" s="80">
        <v>289016</v>
      </c>
      <c r="CL94" s="80"/>
      <c r="CM94" s="80">
        <v>-57641</v>
      </c>
      <c r="CN94" s="80">
        <v>30837</v>
      </c>
      <c r="CO94" s="80">
        <v>15999</v>
      </c>
      <c r="CP94" s="80"/>
      <c r="CQ94" s="80">
        <v>995</v>
      </c>
      <c r="CR94" s="80">
        <v>3311</v>
      </c>
      <c r="CS94" s="80">
        <v>-142279</v>
      </c>
      <c r="CT94" s="80"/>
      <c r="CU94" s="80">
        <v>-43849</v>
      </c>
      <c r="CV94" s="80">
        <v>26342</v>
      </c>
      <c r="CW94" s="80">
        <v>24272</v>
      </c>
      <c r="CX94" s="80">
        <v>931</v>
      </c>
      <c r="CY94" s="80">
        <v>-72238</v>
      </c>
      <c r="CZ94" s="80">
        <v>17409</v>
      </c>
      <c r="DA94" s="80">
        <v>-73</v>
      </c>
      <c r="DB94" s="80"/>
      <c r="DC94" s="80">
        <v>434</v>
      </c>
      <c r="DD94" s="80"/>
      <c r="DE94" s="80">
        <v>-2032</v>
      </c>
      <c r="DF94" s="80">
        <v>117</v>
      </c>
      <c r="DG94" s="80">
        <v>8218</v>
      </c>
      <c r="DH94" s="80"/>
      <c r="DI94" s="80">
        <v>12224</v>
      </c>
      <c r="DJ94" s="80">
        <v>10695</v>
      </c>
      <c r="DK94" s="80">
        <v>-6565</v>
      </c>
      <c r="DL94" s="80">
        <v>216895</v>
      </c>
      <c r="DM94" s="80">
        <v>-434</v>
      </c>
      <c r="DN94" s="80"/>
      <c r="DO94" s="80">
        <v>12405</v>
      </c>
      <c r="DP94" s="80">
        <v>-167511</v>
      </c>
      <c r="DQ94" s="80">
        <v>-48</v>
      </c>
      <c r="DR94" s="80">
        <v>-1011</v>
      </c>
      <c r="DS94" s="80">
        <v>12839</v>
      </c>
    </row>
    <row r="95" spans="1:123" x14ac:dyDescent="0.25">
      <c r="A95" s="78">
        <v>201712</v>
      </c>
      <c r="B95" s="78">
        <v>53074</v>
      </c>
      <c r="C95" s="79" t="s">
        <v>424</v>
      </c>
      <c r="D95" s="80">
        <v>0</v>
      </c>
      <c r="E95" s="80">
        <v>0</v>
      </c>
      <c r="F95" s="80">
        <v>1186068</v>
      </c>
      <c r="G95" s="80">
        <v>0</v>
      </c>
      <c r="H95" s="80">
        <v>13340</v>
      </c>
      <c r="I95" s="80">
        <v>1261</v>
      </c>
      <c r="J95" s="80">
        <v>14601</v>
      </c>
      <c r="K95" s="80">
        <v>0</v>
      </c>
      <c r="L95" s="80">
        <v>0</v>
      </c>
      <c r="M95" s="80">
        <v>1186068</v>
      </c>
      <c r="N95" s="80">
        <v>0</v>
      </c>
      <c r="O95" s="80">
        <v>10853</v>
      </c>
      <c r="P95" s="80">
        <v>0</v>
      </c>
      <c r="Q95" s="80">
        <v>0</v>
      </c>
      <c r="R95" s="80">
        <v>0</v>
      </c>
      <c r="S95" s="80">
        <v>0</v>
      </c>
      <c r="T95" s="80">
        <v>1265942</v>
      </c>
      <c r="U95" s="80">
        <v>0</v>
      </c>
      <c r="V95" s="80">
        <v>23687</v>
      </c>
      <c r="W95" s="80">
        <v>0</v>
      </c>
      <c r="X95" s="80">
        <v>0</v>
      </c>
      <c r="Y95" s="80">
        <v>1175215</v>
      </c>
      <c r="Z95" s="80">
        <v>5079</v>
      </c>
      <c r="AA95" s="80">
        <v>0</v>
      </c>
      <c r="AB95" s="80">
        <v>0</v>
      </c>
      <c r="AC95" s="80">
        <v>771</v>
      </c>
      <c r="AD95" s="80">
        <v>73</v>
      </c>
      <c r="AE95" s="80">
        <v>698</v>
      </c>
      <c r="AF95" s="80">
        <v>2681</v>
      </c>
      <c r="AG95" s="80">
        <v>5079</v>
      </c>
      <c r="AH95" s="80">
        <v>18053</v>
      </c>
      <c r="AI95" s="80">
        <v>0</v>
      </c>
      <c r="AJ95" s="80">
        <v>0</v>
      </c>
      <c r="AK95" s="80">
        <v>0</v>
      </c>
      <c r="AL95" s="80">
        <v>300</v>
      </c>
      <c r="AM95" s="80">
        <v>0</v>
      </c>
      <c r="AN95" s="80">
        <v>0</v>
      </c>
      <c r="AO95" s="80">
        <v>21669</v>
      </c>
      <c r="AP95" s="80">
        <v>0</v>
      </c>
      <c r="AQ95" s="80">
        <v>56742</v>
      </c>
      <c r="AR95" s="80">
        <v>0</v>
      </c>
      <c r="AS95" s="80">
        <v>1000</v>
      </c>
      <c r="AT95" s="80"/>
      <c r="AU95" s="80">
        <v>0</v>
      </c>
      <c r="AV95" s="80">
        <v>331506</v>
      </c>
      <c r="AW95" s="80">
        <v>321309</v>
      </c>
      <c r="AX95" s="80">
        <v>26679</v>
      </c>
      <c r="AY95" s="80">
        <v>0</v>
      </c>
      <c r="AZ95" s="80">
        <v>0</v>
      </c>
      <c r="BA95" s="80">
        <v>669</v>
      </c>
      <c r="BB95" s="80">
        <v>12364</v>
      </c>
      <c r="BC95" s="80">
        <v>3606</v>
      </c>
      <c r="BD95" s="80">
        <v>0</v>
      </c>
      <c r="BE95" s="80">
        <v>534086</v>
      </c>
      <c r="BF95" s="80">
        <v>201576</v>
      </c>
      <c r="BG95" s="80">
        <v>0</v>
      </c>
      <c r="BH95" s="80">
        <v>386225</v>
      </c>
      <c r="BI95" s="80">
        <v>1</v>
      </c>
      <c r="BJ95" s="80">
        <v>0</v>
      </c>
      <c r="BK95" s="80">
        <v>0</v>
      </c>
      <c r="BL95" s="80">
        <v>0</v>
      </c>
      <c r="BM95" s="80">
        <v>0</v>
      </c>
      <c r="BN95" s="80">
        <v>330506</v>
      </c>
      <c r="BO95" s="80">
        <v>0</v>
      </c>
      <c r="BP95" s="80">
        <v>0</v>
      </c>
      <c r="BQ95" s="80">
        <v>1760</v>
      </c>
      <c r="BR95" s="80">
        <v>0</v>
      </c>
      <c r="BS95" s="80">
        <v>0</v>
      </c>
      <c r="BT95" s="80">
        <v>0</v>
      </c>
      <c r="BU95" s="80">
        <v>38237</v>
      </c>
      <c r="BV95" s="80">
        <v>0</v>
      </c>
      <c r="BW95" s="80">
        <v>1265942</v>
      </c>
      <c r="BX95" s="80">
        <v>0</v>
      </c>
      <c r="BY95" s="80">
        <v>0</v>
      </c>
      <c r="BZ95" s="80">
        <v>0</v>
      </c>
      <c r="CA95" s="80"/>
      <c r="CB95" s="80">
        <v>328235</v>
      </c>
      <c r="CC95" s="80">
        <v>0</v>
      </c>
      <c r="CD95" s="80">
        <v>1</v>
      </c>
      <c r="CE95" s="80">
        <v>0</v>
      </c>
      <c r="CF95" s="80">
        <v>11086</v>
      </c>
      <c r="CG95" s="80">
        <v>-72300</v>
      </c>
      <c r="CH95" s="80">
        <v>0</v>
      </c>
      <c r="CI95" s="80">
        <v>0</v>
      </c>
      <c r="CJ95" s="80">
        <v>0</v>
      </c>
      <c r="CK95" s="80">
        <v>705993</v>
      </c>
      <c r="CL95" s="80">
        <v>0</v>
      </c>
      <c r="CM95" s="80">
        <v>-222327</v>
      </c>
      <c r="CN95" s="80">
        <v>16399</v>
      </c>
      <c r="CO95" s="80">
        <v>2009</v>
      </c>
      <c r="CP95" s="80">
        <v>0</v>
      </c>
      <c r="CQ95" s="80">
        <v>-2667</v>
      </c>
      <c r="CR95" s="80">
        <v>-17774</v>
      </c>
      <c r="CS95" s="80">
        <v>-433748</v>
      </c>
      <c r="CT95" s="80">
        <v>0</v>
      </c>
      <c r="CU95" s="80">
        <v>-152036</v>
      </c>
      <c r="CV95" s="80">
        <v>5759</v>
      </c>
      <c r="CW95" s="80">
        <v>12785</v>
      </c>
      <c r="CX95" s="80">
        <v>0</v>
      </c>
      <c r="CY95" s="80">
        <v>-26431</v>
      </c>
      <c r="CZ95" s="80">
        <v>16077</v>
      </c>
      <c r="DA95" s="80">
        <v>-340</v>
      </c>
      <c r="DB95" s="80">
        <v>225</v>
      </c>
      <c r="DC95" s="80">
        <v>0</v>
      </c>
      <c r="DD95" s="80">
        <v>0</v>
      </c>
      <c r="DE95" s="80">
        <v>-6539</v>
      </c>
      <c r="DF95" s="80">
        <v>-55229</v>
      </c>
      <c r="DG95" s="80">
        <v>20383</v>
      </c>
      <c r="DH95" s="80"/>
      <c r="DI95" s="80">
        <v>14722</v>
      </c>
      <c r="DJ95" s="80">
        <v>19861</v>
      </c>
      <c r="DK95" s="80">
        <v>-3614</v>
      </c>
      <c r="DL95" s="80">
        <v>672152</v>
      </c>
      <c r="DM95" s="80">
        <v>626</v>
      </c>
      <c r="DN95" s="80">
        <v>47594</v>
      </c>
      <c r="DO95" s="80">
        <v>322</v>
      </c>
      <c r="DP95" s="80">
        <v>-429961</v>
      </c>
      <c r="DQ95" s="80">
        <v>-15</v>
      </c>
      <c r="DR95" s="80">
        <v>-2898</v>
      </c>
      <c r="DS95" s="80">
        <v>-304</v>
      </c>
    </row>
    <row r="96" spans="1:123" x14ac:dyDescent="0.25">
      <c r="A96" s="78">
        <v>201712</v>
      </c>
      <c r="B96" s="78">
        <v>53028</v>
      </c>
      <c r="C96" s="79" t="s">
        <v>388</v>
      </c>
      <c r="D96" s="80">
        <v>8407</v>
      </c>
      <c r="E96" s="80">
        <v>415</v>
      </c>
      <c r="F96" s="80">
        <v>168019</v>
      </c>
      <c r="G96" s="80"/>
      <c r="H96" s="80">
        <v>2330</v>
      </c>
      <c r="I96" s="80">
        <v>0</v>
      </c>
      <c r="J96" s="80">
        <v>2330</v>
      </c>
      <c r="K96" s="80"/>
      <c r="L96" s="80"/>
      <c r="M96" s="80">
        <v>168019</v>
      </c>
      <c r="N96" s="80"/>
      <c r="O96" s="80">
        <v>40663</v>
      </c>
      <c r="P96" s="80"/>
      <c r="Q96" s="80">
        <v>0</v>
      </c>
      <c r="R96" s="80">
        <v>5</v>
      </c>
      <c r="S96" s="80"/>
      <c r="T96" s="80">
        <v>352559</v>
      </c>
      <c r="U96" s="80"/>
      <c r="V96" s="80">
        <v>170169</v>
      </c>
      <c r="W96" s="80">
        <v>8822</v>
      </c>
      <c r="X96" s="80"/>
      <c r="Y96" s="80">
        <v>127351</v>
      </c>
      <c r="Z96" s="80">
        <v>477</v>
      </c>
      <c r="AA96" s="80"/>
      <c r="AB96" s="80"/>
      <c r="AC96" s="80">
        <v>1671</v>
      </c>
      <c r="AD96" s="80"/>
      <c r="AE96" s="80">
        <v>1671</v>
      </c>
      <c r="AF96" s="80">
        <v>71</v>
      </c>
      <c r="AG96" s="80">
        <v>453</v>
      </c>
      <c r="AH96" s="80">
        <v>4674</v>
      </c>
      <c r="AI96" s="80"/>
      <c r="AJ96" s="80">
        <v>602</v>
      </c>
      <c r="AK96" s="80"/>
      <c r="AL96" s="80">
        <v>102</v>
      </c>
      <c r="AM96" s="80"/>
      <c r="AN96" s="80"/>
      <c r="AO96" s="80"/>
      <c r="AP96" s="80">
        <v>24</v>
      </c>
      <c r="AQ96" s="80">
        <v>170567</v>
      </c>
      <c r="AR96" s="80"/>
      <c r="AS96" s="80">
        <v>25000</v>
      </c>
      <c r="AT96" s="80"/>
      <c r="AU96" s="80">
        <v>0</v>
      </c>
      <c r="AV96" s="80">
        <v>267616</v>
      </c>
      <c r="AW96" s="80">
        <v>34168</v>
      </c>
      <c r="AX96" s="80"/>
      <c r="AY96" s="80"/>
      <c r="AZ96" s="80"/>
      <c r="BA96" s="80">
        <v>310</v>
      </c>
      <c r="BB96" s="80"/>
      <c r="BC96" s="80">
        <v>466</v>
      </c>
      <c r="BD96" s="80"/>
      <c r="BE96" s="80">
        <v>6999</v>
      </c>
      <c r="BF96" s="80">
        <v>16</v>
      </c>
      <c r="BG96" s="80"/>
      <c r="BH96" s="80">
        <v>77544</v>
      </c>
      <c r="BI96" s="80">
        <v>400</v>
      </c>
      <c r="BJ96" s="80"/>
      <c r="BK96" s="80"/>
      <c r="BL96" s="80"/>
      <c r="BM96" s="80"/>
      <c r="BN96" s="80">
        <v>242616</v>
      </c>
      <c r="BO96" s="80"/>
      <c r="BP96" s="80"/>
      <c r="BQ96" s="80"/>
      <c r="BR96" s="80"/>
      <c r="BS96" s="80">
        <v>41831</v>
      </c>
      <c r="BT96" s="80">
        <v>0</v>
      </c>
      <c r="BU96" s="80">
        <v>1545</v>
      </c>
      <c r="BV96" s="80"/>
      <c r="BW96" s="80">
        <v>352559</v>
      </c>
      <c r="BX96" s="80"/>
      <c r="BY96" s="80"/>
      <c r="BZ96" s="80"/>
      <c r="CA96" s="80"/>
      <c r="CB96" s="80">
        <v>6207</v>
      </c>
      <c r="CC96" s="80"/>
      <c r="CD96" s="80">
        <v>400</v>
      </c>
      <c r="CE96" s="80"/>
      <c r="CF96" s="80">
        <v>296</v>
      </c>
      <c r="CG96" s="80">
        <v>-19192</v>
      </c>
      <c r="CH96" s="80">
        <v>428</v>
      </c>
      <c r="CI96" s="80"/>
      <c r="CJ96" s="80"/>
      <c r="CK96" s="80">
        <v>113146</v>
      </c>
      <c r="CL96" s="80"/>
      <c r="CM96" s="80">
        <v>-24931</v>
      </c>
      <c r="CN96" s="80">
        <v>27785</v>
      </c>
      <c r="CO96" s="80"/>
      <c r="CP96" s="80"/>
      <c r="CQ96" s="80">
        <v>-2171</v>
      </c>
      <c r="CR96" s="80">
        <v>2803</v>
      </c>
      <c r="CS96" s="80">
        <v>-60363</v>
      </c>
      <c r="CT96" s="80"/>
      <c r="CU96" s="80">
        <v>-5739</v>
      </c>
      <c r="CV96" s="80">
        <v>4192</v>
      </c>
      <c r="CW96" s="80">
        <v>21663</v>
      </c>
      <c r="CX96" s="80"/>
      <c r="CY96" s="80">
        <v>-9163</v>
      </c>
      <c r="CZ96" s="80">
        <v>17876</v>
      </c>
      <c r="DA96" s="80">
        <v>549</v>
      </c>
      <c r="DB96" s="80">
        <v>0</v>
      </c>
      <c r="DC96" s="80">
        <v>-144</v>
      </c>
      <c r="DD96" s="80"/>
      <c r="DE96" s="80">
        <v>1318</v>
      </c>
      <c r="DF96" s="80">
        <v>-669</v>
      </c>
      <c r="DG96" s="80">
        <v>6947</v>
      </c>
      <c r="DH96" s="80"/>
      <c r="DI96" s="80">
        <v>564</v>
      </c>
      <c r="DJ96" s="80">
        <v>1003</v>
      </c>
      <c r="DK96" s="80">
        <v>-6122</v>
      </c>
      <c r="DL96" s="80">
        <v>103314</v>
      </c>
      <c r="DM96" s="80">
        <v>226</v>
      </c>
      <c r="DN96" s="80"/>
      <c r="DO96" s="80">
        <v>9481</v>
      </c>
      <c r="DP96" s="80">
        <v>-64251</v>
      </c>
      <c r="DQ96" s="80">
        <v>-44</v>
      </c>
      <c r="DR96" s="80">
        <v>-451</v>
      </c>
      <c r="DS96" s="80">
        <v>9255</v>
      </c>
    </row>
    <row r="97" spans="1:123" x14ac:dyDescent="0.25">
      <c r="A97" s="78">
        <v>201712</v>
      </c>
      <c r="B97" s="78">
        <v>53086</v>
      </c>
      <c r="C97" s="79" t="s">
        <v>381</v>
      </c>
      <c r="D97" s="80"/>
      <c r="E97" s="80">
        <v>1759</v>
      </c>
      <c r="F97" s="80">
        <v>9272448</v>
      </c>
      <c r="G97" s="80"/>
      <c r="H97" s="80">
        <v>83381</v>
      </c>
      <c r="I97" s="80">
        <v>8380</v>
      </c>
      <c r="J97" s="80">
        <v>91761</v>
      </c>
      <c r="K97" s="80"/>
      <c r="L97" s="80"/>
      <c r="M97" s="80">
        <v>10270549</v>
      </c>
      <c r="N97" s="80">
        <v>12507</v>
      </c>
      <c r="O97" s="80"/>
      <c r="P97" s="80"/>
      <c r="Q97" s="80">
        <v>985594</v>
      </c>
      <c r="R97" s="80">
        <v>8199</v>
      </c>
      <c r="S97" s="80"/>
      <c r="T97" s="80">
        <v>11062355</v>
      </c>
      <c r="U97" s="80">
        <v>865594</v>
      </c>
      <c r="V97" s="80">
        <v>87466</v>
      </c>
      <c r="W97" s="80">
        <v>1759</v>
      </c>
      <c r="X97" s="80"/>
      <c r="Y97" s="80">
        <v>8032747</v>
      </c>
      <c r="Z97" s="80">
        <v>83768</v>
      </c>
      <c r="AA97" s="80">
        <v>1110799</v>
      </c>
      <c r="AB97" s="80"/>
      <c r="AC97" s="80">
        <v>158649</v>
      </c>
      <c r="AD97" s="80">
        <v>2867</v>
      </c>
      <c r="AE97" s="80">
        <v>155782</v>
      </c>
      <c r="AF97" s="80">
        <v>54195</v>
      </c>
      <c r="AG97" s="80">
        <v>69007</v>
      </c>
      <c r="AH97" s="80">
        <v>429035</v>
      </c>
      <c r="AI97" s="80">
        <v>52350</v>
      </c>
      <c r="AJ97" s="80">
        <v>72081</v>
      </c>
      <c r="AK97" s="80"/>
      <c r="AL97" s="80">
        <v>52861</v>
      </c>
      <c r="AM97" s="80">
        <v>120000</v>
      </c>
      <c r="AN97" s="80">
        <v>120703</v>
      </c>
      <c r="AO97" s="80">
        <v>136916</v>
      </c>
      <c r="AP97" s="80">
        <v>14761</v>
      </c>
      <c r="AQ97" s="80">
        <v>277244</v>
      </c>
      <c r="AR97" s="80"/>
      <c r="AS97" s="80">
        <v>1032000</v>
      </c>
      <c r="AT97" s="80">
        <v>148901</v>
      </c>
      <c r="AU97" s="80">
        <v>118793</v>
      </c>
      <c r="AV97" s="80">
        <v>3292991</v>
      </c>
      <c r="AW97" s="80">
        <v>4784377</v>
      </c>
      <c r="AX97" s="80">
        <v>420702</v>
      </c>
      <c r="AY97" s="80">
        <v>850000</v>
      </c>
      <c r="AZ97" s="80"/>
      <c r="BA97" s="80">
        <v>41557</v>
      </c>
      <c r="BB97" s="80"/>
      <c r="BC97" s="80">
        <v>12192</v>
      </c>
      <c r="BD97" s="80">
        <v>220562</v>
      </c>
      <c r="BE97" s="80">
        <v>926172</v>
      </c>
      <c r="BF97" s="80">
        <v>0</v>
      </c>
      <c r="BG97" s="80"/>
      <c r="BH97" s="80">
        <v>6652697</v>
      </c>
      <c r="BI97" s="80">
        <v>28702</v>
      </c>
      <c r="BJ97" s="80"/>
      <c r="BK97" s="80"/>
      <c r="BL97" s="80"/>
      <c r="BM97" s="80">
        <v>304284</v>
      </c>
      <c r="BN97" s="80">
        <v>1875851</v>
      </c>
      <c r="BO97" s="80"/>
      <c r="BP97" s="80"/>
      <c r="BQ97" s="80">
        <v>12892</v>
      </c>
      <c r="BR97" s="80">
        <v>24672</v>
      </c>
      <c r="BS97" s="80">
        <v>1154262</v>
      </c>
      <c r="BT97" s="80">
        <v>80856</v>
      </c>
      <c r="BU97" s="80">
        <v>293356</v>
      </c>
      <c r="BV97" s="80">
        <v>80856</v>
      </c>
      <c r="BW97" s="80">
        <v>11062355</v>
      </c>
      <c r="BX97" s="80"/>
      <c r="BY97" s="80"/>
      <c r="BZ97" s="80"/>
      <c r="CA97" s="80">
        <v>148901</v>
      </c>
      <c r="CB97" s="80">
        <v>533068</v>
      </c>
      <c r="CC97" s="80"/>
      <c r="CD97" s="80">
        <v>4030</v>
      </c>
      <c r="CE97" s="80"/>
      <c r="CF97" s="80"/>
      <c r="CG97" s="80">
        <v>-450471</v>
      </c>
      <c r="CH97" s="80">
        <v>0</v>
      </c>
      <c r="CI97" s="80">
        <v>653</v>
      </c>
      <c r="CJ97" s="80">
        <v>0</v>
      </c>
      <c r="CK97" s="80">
        <v>5017438</v>
      </c>
      <c r="CL97" s="80"/>
      <c r="CM97" s="80">
        <v>-879020</v>
      </c>
      <c r="CN97" s="80">
        <v>989914</v>
      </c>
      <c r="CO97" s="80">
        <v>1115</v>
      </c>
      <c r="CP97" s="80">
        <v>0</v>
      </c>
      <c r="CQ97" s="80">
        <v>-30874</v>
      </c>
      <c r="CR97" s="80">
        <v>-31630</v>
      </c>
      <c r="CS97" s="80">
        <v>-3105120</v>
      </c>
      <c r="CT97" s="80">
        <v>-7</v>
      </c>
      <c r="CU97" s="80">
        <v>-655248</v>
      </c>
      <c r="CV97" s="80">
        <v>102301</v>
      </c>
      <c r="CW97" s="80">
        <v>797971</v>
      </c>
      <c r="CX97" s="80">
        <v>89236</v>
      </c>
      <c r="CY97" s="80">
        <v>-255158</v>
      </c>
      <c r="CZ97" s="80">
        <v>803279</v>
      </c>
      <c r="DA97" s="80">
        <v>-11937</v>
      </c>
      <c r="DB97" s="80">
        <v>1377</v>
      </c>
      <c r="DC97" s="80">
        <v>0</v>
      </c>
      <c r="DD97" s="80">
        <v>225584</v>
      </c>
      <c r="DE97" s="80">
        <v>117885</v>
      </c>
      <c r="DF97" s="80">
        <v>8296</v>
      </c>
      <c r="DG97" s="80">
        <v>208611</v>
      </c>
      <c r="DH97" s="80"/>
      <c r="DI97" s="80">
        <v>331438</v>
      </c>
      <c r="DJ97" s="80">
        <v>338377</v>
      </c>
      <c r="DK97" s="80">
        <v>-191943</v>
      </c>
      <c r="DL97" s="80">
        <v>4787426</v>
      </c>
      <c r="DM97" s="80">
        <v>-15589</v>
      </c>
      <c r="DN97" s="80">
        <v>15473</v>
      </c>
      <c r="DO97" s="80">
        <v>186635</v>
      </c>
      <c r="DP97" s="80">
        <v>-3282495</v>
      </c>
      <c r="DQ97" s="80">
        <v>-33168</v>
      </c>
      <c r="DR97" s="80">
        <v>-31478</v>
      </c>
      <c r="DS97" s="80">
        <v>202224</v>
      </c>
    </row>
    <row r="98" spans="1:123" x14ac:dyDescent="0.25">
      <c r="A98" s="78">
        <v>201712</v>
      </c>
      <c r="B98" s="78">
        <v>53113</v>
      </c>
      <c r="C98" s="79" t="s">
        <v>455</v>
      </c>
      <c r="D98" s="80"/>
      <c r="E98" s="80"/>
      <c r="F98" s="80">
        <v>439809</v>
      </c>
      <c r="G98" s="80"/>
      <c r="H98" s="80">
        <v>167341</v>
      </c>
      <c r="I98" s="80">
        <v>116742</v>
      </c>
      <c r="J98" s="80">
        <v>284083</v>
      </c>
      <c r="K98" s="80"/>
      <c r="L98" s="80"/>
      <c r="M98" s="80">
        <v>1204045</v>
      </c>
      <c r="N98" s="80"/>
      <c r="O98" s="80"/>
      <c r="P98" s="80">
        <v>439809</v>
      </c>
      <c r="Q98" s="80">
        <v>764236</v>
      </c>
      <c r="R98" s="80"/>
      <c r="S98" s="80"/>
      <c r="T98" s="80">
        <v>1731190</v>
      </c>
      <c r="U98" s="80"/>
      <c r="V98" s="80">
        <v>6139</v>
      </c>
      <c r="W98" s="80"/>
      <c r="X98" s="80"/>
      <c r="Y98" s="80"/>
      <c r="Z98" s="80">
        <v>2204</v>
      </c>
      <c r="AA98" s="80"/>
      <c r="AB98" s="80"/>
      <c r="AC98" s="80">
        <v>8070</v>
      </c>
      <c r="AD98" s="80"/>
      <c r="AE98" s="80">
        <v>8070</v>
      </c>
      <c r="AF98" s="80">
        <v>137997</v>
      </c>
      <c r="AG98" s="80"/>
      <c r="AH98" s="80">
        <v>518802</v>
      </c>
      <c r="AI98" s="80">
        <v>3321</v>
      </c>
      <c r="AJ98" s="80">
        <v>85331</v>
      </c>
      <c r="AK98" s="80"/>
      <c r="AL98" s="80"/>
      <c r="AM98" s="80">
        <v>764236</v>
      </c>
      <c r="AN98" s="80"/>
      <c r="AO98" s="80"/>
      <c r="AP98" s="80">
        <v>2204</v>
      </c>
      <c r="AQ98" s="80">
        <v>6139</v>
      </c>
      <c r="AR98" s="80"/>
      <c r="AS98" s="80">
        <v>558612</v>
      </c>
      <c r="AT98" s="80"/>
      <c r="AU98" s="80">
        <v>4321</v>
      </c>
      <c r="AV98" s="80">
        <v>1094256</v>
      </c>
      <c r="AW98" s="80">
        <v>306145</v>
      </c>
      <c r="AX98" s="80"/>
      <c r="AY98" s="80"/>
      <c r="AZ98" s="80"/>
      <c r="BA98" s="80"/>
      <c r="BB98" s="80"/>
      <c r="BC98" s="80">
        <v>141020</v>
      </c>
      <c r="BD98" s="80"/>
      <c r="BE98" s="80">
        <v>172884</v>
      </c>
      <c r="BF98" s="80">
        <v>540</v>
      </c>
      <c r="BG98" s="80"/>
      <c r="BH98" s="80">
        <v>464050</v>
      </c>
      <c r="BI98" s="80"/>
      <c r="BJ98" s="80"/>
      <c r="BK98" s="80"/>
      <c r="BL98" s="80"/>
      <c r="BM98" s="80"/>
      <c r="BN98" s="80">
        <v>535644</v>
      </c>
      <c r="BO98" s="80"/>
      <c r="BP98" s="80"/>
      <c r="BQ98" s="80"/>
      <c r="BR98" s="80"/>
      <c r="BS98" s="80">
        <v>140735</v>
      </c>
      <c r="BT98" s="80"/>
      <c r="BU98" s="80">
        <v>17170</v>
      </c>
      <c r="BV98" s="80"/>
      <c r="BW98" s="80">
        <v>1731190</v>
      </c>
      <c r="BX98" s="80"/>
      <c r="BY98" s="80"/>
      <c r="BZ98" s="80"/>
      <c r="CA98" s="80"/>
      <c r="CB98" s="80">
        <v>27003</v>
      </c>
      <c r="CC98" s="80"/>
      <c r="CD98" s="80"/>
      <c r="CE98" s="80"/>
      <c r="CF98" s="80"/>
      <c r="CG98" s="80">
        <v>-12229</v>
      </c>
      <c r="CH98" s="80"/>
      <c r="CI98" s="80"/>
      <c r="CJ98" s="80"/>
      <c r="CK98" s="80">
        <v>323173</v>
      </c>
      <c r="CL98" s="80"/>
      <c r="CM98" s="80">
        <v>17779</v>
      </c>
      <c r="CN98" s="80">
        <v>55466</v>
      </c>
      <c r="CO98" s="80">
        <v>30008</v>
      </c>
      <c r="CP98" s="80"/>
      <c r="CQ98" s="80">
        <v>105537</v>
      </c>
      <c r="CR98" s="80">
        <v>7213</v>
      </c>
      <c r="CS98" s="80">
        <v>-9007</v>
      </c>
      <c r="CT98" s="80"/>
      <c r="CU98" s="80"/>
      <c r="CV98" s="80">
        <v>28500</v>
      </c>
      <c r="CW98" s="80">
        <v>40996</v>
      </c>
      <c r="CX98" s="80">
        <v>11875</v>
      </c>
      <c r="CY98" s="80">
        <v>-283642</v>
      </c>
      <c r="CZ98" s="80">
        <v>37122</v>
      </c>
      <c r="DA98" s="80">
        <v>199</v>
      </c>
      <c r="DB98" s="80">
        <v>-13676</v>
      </c>
      <c r="DC98" s="80">
        <v>223</v>
      </c>
      <c r="DD98" s="80"/>
      <c r="DE98" s="80">
        <v>22205</v>
      </c>
      <c r="DF98" s="80">
        <v>2272</v>
      </c>
      <c r="DG98" s="80">
        <v>919</v>
      </c>
      <c r="DH98" s="80"/>
      <c r="DI98" s="80">
        <v>-2214</v>
      </c>
      <c r="DJ98" s="80">
        <v>-46146</v>
      </c>
      <c r="DK98" s="80">
        <v>-14470</v>
      </c>
      <c r="DL98" s="80">
        <v>28127</v>
      </c>
      <c r="DM98" s="80">
        <v>-223</v>
      </c>
      <c r="DN98" s="80">
        <v>0</v>
      </c>
      <c r="DO98" s="80">
        <v>18344</v>
      </c>
      <c r="DP98" s="80">
        <v>-165448</v>
      </c>
      <c r="DQ98" s="80">
        <v>-1279</v>
      </c>
      <c r="DR98" s="80">
        <v>-161</v>
      </c>
      <c r="DS98" s="80">
        <v>18567</v>
      </c>
    </row>
    <row r="99" spans="1:123" x14ac:dyDescent="0.25">
      <c r="A99" s="78">
        <v>201712</v>
      </c>
      <c r="B99" s="78">
        <v>53005</v>
      </c>
      <c r="C99" s="79" t="s">
        <v>398</v>
      </c>
      <c r="D99" s="80">
        <v>1128</v>
      </c>
      <c r="E99" s="80">
        <v>224</v>
      </c>
      <c r="F99" s="80">
        <v>40977</v>
      </c>
      <c r="G99" s="80"/>
      <c r="H99" s="80">
        <v>1672</v>
      </c>
      <c r="I99" s="80">
        <v>575</v>
      </c>
      <c r="J99" s="80">
        <v>2247</v>
      </c>
      <c r="K99" s="80"/>
      <c r="L99" s="80">
        <v>152</v>
      </c>
      <c r="M99" s="80">
        <v>40977</v>
      </c>
      <c r="N99" s="80"/>
      <c r="O99" s="80"/>
      <c r="P99" s="80"/>
      <c r="Q99" s="80"/>
      <c r="R99" s="80">
        <v>8043</v>
      </c>
      <c r="S99" s="80"/>
      <c r="T99" s="80">
        <v>46376</v>
      </c>
      <c r="U99" s="80"/>
      <c r="V99" s="80">
        <v>811</v>
      </c>
      <c r="W99" s="80">
        <v>1352</v>
      </c>
      <c r="X99" s="80"/>
      <c r="Y99" s="80">
        <v>32934</v>
      </c>
      <c r="Z99" s="80">
        <v>206</v>
      </c>
      <c r="AA99" s="80"/>
      <c r="AB99" s="80"/>
      <c r="AC99" s="80">
        <v>190</v>
      </c>
      <c r="AD99" s="80"/>
      <c r="AE99" s="80">
        <v>190</v>
      </c>
      <c r="AF99" s="80"/>
      <c r="AG99" s="80">
        <v>180</v>
      </c>
      <c r="AH99" s="80">
        <v>2505</v>
      </c>
      <c r="AI99" s="80"/>
      <c r="AJ99" s="80">
        <v>68</v>
      </c>
      <c r="AK99" s="80"/>
      <c r="AL99" s="80">
        <v>253</v>
      </c>
      <c r="AM99" s="80"/>
      <c r="AN99" s="80"/>
      <c r="AO99" s="80"/>
      <c r="AP99" s="80">
        <v>26</v>
      </c>
      <c r="AQ99" s="80">
        <v>1184</v>
      </c>
      <c r="AR99" s="80"/>
      <c r="AS99" s="80">
        <v>26000</v>
      </c>
      <c r="AT99" s="80"/>
      <c r="AU99" s="80"/>
      <c r="AV99" s="80">
        <v>37683</v>
      </c>
      <c r="AW99" s="80">
        <v>2712</v>
      </c>
      <c r="AX99" s="80">
        <v>241</v>
      </c>
      <c r="AY99" s="80"/>
      <c r="AZ99" s="80"/>
      <c r="BA99" s="80">
        <v>287</v>
      </c>
      <c r="BB99" s="80"/>
      <c r="BC99" s="80">
        <v>2929</v>
      </c>
      <c r="BD99" s="80"/>
      <c r="BE99" s="80">
        <v>3539</v>
      </c>
      <c r="BF99" s="80"/>
      <c r="BG99" s="80">
        <v>11</v>
      </c>
      <c r="BH99" s="80">
        <v>4613</v>
      </c>
      <c r="BI99" s="80">
        <v>541</v>
      </c>
      <c r="BJ99" s="80"/>
      <c r="BK99" s="80"/>
      <c r="BL99" s="80"/>
      <c r="BM99" s="80"/>
      <c r="BN99" s="80">
        <v>11452</v>
      </c>
      <c r="BO99" s="80">
        <v>231</v>
      </c>
      <c r="BP99" s="80"/>
      <c r="BQ99" s="80"/>
      <c r="BR99" s="80">
        <v>541</v>
      </c>
      <c r="BS99" s="80">
        <v>1045</v>
      </c>
      <c r="BT99" s="80"/>
      <c r="BU99" s="80">
        <v>604</v>
      </c>
      <c r="BV99" s="80"/>
      <c r="BW99" s="80">
        <v>46376</v>
      </c>
      <c r="BX99" s="80"/>
      <c r="BY99" s="80"/>
      <c r="BZ99" s="80"/>
      <c r="CA99" s="80"/>
      <c r="CB99" s="80">
        <v>323</v>
      </c>
      <c r="CC99" s="80"/>
      <c r="CD99" s="80"/>
      <c r="CE99" s="80"/>
      <c r="CF99" s="80">
        <v>120</v>
      </c>
      <c r="CG99" s="80">
        <v>-6023</v>
      </c>
      <c r="CH99" s="80">
        <v>14500</v>
      </c>
      <c r="CI99" s="80"/>
      <c r="CJ99" s="80"/>
      <c r="CK99" s="80">
        <v>14196</v>
      </c>
      <c r="CL99" s="80"/>
      <c r="CM99" s="80">
        <v>-5029</v>
      </c>
      <c r="CN99" s="80">
        <v>11602</v>
      </c>
      <c r="CO99" s="80">
        <v>2233</v>
      </c>
      <c r="CP99" s="80"/>
      <c r="CQ99" s="80">
        <v>888</v>
      </c>
      <c r="CR99" s="80">
        <v>300</v>
      </c>
      <c r="CS99" s="80">
        <v>-4124</v>
      </c>
      <c r="CT99" s="80">
        <v>-11</v>
      </c>
      <c r="CU99" s="80">
        <v>-1239</v>
      </c>
      <c r="CV99" s="80">
        <v>4691</v>
      </c>
      <c r="CW99" s="80">
        <v>11602</v>
      </c>
      <c r="CX99" s="80"/>
      <c r="CY99" s="80">
        <v>-8427</v>
      </c>
      <c r="CZ99" s="80">
        <v>-3444</v>
      </c>
      <c r="DA99" s="80">
        <v>-189</v>
      </c>
      <c r="DB99" s="80">
        <v>223</v>
      </c>
      <c r="DC99" s="80">
        <v>-4</v>
      </c>
      <c r="DD99" s="80">
        <v>0</v>
      </c>
      <c r="DE99" s="80">
        <v>-1065</v>
      </c>
      <c r="DF99" s="80">
        <v>-179</v>
      </c>
      <c r="DG99" s="80">
        <v>542</v>
      </c>
      <c r="DH99" s="80"/>
      <c r="DI99" s="80">
        <v>416</v>
      </c>
      <c r="DJ99" s="80">
        <v>416</v>
      </c>
      <c r="DK99" s="80"/>
      <c r="DL99" s="80">
        <v>5724</v>
      </c>
      <c r="DM99" s="80">
        <v>4</v>
      </c>
      <c r="DN99" s="80">
        <v>-89</v>
      </c>
      <c r="DO99" s="80">
        <v>546</v>
      </c>
      <c r="DP99" s="80">
        <v>-8449</v>
      </c>
      <c r="DQ99" s="80">
        <v>-138</v>
      </c>
      <c r="DR99" s="80">
        <v>-162</v>
      </c>
      <c r="DS99" s="80">
        <v>542</v>
      </c>
    </row>
    <row r="100" spans="1:123" x14ac:dyDescent="0.25">
      <c r="A100" s="78">
        <v>201712</v>
      </c>
      <c r="B100" s="78">
        <v>50240</v>
      </c>
      <c r="C100" s="79" t="s">
        <v>481</v>
      </c>
      <c r="D100" s="80">
        <v>0</v>
      </c>
      <c r="E100" s="80">
        <v>5803</v>
      </c>
      <c r="F100" s="80">
        <v>442379</v>
      </c>
      <c r="G100" s="80">
        <v>0</v>
      </c>
      <c r="H100" s="80">
        <v>17558</v>
      </c>
      <c r="I100" s="80">
        <v>0</v>
      </c>
      <c r="J100" s="80">
        <v>17558</v>
      </c>
      <c r="K100" s="80">
        <v>0</v>
      </c>
      <c r="L100" s="80">
        <v>0</v>
      </c>
      <c r="M100" s="80">
        <v>543702</v>
      </c>
      <c r="N100" s="80">
        <v>0</v>
      </c>
      <c r="O100" s="80">
        <v>86703</v>
      </c>
      <c r="P100" s="80">
        <v>0</v>
      </c>
      <c r="Q100" s="80">
        <v>101323</v>
      </c>
      <c r="R100" s="80">
        <v>91226</v>
      </c>
      <c r="S100" s="80">
        <v>361</v>
      </c>
      <c r="T100" s="80">
        <v>675124</v>
      </c>
      <c r="U100" s="80">
        <v>45962</v>
      </c>
      <c r="V100" s="80">
        <v>82684</v>
      </c>
      <c r="W100" s="80">
        <v>5803</v>
      </c>
      <c r="X100" s="80">
        <v>0</v>
      </c>
      <c r="Y100" s="80">
        <v>262150</v>
      </c>
      <c r="Z100" s="80">
        <v>14384</v>
      </c>
      <c r="AA100" s="80">
        <v>0</v>
      </c>
      <c r="AB100" s="80">
        <v>0</v>
      </c>
      <c r="AC100" s="80">
        <v>109</v>
      </c>
      <c r="AD100" s="80">
        <v>0</v>
      </c>
      <c r="AE100" s="80">
        <v>109</v>
      </c>
      <c r="AF100" s="80">
        <v>5528</v>
      </c>
      <c r="AG100" s="80">
        <v>2342</v>
      </c>
      <c r="AH100" s="80">
        <v>23863</v>
      </c>
      <c r="AI100" s="80">
        <v>228</v>
      </c>
      <c r="AJ100" s="80">
        <v>440</v>
      </c>
      <c r="AK100" s="80">
        <v>0</v>
      </c>
      <c r="AL100" s="80">
        <v>722</v>
      </c>
      <c r="AM100" s="80">
        <v>55000</v>
      </c>
      <c r="AN100" s="80">
        <v>0</v>
      </c>
      <c r="AO100" s="80">
        <v>0</v>
      </c>
      <c r="AP100" s="80">
        <v>12042</v>
      </c>
      <c r="AQ100" s="80">
        <v>87372</v>
      </c>
      <c r="AR100" s="80">
        <v>2300</v>
      </c>
      <c r="AS100" s="80">
        <v>5000</v>
      </c>
      <c r="AT100" s="80">
        <v>0</v>
      </c>
      <c r="AU100" s="80">
        <v>0</v>
      </c>
      <c r="AV100" s="80">
        <v>455339</v>
      </c>
      <c r="AW100" s="80">
        <v>164806</v>
      </c>
      <c r="AX100" s="80">
        <v>0</v>
      </c>
      <c r="AY100" s="80">
        <v>0</v>
      </c>
      <c r="AZ100" s="80">
        <v>0</v>
      </c>
      <c r="BA100" s="80">
        <v>0</v>
      </c>
      <c r="BB100" s="80">
        <v>0</v>
      </c>
      <c r="BC100" s="80">
        <v>0</v>
      </c>
      <c r="BD100" s="80">
        <v>0</v>
      </c>
      <c r="BE100" s="80">
        <v>38535</v>
      </c>
      <c r="BF100" s="80">
        <v>0</v>
      </c>
      <c r="BG100" s="80">
        <v>0</v>
      </c>
      <c r="BH100" s="80">
        <v>181250</v>
      </c>
      <c r="BI100" s="80">
        <v>0</v>
      </c>
      <c r="BJ100" s="80">
        <v>0</v>
      </c>
      <c r="BK100" s="80">
        <v>0</v>
      </c>
      <c r="BL100" s="80">
        <v>0</v>
      </c>
      <c r="BM100" s="80">
        <v>0</v>
      </c>
      <c r="BN100" s="80">
        <v>428253</v>
      </c>
      <c r="BO100" s="80">
        <v>22086</v>
      </c>
      <c r="BP100" s="80">
        <v>0</v>
      </c>
      <c r="BQ100" s="80">
        <v>0</v>
      </c>
      <c r="BR100" s="80">
        <v>0</v>
      </c>
      <c r="BS100" s="80">
        <v>9112</v>
      </c>
      <c r="BT100" s="80">
        <v>0</v>
      </c>
      <c r="BU100" s="80">
        <v>7332</v>
      </c>
      <c r="BV100" s="80">
        <v>0</v>
      </c>
      <c r="BW100" s="80">
        <v>675124</v>
      </c>
      <c r="BX100" s="80">
        <v>0</v>
      </c>
      <c r="BY100" s="80">
        <v>0</v>
      </c>
      <c r="BZ100" s="80">
        <v>0</v>
      </c>
      <c r="CA100" s="80">
        <v>0</v>
      </c>
      <c r="CB100" s="80">
        <v>38535</v>
      </c>
      <c r="CC100" s="80">
        <v>0</v>
      </c>
      <c r="CD100" s="80">
        <v>0</v>
      </c>
      <c r="CE100" s="80">
        <v>0</v>
      </c>
      <c r="CF100" s="80">
        <v>3966</v>
      </c>
      <c r="CG100" s="80">
        <v>-41411</v>
      </c>
      <c r="CH100" s="80">
        <v>2371</v>
      </c>
      <c r="CI100" s="80">
        <v>0</v>
      </c>
      <c r="CJ100" s="80">
        <v>-1150</v>
      </c>
      <c r="CK100" s="80">
        <v>352914</v>
      </c>
      <c r="CL100" s="80">
        <v>0</v>
      </c>
      <c r="CM100" s="80">
        <v>-105426</v>
      </c>
      <c r="CN100" s="80">
        <v>26396</v>
      </c>
      <c r="CO100" s="80">
        <v>0</v>
      </c>
      <c r="CP100" s="80">
        <v>-4</v>
      </c>
      <c r="CQ100" s="80">
        <v>8699</v>
      </c>
      <c r="CR100" s="80">
        <v>12618</v>
      </c>
      <c r="CS100" s="80">
        <v>-217518</v>
      </c>
      <c r="CT100" s="80">
        <v>0</v>
      </c>
      <c r="CU100" s="80">
        <v>-64015</v>
      </c>
      <c r="CV100" s="80">
        <v>7161</v>
      </c>
      <c r="CW100" s="80">
        <v>19896</v>
      </c>
      <c r="CX100" s="80">
        <v>-8903</v>
      </c>
      <c r="CY100" s="80">
        <v>-23682</v>
      </c>
      <c r="CZ100" s="80">
        <v>9096</v>
      </c>
      <c r="DA100" s="80">
        <v>-482</v>
      </c>
      <c r="DB100" s="80">
        <v>0</v>
      </c>
      <c r="DC100" s="80">
        <v>-370</v>
      </c>
      <c r="DD100" s="80">
        <v>0</v>
      </c>
      <c r="DE100" s="80">
        <v>-9538</v>
      </c>
      <c r="DF100" s="80">
        <v>3178</v>
      </c>
      <c r="DG100" s="80">
        <v>13642</v>
      </c>
      <c r="DH100" s="80"/>
      <c r="DI100" s="80">
        <v>11324</v>
      </c>
      <c r="DJ100" s="80">
        <v>14584</v>
      </c>
      <c r="DK100" s="80">
        <v>-6500</v>
      </c>
      <c r="DL100" s="80">
        <v>332410</v>
      </c>
      <c r="DM100" s="80">
        <v>1010</v>
      </c>
      <c r="DN100" s="80">
        <v>0</v>
      </c>
      <c r="DO100" s="80">
        <v>16079</v>
      </c>
      <c r="DP100" s="80">
        <v>-223358</v>
      </c>
      <c r="DQ100" s="80">
        <v>-158</v>
      </c>
      <c r="DR100" s="80">
        <v>-2126</v>
      </c>
      <c r="DS100" s="80">
        <v>15069</v>
      </c>
    </row>
    <row r="101" spans="1:123" x14ac:dyDescent="0.25">
      <c r="A101" s="78">
        <v>201712</v>
      </c>
      <c r="B101" s="78">
        <v>52042</v>
      </c>
      <c r="C101" s="79" t="s">
        <v>391</v>
      </c>
      <c r="D101" s="80">
        <v>15126</v>
      </c>
      <c r="E101" s="80">
        <v>31904</v>
      </c>
      <c r="F101" s="80">
        <v>33767167</v>
      </c>
      <c r="G101" s="80">
        <v>1981</v>
      </c>
      <c r="H101" s="80">
        <v>614987</v>
      </c>
      <c r="I101" s="80">
        <v>161273</v>
      </c>
      <c r="J101" s="80">
        <v>776260</v>
      </c>
      <c r="K101" s="80">
        <v>0</v>
      </c>
      <c r="L101" s="80">
        <v>1254581</v>
      </c>
      <c r="M101" s="80">
        <v>35445519</v>
      </c>
      <c r="N101" s="80">
        <v>0</v>
      </c>
      <c r="O101" s="80">
        <v>891847</v>
      </c>
      <c r="P101" s="80">
        <v>0</v>
      </c>
      <c r="Q101" s="80">
        <v>1676371</v>
      </c>
      <c r="R101" s="80">
        <v>1965265</v>
      </c>
      <c r="S101" s="80">
        <v>20409</v>
      </c>
      <c r="T101" s="80">
        <v>40290261</v>
      </c>
      <c r="U101" s="80">
        <v>655962</v>
      </c>
      <c r="V101" s="80">
        <v>1225824</v>
      </c>
      <c r="W101" s="80">
        <v>47030</v>
      </c>
      <c r="X101" s="80">
        <v>2269</v>
      </c>
      <c r="Y101" s="80">
        <v>30779393</v>
      </c>
      <c r="Z101" s="80">
        <v>389575</v>
      </c>
      <c r="AA101" s="80">
        <v>121</v>
      </c>
      <c r="AB101" s="80">
        <v>0</v>
      </c>
      <c r="AC101" s="80">
        <v>411575</v>
      </c>
      <c r="AD101" s="80">
        <v>122300</v>
      </c>
      <c r="AE101" s="80">
        <v>289275</v>
      </c>
      <c r="AF101" s="80">
        <v>104630</v>
      </c>
      <c r="AG101" s="80">
        <v>320616</v>
      </c>
      <c r="AH101" s="80">
        <v>1550735</v>
      </c>
      <c r="AI101" s="80">
        <v>211521</v>
      </c>
      <c r="AJ101" s="80">
        <v>46749</v>
      </c>
      <c r="AK101" s="80">
        <v>0</v>
      </c>
      <c r="AL101" s="80">
        <v>345604</v>
      </c>
      <c r="AM101" s="80">
        <v>1000000</v>
      </c>
      <c r="AN101" s="80">
        <v>86755</v>
      </c>
      <c r="AO101" s="80">
        <v>0</v>
      </c>
      <c r="AP101" s="80">
        <v>68959</v>
      </c>
      <c r="AQ101" s="80">
        <v>1602821</v>
      </c>
      <c r="AR101" s="80">
        <v>43786</v>
      </c>
      <c r="AS101" s="80">
        <v>15000</v>
      </c>
      <c r="AT101" s="80"/>
      <c r="AU101" s="80">
        <v>31726</v>
      </c>
      <c r="AV101" s="80">
        <v>8386232</v>
      </c>
      <c r="AW101" s="80">
        <v>24302966</v>
      </c>
      <c r="AX101" s="80">
        <v>1702701</v>
      </c>
      <c r="AY101" s="80">
        <v>0</v>
      </c>
      <c r="AZ101" s="80">
        <v>0</v>
      </c>
      <c r="BA101" s="80">
        <v>266266</v>
      </c>
      <c r="BB101" s="80">
        <v>1509</v>
      </c>
      <c r="BC101" s="80">
        <v>72222</v>
      </c>
      <c r="BD101" s="80">
        <v>997614</v>
      </c>
      <c r="BE101" s="80">
        <v>2755456</v>
      </c>
      <c r="BF101" s="80">
        <v>70076</v>
      </c>
      <c r="BG101" s="80">
        <v>29651</v>
      </c>
      <c r="BH101" s="80">
        <v>28580682</v>
      </c>
      <c r="BI101" s="80">
        <v>487247</v>
      </c>
      <c r="BJ101" s="80">
        <v>0</v>
      </c>
      <c r="BK101" s="80">
        <v>0</v>
      </c>
      <c r="BL101" s="80">
        <v>0</v>
      </c>
      <c r="BM101" s="80">
        <v>0</v>
      </c>
      <c r="BN101" s="80">
        <v>2434514</v>
      </c>
      <c r="BO101" s="80">
        <v>401468</v>
      </c>
      <c r="BP101" s="80">
        <v>0</v>
      </c>
      <c r="BQ101" s="80">
        <v>79135</v>
      </c>
      <c r="BR101" s="80">
        <v>28055</v>
      </c>
      <c r="BS101" s="80">
        <v>521962</v>
      </c>
      <c r="BT101" s="80">
        <v>5535250</v>
      </c>
      <c r="BU101" s="80">
        <v>2023402</v>
      </c>
      <c r="BV101" s="80">
        <v>5417290</v>
      </c>
      <c r="BW101" s="80">
        <v>40290261</v>
      </c>
      <c r="BX101" s="80">
        <v>0</v>
      </c>
      <c r="BY101" s="80">
        <v>107125</v>
      </c>
      <c r="BZ101" s="80">
        <v>0</v>
      </c>
      <c r="CA101" s="80"/>
      <c r="CB101" s="80">
        <v>1317552</v>
      </c>
      <c r="CC101" s="80">
        <v>117960</v>
      </c>
      <c r="CD101" s="80">
        <v>352067</v>
      </c>
      <c r="CE101" s="80">
        <v>0</v>
      </c>
      <c r="CF101" s="80">
        <v>29124</v>
      </c>
      <c r="CG101" s="80">
        <v>-1203448</v>
      </c>
      <c r="CH101" s="80">
        <v>2080</v>
      </c>
      <c r="CI101" s="80">
        <v>-683</v>
      </c>
      <c r="CJ101" s="80">
        <v>0</v>
      </c>
      <c r="CK101" s="80">
        <v>15448931</v>
      </c>
      <c r="CL101" s="80">
        <v>0</v>
      </c>
      <c r="CM101" s="80">
        <v>-2795977</v>
      </c>
      <c r="CN101" s="80">
        <v>2499842</v>
      </c>
      <c r="CO101" s="80">
        <v>63590</v>
      </c>
      <c r="CP101" s="80">
        <v>2670</v>
      </c>
      <c r="CQ101" s="80">
        <v>-241600</v>
      </c>
      <c r="CR101" s="80">
        <v>-323318</v>
      </c>
      <c r="CS101" s="80">
        <v>-10083805</v>
      </c>
      <c r="CT101" s="80">
        <v>-67044</v>
      </c>
      <c r="CU101" s="80">
        <v>-1892974</v>
      </c>
      <c r="CV101" s="80">
        <v>297066</v>
      </c>
      <c r="CW101" s="80">
        <v>1964714</v>
      </c>
      <c r="CX101" s="80">
        <v>162704</v>
      </c>
      <c r="CY101" s="80">
        <v>-658523</v>
      </c>
      <c r="CZ101" s="80">
        <v>1811802</v>
      </c>
      <c r="DA101" s="80">
        <v>-58725</v>
      </c>
      <c r="DB101" s="80">
        <v>-43810</v>
      </c>
      <c r="DC101" s="80">
        <v>0</v>
      </c>
      <c r="DD101" s="80">
        <v>236855</v>
      </c>
      <c r="DE101" s="80">
        <v>715082</v>
      </c>
      <c r="DF101" s="80">
        <v>264909</v>
      </c>
      <c r="DG101" s="80">
        <v>1059093</v>
      </c>
      <c r="DH101" s="80"/>
      <c r="DI101" s="80">
        <v>395393</v>
      </c>
      <c r="DJ101" s="80">
        <v>575086</v>
      </c>
      <c r="DK101" s="80">
        <v>-535128</v>
      </c>
      <c r="DL101" s="80">
        <v>14758628</v>
      </c>
      <c r="DM101" s="80">
        <v>-139345</v>
      </c>
      <c r="DN101" s="80">
        <v>-252879</v>
      </c>
      <c r="DO101" s="80">
        <v>685960</v>
      </c>
      <c r="DP101" s="80">
        <v>-10795628</v>
      </c>
      <c r="DQ101" s="80">
        <v>-867</v>
      </c>
      <c r="DR101" s="80">
        <v>-74294</v>
      </c>
      <c r="DS101" s="80">
        <v>825305</v>
      </c>
    </row>
    <row r="102" spans="1:123" x14ac:dyDescent="0.25">
      <c r="A102" s="78">
        <v>201712</v>
      </c>
      <c r="B102" s="78">
        <v>53065</v>
      </c>
      <c r="C102" s="79" t="s">
        <v>808</v>
      </c>
      <c r="D102" s="80"/>
      <c r="E102" s="80"/>
      <c r="F102" s="80">
        <v>163244</v>
      </c>
      <c r="G102" s="80"/>
      <c r="H102" s="80"/>
      <c r="I102" s="80">
        <v>26920</v>
      </c>
      <c r="J102" s="80">
        <v>26920</v>
      </c>
      <c r="K102" s="80"/>
      <c r="L102" s="80"/>
      <c r="M102" s="80">
        <v>163244</v>
      </c>
      <c r="N102" s="80"/>
      <c r="O102" s="80">
        <v>47722</v>
      </c>
      <c r="P102" s="80"/>
      <c r="Q102" s="80">
        <v>0</v>
      </c>
      <c r="R102" s="80"/>
      <c r="S102" s="80"/>
      <c r="T102" s="80">
        <v>623536</v>
      </c>
      <c r="U102" s="80"/>
      <c r="V102" s="80">
        <v>59307</v>
      </c>
      <c r="W102" s="80"/>
      <c r="X102" s="80"/>
      <c r="Y102" s="80">
        <v>115522</v>
      </c>
      <c r="Z102" s="80">
        <v>500</v>
      </c>
      <c r="AA102" s="80"/>
      <c r="AB102" s="80"/>
      <c r="AC102" s="80">
        <v>1845</v>
      </c>
      <c r="AD102" s="80"/>
      <c r="AE102" s="80">
        <v>1845</v>
      </c>
      <c r="AF102" s="80"/>
      <c r="AG102" s="80">
        <v>500</v>
      </c>
      <c r="AH102" s="80">
        <v>400485</v>
      </c>
      <c r="AI102" s="80">
        <v>371720</v>
      </c>
      <c r="AJ102" s="80">
        <v>0</v>
      </c>
      <c r="AK102" s="80"/>
      <c r="AL102" s="80"/>
      <c r="AM102" s="80"/>
      <c r="AN102" s="80"/>
      <c r="AO102" s="80"/>
      <c r="AP102" s="80"/>
      <c r="AQ102" s="80">
        <v>59307</v>
      </c>
      <c r="AR102" s="80"/>
      <c r="AS102" s="80">
        <v>52721</v>
      </c>
      <c r="AT102" s="80"/>
      <c r="AU102" s="80"/>
      <c r="AV102" s="80">
        <v>551378</v>
      </c>
      <c r="AW102" s="80">
        <v>26942</v>
      </c>
      <c r="AX102" s="80"/>
      <c r="AY102" s="80"/>
      <c r="AZ102" s="80"/>
      <c r="BA102" s="80">
        <v>610</v>
      </c>
      <c r="BB102" s="80"/>
      <c r="BC102" s="80"/>
      <c r="BD102" s="80"/>
      <c r="BE102" s="80">
        <v>1260</v>
      </c>
      <c r="BF102" s="80"/>
      <c r="BG102" s="80"/>
      <c r="BH102" s="80">
        <v>70898</v>
      </c>
      <c r="BI102" s="80"/>
      <c r="BJ102" s="80"/>
      <c r="BK102" s="80"/>
      <c r="BL102" s="80"/>
      <c r="BM102" s="80"/>
      <c r="BN102" s="80">
        <v>498657</v>
      </c>
      <c r="BO102" s="80"/>
      <c r="BP102" s="80"/>
      <c r="BQ102" s="80"/>
      <c r="BR102" s="80"/>
      <c r="BS102" s="80">
        <v>43956</v>
      </c>
      <c r="BT102" s="80"/>
      <c r="BU102" s="80"/>
      <c r="BV102" s="80"/>
      <c r="BW102" s="80">
        <v>623536</v>
      </c>
      <c r="BX102" s="80"/>
      <c r="BY102" s="80"/>
      <c r="BZ102" s="80"/>
      <c r="CA102" s="80"/>
      <c r="CB102" s="80">
        <v>650</v>
      </c>
      <c r="CC102" s="80"/>
      <c r="CD102" s="80"/>
      <c r="CE102" s="80"/>
      <c r="CF102" s="80"/>
      <c r="CG102" s="80">
        <v>-1233</v>
      </c>
      <c r="CH102" s="80"/>
      <c r="CI102" s="80"/>
      <c r="CJ102" s="80"/>
      <c r="CK102" s="80">
        <v>123738</v>
      </c>
      <c r="CL102" s="80"/>
      <c r="CM102" s="80">
        <v>-1233</v>
      </c>
      <c r="CN102" s="80">
        <v>99640</v>
      </c>
      <c r="CO102" s="80"/>
      <c r="CP102" s="80"/>
      <c r="CQ102" s="80"/>
      <c r="CR102" s="80">
        <v>1754</v>
      </c>
      <c r="CS102" s="80">
        <v>42896</v>
      </c>
      <c r="CT102" s="80"/>
      <c r="CU102" s="80"/>
      <c r="CV102" s="80"/>
      <c r="CW102" s="80">
        <v>77676</v>
      </c>
      <c r="CX102" s="80"/>
      <c r="CY102" s="80">
        <v>-75638</v>
      </c>
      <c r="CZ102" s="80">
        <v>89822</v>
      </c>
      <c r="DA102" s="80"/>
      <c r="DB102" s="80">
        <v>-152</v>
      </c>
      <c r="DC102" s="80"/>
      <c r="DD102" s="80"/>
      <c r="DE102" s="80">
        <v>63341</v>
      </c>
      <c r="DF102" s="80">
        <v>211</v>
      </c>
      <c r="DG102" s="80">
        <v>8064</v>
      </c>
      <c r="DH102" s="80"/>
      <c r="DI102" s="80">
        <v>42896</v>
      </c>
      <c r="DJ102" s="80">
        <v>42896</v>
      </c>
      <c r="DK102" s="80">
        <v>-21964</v>
      </c>
      <c r="DL102" s="80">
        <v>48159</v>
      </c>
      <c r="DM102" s="80"/>
      <c r="DN102" s="80"/>
      <c r="DO102" s="80">
        <v>9818</v>
      </c>
      <c r="DP102" s="80">
        <v>-20445</v>
      </c>
      <c r="DQ102" s="80"/>
      <c r="DR102" s="80"/>
      <c r="DS102" s="80">
        <v>9818</v>
      </c>
    </row>
    <row r="103" spans="1:123" x14ac:dyDescent="0.25">
      <c r="A103" s="78">
        <v>201712</v>
      </c>
      <c r="B103" s="78">
        <v>51519</v>
      </c>
      <c r="C103" s="79" t="s">
        <v>470</v>
      </c>
      <c r="D103" s="80">
        <v>23811</v>
      </c>
      <c r="E103" s="80">
        <v>4102</v>
      </c>
      <c r="F103" s="80">
        <v>553969</v>
      </c>
      <c r="G103" s="80">
        <v>0</v>
      </c>
      <c r="H103" s="80">
        <v>377</v>
      </c>
      <c r="I103" s="80">
        <v>0</v>
      </c>
      <c r="J103" s="80">
        <v>377</v>
      </c>
      <c r="K103" s="80">
        <v>0</v>
      </c>
      <c r="L103" s="80">
        <v>0</v>
      </c>
      <c r="M103" s="80">
        <v>569411</v>
      </c>
      <c r="N103" s="80">
        <v>0</v>
      </c>
      <c r="O103" s="80">
        <v>121598</v>
      </c>
      <c r="P103" s="80">
        <v>0</v>
      </c>
      <c r="Q103" s="80">
        <v>15442</v>
      </c>
      <c r="R103" s="80">
        <v>20920</v>
      </c>
      <c r="S103" s="80">
        <v>15442</v>
      </c>
      <c r="T103" s="80">
        <v>632173</v>
      </c>
      <c r="U103" s="80">
        <v>0</v>
      </c>
      <c r="V103" s="80">
        <v>15585</v>
      </c>
      <c r="W103" s="80">
        <v>27913</v>
      </c>
      <c r="X103" s="80">
        <v>0</v>
      </c>
      <c r="Y103" s="80">
        <v>411451</v>
      </c>
      <c r="Z103" s="80">
        <v>3479</v>
      </c>
      <c r="AA103" s="80">
        <v>0</v>
      </c>
      <c r="AB103" s="80">
        <v>0</v>
      </c>
      <c r="AC103" s="80">
        <v>5799</v>
      </c>
      <c r="AD103" s="80">
        <v>0</v>
      </c>
      <c r="AE103" s="80">
        <v>5799</v>
      </c>
      <c r="AF103" s="80">
        <v>2899</v>
      </c>
      <c r="AG103" s="80">
        <v>2101</v>
      </c>
      <c r="AH103" s="80">
        <v>10942</v>
      </c>
      <c r="AI103" s="80">
        <v>0</v>
      </c>
      <c r="AJ103" s="80">
        <v>1867</v>
      </c>
      <c r="AK103" s="80">
        <v>0</v>
      </c>
      <c r="AL103" s="80">
        <v>4103</v>
      </c>
      <c r="AM103" s="80">
        <v>0</v>
      </c>
      <c r="AN103" s="80">
        <v>0</v>
      </c>
      <c r="AO103" s="80">
        <v>0</v>
      </c>
      <c r="AP103" s="80">
        <v>1378</v>
      </c>
      <c r="AQ103" s="80">
        <v>20428</v>
      </c>
      <c r="AR103" s="80">
        <v>0</v>
      </c>
      <c r="AS103" s="80">
        <v>0</v>
      </c>
      <c r="AT103" s="80">
        <v>0</v>
      </c>
      <c r="AU103" s="80">
        <v>0</v>
      </c>
      <c r="AV103" s="80">
        <v>481970</v>
      </c>
      <c r="AW103" s="80">
        <v>128319</v>
      </c>
      <c r="AX103" s="80">
        <v>0</v>
      </c>
      <c r="AY103" s="80">
        <v>0</v>
      </c>
      <c r="AZ103" s="80">
        <v>0</v>
      </c>
      <c r="BA103" s="80">
        <v>0</v>
      </c>
      <c r="BB103" s="80">
        <v>0</v>
      </c>
      <c r="BC103" s="80">
        <v>805</v>
      </c>
      <c r="BD103" s="80">
        <v>0</v>
      </c>
      <c r="BE103" s="80">
        <v>8566</v>
      </c>
      <c r="BF103" s="80">
        <v>0</v>
      </c>
      <c r="BG103" s="80">
        <v>0</v>
      </c>
      <c r="BH103" s="80">
        <v>133699</v>
      </c>
      <c r="BI103" s="80">
        <v>2654</v>
      </c>
      <c r="BJ103" s="80">
        <v>0</v>
      </c>
      <c r="BK103" s="80">
        <v>0</v>
      </c>
      <c r="BL103" s="80">
        <v>0</v>
      </c>
      <c r="BM103" s="80">
        <v>0</v>
      </c>
      <c r="BN103" s="80">
        <v>7380</v>
      </c>
      <c r="BO103" s="80">
        <v>0</v>
      </c>
      <c r="BP103" s="80">
        <v>0</v>
      </c>
      <c r="BQ103" s="80">
        <v>5284</v>
      </c>
      <c r="BR103" s="80">
        <v>2654</v>
      </c>
      <c r="BS103" s="80">
        <v>0</v>
      </c>
      <c r="BT103" s="80">
        <v>474590</v>
      </c>
      <c r="BU103" s="80">
        <v>5380</v>
      </c>
      <c r="BV103" s="80">
        <v>0</v>
      </c>
      <c r="BW103" s="80">
        <v>632173</v>
      </c>
      <c r="BX103" s="80">
        <v>0</v>
      </c>
      <c r="BY103" s="80">
        <v>0</v>
      </c>
      <c r="BZ103" s="80">
        <v>0</v>
      </c>
      <c r="CA103" s="80">
        <v>0</v>
      </c>
      <c r="CB103" s="80">
        <v>7761</v>
      </c>
      <c r="CC103" s="80">
        <v>474590</v>
      </c>
      <c r="CD103" s="80">
        <v>0</v>
      </c>
      <c r="CE103" s="80">
        <v>0</v>
      </c>
      <c r="CF103" s="80">
        <v>740</v>
      </c>
      <c r="CG103" s="80">
        <v>-12621</v>
      </c>
      <c r="CH103" s="80">
        <v>0</v>
      </c>
      <c r="CI103" s="80">
        <v>0</v>
      </c>
      <c r="CJ103" s="80">
        <v>0</v>
      </c>
      <c r="CK103" s="80">
        <v>216180</v>
      </c>
      <c r="CL103" s="80">
        <v>0</v>
      </c>
      <c r="CM103" s="80">
        <v>-24937</v>
      </c>
      <c r="CN103" s="80">
        <v>9462</v>
      </c>
      <c r="CO103" s="80">
        <v>0</v>
      </c>
      <c r="CP103" s="80">
        <v>158</v>
      </c>
      <c r="CQ103" s="80">
        <v>57</v>
      </c>
      <c r="CR103" s="80">
        <v>7282</v>
      </c>
      <c r="CS103" s="80">
        <v>-193164</v>
      </c>
      <c r="CT103" s="80">
        <v>0</v>
      </c>
      <c r="CU103" s="80">
        <v>-12316</v>
      </c>
      <c r="CV103" s="80">
        <v>17</v>
      </c>
      <c r="CW103" s="80">
        <v>7380</v>
      </c>
      <c r="CX103" s="80">
        <v>0</v>
      </c>
      <c r="CY103" s="80">
        <v>-7803</v>
      </c>
      <c r="CZ103" s="80">
        <v>-9078</v>
      </c>
      <c r="DA103" s="80">
        <v>899</v>
      </c>
      <c r="DB103" s="80">
        <v>806</v>
      </c>
      <c r="DC103" s="80">
        <v>-159</v>
      </c>
      <c r="DD103" s="80">
        <v>0</v>
      </c>
      <c r="DE103" s="80">
        <v>-9761</v>
      </c>
      <c r="DF103" s="80">
        <v>0</v>
      </c>
      <c r="DG103" s="80">
        <v>12009</v>
      </c>
      <c r="DH103" s="80"/>
      <c r="DI103" s="80">
        <v>3866</v>
      </c>
      <c r="DJ103" s="80">
        <v>3793</v>
      </c>
      <c r="DK103" s="80">
        <v>-2082</v>
      </c>
      <c r="DL103" s="80">
        <v>209182</v>
      </c>
      <c r="DM103" s="80">
        <v>241</v>
      </c>
      <c r="DN103" s="80">
        <v>0</v>
      </c>
      <c r="DO103" s="80">
        <v>18540</v>
      </c>
      <c r="DP103" s="80">
        <v>-184376</v>
      </c>
      <c r="DQ103" s="80">
        <v>-30</v>
      </c>
      <c r="DR103" s="80">
        <v>-1121</v>
      </c>
      <c r="DS103" s="80">
        <v>18299</v>
      </c>
    </row>
    <row r="104" spans="1:123" x14ac:dyDescent="0.25">
      <c r="A104" s="78">
        <v>201712</v>
      </c>
      <c r="B104" s="78">
        <v>50167</v>
      </c>
      <c r="C104" s="79" t="s">
        <v>478</v>
      </c>
      <c r="D104" s="80">
        <v>4000</v>
      </c>
      <c r="E104" s="80">
        <v>239</v>
      </c>
      <c r="F104" s="80">
        <v>136482</v>
      </c>
      <c r="G104" s="80"/>
      <c r="H104" s="80">
        <v>12978</v>
      </c>
      <c r="I104" s="80"/>
      <c r="J104" s="80">
        <v>12978</v>
      </c>
      <c r="K104" s="80"/>
      <c r="L104" s="80">
        <v>503</v>
      </c>
      <c r="M104" s="80">
        <v>136482</v>
      </c>
      <c r="N104" s="80">
        <v>0</v>
      </c>
      <c r="O104" s="80">
        <v>123814</v>
      </c>
      <c r="P104" s="80">
        <v>0</v>
      </c>
      <c r="Q104" s="80">
        <v>0</v>
      </c>
      <c r="R104" s="80">
        <v>12668</v>
      </c>
      <c r="S104" s="80">
        <v>0</v>
      </c>
      <c r="T104" s="80">
        <v>165484</v>
      </c>
      <c r="U104" s="80"/>
      <c r="V104" s="80">
        <v>8028</v>
      </c>
      <c r="W104" s="80">
        <v>4239</v>
      </c>
      <c r="X104" s="80"/>
      <c r="Y104" s="80">
        <v>0</v>
      </c>
      <c r="Z104" s="80">
        <v>631</v>
      </c>
      <c r="AA104" s="80"/>
      <c r="AB104" s="80"/>
      <c r="AC104" s="80">
        <v>1815</v>
      </c>
      <c r="AD104" s="80"/>
      <c r="AE104" s="80">
        <v>1815</v>
      </c>
      <c r="AF104" s="80">
        <v>169</v>
      </c>
      <c r="AG104" s="80">
        <v>0</v>
      </c>
      <c r="AH104" s="80">
        <v>14962</v>
      </c>
      <c r="AI104" s="80"/>
      <c r="AJ104" s="80">
        <v>0</v>
      </c>
      <c r="AK104" s="80"/>
      <c r="AL104" s="80">
        <v>35</v>
      </c>
      <c r="AM104" s="80"/>
      <c r="AN104" s="80"/>
      <c r="AO104" s="80"/>
      <c r="AP104" s="80">
        <v>631</v>
      </c>
      <c r="AQ104" s="80">
        <v>8667</v>
      </c>
      <c r="AR104" s="80">
        <v>0</v>
      </c>
      <c r="AS104" s="80">
        <v>7000</v>
      </c>
      <c r="AT104" s="80">
        <v>0</v>
      </c>
      <c r="AU104" s="80"/>
      <c r="AV104" s="80">
        <v>99072</v>
      </c>
      <c r="AW104" s="80">
        <v>38716</v>
      </c>
      <c r="AX104" s="80"/>
      <c r="AY104" s="80"/>
      <c r="AZ104" s="80"/>
      <c r="BA104" s="80"/>
      <c r="BB104" s="80"/>
      <c r="BC104" s="80">
        <v>0</v>
      </c>
      <c r="BD104" s="80"/>
      <c r="BE104" s="80">
        <v>2525</v>
      </c>
      <c r="BF104" s="80"/>
      <c r="BG104" s="80"/>
      <c r="BH104" s="80">
        <v>63887</v>
      </c>
      <c r="BI104" s="80">
        <v>0</v>
      </c>
      <c r="BJ104" s="80"/>
      <c r="BK104" s="80"/>
      <c r="BL104" s="80"/>
      <c r="BM104" s="80"/>
      <c r="BN104" s="80">
        <v>90214</v>
      </c>
      <c r="BO104" s="80">
        <v>1858</v>
      </c>
      <c r="BP104" s="80"/>
      <c r="BQ104" s="80"/>
      <c r="BR104" s="80"/>
      <c r="BS104" s="80">
        <v>22821</v>
      </c>
      <c r="BT104" s="80">
        <v>0</v>
      </c>
      <c r="BU104" s="80">
        <v>2350</v>
      </c>
      <c r="BV104" s="80"/>
      <c r="BW104" s="80">
        <v>165484</v>
      </c>
      <c r="BX104" s="80"/>
      <c r="BY104" s="80">
        <v>0</v>
      </c>
      <c r="BZ104" s="80"/>
      <c r="CA104" s="80"/>
      <c r="CB104" s="80">
        <v>2525</v>
      </c>
      <c r="CC104" s="80"/>
      <c r="CD104" s="80"/>
      <c r="CE104" s="80"/>
      <c r="CF104" s="80">
        <v>604</v>
      </c>
      <c r="CG104" s="80">
        <v>-13637</v>
      </c>
      <c r="CH104" s="80"/>
      <c r="CI104" s="80"/>
      <c r="CJ104" s="80"/>
      <c r="CK104" s="80">
        <v>61158</v>
      </c>
      <c r="CL104" s="80"/>
      <c r="CM104" s="80">
        <v>-20209</v>
      </c>
      <c r="CN104" s="80">
        <v>-6631</v>
      </c>
      <c r="CO104" s="80"/>
      <c r="CP104" s="80"/>
      <c r="CQ104" s="80">
        <v>6947</v>
      </c>
      <c r="CR104" s="80">
        <v>2076</v>
      </c>
      <c r="CS104" s="80">
        <v>-43696</v>
      </c>
      <c r="CT104" s="80"/>
      <c r="CU104" s="80">
        <v>-6572</v>
      </c>
      <c r="CV104" s="80">
        <v>323</v>
      </c>
      <c r="CW104" s="80">
        <v>-5150</v>
      </c>
      <c r="CX104" s="80"/>
      <c r="CY104" s="80">
        <v>-5051</v>
      </c>
      <c r="CZ104" s="80">
        <v>-10610</v>
      </c>
      <c r="DA104" s="80">
        <v>1284</v>
      </c>
      <c r="DB104" s="80"/>
      <c r="DC104" s="80">
        <v>-78</v>
      </c>
      <c r="DD104" s="80"/>
      <c r="DE104" s="80">
        <v>-10839</v>
      </c>
      <c r="DF104" s="80">
        <v>-2734</v>
      </c>
      <c r="DG104" s="80">
        <v>2254</v>
      </c>
      <c r="DH104" s="80"/>
      <c r="DI104" s="80">
        <v>4471</v>
      </c>
      <c r="DJ104" s="80">
        <v>5657</v>
      </c>
      <c r="DK104" s="80">
        <v>1481</v>
      </c>
      <c r="DL104" s="80">
        <v>53373</v>
      </c>
      <c r="DM104" s="80">
        <v>-101</v>
      </c>
      <c r="DN104" s="80"/>
      <c r="DO104" s="80">
        <v>3979</v>
      </c>
      <c r="DP104" s="80">
        <v>-41411</v>
      </c>
      <c r="DQ104" s="80"/>
      <c r="DR104" s="80">
        <v>-250</v>
      </c>
      <c r="DS104" s="80">
        <v>4080</v>
      </c>
    </row>
    <row r="105" spans="1:123" x14ac:dyDescent="0.25">
      <c r="A105" s="78">
        <v>201712</v>
      </c>
      <c r="B105" s="78">
        <v>50149</v>
      </c>
      <c r="C105" s="79" t="s">
        <v>411</v>
      </c>
      <c r="D105" s="80">
        <v>88537</v>
      </c>
      <c r="E105" s="80">
        <v>1347</v>
      </c>
      <c r="F105" s="80">
        <v>326784</v>
      </c>
      <c r="G105" s="80">
        <v>0</v>
      </c>
      <c r="H105" s="80">
        <v>2043</v>
      </c>
      <c r="I105" s="80">
        <v>56</v>
      </c>
      <c r="J105" s="80">
        <v>2099</v>
      </c>
      <c r="K105" s="80">
        <v>0</v>
      </c>
      <c r="L105" s="80">
        <v>37395</v>
      </c>
      <c r="M105" s="80">
        <v>412662</v>
      </c>
      <c r="N105" s="80">
        <v>0</v>
      </c>
      <c r="O105" s="80">
        <v>20278</v>
      </c>
      <c r="P105" s="80">
        <v>0</v>
      </c>
      <c r="Q105" s="80">
        <v>85878</v>
      </c>
      <c r="R105" s="80">
        <v>33</v>
      </c>
      <c r="S105" s="80">
        <v>21910</v>
      </c>
      <c r="T105" s="80">
        <v>594449</v>
      </c>
      <c r="U105" s="80">
        <v>63968</v>
      </c>
      <c r="V105" s="80">
        <v>10192</v>
      </c>
      <c r="W105" s="80">
        <v>89884</v>
      </c>
      <c r="X105" s="80"/>
      <c r="Y105" s="80">
        <v>306473</v>
      </c>
      <c r="Z105" s="80">
        <v>6331</v>
      </c>
      <c r="AA105" s="80">
        <v>0</v>
      </c>
      <c r="AB105" s="80">
        <v>0</v>
      </c>
      <c r="AC105" s="80">
        <v>18065</v>
      </c>
      <c r="AD105" s="80">
        <v>9208</v>
      </c>
      <c r="AE105" s="80">
        <v>8857</v>
      </c>
      <c r="AF105" s="80">
        <v>1295</v>
      </c>
      <c r="AG105" s="80">
        <v>3104</v>
      </c>
      <c r="AH105" s="80">
        <v>36719</v>
      </c>
      <c r="AI105" s="80">
        <v>8098</v>
      </c>
      <c r="AJ105" s="80">
        <v>7162</v>
      </c>
      <c r="AK105" s="80">
        <v>0</v>
      </c>
      <c r="AL105" s="80">
        <v>0</v>
      </c>
      <c r="AM105" s="80">
        <v>0</v>
      </c>
      <c r="AN105" s="80">
        <v>0</v>
      </c>
      <c r="AO105" s="80">
        <v>58</v>
      </c>
      <c r="AP105" s="80">
        <v>3227</v>
      </c>
      <c r="AQ105" s="80">
        <v>11458</v>
      </c>
      <c r="AR105" s="80">
        <v>0</v>
      </c>
      <c r="AS105" s="80">
        <v>10001</v>
      </c>
      <c r="AT105" s="80">
        <v>0</v>
      </c>
      <c r="AU105" s="80">
        <v>1994</v>
      </c>
      <c r="AV105" s="80">
        <v>331872</v>
      </c>
      <c r="AW105" s="80">
        <v>62638</v>
      </c>
      <c r="AX105" s="80"/>
      <c r="AY105" s="80">
        <v>56510</v>
      </c>
      <c r="AZ105" s="80"/>
      <c r="BA105" s="80">
        <v>10577</v>
      </c>
      <c r="BB105" s="80"/>
      <c r="BC105" s="80">
        <v>196</v>
      </c>
      <c r="BD105" s="80"/>
      <c r="BE105" s="80">
        <v>62642</v>
      </c>
      <c r="BF105" s="80">
        <v>3063</v>
      </c>
      <c r="BG105" s="80"/>
      <c r="BH105" s="80">
        <v>190099</v>
      </c>
      <c r="BI105" s="80">
        <v>9836</v>
      </c>
      <c r="BJ105" s="80"/>
      <c r="BK105" s="80"/>
      <c r="BL105" s="80"/>
      <c r="BM105" s="80">
        <v>0</v>
      </c>
      <c r="BN105" s="80">
        <v>67403</v>
      </c>
      <c r="BO105" s="80">
        <v>798</v>
      </c>
      <c r="BP105" s="80"/>
      <c r="BQ105" s="80"/>
      <c r="BR105" s="80">
        <v>0</v>
      </c>
      <c r="BS105" s="80">
        <v>119734</v>
      </c>
      <c r="BT105" s="80">
        <v>253670</v>
      </c>
      <c r="BU105" s="80">
        <v>7727</v>
      </c>
      <c r="BV105" s="80">
        <v>182900</v>
      </c>
      <c r="BW105" s="80">
        <v>594449</v>
      </c>
      <c r="BX105" s="80"/>
      <c r="BY105" s="80">
        <v>9836</v>
      </c>
      <c r="BZ105" s="80">
        <v>0</v>
      </c>
      <c r="CA105" s="80"/>
      <c r="CB105" s="80">
        <v>46812</v>
      </c>
      <c r="CC105" s="80">
        <v>70770</v>
      </c>
      <c r="CD105" s="80"/>
      <c r="CE105" s="80">
        <v>0</v>
      </c>
      <c r="CF105" s="80">
        <v>1208</v>
      </c>
      <c r="CG105" s="80">
        <v>-92445</v>
      </c>
      <c r="CH105" s="80">
        <v>3823</v>
      </c>
      <c r="CI105" s="80">
        <v>2793</v>
      </c>
      <c r="CJ105" s="80">
        <v>-2512</v>
      </c>
      <c r="CK105" s="80">
        <v>413174</v>
      </c>
      <c r="CL105" s="80">
        <v>0</v>
      </c>
      <c r="CM105" s="80">
        <v>-195282</v>
      </c>
      <c r="CN105" s="80">
        <v>12724</v>
      </c>
      <c r="CO105" s="80">
        <v>491</v>
      </c>
      <c r="CP105" s="80">
        <v>3657</v>
      </c>
      <c r="CQ105" s="80">
        <v>1054</v>
      </c>
      <c r="CR105" s="80">
        <v>-13165</v>
      </c>
      <c r="CS105" s="80">
        <v>-204712</v>
      </c>
      <c r="CT105" s="80">
        <v>-1310</v>
      </c>
      <c r="CU105" s="80">
        <v>-103328</v>
      </c>
      <c r="CV105" s="80">
        <v>10987</v>
      </c>
      <c r="CW105" s="80">
        <v>10893</v>
      </c>
      <c r="CX105" s="80">
        <v>3486</v>
      </c>
      <c r="CY105" s="80">
        <v>-7884</v>
      </c>
      <c r="CZ105" s="80">
        <v>4231</v>
      </c>
      <c r="DA105" s="80">
        <v>-8128</v>
      </c>
      <c r="DB105" s="80">
        <v>-1846</v>
      </c>
      <c r="DC105" s="80">
        <v>-771</v>
      </c>
      <c r="DD105" s="80">
        <v>0</v>
      </c>
      <c r="DE105" s="80">
        <v>18048</v>
      </c>
      <c r="DF105" s="80">
        <v>2862</v>
      </c>
      <c r="DG105" s="80">
        <v>10399</v>
      </c>
      <c r="DH105" s="80"/>
      <c r="DI105" s="80">
        <v>5856</v>
      </c>
      <c r="DJ105" s="80">
        <v>7154</v>
      </c>
      <c r="DK105" s="80">
        <v>-1831</v>
      </c>
      <c r="DL105" s="80">
        <v>406306</v>
      </c>
      <c r="DM105" s="80">
        <v>771</v>
      </c>
      <c r="DN105" s="80"/>
      <c r="DO105" s="80">
        <v>7182</v>
      </c>
      <c r="DP105" s="80">
        <v>-226673</v>
      </c>
      <c r="DQ105" s="80">
        <v>-91</v>
      </c>
      <c r="DR105" s="80">
        <v>-668</v>
      </c>
      <c r="DS105" s="80">
        <v>6411</v>
      </c>
    </row>
    <row r="106" spans="1:123" x14ac:dyDescent="0.25">
      <c r="A106" s="78">
        <v>201712</v>
      </c>
      <c r="B106" s="78">
        <v>50295</v>
      </c>
      <c r="C106" s="79" t="s">
        <v>428</v>
      </c>
      <c r="D106" s="80"/>
      <c r="E106" s="80">
        <v>1132</v>
      </c>
      <c r="F106" s="80">
        <v>280142</v>
      </c>
      <c r="G106" s="80">
        <v>0</v>
      </c>
      <c r="H106" s="80">
        <v>5887</v>
      </c>
      <c r="I106" s="80">
        <v>0</v>
      </c>
      <c r="J106" s="80">
        <v>5887</v>
      </c>
      <c r="K106" s="80">
        <v>0</v>
      </c>
      <c r="L106" s="80">
        <v>3203</v>
      </c>
      <c r="M106" s="80">
        <v>318061</v>
      </c>
      <c r="N106" s="80"/>
      <c r="O106" s="80"/>
      <c r="P106" s="80">
        <v>50039</v>
      </c>
      <c r="Q106" s="80">
        <v>37919</v>
      </c>
      <c r="R106" s="80">
        <v>30317</v>
      </c>
      <c r="S106" s="80"/>
      <c r="T106" s="80">
        <v>339162</v>
      </c>
      <c r="U106" s="80">
        <v>37919</v>
      </c>
      <c r="V106" s="80">
        <v>4708</v>
      </c>
      <c r="W106" s="80">
        <v>1132</v>
      </c>
      <c r="X106" s="80">
        <v>0</v>
      </c>
      <c r="Y106" s="80">
        <v>199786</v>
      </c>
      <c r="Z106" s="80">
        <v>2588</v>
      </c>
      <c r="AA106" s="80"/>
      <c r="AB106" s="80">
        <v>0</v>
      </c>
      <c r="AC106" s="80">
        <v>2614</v>
      </c>
      <c r="AD106" s="80">
        <v>0</v>
      </c>
      <c r="AE106" s="80">
        <v>2614</v>
      </c>
      <c r="AF106" s="80">
        <v>0</v>
      </c>
      <c r="AG106" s="80">
        <v>1319</v>
      </c>
      <c r="AH106" s="80">
        <v>9110</v>
      </c>
      <c r="AI106" s="80">
        <v>0</v>
      </c>
      <c r="AJ106" s="80">
        <v>609</v>
      </c>
      <c r="AK106" s="80"/>
      <c r="AL106" s="80">
        <v>60</v>
      </c>
      <c r="AM106" s="80"/>
      <c r="AN106" s="80"/>
      <c r="AO106" s="80">
        <v>0</v>
      </c>
      <c r="AP106" s="80">
        <v>1269</v>
      </c>
      <c r="AQ106" s="80">
        <v>5068</v>
      </c>
      <c r="AR106" s="80"/>
      <c r="AS106" s="80">
        <v>30000</v>
      </c>
      <c r="AT106" s="80"/>
      <c r="AU106" s="80"/>
      <c r="AV106" s="80">
        <v>135189</v>
      </c>
      <c r="AW106" s="80">
        <v>138211</v>
      </c>
      <c r="AX106" s="80">
        <v>0</v>
      </c>
      <c r="AY106" s="80"/>
      <c r="AZ106" s="80"/>
      <c r="BA106" s="80"/>
      <c r="BB106" s="80"/>
      <c r="BC106" s="80">
        <v>183</v>
      </c>
      <c r="BD106" s="80"/>
      <c r="BE106" s="80">
        <v>6349</v>
      </c>
      <c r="BF106" s="80"/>
      <c r="BG106" s="80"/>
      <c r="BH106" s="80">
        <v>197624</v>
      </c>
      <c r="BI106" s="80">
        <v>0</v>
      </c>
      <c r="BJ106" s="80"/>
      <c r="BK106" s="80"/>
      <c r="BL106" s="80"/>
      <c r="BM106" s="80"/>
      <c r="BN106" s="80">
        <v>102492</v>
      </c>
      <c r="BO106" s="80"/>
      <c r="BP106" s="80"/>
      <c r="BQ106" s="80">
        <v>0</v>
      </c>
      <c r="BR106" s="80"/>
      <c r="BS106" s="80">
        <v>50454</v>
      </c>
      <c r="BT106" s="80">
        <v>2697</v>
      </c>
      <c r="BU106" s="80">
        <v>8959</v>
      </c>
      <c r="BV106" s="80">
        <v>2697</v>
      </c>
      <c r="BW106" s="80">
        <v>339162</v>
      </c>
      <c r="BX106" s="80"/>
      <c r="BY106" s="80"/>
      <c r="BZ106" s="80"/>
      <c r="CA106" s="80"/>
      <c r="CB106" s="80">
        <v>6166</v>
      </c>
      <c r="CC106" s="80"/>
      <c r="CD106" s="80"/>
      <c r="CE106" s="80"/>
      <c r="CF106" s="80">
        <v>300</v>
      </c>
      <c r="CG106" s="80">
        <v>-29647</v>
      </c>
      <c r="CH106" s="80">
        <v>0</v>
      </c>
      <c r="CI106" s="80">
        <v>0</v>
      </c>
      <c r="CJ106" s="80">
        <v>0</v>
      </c>
      <c r="CK106" s="80">
        <v>150949</v>
      </c>
      <c r="CL106" s="80">
        <v>0</v>
      </c>
      <c r="CM106" s="80">
        <v>-39085</v>
      </c>
      <c r="CN106" s="80">
        <v>17522</v>
      </c>
      <c r="CO106" s="80">
        <v>0</v>
      </c>
      <c r="CP106" s="80">
        <v>0</v>
      </c>
      <c r="CQ106" s="80">
        <v>-3936</v>
      </c>
      <c r="CR106" s="80">
        <v>4509</v>
      </c>
      <c r="CS106" s="80">
        <v>-90839</v>
      </c>
      <c r="CT106" s="80">
        <v>0</v>
      </c>
      <c r="CU106" s="80">
        <v>-9558</v>
      </c>
      <c r="CV106" s="80">
        <v>8820</v>
      </c>
      <c r="CW106" s="80">
        <v>14408</v>
      </c>
      <c r="CX106" s="80">
        <v>1312</v>
      </c>
      <c r="CY106" s="80">
        <v>-16432</v>
      </c>
      <c r="CZ106" s="80">
        <v>6814</v>
      </c>
      <c r="DA106" s="80">
        <v>-1662</v>
      </c>
      <c r="DB106" s="80">
        <v>0</v>
      </c>
      <c r="DC106" s="80">
        <v>185</v>
      </c>
      <c r="DD106" s="80">
        <v>120</v>
      </c>
      <c r="DE106" s="80">
        <v>2617</v>
      </c>
      <c r="DF106" s="80">
        <v>2036</v>
      </c>
      <c r="DG106" s="80">
        <v>5027</v>
      </c>
      <c r="DH106" s="80"/>
      <c r="DI106" s="80">
        <v>5161</v>
      </c>
      <c r="DJ106" s="80">
        <v>4300</v>
      </c>
      <c r="DK106" s="80">
        <v>-3114</v>
      </c>
      <c r="DL106" s="80">
        <v>136553</v>
      </c>
      <c r="DM106" s="80">
        <v>1120</v>
      </c>
      <c r="DN106" s="80">
        <v>0</v>
      </c>
      <c r="DO106" s="80">
        <v>10708</v>
      </c>
      <c r="DP106" s="80">
        <v>-96678</v>
      </c>
      <c r="DQ106" s="80">
        <v>-182</v>
      </c>
      <c r="DR106" s="80">
        <v>-1078</v>
      </c>
      <c r="DS106" s="80">
        <v>9588</v>
      </c>
    </row>
    <row r="107" spans="1:123" x14ac:dyDescent="0.25">
      <c r="A107" s="78">
        <v>201712</v>
      </c>
      <c r="B107" s="78">
        <v>53095</v>
      </c>
      <c r="C107" s="79" t="s">
        <v>401</v>
      </c>
      <c r="D107" s="80">
        <v>0</v>
      </c>
      <c r="E107" s="80">
        <v>0</v>
      </c>
      <c r="F107" s="80">
        <v>10200</v>
      </c>
      <c r="G107" s="80">
        <v>0</v>
      </c>
      <c r="H107" s="80">
        <v>0</v>
      </c>
      <c r="I107" s="80">
        <v>0</v>
      </c>
      <c r="J107" s="80">
        <v>0</v>
      </c>
      <c r="K107" s="80">
        <v>0</v>
      </c>
      <c r="L107" s="80">
        <v>0</v>
      </c>
      <c r="M107" s="80">
        <v>10200</v>
      </c>
      <c r="N107" s="80">
        <v>0</v>
      </c>
      <c r="O107" s="80">
        <v>0</v>
      </c>
      <c r="P107" s="80">
        <v>0</v>
      </c>
      <c r="Q107" s="80">
        <v>0</v>
      </c>
      <c r="R107" s="80">
        <v>0</v>
      </c>
      <c r="S107" s="80">
        <v>0</v>
      </c>
      <c r="T107" s="80">
        <v>12066</v>
      </c>
      <c r="U107" s="80">
        <v>0</v>
      </c>
      <c r="V107" s="80">
        <v>1300</v>
      </c>
      <c r="W107" s="80">
        <v>0</v>
      </c>
      <c r="X107" s="80">
        <v>0</v>
      </c>
      <c r="Y107" s="80">
        <v>10200</v>
      </c>
      <c r="Z107" s="80">
        <v>85</v>
      </c>
      <c r="AA107" s="80">
        <v>0</v>
      </c>
      <c r="AB107" s="80">
        <v>0</v>
      </c>
      <c r="AC107" s="80">
        <v>24</v>
      </c>
      <c r="AD107" s="80">
        <v>0</v>
      </c>
      <c r="AE107" s="80">
        <v>24</v>
      </c>
      <c r="AF107" s="80">
        <v>0</v>
      </c>
      <c r="AG107" s="80">
        <v>51</v>
      </c>
      <c r="AH107" s="80">
        <v>481</v>
      </c>
      <c r="AI107" s="80">
        <v>0</v>
      </c>
      <c r="AJ107" s="80">
        <v>457</v>
      </c>
      <c r="AK107" s="80">
        <v>0</v>
      </c>
      <c r="AL107" s="80">
        <v>0</v>
      </c>
      <c r="AM107" s="80">
        <v>0</v>
      </c>
      <c r="AN107" s="80">
        <v>0</v>
      </c>
      <c r="AO107" s="80">
        <v>0</v>
      </c>
      <c r="AP107" s="80">
        <v>34</v>
      </c>
      <c r="AQ107" s="80">
        <v>1300</v>
      </c>
      <c r="AR107" s="80">
        <v>0</v>
      </c>
      <c r="AS107" s="80">
        <v>2000</v>
      </c>
      <c r="AT107" s="80">
        <v>0</v>
      </c>
      <c r="AU107" s="80">
        <v>0</v>
      </c>
      <c r="AV107" s="80">
        <v>10842</v>
      </c>
      <c r="AW107" s="80">
        <v>847</v>
      </c>
      <c r="AX107" s="80">
        <v>0</v>
      </c>
      <c r="AY107" s="80">
        <v>0</v>
      </c>
      <c r="AZ107" s="80">
        <v>0</v>
      </c>
      <c r="BA107" s="80">
        <v>0</v>
      </c>
      <c r="BB107" s="80">
        <v>0</v>
      </c>
      <c r="BC107" s="80">
        <v>0</v>
      </c>
      <c r="BD107" s="80">
        <v>0</v>
      </c>
      <c r="BE107" s="80">
        <v>250</v>
      </c>
      <c r="BF107" s="80">
        <v>0</v>
      </c>
      <c r="BG107" s="80">
        <v>0</v>
      </c>
      <c r="BH107" s="80">
        <v>893</v>
      </c>
      <c r="BI107" s="80">
        <v>81</v>
      </c>
      <c r="BJ107" s="80">
        <v>0</v>
      </c>
      <c r="BK107" s="80">
        <v>0</v>
      </c>
      <c r="BL107" s="80">
        <v>0</v>
      </c>
      <c r="BM107" s="80">
        <v>0</v>
      </c>
      <c r="BN107" s="80">
        <v>8842</v>
      </c>
      <c r="BO107" s="80">
        <v>0</v>
      </c>
      <c r="BP107" s="80">
        <v>0</v>
      </c>
      <c r="BQ107" s="80"/>
      <c r="BR107" s="80">
        <v>0</v>
      </c>
      <c r="BS107" s="80">
        <v>0</v>
      </c>
      <c r="BT107" s="80">
        <v>0</v>
      </c>
      <c r="BU107" s="80">
        <v>46</v>
      </c>
      <c r="BV107" s="80">
        <v>0</v>
      </c>
      <c r="BW107" s="80">
        <v>12066</v>
      </c>
      <c r="BX107" s="80">
        <v>0</v>
      </c>
      <c r="BY107" s="80">
        <v>0</v>
      </c>
      <c r="BZ107" s="80">
        <v>0</v>
      </c>
      <c r="CA107" s="80">
        <v>0</v>
      </c>
      <c r="CB107" s="80">
        <v>250</v>
      </c>
      <c r="CC107" s="80">
        <v>0</v>
      </c>
      <c r="CD107" s="80">
        <v>81</v>
      </c>
      <c r="CE107" s="80">
        <v>0</v>
      </c>
      <c r="CF107" s="80">
        <v>0</v>
      </c>
      <c r="CG107" s="80">
        <v>-2737</v>
      </c>
      <c r="CH107" s="80">
        <v>3</v>
      </c>
      <c r="CI107" s="80">
        <v>0</v>
      </c>
      <c r="CJ107" s="80">
        <v>0</v>
      </c>
      <c r="CK107" s="80">
        <v>6949</v>
      </c>
      <c r="CL107" s="80">
        <v>0</v>
      </c>
      <c r="CM107" s="80">
        <v>-2737</v>
      </c>
      <c r="CN107" s="80">
        <v>852</v>
      </c>
      <c r="CO107" s="80">
        <v>0</v>
      </c>
      <c r="CP107" s="80">
        <v>0</v>
      </c>
      <c r="CQ107" s="80">
        <v>0</v>
      </c>
      <c r="CR107" s="80">
        <v>144</v>
      </c>
      <c r="CS107" s="80">
        <v>-3333</v>
      </c>
      <c r="CT107" s="80">
        <v>0</v>
      </c>
      <c r="CU107" s="80">
        <v>0</v>
      </c>
      <c r="CV107" s="80">
        <v>0</v>
      </c>
      <c r="CW107" s="80">
        <v>852</v>
      </c>
      <c r="CX107" s="80">
        <v>0</v>
      </c>
      <c r="CY107" s="80">
        <v>-272</v>
      </c>
      <c r="CZ107" s="80">
        <v>607</v>
      </c>
      <c r="DA107" s="80">
        <v>-9</v>
      </c>
      <c r="DB107" s="80">
        <v>0</v>
      </c>
      <c r="DC107" s="80">
        <v>0</v>
      </c>
      <c r="DD107" s="80">
        <v>0</v>
      </c>
      <c r="DE107" s="80">
        <v>-164</v>
      </c>
      <c r="DF107" s="80">
        <v>0</v>
      </c>
      <c r="DG107" s="80">
        <v>187</v>
      </c>
      <c r="DH107" s="80"/>
      <c r="DI107" s="80">
        <v>377</v>
      </c>
      <c r="DJ107" s="80">
        <v>377</v>
      </c>
      <c r="DK107" s="80">
        <v>0</v>
      </c>
      <c r="DL107" s="80">
        <v>6677</v>
      </c>
      <c r="DM107" s="80">
        <v>0</v>
      </c>
      <c r="DN107" s="80">
        <v>0</v>
      </c>
      <c r="DO107" s="80">
        <v>242</v>
      </c>
      <c r="DP107" s="80">
        <v>-3160</v>
      </c>
      <c r="DQ107" s="80">
        <v>-81</v>
      </c>
      <c r="DR107" s="80">
        <v>-8</v>
      </c>
      <c r="DS107" s="80">
        <v>242</v>
      </c>
    </row>
    <row r="108" spans="1:123" x14ac:dyDescent="0.25">
      <c r="A108" s="78">
        <v>201712</v>
      </c>
      <c r="B108" s="78">
        <v>50074</v>
      </c>
      <c r="C108" s="79" t="s">
        <v>752</v>
      </c>
      <c r="D108" s="80">
        <v>0</v>
      </c>
      <c r="E108" s="80">
        <v>0</v>
      </c>
      <c r="F108" s="80">
        <v>27095</v>
      </c>
      <c r="G108" s="80">
        <v>0</v>
      </c>
      <c r="H108" s="80">
        <v>0</v>
      </c>
      <c r="I108" s="80">
        <v>0</v>
      </c>
      <c r="J108" s="80">
        <v>0</v>
      </c>
      <c r="K108" s="80">
        <v>0</v>
      </c>
      <c r="L108" s="80">
        <v>0</v>
      </c>
      <c r="M108" s="80">
        <v>27095</v>
      </c>
      <c r="N108" s="80">
        <v>0</v>
      </c>
      <c r="O108" s="80">
        <v>0</v>
      </c>
      <c r="P108" s="80">
        <v>27095</v>
      </c>
      <c r="Q108" s="80">
        <v>0</v>
      </c>
      <c r="R108" s="80">
        <v>0</v>
      </c>
      <c r="S108" s="80">
        <v>0</v>
      </c>
      <c r="T108" s="80">
        <v>27126</v>
      </c>
      <c r="U108" s="80">
        <v>0</v>
      </c>
      <c r="V108" s="80">
        <v>14</v>
      </c>
      <c r="W108" s="80">
        <v>0</v>
      </c>
      <c r="X108" s="80">
        <v>0</v>
      </c>
      <c r="Y108" s="80">
        <v>0</v>
      </c>
      <c r="Z108" s="80">
        <v>7</v>
      </c>
      <c r="AA108" s="80">
        <v>0</v>
      </c>
      <c r="AB108" s="80">
        <v>0</v>
      </c>
      <c r="AC108" s="80">
        <v>0</v>
      </c>
      <c r="AD108" s="80">
        <v>0</v>
      </c>
      <c r="AE108" s="80">
        <v>0</v>
      </c>
      <c r="AF108" s="80">
        <v>10</v>
      </c>
      <c r="AG108" s="80">
        <v>7</v>
      </c>
      <c r="AH108" s="80">
        <v>10</v>
      </c>
      <c r="AI108" s="80">
        <v>0</v>
      </c>
      <c r="AJ108" s="80">
        <v>0</v>
      </c>
      <c r="AK108" s="80">
        <v>0</v>
      </c>
      <c r="AL108" s="80">
        <v>0</v>
      </c>
      <c r="AM108" s="80">
        <v>0</v>
      </c>
      <c r="AN108" s="80">
        <v>0</v>
      </c>
      <c r="AO108" s="80">
        <v>0</v>
      </c>
      <c r="AP108" s="80">
        <v>0</v>
      </c>
      <c r="AQ108" s="80">
        <v>14</v>
      </c>
      <c r="AR108" s="80">
        <v>0</v>
      </c>
      <c r="AS108" s="80">
        <v>15000</v>
      </c>
      <c r="AT108" s="80">
        <v>0</v>
      </c>
      <c r="AU108" s="80">
        <v>0</v>
      </c>
      <c r="AV108" s="80">
        <v>26904</v>
      </c>
      <c r="AW108" s="80">
        <v>4</v>
      </c>
      <c r="AX108" s="80">
        <v>0</v>
      </c>
      <c r="AY108" s="80">
        <v>0</v>
      </c>
      <c r="AZ108" s="80">
        <v>0</v>
      </c>
      <c r="BA108" s="80">
        <v>0</v>
      </c>
      <c r="BB108" s="80">
        <v>0</v>
      </c>
      <c r="BC108" s="80">
        <v>0</v>
      </c>
      <c r="BD108" s="80">
        <v>0</v>
      </c>
      <c r="BE108" s="80">
        <v>217</v>
      </c>
      <c r="BF108" s="80">
        <v>0</v>
      </c>
      <c r="BG108" s="80">
        <v>0</v>
      </c>
      <c r="BH108" s="80">
        <v>5</v>
      </c>
      <c r="BI108" s="80">
        <v>0</v>
      </c>
      <c r="BJ108" s="80">
        <v>0</v>
      </c>
      <c r="BK108" s="80">
        <v>0</v>
      </c>
      <c r="BL108" s="80">
        <v>0</v>
      </c>
      <c r="BM108" s="80">
        <v>0</v>
      </c>
      <c r="BN108" s="80">
        <v>11904</v>
      </c>
      <c r="BO108" s="80">
        <v>0</v>
      </c>
      <c r="BP108" s="80">
        <v>0</v>
      </c>
      <c r="BQ108" s="80">
        <v>0</v>
      </c>
      <c r="BR108" s="80">
        <v>0</v>
      </c>
      <c r="BS108" s="80">
        <v>0</v>
      </c>
      <c r="BT108" s="80">
        <v>0</v>
      </c>
      <c r="BU108" s="80">
        <v>1</v>
      </c>
      <c r="BV108" s="80">
        <v>0</v>
      </c>
      <c r="BW108" s="80">
        <v>27126</v>
      </c>
      <c r="BX108" s="80">
        <v>0</v>
      </c>
      <c r="BY108" s="80">
        <v>0</v>
      </c>
      <c r="BZ108" s="80">
        <v>0</v>
      </c>
      <c r="CA108" s="80">
        <v>0</v>
      </c>
      <c r="CB108" s="80">
        <v>217</v>
      </c>
      <c r="CC108" s="80">
        <v>0</v>
      </c>
      <c r="CD108" s="80">
        <v>0</v>
      </c>
      <c r="CE108" s="80">
        <v>0</v>
      </c>
      <c r="CF108" s="80">
        <v>0</v>
      </c>
      <c r="CG108" s="80">
        <v>-851</v>
      </c>
      <c r="CH108" s="80">
        <v>0</v>
      </c>
      <c r="CI108" s="80">
        <v>0</v>
      </c>
      <c r="CJ108" s="80">
        <v>0</v>
      </c>
      <c r="CK108" s="80">
        <v>238</v>
      </c>
      <c r="CL108" s="80">
        <v>0</v>
      </c>
      <c r="CM108" s="80">
        <v>-851</v>
      </c>
      <c r="CN108" s="80">
        <v>-262</v>
      </c>
      <c r="CO108" s="80">
        <v>0</v>
      </c>
      <c r="CP108" s="80">
        <v>0</v>
      </c>
      <c r="CQ108" s="80">
        <v>0</v>
      </c>
      <c r="CR108" s="80">
        <v>342</v>
      </c>
      <c r="CS108" s="80">
        <v>-22</v>
      </c>
      <c r="CT108" s="80">
        <v>0</v>
      </c>
      <c r="CU108" s="80">
        <v>0</v>
      </c>
      <c r="CV108" s="80">
        <v>8</v>
      </c>
      <c r="CW108" s="80">
        <v>-267</v>
      </c>
      <c r="CX108" s="80">
        <v>0</v>
      </c>
      <c r="CY108" s="80">
        <v>-122</v>
      </c>
      <c r="CZ108" s="80">
        <v>-757</v>
      </c>
      <c r="DA108" s="80">
        <v>0</v>
      </c>
      <c r="DB108" s="80">
        <v>0</v>
      </c>
      <c r="DC108" s="80">
        <v>0</v>
      </c>
      <c r="DD108" s="80">
        <v>0</v>
      </c>
      <c r="DE108" s="80">
        <v>0</v>
      </c>
      <c r="DF108" s="80">
        <v>0</v>
      </c>
      <c r="DG108" s="80">
        <v>153</v>
      </c>
      <c r="DH108" s="80">
        <v>0</v>
      </c>
      <c r="DI108" s="80">
        <v>0</v>
      </c>
      <c r="DJ108" s="80">
        <v>0</v>
      </c>
      <c r="DK108" s="80">
        <v>-5</v>
      </c>
      <c r="DL108" s="80">
        <v>116</v>
      </c>
      <c r="DM108" s="80">
        <v>0</v>
      </c>
      <c r="DN108" s="80">
        <v>0</v>
      </c>
      <c r="DO108" s="80">
        <v>495</v>
      </c>
      <c r="DP108" s="80">
        <v>-30</v>
      </c>
      <c r="DQ108" s="80">
        <v>0</v>
      </c>
      <c r="DR108" s="80">
        <v>0</v>
      </c>
      <c r="DS108" s="80">
        <v>495</v>
      </c>
    </row>
    <row r="109" spans="1:123" x14ac:dyDescent="0.25">
      <c r="A109" s="78">
        <v>201712</v>
      </c>
      <c r="B109" s="78">
        <v>53092</v>
      </c>
      <c r="C109" s="79" t="s">
        <v>863</v>
      </c>
      <c r="D109" s="80"/>
      <c r="E109" s="80"/>
      <c r="F109" s="80">
        <v>5988</v>
      </c>
      <c r="G109" s="80"/>
      <c r="H109" s="80"/>
      <c r="I109" s="80"/>
      <c r="J109" s="80"/>
      <c r="K109" s="80"/>
      <c r="L109" s="80"/>
      <c r="M109" s="80">
        <v>31488</v>
      </c>
      <c r="N109" s="80"/>
      <c r="O109" s="80"/>
      <c r="P109" s="80"/>
      <c r="Q109" s="80">
        <v>25500</v>
      </c>
      <c r="R109" s="80"/>
      <c r="S109" s="80"/>
      <c r="T109" s="80">
        <v>62997</v>
      </c>
      <c r="U109" s="80"/>
      <c r="V109" s="80">
        <v>30761</v>
      </c>
      <c r="W109" s="80"/>
      <c r="X109" s="80"/>
      <c r="Y109" s="80">
        <v>5988</v>
      </c>
      <c r="Z109" s="80">
        <v>19</v>
      </c>
      <c r="AA109" s="80"/>
      <c r="AB109" s="80"/>
      <c r="AC109" s="80"/>
      <c r="AD109" s="80"/>
      <c r="AE109" s="80"/>
      <c r="AF109" s="80"/>
      <c r="AG109" s="80">
        <v>19</v>
      </c>
      <c r="AH109" s="80">
        <v>653</v>
      </c>
      <c r="AI109" s="80"/>
      <c r="AJ109" s="80">
        <v>653</v>
      </c>
      <c r="AK109" s="80"/>
      <c r="AL109" s="80">
        <v>76</v>
      </c>
      <c r="AM109" s="80">
        <v>25500</v>
      </c>
      <c r="AN109" s="80"/>
      <c r="AO109" s="80"/>
      <c r="AP109" s="80"/>
      <c r="AQ109" s="80">
        <v>30837</v>
      </c>
      <c r="AR109" s="80"/>
      <c r="AS109" s="80">
        <v>25000</v>
      </c>
      <c r="AT109" s="80"/>
      <c r="AU109" s="80"/>
      <c r="AV109" s="80">
        <v>53781</v>
      </c>
      <c r="AW109" s="80">
        <v>6000</v>
      </c>
      <c r="AX109" s="80"/>
      <c r="AY109" s="80">
        <v>0</v>
      </c>
      <c r="AZ109" s="80"/>
      <c r="BA109" s="80"/>
      <c r="BB109" s="80"/>
      <c r="BC109" s="80"/>
      <c r="BD109" s="80"/>
      <c r="BE109" s="80">
        <v>2337</v>
      </c>
      <c r="BF109" s="80">
        <v>22</v>
      </c>
      <c r="BG109" s="80"/>
      <c r="BH109" s="80">
        <v>6879</v>
      </c>
      <c r="BI109" s="80"/>
      <c r="BJ109" s="80"/>
      <c r="BK109" s="80"/>
      <c r="BL109" s="80"/>
      <c r="BM109" s="80"/>
      <c r="BN109" s="80">
        <v>28781</v>
      </c>
      <c r="BO109" s="80"/>
      <c r="BP109" s="80"/>
      <c r="BQ109" s="80"/>
      <c r="BR109" s="80"/>
      <c r="BS109" s="80"/>
      <c r="BT109" s="80"/>
      <c r="BU109" s="80">
        <v>879</v>
      </c>
      <c r="BV109" s="80"/>
      <c r="BW109" s="80">
        <v>62997</v>
      </c>
      <c r="BX109" s="80"/>
      <c r="BY109" s="80"/>
      <c r="BZ109" s="80"/>
      <c r="CA109" s="80"/>
      <c r="CB109" s="80">
        <v>2315</v>
      </c>
      <c r="CC109" s="80"/>
      <c r="CD109" s="80"/>
      <c r="CE109" s="80"/>
      <c r="CF109" s="80"/>
      <c r="CG109" s="80">
        <v>-303</v>
      </c>
      <c r="CH109" s="80"/>
      <c r="CI109" s="80"/>
      <c r="CJ109" s="80"/>
      <c r="CK109" s="80">
        <v>10755</v>
      </c>
      <c r="CL109" s="80"/>
      <c r="CM109" s="80">
        <v>-601</v>
      </c>
      <c r="CN109" s="80">
        <v>10293</v>
      </c>
      <c r="CO109" s="80"/>
      <c r="CP109" s="80"/>
      <c r="CQ109" s="80"/>
      <c r="CR109" s="80">
        <v>46</v>
      </c>
      <c r="CS109" s="80">
        <v>235</v>
      </c>
      <c r="CT109" s="80"/>
      <c r="CU109" s="80">
        <v>-298</v>
      </c>
      <c r="CV109" s="80"/>
      <c r="CW109" s="80">
        <v>8015</v>
      </c>
      <c r="CX109" s="80"/>
      <c r="CY109" s="80"/>
      <c r="CZ109" s="80">
        <v>10376</v>
      </c>
      <c r="DA109" s="80">
        <v>-147</v>
      </c>
      <c r="DB109" s="80"/>
      <c r="DC109" s="80">
        <v>-13</v>
      </c>
      <c r="DD109" s="80"/>
      <c r="DE109" s="80">
        <v>5335</v>
      </c>
      <c r="DF109" s="80">
        <v>0</v>
      </c>
      <c r="DG109" s="80">
        <v>84</v>
      </c>
      <c r="DH109" s="80">
        <v>382</v>
      </c>
      <c r="DI109" s="80">
        <v>382</v>
      </c>
      <c r="DJ109" s="80">
        <v>382</v>
      </c>
      <c r="DK109" s="80">
        <v>-2278</v>
      </c>
      <c r="DL109" s="80">
        <v>10755</v>
      </c>
      <c r="DM109" s="80">
        <v>13</v>
      </c>
      <c r="DN109" s="80"/>
      <c r="DO109" s="80">
        <v>-83</v>
      </c>
      <c r="DP109" s="80">
        <v>-4953</v>
      </c>
      <c r="DQ109" s="80">
        <v>-226</v>
      </c>
      <c r="DR109" s="80"/>
      <c r="DS109" s="80">
        <v>-96</v>
      </c>
    </row>
    <row r="110" spans="1:123" x14ac:dyDescent="0.25">
      <c r="A110" s="78">
        <v>201712</v>
      </c>
      <c r="B110" s="78">
        <v>53087</v>
      </c>
      <c r="C110" s="79" t="s">
        <v>397</v>
      </c>
      <c r="D110" s="80">
        <v>6748</v>
      </c>
      <c r="E110" s="80">
        <v>2368</v>
      </c>
      <c r="F110" s="80">
        <v>295120</v>
      </c>
      <c r="G110" s="80">
        <v>0</v>
      </c>
      <c r="H110" s="80">
        <v>88</v>
      </c>
      <c r="I110" s="80">
        <v>0</v>
      </c>
      <c r="J110" s="80">
        <v>88</v>
      </c>
      <c r="K110" s="80">
        <v>0</v>
      </c>
      <c r="L110" s="80">
        <v>961</v>
      </c>
      <c r="M110" s="80">
        <v>295120</v>
      </c>
      <c r="N110" s="80">
        <v>0</v>
      </c>
      <c r="O110" s="80">
        <v>0</v>
      </c>
      <c r="P110" s="80">
        <v>44663</v>
      </c>
      <c r="Q110" s="80">
        <v>0</v>
      </c>
      <c r="R110" s="80">
        <v>133</v>
      </c>
      <c r="S110" s="80">
        <v>0</v>
      </c>
      <c r="T110" s="80">
        <v>327683</v>
      </c>
      <c r="U110" s="80">
        <v>0</v>
      </c>
      <c r="V110" s="80">
        <v>0</v>
      </c>
      <c r="W110" s="80">
        <v>9116</v>
      </c>
      <c r="X110" s="80">
        <v>0</v>
      </c>
      <c r="Y110" s="80">
        <v>250324</v>
      </c>
      <c r="Z110" s="80">
        <v>12883</v>
      </c>
      <c r="AA110" s="80"/>
      <c r="AB110" s="80">
        <v>0</v>
      </c>
      <c r="AC110" s="80">
        <v>6491</v>
      </c>
      <c r="AD110" s="80">
        <v>0</v>
      </c>
      <c r="AE110" s="80">
        <v>6491</v>
      </c>
      <c r="AF110" s="80">
        <v>0</v>
      </c>
      <c r="AG110" s="80">
        <v>727</v>
      </c>
      <c r="AH110" s="80">
        <v>6656</v>
      </c>
      <c r="AI110" s="80">
        <v>0</v>
      </c>
      <c r="AJ110" s="80">
        <v>77</v>
      </c>
      <c r="AK110" s="80">
        <v>0</v>
      </c>
      <c r="AL110" s="80">
        <v>0</v>
      </c>
      <c r="AM110" s="80">
        <v>0</v>
      </c>
      <c r="AN110" s="80">
        <v>0</v>
      </c>
      <c r="AO110" s="80">
        <v>0</v>
      </c>
      <c r="AP110" s="80">
        <v>12156</v>
      </c>
      <c r="AQ110" s="80">
        <v>2947</v>
      </c>
      <c r="AR110" s="80">
        <v>0</v>
      </c>
      <c r="AS110" s="80">
        <v>27523</v>
      </c>
      <c r="AT110" s="80">
        <v>0</v>
      </c>
      <c r="AU110" s="80">
        <v>0</v>
      </c>
      <c r="AV110" s="80">
        <v>122114</v>
      </c>
      <c r="AW110" s="80">
        <v>50017</v>
      </c>
      <c r="AX110" s="80">
        <v>19564</v>
      </c>
      <c r="AY110" s="80">
        <v>0</v>
      </c>
      <c r="AZ110" s="80">
        <v>0</v>
      </c>
      <c r="BA110" s="80">
        <v>4013</v>
      </c>
      <c r="BB110" s="80">
        <v>0</v>
      </c>
      <c r="BC110" s="80">
        <v>0</v>
      </c>
      <c r="BD110" s="80">
        <v>0</v>
      </c>
      <c r="BE110" s="80">
        <v>9566</v>
      </c>
      <c r="BF110" s="80">
        <v>0</v>
      </c>
      <c r="BG110" s="80">
        <v>0</v>
      </c>
      <c r="BH110" s="80">
        <v>196003</v>
      </c>
      <c r="BI110" s="80">
        <v>0</v>
      </c>
      <c r="BJ110" s="80">
        <v>0</v>
      </c>
      <c r="BK110" s="80">
        <v>0</v>
      </c>
      <c r="BL110" s="80">
        <v>0</v>
      </c>
      <c r="BM110" s="80">
        <v>0</v>
      </c>
      <c r="BN110" s="80">
        <v>94580</v>
      </c>
      <c r="BO110" s="80">
        <v>11</v>
      </c>
      <c r="BP110" s="80">
        <v>0</v>
      </c>
      <c r="BQ110" s="80">
        <v>0</v>
      </c>
      <c r="BR110" s="80">
        <v>0</v>
      </c>
      <c r="BS110" s="80">
        <v>110862</v>
      </c>
      <c r="BT110" s="80">
        <v>0</v>
      </c>
      <c r="BU110" s="80">
        <v>15560</v>
      </c>
      <c r="BV110" s="80">
        <v>0</v>
      </c>
      <c r="BW110" s="80">
        <v>327683</v>
      </c>
      <c r="BX110" s="80">
        <v>0</v>
      </c>
      <c r="BY110" s="80">
        <v>0</v>
      </c>
      <c r="BZ110" s="80">
        <v>0</v>
      </c>
      <c r="CA110" s="80">
        <v>0</v>
      </c>
      <c r="CB110" s="80">
        <v>5553</v>
      </c>
      <c r="CC110" s="80">
        <v>0</v>
      </c>
      <c r="CD110" s="80">
        <v>0</v>
      </c>
      <c r="CE110" s="80">
        <v>0</v>
      </c>
      <c r="CF110" s="80">
        <v>2947</v>
      </c>
      <c r="CG110" s="80">
        <v>-8217</v>
      </c>
      <c r="CH110" s="80">
        <v>0</v>
      </c>
      <c r="CI110" s="80">
        <v>0</v>
      </c>
      <c r="CJ110" s="80">
        <v>0</v>
      </c>
      <c r="CK110" s="80">
        <v>191579</v>
      </c>
      <c r="CL110" s="80">
        <v>0</v>
      </c>
      <c r="CM110" s="80">
        <v>-34361</v>
      </c>
      <c r="CN110" s="80">
        <v>40563</v>
      </c>
      <c r="CO110" s="80">
        <v>0</v>
      </c>
      <c r="CP110" s="80">
        <v>0</v>
      </c>
      <c r="CQ110" s="80">
        <v>-56</v>
      </c>
      <c r="CR110" s="80">
        <v>3253</v>
      </c>
      <c r="CS110" s="80">
        <v>-77603</v>
      </c>
      <c r="CT110" s="80">
        <v>0</v>
      </c>
      <c r="CU110" s="80">
        <v>-26143</v>
      </c>
      <c r="CV110" s="80">
        <v>66</v>
      </c>
      <c r="CW110" s="80">
        <v>31877</v>
      </c>
      <c r="CX110" s="80">
        <v>0</v>
      </c>
      <c r="CY110" s="80">
        <v>0</v>
      </c>
      <c r="CZ110" s="80">
        <v>33041</v>
      </c>
      <c r="DA110" s="80">
        <v>-215</v>
      </c>
      <c r="DB110" s="80">
        <v>-3</v>
      </c>
      <c r="DC110" s="80">
        <v>0</v>
      </c>
      <c r="DD110" s="80">
        <v>0</v>
      </c>
      <c r="DE110" s="80">
        <v>-6447</v>
      </c>
      <c r="DF110" s="80">
        <v>-36281</v>
      </c>
      <c r="DG110" s="80">
        <v>4811</v>
      </c>
      <c r="DH110" s="80">
        <v>0</v>
      </c>
      <c r="DI110" s="80">
        <v>0</v>
      </c>
      <c r="DJ110" s="80">
        <v>0</v>
      </c>
      <c r="DK110" s="80">
        <v>-8687</v>
      </c>
      <c r="DL110" s="80">
        <v>145004</v>
      </c>
      <c r="DM110" s="80">
        <v>0</v>
      </c>
      <c r="DN110" s="80">
        <v>-10290</v>
      </c>
      <c r="DO110" s="80">
        <v>7523</v>
      </c>
      <c r="DP110" s="80">
        <v>-70950</v>
      </c>
      <c r="DQ110" s="80">
        <v>-31</v>
      </c>
      <c r="DR110" s="80">
        <v>-510</v>
      </c>
      <c r="DS110" s="80">
        <v>7523</v>
      </c>
    </row>
    <row r="111" spans="1:123" x14ac:dyDescent="0.25">
      <c r="A111" s="78">
        <v>201712</v>
      </c>
      <c r="B111" s="78">
        <v>50234</v>
      </c>
      <c r="C111" s="79" t="s">
        <v>447</v>
      </c>
      <c r="D111" s="80"/>
      <c r="E111" s="80"/>
      <c r="F111" s="80">
        <v>31682</v>
      </c>
      <c r="G111" s="80"/>
      <c r="H111" s="80"/>
      <c r="I111" s="80"/>
      <c r="J111" s="80"/>
      <c r="K111" s="80"/>
      <c r="L111" s="80"/>
      <c r="M111" s="80">
        <v>31845</v>
      </c>
      <c r="N111" s="80">
        <v>163</v>
      </c>
      <c r="O111" s="80">
        <v>21338</v>
      </c>
      <c r="P111" s="80"/>
      <c r="Q111" s="80"/>
      <c r="R111" s="80"/>
      <c r="S111" s="80"/>
      <c r="T111" s="80">
        <v>37846</v>
      </c>
      <c r="U111" s="80"/>
      <c r="V111" s="80">
        <v>5558</v>
      </c>
      <c r="W111" s="80"/>
      <c r="X111" s="80"/>
      <c r="Y111" s="80">
        <v>10344</v>
      </c>
      <c r="Z111" s="80">
        <v>341</v>
      </c>
      <c r="AA111" s="80"/>
      <c r="AB111" s="80"/>
      <c r="AC111" s="80"/>
      <c r="AD111" s="80"/>
      <c r="AE111" s="80"/>
      <c r="AF111" s="80"/>
      <c r="AG111" s="80">
        <v>60</v>
      </c>
      <c r="AH111" s="80">
        <v>102</v>
      </c>
      <c r="AI111" s="80"/>
      <c r="AJ111" s="80">
        <v>102</v>
      </c>
      <c r="AK111" s="80"/>
      <c r="AL111" s="80"/>
      <c r="AM111" s="80"/>
      <c r="AN111" s="80"/>
      <c r="AO111" s="80"/>
      <c r="AP111" s="80">
        <v>281</v>
      </c>
      <c r="AQ111" s="80">
        <v>5558</v>
      </c>
      <c r="AR111" s="80"/>
      <c r="AS111" s="80"/>
      <c r="AT111" s="80"/>
      <c r="AU111" s="80"/>
      <c r="AV111" s="80">
        <v>31309</v>
      </c>
      <c r="AW111" s="80">
        <v>4336</v>
      </c>
      <c r="AX111" s="80"/>
      <c r="AY111" s="80"/>
      <c r="AZ111" s="80"/>
      <c r="BA111" s="80"/>
      <c r="BB111" s="80"/>
      <c r="BC111" s="80"/>
      <c r="BD111" s="80"/>
      <c r="BE111" s="80">
        <v>1657</v>
      </c>
      <c r="BF111" s="80"/>
      <c r="BG111" s="80"/>
      <c r="BH111" s="80">
        <v>4880</v>
      </c>
      <c r="BI111" s="80"/>
      <c r="BJ111" s="80"/>
      <c r="BK111" s="80"/>
      <c r="BL111" s="80"/>
      <c r="BM111" s="80"/>
      <c r="BN111" s="80">
        <v>31309</v>
      </c>
      <c r="BO111" s="80"/>
      <c r="BP111" s="80"/>
      <c r="BQ111" s="80"/>
      <c r="BR111" s="80"/>
      <c r="BS111" s="80"/>
      <c r="BT111" s="80"/>
      <c r="BU111" s="80">
        <v>544</v>
      </c>
      <c r="BV111" s="80"/>
      <c r="BW111" s="80">
        <v>37846</v>
      </c>
      <c r="BX111" s="80"/>
      <c r="BY111" s="80"/>
      <c r="BZ111" s="80"/>
      <c r="CA111" s="80"/>
      <c r="CB111" s="80">
        <v>1657</v>
      </c>
      <c r="CC111" s="80"/>
      <c r="CD111" s="80"/>
      <c r="CE111" s="80"/>
      <c r="CF111" s="80"/>
      <c r="CG111" s="80">
        <v>-1391</v>
      </c>
      <c r="CH111" s="80"/>
      <c r="CI111" s="80"/>
      <c r="CJ111" s="80"/>
      <c r="CK111" s="80">
        <v>4067</v>
      </c>
      <c r="CL111" s="80"/>
      <c r="CM111" s="80">
        <v>-1391</v>
      </c>
      <c r="CN111" s="80">
        <v>-127</v>
      </c>
      <c r="CO111" s="80"/>
      <c r="CP111" s="80"/>
      <c r="CQ111" s="80"/>
      <c r="CR111" s="80">
        <v>792</v>
      </c>
      <c r="CS111" s="80">
        <v>-3524</v>
      </c>
      <c r="CT111" s="80"/>
      <c r="CU111" s="80"/>
      <c r="CV111" s="80"/>
      <c r="CW111" s="80">
        <v>-127</v>
      </c>
      <c r="CX111" s="80"/>
      <c r="CY111" s="80">
        <v>-660</v>
      </c>
      <c r="CZ111" s="80">
        <v>-1512</v>
      </c>
      <c r="DA111" s="80">
        <v>-1</v>
      </c>
      <c r="DB111" s="80"/>
      <c r="DC111" s="80">
        <v>-4</v>
      </c>
      <c r="DD111" s="80"/>
      <c r="DE111" s="80">
        <v>281</v>
      </c>
      <c r="DF111" s="80">
        <v>0</v>
      </c>
      <c r="DG111" s="80">
        <v>589</v>
      </c>
      <c r="DH111" s="80">
        <v>948</v>
      </c>
      <c r="DI111" s="80">
        <v>948</v>
      </c>
      <c r="DJ111" s="80"/>
      <c r="DK111" s="80">
        <v>0</v>
      </c>
      <c r="DL111" s="80">
        <v>3407</v>
      </c>
      <c r="DM111" s="80">
        <v>4</v>
      </c>
      <c r="DN111" s="80"/>
      <c r="DO111" s="80">
        <v>1385</v>
      </c>
      <c r="DP111" s="80">
        <v>-3804</v>
      </c>
      <c r="DQ111" s="80"/>
      <c r="DR111" s="80"/>
      <c r="DS111" s="80">
        <v>1381</v>
      </c>
    </row>
    <row r="112" spans="1:123" x14ac:dyDescent="0.25">
      <c r="A112" s="78">
        <v>201712</v>
      </c>
      <c r="B112" s="78">
        <v>51777</v>
      </c>
      <c r="C112" s="79" t="s">
        <v>751</v>
      </c>
      <c r="D112" s="80">
        <v>15300</v>
      </c>
      <c r="E112" s="80">
        <v>5725</v>
      </c>
      <c r="F112" s="80">
        <v>502396</v>
      </c>
      <c r="G112" s="80"/>
      <c r="H112" s="80">
        <v>5197</v>
      </c>
      <c r="I112" s="80"/>
      <c r="J112" s="80">
        <v>5197</v>
      </c>
      <c r="K112" s="80"/>
      <c r="L112" s="80"/>
      <c r="M112" s="80">
        <v>504346</v>
      </c>
      <c r="N112" s="80">
        <v>1950</v>
      </c>
      <c r="O112" s="80">
        <v>198990</v>
      </c>
      <c r="P112" s="80">
        <v>89038</v>
      </c>
      <c r="Q112" s="80"/>
      <c r="R112" s="80">
        <v>82434</v>
      </c>
      <c r="S112" s="80"/>
      <c r="T112" s="80">
        <v>624051</v>
      </c>
      <c r="U112" s="80"/>
      <c r="V112" s="80">
        <v>76068</v>
      </c>
      <c r="W112" s="80">
        <v>21025</v>
      </c>
      <c r="X112" s="80"/>
      <c r="Y112" s="80">
        <v>131684</v>
      </c>
      <c r="Z112" s="80">
        <v>5364</v>
      </c>
      <c r="AA112" s="80"/>
      <c r="AB112" s="80"/>
      <c r="AC112" s="80">
        <v>8185</v>
      </c>
      <c r="AD112" s="80"/>
      <c r="AE112" s="80">
        <v>8185</v>
      </c>
      <c r="AF112" s="80">
        <v>1665</v>
      </c>
      <c r="AG112" s="80">
        <v>338</v>
      </c>
      <c r="AH112" s="80">
        <v>15896</v>
      </c>
      <c r="AI112" s="80"/>
      <c r="AJ112" s="80">
        <v>849</v>
      </c>
      <c r="AK112" s="80"/>
      <c r="AL112" s="80"/>
      <c r="AM112" s="80"/>
      <c r="AN112" s="80"/>
      <c r="AO112" s="80"/>
      <c r="AP112" s="80">
        <v>5026</v>
      </c>
      <c r="AQ112" s="80">
        <v>77420</v>
      </c>
      <c r="AR112" s="80">
        <v>250</v>
      </c>
      <c r="AS112" s="80">
        <v>100000</v>
      </c>
      <c r="AT112" s="80"/>
      <c r="AU112" s="80"/>
      <c r="AV112" s="80">
        <v>328728</v>
      </c>
      <c r="AW112" s="80">
        <v>137129</v>
      </c>
      <c r="AX112" s="80"/>
      <c r="AY112" s="80">
        <v>1000</v>
      </c>
      <c r="AZ112" s="80"/>
      <c r="BA112" s="80"/>
      <c r="BB112" s="80"/>
      <c r="BC112" s="80">
        <v>1023</v>
      </c>
      <c r="BD112" s="80"/>
      <c r="BE112" s="80">
        <v>16299</v>
      </c>
      <c r="BF112" s="80">
        <v>61</v>
      </c>
      <c r="BG112" s="80"/>
      <c r="BH112" s="80">
        <v>278839</v>
      </c>
      <c r="BI112" s="80">
        <v>185</v>
      </c>
      <c r="BJ112" s="80"/>
      <c r="BK112" s="80"/>
      <c r="BL112" s="80"/>
      <c r="BM112" s="80">
        <v>133225</v>
      </c>
      <c r="BN112" s="80">
        <v>95066</v>
      </c>
      <c r="BO112" s="80">
        <v>437</v>
      </c>
      <c r="BP112" s="80"/>
      <c r="BQ112" s="80"/>
      <c r="BR112" s="80"/>
      <c r="BS112" s="80">
        <v>133666</v>
      </c>
      <c r="BT112" s="80"/>
      <c r="BU112" s="80">
        <v>8044</v>
      </c>
      <c r="BV112" s="80"/>
      <c r="BW112" s="80">
        <v>624051</v>
      </c>
      <c r="BX112" s="80"/>
      <c r="BY112" s="80">
        <v>185</v>
      </c>
      <c r="BZ112" s="80"/>
      <c r="CA112" s="80"/>
      <c r="CB112" s="80">
        <v>15215</v>
      </c>
      <c r="CC112" s="80"/>
      <c r="CD112" s="80"/>
      <c r="CE112" s="80"/>
      <c r="CF112" s="80">
        <v>1352</v>
      </c>
      <c r="CG112" s="80">
        <v>-44989</v>
      </c>
      <c r="CH112" s="80"/>
      <c r="CI112" s="80">
        <v>-86</v>
      </c>
      <c r="CJ112" s="80"/>
      <c r="CK112" s="80">
        <v>343330</v>
      </c>
      <c r="CL112" s="80"/>
      <c r="CM112" s="80">
        <v>-77803</v>
      </c>
      <c r="CN112" s="80">
        <v>47106</v>
      </c>
      <c r="CO112" s="80">
        <v>63</v>
      </c>
      <c r="CP112" s="80"/>
      <c r="CQ112" s="80">
        <v>-2443</v>
      </c>
      <c r="CR112" s="80">
        <v>5982</v>
      </c>
      <c r="CS112" s="80">
        <v>-200898</v>
      </c>
      <c r="CT112" s="80"/>
      <c r="CU112" s="80">
        <v>-32877</v>
      </c>
      <c r="CV112" s="80">
        <v>5167</v>
      </c>
      <c r="CW112" s="80">
        <v>37375</v>
      </c>
      <c r="CX112" s="80"/>
      <c r="CY112" s="80">
        <v>-18898</v>
      </c>
      <c r="CZ112" s="80">
        <v>35144</v>
      </c>
      <c r="DA112" s="80">
        <v>1958</v>
      </c>
      <c r="DB112" s="80"/>
      <c r="DC112" s="80">
        <v>-470</v>
      </c>
      <c r="DD112" s="80"/>
      <c r="DE112" s="80">
        <v>-5016</v>
      </c>
      <c r="DF112" s="80">
        <v>-11715</v>
      </c>
      <c r="DG112" s="80">
        <v>6684</v>
      </c>
      <c r="DH112" s="80"/>
      <c r="DI112" s="80">
        <v>7886</v>
      </c>
      <c r="DJ112" s="80">
        <v>5788</v>
      </c>
      <c r="DK112" s="80">
        <v>-9731</v>
      </c>
      <c r="DL112" s="80">
        <v>314315</v>
      </c>
      <c r="DM112" s="80">
        <v>431</v>
      </c>
      <c r="DN112" s="80">
        <v>1598</v>
      </c>
      <c r="DO112" s="80">
        <v>11962</v>
      </c>
      <c r="DP112" s="80">
        <v>-200564</v>
      </c>
      <c r="DQ112" s="80">
        <v>-11</v>
      </c>
      <c r="DR112" s="80">
        <v>-1038</v>
      </c>
      <c r="DS112" s="80">
        <v>11531</v>
      </c>
    </row>
    <row r="113" spans="1:123" x14ac:dyDescent="0.25">
      <c r="A113" s="78">
        <v>201712</v>
      </c>
      <c r="B113" s="78">
        <v>50568</v>
      </c>
      <c r="C113" s="79" t="s">
        <v>405</v>
      </c>
      <c r="D113" s="80"/>
      <c r="E113" s="80"/>
      <c r="F113" s="80">
        <v>76761</v>
      </c>
      <c r="G113" s="80"/>
      <c r="H113" s="80"/>
      <c r="I113" s="80"/>
      <c r="J113" s="80"/>
      <c r="K113" s="80"/>
      <c r="L113" s="80"/>
      <c r="M113" s="80">
        <v>76761</v>
      </c>
      <c r="N113" s="80"/>
      <c r="O113" s="80"/>
      <c r="P113" s="80"/>
      <c r="Q113" s="80"/>
      <c r="R113" s="80"/>
      <c r="S113" s="80"/>
      <c r="T113" s="80">
        <v>80120</v>
      </c>
      <c r="U113" s="80"/>
      <c r="V113" s="80">
        <v>3014</v>
      </c>
      <c r="W113" s="80"/>
      <c r="X113" s="80"/>
      <c r="Y113" s="80">
        <v>76761</v>
      </c>
      <c r="Z113" s="80">
        <v>285</v>
      </c>
      <c r="AA113" s="80"/>
      <c r="AB113" s="80"/>
      <c r="AC113" s="80"/>
      <c r="AD113" s="80"/>
      <c r="AE113" s="80"/>
      <c r="AF113" s="80"/>
      <c r="AG113" s="80">
        <v>285</v>
      </c>
      <c r="AH113" s="80"/>
      <c r="AI113" s="80"/>
      <c r="AJ113" s="80"/>
      <c r="AK113" s="80"/>
      <c r="AL113" s="80">
        <v>0</v>
      </c>
      <c r="AM113" s="80"/>
      <c r="AN113" s="80"/>
      <c r="AO113" s="80">
        <v>10</v>
      </c>
      <c r="AP113" s="80"/>
      <c r="AQ113" s="80">
        <v>3074</v>
      </c>
      <c r="AR113" s="80"/>
      <c r="AS113" s="80"/>
      <c r="AT113" s="80"/>
      <c r="AU113" s="80"/>
      <c r="AV113" s="80">
        <v>68846</v>
      </c>
      <c r="AW113" s="80">
        <v>8423</v>
      </c>
      <c r="AX113" s="80"/>
      <c r="AY113" s="80"/>
      <c r="AZ113" s="80"/>
      <c r="BA113" s="80"/>
      <c r="BB113" s="80"/>
      <c r="BC113" s="80"/>
      <c r="BD113" s="80"/>
      <c r="BE113" s="80">
        <v>443</v>
      </c>
      <c r="BF113" s="80"/>
      <c r="BG113" s="80">
        <v>2408</v>
      </c>
      <c r="BH113" s="80">
        <v>10831</v>
      </c>
      <c r="BI113" s="80"/>
      <c r="BJ113" s="80"/>
      <c r="BK113" s="80"/>
      <c r="BL113" s="80"/>
      <c r="BM113" s="80"/>
      <c r="BN113" s="80">
        <v>68846</v>
      </c>
      <c r="BO113" s="80"/>
      <c r="BP113" s="80"/>
      <c r="BQ113" s="80"/>
      <c r="BR113" s="80"/>
      <c r="BS113" s="80">
        <v>0</v>
      </c>
      <c r="BT113" s="80"/>
      <c r="BU113" s="80"/>
      <c r="BV113" s="80"/>
      <c r="BW113" s="80">
        <v>80120</v>
      </c>
      <c r="BX113" s="80"/>
      <c r="BY113" s="80"/>
      <c r="BZ113" s="80"/>
      <c r="CA113" s="80"/>
      <c r="CB113" s="80">
        <v>443</v>
      </c>
      <c r="CC113" s="80"/>
      <c r="CD113" s="80"/>
      <c r="CE113" s="80"/>
      <c r="CF113" s="80">
        <v>50</v>
      </c>
      <c r="CG113" s="80">
        <v>-1518</v>
      </c>
      <c r="CH113" s="80"/>
      <c r="CI113" s="80"/>
      <c r="CJ113" s="80"/>
      <c r="CK113" s="80">
        <v>10122</v>
      </c>
      <c r="CL113" s="80"/>
      <c r="CM113" s="80">
        <v>-1518</v>
      </c>
      <c r="CN113" s="80">
        <v>1857</v>
      </c>
      <c r="CO113" s="80"/>
      <c r="CP113" s="80"/>
      <c r="CQ113" s="80"/>
      <c r="CR113" s="80">
        <v>940</v>
      </c>
      <c r="CS113" s="80">
        <v>-5081</v>
      </c>
      <c r="CT113" s="80"/>
      <c r="CU113" s="80"/>
      <c r="CV113" s="80"/>
      <c r="CW113" s="80">
        <v>1669</v>
      </c>
      <c r="CX113" s="80"/>
      <c r="CY113" s="80">
        <v>-3646</v>
      </c>
      <c r="CZ113" s="80">
        <v>-85</v>
      </c>
      <c r="DA113" s="80">
        <v>2444</v>
      </c>
      <c r="DB113" s="80"/>
      <c r="DC113" s="80">
        <v>38</v>
      </c>
      <c r="DD113" s="80"/>
      <c r="DE113" s="80">
        <v>-2373</v>
      </c>
      <c r="DF113" s="80"/>
      <c r="DG113" s="80">
        <v>1182</v>
      </c>
      <c r="DH113" s="80">
        <v>-1047</v>
      </c>
      <c r="DI113" s="80">
        <v>-1047</v>
      </c>
      <c r="DJ113" s="80">
        <v>-1047</v>
      </c>
      <c r="DK113" s="80">
        <v>-188</v>
      </c>
      <c r="DL113" s="80">
        <v>6476</v>
      </c>
      <c r="DM113" s="80">
        <v>-38</v>
      </c>
      <c r="DN113" s="80">
        <v>0</v>
      </c>
      <c r="DO113" s="80">
        <v>1942</v>
      </c>
      <c r="DP113" s="80">
        <v>-5152</v>
      </c>
      <c r="DQ113" s="80">
        <v>-142</v>
      </c>
      <c r="DR113" s="80"/>
      <c r="DS113" s="80">
        <v>1980</v>
      </c>
    </row>
    <row r="114" spans="1:123" x14ac:dyDescent="0.25">
      <c r="A114" s="78">
        <v>201712</v>
      </c>
      <c r="B114" s="78">
        <v>53106</v>
      </c>
      <c r="C114" s="79" t="s">
        <v>426</v>
      </c>
      <c r="D114" s="80">
        <v>7440</v>
      </c>
      <c r="E114" s="80">
        <v>511</v>
      </c>
      <c r="F114" s="80">
        <v>184389</v>
      </c>
      <c r="G114" s="80"/>
      <c r="H114" s="80">
        <v>8388</v>
      </c>
      <c r="I114" s="80">
        <v>2745</v>
      </c>
      <c r="J114" s="80">
        <v>11133</v>
      </c>
      <c r="K114" s="80"/>
      <c r="L114" s="80">
        <v>5000</v>
      </c>
      <c r="M114" s="80">
        <v>184389</v>
      </c>
      <c r="N114" s="80"/>
      <c r="O114" s="80">
        <v>137907</v>
      </c>
      <c r="P114" s="80">
        <v>22332</v>
      </c>
      <c r="Q114" s="80"/>
      <c r="R114" s="80">
        <v>24150</v>
      </c>
      <c r="S114" s="80"/>
      <c r="T114" s="80">
        <v>209442</v>
      </c>
      <c r="U114" s="80"/>
      <c r="V114" s="80">
        <v>2</v>
      </c>
      <c r="W114" s="80">
        <v>7951</v>
      </c>
      <c r="X114" s="80"/>
      <c r="Y114" s="80"/>
      <c r="Z114" s="80">
        <v>20</v>
      </c>
      <c r="AA114" s="80"/>
      <c r="AB114" s="80"/>
      <c r="AC114" s="80">
        <v>880</v>
      </c>
      <c r="AD114" s="80"/>
      <c r="AE114" s="80">
        <v>880</v>
      </c>
      <c r="AF114" s="80">
        <v>11</v>
      </c>
      <c r="AG114" s="80">
        <v>13</v>
      </c>
      <c r="AH114" s="80">
        <v>12080</v>
      </c>
      <c r="AI114" s="80"/>
      <c r="AJ114" s="80">
        <v>56</v>
      </c>
      <c r="AK114" s="80"/>
      <c r="AL114" s="80"/>
      <c r="AM114" s="80"/>
      <c r="AN114" s="80"/>
      <c r="AO114" s="80"/>
      <c r="AP114" s="80">
        <v>7</v>
      </c>
      <c r="AQ114" s="80">
        <v>2</v>
      </c>
      <c r="AR114" s="80"/>
      <c r="AS114" s="80">
        <v>47000</v>
      </c>
      <c r="AT114" s="80"/>
      <c r="AU114" s="80">
        <v>735</v>
      </c>
      <c r="AV114" s="80">
        <v>163191</v>
      </c>
      <c r="AW114" s="80">
        <v>25411</v>
      </c>
      <c r="AX114" s="80"/>
      <c r="AY114" s="80"/>
      <c r="AZ114" s="80"/>
      <c r="BA114" s="80">
        <v>18</v>
      </c>
      <c r="BB114" s="80"/>
      <c r="BC114" s="80">
        <v>2800</v>
      </c>
      <c r="BD114" s="80"/>
      <c r="BE114" s="80">
        <v>6244</v>
      </c>
      <c r="BF114" s="80"/>
      <c r="BG114" s="80"/>
      <c r="BH114" s="80">
        <v>39447</v>
      </c>
      <c r="BI114" s="80">
        <v>560</v>
      </c>
      <c r="BJ114" s="80"/>
      <c r="BK114" s="80"/>
      <c r="BL114" s="80"/>
      <c r="BM114" s="80"/>
      <c r="BN114" s="80">
        <v>116191</v>
      </c>
      <c r="BO114" s="80"/>
      <c r="BP114" s="80"/>
      <c r="BQ114" s="80"/>
      <c r="BR114" s="80"/>
      <c r="BS114" s="80">
        <v>12958</v>
      </c>
      <c r="BT114" s="80"/>
      <c r="BU114" s="80">
        <v>1078</v>
      </c>
      <c r="BV114" s="80"/>
      <c r="BW114" s="80">
        <v>209442</v>
      </c>
      <c r="BX114" s="80"/>
      <c r="BY114" s="80">
        <v>560</v>
      </c>
      <c r="BZ114" s="80"/>
      <c r="CA114" s="80"/>
      <c r="CB114" s="80">
        <v>2691</v>
      </c>
      <c r="CC114" s="80"/>
      <c r="CD114" s="80"/>
      <c r="CE114" s="80"/>
      <c r="CF114" s="80"/>
      <c r="CG114" s="80">
        <v>-8226</v>
      </c>
      <c r="CH114" s="80"/>
      <c r="CI114" s="80"/>
      <c r="CJ114" s="80"/>
      <c r="CK114" s="80">
        <v>52856</v>
      </c>
      <c r="CL114" s="80"/>
      <c r="CM114" s="80">
        <v>-10376</v>
      </c>
      <c r="CN114" s="80">
        <v>12554</v>
      </c>
      <c r="CO114" s="80">
        <v>4170</v>
      </c>
      <c r="CP114" s="80"/>
      <c r="CQ114" s="80">
        <v>-3228</v>
      </c>
      <c r="CR114" s="80">
        <v>2312</v>
      </c>
      <c r="CS114" s="80">
        <v>-20278</v>
      </c>
      <c r="CT114" s="80"/>
      <c r="CU114" s="80">
        <v>-6320</v>
      </c>
      <c r="CV114" s="80">
        <v>10228</v>
      </c>
      <c r="CW114" s="80">
        <v>9826</v>
      </c>
      <c r="CX114" s="80"/>
      <c r="CY114" s="80">
        <v>-15430</v>
      </c>
      <c r="CZ114" s="80">
        <v>6963</v>
      </c>
      <c r="DA114" s="80">
        <v>-21</v>
      </c>
      <c r="DB114" s="80">
        <v>-73</v>
      </c>
      <c r="DC114" s="80">
        <v>-37</v>
      </c>
      <c r="DD114" s="80"/>
      <c r="DE114" s="80">
        <v>2018</v>
      </c>
      <c r="DF114" s="80">
        <v>301</v>
      </c>
      <c r="DG114" s="80">
        <v>3401</v>
      </c>
      <c r="DH114" s="80"/>
      <c r="DI114" s="80">
        <v>1986</v>
      </c>
      <c r="DJ114" s="80">
        <v>2590</v>
      </c>
      <c r="DK114" s="80">
        <v>-2728</v>
      </c>
      <c r="DL114" s="80">
        <v>37654</v>
      </c>
      <c r="DM114" s="80">
        <v>85</v>
      </c>
      <c r="DN114" s="80"/>
      <c r="DO114" s="80">
        <v>5591</v>
      </c>
      <c r="DP114" s="80">
        <v>-29275</v>
      </c>
      <c r="DQ114" s="80">
        <v>-5</v>
      </c>
      <c r="DR114" s="80">
        <v>-202</v>
      </c>
      <c r="DS114" s="80">
        <v>5506</v>
      </c>
    </row>
    <row r="115" spans="1:123" x14ac:dyDescent="0.25">
      <c r="A115" s="78">
        <v>201712</v>
      </c>
      <c r="B115" s="78">
        <v>53073</v>
      </c>
      <c r="C115" s="79" t="s">
        <v>458</v>
      </c>
      <c r="D115" s="80"/>
      <c r="E115" s="80">
        <v>1942</v>
      </c>
      <c r="F115" s="80">
        <v>287822</v>
      </c>
      <c r="G115" s="80"/>
      <c r="H115" s="80"/>
      <c r="I115" s="80"/>
      <c r="J115" s="80"/>
      <c r="K115" s="80"/>
      <c r="L115" s="80"/>
      <c r="M115" s="80">
        <v>287822</v>
      </c>
      <c r="N115" s="80"/>
      <c r="O115" s="80"/>
      <c r="P115" s="80"/>
      <c r="Q115" s="80"/>
      <c r="R115" s="80"/>
      <c r="S115" s="80"/>
      <c r="T115" s="80">
        <v>315949</v>
      </c>
      <c r="U115" s="80"/>
      <c r="V115" s="80">
        <v>3849</v>
      </c>
      <c r="W115" s="80">
        <v>1942</v>
      </c>
      <c r="X115" s="80"/>
      <c r="Y115" s="80">
        <v>287822</v>
      </c>
      <c r="Z115" s="80">
        <v>427</v>
      </c>
      <c r="AA115" s="80"/>
      <c r="AB115" s="80"/>
      <c r="AC115" s="80">
        <v>20598</v>
      </c>
      <c r="AD115" s="80"/>
      <c r="AE115" s="80">
        <v>20598</v>
      </c>
      <c r="AF115" s="80"/>
      <c r="AG115" s="80">
        <v>427</v>
      </c>
      <c r="AH115" s="80">
        <v>21909</v>
      </c>
      <c r="AI115" s="80"/>
      <c r="AJ115" s="80">
        <v>1311</v>
      </c>
      <c r="AK115" s="80"/>
      <c r="AL115" s="80"/>
      <c r="AM115" s="80"/>
      <c r="AN115" s="80"/>
      <c r="AO115" s="80"/>
      <c r="AP115" s="80"/>
      <c r="AQ115" s="80">
        <v>3849</v>
      </c>
      <c r="AR115" s="80"/>
      <c r="AS115" s="80">
        <v>10000</v>
      </c>
      <c r="AT115" s="80"/>
      <c r="AU115" s="80"/>
      <c r="AV115" s="80">
        <v>117068</v>
      </c>
      <c r="AW115" s="80">
        <v>32447</v>
      </c>
      <c r="AX115" s="80"/>
      <c r="AY115" s="80"/>
      <c r="AZ115" s="80"/>
      <c r="BA115" s="80">
        <v>31525</v>
      </c>
      <c r="BB115" s="80"/>
      <c r="BC115" s="80"/>
      <c r="BD115" s="80"/>
      <c r="BE115" s="80">
        <v>42430</v>
      </c>
      <c r="BF115" s="80"/>
      <c r="BG115" s="80"/>
      <c r="BH115" s="80">
        <v>156451</v>
      </c>
      <c r="BI115" s="80"/>
      <c r="BJ115" s="80"/>
      <c r="BK115" s="80"/>
      <c r="BL115" s="80"/>
      <c r="BM115" s="80"/>
      <c r="BN115" s="80">
        <v>107068</v>
      </c>
      <c r="BO115" s="80"/>
      <c r="BP115" s="80"/>
      <c r="BQ115" s="80"/>
      <c r="BR115" s="80"/>
      <c r="BS115" s="80">
        <v>119104</v>
      </c>
      <c r="BT115" s="80"/>
      <c r="BU115" s="80">
        <v>4900</v>
      </c>
      <c r="BV115" s="80"/>
      <c r="BW115" s="80">
        <v>315949</v>
      </c>
      <c r="BX115" s="80"/>
      <c r="BY115" s="80"/>
      <c r="BZ115" s="80"/>
      <c r="CA115" s="80"/>
      <c r="CB115" s="80">
        <v>10905</v>
      </c>
      <c r="CC115" s="80"/>
      <c r="CD115" s="80"/>
      <c r="CE115" s="80"/>
      <c r="CF115" s="80"/>
      <c r="CG115" s="80">
        <v>-34865</v>
      </c>
      <c r="CH115" s="80"/>
      <c r="CI115" s="80"/>
      <c r="CJ115" s="80"/>
      <c r="CK115" s="80">
        <v>442785</v>
      </c>
      <c r="CL115" s="80"/>
      <c r="CM115" s="80">
        <v>-57590</v>
      </c>
      <c r="CN115" s="80">
        <v>5292</v>
      </c>
      <c r="CO115" s="80"/>
      <c r="CP115" s="80"/>
      <c r="CQ115" s="80"/>
      <c r="CR115" s="80"/>
      <c r="CS115" s="80">
        <v>-371789</v>
      </c>
      <c r="CT115" s="80"/>
      <c r="CU115" s="80">
        <v>-22725</v>
      </c>
      <c r="CV115" s="80"/>
      <c r="CW115" s="80">
        <v>4128</v>
      </c>
      <c r="CX115" s="80"/>
      <c r="CY115" s="80"/>
      <c r="CZ115" s="80">
        <v>7739</v>
      </c>
      <c r="DA115" s="80"/>
      <c r="DB115" s="80"/>
      <c r="DC115" s="80"/>
      <c r="DD115" s="80"/>
      <c r="DE115" s="80">
        <v>1000</v>
      </c>
      <c r="DF115" s="80">
        <v>-5667</v>
      </c>
      <c r="DG115" s="80">
        <v>-2447</v>
      </c>
      <c r="DH115" s="80"/>
      <c r="DI115" s="80">
        <v>-2162</v>
      </c>
      <c r="DJ115" s="80">
        <v>-2162</v>
      </c>
      <c r="DK115" s="80">
        <v>-1164</v>
      </c>
      <c r="DL115" s="80">
        <v>437118</v>
      </c>
      <c r="DM115" s="80"/>
      <c r="DN115" s="80"/>
      <c r="DO115" s="80">
        <v>-2447</v>
      </c>
      <c r="DP115" s="80">
        <v>-372789</v>
      </c>
      <c r="DQ115" s="80"/>
      <c r="DR115" s="80"/>
      <c r="DS115" s="80">
        <v>-2447</v>
      </c>
    </row>
    <row r="116" spans="1:123" x14ac:dyDescent="0.25">
      <c r="A116" s="78">
        <v>201712</v>
      </c>
      <c r="B116" s="78">
        <v>53099</v>
      </c>
      <c r="C116" s="79" t="s">
        <v>861</v>
      </c>
      <c r="D116" s="80"/>
      <c r="E116" s="80"/>
      <c r="F116" s="80">
        <v>44793</v>
      </c>
      <c r="G116" s="80"/>
      <c r="H116" s="80"/>
      <c r="I116" s="80"/>
      <c r="J116" s="80"/>
      <c r="K116" s="80"/>
      <c r="L116" s="80"/>
      <c r="M116" s="80">
        <v>111797</v>
      </c>
      <c r="N116" s="80"/>
      <c r="O116" s="80"/>
      <c r="P116" s="80"/>
      <c r="Q116" s="80">
        <v>67004</v>
      </c>
      <c r="R116" s="80"/>
      <c r="S116" s="80"/>
      <c r="T116" s="80">
        <v>151083</v>
      </c>
      <c r="U116" s="80"/>
      <c r="V116" s="80">
        <v>28191</v>
      </c>
      <c r="W116" s="80"/>
      <c r="X116" s="80"/>
      <c r="Y116" s="80">
        <v>44793</v>
      </c>
      <c r="Z116" s="80">
        <v>1380</v>
      </c>
      <c r="AA116" s="80"/>
      <c r="AB116" s="80"/>
      <c r="AC116" s="80">
        <v>5380</v>
      </c>
      <c r="AD116" s="80"/>
      <c r="AE116" s="80">
        <v>5380</v>
      </c>
      <c r="AF116" s="80"/>
      <c r="AG116" s="80"/>
      <c r="AH116" s="80">
        <v>9715</v>
      </c>
      <c r="AI116" s="80"/>
      <c r="AJ116" s="80">
        <v>4335</v>
      </c>
      <c r="AK116" s="80"/>
      <c r="AL116" s="80"/>
      <c r="AM116" s="80">
        <v>67004</v>
      </c>
      <c r="AN116" s="80"/>
      <c r="AO116" s="80"/>
      <c r="AP116" s="80">
        <v>1380</v>
      </c>
      <c r="AQ116" s="80">
        <v>28191</v>
      </c>
      <c r="AR116" s="80"/>
      <c r="AS116" s="80">
        <v>23377</v>
      </c>
      <c r="AT116" s="80"/>
      <c r="AU116" s="80">
        <v>2351</v>
      </c>
      <c r="AV116" s="80">
        <v>95476</v>
      </c>
      <c r="AW116" s="80">
        <v>37890</v>
      </c>
      <c r="AX116" s="80"/>
      <c r="AY116" s="80">
        <v>8934</v>
      </c>
      <c r="AZ116" s="80"/>
      <c r="BA116" s="80">
        <v>6708</v>
      </c>
      <c r="BB116" s="80"/>
      <c r="BC116" s="80"/>
      <c r="BD116" s="80"/>
      <c r="BE116" s="80">
        <v>11464</v>
      </c>
      <c r="BF116" s="80"/>
      <c r="BG116" s="80"/>
      <c r="BH116" s="80">
        <v>40310</v>
      </c>
      <c r="BI116" s="80">
        <v>2658</v>
      </c>
      <c r="BJ116" s="80"/>
      <c r="BK116" s="80"/>
      <c r="BL116" s="80"/>
      <c r="BM116" s="80"/>
      <c r="BN116" s="80">
        <v>72099</v>
      </c>
      <c r="BO116" s="80"/>
      <c r="BP116" s="80"/>
      <c r="BQ116" s="80">
        <v>1175</v>
      </c>
      <c r="BR116" s="80"/>
      <c r="BS116" s="80"/>
      <c r="BT116" s="80"/>
      <c r="BU116" s="80">
        <v>2420</v>
      </c>
      <c r="BV116" s="80"/>
      <c r="BW116" s="80">
        <v>151083</v>
      </c>
      <c r="BX116" s="80"/>
      <c r="BY116" s="80"/>
      <c r="BZ116" s="80"/>
      <c r="CA116" s="80"/>
      <c r="CB116" s="80">
        <v>2405</v>
      </c>
      <c r="CC116" s="80"/>
      <c r="CD116" s="80">
        <v>2658</v>
      </c>
      <c r="CE116" s="80"/>
      <c r="CF116" s="80"/>
      <c r="CG116" s="80">
        <v>-13663</v>
      </c>
      <c r="CH116" s="80">
        <v>14921</v>
      </c>
      <c r="CI116" s="80"/>
      <c r="CJ116" s="80"/>
      <c r="CK116" s="80">
        <v>68446</v>
      </c>
      <c r="CL116" s="80"/>
      <c r="CM116" s="80">
        <v>-13663</v>
      </c>
      <c r="CN116" s="80">
        <v>11735</v>
      </c>
      <c r="CO116" s="80"/>
      <c r="CP116" s="80"/>
      <c r="CQ116" s="80"/>
      <c r="CR116" s="80">
        <v>-1742</v>
      </c>
      <c r="CS116" s="80">
        <v>-52671</v>
      </c>
      <c r="CT116" s="80">
        <v>-1435</v>
      </c>
      <c r="CU116" s="80"/>
      <c r="CV116" s="80"/>
      <c r="CW116" s="80">
        <v>8913</v>
      </c>
      <c r="CX116" s="80"/>
      <c r="CY116" s="80">
        <v>-3684</v>
      </c>
      <c r="CZ116" s="80">
        <v>-3116</v>
      </c>
      <c r="DA116" s="80">
        <v>-310</v>
      </c>
      <c r="DB116" s="80">
        <v>0</v>
      </c>
      <c r="DC116" s="80">
        <v>-109</v>
      </c>
      <c r="DD116" s="80"/>
      <c r="DE116" s="80">
        <v>-4823</v>
      </c>
      <c r="DF116" s="80">
        <v>0</v>
      </c>
      <c r="DG116" s="80">
        <v>1566</v>
      </c>
      <c r="DH116" s="80"/>
      <c r="DI116" s="80">
        <v>9371</v>
      </c>
      <c r="DJ116" s="80">
        <v>9371</v>
      </c>
      <c r="DK116" s="80">
        <v>-2822</v>
      </c>
      <c r="DL116" s="80">
        <v>64762</v>
      </c>
      <c r="DM116" s="80">
        <v>109</v>
      </c>
      <c r="DN116" s="80"/>
      <c r="DO116" s="80">
        <v>-70</v>
      </c>
      <c r="DP116" s="80">
        <v>-47538</v>
      </c>
      <c r="DQ116" s="80">
        <v>-3</v>
      </c>
      <c r="DR116" s="80"/>
      <c r="DS116" s="80">
        <v>-179</v>
      </c>
    </row>
    <row r="117" spans="1:123" x14ac:dyDescent="0.25">
      <c r="A117" s="78">
        <v>201712</v>
      </c>
      <c r="B117" s="78">
        <v>53111</v>
      </c>
      <c r="C117" s="79" t="s">
        <v>427</v>
      </c>
      <c r="D117" s="80"/>
      <c r="E117" s="80">
        <v>154</v>
      </c>
      <c r="F117" s="80">
        <v>86320</v>
      </c>
      <c r="G117" s="80"/>
      <c r="H117" s="80">
        <v>3579</v>
      </c>
      <c r="I117" s="80">
        <v>0</v>
      </c>
      <c r="J117" s="80">
        <v>3579</v>
      </c>
      <c r="K117" s="80"/>
      <c r="L117" s="80">
        <v>3600</v>
      </c>
      <c r="M117" s="80">
        <v>86320</v>
      </c>
      <c r="N117" s="80"/>
      <c r="O117" s="80">
        <v>39415</v>
      </c>
      <c r="P117" s="80"/>
      <c r="Q117" s="80"/>
      <c r="R117" s="80"/>
      <c r="S117" s="80"/>
      <c r="T117" s="80">
        <v>93985</v>
      </c>
      <c r="U117" s="80"/>
      <c r="V117" s="80"/>
      <c r="W117" s="80">
        <v>154</v>
      </c>
      <c r="X117" s="80"/>
      <c r="Y117" s="80">
        <v>46905</v>
      </c>
      <c r="Z117" s="80">
        <v>201</v>
      </c>
      <c r="AA117" s="80"/>
      <c r="AB117" s="80"/>
      <c r="AC117" s="80">
        <v>12</v>
      </c>
      <c r="AD117" s="80"/>
      <c r="AE117" s="80">
        <v>12</v>
      </c>
      <c r="AF117" s="80"/>
      <c r="AG117" s="80">
        <v>201</v>
      </c>
      <c r="AH117" s="80">
        <v>3710</v>
      </c>
      <c r="AI117" s="80"/>
      <c r="AJ117" s="80">
        <v>119</v>
      </c>
      <c r="AK117" s="80"/>
      <c r="AL117" s="80"/>
      <c r="AM117" s="80"/>
      <c r="AN117" s="80"/>
      <c r="AO117" s="80"/>
      <c r="AP117" s="80"/>
      <c r="AQ117" s="80">
        <v>0</v>
      </c>
      <c r="AR117" s="80"/>
      <c r="AS117" s="80">
        <v>21000</v>
      </c>
      <c r="AT117" s="80"/>
      <c r="AU117" s="80">
        <v>2227</v>
      </c>
      <c r="AV117" s="80">
        <v>58993</v>
      </c>
      <c r="AW117" s="80">
        <v>21416</v>
      </c>
      <c r="AX117" s="80"/>
      <c r="AY117" s="80"/>
      <c r="AZ117" s="80"/>
      <c r="BA117" s="80"/>
      <c r="BB117" s="80"/>
      <c r="BC117" s="80"/>
      <c r="BD117" s="80">
        <v>6046</v>
      </c>
      <c r="BE117" s="80">
        <v>9323</v>
      </c>
      <c r="BF117" s="80">
        <v>458</v>
      </c>
      <c r="BG117" s="80"/>
      <c r="BH117" s="80">
        <v>24889</v>
      </c>
      <c r="BI117" s="80">
        <v>780</v>
      </c>
      <c r="BJ117" s="80"/>
      <c r="BK117" s="80"/>
      <c r="BL117" s="80"/>
      <c r="BM117" s="80"/>
      <c r="BN117" s="80">
        <v>37993</v>
      </c>
      <c r="BO117" s="80"/>
      <c r="BP117" s="80"/>
      <c r="BQ117" s="80"/>
      <c r="BR117" s="80"/>
      <c r="BS117" s="80">
        <v>1044</v>
      </c>
      <c r="BT117" s="80">
        <v>0</v>
      </c>
      <c r="BU117" s="80">
        <v>2429</v>
      </c>
      <c r="BV117" s="80"/>
      <c r="BW117" s="80">
        <v>93985</v>
      </c>
      <c r="BX117" s="80"/>
      <c r="BY117" s="80">
        <v>780</v>
      </c>
      <c r="BZ117" s="80"/>
      <c r="CA117" s="80"/>
      <c r="CB117" s="80">
        <v>592</v>
      </c>
      <c r="CC117" s="80"/>
      <c r="CD117" s="80"/>
      <c r="CE117" s="80"/>
      <c r="CF117" s="80"/>
      <c r="CG117" s="80">
        <v>-7786</v>
      </c>
      <c r="CH117" s="80"/>
      <c r="CI117" s="80"/>
      <c r="CJ117" s="80"/>
      <c r="CK117" s="80">
        <v>48048</v>
      </c>
      <c r="CL117" s="80"/>
      <c r="CM117" s="80">
        <v>-7194</v>
      </c>
      <c r="CN117" s="80">
        <v>10626</v>
      </c>
      <c r="CO117" s="80">
        <v>2300</v>
      </c>
      <c r="CP117" s="80"/>
      <c r="CQ117" s="80">
        <v>321</v>
      </c>
      <c r="CR117" s="80">
        <v>1575</v>
      </c>
      <c r="CS117" s="80">
        <v>-24793</v>
      </c>
      <c r="CT117" s="80"/>
      <c r="CU117" s="80">
        <v>-1708</v>
      </c>
      <c r="CV117" s="80">
        <v>3101</v>
      </c>
      <c r="CW117" s="80">
        <v>8288</v>
      </c>
      <c r="CX117" s="80"/>
      <c r="CY117" s="80">
        <v>-7420</v>
      </c>
      <c r="CZ117" s="80">
        <v>7724</v>
      </c>
      <c r="DA117" s="80">
        <v>7</v>
      </c>
      <c r="DB117" s="80">
        <v>183</v>
      </c>
      <c r="DC117" s="80"/>
      <c r="DD117" s="80"/>
      <c r="DE117" s="80">
        <v>-1840</v>
      </c>
      <c r="DF117" s="80">
        <v>776</v>
      </c>
      <c r="DG117" s="80">
        <v>1355</v>
      </c>
      <c r="DH117" s="80"/>
      <c r="DI117" s="80">
        <v>1294</v>
      </c>
      <c r="DJ117" s="80">
        <v>1553</v>
      </c>
      <c r="DK117" s="80">
        <v>-2338</v>
      </c>
      <c r="DL117" s="80">
        <v>39711</v>
      </c>
      <c r="DM117" s="80"/>
      <c r="DN117" s="80">
        <v>-1876</v>
      </c>
      <c r="DO117" s="80">
        <v>2902</v>
      </c>
      <c r="DP117" s="80">
        <v>-26382</v>
      </c>
      <c r="DQ117" s="80">
        <v>-28</v>
      </c>
      <c r="DR117" s="80">
        <v>0</v>
      </c>
      <c r="DS117" s="80">
        <v>2902</v>
      </c>
    </row>
    <row r="118" spans="1:123" x14ac:dyDescent="0.25">
      <c r="A118" s="78">
        <v>201712</v>
      </c>
      <c r="B118" s="78">
        <v>53055</v>
      </c>
      <c r="C118" s="79" t="s">
        <v>392</v>
      </c>
      <c r="D118" s="80"/>
      <c r="E118" s="80">
        <v>2885</v>
      </c>
      <c r="F118" s="80">
        <v>464217</v>
      </c>
      <c r="G118" s="80"/>
      <c r="H118" s="80">
        <v>42767</v>
      </c>
      <c r="I118" s="80">
        <v>164</v>
      </c>
      <c r="J118" s="80">
        <v>42931</v>
      </c>
      <c r="K118" s="80"/>
      <c r="L118" s="80"/>
      <c r="M118" s="80">
        <v>467996</v>
      </c>
      <c r="N118" s="80"/>
      <c r="O118" s="80">
        <v>36224</v>
      </c>
      <c r="P118" s="80">
        <v>152343</v>
      </c>
      <c r="Q118" s="80">
        <v>3779</v>
      </c>
      <c r="R118" s="80">
        <v>2186</v>
      </c>
      <c r="S118" s="80"/>
      <c r="T118" s="80">
        <v>528953</v>
      </c>
      <c r="U118" s="80">
        <v>3750</v>
      </c>
      <c r="V118" s="80">
        <v>9303</v>
      </c>
      <c r="W118" s="80">
        <v>2885</v>
      </c>
      <c r="X118" s="80"/>
      <c r="Y118" s="80">
        <v>273464</v>
      </c>
      <c r="Z118" s="80">
        <v>1189</v>
      </c>
      <c r="AA118" s="80"/>
      <c r="AB118" s="80"/>
      <c r="AC118" s="80">
        <v>4540</v>
      </c>
      <c r="AD118" s="80"/>
      <c r="AE118" s="80">
        <v>4540</v>
      </c>
      <c r="AF118" s="80"/>
      <c r="AG118" s="80"/>
      <c r="AH118" s="80">
        <v>47471</v>
      </c>
      <c r="AI118" s="80"/>
      <c r="AJ118" s="80"/>
      <c r="AK118" s="80"/>
      <c r="AL118" s="80"/>
      <c r="AM118" s="80">
        <v>29</v>
      </c>
      <c r="AN118" s="80"/>
      <c r="AO118" s="80">
        <v>109</v>
      </c>
      <c r="AP118" s="80">
        <v>1189</v>
      </c>
      <c r="AQ118" s="80">
        <v>9412</v>
      </c>
      <c r="AR118" s="80"/>
      <c r="AS118" s="80">
        <v>100000</v>
      </c>
      <c r="AT118" s="80"/>
      <c r="AU118" s="80">
        <v>7604</v>
      </c>
      <c r="AV118" s="80">
        <v>258926</v>
      </c>
      <c r="AW118" s="80">
        <v>126197</v>
      </c>
      <c r="AX118" s="80"/>
      <c r="AY118" s="80"/>
      <c r="AZ118" s="80"/>
      <c r="BA118" s="80">
        <v>2807</v>
      </c>
      <c r="BB118" s="80"/>
      <c r="BC118" s="80">
        <v>37</v>
      </c>
      <c r="BD118" s="80"/>
      <c r="BE118" s="80">
        <v>48826</v>
      </c>
      <c r="BF118" s="80">
        <v>29741</v>
      </c>
      <c r="BG118" s="80"/>
      <c r="BH118" s="80">
        <v>221197</v>
      </c>
      <c r="BI118" s="80">
        <v>4</v>
      </c>
      <c r="BJ118" s="80"/>
      <c r="BK118" s="80"/>
      <c r="BL118" s="80"/>
      <c r="BM118" s="80"/>
      <c r="BN118" s="80">
        <v>158926</v>
      </c>
      <c r="BO118" s="80"/>
      <c r="BP118" s="80"/>
      <c r="BQ118" s="80"/>
      <c r="BR118" s="80"/>
      <c r="BS118" s="80">
        <v>89683</v>
      </c>
      <c r="BT118" s="80"/>
      <c r="BU118" s="80">
        <v>5317</v>
      </c>
      <c r="BV118" s="80"/>
      <c r="BW118" s="80">
        <v>528953</v>
      </c>
      <c r="BX118" s="80"/>
      <c r="BY118" s="80">
        <v>4</v>
      </c>
      <c r="BZ118" s="80"/>
      <c r="CA118" s="80"/>
      <c r="CB118" s="80">
        <v>8637</v>
      </c>
      <c r="CC118" s="80"/>
      <c r="CD118" s="80"/>
      <c r="CE118" s="80"/>
      <c r="CF118" s="80"/>
      <c r="CG118" s="80">
        <v>-27373</v>
      </c>
      <c r="CH118" s="80"/>
      <c r="CI118" s="80"/>
      <c r="CJ118" s="80"/>
      <c r="CK118" s="80">
        <v>249911</v>
      </c>
      <c r="CL118" s="80"/>
      <c r="CM118" s="80">
        <v>-22216</v>
      </c>
      <c r="CN118" s="80">
        <v>33708</v>
      </c>
      <c r="CO118" s="80">
        <v>16480</v>
      </c>
      <c r="CP118" s="80"/>
      <c r="CQ118" s="80">
        <v>9067</v>
      </c>
      <c r="CR118" s="80">
        <v>3993</v>
      </c>
      <c r="CS118" s="80">
        <v>-119639</v>
      </c>
      <c r="CT118" s="80"/>
      <c r="CU118" s="80">
        <v>-11323</v>
      </c>
      <c r="CV118" s="80">
        <v>37884</v>
      </c>
      <c r="CW118" s="80">
        <v>26104</v>
      </c>
      <c r="CX118" s="80">
        <v>-1094</v>
      </c>
      <c r="CY118" s="80">
        <v>-82762</v>
      </c>
      <c r="CZ118" s="80">
        <v>25836</v>
      </c>
      <c r="DA118" s="80">
        <v>46</v>
      </c>
      <c r="DB118" s="80">
        <v>164</v>
      </c>
      <c r="DC118" s="80">
        <v>-384</v>
      </c>
      <c r="DD118" s="80"/>
      <c r="DE118" s="80">
        <v>-5218</v>
      </c>
      <c r="DF118" s="80">
        <v>762</v>
      </c>
      <c r="DG118" s="80">
        <v>5537</v>
      </c>
      <c r="DH118" s="80"/>
      <c r="DI118" s="80">
        <v>20134</v>
      </c>
      <c r="DJ118" s="80">
        <v>23086</v>
      </c>
      <c r="DK118" s="80">
        <v>-7604</v>
      </c>
      <c r="DL118" s="80">
        <v>168075</v>
      </c>
      <c r="DM118" s="80">
        <v>450</v>
      </c>
      <c r="DN118" s="80"/>
      <c r="DO118" s="80">
        <v>7872</v>
      </c>
      <c r="DP118" s="80">
        <v>-161418</v>
      </c>
      <c r="DQ118" s="80"/>
      <c r="DR118" s="80">
        <v>-1014</v>
      </c>
      <c r="DS118" s="80">
        <v>7422</v>
      </c>
    </row>
    <row r="119" spans="1:123" x14ac:dyDescent="0.25">
      <c r="A119" s="78">
        <v>201712</v>
      </c>
      <c r="B119" s="78">
        <v>53100</v>
      </c>
      <c r="C119" s="79" t="s">
        <v>810</v>
      </c>
      <c r="D119" s="80"/>
      <c r="E119" s="80"/>
      <c r="F119" s="80">
        <v>397320</v>
      </c>
      <c r="G119" s="80"/>
      <c r="H119" s="80">
        <v>68</v>
      </c>
      <c r="I119" s="80">
        <v>0</v>
      </c>
      <c r="J119" s="80">
        <v>68</v>
      </c>
      <c r="K119" s="80"/>
      <c r="L119" s="80"/>
      <c r="M119" s="80">
        <v>397320</v>
      </c>
      <c r="N119" s="80"/>
      <c r="O119" s="80"/>
      <c r="P119" s="80"/>
      <c r="Q119" s="80"/>
      <c r="R119" s="80"/>
      <c r="S119" s="80"/>
      <c r="T119" s="80">
        <v>740553</v>
      </c>
      <c r="U119" s="80"/>
      <c r="V119" s="80">
        <v>308969</v>
      </c>
      <c r="W119" s="80"/>
      <c r="X119" s="80"/>
      <c r="Y119" s="80">
        <v>397066</v>
      </c>
      <c r="Z119" s="80">
        <v>2951</v>
      </c>
      <c r="AA119" s="80"/>
      <c r="AB119" s="80"/>
      <c r="AC119" s="80"/>
      <c r="AD119" s="80"/>
      <c r="AE119" s="80"/>
      <c r="AF119" s="80">
        <v>6679</v>
      </c>
      <c r="AG119" s="80">
        <v>2864</v>
      </c>
      <c r="AH119" s="80">
        <v>6894</v>
      </c>
      <c r="AI119" s="80">
        <v>147</v>
      </c>
      <c r="AJ119" s="80"/>
      <c r="AK119" s="80"/>
      <c r="AL119" s="80">
        <v>1928</v>
      </c>
      <c r="AM119" s="80"/>
      <c r="AN119" s="80">
        <v>254</v>
      </c>
      <c r="AO119" s="80"/>
      <c r="AP119" s="80">
        <v>87</v>
      </c>
      <c r="AQ119" s="80">
        <v>333388</v>
      </c>
      <c r="AR119" s="80"/>
      <c r="AS119" s="80">
        <v>1001</v>
      </c>
      <c r="AT119" s="80"/>
      <c r="AU119" s="80"/>
      <c r="AV119" s="80">
        <v>565092</v>
      </c>
      <c r="AW119" s="80">
        <v>31832</v>
      </c>
      <c r="AX119" s="80"/>
      <c r="AY119" s="80">
        <v>0</v>
      </c>
      <c r="AZ119" s="80"/>
      <c r="BA119" s="80">
        <v>17894</v>
      </c>
      <c r="BB119" s="80"/>
      <c r="BC119" s="80">
        <v>113465</v>
      </c>
      <c r="BD119" s="80"/>
      <c r="BE119" s="80">
        <v>134864</v>
      </c>
      <c r="BF119" s="80">
        <v>21</v>
      </c>
      <c r="BG119" s="80"/>
      <c r="BH119" s="80">
        <v>40597</v>
      </c>
      <c r="BI119" s="80"/>
      <c r="BJ119" s="80"/>
      <c r="BK119" s="80"/>
      <c r="BL119" s="80"/>
      <c r="BM119" s="80">
        <v>178999</v>
      </c>
      <c r="BN119" s="80">
        <v>385092</v>
      </c>
      <c r="BO119" s="80"/>
      <c r="BP119" s="80"/>
      <c r="BQ119" s="80"/>
      <c r="BR119" s="80"/>
      <c r="BS119" s="80">
        <v>0</v>
      </c>
      <c r="BT119" s="80"/>
      <c r="BU119" s="80">
        <v>8765</v>
      </c>
      <c r="BV119" s="80"/>
      <c r="BW119" s="80">
        <v>740553</v>
      </c>
      <c r="BX119" s="80"/>
      <c r="BY119" s="80"/>
      <c r="BZ119" s="80"/>
      <c r="CA119" s="80"/>
      <c r="CB119" s="80">
        <v>3484</v>
      </c>
      <c r="CC119" s="80"/>
      <c r="CD119" s="80"/>
      <c r="CE119" s="80"/>
      <c r="CF119" s="80">
        <v>22490</v>
      </c>
      <c r="CG119" s="80">
        <v>-4287</v>
      </c>
      <c r="CH119" s="80">
        <v>2081</v>
      </c>
      <c r="CI119" s="80"/>
      <c r="CJ119" s="80"/>
      <c r="CK119" s="80">
        <v>90652</v>
      </c>
      <c r="CL119" s="80"/>
      <c r="CM119" s="80">
        <v>-6621</v>
      </c>
      <c r="CN119" s="80">
        <v>-95259</v>
      </c>
      <c r="CO119" s="80">
        <v>-162</v>
      </c>
      <c r="CP119" s="80"/>
      <c r="CQ119" s="80">
        <v>-125</v>
      </c>
      <c r="CR119" s="80">
        <v>-3773</v>
      </c>
      <c r="CS119" s="80">
        <v>-1057</v>
      </c>
      <c r="CT119" s="80">
        <v>-6397</v>
      </c>
      <c r="CU119" s="80">
        <v>-2172</v>
      </c>
      <c r="CV119" s="80"/>
      <c r="CW119" s="80">
        <v>-73331</v>
      </c>
      <c r="CX119" s="80"/>
      <c r="CY119" s="80">
        <v>-172959</v>
      </c>
      <c r="CZ119" s="80">
        <v>-95983</v>
      </c>
      <c r="DA119" s="80">
        <v>2558</v>
      </c>
      <c r="DB119" s="80">
        <v>0</v>
      </c>
      <c r="DC119" s="80">
        <v>0</v>
      </c>
      <c r="DD119" s="80"/>
      <c r="DE119" s="80">
        <v>-2988</v>
      </c>
      <c r="DF119" s="80">
        <v>400</v>
      </c>
      <c r="DG119" s="80">
        <v>3888</v>
      </c>
      <c r="DH119" s="80"/>
      <c r="DI119" s="80">
        <v>18860</v>
      </c>
      <c r="DJ119" s="80">
        <v>18985</v>
      </c>
      <c r="DK119" s="80">
        <v>21928</v>
      </c>
      <c r="DL119" s="80">
        <v>-81908</v>
      </c>
      <c r="DM119" s="80">
        <v>0</v>
      </c>
      <c r="DN119" s="80"/>
      <c r="DO119" s="80">
        <v>-1357</v>
      </c>
      <c r="DP119" s="80">
        <v>-501</v>
      </c>
      <c r="DQ119" s="80">
        <v>-1420</v>
      </c>
      <c r="DR119" s="80">
        <v>-51</v>
      </c>
      <c r="DS119" s="80">
        <v>-1357</v>
      </c>
    </row>
    <row r="120" spans="1:123" x14ac:dyDescent="0.25">
      <c r="A120" s="78">
        <v>201712</v>
      </c>
      <c r="B120" s="78">
        <v>50257</v>
      </c>
      <c r="C120" s="79" t="s">
        <v>399</v>
      </c>
      <c r="D120" s="80">
        <v>4038</v>
      </c>
      <c r="E120" s="80">
        <v>254</v>
      </c>
      <c r="F120" s="80">
        <v>42710</v>
      </c>
      <c r="G120" s="80"/>
      <c r="H120" s="80"/>
      <c r="I120" s="80"/>
      <c r="J120" s="80"/>
      <c r="K120" s="80"/>
      <c r="L120" s="80">
        <v>672</v>
      </c>
      <c r="M120" s="80">
        <v>42710</v>
      </c>
      <c r="N120" s="80"/>
      <c r="O120" s="80">
        <v>3827</v>
      </c>
      <c r="P120" s="80"/>
      <c r="Q120" s="80"/>
      <c r="R120" s="80">
        <v>8631</v>
      </c>
      <c r="S120" s="80"/>
      <c r="T120" s="80">
        <v>67968</v>
      </c>
      <c r="U120" s="80"/>
      <c r="V120" s="80">
        <v>18693</v>
      </c>
      <c r="W120" s="80">
        <v>4292</v>
      </c>
      <c r="X120" s="80"/>
      <c r="Y120" s="80">
        <v>30252</v>
      </c>
      <c r="Z120" s="80">
        <v>255</v>
      </c>
      <c r="AA120" s="80"/>
      <c r="AB120" s="80"/>
      <c r="AC120" s="80">
        <v>1121</v>
      </c>
      <c r="AD120" s="80">
        <v>2</v>
      </c>
      <c r="AE120" s="80">
        <v>1119</v>
      </c>
      <c r="AF120" s="80"/>
      <c r="AG120" s="80">
        <v>195</v>
      </c>
      <c r="AH120" s="80">
        <v>1150</v>
      </c>
      <c r="AI120" s="80"/>
      <c r="AJ120" s="80">
        <v>29</v>
      </c>
      <c r="AK120" s="80"/>
      <c r="AL120" s="80"/>
      <c r="AM120" s="80"/>
      <c r="AN120" s="80"/>
      <c r="AO120" s="80"/>
      <c r="AP120" s="80">
        <v>60</v>
      </c>
      <c r="AQ120" s="80">
        <v>18889</v>
      </c>
      <c r="AR120" s="80"/>
      <c r="AS120" s="80">
        <v>5400</v>
      </c>
      <c r="AT120" s="80"/>
      <c r="AU120" s="80"/>
      <c r="AV120" s="80">
        <v>56129</v>
      </c>
      <c r="AW120" s="80">
        <v>2424</v>
      </c>
      <c r="AX120" s="80"/>
      <c r="AY120" s="80">
        <v>3240</v>
      </c>
      <c r="AZ120" s="80"/>
      <c r="BA120" s="80">
        <v>56</v>
      </c>
      <c r="BB120" s="80"/>
      <c r="BC120" s="80"/>
      <c r="BD120" s="80"/>
      <c r="BE120" s="80">
        <v>1703</v>
      </c>
      <c r="BF120" s="80"/>
      <c r="BG120" s="80"/>
      <c r="BH120" s="80">
        <v>9367</v>
      </c>
      <c r="BI120" s="80">
        <v>565</v>
      </c>
      <c r="BJ120" s="80"/>
      <c r="BK120" s="80"/>
      <c r="BL120" s="80"/>
      <c r="BM120" s="80"/>
      <c r="BN120" s="80">
        <v>26674</v>
      </c>
      <c r="BO120" s="80">
        <v>94</v>
      </c>
      <c r="BP120" s="80"/>
      <c r="BQ120" s="80">
        <v>204</v>
      </c>
      <c r="BR120" s="80"/>
      <c r="BS120" s="80">
        <v>6526</v>
      </c>
      <c r="BT120" s="80">
        <v>23961</v>
      </c>
      <c r="BU120" s="80">
        <v>417</v>
      </c>
      <c r="BV120" s="80">
        <v>15000</v>
      </c>
      <c r="BW120" s="80">
        <v>67968</v>
      </c>
      <c r="BX120" s="80"/>
      <c r="BY120" s="80">
        <v>565</v>
      </c>
      <c r="BZ120" s="80"/>
      <c r="CA120" s="80"/>
      <c r="CB120" s="80">
        <v>1647</v>
      </c>
      <c r="CC120" s="80">
        <v>8961</v>
      </c>
      <c r="CD120" s="80"/>
      <c r="CE120" s="80"/>
      <c r="CF120" s="80">
        <v>196</v>
      </c>
      <c r="CG120" s="80">
        <v>-5489</v>
      </c>
      <c r="CH120" s="80"/>
      <c r="CI120" s="80"/>
      <c r="CJ120" s="80"/>
      <c r="CK120" s="80">
        <v>20414</v>
      </c>
      <c r="CL120" s="80"/>
      <c r="CM120" s="80">
        <v>-7296</v>
      </c>
      <c r="CN120" s="80">
        <v>5397</v>
      </c>
      <c r="CO120" s="80"/>
      <c r="CP120" s="80"/>
      <c r="CQ120" s="80"/>
      <c r="CR120" s="80">
        <v>1223</v>
      </c>
      <c r="CS120" s="80">
        <v>-10579</v>
      </c>
      <c r="CT120" s="80">
        <v>-108</v>
      </c>
      <c r="CU120" s="80">
        <v>-1807</v>
      </c>
      <c r="CV120" s="80"/>
      <c r="CW120" s="80">
        <v>4209</v>
      </c>
      <c r="CX120" s="80"/>
      <c r="CY120" s="80"/>
      <c r="CZ120" s="80">
        <v>3324</v>
      </c>
      <c r="DA120" s="80">
        <v>-1</v>
      </c>
      <c r="DB120" s="80"/>
      <c r="DC120" s="80">
        <v>-36</v>
      </c>
      <c r="DD120" s="80"/>
      <c r="DE120" s="80">
        <v>-2</v>
      </c>
      <c r="DF120" s="80">
        <v>931</v>
      </c>
      <c r="DG120" s="80">
        <v>1239</v>
      </c>
      <c r="DH120" s="80"/>
      <c r="DI120" s="80">
        <v>837</v>
      </c>
      <c r="DJ120" s="80">
        <v>837</v>
      </c>
      <c r="DK120" s="80">
        <v>-1188</v>
      </c>
      <c r="DL120" s="80">
        <v>21343</v>
      </c>
      <c r="DM120" s="80">
        <v>67</v>
      </c>
      <c r="DN120" s="80">
        <v>-2</v>
      </c>
      <c r="DO120" s="80">
        <v>2073</v>
      </c>
      <c r="DP120" s="80">
        <v>-10576</v>
      </c>
      <c r="DQ120" s="80">
        <v>-15</v>
      </c>
      <c r="DR120" s="80">
        <v>-441</v>
      </c>
      <c r="DS120" s="80">
        <v>2006</v>
      </c>
    </row>
    <row r="121" spans="1:123" x14ac:dyDescent="0.25">
      <c r="A121" s="78">
        <v>201712</v>
      </c>
      <c r="B121" s="78">
        <v>53068</v>
      </c>
      <c r="C121" s="79" t="s">
        <v>814</v>
      </c>
      <c r="D121" s="80"/>
      <c r="E121" s="80">
        <v>879</v>
      </c>
      <c r="F121" s="80">
        <v>660715</v>
      </c>
      <c r="G121" s="80"/>
      <c r="H121" s="80">
        <v>1176118</v>
      </c>
      <c r="I121" s="80">
        <v>176135</v>
      </c>
      <c r="J121" s="80">
        <v>1352253</v>
      </c>
      <c r="K121" s="80"/>
      <c r="L121" s="80">
        <v>14985</v>
      </c>
      <c r="M121" s="80">
        <v>661410</v>
      </c>
      <c r="N121" s="80"/>
      <c r="O121" s="80"/>
      <c r="P121" s="80">
        <v>239409</v>
      </c>
      <c r="Q121" s="80">
        <v>695</v>
      </c>
      <c r="R121" s="80">
        <v>69295</v>
      </c>
      <c r="S121" s="80">
        <v>695</v>
      </c>
      <c r="T121" s="80">
        <v>2898570</v>
      </c>
      <c r="U121" s="80"/>
      <c r="V121" s="80">
        <v>4</v>
      </c>
      <c r="W121" s="80">
        <v>879</v>
      </c>
      <c r="X121" s="80"/>
      <c r="Y121" s="80">
        <v>352011</v>
      </c>
      <c r="Z121" s="80">
        <v>9444</v>
      </c>
      <c r="AA121" s="80"/>
      <c r="AB121" s="80"/>
      <c r="AC121" s="80">
        <v>336728</v>
      </c>
      <c r="AD121" s="80">
        <v>13197</v>
      </c>
      <c r="AE121" s="80">
        <v>323531</v>
      </c>
      <c r="AF121" s="80">
        <v>211276</v>
      </c>
      <c r="AG121" s="80">
        <v>2414</v>
      </c>
      <c r="AH121" s="80">
        <v>2126156</v>
      </c>
      <c r="AI121" s="80">
        <v>61976</v>
      </c>
      <c r="AJ121" s="80">
        <v>163923</v>
      </c>
      <c r="AK121" s="80"/>
      <c r="AL121" s="80">
        <v>85273</v>
      </c>
      <c r="AM121" s="80"/>
      <c r="AN121" s="80"/>
      <c r="AO121" s="80"/>
      <c r="AP121" s="80">
        <v>7030</v>
      </c>
      <c r="AQ121" s="80">
        <v>85696</v>
      </c>
      <c r="AR121" s="80"/>
      <c r="AS121" s="80">
        <v>83300</v>
      </c>
      <c r="AT121" s="80">
        <v>148898</v>
      </c>
      <c r="AU121" s="80"/>
      <c r="AV121" s="80">
        <v>174298</v>
      </c>
      <c r="AW121" s="80">
        <v>1966401</v>
      </c>
      <c r="AX121" s="80">
        <v>70695</v>
      </c>
      <c r="AY121" s="80"/>
      <c r="AZ121" s="80"/>
      <c r="BA121" s="80">
        <v>30827</v>
      </c>
      <c r="BB121" s="80">
        <v>1812</v>
      </c>
      <c r="BC121" s="80">
        <v>135981</v>
      </c>
      <c r="BD121" s="80">
        <v>26445</v>
      </c>
      <c r="BE121" s="80">
        <v>252832</v>
      </c>
      <c r="BF121" s="80"/>
      <c r="BG121" s="80"/>
      <c r="BH121" s="80">
        <v>2320624</v>
      </c>
      <c r="BI121" s="80">
        <v>106</v>
      </c>
      <c r="BJ121" s="80"/>
      <c r="BK121" s="80"/>
      <c r="BL121" s="80"/>
      <c r="BM121" s="80">
        <v>237426</v>
      </c>
      <c r="BN121" s="80">
        <v>-146428</v>
      </c>
      <c r="BO121" s="80"/>
      <c r="BP121" s="80"/>
      <c r="BQ121" s="80"/>
      <c r="BR121" s="80"/>
      <c r="BS121" s="80">
        <v>248509</v>
      </c>
      <c r="BT121" s="80"/>
      <c r="BU121" s="80">
        <v>35019</v>
      </c>
      <c r="BV121" s="80"/>
      <c r="BW121" s="80">
        <v>2898570</v>
      </c>
      <c r="BX121" s="80"/>
      <c r="BY121" s="80"/>
      <c r="BZ121" s="80"/>
      <c r="CA121" s="80">
        <v>148898</v>
      </c>
      <c r="CB121" s="80">
        <v>59579</v>
      </c>
      <c r="CC121" s="80"/>
      <c r="CD121" s="80">
        <v>106</v>
      </c>
      <c r="CE121" s="80"/>
      <c r="CF121" s="80">
        <v>419</v>
      </c>
      <c r="CG121" s="80">
        <v>-78509</v>
      </c>
      <c r="CH121" s="80">
        <v>-281</v>
      </c>
      <c r="CI121" s="80"/>
      <c r="CJ121" s="80"/>
      <c r="CK121" s="80">
        <v>1637534</v>
      </c>
      <c r="CL121" s="80"/>
      <c r="CM121" s="80">
        <v>-124432</v>
      </c>
      <c r="CN121" s="80">
        <v>-127004</v>
      </c>
      <c r="CO121" s="80">
        <v>357983</v>
      </c>
      <c r="CP121" s="80">
        <v>-68</v>
      </c>
      <c r="CQ121" s="80">
        <v>15999</v>
      </c>
      <c r="CR121" s="80">
        <v>-21054</v>
      </c>
      <c r="CS121" s="80">
        <v>-628639</v>
      </c>
      <c r="CT121" s="80">
        <v>-7302</v>
      </c>
      <c r="CU121" s="80">
        <v>-403906</v>
      </c>
      <c r="CV121" s="80">
        <v>492942</v>
      </c>
      <c r="CW121" s="80">
        <v>-78106</v>
      </c>
      <c r="CX121" s="80">
        <v>93534</v>
      </c>
      <c r="CY121" s="80">
        <v>-1115324</v>
      </c>
      <c r="CZ121" s="80">
        <v>-205804</v>
      </c>
      <c r="DA121" s="80">
        <v>5802</v>
      </c>
      <c r="DB121" s="80">
        <v>90021</v>
      </c>
      <c r="DC121" s="80"/>
      <c r="DD121" s="80"/>
      <c r="DE121" s="80">
        <v>-147802</v>
      </c>
      <c r="DF121" s="80">
        <v>-76516</v>
      </c>
      <c r="DG121" s="80">
        <v>8675</v>
      </c>
      <c r="DH121" s="80"/>
      <c r="DI121" s="80"/>
      <c r="DJ121" s="80"/>
      <c r="DK121" s="80">
        <v>48898</v>
      </c>
      <c r="DL121" s="80">
        <v>554569</v>
      </c>
      <c r="DM121" s="80">
        <v>12460</v>
      </c>
      <c r="DN121" s="80">
        <v>18854</v>
      </c>
      <c r="DO121" s="80">
        <v>79081</v>
      </c>
      <c r="DP121" s="80">
        <v>-995580</v>
      </c>
      <c r="DQ121" s="80">
        <v>-13569</v>
      </c>
      <c r="DR121" s="80">
        <v>-897</v>
      </c>
      <c r="DS121" s="80">
        <v>66621</v>
      </c>
    </row>
    <row r="122" spans="1:123" x14ac:dyDescent="0.25">
      <c r="A122" s="78">
        <v>201712</v>
      </c>
      <c r="B122" s="78">
        <v>53093</v>
      </c>
      <c r="C122" s="79" t="s">
        <v>384</v>
      </c>
      <c r="D122" s="80"/>
      <c r="E122" s="80"/>
      <c r="F122" s="80">
        <v>98162</v>
      </c>
      <c r="G122" s="80"/>
      <c r="H122" s="80">
        <v>3416</v>
      </c>
      <c r="I122" s="80">
        <v>0</v>
      </c>
      <c r="J122" s="80">
        <v>3416</v>
      </c>
      <c r="K122" s="80"/>
      <c r="L122" s="80"/>
      <c r="M122" s="80">
        <v>98162</v>
      </c>
      <c r="N122" s="80"/>
      <c r="O122" s="80"/>
      <c r="P122" s="80"/>
      <c r="Q122" s="80">
        <v>0</v>
      </c>
      <c r="R122" s="80"/>
      <c r="S122" s="80"/>
      <c r="T122" s="80">
        <v>125286</v>
      </c>
      <c r="U122" s="80"/>
      <c r="V122" s="80">
        <v>9344</v>
      </c>
      <c r="W122" s="80">
        <v>0</v>
      </c>
      <c r="X122" s="80"/>
      <c r="Y122" s="80">
        <v>98162</v>
      </c>
      <c r="Z122" s="80">
        <v>549</v>
      </c>
      <c r="AA122" s="80"/>
      <c r="AB122" s="80"/>
      <c r="AC122" s="80">
        <v>0</v>
      </c>
      <c r="AD122" s="80"/>
      <c r="AE122" s="80">
        <v>0</v>
      </c>
      <c r="AF122" s="80"/>
      <c r="AG122" s="80">
        <v>549</v>
      </c>
      <c r="AH122" s="80">
        <v>3416</v>
      </c>
      <c r="AI122" s="80"/>
      <c r="AJ122" s="80"/>
      <c r="AK122" s="80"/>
      <c r="AL122" s="80">
        <v>12206</v>
      </c>
      <c r="AM122" s="80">
        <v>0</v>
      </c>
      <c r="AN122" s="80"/>
      <c r="AO122" s="80"/>
      <c r="AP122" s="80">
        <v>0</v>
      </c>
      <c r="AQ122" s="80">
        <v>23159</v>
      </c>
      <c r="AR122" s="80"/>
      <c r="AS122" s="80">
        <v>35000</v>
      </c>
      <c r="AT122" s="80">
        <v>0</v>
      </c>
      <c r="AU122" s="80">
        <v>1134</v>
      </c>
      <c r="AV122" s="80">
        <v>68538</v>
      </c>
      <c r="AW122" s="80">
        <v>46533</v>
      </c>
      <c r="AX122" s="80"/>
      <c r="AY122" s="80">
        <v>0</v>
      </c>
      <c r="AZ122" s="80"/>
      <c r="BA122" s="80"/>
      <c r="BB122" s="80"/>
      <c r="BC122" s="80">
        <v>0</v>
      </c>
      <c r="BD122" s="80">
        <v>0</v>
      </c>
      <c r="BE122" s="80">
        <v>2849</v>
      </c>
      <c r="BF122" s="80"/>
      <c r="BG122" s="80"/>
      <c r="BH122" s="80">
        <v>53010</v>
      </c>
      <c r="BI122" s="80">
        <v>0</v>
      </c>
      <c r="BJ122" s="80"/>
      <c r="BK122" s="80"/>
      <c r="BL122" s="80"/>
      <c r="BM122" s="80"/>
      <c r="BN122" s="80">
        <v>33538</v>
      </c>
      <c r="BO122" s="80"/>
      <c r="BP122" s="80"/>
      <c r="BQ122" s="80">
        <v>889</v>
      </c>
      <c r="BR122" s="80"/>
      <c r="BS122" s="80">
        <v>0</v>
      </c>
      <c r="BT122" s="80">
        <v>0</v>
      </c>
      <c r="BU122" s="80">
        <v>6477</v>
      </c>
      <c r="BV122" s="80"/>
      <c r="BW122" s="80">
        <v>125286</v>
      </c>
      <c r="BX122" s="80"/>
      <c r="BY122" s="80"/>
      <c r="BZ122" s="80"/>
      <c r="CA122" s="80"/>
      <c r="CB122" s="80">
        <v>1715</v>
      </c>
      <c r="CC122" s="80"/>
      <c r="CD122" s="80"/>
      <c r="CE122" s="80"/>
      <c r="CF122" s="80">
        <v>1609</v>
      </c>
      <c r="CG122" s="80">
        <v>-3783</v>
      </c>
      <c r="CH122" s="80"/>
      <c r="CI122" s="80"/>
      <c r="CJ122" s="80"/>
      <c r="CK122" s="80">
        <v>22000</v>
      </c>
      <c r="CL122" s="80"/>
      <c r="CM122" s="80">
        <v>-3783</v>
      </c>
      <c r="CN122" s="80">
        <v>14212</v>
      </c>
      <c r="CO122" s="80"/>
      <c r="CP122" s="80"/>
      <c r="CQ122" s="80">
        <v>1683</v>
      </c>
      <c r="CR122" s="80">
        <v>-938</v>
      </c>
      <c r="CS122" s="80">
        <v>-3758</v>
      </c>
      <c r="CT122" s="80"/>
      <c r="CU122" s="80"/>
      <c r="CV122" s="80">
        <v>879</v>
      </c>
      <c r="CW122" s="80">
        <v>11085</v>
      </c>
      <c r="CX122" s="80"/>
      <c r="CY122" s="80">
        <v>-761</v>
      </c>
      <c r="CZ122" s="80">
        <v>13689</v>
      </c>
      <c r="DA122" s="80">
        <v>866</v>
      </c>
      <c r="DB122" s="80">
        <v>0</v>
      </c>
      <c r="DC122" s="80">
        <v>-9</v>
      </c>
      <c r="DD122" s="80"/>
      <c r="DE122" s="80">
        <v>168</v>
      </c>
      <c r="DF122" s="80">
        <v>0</v>
      </c>
      <c r="DG122" s="80">
        <v>1514</v>
      </c>
      <c r="DH122" s="80"/>
      <c r="DI122" s="80">
        <v>4684</v>
      </c>
      <c r="DJ122" s="80">
        <v>2122</v>
      </c>
      <c r="DK122" s="80">
        <v>-3127</v>
      </c>
      <c r="DL122" s="80">
        <v>21239</v>
      </c>
      <c r="DM122" s="80">
        <v>-41</v>
      </c>
      <c r="DN122" s="80"/>
      <c r="DO122" s="80">
        <v>523</v>
      </c>
      <c r="DP122" s="80">
        <v>-7354</v>
      </c>
      <c r="DQ122" s="80">
        <v>-12</v>
      </c>
      <c r="DR122" s="80">
        <v>0</v>
      </c>
      <c r="DS122" s="80">
        <v>564</v>
      </c>
    </row>
    <row r="123" spans="1:123" x14ac:dyDescent="0.25">
      <c r="A123" s="78">
        <v>201712</v>
      </c>
      <c r="B123" s="78">
        <v>53070</v>
      </c>
      <c r="C123" s="79" t="s">
        <v>486</v>
      </c>
      <c r="D123" s="80"/>
      <c r="E123" s="80">
        <v>66000</v>
      </c>
      <c r="F123" s="80">
        <v>42465000</v>
      </c>
      <c r="G123" s="80"/>
      <c r="H123" s="80">
        <v>1121000</v>
      </c>
      <c r="I123" s="80">
        <v>245000</v>
      </c>
      <c r="J123" s="80">
        <v>1366000</v>
      </c>
      <c r="K123" s="80"/>
      <c r="L123" s="80">
        <v>1105000</v>
      </c>
      <c r="M123" s="80">
        <v>45270000</v>
      </c>
      <c r="N123" s="80">
        <v>276000</v>
      </c>
      <c r="O123" s="80">
        <v>4781000</v>
      </c>
      <c r="P123" s="80">
        <v>250000</v>
      </c>
      <c r="Q123" s="80">
        <v>2529000</v>
      </c>
      <c r="R123" s="80">
        <v>179000</v>
      </c>
      <c r="S123" s="80"/>
      <c r="T123" s="80">
        <v>51524000</v>
      </c>
      <c r="U123" s="80">
        <v>2529000</v>
      </c>
      <c r="V123" s="80">
        <v>487000</v>
      </c>
      <c r="W123" s="80">
        <v>66000</v>
      </c>
      <c r="X123" s="80"/>
      <c r="Y123" s="80">
        <v>36199000</v>
      </c>
      <c r="Z123" s="80">
        <v>530000</v>
      </c>
      <c r="AA123" s="80"/>
      <c r="AB123" s="80"/>
      <c r="AC123" s="80">
        <v>1459000</v>
      </c>
      <c r="AD123" s="80"/>
      <c r="AE123" s="80">
        <v>1459000</v>
      </c>
      <c r="AF123" s="80">
        <v>300000</v>
      </c>
      <c r="AG123" s="80">
        <v>194000</v>
      </c>
      <c r="AH123" s="80">
        <v>4066000</v>
      </c>
      <c r="AI123" s="80">
        <v>38000</v>
      </c>
      <c r="AJ123" s="80">
        <v>903000</v>
      </c>
      <c r="AK123" s="80"/>
      <c r="AL123" s="80"/>
      <c r="AM123" s="80"/>
      <c r="AN123" s="80">
        <v>1056000</v>
      </c>
      <c r="AO123" s="80"/>
      <c r="AP123" s="80">
        <v>336000</v>
      </c>
      <c r="AQ123" s="80">
        <v>487000</v>
      </c>
      <c r="AR123" s="80"/>
      <c r="AS123" s="80">
        <v>1100000</v>
      </c>
      <c r="AT123" s="80">
        <v>2412000</v>
      </c>
      <c r="AU123" s="80">
        <v>250000</v>
      </c>
      <c r="AV123" s="80">
        <v>9066000</v>
      </c>
      <c r="AW123" s="80">
        <v>22116000</v>
      </c>
      <c r="AX123" s="80">
        <v>1086000</v>
      </c>
      <c r="AY123" s="80">
        <v>904000</v>
      </c>
      <c r="AZ123" s="80"/>
      <c r="BA123" s="80">
        <v>498000</v>
      </c>
      <c r="BB123" s="80"/>
      <c r="BC123" s="80">
        <v>455000</v>
      </c>
      <c r="BD123" s="80">
        <v>306000</v>
      </c>
      <c r="BE123" s="80">
        <v>9928000</v>
      </c>
      <c r="BF123" s="80">
        <v>4739000</v>
      </c>
      <c r="BG123" s="80">
        <v>534000</v>
      </c>
      <c r="BH123" s="80">
        <v>29119000</v>
      </c>
      <c r="BI123" s="80">
        <v>956000</v>
      </c>
      <c r="BJ123" s="80"/>
      <c r="BK123" s="80"/>
      <c r="BL123" s="80"/>
      <c r="BM123" s="80"/>
      <c r="BN123" s="80">
        <v>6467000</v>
      </c>
      <c r="BO123" s="80">
        <v>46000</v>
      </c>
      <c r="BP123" s="80"/>
      <c r="BQ123" s="80">
        <v>43000</v>
      </c>
      <c r="BR123" s="80">
        <v>290000</v>
      </c>
      <c r="BS123" s="80">
        <v>4184000</v>
      </c>
      <c r="BT123" s="80">
        <v>1453000</v>
      </c>
      <c r="BU123" s="80">
        <v>1199000</v>
      </c>
      <c r="BV123" s="80">
        <v>670000</v>
      </c>
      <c r="BW123" s="80">
        <v>51524000</v>
      </c>
      <c r="BX123" s="80"/>
      <c r="BY123" s="80">
        <v>555000</v>
      </c>
      <c r="BZ123" s="80"/>
      <c r="CA123" s="80">
        <v>2412000</v>
      </c>
      <c r="CB123" s="80">
        <v>3680000</v>
      </c>
      <c r="CC123" s="80">
        <v>783000</v>
      </c>
      <c r="CD123" s="80">
        <v>111000</v>
      </c>
      <c r="CE123" s="80"/>
      <c r="CF123" s="80"/>
      <c r="CG123" s="80">
        <v>-588000</v>
      </c>
      <c r="CH123" s="80">
        <v>117000</v>
      </c>
      <c r="CI123" s="80">
        <v>10000</v>
      </c>
      <c r="CJ123" s="80">
        <v>-124000</v>
      </c>
      <c r="CK123" s="80">
        <v>18283000</v>
      </c>
      <c r="CL123" s="80">
        <v>-2000</v>
      </c>
      <c r="CM123" s="80">
        <v>-2331000</v>
      </c>
      <c r="CN123" s="80">
        <v>3269000</v>
      </c>
      <c r="CO123" s="80">
        <v>160000</v>
      </c>
      <c r="CP123" s="80">
        <v>-14000</v>
      </c>
      <c r="CQ123" s="80">
        <v>-729000</v>
      </c>
      <c r="CR123" s="80">
        <v>109000</v>
      </c>
      <c r="CS123" s="80">
        <v>-11485000</v>
      </c>
      <c r="CT123" s="80">
        <v>-250000</v>
      </c>
      <c r="CU123" s="80">
        <v>-1903000</v>
      </c>
      <c r="CV123" s="80">
        <v>1029000</v>
      </c>
      <c r="CW123" s="80">
        <v>2576000</v>
      </c>
      <c r="CX123" s="80">
        <v>-8000</v>
      </c>
      <c r="CY123" s="80">
        <v>-1254000</v>
      </c>
      <c r="CZ123" s="80">
        <v>2847000</v>
      </c>
      <c r="DA123" s="80">
        <v>39000</v>
      </c>
      <c r="DB123" s="80">
        <v>16000</v>
      </c>
      <c r="DC123" s="80">
        <v>0</v>
      </c>
      <c r="DD123" s="80">
        <v>0</v>
      </c>
      <c r="DE123" s="80">
        <v>899000</v>
      </c>
      <c r="DF123" s="80">
        <v>-237000</v>
      </c>
      <c r="DG123" s="80">
        <v>611000</v>
      </c>
      <c r="DH123" s="80"/>
      <c r="DI123" s="80">
        <v>1009000</v>
      </c>
      <c r="DJ123" s="80">
        <v>976000</v>
      </c>
      <c r="DK123" s="80">
        <v>-693000</v>
      </c>
      <c r="DL123" s="80">
        <v>16913000</v>
      </c>
      <c r="DM123" s="80">
        <v>-75000</v>
      </c>
      <c r="DN123" s="80">
        <v>105000</v>
      </c>
      <c r="DO123" s="80">
        <v>431000</v>
      </c>
      <c r="DP123" s="80">
        <v>-12723000</v>
      </c>
      <c r="DQ123" s="80">
        <v>-104000</v>
      </c>
      <c r="DR123" s="80">
        <v>-98000</v>
      </c>
      <c r="DS123" s="80">
        <v>506000</v>
      </c>
    </row>
    <row r="124" spans="1:123" x14ac:dyDescent="0.25">
      <c r="A124" s="78">
        <v>201712</v>
      </c>
      <c r="B124" s="78">
        <v>50580</v>
      </c>
      <c r="C124" s="79" t="s">
        <v>864</v>
      </c>
      <c r="D124" s="80"/>
      <c r="E124" s="80"/>
      <c r="F124" s="80">
        <v>15687</v>
      </c>
      <c r="G124" s="80"/>
      <c r="H124" s="80">
        <v>1532</v>
      </c>
      <c r="I124" s="80"/>
      <c r="J124" s="80">
        <v>1532</v>
      </c>
      <c r="K124" s="80"/>
      <c r="L124" s="80"/>
      <c r="M124" s="80">
        <v>24987</v>
      </c>
      <c r="N124" s="80">
        <v>9300</v>
      </c>
      <c r="O124" s="80">
        <v>528</v>
      </c>
      <c r="P124" s="80"/>
      <c r="Q124" s="80"/>
      <c r="R124" s="80">
        <v>2153</v>
      </c>
      <c r="S124" s="80"/>
      <c r="T124" s="80">
        <v>34332</v>
      </c>
      <c r="U124" s="80"/>
      <c r="V124" s="80">
        <v>7386</v>
      </c>
      <c r="W124" s="80"/>
      <c r="X124" s="80"/>
      <c r="Y124" s="80">
        <v>13006</v>
      </c>
      <c r="Z124" s="80">
        <v>75</v>
      </c>
      <c r="AA124" s="80"/>
      <c r="AB124" s="80"/>
      <c r="AC124" s="80">
        <v>220</v>
      </c>
      <c r="AD124" s="80"/>
      <c r="AE124" s="80">
        <v>220</v>
      </c>
      <c r="AF124" s="80"/>
      <c r="AG124" s="80"/>
      <c r="AH124" s="80">
        <v>1884</v>
      </c>
      <c r="AI124" s="80"/>
      <c r="AJ124" s="80">
        <v>132</v>
      </c>
      <c r="AK124" s="80"/>
      <c r="AL124" s="80"/>
      <c r="AM124" s="80"/>
      <c r="AN124" s="80"/>
      <c r="AO124" s="80"/>
      <c r="AP124" s="80">
        <v>75</v>
      </c>
      <c r="AQ124" s="80">
        <v>7386</v>
      </c>
      <c r="AR124" s="80"/>
      <c r="AS124" s="80"/>
      <c r="AT124" s="80">
        <v>6000</v>
      </c>
      <c r="AU124" s="80"/>
      <c r="AV124" s="80">
        <v>24812</v>
      </c>
      <c r="AW124" s="80">
        <v>2258</v>
      </c>
      <c r="AX124" s="80"/>
      <c r="AY124" s="80"/>
      <c r="AZ124" s="80"/>
      <c r="BA124" s="80">
        <v>59</v>
      </c>
      <c r="BB124" s="80"/>
      <c r="BC124" s="80">
        <v>825</v>
      </c>
      <c r="BD124" s="80"/>
      <c r="BE124" s="80">
        <v>1197</v>
      </c>
      <c r="BF124" s="80"/>
      <c r="BG124" s="80"/>
      <c r="BH124" s="80">
        <v>2312</v>
      </c>
      <c r="BI124" s="80">
        <v>11</v>
      </c>
      <c r="BJ124" s="80"/>
      <c r="BK124" s="80"/>
      <c r="BL124" s="80"/>
      <c r="BM124" s="80"/>
      <c r="BN124" s="80">
        <v>-237</v>
      </c>
      <c r="BO124" s="80"/>
      <c r="BP124" s="80"/>
      <c r="BQ124" s="80"/>
      <c r="BR124" s="80"/>
      <c r="BS124" s="80"/>
      <c r="BT124" s="80">
        <v>25049</v>
      </c>
      <c r="BU124" s="80">
        <v>54</v>
      </c>
      <c r="BV124" s="80">
        <v>2000</v>
      </c>
      <c r="BW124" s="80">
        <v>34332</v>
      </c>
      <c r="BX124" s="80"/>
      <c r="BY124" s="80">
        <v>11</v>
      </c>
      <c r="BZ124" s="80"/>
      <c r="CA124" s="80">
        <v>6000</v>
      </c>
      <c r="CB124" s="80">
        <v>313</v>
      </c>
      <c r="CC124" s="80">
        <v>23049</v>
      </c>
      <c r="CD124" s="80"/>
      <c r="CE124" s="80"/>
      <c r="CF124" s="80"/>
      <c r="CG124" s="80">
        <v>-1994</v>
      </c>
      <c r="CH124" s="80"/>
      <c r="CI124" s="80">
        <v>388</v>
      </c>
      <c r="CJ124" s="80"/>
      <c r="CK124" s="80">
        <v>7566</v>
      </c>
      <c r="CL124" s="80"/>
      <c r="CM124" s="80">
        <v>-1194</v>
      </c>
      <c r="CN124" s="80">
        <v>-402</v>
      </c>
      <c r="CO124" s="80">
        <v>800</v>
      </c>
      <c r="CP124" s="80"/>
      <c r="CQ124" s="80">
        <v>651</v>
      </c>
      <c r="CR124" s="80">
        <v>971</v>
      </c>
      <c r="CS124" s="80">
        <v>-3088</v>
      </c>
      <c r="CT124" s="80">
        <v>-60</v>
      </c>
      <c r="CU124" s="80"/>
      <c r="CV124" s="80">
        <v>1939</v>
      </c>
      <c r="CW124" s="80">
        <v>-237</v>
      </c>
      <c r="CX124" s="80"/>
      <c r="CY124" s="80">
        <v>-4914</v>
      </c>
      <c r="CZ124" s="80">
        <v>-1690</v>
      </c>
      <c r="DA124" s="80">
        <v>-7</v>
      </c>
      <c r="DB124" s="80"/>
      <c r="DC124" s="80"/>
      <c r="DD124" s="80"/>
      <c r="DE124" s="80">
        <v>-740</v>
      </c>
      <c r="DF124" s="80"/>
      <c r="DG124" s="80">
        <v>318</v>
      </c>
      <c r="DH124" s="80"/>
      <c r="DI124" s="80">
        <v>45</v>
      </c>
      <c r="DJ124" s="80">
        <v>-121</v>
      </c>
      <c r="DK124" s="80">
        <v>165</v>
      </c>
      <c r="DL124" s="80">
        <v>2652</v>
      </c>
      <c r="DM124" s="80"/>
      <c r="DN124" s="80"/>
      <c r="DO124" s="80">
        <v>1288</v>
      </c>
      <c r="DP124" s="80">
        <v>-4932</v>
      </c>
      <c r="DQ124" s="80">
        <v>-389</v>
      </c>
      <c r="DR124" s="80"/>
      <c r="DS124" s="80">
        <v>1288</v>
      </c>
    </row>
    <row r="125" spans="1:123" x14ac:dyDescent="0.25">
      <c r="A125" s="78">
        <v>201712</v>
      </c>
      <c r="B125" s="78">
        <v>50453</v>
      </c>
      <c r="C125" s="79" t="s">
        <v>466</v>
      </c>
      <c r="D125" s="80">
        <v>0</v>
      </c>
      <c r="E125" s="80">
        <v>0</v>
      </c>
      <c r="F125" s="80">
        <v>142728</v>
      </c>
      <c r="G125" s="80">
        <v>0</v>
      </c>
      <c r="H125" s="80">
        <v>0</v>
      </c>
      <c r="I125" s="80">
        <v>0</v>
      </c>
      <c r="J125" s="80">
        <v>0</v>
      </c>
      <c r="K125" s="80">
        <v>0</v>
      </c>
      <c r="L125" s="80">
        <v>0</v>
      </c>
      <c r="M125" s="80">
        <v>142728</v>
      </c>
      <c r="N125" s="80">
        <v>0</v>
      </c>
      <c r="O125" s="80">
        <v>2396</v>
      </c>
      <c r="P125" s="80">
        <v>6900</v>
      </c>
      <c r="Q125" s="80">
        <v>0</v>
      </c>
      <c r="R125" s="80">
        <v>36269</v>
      </c>
      <c r="S125" s="80">
        <v>0</v>
      </c>
      <c r="T125" s="80">
        <v>144669</v>
      </c>
      <c r="U125" s="80">
        <v>0</v>
      </c>
      <c r="V125" s="80">
        <v>1118</v>
      </c>
      <c r="W125" s="80">
        <v>0</v>
      </c>
      <c r="X125" s="80">
        <v>0</v>
      </c>
      <c r="Y125" s="80">
        <v>97162</v>
      </c>
      <c r="Z125" s="80">
        <v>645</v>
      </c>
      <c r="AA125" s="80">
        <v>0</v>
      </c>
      <c r="AB125" s="80">
        <v>0</v>
      </c>
      <c r="AC125" s="80">
        <v>0</v>
      </c>
      <c r="AD125" s="80">
        <v>0</v>
      </c>
      <c r="AE125" s="80">
        <v>0</v>
      </c>
      <c r="AF125" s="80">
        <v>0</v>
      </c>
      <c r="AG125" s="80">
        <v>645</v>
      </c>
      <c r="AH125" s="80">
        <v>13</v>
      </c>
      <c r="AI125" s="80">
        <v>0</v>
      </c>
      <c r="AJ125" s="80">
        <v>13</v>
      </c>
      <c r="AK125" s="80">
        <v>0</v>
      </c>
      <c r="AL125" s="80">
        <v>0</v>
      </c>
      <c r="AM125" s="80">
        <v>0</v>
      </c>
      <c r="AN125" s="80">
        <v>0</v>
      </c>
      <c r="AO125" s="80">
        <v>0</v>
      </c>
      <c r="AP125" s="80">
        <v>0</v>
      </c>
      <c r="AQ125" s="80">
        <v>1283</v>
      </c>
      <c r="AR125" s="80">
        <v>0</v>
      </c>
      <c r="AS125" s="80">
        <v>0</v>
      </c>
      <c r="AT125" s="80">
        <v>0</v>
      </c>
      <c r="AU125" s="80">
        <v>0</v>
      </c>
      <c r="AV125" s="80">
        <v>138186</v>
      </c>
      <c r="AW125" s="80">
        <v>2343</v>
      </c>
      <c r="AX125" s="80">
        <v>0</v>
      </c>
      <c r="AY125" s="80">
        <v>0</v>
      </c>
      <c r="AZ125" s="80">
        <v>0</v>
      </c>
      <c r="BA125" s="80">
        <v>0</v>
      </c>
      <c r="BB125" s="80">
        <v>0</v>
      </c>
      <c r="BC125" s="80">
        <v>0</v>
      </c>
      <c r="BD125" s="80">
        <v>0</v>
      </c>
      <c r="BE125" s="80">
        <v>950</v>
      </c>
      <c r="BF125" s="80">
        <v>0</v>
      </c>
      <c r="BG125" s="80">
        <v>0</v>
      </c>
      <c r="BH125" s="80">
        <v>5214</v>
      </c>
      <c r="BI125" s="80">
        <v>320</v>
      </c>
      <c r="BJ125" s="80">
        <v>0</v>
      </c>
      <c r="BK125" s="80">
        <v>0</v>
      </c>
      <c r="BL125" s="80">
        <v>0</v>
      </c>
      <c r="BM125" s="80">
        <v>0</v>
      </c>
      <c r="BN125" s="80">
        <v>128186</v>
      </c>
      <c r="BO125" s="80">
        <v>0</v>
      </c>
      <c r="BP125" s="80">
        <v>0</v>
      </c>
      <c r="BQ125" s="80">
        <v>0</v>
      </c>
      <c r="BR125" s="80">
        <v>0</v>
      </c>
      <c r="BS125" s="80">
        <v>2270</v>
      </c>
      <c r="BT125" s="80">
        <v>10000</v>
      </c>
      <c r="BU125" s="80">
        <v>600</v>
      </c>
      <c r="BV125" s="80">
        <v>0</v>
      </c>
      <c r="BW125" s="80">
        <v>144669</v>
      </c>
      <c r="BX125" s="80">
        <v>0</v>
      </c>
      <c r="BY125" s="80">
        <v>220</v>
      </c>
      <c r="BZ125" s="80">
        <v>10000</v>
      </c>
      <c r="CA125" s="80">
        <v>0</v>
      </c>
      <c r="CB125" s="80">
        <v>950</v>
      </c>
      <c r="CC125" s="80">
        <v>0</v>
      </c>
      <c r="CD125" s="80">
        <v>100</v>
      </c>
      <c r="CE125" s="80">
        <v>0</v>
      </c>
      <c r="CF125" s="80">
        <v>165</v>
      </c>
      <c r="CG125" s="80">
        <v>-4357</v>
      </c>
      <c r="CH125" s="80">
        <v>0</v>
      </c>
      <c r="CI125" s="80">
        <v>0</v>
      </c>
      <c r="CJ125" s="80">
        <v>0</v>
      </c>
      <c r="CK125" s="80">
        <v>9923</v>
      </c>
      <c r="CL125" s="80">
        <v>0</v>
      </c>
      <c r="CM125" s="80">
        <v>-7299</v>
      </c>
      <c r="CN125" s="80">
        <v>6144</v>
      </c>
      <c r="CO125" s="80">
        <v>0</v>
      </c>
      <c r="CP125" s="80">
        <v>0</v>
      </c>
      <c r="CQ125" s="80">
        <v>0</v>
      </c>
      <c r="CR125" s="80">
        <v>6776</v>
      </c>
      <c r="CS125" s="80">
        <v>-6346</v>
      </c>
      <c r="CT125" s="80">
        <v>0</v>
      </c>
      <c r="CU125" s="80">
        <v>-2943</v>
      </c>
      <c r="CV125" s="80">
        <v>0</v>
      </c>
      <c r="CW125" s="80">
        <v>4998</v>
      </c>
      <c r="CX125" s="80">
        <v>0</v>
      </c>
      <c r="CY125" s="80">
        <v>-228</v>
      </c>
      <c r="CZ125" s="80">
        <v>-3877</v>
      </c>
      <c r="DA125" s="80">
        <v>0</v>
      </c>
      <c r="DB125" s="80">
        <v>0</v>
      </c>
      <c r="DC125" s="80">
        <v>0</v>
      </c>
      <c r="DD125" s="80">
        <v>0</v>
      </c>
      <c r="DE125" s="80">
        <v>-489</v>
      </c>
      <c r="DF125" s="80">
        <v>74</v>
      </c>
      <c r="DG125" s="80">
        <v>3265</v>
      </c>
      <c r="DH125" s="80"/>
      <c r="DI125" s="80">
        <v>-334</v>
      </c>
      <c r="DJ125" s="80">
        <v>-334</v>
      </c>
      <c r="DK125" s="80">
        <v>-1146</v>
      </c>
      <c r="DL125" s="80">
        <v>9769</v>
      </c>
      <c r="DM125" s="80">
        <v>0</v>
      </c>
      <c r="DN125" s="80">
        <v>0</v>
      </c>
      <c r="DO125" s="80">
        <v>10021</v>
      </c>
      <c r="DP125" s="80">
        <v>-5857</v>
      </c>
      <c r="DQ125" s="80">
        <v>0</v>
      </c>
      <c r="DR125" s="80">
        <v>-20</v>
      </c>
      <c r="DS125" s="80">
        <v>10021</v>
      </c>
    </row>
    <row r="126" spans="1:123" x14ac:dyDescent="0.25">
      <c r="A126" s="78">
        <v>201712</v>
      </c>
      <c r="B126" s="78">
        <v>50421</v>
      </c>
      <c r="C126" s="79" t="s">
        <v>407</v>
      </c>
      <c r="D126" s="80">
        <v>5921</v>
      </c>
      <c r="E126" s="80"/>
      <c r="F126" s="80">
        <v>51462</v>
      </c>
      <c r="G126" s="80"/>
      <c r="H126" s="80"/>
      <c r="I126" s="80"/>
      <c r="J126" s="80"/>
      <c r="K126" s="80"/>
      <c r="L126" s="80"/>
      <c r="M126" s="80">
        <v>51462</v>
      </c>
      <c r="N126" s="80"/>
      <c r="O126" s="80">
        <v>14851</v>
      </c>
      <c r="P126" s="80"/>
      <c r="Q126" s="80"/>
      <c r="R126" s="80"/>
      <c r="S126" s="80"/>
      <c r="T126" s="80">
        <v>58034</v>
      </c>
      <c r="U126" s="80"/>
      <c r="V126" s="80">
        <v>272</v>
      </c>
      <c r="W126" s="80">
        <v>5921</v>
      </c>
      <c r="X126" s="80"/>
      <c r="Y126" s="80">
        <v>36611</v>
      </c>
      <c r="Z126" s="80">
        <v>194</v>
      </c>
      <c r="AA126" s="80"/>
      <c r="AB126" s="80"/>
      <c r="AC126" s="80">
        <v>13</v>
      </c>
      <c r="AD126" s="80"/>
      <c r="AE126" s="80">
        <v>13</v>
      </c>
      <c r="AF126" s="80"/>
      <c r="AG126" s="80">
        <v>194</v>
      </c>
      <c r="AH126" s="80">
        <v>13</v>
      </c>
      <c r="AI126" s="80"/>
      <c r="AJ126" s="80"/>
      <c r="AK126" s="80"/>
      <c r="AL126" s="80"/>
      <c r="AM126" s="80"/>
      <c r="AN126" s="80"/>
      <c r="AO126" s="80"/>
      <c r="AP126" s="80"/>
      <c r="AQ126" s="80">
        <v>444</v>
      </c>
      <c r="AR126" s="80"/>
      <c r="AS126" s="80">
        <v>2000</v>
      </c>
      <c r="AT126" s="80"/>
      <c r="AU126" s="80"/>
      <c r="AV126" s="80">
        <v>57201</v>
      </c>
      <c r="AW126" s="80">
        <v>83</v>
      </c>
      <c r="AX126" s="80"/>
      <c r="AY126" s="80"/>
      <c r="AZ126" s="80"/>
      <c r="BA126" s="80"/>
      <c r="BB126" s="80"/>
      <c r="BC126" s="80"/>
      <c r="BD126" s="80"/>
      <c r="BE126" s="80">
        <v>703</v>
      </c>
      <c r="BF126" s="80"/>
      <c r="BG126" s="80"/>
      <c r="BH126" s="80">
        <v>87</v>
      </c>
      <c r="BI126" s="80"/>
      <c r="BJ126" s="80"/>
      <c r="BK126" s="80"/>
      <c r="BL126" s="80"/>
      <c r="BM126" s="80"/>
      <c r="BN126" s="80">
        <v>55201</v>
      </c>
      <c r="BO126" s="80"/>
      <c r="BP126" s="80"/>
      <c r="BQ126" s="80">
        <v>43</v>
      </c>
      <c r="BR126" s="80"/>
      <c r="BS126" s="80"/>
      <c r="BT126" s="80"/>
      <c r="BU126" s="80">
        <v>4</v>
      </c>
      <c r="BV126" s="80"/>
      <c r="BW126" s="80">
        <v>58034</v>
      </c>
      <c r="BX126" s="80"/>
      <c r="BY126" s="80"/>
      <c r="BZ126" s="80"/>
      <c r="CA126" s="80"/>
      <c r="CB126" s="80">
        <v>703</v>
      </c>
      <c r="CC126" s="80"/>
      <c r="CD126" s="80"/>
      <c r="CE126" s="80"/>
      <c r="CF126" s="80">
        <v>172</v>
      </c>
      <c r="CG126" s="80">
        <v>-1687</v>
      </c>
      <c r="CH126" s="80">
        <v>124</v>
      </c>
      <c r="CI126" s="80"/>
      <c r="CJ126" s="80">
        <v>0</v>
      </c>
      <c r="CK126" s="80">
        <v>933</v>
      </c>
      <c r="CL126" s="80">
        <v>0</v>
      </c>
      <c r="CM126" s="80">
        <v>-1698</v>
      </c>
      <c r="CN126" s="80">
        <v>1378</v>
      </c>
      <c r="CO126" s="80"/>
      <c r="CP126" s="80"/>
      <c r="CQ126" s="80"/>
      <c r="CR126" s="80">
        <v>559</v>
      </c>
      <c r="CS126" s="80">
        <v>46</v>
      </c>
      <c r="CT126" s="80"/>
      <c r="CU126" s="80">
        <v>-8</v>
      </c>
      <c r="CV126" s="80"/>
      <c r="CW126" s="80">
        <v>1236</v>
      </c>
      <c r="CX126" s="80"/>
      <c r="CY126" s="80"/>
      <c r="CZ126" s="80">
        <v>-712</v>
      </c>
      <c r="DA126" s="80"/>
      <c r="DB126" s="80"/>
      <c r="DC126" s="80"/>
      <c r="DD126" s="80"/>
      <c r="DE126" s="80">
        <v>66</v>
      </c>
      <c r="DF126" s="80"/>
      <c r="DG126" s="80">
        <v>1471</v>
      </c>
      <c r="DH126" s="80"/>
      <c r="DI126" s="80"/>
      <c r="DJ126" s="80"/>
      <c r="DK126" s="80">
        <v>-142</v>
      </c>
      <c r="DL126" s="80">
        <v>937</v>
      </c>
      <c r="DM126" s="80"/>
      <c r="DN126" s="80">
        <v>4</v>
      </c>
      <c r="DO126" s="80">
        <v>1966</v>
      </c>
      <c r="DP126" s="80">
        <v>-20</v>
      </c>
      <c r="DQ126" s="80">
        <v>-2</v>
      </c>
      <c r="DR126" s="80">
        <v>-62</v>
      </c>
      <c r="DS126" s="80">
        <v>1966</v>
      </c>
    </row>
    <row r="127" spans="1:123" x14ac:dyDescent="0.25">
      <c r="A127" s="78">
        <v>201712</v>
      </c>
      <c r="B127" s="78">
        <v>50052</v>
      </c>
      <c r="C127" s="79" t="s">
        <v>459</v>
      </c>
      <c r="D127" s="80">
        <v>0</v>
      </c>
      <c r="E127" s="80">
        <v>706</v>
      </c>
      <c r="F127" s="80">
        <v>329188</v>
      </c>
      <c r="G127" s="80">
        <v>0</v>
      </c>
      <c r="H127" s="80">
        <v>41787</v>
      </c>
      <c r="I127" s="80">
        <v>0</v>
      </c>
      <c r="J127" s="80">
        <v>41787</v>
      </c>
      <c r="K127" s="80">
        <v>0</v>
      </c>
      <c r="L127" s="80">
        <v>23199</v>
      </c>
      <c r="M127" s="80">
        <v>331665</v>
      </c>
      <c r="N127" s="80">
        <v>0</v>
      </c>
      <c r="O127" s="80">
        <v>0</v>
      </c>
      <c r="P127" s="80">
        <v>4000</v>
      </c>
      <c r="Q127" s="80">
        <v>2477</v>
      </c>
      <c r="R127" s="80">
        <v>74440</v>
      </c>
      <c r="S127" s="80">
        <v>557</v>
      </c>
      <c r="T127" s="80">
        <v>439960</v>
      </c>
      <c r="U127" s="80">
        <v>0</v>
      </c>
      <c r="V127" s="80">
        <v>30193</v>
      </c>
      <c r="W127" s="80">
        <v>706</v>
      </c>
      <c r="X127" s="80">
        <v>0</v>
      </c>
      <c r="Y127" s="80">
        <v>250343</v>
      </c>
      <c r="Z127" s="80">
        <v>3978</v>
      </c>
      <c r="AA127" s="80">
        <v>0</v>
      </c>
      <c r="AB127" s="80">
        <v>0</v>
      </c>
      <c r="AC127" s="80">
        <v>5847</v>
      </c>
      <c r="AD127" s="80">
        <v>0</v>
      </c>
      <c r="AE127" s="80">
        <v>5847</v>
      </c>
      <c r="AF127" s="80">
        <v>0</v>
      </c>
      <c r="AG127" s="80">
        <v>83</v>
      </c>
      <c r="AH127" s="80">
        <v>49946</v>
      </c>
      <c r="AI127" s="80">
        <v>0</v>
      </c>
      <c r="AJ127" s="80">
        <v>2312</v>
      </c>
      <c r="AK127" s="80">
        <v>1920</v>
      </c>
      <c r="AL127" s="80">
        <v>33</v>
      </c>
      <c r="AM127" s="80">
        <v>0</v>
      </c>
      <c r="AN127" s="80">
        <v>155</v>
      </c>
      <c r="AO127" s="80">
        <v>0</v>
      </c>
      <c r="AP127" s="80">
        <v>3895</v>
      </c>
      <c r="AQ127" s="80">
        <v>30466</v>
      </c>
      <c r="AR127" s="80">
        <v>250</v>
      </c>
      <c r="AS127" s="80">
        <v>162500</v>
      </c>
      <c r="AT127" s="80">
        <v>0</v>
      </c>
      <c r="AU127" s="80">
        <v>0</v>
      </c>
      <c r="AV127" s="80">
        <v>206314</v>
      </c>
      <c r="AW127" s="80">
        <v>133926</v>
      </c>
      <c r="AX127" s="80">
        <v>3978</v>
      </c>
      <c r="AY127" s="80">
        <v>0</v>
      </c>
      <c r="AZ127" s="80">
        <v>0</v>
      </c>
      <c r="BA127" s="80">
        <v>0</v>
      </c>
      <c r="BB127" s="80">
        <v>0</v>
      </c>
      <c r="BC127" s="80">
        <v>13</v>
      </c>
      <c r="BD127" s="80">
        <v>0</v>
      </c>
      <c r="BE127" s="80">
        <v>12753</v>
      </c>
      <c r="BF127" s="80">
        <v>0</v>
      </c>
      <c r="BG127" s="80">
        <v>50</v>
      </c>
      <c r="BH127" s="80">
        <v>220893</v>
      </c>
      <c r="BI127" s="80">
        <v>0</v>
      </c>
      <c r="BJ127" s="80">
        <v>0</v>
      </c>
      <c r="BK127" s="80">
        <v>0</v>
      </c>
      <c r="BL127" s="80">
        <v>0</v>
      </c>
      <c r="BM127" s="80">
        <v>0</v>
      </c>
      <c r="BN127" s="80">
        <v>43814</v>
      </c>
      <c r="BO127" s="80">
        <v>0</v>
      </c>
      <c r="BP127" s="80">
        <v>0</v>
      </c>
      <c r="BQ127" s="80">
        <v>0</v>
      </c>
      <c r="BR127" s="80">
        <v>0</v>
      </c>
      <c r="BS127" s="80">
        <v>76726</v>
      </c>
      <c r="BT127" s="80">
        <v>0</v>
      </c>
      <c r="BU127" s="80">
        <v>6213</v>
      </c>
      <c r="BV127" s="80">
        <v>0</v>
      </c>
      <c r="BW127" s="80">
        <v>439960</v>
      </c>
      <c r="BX127" s="80">
        <v>0</v>
      </c>
      <c r="BY127" s="80">
        <v>0</v>
      </c>
      <c r="BZ127" s="80">
        <v>0</v>
      </c>
      <c r="CA127" s="80">
        <v>0</v>
      </c>
      <c r="CB127" s="80">
        <v>12740</v>
      </c>
      <c r="CC127" s="80">
        <v>0</v>
      </c>
      <c r="CD127" s="80">
        <v>0</v>
      </c>
      <c r="CE127" s="80">
        <v>0</v>
      </c>
      <c r="CF127" s="80">
        <v>240</v>
      </c>
      <c r="CG127" s="80">
        <v>-30426</v>
      </c>
      <c r="CH127" s="80">
        <v>11825</v>
      </c>
      <c r="CI127" s="80">
        <v>0</v>
      </c>
      <c r="CJ127" s="80">
        <v>-10509</v>
      </c>
      <c r="CK127" s="80">
        <v>261973</v>
      </c>
      <c r="CL127" s="80">
        <v>0</v>
      </c>
      <c r="CM127" s="80">
        <v>-47047</v>
      </c>
      <c r="CN127" s="80">
        <v>89</v>
      </c>
      <c r="CO127" s="80">
        <v>5966</v>
      </c>
      <c r="CP127" s="80">
        <v>-7</v>
      </c>
      <c r="CQ127" s="80">
        <v>7607</v>
      </c>
      <c r="CR127" s="80">
        <v>4381</v>
      </c>
      <c r="CS127" s="80">
        <v>-176590</v>
      </c>
      <c r="CT127" s="80">
        <v>-417</v>
      </c>
      <c r="CU127" s="80">
        <v>-22587</v>
      </c>
      <c r="CV127" s="80">
        <v>23808</v>
      </c>
      <c r="CW127" s="80">
        <v>64</v>
      </c>
      <c r="CX127" s="80">
        <v>0</v>
      </c>
      <c r="CY127" s="80">
        <v>-38948</v>
      </c>
      <c r="CZ127" s="80">
        <v>-6344</v>
      </c>
      <c r="DA127" s="80">
        <v>-2790</v>
      </c>
      <c r="DB127" s="80">
        <v>0</v>
      </c>
      <c r="DC127" s="80">
        <v>0</v>
      </c>
      <c r="DD127" s="80">
        <v>0</v>
      </c>
      <c r="DE127" s="80">
        <v>-22926</v>
      </c>
      <c r="DF127" s="80">
        <v>-5362</v>
      </c>
      <c r="DG127" s="80">
        <v>1238</v>
      </c>
      <c r="DH127" s="80"/>
      <c r="DI127" s="80">
        <v>925</v>
      </c>
      <c r="DJ127" s="80">
        <v>232</v>
      </c>
      <c r="DK127" s="80">
        <v>-25</v>
      </c>
      <c r="DL127" s="80">
        <v>217710</v>
      </c>
      <c r="DM127" s="80">
        <v>1</v>
      </c>
      <c r="DN127" s="80">
        <v>47</v>
      </c>
      <c r="DO127" s="80">
        <v>5117</v>
      </c>
      <c r="DP127" s="80">
        <v>-182289</v>
      </c>
      <c r="DQ127" s="80">
        <v>-81</v>
      </c>
      <c r="DR127" s="80">
        <v>-415</v>
      </c>
      <c r="DS127" s="80">
        <v>5116</v>
      </c>
    </row>
    <row r="128" spans="1:123" x14ac:dyDescent="0.25">
      <c r="A128" s="78">
        <v>201712</v>
      </c>
      <c r="B128" s="78">
        <v>53110</v>
      </c>
      <c r="C128" s="79" t="s">
        <v>394</v>
      </c>
      <c r="D128" s="80"/>
      <c r="E128" s="80"/>
      <c r="F128" s="80">
        <v>174536</v>
      </c>
      <c r="G128" s="80"/>
      <c r="H128" s="80">
        <v>23650</v>
      </c>
      <c r="I128" s="80"/>
      <c r="J128" s="80">
        <v>23650</v>
      </c>
      <c r="K128" s="80"/>
      <c r="L128" s="80"/>
      <c r="M128" s="80">
        <v>174536</v>
      </c>
      <c r="N128" s="80"/>
      <c r="O128" s="80"/>
      <c r="P128" s="80"/>
      <c r="Q128" s="80">
        <v>0</v>
      </c>
      <c r="R128" s="80"/>
      <c r="S128" s="80"/>
      <c r="T128" s="80">
        <v>229992</v>
      </c>
      <c r="U128" s="80"/>
      <c r="V128" s="80">
        <v>6961</v>
      </c>
      <c r="W128" s="80">
        <v>0</v>
      </c>
      <c r="X128" s="80"/>
      <c r="Y128" s="80">
        <v>174536</v>
      </c>
      <c r="Z128" s="80">
        <v>1812</v>
      </c>
      <c r="AA128" s="80"/>
      <c r="AB128" s="80"/>
      <c r="AC128" s="80">
        <v>729</v>
      </c>
      <c r="AD128" s="80"/>
      <c r="AE128" s="80">
        <v>729</v>
      </c>
      <c r="AF128" s="80">
        <v>22284</v>
      </c>
      <c r="AG128" s="80">
        <v>1452</v>
      </c>
      <c r="AH128" s="80">
        <v>46663</v>
      </c>
      <c r="AI128" s="80">
        <v>0</v>
      </c>
      <c r="AJ128" s="80"/>
      <c r="AK128" s="80"/>
      <c r="AL128" s="80">
        <v>20</v>
      </c>
      <c r="AM128" s="80"/>
      <c r="AN128" s="80"/>
      <c r="AO128" s="80"/>
      <c r="AP128" s="80">
        <v>360</v>
      </c>
      <c r="AQ128" s="80">
        <v>6981</v>
      </c>
      <c r="AR128" s="80"/>
      <c r="AS128" s="80">
        <v>25000</v>
      </c>
      <c r="AT128" s="80">
        <v>0</v>
      </c>
      <c r="AU128" s="80">
        <v>6585</v>
      </c>
      <c r="AV128" s="80">
        <v>111150</v>
      </c>
      <c r="AW128" s="80">
        <v>89950</v>
      </c>
      <c r="AX128" s="80"/>
      <c r="AY128" s="80"/>
      <c r="AZ128" s="80"/>
      <c r="BA128" s="80"/>
      <c r="BB128" s="80"/>
      <c r="BC128" s="80"/>
      <c r="BD128" s="80"/>
      <c r="BE128" s="80">
        <v>22142</v>
      </c>
      <c r="BF128" s="80">
        <v>11879</v>
      </c>
      <c r="BG128" s="80">
        <v>0</v>
      </c>
      <c r="BH128" s="80">
        <v>96701</v>
      </c>
      <c r="BI128" s="80">
        <v>0</v>
      </c>
      <c r="BJ128" s="80"/>
      <c r="BK128" s="80"/>
      <c r="BL128" s="80"/>
      <c r="BM128" s="80"/>
      <c r="BN128" s="80">
        <v>86150</v>
      </c>
      <c r="BO128" s="80"/>
      <c r="BP128" s="80"/>
      <c r="BQ128" s="80"/>
      <c r="BR128" s="80"/>
      <c r="BS128" s="80">
        <v>868</v>
      </c>
      <c r="BT128" s="80">
        <v>0</v>
      </c>
      <c r="BU128" s="80">
        <v>5883</v>
      </c>
      <c r="BV128" s="80"/>
      <c r="BW128" s="80">
        <v>229992</v>
      </c>
      <c r="BX128" s="80"/>
      <c r="BY128" s="80"/>
      <c r="BZ128" s="80"/>
      <c r="CA128" s="80"/>
      <c r="CB128" s="80">
        <v>3677</v>
      </c>
      <c r="CC128" s="80"/>
      <c r="CD128" s="80"/>
      <c r="CE128" s="80"/>
      <c r="CF128" s="80"/>
      <c r="CG128" s="80">
        <v>-18473</v>
      </c>
      <c r="CH128" s="80">
        <v>2356</v>
      </c>
      <c r="CI128" s="80"/>
      <c r="CJ128" s="80"/>
      <c r="CK128" s="80">
        <v>149893</v>
      </c>
      <c r="CL128" s="80"/>
      <c r="CM128" s="80">
        <v>-25474</v>
      </c>
      <c r="CN128" s="80">
        <v>43948</v>
      </c>
      <c r="CO128" s="80"/>
      <c r="CP128" s="80"/>
      <c r="CQ128" s="80">
        <v>2155</v>
      </c>
      <c r="CR128" s="80">
        <v>25</v>
      </c>
      <c r="CS128" s="80">
        <v>-53111</v>
      </c>
      <c r="CT128" s="80">
        <v>-6000</v>
      </c>
      <c r="CU128" s="80">
        <v>-7001</v>
      </c>
      <c r="CV128" s="80"/>
      <c r="CW128" s="80">
        <v>37552</v>
      </c>
      <c r="CX128" s="80"/>
      <c r="CY128" s="80">
        <v>-21416</v>
      </c>
      <c r="CZ128" s="80">
        <v>43022</v>
      </c>
      <c r="DA128" s="80">
        <v>-843</v>
      </c>
      <c r="DB128" s="80"/>
      <c r="DC128" s="80">
        <v>-1</v>
      </c>
      <c r="DD128" s="80"/>
      <c r="DE128" s="80">
        <v>-11183</v>
      </c>
      <c r="DF128" s="80">
        <v>-868</v>
      </c>
      <c r="DG128" s="80">
        <v>0</v>
      </c>
      <c r="DH128" s="80"/>
      <c r="DI128" s="80">
        <v>9156</v>
      </c>
      <c r="DJ128" s="80">
        <v>10867</v>
      </c>
      <c r="DK128" s="80">
        <v>-6395</v>
      </c>
      <c r="DL128" s="80">
        <v>127610</v>
      </c>
      <c r="DM128" s="80">
        <v>1</v>
      </c>
      <c r="DN128" s="80"/>
      <c r="DO128" s="80">
        <v>-1431</v>
      </c>
      <c r="DP128" s="80">
        <v>-43241</v>
      </c>
      <c r="DQ128" s="80">
        <v>-986</v>
      </c>
      <c r="DR128" s="80">
        <v>-471</v>
      </c>
      <c r="DS128" s="80">
        <v>-1432</v>
      </c>
    </row>
    <row r="129" spans="1:123" x14ac:dyDescent="0.25">
      <c r="A129" s="78">
        <v>201712</v>
      </c>
      <c r="B129" s="78">
        <v>50635</v>
      </c>
      <c r="C129" s="79" t="s">
        <v>812</v>
      </c>
      <c r="D129" s="80">
        <v>11900</v>
      </c>
      <c r="E129" s="80">
        <v>170</v>
      </c>
      <c r="F129" s="80">
        <v>268143</v>
      </c>
      <c r="G129" s="80"/>
      <c r="H129" s="80"/>
      <c r="I129" s="80"/>
      <c r="J129" s="80"/>
      <c r="K129" s="80"/>
      <c r="L129" s="80">
        <v>2467</v>
      </c>
      <c r="M129" s="80">
        <v>305826</v>
      </c>
      <c r="N129" s="80"/>
      <c r="O129" s="80"/>
      <c r="P129" s="80"/>
      <c r="Q129" s="80">
        <v>37683</v>
      </c>
      <c r="R129" s="80">
        <v>68408</v>
      </c>
      <c r="S129" s="80"/>
      <c r="T129" s="80">
        <v>323776</v>
      </c>
      <c r="U129" s="80">
        <v>37683</v>
      </c>
      <c r="V129" s="80">
        <v>21</v>
      </c>
      <c r="W129" s="80">
        <v>12070</v>
      </c>
      <c r="X129" s="80"/>
      <c r="Y129" s="80">
        <v>199735</v>
      </c>
      <c r="Z129" s="80">
        <v>2167</v>
      </c>
      <c r="AA129" s="80"/>
      <c r="AB129" s="80"/>
      <c r="AC129" s="80">
        <v>1040</v>
      </c>
      <c r="AD129" s="80"/>
      <c r="AE129" s="80">
        <v>1040</v>
      </c>
      <c r="AF129" s="80">
        <v>50</v>
      </c>
      <c r="AG129" s="80">
        <v>1231</v>
      </c>
      <c r="AH129" s="80">
        <v>1225</v>
      </c>
      <c r="AI129" s="80"/>
      <c r="AJ129" s="80">
        <v>135</v>
      </c>
      <c r="AK129" s="80"/>
      <c r="AL129" s="80"/>
      <c r="AM129" s="80"/>
      <c r="AN129" s="80"/>
      <c r="AO129" s="80"/>
      <c r="AP129" s="80">
        <v>936</v>
      </c>
      <c r="AQ129" s="80">
        <v>21</v>
      </c>
      <c r="AR129" s="80"/>
      <c r="AS129" s="80"/>
      <c r="AT129" s="80"/>
      <c r="AU129" s="80">
        <v>1607</v>
      </c>
      <c r="AV129" s="80">
        <v>186206</v>
      </c>
      <c r="AW129" s="80">
        <v>119885</v>
      </c>
      <c r="AX129" s="80"/>
      <c r="AY129" s="80"/>
      <c r="AZ129" s="80"/>
      <c r="BA129" s="80"/>
      <c r="BB129" s="80"/>
      <c r="BC129" s="80"/>
      <c r="BD129" s="80">
        <v>1320</v>
      </c>
      <c r="BE129" s="80">
        <v>5674</v>
      </c>
      <c r="BF129" s="80"/>
      <c r="BG129" s="80"/>
      <c r="BH129" s="80">
        <v>131841</v>
      </c>
      <c r="BI129" s="80">
        <v>55</v>
      </c>
      <c r="BJ129" s="80"/>
      <c r="BK129" s="80"/>
      <c r="BL129" s="80"/>
      <c r="BM129" s="80"/>
      <c r="BN129" s="80">
        <v>166846</v>
      </c>
      <c r="BO129" s="80">
        <v>9360</v>
      </c>
      <c r="BP129" s="80"/>
      <c r="BQ129" s="80"/>
      <c r="BR129" s="80"/>
      <c r="BS129" s="80"/>
      <c r="BT129" s="80">
        <v>10000</v>
      </c>
      <c r="BU129" s="80">
        <v>11956</v>
      </c>
      <c r="BV129" s="80"/>
      <c r="BW129" s="80">
        <v>323776</v>
      </c>
      <c r="BX129" s="80"/>
      <c r="BY129" s="80">
        <v>55</v>
      </c>
      <c r="BZ129" s="80"/>
      <c r="CA129" s="80"/>
      <c r="CB129" s="80">
        <v>2747</v>
      </c>
      <c r="CC129" s="80">
        <v>10000</v>
      </c>
      <c r="CD129" s="80"/>
      <c r="CE129" s="80"/>
      <c r="CF129" s="80"/>
      <c r="CG129" s="80">
        <v>-7560</v>
      </c>
      <c r="CH129" s="80"/>
      <c r="CI129" s="80"/>
      <c r="CJ129" s="80">
        <v>-878</v>
      </c>
      <c r="CK129" s="80">
        <v>11277</v>
      </c>
      <c r="CL129" s="80"/>
      <c r="CM129" s="80">
        <v>-7717</v>
      </c>
      <c r="CN129" s="80">
        <v>34740</v>
      </c>
      <c r="CO129" s="80">
        <v>46</v>
      </c>
      <c r="CP129" s="80"/>
      <c r="CQ129" s="80"/>
      <c r="CR129" s="80">
        <v>9361</v>
      </c>
      <c r="CS129" s="80">
        <v>-5181</v>
      </c>
      <c r="CT129" s="80"/>
      <c r="CU129" s="80">
        <v>-203</v>
      </c>
      <c r="CV129" s="80"/>
      <c r="CW129" s="80">
        <v>32092</v>
      </c>
      <c r="CX129" s="80">
        <v>22683</v>
      </c>
      <c r="CY129" s="80">
        <v>-652</v>
      </c>
      <c r="CZ129" s="80">
        <v>-2234</v>
      </c>
      <c r="DA129" s="80">
        <v>1381</v>
      </c>
      <c r="DB129" s="80"/>
      <c r="DC129" s="80">
        <v>39</v>
      </c>
      <c r="DD129" s="80"/>
      <c r="DE129" s="80">
        <v>12555</v>
      </c>
      <c r="DF129" s="80"/>
      <c r="DG129" s="80">
        <v>6159</v>
      </c>
      <c r="DH129" s="80"/>
      <c r="DI129" s="80">
        <v>6331</v>
      </c>
      <c r="DJ129" s="80">
        <v>6331</v>
      </c>
      <c r="DK129" s="80">
        <v>-2648</v>
      </c>
      <c r="DL129" s="80">
        <v>10625</v>
      </c>
      <c r="DM129" s="80">
        <v>-233</v>
      </c>
      <c r="DN129" s="80"/>
      <c r="DO129" s="80">
        <v>37852</v>
      </c>
      <c r="DP129" s="80">
        <v>-19117</v>
      </c>
      <c r="DQ129" s="80">
        <v>-4</v>
      </c>
      <c r="DR129" s="80">
        <v>-114</v>
      </c>
      <c r="DS129" s="80">
        <v>38085</v>
      </c>
    </row>
    <row r="130" spans="1:123" x14ac:dyDescent="0.25">
      <c r="A130" s="78">
        <v>201712</v>
      </c>
      <c r="B130" s="78">
        <v>51571</v>
      </c>
      <c r="C130" s="79" t="s">
        <v>747</v>
      </c>
      <c r="D130" s="80">
        <v>6660</v>
      </c>
      <c r="E130" s="80">
        <v>1408</v>
      </c>
      <c r="F130" s="80">
        <v>380962</v>
      </c>
      <c r="G130" s="80"/>
      <c r="H130" s="80">
        <v>46796</v>
      </c>
      <c r="I130" s="80">
        <v>237</v>
      </c>
      <c r="J130" s="80">
        <v>47033</v>
      </c>
      <c r="K130" s="80"/>
      <c r="L130" s="80"/>
      <c r="M130" s="80">
        <v>922590</v>
      </c>
      <c r="N130" s="80">
        <v>280</v>
      </c>
      <c r="O130" s="80">
        <v>47460</v>
      </c>
      <c r="P130" s="80">
        <v>32988</v>
      </c>
      <c r="Q130" s="80">
        <v>541348</v>
      </c>
      <c r="R130" s="80">
        <v>51401</v>
      </c>
      <c r="S130" s="80">
        <v>151418</v>
      </c>
      <c r="T130" s="80">
        <v>1032920</v>
      </c>
      <c r="U130" s="80">
        <v>324476</v>
      </c>
      <c r="V130" s="80">
        <v>44799</v>
      </c>
      <c r="W130" s="80">
        <v>8068</v>
      </c>
      <c r="X130" s="80"/>
      <c r="Y130" s="80">
        <v>245796</v>
      </c>
      <c r="Z130" s="80">
        <v>621</v>
      </c>
      <c r="AA130" s="80">
        <v>2577</v>
      </c>
      <c r="AB130" s="80"/>
      <c r="AC130" s="80">
        <v>2322</v>
      </c>
      <c r="AD130" s="80"/>
      <c r="AE130" s="80">
        <v>2322</v>
      </c>
      <c r="AF130" s="80">
        <v>429</v>
      </c>
      <c r="AG130" s="80">
        <v>124</v>
      </c>
      <c r="AH130" s="80">
        <v>49784</v>
      </c>
      <c r="AI130" s="80"/>
      <c r="AJ130" s="80"/>
      <c r="AK130" s="80"/>
      <c r="AL130" s="80">
        <v>313</v>
      </c>
      <c r="AM130" s="80">
        <v>65454</v>
      </c>
      <c r="AN130" s="80">
        <v>740</v>
      </c>
      <c r="AO130" s="80">
        <v>709</v>
      </c>
      <c r="AP130" s="80">
        <v>497</v>
      </c>
      <c r="AQ130" s="80">
        <v>51857</v>
      </c>
      <c r="AR130" s="80"/>
      <c r="AS130" s="80">
        <v>25000</v>
      </c>
      <c r="AT130" s="80"/>
      <c r="AU130" s="80"/>
      <c r="AV130" s="80">
        <v>808671</v>
      </c>
      <c r="AW130" s="80">
        <v>142268</v>
      </c>
      <c r="AX130" s="80"/>
      <c r="AY130" s="80"/>
      <c r="AZ130" s="80"/>
      <c r="BA130" s="80">
        <v>301</v>
      </c>
      <c r="BB130" s="80"/>
      <c r="BC130" s="80">
        <v>1546</v>
      </c>
      <c r="BD130" s="80"/>
      <c r="BE130" s="80">
        <v>7170</v>
      </c>
      <c r="BF130" s="80"/>
      <c r="BG130" s="80"/>
      <c r="BH130" s="80">
        <v>217079</v>
      </c>
      <c r="BI130" s="80"/>
      <c r="BJ130" s="80"/>
      <c r="BK130" s="80"/>
      <c r="BL130" s="80"/>
      <c r="BM130" s="80"/>
      <c r="BN130" s="80">
        <v>79226</v>
      </c>
      <c r="BO130" s="80">
        <v>204445</v>
      </c>
      <c r="BP130" s="80"/>
      <c r="BQ130" s="80"/>
      <c r="BR130" s="80"/>
      <c r="BS130" s="80">
        <v>69308</v>
      </c>
      <c r="BT130" s="80">
        <v>500000</v>
      </c>
      <c r="BU130" s="80">
        <v>5503</v>
      </c>
      <c r="BV130" s="80"/>
      <c r="BW130" s="80">
        <v>1032920</v>
      </c>
      <c r="BX130" s="80"/>
      <c r="BY130" s="80"/>
      <c r="BZ130" s="80"/>
      <c r="CA130" s="80"/>
      <c r="CB130" s="80">
        <v>5323</v>
      </c>
      <c r="CC130" s="80">
        <v>500000</v>
      </c>
      <c r="CD130" s="80"/>
      <c r="CE130" s="80"/>
      <c r="CF130" s="80">
        <v>6036</v>
      </c>
      <c r="CG130" s="80">
        <v>-21896</v>
      </c>
      <c r="CH130" s="80"/>
      <c r="CI130" s="80">
        <v>-35</v>
      </c>
      <c r="CJ130" s="80"/>
      <c r="CK130" s="80">
        <v>209699</v>
      </c>
      <c r="CL130" s="80"/>
      <c r="CM130" s="80">
        <v>-49358</v>
      </c>
      <c r="CN130" s="80">
        <v>65099</v>
      </c>
      <c r="CO130" s="80">
        <v>4725</v>
      </c>
      <c r="CP130" s="80">
        <v>322</v>
      </c>
      <c r="CQ130" s="80">
        <v>11843</v>
      </c>
      <c r="CR130" s="80">
        <v>11667</v>
      </c>
      <c r="CS130" s="80">
        <v>-97121</v>
      </c>
      <c r="CT130" s="80"/>
      <c r="CU130" s="80">
        <v>-32187</v>
      </c>
      <c r="CV130" s="80">
        <v>11198</v>
      </c>
      <c r="CW130" s="80">
        <v>56179</v>
      </c>
      <c r="CX130" s="80">
        <v>24232</v>
      </c>
      <c r="CY130" s="80">
        <v>-37874</v>
      </c>
      <c r="CZ130" s="80">
        <v>23224</v>
      </c>
      <c r="DA130" s="80">
        <v>665</v>
      </c>
      <c r="DB130" s="80">
        <v>179</v>
      </c>
      <c r="DC130" s="80">
        <v>-225</v>
      </c>
      <c r="DD130" s="80"/>
      <c r="DE130" s="80">
        <v>-18508</v>
      </c>
      <c r="DF130" s="80">
        <v>-2076</v>
      </c>
      <c r="DG130" s="80">
        <v>7832</v>
      </c>
      <c r="DH130" s="80"/>
      <c r="DI130" s="80">
        <v>12168</v>
      </c>
      <c r="DJ130" s="80">
        <v>16894</v>
      </c>
      <c r="DK130" s="80">
        <v>-8920</v>
      </c>
      <c r="DL130" s="80">
        <v>169928</v>
      </c>
      <c r="DM130" s="80">
        <v>347</v>
      </c>
      <c r="DN130" s="80"/>
      <c r="DO130" s="80">
        <v>41875</v>
      </c>
      <c r="DP130" s="80">
        <v>-102319</v>
      </c>
      <c r="DQ130" s="80"/>
      <c r="DR130" s="80">
        <v>-2490</v>
      </c>
      <c r="DS130" s="80">
        <v>41528</v>
      </c>
    </row>
    <row r="131" spans="1:123" x14ac:dyDescent="0.25">
      <c r="A131" s="78">
        <v>201712</v>
      </c>
      <c r="B131" s="78">
        <v>51778</v>
      </c>
      <c r="C131" s="79" t="s">
        <v>445</v>
      </c>
      <c r="D131" s="80">
        <v>6359</v>
      </c>
      <c r="E131" s="80">
        <v>16454</v>
      </c>
      <c r="F131" s="80">
        <v>1936545</v>
      </c>
      <c r="G131" s="80">
        <v>0</v>
      </c>
      <c r="H131" s="80">
        <v>40477</v>
      </c>
      <c r="I131" s="80">
        <v>116</v>
      </c>
      <c r="J131" s="80">
        <v>40593</v>
      </c>
      <c r="K131" s="80">
        <v>0</v>
      </c>
      <c r="L131" s="80">
        <v>34759</v>
      </c>
      <c r="M131" s="80">
        <v>2138107</v>
      </c>
      <c r="N131" s="80">
        <v>10218</v>
      </c>
      <c r="O131" s="80">
        <v>483709</v>
      </c>
      <c r="P131" s="80">
        <v>0</v>
      </c>
      <c r="Q131" s="80">
        <v>191344</v>
      </c>
      <c r="R131" s="80">
        <v>226851</v>
      </c>
      <c r="S131" s="80">
        <v>15442</v>
      </c>
      <c r="T131" s="80">
        <v>2487649</v>
      </c>
      <c r="U131" s="80">
        <v>160284</v>
      </c>
      <c r="V131" s="80">
        <v>99771</v>
      </c>
      <c r="W131" s="80">
        <v>22813</v>
      </c>
      <c r="X131" s="80">
        <v>0</v>
      </c>
      <c r="Y131" s="80">
        <v>1223189</v>
      </c>
      <c r="Z131" s="80">
        <v>77322</v>
      </c>
      <c r="AA131" s="80">
        <v>105</v>
      </c>
      <c r="AB131" s="80">
        <v>0</v>
      </c>
      <c r="AC131" s="80">
        <v>40668</v>
      </c>
      <c r="AD131" s="80">
        <v>0</v>
      </c>
      <c r="AE131" s="80">
        <v>40668</v>
      </c>
      <c r="AF131" s="80">
        <v>252</v>
      </c>
      <c r="AG131" s="80">
        <v>7551</v>
      </c>
      <c r="AH131" s="80">
        <v>97831</v>
      </c>
      <c r="AI131" s="80">
        <v>1541</v>
      </c>
      <c r="AJ131" s="80">
        <v>14777</v>
      </c>
      <c r="AK131" s="80">
        <v>13081</v>
      </c>
      <c r="AL131" s="80">
        <v>12006</v>
      </c>
      <c r="AM131" s="80">
        <v>2537</v>
      </c>
      <c r="AN131" s="80">
        <v>766</v>
      </c>
      <c r="AO131" s="80">
        <v>0</v>
      </c>
      <c r="AP131" s="80">
        <v>69771</v>
      </c>
      <c r="AQ131" s="80">
        <v>116817</v>
      </c>
      <c r="AR131" s="80">
        <v>1925</v>
      </c>
      <c r="AS131" s="80">
        <v>50000</v>
      </c>
      <c r="AT131" s="80"/>
      <c r="AU131" s="80"/>
      <c r="AV131" s="80">
        <v>1329531</v>
      </c>
      <c r="AW131" s="80">
        <v>680040</v>
      </c>
      <c r="AX131" s="80">
        <v>0</v>
      </c>
      <c r="AY131" s="80"/>
      <c r="AZ131" s="80"/>
      <c r="BA131" s="80"/>
      <c r="BB131" s="80"/>
      <c r="BC131" s="80">
        <v>10637</v>
      </c>
      <c r="BD131" s="80"/>
      <c r="BE131" s="80">
        <v>95442</v>
      </c>
      <c r="BF131" s="80"/>
      <c r="BG131" s="80">
        <v>0</v>
      </c>
      <c r="BH131" s="80">
        <v>1059376</v>
      </c>
      <c r="BI131" s="80"/>
      <c r="BJ131" s="80"/>
      <c r="BK131" s="80"/>
      <c r="BL131" s="80"/>
      <c r="BM131" s="80">
        <v>0</v>
      </c>
      <c r="BN131" s="80">
        <v>829340</v>
      </c>
      <c r="BO131" s="80">
        <v>191</v>
      </c>
      <c r="BP131" s="80"/>
      <c r="BQ131" s="80">
        <v>3300</v>
      </c>
      <c r="BR131" s="80"/>
      <c r="BS131" s="80">
        <v>315728</v>
      </c>
      <c r="BT131" s="80">
        <v>450000</v>
      </c>
      <c r="BU131" s="80">
        <v>63608</v>
      </c>
      <c r="BV131" s="80">
        <v>0</v>
      </c>
      <c r="BW131" s="80">
        <v>2487649</v>
      </c>
      <c r="BX131" s="80"/>
      <c r="BY131" s="80"/>
      <c r="BZ131" s="80">
        <v>0</v>
      </c>
      <c r="CA131" s="80"/>
      <c r="CB131" s="80">
        <v>84805</v>
      </c>
      <c r="CC131" s="80">
        <v>450000</v>
      </c>
      <c r="CD131" s="80"/>
      <c r="CE131" s="80">
        <v>0</v>
      </c>
      <c r="CF131" s="80">
        <v>5040</v>
      </c>
      <c r="CG131" s="80">
        <v>-91734</v>
      </c>
      <c r="CH131" s="80">
        <v>0</v>
      </c>
      <c r="CI131" s="80">
        <v>892</v>
      </c>
      <c r="CJ131" s="80">
        <v>0</v>
      </c>
      <c r="CK131" s="80">
        <v>996688</v>
      </c>
      <c r="CL131" s="80">
        <v>0</v>
      </c>
      <c r="CM131" s="80">
        <v>-216962</v>
      </c>
      <c r="CN131" s="80">
        <v>65515</v>
      </c>
      <c r="CO131" s="80">
        <v>4351</v>
      </c>
      <c r="CP131" s="80">
        <v>519</v>
      </c>
      <c r="CQ131" s="80">
        <v>-14295</v>
      </c>
      <c r="CR131" s="80">
        <v>48875</v>
      </c>
      <c r="CS131" s="80">
        <v>-725575</v>
      </c>
      <c r="CT131" s="80">
        <v>-16</v>
      </c>
      <c r="CU131" s="80">
        <v>-131303</v>
      </c>
      <c r="CV131" s="80">
        <v>2607</v>
      </c>
      <c r="CW131" s="80">
        <v>54454</v>
      </c>
      <c r="CX131" s="80">
        <v>-1339</v>
      </c>
      <c r="CY131" s="80">
        <v>-45503</v>
      </c>
      <c r="CZ131" s="80">
        <v>8841</v>
      </c>
      <c r="DA131" s="80">
        <v>-3968</v>
      </c>
      <c r="DB131" s="80">
        <v>5</v>
      </c>
      <c r="DC131" s="80">
        <v>-971</v>
      </c>
      <c r="DD131" s="80">
        <v>1724</v>
      </c>
      <c r="DE131" s="80">
        <v>-49554</v>
      </c>
      <c r="DF131" s="80">
        <v>1175</v>
      </c>
      <c r="DG131" s="80">
        <v>38685</v>
      </c>
      <c r="DH131" s="80"/>
      <c r="DI131" s="80">
        <v>258</v>
      </c>
      <c r="DJ131" s="80">
        <v>10977</v>
      </c>
      <c r="DK131" s="80">
        <v>-11061</v>
      </c>
      <c r="DL131" s="80">
        <v>952365</v>
      </c>
      <c r="DM131" s="80">
        <v>4990</v>
      </c>
      <c r="DN131" s="80">
        <v>0</v>
      </c>
      <c r="DO131" s="80">
        <v>56674</v>
      </c>
      <c r="DP131" s="80">
        <v>-660365</v>
      </c>
      <c r="DQ131" s="80">
        <v>-1887</v>
      </c>
      <c r="DR131" s="80">
        <v>-34061</v>
      </c>
      <c r="DS131" s="80">
        <v>51684</v>
      </c>
    </row>
    <row r="132" spans="1:123" x14ac:dyDescent="0.25">
      <c r="A132" s="78">
        <v>201712</v>
      </c>
      <c r="B132" s="78">
        <v>50018</v>
      </c>
      <c r="C132" s="79" t="s">
        <v>753</v>
      </c>
      <c r="D132" s="80"/>
      <c r="E132" s="80">
        <v>205</v>
      </c>
      <c r="F132" s="80">
        <v>588255</v>
      </c>
      <c r="G132" s="80"/>
      <c r="H132" s="80"/>
      <c r="I132" s="80"/>
      <c r="J132" s="80"/>
      <c r="K132" s="80"/>
      <c r="L132" s="80"/>
      <c r="M132" s="80">
        <v>588255</v>
      </c>
      <c r="N132" s="80"/>
      <c r="O132" s="80">
        <v>159462</v>
      </c>
      <c r="P132" s="80">
        <v>1125</v>
      </c>
      <c r="Q132" s="80"/>
      <c r="R132" s="80"/>
      <c r="S132" s="80"/>
      <c r="T132" s="80">
        <v>628683</v>
      </c>
      <c r="U132" s="80"/>
      <c r="V132" s="80">
        <v>579</v>
      </c>
      <c r="W132" s="80">
        <v>205</v>
      </c>
      <c r="X132" s="80"/>
      <c r="Y132" s="80">
        <v>425099</v>
      </c>
      <c r="Z132" s="80">
        <v>5075</v>
      </c>
      <c r="AA132" s="80"/>
      <c r="AB132" s="80"/>
      <c r="AC132" s="80">
        <v>10067</v>
      </c>
      <c r="AD132" s="80"/>
      <c r="AE132" s="80">
        <v>10067</v>
      </c>
      <c r="AF132" s="80"/>
      <c r="AG132" s="80">
        <v>1948</v>
      </c>
      <c r="AH132" s="80">
        <v>24445</v>
      </c>
      <c r="AI132" s="80"/>
      <c r="AJ132" s="80">
        <v>14378</v>
      </c>
      <c r="AK132" s="80"/>
      <c r="AL132" s="80">
        <v>10124</v>
      </c>
      <c r="AM132" s="80"/>
      <c r="AN132" s="80">
        <v>2569</v>
      </c>
      <c r="AO132" s="80"/>
      <c r="AP132" s="80">
        <v>3127</v>
      </c>
      <c r="AQ132" s="80">
        <v>10703</v>
      </c>
      <c r="AR132" s="80"/>
      <c r="AS132" s="80"/>
      <c r="AT132" s="80"/>
      <c r="AU132" s="80"/>
      <c r="AV132" s="80">
        <v>165445</v>
      </c>
      <c r="AW132" s="80">
        <v>383931</v>
      </c>
      <c r="AX132" s="80"/>
      <c r="AY132" s="80"/>
      <c r="AZ132" s="80"/>
      <c r="BA132" s="80">
        <v>308</v>
      </c>
      <c r="BB132" s="80"/>
      <c r="BC132" s="80"/>
      <c r="BD132" s="80">
        <v>6986</v>
      </c>
      <c r="BE132" s="80">
        <v>9571</v>
      </c>
      <c r="BF132" s="80"/>
      <c r="BG132" s="80"/>
      <c r="BH132" s="80">
        <v>453261</v>
      </c>
      <c r="BI132" s="80"/>
      <c r="BJ132" s="80"/>
      <c r="BK132" s="80"/>
      <c r="BL132" s="80"/>
      <c r="BM132" s="80"/>
      <c r="BN132" s="80">
        <v>-20717</v>
      </c>
      <c r="BO132" s="80"/>
      <c r="BP132" s="80"/>
      <c r="BQ132" s="80">
        <v>406</v>
      </c>
      <c r="BR132" s="80"/>
      <c r="BS132" s="80">
        <v>18416</v>
      </c>
      <c r="BT132" s="80">
        <v>186162</v>
      </c>
      <c r="BU132" s="80">
        <v>50914</v>
      </c>
      <c r="BV132" s="80">
        <v>186162</v>
      </c>
      <c r="BW132" s="80">
        <v>628683</v>
      </c>
      <c r="BX132" s="80"/>
      <c r="BY132" s="80"/>
      <c r="BZ132" s="80"/>
      <c r="CA132" s="80"/>
      <c r="CB132" s="80">
        <v>2277</v>
      </c>
      <c r="CC132" s="80"/>
      <c r="CD132" s="80"/>
      <c r="CE132" s="80"/>
      <c r="CF132" s="80"/>
      <c r="CG132" s="80">
        <v>-10016</v>
      </c>
      <c r="CH132" s="80">
        <v>0</v>
      </c>
      <c r="CI132" s="80">
        <v>0</v>
      </c>
      <c r="CJ132" s="80">
        <v>-57</v>
      </c>
      <c r="CK132" s="80">
        <v>31052</v>
      </c>
      <c r="CL132" s="80">
        <v>0</v>
      </c>
      <c r="CM132" s="80">
        <v>-10452</v>
      </c>
      <c r="CN132" s="80">
        <v>-26560</v>
      </c>
      <c r="CO132" s="80">
        <v>0</v>
      </c>
      <c r="CP132" s="80">
        <v>0</v>
      </c>
      <c r="CQ132" s="80">
        <v>0</v>
      </c>
      <c r="CR132" s="80">
        <v>16052</v>
      </c>
      <c r="CS132" s="80">
        <v>-79989</v>
      </c>
      <c r="CT132" s="80">
        <v>0</v>
      </c>
      <c r="CU132" s="80">
        <v>-436</v>
      </c>
      <c r="CV132" s="80">
        <v>0</v>
      </c>
      <c r="CW132" s="80">
        <v>-20717</v>
      </c>
      <c r="CX132" s="80">
        <v>0</v>
      </c>
      <c r="CY132" s="80">
        <v>-787</v>
      </c>
      <c r="CZ132" s="80">
        <v>-51401</v>
      </c>
      <c r="DA132" s="80">
        <v>-4593</v>
      </c>
      <c r="DB132" s="80">
        <v>-2888</v>
      </c>
      <c r="DC132" s="80">
        <v>0</v>
      </c>
      <c r="DD132" s="80">
        <v>0</v>
      </c>
      <c r="DE132" s="80">
        <v>-41873</v>
      </c>
      <c r="DF132" s="80">
        <v>8406</v>
      </c>
      <c r="DG132" s="80">
        <v>11016</v>
      </c>
      <c r="DH132" s="80"/>
      <c r="DI132" s="80">
        <v>-18280</v>
      </c>
      <c r="DJ132" s="80">
        <v>-18280</v>
      </c>
      <c r="DK132" s="80">
        <v>5843</v>
      </c>
      <c r="DL132" s="80">
        <v>39040</v>
      </c>
      <c r="DM132" s="80">
        <v>-690</v>
      </c>
      <c r="DN132" s="80">
        <v>3257</v>
      </c>
      <c r="DO132" s="80">
        <v>24898</v>
      </c>
      <c r="DP132" s="80">
        <v>-33523</v>
      </c>
      <c r="DQ132" s="80">
        <v>-169</v>
      </c>
      <c r="DR132" s="80">
        <v>-1311</v>
      </c>
      <c r="DS132" s="80">
        <v>25588</v>
      </c>
    </row>
    <row r="133" spans="1:123" x14ac:dyDescent="0.25">
      <c r="A133" s="78">
        <v>201712</v>
      </c>
      <c r="B133" s="78">
        <v>53112</v>
      </c>
      <c r="C133" s="79" t="s">
        <v>811</v>
      </c>
      <c r="D133" s="80"/>
      <c r="E133" s="80">
        <v>1804</v>
      </c>
      <c r="F133" s="80">
        <v>368794</v>
      </c>
      <c r="G133" s="80"/>
      <c r="H133" s="80">
        <v>493524</v>
      </c>
      <c r="I133" s="80">
        <v>145018</v>
      </c>
      <c r="J133" s="80">
        <v>638542</v>
      </c>
      <c r="K133" s="80"/>
      <c r="L133" s="80">
        <v>2516</v>
      </c>
      <c r="M133" s="80">
        <v>368794</v>
      </c>
      <c r="N133" s="80"/>
      <c r="O133" s="80">
        <v>67067</v>
      </c>
      <c r="P133" s="80"/>
      <c r="Q133" s="80"/>
      <c r="R133" s="80">
        <v>104226</v>
      </c>
      <c r="S133" s="80"/>
      <c r="T133" s="80">
        <v>1502926</v>
      </c>
      <c r="U133" s="80"/>
      <c r="V133" s="80">
        <v>214118</v>
      </c>
      <c r="W133" s="80">
        <v>1804</v>
      </c>
      <c r="X133" s="80"/>
      <c r="Y133" s="80">
        <v>197501</v>
      </c>
      <c r="Z133" s="80">
        <v>23583</v>
      </c>
      <c r="AA133" s="80"/>
      <c r="AB133" s="80"/>
      <c r="AC133" s="80">
        <v>121407</v>
      </c>
      <c r="AD133" s="80">
        <v>121407</v>
      </c>
      <c r="AE133" s="80"/>
      <c r="AF133" s="80">
        <v>112992</v>
      </c>
      <c r="AG133" s="80">
        <v>1766</v>
      </c>
      <c r="AH133" s="80">
        <v>879611</v>
      </c>
      <c r="AI133" s="80">
        <v>2507</v>
      </c>
      <c r="AJ133" s="80">
        <v>4164</v>
      </c>
      <c r="AK133" s="80"/>
      <c r="AL133" s="80">
        <v>12500</v>
      </c>
      <c r="AM133" s="80"/>
      <c r="AN133" s="80"/>
      <c r="AO133" s="80"/>
      <c r="AP133" s="80">
        <v>21817</v>
      </c>
      <c r="AQ133" s="80">
        <v>226618</v>
      </c>
      <c r="AR133" s="80"/>
      <c r="AS133" s="80">
        <v>433433</v>
      </c>
      <c r="AT133" s="80"/>
      <c r="AU133" s="80"/>
      <c r="AV133" s="80">
        <v>144416</v>
      </c>
      <c r="AW133" s="80">
        <v>910772</v>
      </c>
      <c r="AX133" s="80">
        <v>24087</v>
      </c>
      <c r="AY133" s="80"/>
      <c r="AZ133" s="80"/>
      <c r="BA133" s="80">
        <v>39775</v>
      </c>
      <c r="BB133" s="80"/>
      <c r="BC133" s="80"/>
      <c r="BD133" s="80"/>
      <c r="BE133" s="80">
        <v>74097</v>
      </c>
      <c r="BF133" s="80"/>
      <c r="BG133" s="80"/>
      <c r="BH133" s="80">
        <v>1284413</v>
      </c>
      <c r="BI133" s="80"/>
      <c r="BJ133" s="80"/>
      <c r="BK133" s="80"/>
      <c r="BL133" s="80"/>
      <c r="BM133" s="80"/>
      <c r="BN133" s="80">
        <v>-289017</v>
      </c>
      <c r="BO133" s="80"/>
      <c r="BP133" s="80"/>
      <c r="BQ133" s="80"/>
      <c r="BR133" s="80"/>
      <c r="BS133" s="80">
        <v>331325</v>
      </c>
      <c r="BT133" s="80"/>
      <c r="BU133" s="80">
        <v>18229</v>
      </c>
      <c r="BV133" s="80"/>
      <c r="BW133" s="80">
        <v>1502926</v>
      </c>
      <c r="BX133" s="80"/>
      <c r="BY133" s="80"/>
      <c r="BZ133" s="80"/>
      <c r="CA133" s="80"/>
      <c r="CB133" s="80">
        <v>34323</v>
      </c>
      <c r="CC133" s="80"/>
      <c r="CD133" s="80"/>
      <c r="CE133" s="80"/>
      <c r="CF133" s="80"/>
      <c r="CG133" s="80">
        <v>-62756</v>
      </c>
      <c r="CH133" s="80">
        <v>3434</v>
      </c>
      <c r="CI133" s="80"/>
      <c r="CJ133" s="80">
        <v>-1928</v>
      </c>
      <c r="CK133" s="80">
        <v>904126</v>
      </c>
      <c r="CL133" s="80"/>
      <c r="CM133" s="80">
        <v>-274853</v>
      </c>
      <c r="CN133" s="80">
        <v>-107914</v>
      </c>
      <c r="CO133" s="80">
        <v>154269</v>
      </c>
      <c r="CP133" s="80"/>
      <c r="CQ133" s="80">
        <v>-8144</v>
      </c>
      <c r="CR133" s="80">
        <v>-3687</v>
      </c>
      <c r="CS133" s="80">
        <v>-407631</v>
      </c>
      <c r="CT133" s="80"/>
      <c r="CU133" s="80">
        <v>-366366</v>
      </c>
      <c r="CV133" s="80">
        <v>318018</v>
      </c>
      <c r="CW133" s="80">
        <v>-89808</v>
      </c>
      <c r="CX133" s="80"/>
      <c r="CY133" s="80">
        <v>-341599</v>
      </c>
      <c r="CZ133" s="80">
        <v>-105448</v>
      </c>
      <c r="DA133" s="80">
        <v>3644</v>
      </c>
      <c r="DB133" s="80">
        <v>-106016</v>
      </c>
      <c r="DC133" s="80">
        <v>290</v>
      </c>
      <c r="DD133" s="80"/>
      <c r="DE133" s="80">
        <v>32157</v>
      </c>
      <c r="DF133" s="80">
        <v>119393</v>
      </c>
      <c r="DG133" s="80">
        <v>5839</v>
      </c>
      <c r="DH133" s="80"/>
      <c r="DI133" s="80"/>
      <c r="DJ133" s="80"/>
      <c r="DK133" s="80">
        <v>18106</v>
      </c>
      <c r="DL133" s="80">
        <v>576746</v>
      </c>
      <c r="DM133" s="80">
        <v>-2372</v>
      </c>
      <c r="DN133" s="80">
        <v>842</v>
      </c>
      <c r="DO133" s="80">
        <v>-3972</v>
      </c>
      <c r="DP133" s="80">
        <v>-753306</v>
      </c>
      <c r="DQ133" s="80">
        <v>-794</v>
      </c>
      <c r="DR133" s="80">
        <v>-2958</v>
      </c>
      <c r="DS133" s="80">
        <v>-1600</v>
      </c>
    </row>
    <row r="134" spans="1:123" x14ac:dyDescent="0.25">
      <c r="A134" s="78">
        <v>201712</v>
      </c>
      <c r="B134" s="78">
        <v>51609</v>
      </c>
      <c r="C134" s="79" t="s">
        <v>813</v>
      </c>
      <c r="D134" s="80"/>
      <c r="E134" s="80"/>
      <c r="F134" s="80">
        <v>4315</v>
      </c>
      <c r="G134" s="80"/>
      <c r="H134" s="80">
        <v>17</v>
      </c>
      <c r="I134" s="80"/>
      <c r="J134" s="80">
        <v>17</v>
      </c>
      <c r="K134" s="80"/>
      <c r="L134" s="80"/>
      <c r="M134" s="80">
        <v>4315</v>
      </c>
      <c r="N134" s="80"/>
      <c r="O134" s="80"/>
      <c r="P134" s="80">
        <v>2650</v>
      </c>
      <c r="Q134" s="80"/>
      <c r="R134" s="80">
        <v>1098</v>
      </c>
      <c r="S134" s="80"/>
      <c r="T134" s="80">
        <v>4741</v>
      </c>
      <c r="U134" s="80"/>
      <c r="V134" s="80"/>
      <c r="W134" s="80"/>
      <c r="X134" s="80"/>
      <c r="Y134" s="80">
        <v>567</v>
      </c>
      <c r="Z134" s="80">
        <v>6</v>
      </c>
      <c r="AA134" s="80"/>
      <c r="AB134" s="80"/>
      <c r="AC134" s="80">
        <v>36</v>
      </c>
      <c r="AD134" s="80"/>
      <c r="AE134" s="80">
        <v>36</v>
      </c>
      <c r="AF134" s="80">
        <v>343</v>
      </c>
      <c r="AG134" s="80">
        <v>6</v>
      </c>
      <c r="AH134" s="80">
        <v>396</v>
      </c>
      <c r="AI134" s="80"/>
      <c r="AJ134" s="80"/>
      <c r="AK134" s="80"/>
      <c r="AL134" s="80"/>
      <c r="AM134" s="80"/>
      <c r="AN134" s="80"/>
      <c r="AO134" s="80"/>
      <c r="AP134" s="80"/>
      <c r="AQ134" s="80">
        <v>24</v>
      </c>
      <c r="AR134" s="80"/>
      <c r="AS134" s="80">
        <v>1200</v>
      </c>
      <c r="AT134" s="80"/>
      <c r="AU134" s="80"/>
      <c r="AV134" s="80">
        <v>4480</v>
      </c>
      <c r="AW134" s="80">
        <v>46</v>
      </c>
      <c r="AX134" s="80"/>
      <c r="AY134" s="80"/>
      <c r="AZ134" s="80"/>
      <c r="BA134" s="80"/>
      <c r="BB134" s="80"/>
      <c r="BC134" s="80"/>
      <c r="BD134" s="80"/>
      <c r="BE134" s="80">
        <v>170</v>
      </c>
      <c r="BF134" s="80"/>
      <c r="BG134" s="80"/>
      <c r="BH134" s="80">
        <v>91</v>
      </c>
      <c r="BI134" s="80"/>
      <c r="BJ134" s="80"/>
      <c r="BK134" s="80"/>
      <c r="BL134" s="80"/>
      <c r="BM134" s="80"/>
      <c r="BN134" s="80">
        <v>-624</v>
      </c>
      <c r="BO134" s="80"/>
      <c r="BP134" s="80"/>
      <c r="BQ134" s="80"/>
      <c r="BR134" s="80"/>
      <c r="BS134" s="80"/>
      <c r="BT134" s="80">
        <v>3904</v>
      </c>
      <c r="BU134" s="80">
        <v>45</v>
      </c>
      <c r="BV134" s="80"/>
      <c r="BW134" s="80">
        <v>4741</v>
      </c>
      <c r="BX134" s="80"/>
      <c r="BY134" s="80"/>
      <c r="BZ134" s="80">
        <v>3454</v>
      </c>
      <c r="CA134" s="80"/>
      <c r="CB134" s="80">
        <v>170</v>
      </c>
      <c r="CC134" s="80">
        <v>450</v>
      </c>
      <c r="CD134" s="80"/>
      <c r="CE134" s="80"/>
      <c r="CF134" s="80">
        <v>24</v>
      </c>
      <c r="CG134" s="80">
        <v>-331</v>
      </c>
      <c r="CH134" s="80"/>
      <c r="CI134" s="80"/>
      <c r="CJ134" s="80"/>
      <c r="CK134" s="80">
        <v>432</v>
      </c>
      <c r="CL134" s="80"/>
      <c r="CM134" s="80">
        <v>-323</v>
      </c>
      <c r="CN134" s="80">
        <v>-624</v>
      </c>
      <c r="CO134" s="80">
        <v>8</v>
      </c>
      <c r="CP134" s="80"/>
      <c r="CQ134" s="80">
        <v>-237</v>
      </c>
      <c r="CR134" s="80">
        <v>130</v>
      </c>
      <c r="CS134" s="80">
        <v>-410</v>
      </c>
      <c r="CT134" s="80"/>
      <c r="CU134" s="80"/>
      <c r="CV134" s="80">
        <v>884</v>
      </c>
      <c r="CW134" s="80">
        <v>-624</v>
      </c>
      <c r="CX134" s="80"/>
      <c r="CY134" s="80">
        <v>-482</v>
      </c>
      <c r="CZ134" s="80">
        <v>-783</v>
      </c>
      <c r="DA134" s="80"/>
      <c r="DB134" s="80"/>
      <c r="DC134" s="80"/>
      <c r="DD134" s="80"/>
      <c r="DE134" s="80">
        <v>414</v>
      </c>
      <c r="DF134" s="80"/>
      <c r="DG134" s="80">
        <v>112</v>
      </c>
      <c r="DH134" s="80"/>
      <c r="DI134" s="80">
        <v>23</v>
      </c>
      <c r="DJ134" s="80">
        <v>104</v>
      </c>
      <c r="DK134" s="80"/>
      <c r="DL134" s="80">
        <v>-50</v>
      </c>
      <c r="DM134" s="80"/>
      <c r="DN134" s="80"/>
      <c r="DO134" s="80">
        <v>159</v>
      </c>
      <c r="DP134" s="80">
        <v>-1471</v>
      </c>
      <c r="DQ134" s="80"/>
      <c r="DR134" s="80">
        <v>-83</v>
      </c>
      <c r="DS134" s="80">
        <v>159</v>
      </c>
    </row>
    <row r="135" spans="1:123" x14ac:dyDescent="0.25">
      <c r="A135" s="78">
        <v>201712</v>
      </c>
      <c r="B135" s="78">
        <v>51619</v>
      </c>
      <c r="C135" s="79" t="s">
        <v>429</v>
      </c>
      <c r="D135" s="80">
        <v>0</v>
      </c>
      <c r="E135" s="80">
        <v>7079</v>
      </c>
      <c r="F135" s="80">
        <v>4306560</v>
      </c>
      <c r="G135" s="80">
        <v>0</v>
      </c>
      <c r="H135" s="80">
        <v>33169</v>
      </c>
      <c r="I135" s="80">
        <v>0</v>
      </c>
      <c r="J135" s="80">
        <v>33169</v>
      </c>
      <c r="K135" s="80">
        <v>0</v>
      </c>
      <c r="L135" s="80">
        <v>22240</v>
      </c>
      <c r="M135" s="80">
        <v>4408293</v>
      </c>
      <c r="N135" s="80">
        <v>1150</v>
      </c>
      <c r="O135" s="80">
        <v>483124</v>
      </c>
      <c r="P135" s="80">
        <v>78208</v>
      </c>
      <c r="Q135" s="80">
        <v>100583</v>
      </c>
      <c r="R135" s="80">
        <v>116881</v>
      </c>
      <c r="S135" s="80">
        <v>0</v>
      </c>
      <c r="T135" s="80">
        <v>4701044</v>
      </c>
      <c r="U135" s="80">
        <v>100583</v>
      </c>
      <c r="V135" s="80">
        <v>0</v>
      </c>
      <c r="W135" s="80">
        <v>7079</v>
      </c>
      <c r="X135" s="80">
        <v>0</v>
      </c>
      <c r="Y135" s="80">
        <v>3613619</v>
      </c>
      <c r="Z135" s="80">
        <v>37689</v>
      </c>
      <c r="AA135" s="80">
        <v>0</v>
      </c>
      <c r="AB135" s="80">
        <v>0</v>
      </c>
      <c r="AC135" s="80">
        <v>31932</v>
      </c>
      <c r="AD135" s="80">
        <v>0</v>
      </c>
      <c r="AE135" s="80">
        <v>31932</v>
      </c>
      <c r="AF135" s="80">
        <v>19165</v>
      </c>
      <c r="AG135" s="80">
        <v>25915</v>
      </c>
      <c r="AH135" s="80">
        <v>211607</v>
      </c>
      <c r="AI135" s="80">
        <v>677</v>
      </c>
      <c r="AJ135" s="80">
        <v>126664</v>
      </c>
      <c r="AK135" s="80">
        <v>0</v>
      </c>
      <c r="AL135" s="80">
        <v>0</v>
      </c>
      <c r="AM135" s="80">
        <v>0</v>
      </c>
      <c r="AN135" s="80">
        <v>14150</v>
      </c>
      <c r="AO135" s="80">
        <v>0</v>
      </c>
      <c r="AP135" s="80">
        <v>11774</v>
      </c>
      <c r="AQ135" s="80">
        <v>14136</v>
      </c>
      <c r="AR135" s="80">
        <v>578</v>
      </c>
      <c r="AS135" s="80">
        <v>38333</v>
      </c>
      <c r="AT135" s="80">
        <v>0</v>
      </c>
      <c r="AU135" s="80">
        <v>0</v>
      </c>
      <c r="AV135" s="80">
        <v>2026344</v>
      </c>
      <c r="AW135" s="80">
        <v>1247845</v>
      </c>
      <c r="AX135" s="80">
        <v>0</v>
      </c>
      <c r="AY135" s="80">
        <v>0</v>
      </c>
      <c r="AZ135" s="80">
        <v>0</v>
      </c>
      <c r="BA135" s="80">
        <v>2190</v>
      </c>
      <c r="BB135" s="80">
        <v>0</v>
      </c>
      <c r="BC135" s="80">
        <v>16265</v>
      </c>
      <c r="BD135" s="80">
        <v>478253</v>
      </c>
      <c r="BE135" s="80">
        <v>614744</v>
      </c>
      <c r="BF135" s="80">
        <v>2677</v>
      </c>
      <c r="BG135" s="80">
        <v>354366</v>
      </c>
      <c r="BH135" s="80">
        <v>2020768</v>
      </c>
      <c r="BI135" s="80">
        <v>20882</v>
      </c>
      <c r="BJ135" s="80">
        <v>0</v>
      </c>
      <c r="BK135" s="80">
        <v>0</v>
      </c>
      <c r="BL135" s="80">
        <v>0</v>
      </c>
      <c r="BM135" s="80">
        <v>0</v>
      </c>
      <c r="BN135" s="80">
        <v>1849257</v>
      </c>
      <c r="BO135" s="80">
        <v>0</v>
      </c>
      <c r="BP135" s="80">
        <v>0</v>
      </c>
      <c r="BQ135" s="80">
        <v>18306</v>
      </c>
      <c r="BR135" s="80">
        <v>0</v>
      </c>
      <c r="BS135" s="80">
        <v>399899</v>
      </c>
      <c r="BT135" s="80">
        <v>138754</v>
      </c>
      <c r="BU135" s="80">
        <v>18658</v>
      </c>
      <c r="BV135" s="80">
        <v>138754</v>
      </c>
      <c r="BW135" s="80">
        <v>4701044</v>
      </c>
      <c r="BX135" s="80">
        <v>0</v>
      </c>
      <c r="BY135" s="80">
        <v>20882</v>
      </c>
      <c r="BZ135" s="80">
        <v>0</v>
      </c>
      <c r="CA135" s="80">
        <v>0</v>
      </c>
      <c r="CB135" s="80">
        <v>115359</v>
      </c>
      <c r="CC135" s="80">
        <v>0</v>
      </c>
      <c r="CD135" s="80">
        <v>0</v>
      </c>
      <c r="CE135" s="80">
        <v>0</v>
      </c>
      <c r="CF135" s="80">
        <v>14136</v>
      </c>
      <c r="CG135" s="80">
        <v>-79667</v>
      </c>
      <c r="CH135" s="80">
        <v>427</v>
      </c>
      <c r="CI135" s="80">
        <v>-35</v>
      </c>
      <c r="CJ135" s="80">
        <v>0</v>
      </c>
      <c r="CK135" s="80">
        <v>1827922</v>
      </c>
      <c r="CL135" s="80">
        <v>0</v>
      </c>
      <c r="CM135" s="80">
        <v>-403278</v>
      </c>
      <c r="CN135" s="80">
        <v>339709</v>
      </c>
      <c r="CO135" s="80">
        <v>36</v>
      </c>
      <c r="CP135" s="80">
        <v>0</v>
      </c>
      <c r="CQ135" s="80">
        <v>-9262</v>
      </c>
      <c r="CR135" s="80">
        <v>50141</v>
      </c>
      <c r="CS135" s="80">
        <v>-1019174</v>
      </c>
      <c r="CT135" s="80">
        <v>-188404</v>
      </c>
      <c r="CU135" s="80">
        <v>-323647</v>
      </c>
      <c r="CV135" s="80">
        <v>3022</v>
      </c>
      <c r="CW135" s="80">
        <v>265257</v>
      </c>
      <c r="CX135" s="80">
        <v>3226</v>
      </c>
      <c r="CY135" s="80">
        <v>-41060</v>
      </c>
      <c r="CZ135" s="80">
        <v>174966</v>
      </c>
      <c r="DA135" s="80">
        <v>1157</v>
      </c>
      <c r="DB135" s="80">
        <v>0</v>
      </c>
      <c r="DC135" s="80">
        <v>-1670</v>
      </c>
      <c r="DD135" s="80">
        <v>0</v>
      </c>
      <c r="DE135" s="80">
        <v>82694</v>
      </c>
      <c r="DF135" s="80">
        <v>630</v>
      </c>
      <c r="DG135" s="80">
        <v>117689</v>
      </c>
      <c r="DH135" s="80"/>
      <c r="DI135" s="80">
        <v>185445</v>
      </c>
      <c r="DJ135" s="80">
        <v>191464</v>
      </c>
      <c r="DK135" s="80">
        <v>-74452</v>
      </c>
      <c r="DL135" s="80">
        <v>1787492</v>
      </c>
      <c r="DM135" s="80">
        <v>4458</v>
      </c>
      <c r="DN135" s="80">
        <v>0</v>
      </c>
      <c r="DO135" s="80">
        <v>164316</v>
      </c>
      <c r="DP135" s="80">
        <v>-1096785</v>
      </c>
      <c r="DQ135" s="80">
        <v>-223</v>
      </c>
      <c r="DR135" s="80">
        <v>-10940</v>
      </c>
      <c r="DS135" s="80">
        <v>159858</v>
      </c>
    </row>
    <row r="136" spans="1:123" x14ac:dyDescent="0.25">
      <c r="A136" s="78">
        <v>201712</v>
      </c>
      <c r="B136" s="78">
        <v>50140</v>
      </c>
      <c r="C136" s="79" t="s">
        <v>434</v>
      </c>
      <c r="D136" s="80">
        <v>5600</v>
      </c>
      <c r="E136" s="80">
        <v>554</v>
      </c>
      <c r="F136" s="80">
        <v>103478</v>
      </c>
      <c r="G136" s="80"/>
      <c r="H136" s="80"/>
      <c r="I136" s="80">
        <v>2444</v>
      </c>
      <c r="J136" s="80">
        <v>2444</v>
      </c>
      <c r="K136" s="80"/>
      <c r="L136" s="80">
        <v>240</v>
      </c>
      <c r="M136" s="80">
        <v>127225</v>
      </c>
      <c r="N136" s="80">
        <v>19400</v>
      </c>
      <c r="O136" s="80">
        <v>25676</v>
      </c>
      <c r="P136" s="80">
        <v>79</v>
      </c>
      <c r="Q136" s="80">
        <v>4347</v>
      </c>
      <c r="R136" s="80">
        <v>22555</v>
      </c>
      <c r="S136" s="80"/>
      <c r="T136" s="80">
        <v>139594</v>
      </c>
      <c r="U136" s="80">
        <v>4347</v>
      </c>
      <c r="V136" s="80">
        <v>3</v>
      </c>
      <c r="W136" s="80">
        <v>6154</v>
      </c>
      <c r="X136" s="80"/>
      <c r="Y136" s="80">
        <v>55105</v>
      </c>
      <c r="Z136" s="80">
        <v>385</v>
      </c>
      <c r="AA136" s="80"/>
      <c r="AB136" s="80"/>
      <c r="AC136" s="80">
        <v>1329</v>
      </c>
      <c r="AD136" s="80"/>
      <c r="AE136" s="80">
        <v>1329</v>
      </c>
      <c r="AF136" s="80">
        <v>1359</v>
      </c>
      <c r="AG136" s="80">
        <v>33</v>
      </c>
      <c r="AH136" s="80">
        <v>5215</v>
      </c>
      <c r="AI136" s="80"/>
      <c r="AJ136" s="80">
        <v>83</v>
      </c>
      <c r="AK136" s="80"/>
      <c r="AL136" s="80"/>
      <c r="AM136" s="80"/>
      <c r="AN136" s="80"/>
      <c r="AO136" s="80"/>
      <c r="AP136" s="80">
        <v>352</v>
      </c>
      <c r="AQ136" s="80">
        <v>375</v>
      </c>
      <c r="AR136" s="80">
        <v>63</v>
      </c>
      <c r="AS136" s="80">
        <v>7500</v>
      </c>
      <c r="AT136" s="80"/>
      <c r="AU136" s="80"/>
      <c r="AV136" s="80">
        <v>92672</v>
      </c>
      <c r="AW136" s="80">
        <v>22868</v>
      </c>
      <c r="AX136" s="80"/>
      <c r="AY136" s="80"/>
      <c r="AZ136" s="80"/>
      <c r="BA136" s="80"/>
      <c r="BB136" s="80"/>
      <c r="BC136" s="80">
        <v>152</v>
      </c>
      <c r="BD136" s="80">
        <v>205</v>
      </c>
      <c r="BE136" s="80">
        <v>5977</v>
      </c>
      <c r="BF136" s="80">
        <v>2487</v>
      </c>
      <c r="BG136" s="80"/>
      <c r="BH136" s="80">
        <v>39268</v>
      </c>
      <c r="BI136" s="80">
        <v>1677</v>
      </c>
      <c r="BJ136" s="80"/>
      <c r="BK136" s="80"/>
      <c r="BL136" s="80"/>
      <c r="BM136" s="80"/>
      <c r="BN136" s="80">
        <v>84502</v>
      </c>
      <c r="BO136" s="80">
        <v>670</v>
      </c>
      <c r="BP136" s="80"/>
      <c r="BQ136" s="80"/>
      <c r="BR136" s="80"/>
      <c r="BS136" s="80">
        <v>14731</v>
      </c>
      <c r="BT136" s="80">
        <v>0</v>
      </c>
      <c r="BU136" s="80">
        <v>1669</v>
      </c>
      <c r="BV136" s="80"/>
      <c r="BW136" s="80">
        <v>139594</v>
      </c>
      <c r="BX136" s="80"/>
      <c r="BY136" s="80">
        <v>1677</v>
      </c>
      <c r="BZ136" s="80"/>
      <c r="CA136" s="80"/>
      <c r="CB136" s="80">
        <v>3133</v>
      </c>
      <c r="CC136" s="80"/>
      <c r="CD136" s="80"/>
      <c r="CE136" s="80"/>
      <c r="CF136" s="80">
        <v>372</v>
      </c>
      <c r="CG136" s="80">
        <v>-10967</v>
      </c>
      <c r="CH136" s="80">
        <v>81</v>
      </c>
      <c r="CI136" s="80">
        <v>893</v>
      </c>
      <c r="CJ136" s="80">
        <v>-68</v>
      </c>
      <c r="CK136" s="80">
        <v>40738</v>
      </c>
      <c r="CL136" s="80"/>
      <c r="CM136" s="80">
        <v>-15454</v>
      </c>
      <c r="CN136" s="80">
        <v>489</v>
      </c>
      <c r="CO136" s="80">
        <v>780</v>
      </c>
      <c r="CP136" s="80"/>
      <c r="CQ136" s="80">
        <v>-4422</v>
      </c>
      <c r="CR136" s="80">
        <v>838</v>
      </c>
      <c r="CS136" s="80">
        <v>-22105</v>
      </c>
      <c r="CT136" s="80"/>
      <c r="CU136" s="80">
        <v>-5267</v>
      </c>
      <c r="CV136" s="80">
        <v>6163</v>
      </c>
      <c r="CW136" s="80">
        <v>319</v>
      </c>
      <c r="CX136" s="80">
        <v>-594</v>
      </c>
      <c r="CY136" s="80">
        <v>-7001</v>
      </c>
      <c r="CZ136" s="80">
        <v>-3189</v>
      </c>
      <c r="DA136" s="80">
        <v>-191</v>
      </c>
      <c r="DB136" s="80"/>
      <c r="DC136" s="80">
        <v>-50</v>
      </c>
      <c r="DD136" s="80"/>
      <c r="DE136" s="80">
        <v>8805</v>
      </c>
      <c r="DF136" s="80">
        <v>683</v>
      </c>
      <c r="DG136" s="80">
        <v>2830</v>
      </c>
      <c r="DH136" s="80"/>
      <c r="DI136" s="80">
        <v>2796</v>
      </c>
      <c r="DJ136" s="80">
        <v>3554</v>
      </c>
      <c r="DK136" s="80">
        <v>-170</v>
      </c>
      <c r="DL136" s="80">
        <v>34420</v>
      </c>
      <c r="DM136" s="80">
        <v>50</v>
      </c>
      <c r="DN136" s="80"/>
      <c r="DO136" s="80">
        <v>3665</v>
      </c>
      <c r="DP136" s="80">
        <v>-32460</v>
      </c>
      <c r="DQ136" s="80">
        <v>-3</v>
      </c>
      <c r="DR136" s="80">
        <v>-349</v>
      </c>
      <c r="DS136" s="80">
        <v>3615</v>
      </c>
    </row>
    <row r="137" spans="1:123" x14ac:dyDescent="0.25">
      <c r="A137" s="78">
        <v>201812</v>
      </c>
      <c r="B137" s="78">
        <v>53110</v>
      </c>
      <c r="C137" s="79" t="s">
        <v>394</v>
      </c>
      <c r="D137" s="80"/>
      <c r="E137" s="80"/>
      <c r="F137" s="80">
        <v>173412</v>
      </c>
      <c r="G137" s="80"/>
      <c r="H137" s="80">
        <v>20121</v>
      </c>
      <c r="I137" s="80"/>
      <c r="J137" s="80">
        <v>20121</v>
      </c>
      <c r="K137" s="80"/>
      <c r="L137" s="80"/>
      <c r="M137" s="80">
        <v>202912</v>
      </c>
      <c r="N137" s="80"/>
      <c r="O137" s="80">
        <v>39865</v>
      </c>
      <c r="P137" s="80"/>
      <c r="Q137" s="80">
        <v>29500</v>
      </c>
      <c r="R137" s="80"/>
      <c r="S137" s="80"/>
      <c r="T137" s="80">
        <v>241626</v>
      </c>
      <c r="U137" s="80"/>
      <c r="V137" s="80">
        <v>1008</v>
      </c>
      <c r="W137" s="80"/>
      <c r="X137" s="80"/>
      <c r="Y137" s="80">
        <v>133547</v>
      </c>
      <c r="Z137" s="80">
        <v>1148</v>
      </c>
      <c r="AA137" s="80"/>
      <c r="AB137" s="80"/>
      <c r="AC137" s="80"/>
      <c r="AD137" s="80"/>
      <c r="AE137" s="80"/>
      <c r="AF137" s="80">
        <v>16321</v>
      </c>
      <c r="AG137" s="80">
        <v>1129</v>
      </c>
      <c r="AH137" s="80">
        <v>36442</v>
      </c>
      <c r="AI137" s="80"/>
      <c r="AJ137" s="80"/>
      <c r="AK137" s="80"/>
      <c r="AL137" s="80">
        <v>115</v>
      </c>
      <c r="AM137" s="80">
        <v>29500</v>
      </c>
      <c r="AN137" s="80"/>
      <c r="AO137" s="80"/>
      <c r="AP137" s="80">
        <v>20</v>
      </c>
      <c r="AQ137" s="80">
        <v>1123</v>
      </c>
      <c r="AR137" s="80"/>
      <c r="AS137" s="80">
        <v>25000</v>
      </c>
      <c r="AT137" s="80"/>
      <c r="AU137" s="80">
        <v>6482</v>
      </c>
      <c r="AV137" s="80">
        <v>114595</v>
      </c>
      <c r="AW137" s="80">
        <v>90629</v>
      </c>
      <c r="AX137" s="80"/>
      <c r="AY137" s="80"/>
      <c r="AZ137" s="80"/>
      <c r="BA137" s="80"/>
      <c r="BB137" s="80"/>
      <c r="BC137" s="80"/>
      <c r="BD137" s="80"/>
      <c r="BE137" s="80">
        <v>27787</v>
      </c>
      <c r="BF137" s="80">
        <v>17679</v>
      </c>
      <c r="BG137" s="80"/>
      <c r="BH137" s="80">
        <v>99244</v>
      </c>
      <c r="BI137" s="80"/>
      <c r="BJ137" s="80"/>
      <c r="BK137" s="80"/>
      <c r="BL137" s="80"/>
      <c r="BM137" s="80"/>
      <c r="BN137" s="80">
        <v>89595</v>
      </c>
      <c r="BO137" s="80"/>
      <c r="BP137" s="80"/>
      <c r="BQ137" s="80"/>
      <c r="BR137" s="80"/>
      <c r="BS137" s="80">
        <v>1283</v>
      </c>
      <c r="BT137" s="80"/>
      <c r="BU137" s="80">
        <v>7332</v>
      </c>
      <c r="BV137" s="80"/>
      <c r="BW137" s="80">
        <v>241626</v>
      </c>
      <c r="BX137" s="80"/>
      <c r="BY137" s="80"/>
      <c r="BZ137" s="80"/>
      <c r="CA137" s="80"/>
      <c r="CB137" s="80">
        <v>3626</v>
      </c>
      <c r="CC137" s="80"/>
      <c r="CD137" s="80"/>
      <c r="CE137" s="80"/>
      <c r="CF137" s="80"/>
      <c r="CG137" s="80">
        <v>-19736</v>
      </c>
      <c r="CH137" s="80">
        <v>1200</v>
      </c>
      <c r="CI137" s="80"/>
      <c r="CJ137" s="80">
        <v>-90</v>
      </c>
      <c r="CK137" s="80">
        <v>156595</v>
      </c>
      <c r="CL137" s="80"/>
      <c r="CM137" s="80">
        <v>-27345</v>
      </c>
      <c r="CN137" s="80">
        <v>38199</v>
      </c>
      <c r="CO137" s="80"/>
      <c r="CP137" s="80"/>
      <c r="CQ137" s="80">
        <v>-3529</v>
      </c>
      <c r="CR137" s="80">
        <v>-1433</v>
      </c>
      <c r="CS137" s="80">
        <v>-62122</v>
      </c>
      <c r="CT137" s="80">
        <v>-5940</v>
      </c>
      <c r="CU137" s="80">
        <v>-7608</v>
      </c>
      <c r="CV137" s="80">
        <v>-10016</v>
      </c>
      <c r="CW137" s="80">
        <v>30446</v>
      </c>
      <c r="CX137" s="80"/>
      <c r="CY137" s="80">
        <v>-22167</v>
      </c>
      <c r="CZ137" s="80">
        <v>38604</v>
      </c>
      <c r="DA137" s="80">
        <v>-1449</v>
      </c>
      <c r="DB137" s="80"/>
      <c r="DC137" s="80">
        <v>-2</v>
      </c>
      <c r="DD137" s="80"/>
      <c r="DE137" s="80">
        <v>-679</v>
      </c>
      <c r="DF137" s="80">
        <v>-415</v>
      </c>
      <c r="DG137" s="80"/>
      <c r="DH137" s="80"/>
      <c r="DI137" s="80">
        <v>7272</v>
      </c>
      <c r="DJ137" s="80">
        <v>15732</v>
      </c>
      <c r="DK137" s="80">
        <v>-7753</v>
      </c>
      <c r="DL137" s="80">
        <v>134013</v>
      </c>
      <c r="DM137" s="80">
        <v>2</v>
      </c>
      <c r="DN137" s="80"/>
      <c r="DO137" s="80">
        <v>-1515</v>
      </c>
      <c r="DP137" s="80">
        <v>-46449</v>
      </c>
      <c r="DQ137" s="80">
        <v>-83</v>
      </c>
      <c r="DR137" s="80"/>
      <c r="DS137" s="80">
        <v>-1516</v>
      </c>
    </row>
    <row r="138" spans="1:123" x14ac:dyDescent="0.25">
      <c r="A138" s="78">
        <v>201812</v>
      </c>
      <c r="B138" s="78">
        <v>53114</v>
      </c>
      <c r="C138" s="79" t="s">
        <v>490</v>
      </c>
      <c r="D138" s="80"/>
      <c r="E138" s="80"/>
      <c r="F138" s="80">
        <v>14898</v>
      </c>
      <c r="G138" s="80"/>
      <c r="H138" s="80"/>
      <c r="I138" s="80"/>
      <c r="J138" s="80"/>
      <c r="K138" s="80"/>
      <c r="L138" s="80"/>
      <c r="M138" s="80">
        <v>32898</v>
      </c>
      <c r="N138" s="80"/>
      <c r="O138" s="80"/>
      <c r="P138" s="80"/>
      <c r="Q138" s="80">
        <v>18000</v>
      </c>
      <c r="R138" s="80"/>
      <c r="S138" s="80"/>
      <c r="T138" s="80">
        <v>33738</v>
      </c>
      <c r="U138" s="80"/>
      <c r="V138" s="80">
        <v>631</v>
      </c>
      <c r="W138" s="80"/>
      <c r="X138" s="80"/>
      <c r="Y138" s="80">
        <v>14898</v>
      </c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>
        <v>18000</v>
      </c>
      <c r="AN138" s="80"/>
      <c r="AO138" s="80"/>
      <c r="AP138" s="80"/>
      <c r="AQ138" s="80">
        <v>840</v>
      </c>
      <c r="AR138" s="80"/>
      <c r="AS138" s="80">
        <v>5000</v>
      </c>
      <c r="AT138" s="80"/>
      <c r="AU138" s="80"/>
      <c r="AV138" s="80">
        <v>32439</v>
      </c>
      <c r="AW138" s="80">
        <v>20</v>
      </c>
      <c r="AX138" s="80"/>
      <c r="AY138" s="80"/>
      <c r="AZ138" s="80"/>
      <c r="BA138" s="80"/>
      <c r="BB138" s="80"/>
      <c r="BC138" s="80"/>
      <c r="BD138" s="80"/>
      <c r="BE138" s="80">
        <v>1279</v>
      </c>
      <c r="BF138" s="80"/>
      <c r="BG138" s="80"/>
      <c r="BH138" s="80">
        <v>20</v>
      </c>
      <c r="BI138" s="80"/>
      <c r="BJ138" s="80"/>
      <c r="BK138" s="80"/>
      <c r="BL138" s="80"/>
      <c r="BM138" s="80"/>
      <c r="BN138" s="80">
        <v>27439</v>
      </c>
      <c r="BO138" s="80"/>
      <c r="BP138" s="80"/>
      <c r="BQ138" s="80"/>
      <c r="BR138" s="80"/>
      <c r="BS138" s="80"/>
      <c r="BT138" s="80"/>
      <c r="BU138" s="80"/>
      <c r="BV138" s="80"/>
      <c r="BW138" s="80">
        <v>33738</v>
      </c>
      <c r="BX138" s="80"/>
      <c r="BY138" s="80"/>
      <c r="BZ138" s="80"/>
      <c r="CA138" s="80"/>
      <c r="CB138" s="80">
        <v>1279</v>
      </c>
      <c r="CC138" s="80"/>
      <c r="CD138" s="80"/>
      <c r="CE138" s="80"/>
      <c r="CF138" s="80">
        <v>209</v>
      </c>
      <c r="CG138" s="80">
        <v>-574</v>
      </c>
      <c r="CH138" s="80"/>
      <c r="CI138" s="80"/>
      <c r="CJ138" s="80"/>
      <c r="CK138" s="80"/>
      <c r="CL138" s="80"/>
      <c r="CM138" s="80">
        <v>-574</v>
      </c>
      <c r="CN138" s="80">
        <v>-315</v>
      </c>
      <c r="CO138" s="80"/>
      <c r="CP138" s="80"/>
      <c r="CQ138" s="80"/>
      <c r="CR138" s="80"/>
      <c r="CS138" s="80">
        <v>192</v>
      </c>
      <c r="CT138" s="80"/>
      <c r="CU138" s="80"/>
      <c r="CV138" s="80"/>
      <c r="CW138" s="80">
        <v>-246</v>
      </c>
      <c r="CX138" s="80"/>
      <c r="CY138" s="80"/>
      <c r="CZ138" s="80">
        <v>-382</v>
      </c>
      <c r="DA138" s="80">
        <v>83</v>
      </c>
      <c r="DB138" s="80"/>
      <c r="DC138" s="80"/>
      <c r="DD138" s="80"/>
      <c r="DE138" s="80">
        <v>200</v>
      </c>
      <c r="DF138" s="80"/>
      <c r="DG138" s="80">
        <v>80</v>
      </c>
      <c r="DH138" s="80"/>
      <c r="DI138" s="80"/>
      <c r="DJ138" s="80"/>
      <c r="DK138" s="80">
        <v>69</v>
      </c>
      <c r="DL138" s="80"/>
      <c r="DM138" s="80"/>
      <c r="DN138" s="80"/>
      <c r="DO138" s="80">
        <v>67</v>
      </c>
      <c r="DP138" s="80">
        <v>-91</v>
      </c>
      <c r="DQ138" s="80">
        <v>-13</v>
      </c>
      <c r="DR138" s="80"/>
      <c r="DS138" s="80">
        <v>67</v>
      </c>
    </row>
    <row r="139" spans="1:123" x14ac:dyDescent="0.25">
      <c r="A139" s="78">
        <v>201812</v>
      </c>
      <c r="B139" s="78">
        <v>51778</v>
      </c>
      <c r="C139" s="79" t="s">
        <v>445</v>
      </c>
      <c r="D139" s="80">
        <v>6293</v>
      </c>
      <c r="E139" s="80">
        <v>7649</v>
      </c>
      <c r="F139" s="80">
        <v>2099515</v>
      </c>
      <c r="G139" s="80">
        <v>0</v>
      </c>
      <c r="H139" s="80">
        <v>175539</v>
      </c>
      <c r="I139" s="80">
        <v>1540</v>
      </c>
      <c r="J139" s="80">
        <v>177079</v>
      </c>
      <c r="K139" s="80">
        <v>0</v>
      </c>
      <c r="L139" s="80">
        <v>42954</v>
      </c>
      <c r="M139" s="80">
        <v>2312772</v>
      </c>
      <c r="N139" s="80">
        <v>10133</v>
      </c>
      <c r="O139" s="80">
        <v>547069</v>
      </c>
      <c r="P139" s="80">
        <v>0</v>
      </c>
      <c r="Q139" s="80">
        <v>203124</v>
      </c>
      <c r="R139" s="80">
        <v>260843</v>
      </c>
      <c r="S139" s="80">
        <v>36531</v>
      </c>
      <c r="T139" s="80">
        <v>2823132</v>
      </c>
      <c r="U139" s="80">
        <v>158671</v>
      </c>
      <c r="V139" s="80">
        <v>49523</v>
      </c>
      <c r="W139" s="80">
        <v>13942</v>
      </c>
      <c r="X139" s="80">
        <v>0</v>
      </c>
      <c r="Y139" s="80">
        <v>1289853</v>
      </c>
      <c r="Z139" s="80">
        <v>24909</v>
      </c>
      <c r="AA139" s="80">
        <v>0</v>
      </c>
      <c r="AB139" s="80">
        <v>0</v>
      </c>
      <c r="AC139" s="80">
        <v>127442</v>
      </c>
      <c r="AD139" s="80">
        <v>0</v>
      </c>
      <c r="AE139" s="80">
        <v>127442</v>
      </c>
      <c r="AF139" s="80">
        <v>1</v>
      </c>
      <c r="AG139" s="80">
        <v>7405</v>
      </c>
      <c r="AH139" s="80">
        <v>314771</v>
      </c>
      <c r="AI139" s="80">
        <v>1980</v>
      </c>
      <c r="AJ139" s="80">
        <v>8269</v>
      </c>
      <c r="AK139" s="80">
        <v>6000</v>
      </c>
      <c r="AL139" s="80">
        <v>48389</v>
      </c>
      <c r="AM139" s="80">
        <v>1922</v>
      </c>
      <c r="AN139" s="80">
        <v>0</v>
      </c>
      <c r="AO139" s="80">
        <v>0</v>
      </c>
      <c r="AP139" s="80">
        <v>17504</v>
      </c>
      <c r="AQ139" s="80">
        <v>113784</v>
      </c>
      <c r="AR139" s="80">
        <v>1750</v>
      </c>
      <c r="AS139" s="80">
        <v>50000</v>
      </c>
      <c r="AT139" s="80">
        <v>0</v>
      </c>
      <c r="AU139" s="80">
        <v>0</v>
      </c>
      <c r="AV139" s="80">
        <v>1204040</v>
      </c>
      <c r="AW139" s="80">
        <v>1037533</v>
      </c>
      <c r="AX139" s="80">
        <v>0</v>
      </c>
      <c r="AY139" s="80">
        <v>0</v>
      </c>
      <c r="AZ139" s="80">
        <v>0</v>
      </c>
      <c r="BA139" s="80">
        <v>0</v>
      </c>
      <c r="BB139" s="80">
        <v>0</v>
      </c>
      <c r="BC139" s="80">
        <v>24936</v>
      </c>
      <c r="BD139" s="80">
        <v>0</v>
      </c>
      <c r="BE139" s="80">
        <v>147026</v>
      </c>
      <c r="BF139" s="80">
        <v>0</v>
      </c>
      <c r="BG139" s="80">
        <v>0</v>
      </c>
      <c r="BH139" s="80">
        <v>1469043</v>
      </c>
      <c r="BI139" s="80">
        <v>0</v>
      </c>
      <c r="BJ139" s="80">
        <v>0</v>
      </c>
      <c r="BK139" s="80">
        <v>0</v>
      </c>
      <c r="BL139" s="80">
        <v>0</v>
      </c>
      <c r="BM139" s="80">
        <v>0</v>
      </c>
      <c r="BN139" s="80">
        <v>700473</v>
      </c>
      <c r="BO139" s="80">
        <v>137</v>
      </c>
      <c r="BP139" s="80">
        <v>0</v>
      </c>
      <c r="BQ139" s="80">
        <v>3023</v>
      </c>
      <c r="BR139" s="80">
        <v>0</v>
      </c>
      <c r="BS139" s="80">
        <v>362865</v>
      </c>
      <c r="BT139" s="80">
        <v>453430</v>
      </c>
      <c r="BU139" s="80">
        <v>68645</v>
      </c>
      <c r="BV139" s="80">
        <v>0</v>
      </c>
      <c r="BW139" s="80">
        <v>2823132</v>
      </c>
      <c r="BX139" s="80">
        <v>0</v>
      </c>
      <c r="BY139" s="80">
        <v>0</v>
      </c>
      <c r="BZ139" s="80">
        <v>0</v>
      </c>
      <c r="CA139" s="80">
        <v>0</v>
      </c>
      <c r="CB139" s="80">
        <v>122090</v>
      </c>
      <c r="CC139" s="80">
        <v>453430</v>
      </c>
      <c r="CD139" s="80">
        <v>0</v>
      </c>
      <c r="CE139" s="80">
        <v>0</v>
      </c>
      <c r="CF139" s="80">
        <v>15872</v>
      </c>
      <c r="CG139" s="80">
        <v>-99103</v>
      </c>
      <c r="CH139" s="80">
        <v>0</v>
      </c>
      <c r="CI139" s="80">
        <v>132</v>
      </c>
      <c r="CJ139" s="80">
        <v>0</v>
      </c>
      <c r="CK139" s="80">
        <v>1235992</v>
      </c>
      <c r="CL139" s="80">
        <v>0</v>
      </c>
      <c r="CM139" s="80">
        <v>-223771</v>
      </c>
      <c r="CN139" s="80">
        <v>-166217</v>
      </c>
      <c r="CO139" s="80">
        <v>1972</v>
      </c>
      <c r="CP139" s="80">
        <v>2426</v>
      </c>
      <c r="CQ139" s="80">
        <v>134261</v>
      </c>
      <c r="CR139" s="80">
        <v>-107605</v>
      </c>
      <c r="CS139" s="80">
        <v>-980446</v>
      </c>
      <c r="CT139" s="80">
        <v>0</v>
      </c>
      <c r="CU139" s="80">
        <v>-133117</v>
      </c>
      <c r="CV139" s="80">
        <v>997</v>
      </c>
      <c r="CW139" s="80">
        <v>-129509</v>
      </c>
      <c r="CX139" s="80">
        <v>3431</v>
      </c>
      <c r="CY139" s="80">
        <v>-64978</v>
      </c>
      <c r="CZ139" s="80">
        <v>-80832</v>
      </c>
      <c r="DA139" s="80">
        <v>-7477</v>
      </c>
      <c r="DB139" s="80">
        <v>1424</v>
      </c>
      <c r="DC139" s="80">
        <v>-813</v>
      </c>
      <c r="DD139" s="80">
        <v>6477</v>
      </c>
      <c r="DE139" s="80">
        <v>-352211</v>
      </c>
      <c r="DF139" s="80">
        <v>-48240</v>
      </c>
      <c r="DG139" s="80">
        <v>54880</v>
      </c>
      <c r="DH139" s="80"/>
      <c r="DI139" s="80">
        <v>-66906</v>
      </c>
      <c r="DJ139" s="80">
        <v>-77641</v>
      </c>
      <c r="DK139" s="80">
        <v>36708</v>
      </c>
      <c r="DL139" s="80">
        <v>1124198</v>
      </c>
      <c r="DM139" s="80">
        <v>-4578</v>
      </c>
      <c r="DN139" s="80">
        <v>0</v>
      </c>
      <c r="DO139" s="80">
        <v>-85385</v>
      </c>
      <c r="DP139" s="80">
        <v>-756016</v>
      </c>
      <c r="DQ139" s="80">
        <v>-856</v>
      </c>
      <c r="DR139" s="80">
        <v>-33215</v>
      </c>
      <c r="DS139" s="80">
        <v>-80807</v>
      </c>
    </row>
    <row r="140" spans="1:123" x14ac:dyDescent="0.25">
      <c r="A140" s="78">
        <v>201812</v>
      </c>
      <c r="B140" s="78">
        <v>53100</v>
      </c>
      <c r="C140" s="79" t="s">
        <v>810</v>
      </c>
      <c r="D140" s="80"/>
      <c r="E140" s="80"/>
      <c r="F140" s="80">
        <v>399277</v>
      </c>
      <c r="G140" s="80"/>
      <c r="H140" s="80">
        <v>2146</v>
      </c>
      <c r="I140" s="80"/>
      <c r="J140" s="80">
        <v>2146</v>
      </c>
      <c r="K140" s="80"/>
      <c r="L140" s="80"/>
      <c r="M140" s="80">
        <v>399277</v>
      </c>
      <c r="N140" s="80"/>
      <c r="O140" s="80"/>
      <c r="P140" s="80"/>
      <c r="Q140" s="80"/>
      <c r="R140" s="80"/>
      <c r="S140" s="80"/>
      <c r="T140" s="80">
        <v>676418</v>
      </c>
      <c r="U140" s="80"/>
      <c r="V140" s="80">
        <v>264288</v>
      </c>
      <c r="W140" s="80"/>
      <c r="X140" s="80"/>
      <c r="Y140" s="80">
        <v>399277</v>
      </c>
      <c r="Z140" s="80">
        <v>7432</v>
      </c>
      <c r="AA140" s="80"/>
      <c r="AB140" s="80"/>
      <c r="AC140" s="80"/>
      <c r="AD140" s="80"/>
      <c r="AE140" s="80"/>
      <c r="AF140" s="80">
        <v>163</v>
      </c>
      <c r="AG140" s="80">
        <v>6888</v>
      </c>
      <c r="AH140" s="80">
        <v>2309</v>
      </c>
      <c r="AI140" s="80"/>
      <c r="AJ140" s="80"/>
      <c r="AK140" s="80"/>
      <c r="AL140" s="80">
        <v>2176</v>
      </c>
      <c r="AM140" s="80"/>
      <c r="AN140" s="80"/>
      <c r="AO140" s="80"/>
      <c r="AP140" s="80">
        <v>544</v>
      </c>
      <c r="AQ140" s="80">
        <v>267400</v>
      </c>
      <c r="AR140" s="80"/>
      <c r="AS140" s="80">
        <v>1001</v>
      </c>
      <c r="AT140" s="80"/>
      <c r="AU140" s="80"/>
      <c r="AV140" s="80">
        <v>600864</v>
      </c>
      <c r="AW140" s="80">
        <v>25337</v>
      </c>
      <c r="AX140" s="80"/>
      <c r="AY140" s="80">
        <v>0</v>
      </c>
      <c r="AZ140" s="80"/>
      <c r="BA140" s="80">
        <v>955</v>
      </c>
      <c r="BB140" s="80"/>
      <c r="BC140" s="80">
        <v>29392</v>
      </c>
      <c r="BD140" s="80"/>
      <c r="BE140" s="80">
        <v>40327</v>
      </c>
      <c r="BF140" s="80">
        <v>9596</v>
      </c>
      <c r="BG140" s="80"/>
      <c r="BH140" s="80">
        <v>35227</v>
      </c>
      <c r="BI140" s="80"/>
      <c r="BJ140" s="80"/>
      <c r="BK140" s="80"/>
      <c r="BL140" s="80"/>
      <c r="BM140" s="80">
        <v>178999</v>
      </c>
      <c r="BN140" s="80">
        <v>420864</v>
      </c>
      <c r="BO140" s="80"/>
      <c r="BP140" s="80"/>
      <c r="BQ140" s="80"/>
      <c r="BR140" s="80"/>
      <c r="BS140" s="80"/>
      <c r="BT140" s="80"/>
      <c r="BU140" s="80">
        <v>9890</v>
      </c>
      <c r="BV140" s="80"/>
      <c r="BW140" s="80">
        <v>676418</v>
      </c>
      <c r="BX140" s="80"/>
      <c r="BY140" s="80"/>
      <c r="BZ140" s="80"/>
      <c r="CA140" s="80"/>
      <c r="CB140" s="80">
        <v>384</v>
      </c>
      <c r="CC140" s="80"/>
      <c r="CD140" s="80"/>
      <c r="CE140" s="80"/>
      <c r="CF140" s="80">
        <v>936</v>
      </c>
      <c r="CG140" s="80">
        <v>-3761</v>
      </c>
      <c r="CH140" s="80"/>
      <c r="CI140" s="80"/>
      <c r="CJ140" s="80"/>
      <c r="CK140" s="80">
        <v>62646</v>
      </c>
      <c r="CL140" s="80"/>
      <c r="CM140" s="80">
        <v>-5053</v>
      </c>
      <c r="CN140" s="80">
        <v>13433</v>
      </c>
      <c r="CO140" s="80">
        <v>79</v>
      </c>
      <c r="CP140" s="80"/>
      <c r="CQ140" s="80">
        <v>2078</v>
      </c>
      <c r="CR140" s="80">
        <v>-10692</v>
      </c>
      <c r="CS140" s="80">
        <v>-6473</v>
      </c>
      <c r="CT140" s="80">
        <v>311</v>
      </c>
      <c r="CU140" s="80">
        <v>-1371</v>
      </c>
      <c r="CV140" s="80">
        <v>370</v>
      </c>
      <c r="CW140" s="80">
        <v>14557</v>
      </c>
      <c r="CX140" s="80"/>
      <c r="CY140" s="80">
        <v>-33758</v>
      </c>
      <c r="CZ140" s="80">
        <v>17673</v>
      </c>
      <c r="DA140" s="80">
        <v>-1126</v>
      </c>
      <c r="DB140" s="80"/>
      <c r="DC140" s="80"/>
      <c r="DD140" s="80"/>
      <c r="DE140" s="80">
        <v>3974</v>
      </c>
      <c r="DF140" s="80"/>
      <c r="DG140" s="80">
        <v>7443</v>
      </c>
      <c r="DH140" s="80"/>
      <c r="DI140" s="80">
        <v>17737</v>
      </c>
      <c r="DJ140" s="80">
        <v>16452</v>
      </c>
      <c r="DK140" s="80">
        <v>1124</v>
      </c>
      <c r="DL140" s="80">
        <v>28888</v>
      </c>
      <c r="DM140" s="80"/>
      <c r="DN140" s="80"/>
      <c r="DO140" s="80">
        <v>-4240</v>
      </c>
      <c r="DP140" s="80">
        <v>-11769</v>
      </c>
      <c r="DQ140" s="80">
        <v>-940</v>
      </c>
      <c r="DR140" s="80">
        <v>-51</v>
      </c>
      <c r="DS140" s="80">
        <v>-4240</v>
      </c>
    </row>
    <row r="141" spans="1:123" x14ac:dyDescent="0.25">
      <c r="A141" s="78">
        <v>201812</v>
      </c>
      <c r="B141" s="78">
        <v>50099</v>
      </c>
      <c r="C141" s="79" t="s">
        <v>448</v>
      </c>
      <c r="D141" s="80">
        <v>0</v>
      </c>
      <c r="E141" s="80">
        <v>1007</v>
      </c>
      <c r="F141" s="80">
        <v>444706</v>
      </c>
      <c r="G141" s="80">
        <v>0</v>
      </c>
      <c r="H141" s="80">
        <v>35273</v>
      </c>
      <c r="I141" s="80">
        <v>0</v>
      </c>
      <c r="J141" s="80">
        <v>35273</v>
      </c>
      <c r="K141" s="80">
        <v>0</v>
      </c>
      <c r="L141" s="80">
        <v>4189</v>
      </c>
      <c r="M141" s="80">
        <v>454402</v>
      </c>
      <c r="N141" s="80">
        <v>0</v>
      </c>
      <c r="O141" s="80">
        <v>265351</v>
      </c>
      <c r="P141" s="80">
        <v>3351</v>
      </c>
      <c r="Q141" s="80">
        <v>9696</v>
      </c>
      <c r="R141" s="80">
        <v>31140</v>
      </c>
      <c r="S141" s="80">
        <v>13</v>
      </c>
      <c r="T141" s="80">
        <v>516396</v>
      </c>
      <c r="U141" s="80">
        <v>9683</v>
      </c>
      <c r="V141" s="80">
        <v>2908</v>
      </c>
      <c r="W141" s="80">
        <v>1007</v>
      </c>
      <c r="X141" s="80">
        <v>0</v>
      </c>
      <c r="Y141" s="80">
        <v>144715</v>
      </c>
      <c r="Z141" s="80">
        <v>2055</v>
      </c>
      <c r="AA141" s="80">
        <v>0</v>
      </c>
      <c r="AB141" s="80">
        <v>0</v>
      </c>
      <c r="AC141" s="80">
        <v>7672</v>
      </c>
      <c r="AD141" s="80">
        <v>0</v>
      </c>
      <c r="AE141" s="80">
        <v>7672</v>
      </c>
      <c r="AF141" s="80">
        <v>0</v>
      </c>
      <c r="AG141" s="80">
        <v>947</v>
      </c>
      <c r="AH141" s="80">
        <v>51835</v>
      </c>
      <c r="AI141" s="80">
        <v>8631</v>
      </c>
      <c r="AJ141" s="80">
        <v>259</v>
      </c>
      <c r="AK141" s="80">
        <v>0</v>
      </c>
      <c r="AL141" s="80">
        <v>0</v>
      </c>
      <c r="AM141" s="80">
        <v>0</v>
      </c>
      <c r="AN141" s="80">
        <v>0</v>
      </c>
      <c r="AO141" s="80">
        <v>0</v>
      </c>
      <c r="AP141" s="80">
        <v>1108</v>
      </c>
      <c r="AQ141" s="80">
        <v>2908</v>
      </c>
      <c r="AR141" s="80">
        <v>149</v>
      </c>
      <c r="AS141" s="80">
        <v>0</v>
      </c>
      <c r="AT141" s="80">
        <v>0</v>
      </c>
      <c r="AU141" s="80">
        <v>-1796</v>
      </c>
      <c r="AV141" s="80">
        <v>250255</v>
      </c>
      <c r="AW141" s="80">
        <v>147139</v>
      </c>
      <c r="AX141" s="80">
        <v>0</v>
      </c>
      <c r="AY141" s="80">
        <v>0</v>
      </c>
      <c r="AZ141" s="80">
        <v>0</v>
      </c>
      <c r="BA141" s="80">
        <v>0</v>
      </c>
      <c r="BB141" s="80">
        <v>0</v>
      </c>
      <c r="BC141" s="80">
        <v>1200</v>
      </c>
      <c r="BD141" s="80">
        <v>0</v>
      </c>
      <c r="BE141" s="80">
        <v>13413</v>
      </c>
      <c r="BF141" s="80">
        <v>0</v>
      </c>
      <c r="BG141" s="80">
        <v>0</v>
      </c>
      <c r="BH141" s="80">
        <v>252219</v>
      </c>
      <c r="BI141" s="80">
        <v>509</v>
      </c>
      <c r="BJ141" s="80">
        <v>0</v>
      </c>
      <c r="BK141" s="80">
        <v>0</v>
      </c>
      <c r="BL141" s="80">
        <v>0</v>
      </c>
      <c r="BM141" s="80">
        <v>0</v>
      </c>
      <c r="BN141" s="80">
        <v>225255</v>
      </c>
      <c r="BO141" s="80">
        <v>0</v>
      </c>
      <c r="BP141" s="80">
        <v>0</v>
      </c>
      <c r="BQ141" s="80">
        <v>0</v>
      </c>
      <c r="BR141" s="80">
        <v>0</v>
      </c>
      <c r="BS141" s="80">
        <v>99963</v>
      </c>
      <c r="BT141" s="80">
        <v>25000</v>
      </c>
      <c r="BU141" s="80">
        <v>5117</v>
      </c>
      <c r="BV141" s="80">
        <v>25000</v>
      </c>
      <c r="BW141" s="80">
        <v>516396</v>
      </c>
      <c r="BX141" s="80">
        <v>0</v>
      </c>
      <c r="BY141" s="80">
        <v>509</v>
      </c>
      <c r="BZ141" s="80">
        <v>0</v>
      </c>
      <c r="CA141" s="80">
        <v>0</v>
      </c>
      <c r="CB141" s="80">
        <v>14009</v>
      </c>
      <c r="CC141" s="80">
        <v>0</v>
      </c>
      <c r="CD141" s="80">
        <v>0</v>
      </c>
      <c r="CE141" s="80">
        <v>0</v>
      </c>
      <c r="CF141" s="80">
        <v>0</v>
      </c>
      <c r="CG141" s="80">
        <v>-18322</v>
      </c>
      <c r="CH141" s="80">
        <v>254</v>
      </c>
      <c r="CI141" s="80">
        <v>773</v>
      </c>
      <c r="CJ141" s="80">
        <v>0</v>
      </c>
      <c r="CK141" s="80">
        <v>298085</v>
      </c>
      <c r="CL141" s="80">
        <v>0</v>
      </c>
      <c r="CM141" s="80">
        <v>-58532</v>
      </c>
      <c r="CN141" s="80">
        <v>15375</v>
      </c>
      <c r="CO141" s="80">
        <v>11418</v>
      </c>
      <c r="CP141" s="80">
        <v>0</v>
      </c>
      <c r="CQ141" s="80">
        <v>15072</v>
      </c>
      <c r="CR141" s="80">
        <v>6714</v>
      </c>
      <c r="CS141" s="80">
        <v>-182104</v>
      </c>
      <c r="CT141" s="80">
        <v>0</v>
      </c>
      <c r="CU141" s="80">
        <v>-51628</v>
      </c>
      <c r="CV141" s="80">
        <v>29957</v>
      </c>
      <c r="CW141" s="80">
        <v>9961</v>
      </c>
      <c r="CX141" s="80">
        <v>209</v>
      </c>
      <c r="CY141" s="80">
        <v>-58030</v>
      </c>
      <c r="CZ141" s="80">
        <v>456</v>
      </c>
      <c r="DA141" s="80">
        <v>-545</v>
      </c>
      <c r="DB141" s="80"/>
      <c r="DC141" s="80">
        <v>-401</v>
      </c>
      <c r="DD141" s="80">
        <v>0</v>
      </c>
      <c r="DE141" s="80">
        <v>-23815</v>
      </c>
      <c r="DF141" s="80">
        <v>1438</v>
      </c>
      <c r="DG141" s="80">
        <v>8510</v>
      </c>
      <c r="DH141" s="80"/>
      <c r="DI141" s="80">
        <v>-3205</v>
      </c>
      <c r="DJ141" s="80">
        <v>-4536</v>
      </c>
      <c r="DK141" s="80">
        <v>-5414</v>
      </c>
      <c r="DL141" s="80">
        <v>241493</v>
      </c>
      <c r="DM141" s="80">
        <v>402</v>
      </c>
      <c r="DN141" s="80"/>
      <c r="DO141" s="80">
        <v>14665</v>
      </c>
      <c r="DP141" s="80">
        <v>-202773</v>
      </c>
      <c r="DQ141" s="80">
        <v>-121</v>
      </c>
      <c r="DR141" s="80">
        <v>-1822</v>
      </c>
      <c r="DS141" s="80">
        <v>14263</v>
      </c>
    </row>
    <row r="142" spans="1:123" x14ac:dyDescent="0.25">
      <c r="A142" s="78">
        <v>201812</v>
      </c>
      <c r="B142" s="78">
        <v>50230</v>
      </c>
      <c r="C142" s="79" t="s">
        <v>860</v>
      </c>
      <c r="D142" s="80">
        <v>17550</v>
      </c>
      <c r="E142" s="80">
        <v>1111</v>
      </c>
      <c r="F142" s="80">
        <v>170456</v>
      </c>
      <c r="G142" s="80">
        <v>0</v>
      </c>
      <c r="H142" s="80">
        <v>5431</v>
      </c>
      <c r="I142" s="80">
        <v>0</v>
      </c>
      <c r="J142" s="80">
        <v>5431</v>
      </c>
      <c r="K142" s="80"/>
      <c r="L142" s="80">
        <v>8682</v>
      </c>
      <c r="M142" s="80">
        <v>170456</v>
      </c>
      <c r="N142" s="80">
        <v>0</v>
      </c>
      <c r="O142" s="80">
        <v>77894</v>
      </c>
      <c r="P142" s="80">
        <v>0</v>
      </c>
      <c r="Q142" s="80">
        <v>0</v>
      </c>
      <c r="R142" s="80">
        <v>16417</v>
      </c>
      <c r="S142" s="80">
        <v>0</v>
      </c>
      <c r="T142" s="80">
        <v>209915</v>
      </c>
      <c r="U142" s="80">
        <v>0</v>
      </c>
      <c r="V142" s="80">
        <v>319</v>
      </c>
      <c r="W142" s="80">
        <v>18661</v>
      </c>
      <c r="X142" s="80"/>
      <c r="Y142" s="80">
        <v>75670</v>
      </c>
      <c r="Z142" s="80">
        <v>2180</v>
      </c>
      <c r="AA142" s="80">
        <v>0</v>
      </c>
      <c r="AB142" s="80"/>
      <c r="AC142" s="80">
        <v>510</v>
      </c>
      <c r="AD142" s="80"/>
      <c r="AE142" s="80">
        <v>510</v>
      </c>
      <c r="AF142" s="80">
        <v>26</v>
      </c>
      <c r="AG142" s="80">
        <v>501</v>
      </c>
      <c r="AH142" s="80">
        <v>5967</v>
      </c>
      <c r="AI142" s="80"/>
      <c r="AJ142" s="80"/>
      <c r="AK142" s="80">
        <v>0</v>
      </c>
      <c r="AL142" s="80">
        <v>3362</v>
      </c>
      <c r="AM142" s="80">
        <v>0</v>
      </c>
      <c r="AN142" s="80">
        <v>0</v>
      </c>
      <c r="AO142" s="80"/>
      <c r="AP142" s="80">
        <v>1679</v>
      </c>
      <c r="AQ142" s="80">
        <v>3969</v>
      </c>
      <c r="AR142" s="80">
        <v>475</v>
      </c>
      <c r="AS142" s="80">
        <v>20000</v>
      </c>
      <c r="AT142" s="80">
        <v>0</v>
      </c>
      <c r="AU142" s="80">
        <v>0</v>
      </c>
      <c r="AV142" s="80">
        <v>162849</v>
      </c>
      <c r="AW142" s="80">
        <v>38567</v>
      </c>
      <c r="AX142" s="80">
        <v>0</v>
      </c>
      <c r="AY142" s="80">
        <v>0</v>
      </c>
      <c r="AZ142" s="80">
        <v>0</v>
      </c>
      <c r="BA142" s="80">
        <v>0</v>
      </c>
      <c r="BB142" s="80">
        <v>0</v>
      </c>
      <c r="BC142" s="80">
        <v>623</v>
      </c>
      <c r="BD142" s="80">
        <v>0</v>
      </c>
      <c r="BE142" s="80">
        <v>5603</v>
      </c>
      <c r="BF142" s="80">
        <v>0</v>
      </c>
      <c r="BG142" s="80">
        <v>0</v>
      </c>
      <c r="BH142" s="80">
        <v>41464</v>
      </c>
      <c r="BI142" s="80">
        <v>0</v>
      </c>
      <c r="BJ142" s="80">
        <v>0</v>
      </c>
      <c r="BK142" s="80">
        <v>0</v>
      </c>
      <c r="BL142" s="80">
        <v>0</v>
      </c>
      <c r="BM142" s="80">
        <v>0</v>
      </c>
      <c r="BN142" s="80">
        <v>142849</v>
      </c>
      <c r="BO142" s="80">
        <v>0</v>
      </c>
      <c r="BP142" s="80">
        <v>0</v>
      </c>
      <c r="BQ142" s="80">
        <v>0</v>
      </c>
      <c r="BR142" s="80">
        <v>0</v>
      </c>
      <c r="BS142" s="80">
        <v>74</v>
      </c>
      <c r="BT142" s="80">
        <v>0</v>
      </c>
      <c r="BU142" s="80">
        <v>2823</v>
      </c>
      <c r="BV142" s="80">
        <v>0</v>
      </c>
      <c r="BW142" s="80">
        <v>209915</v>
      </c>
      <c r="BX142" s="80">
        <v>0</v>
      </c>
      <c r="BY142" s="80">
        <v>0</v>
      </c>
      <c r="BZ142" s="80">
        <v>0</v>
      </c>
      <c r="CA142" s="80">
        <v>0</v>
      </c>
      <c r="CB142" s="80">
        <v>4980</v>
      </c>
      <c r="CC142" s="80">
        <v>0</v>
      </c>
      <c r="CD142" s="80">
        <v>0</v>
      </c>
      <c r="CE142" s="80">
        <v>0</v>
      </c>
      <c r="CF142" s="80">
        <v>289</v>
      </c>
      <c r="CG142" s="80">
        <v>-17917</v>
      </c>
      <c r="CH142" s="80">
        <v>522</v>
      </c>
      <c r="CI142" s="80">
        <v>0</v>
      </c>
      <c r="CJ142" s="80">
        <v>0</v>
      </c>
      <c r="CK142" s="80">
        <v>79949</v>
      </c>
      <c r="CL142" s="80">
        <v>0</v>
      </c>
      <c r="CM142" s="80">
        <v>-33297</v>
      </c>
      <c r="CN142" s="80">
        <v>-9805</v>
      </c>
      <c r="CO142" s="80">
        <v>0</v>
      </c>
      <c r="CP142" s="80">
        <v>0</v>
      </c>
      <c r="CQ142" s="80">
        <v>-5219</v>
      </c>
      <c r="CR142" s="80">
        <v>-6397</v>
      </c>
      <c r="CS142" s="80">
        <v>-46626</v>
      </c>
      <c r="CT142" s="80">
        <v>0</v>
      </c>
      <c r="CU142" s="80">
        <v>-15380</v>
      </c>
      <c r="CV142" s="80">
        <v>2445</v>
      </c>
      <c r="CW142" s="80">
        <v>-9805</v>
      </c>
      <c r="CX142" s="80">
        <v>0</v>
      </c>
      <c r="CY142" s="80">
        <v>-6166</v>
      </c>
      <c r="CZ142" s="80">
        <v>-6235</v>
      </c>
      <c r="DA142" s="80">
        <v>-212</v>
      </c>
      <c r="DB142" s="80">
        <v>0</v>
      </c>
      <c r="DC142" s="80">
        <v>-94</v>
      </c>
      <c r="DD142" s="80">
        <v>0</v>
      </c>
      <c r="DE142" s="80">
        <v>4446</v>
      </c>
      <c r="DF142" s="80">
        <v>-1</v>
      </c>
      <c r="DG142" s="80">
        <v>2684</v>
      </c>
      <c r="DH142" s="80"/>
      <c r="DI142" s="80">
        <v>4501</v>
      </c>
      <c r="DJ142" s="80">
        <v>7274</v>
      </c>
      <c r="DK142" s="80">
        <v>0</v>
      </c>
      <c r="DL142" s="80">
        <v>73781</v>
      </c>
      <c r="DM142" s="80">
        <v>94</v>
      </c>
      <c r="DN142" s="80"/>
      <c r="DO142" s="80">
        <v>-4091</v>
      </c>
      <c r="DP142" s="80">
        <v>-48086</v>
      </c>
      <c r="DQ142" s="80">
        <v>0</v>
      </c>
      <c r="DR142" s="80">
        <v>-472</v>
      </c>
      <c r="DS142" s="80">
        <v>-4185</v>
      </c>
    </row>
    <row r="143" spans="1:123" x14ac:dyDescent="0.25">
      <c r="A143" s="78">
        <v>201812</v>
      </c>
      <c r="B143" s="78">
        <v>53119</v>
      </c>
      <c r="C143" s="79" t="s">
        <v>815</v>
      </c>
      <c r="D143" s="80"/>
      <c r="E143" s="80">
        <v>146</v>
      </c>
      <c r="F143" s="80">
        <v>74617</v>
      </c>
      <c r="G143" s="80"/>
      <c r="H143" s="80">
        <v>79</v>
      </c>
      <c r="I143" s="80">
        <v>3957</v>
      </c>
      <c r="J143" s="80">
        <v>4036</v>
      </c>
      <c r="K143" s="80"/>
      <c r="L143" s="80">
        <v>2481</v>
      </c>
      <c r="M143" s="80">
        <v>74617</v>
      </c>
      <c r="N143" s="80"/>
      <c r="O143" s="80"/>
      <c r="P143" s="80">
        <v>74617</v>
      </c>
      <c r="Q143" s="80"/>
      <c r="R143" s="80"/>
      <c r="S143" s="80"/>
      <c r="T143" s="80">
        <v>82803</v>
      </c>
      <c r="U143" s="80"/>
      <c r="V143" s="80"/>
      <c r="W143" s="80">
        <v>146</v>
      </c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>
        <v>4423</v>
      </c>
      <c r="AI143" s="80"/>
      <c r="AJ143" s="80">
        <v>387</v>
      </c>
      <c r="AK143" s="80"/>
      <c r="AL143" s="80"/>
      <c r="AM143" s="80"/>
      <c r="AN143" s="80"/>
      <c r="AO143" s="80"/>
      <c r="AP143" s="80"/>
      <c r="AQ143" s="80">
        <v>1136</v>
      </c>
      <c r="AR143" s="80"/>
      <c r="AS143" s="80">
        <v>30000</v>
      </c>
      <c r="AT143" s="80">
        <v>35000</v>
      </c>
      <c r="AU143" s="80"/>
      <c r="AV143" s="80">
        <v>30972</v>
      </c>
      <c r="AW143" s="80">
        <v>315</v>
      </c>
      <c r="AX143" s="80">
        <v>1248</v>
      </c>
      <c r="AY143" s="80"/>
      <c r="AZ143" s="80"/>
      <c r="BA143" s="80">
        <v>2860</v>
      </c>
      <c r="BB143" s="80"/>
      <c r="BC143" s="80">
        <v>3286</v>
      </c>
      <c r="BD143" s="80"/>
      <c r="BE143" s="80">
        <v>7053</v>
      </c>
      <c r="BF143" s="80"/>
      <c r="BG143" s="80"/>
      <c r="BH143" s="80">
        <v>8914</v>
      </c>
      <c r="BI143" s="80"/>
      <c r="BJ143" s="80"/>
      <c r="BK143" s="80"/>
      <c r="BL143" s="80"/>
      <c r="BM143" s="80">
        <v>5000</v>
      </c>
      <c r="BN143" s="80">
        <v>-4028</v>
      </c>
      <c r="BO143" s="80"/>
      <c r="BP143" s="80"/>
      <c r="BQ143" s="80">
        <v>865</v>
      </c>
      <c r="BR143" s="80"/>
      <c r="BS143" s="80">
        <v>7075</v>
      </c>
      <c r="BT143" s="80"/>
      <c r="BU143" s="80">
        <v>276</v>
      </c>
      <c r="BV143" s="80"/>
      <c r="BW143" s="80">
        <v>82803</v>
      </c>
      <c r="BX143" s="80"/>
      <c r="BY143" s="80"/>
      <c r="BZ143" s="80"/>
      <c r="CA143" s="80">
        <v>35000</v>
      </c>
      <c r="CB143" s="80">
        <v>906</v>
      </c>
      <c r="CC143" s="80"/>
      <c r="CD143" s="80"/>
      <c r="CE143" s="80"/>
      <c r="CF143" s="80">
        <v>1136</v>
      </c>
      <c r="CG143" s="80">
        <v>-4695</v>
      </c>
      <c r="CH143" s="80"/>
      <c r="CI143" s="80"/>
      <c r="CJ143" s="80"/>
      <c r="CK143" s="80">
        <v>13168</v>
      </c>
      <c r="CL143" s="80"/>
      <c r="CM143" s="80">
        <v>-4763</v>
      </c>
      <c r="CN143" s="80">
        <v>-5165</v>
      </c>
      <c r="CO143" s="80">
        <v>62</v>
      </c>
      <c r="CP143" s="80"/>
      <c r="CQ143" s="80">
        <v>79</v>
      </c>
      <c r="CR143" s="80"/>
      <c r="CS143" s="80">
        <v>-654</v>
      </c>
      <c r="CT143" s="80"/>
      <c r="CU143" s="80">
        <v>-131</v>
      </c>
      <c r="CV143" s="80">
        <v>4</v>
      </c>
      <c r="CW143" s="80">
        <v>-4028</v>
      </c>
      <c r="CX143" s="80"/>
      <c r="CY143" s="80">
        <v>-4269</v>
      </c>
      <c r="CZ143" s="80">
        <v>-4899</v>
      </c>
      <c r="DA143" s="80">
        <v>-276</v>
      </c>
      <c r="DB143" s="80">
        <v>3957</v>
      </c>
      <c r="DC143" s="80">
        <v>0</v>
      </c>
      <c r="DD143" s="80"/>
      <c r="DE143" s="80">
        <v>-315</v>
      </c>
      <c r="DF143" s="80">
        <v>-11090</v>
      </c>
      <c r="DG143" s="80">
        <v>-61</v>
      </c>
      <c r="DH143" s="80"/>
      <c r="DI143" s="80"/>
      <c r="DJ143" s="80"/>
      <c r="DK143" s="80">
        <v>1136</v>
      </c>
      <c r="DL143" s="80">
        <v>518</v>
      </c>
      <c r="DM143" s="80"/>
      <c r="DN143" s="80">
        <v>-1248</v>
      </c>
      <c r="DO143" s="80">
        <v>-266</v>
      </c>
      <c r="DP143" s="80">
        <v>-146</v>
      </c>
      <c r="DQ143" s="80">
        <v>-204</v>
      </c>
      <c r="DR143" s="80"/>
      <c r="DS143" s="80">
        <v>-266</v>
      </c>
    </row>
    <row r="144" spans="1:123" x14ac:dyDescent="0.25">
      <c r="A144" s="78">
        <v>201812</v>
      </c>
      <c r="B144" s="78">
        <v>50540</v>
      </c>
      <c r="C144" s="79" t="s">
        <v>400</v>
      </c>
      <c r="D144" s="80">
        <v>0</v>
      </c>
      <c r="E144" s="80">
        <v>0</v>
      </c>
      <c r="F144" s="80">
        <v>39100</v>
      </c>
      <c r="G144" s="80">
        <v>0</v>
      </c>
      <c r="H144" s="80">
        <v>0</v>
      </c>
      <c r="I144" s="80">
        <v>0</v>
      </c>
      <c r="J144" s="80">
        <v>0</v>
      </c>
      <c r="K144" s="80">
        <v>0</v>
      </c>
      <c r="L144" s="80">
        <v>0</v>
      </c>
      <c r="M144" s="80">
        <v>39100</v>
      </c>
      <c r="N144" s="80">
        <v>0</v>
      </c>
      <c r="O144" s="80">
        <v>39100</v>
      </c>
      <c r="P144" s="80">
        <v>0</v>
      </c>
      <c r="Q144" s="80">
        <v>0</v>
      </c>
      <c r="R144" s="80">
        <v>0</v>
      </c>
      <c r="S144" s="80">
        <v>0</v>
      </c>
      <c r="T144" s="80">
        <v>42122</v>
      </c>
      <c r="U144" s="80">
        <v>0</v>
      </c>
      <c r="V144" s="80">
        <v>2867</v>
      </c>
      <c r="W144" s="80">
        <v>0</v>
      </c>
      <c r="X144" s="80">
        <v>0</v>
      </c>
      <c r="Y144" s="80">
        <v>0</v>
      </c>
      <c r="Z144" s="80">
        <v>0</v>
      </c>
      <c r="AA144" s="80">
        <v>0</v>
      </c>
      <c r="AB144" s="80">
        <v>0</v>
      </c>
      <c r="AC144" s="80">
        <v>0</v>
      </c>
      <c r="AD144" s="80">
        <v>0</v>
      </c>
      <c r="AE144" s="80">
        <v>0</v>
      </c>
      <c r="AF144" s="80">
        <v>0</v>
      </c>
      <c r="AG144" s="80">
        <v>0</v>
      </c>
      <c r="AH144" s="80">
        <v>14</v>
      </c>
      <c r="AI144" s="80">
        <v>0</v>
      </c>
      <c r="AJ144" s="80">
        <v>14</v>
      </c>
      <c r="AK144" s="80">
        <v>0</v>
      </c>
      <c r="AL144" s="80">
        <v>0</v>
      </c>
      <c r="AM144" s="80">
        <v>0</v>
      </c>
      <c r="AN144" s="80">
        <v>0</v>
      </c>
      <c r="AO144" s="80">
        <v>0</v>
      </c>
      <c r="AP144" s="80">
        <v>0</v>
      </c>
      <c r="AQ144" s="80">
        <v>3008</v>
      </c>
      <c r="AR144" s="80">
        <v>0</v>
      </c>
      <c r="AS144" s="80">
        <v>500</v>
      </c>
      <c r="AT144" s="80">
        <v>0</v>
      </c>
      <c r="AU144" s="80">
        <v>0</v>
      </c>
      <c r="AV144" s="80">
        <v>34295</v>
      </c>
      <c r="AW144" s="80">
        <v>3012</v>
      </c>
      <c r="AX144" s="80">
        <v>0</v>
      </c>
      <c r="AY144" s="80">
        <v>0</v>
      </c>
      <c r="AZ144" s="80">
        <v>0</v>
      </c>
      <c r="BA144" s="80">
        <v>2560</v>
      </c>
      <c r="BB144" s="80">
        <v>0</v>
      </c>
      <c r="BC144" s="80">
        <v>0</v>
      </c>
      <c r="BD144" s="80">
        <v>0</v>
      </c>
      <c r="BE144" s="80">
        <v>3059</v>
      </c>
      <c r="BF144" s="80">
        <v>0</v>
      </c>
      <c r="BG144" s="80">
        <v>0</v>
      </c>
      <c r="BH144" s="80">
        <v>3268</v>
      </c>
      <c r="BI144" s="80">
        <v>1500</v>
      </c>
      <c r="BJ144" s="80">
        <v>0</v>
      </c>
      <c r="BK144" s="80">
        <v>0</v>
      </c>
      <c r="BL144" s="80">
        <v>0</v>
      </c>
      <c r="BM144" s="80">
        <v>0</v>
      </c>
      <c r="BN144" s="80">
        <v>4215</v>
      </c>
      <c r="BO144" s="80">
        <v>0</v>
      </c>
      <c r="BP144" s="80">
        <v>0</v>
      </c>
      <c r="BQ144" s="80">
        <v>0</v>
      </c>
      <c r="BR144" s="80">
        <v>0</v>
      </c>
      <c r="BS144" s="80">
        <v>0</v>
      </c>
      <c r="BT144" s="80">
        <v>29580</v>
      </c>
      <c r="BU144" s="80">
        <v>256</v>
      </c>
      <c r="BV144" s="80">
        <v>29580</v>
      </c>
      <c r="BW144" s="80">
        <v>42122</v>
      </c>
      <c r="BX144" s="80">
        <v>0</v>
      </c>
      <c r="BY144" s="80">
        <v>1500</v>
      </c>
      <c r="BZ144" s="80">
        <v>0</v>
      </c>
      <c r="CA144" s="80">
        <v>0</v>
      </c>
      <c r="CB144" s="80">
        <v>499</v>
      </c>
      <c r="CC144" s="80">
        <v>0</v>
      </c>
      <c r="CD144" s="80">
        <v>0</v>
      </c>
      <c r="CE144" s="80">
        <v>0</v>
      </c>
      <c r="CF144" s="80">
        <v>141</v>
      </c>
      <c r="CG144" s="80">
        <v>-1744</v>
      </c>
      <c r="CH144" s="80"/>
      <c r="CI144" s="80"/>
      <c r="CJ144" s="80"/>
      <c r="CK144" s="80"/>
      <c r="CL144" s="80"/>
      <c r="CM144" s="80">
        <v>-1744</v>
      </c>
      <c r="CN144" s="80">
        <v>-267</v>
      </c>
      <c r="CO144" s="80"/>
      <c r="CP144" s="80"/>
      <c r="CQ144" s="80"/>
      <c r="CR144" s="80">
        <v>-1217</v>
      </c>
      <c r="CS144" s="80">
        <v>2110</v>
      </c>
      <c r="CT144" s="80"/>
      <c r="CU144" s="80"/>
      <c r="CV144" s="80">
        <v>1683</v>
      </c>
      <c r="CW144" s="80">
        <v>-267</v>
      </c>
      <c r="CX144" s="80"/>
      <c r="CY144" s="80">
        <v>-328</v>
      </c>
      <c r="CZ144" s="80">
        <v>38</v>
      </c>
      <c r="DA144" s="80">
        <v>220</v>
      </c>
      <c r="DB144" s="80"/>
      <c r="DC144" s="80"/>
      <c r="DD144" s="80"/>
      <c r="DE144" s="80">
        <v>2537</v>
      </c>
      <c r="DF144" s="80"/>
      <c r="DG144" s="80">
        <v>1033</v>
      </c>
      <c r="DH144" s="80"/>
      <c r="DI144" s="80">
        <v>1890</v>
      </c>
      <c r="DJ144" s="80">
        <v>207</v>
      </c>
      <c r="DK144" s="80"/>
      <c r="DL144" s="80">
        <v>-328</v>
      </c>
      <c r="DM144" s="80"/>
      <c r="DN144" s="80"/>
      <c r="DO144" s="80">
        <v>-305</v>
      </c>
      <c r="DP144" s="80">
        <v>-2330</v>
      </c>
      <c r="DQ144" s="80">
        <v>-82</v>
      </c>
      <c r="DR144" s="80">
        <v>-39</v>
      </c>
      <c r="DS144" s="80">
        <v>-305</v>
      </c>
    </row>
    <row r="145" spans="1:123" x14ac:dyDescent="0.25">
      <c r="A145" s="78">
        <v>201812</v>
      </c>
      <c r="B145" s="78">
        <v>53065</v>
      </c>
      <c r="C145" s="79" t="s">
        <v>808</v>
      </c>
      <c r="D145" s="80"/>
      <c r="E145" s="80"/>
      <c r="F145" s="80">
        <v>163748</v>
      </c>
      <c r="G145" s="80"/>
      <c r="H145" s="80"/>
      <c r="I145" s="80">
        <v>26663</v>
      </c>
      <c r="J145" s="80">
        <v>26663</v>
      </c>
      <c r="K145" s="80"/>
      <c r="L145" s="80"/>
      <c r="M145" s="80">
        <v>522178</v>
      </c>
      <c r="N145" s="80"/>
      <c r="O145" s="80">
        <v>70334</v>
      </c>
      <c r="P145" s="80"/>
      <c r="Q145" s="80">
        <v>358430</v>
      </c>
      <c r="R145" s="80"/>
      <c r="S145" s="80"/>
      <c r="T145" s="80">
        <v>649345</v>
      </c>
      <c r="U145" s="80"/>
      <c r="V145" s="80">
        <v>95151</v>
      </c>
      <c r="W145" s="80"/>
      <c r="X145" s="80"/>
      <c r="Y145" s="80">
        <v>93414</v>
      </c>
      <c r="Z145" s="80"/>
      <c r="AA145" s="80"/>
      <c r="AB145" s="80"/>
      <c r="AC145" s="80">
        <v>4877</v>
      </c>
      <c r="AD145" s="80"/>
      <c r="AE145" s="80">
        <v>4877</v>
      </c>
      <c r="AF145" s="80"/>
      <c r="AG145" s="80"/>
      <c r="AH145" s="80">
        <v>32016</v>
      </c>
      <c r="AI145" s="80"/>
      <c r="AJ145" s="80">
        <v>476</v>
      </c>
      <c r="AK145" s="80"/>
      <c r="AL145" s="80"/>
      <c r="AM145" s="80">
        <v>358430</v>
      </c>
      <c r="AN145" s="80"/>
      <c r="AO145" s="80"/>
      <c r="AP145" s="80"/>
      <c r="AQ145" s="80">
        <v>95151</v>
      </c>
      <c r="AR145" s="80"/>
      <c r="AS145" s="80">
        <v>52956</v>
      </c>
      <c r="AT145" s="80"/>
      <c r="AU145" s="80">
        <v>566</v>
      </c>
      <c r="AV145" s="80">
        <v>564137</v>
      </c>
      <c r="AW145" s="80">
        <v>35469</v>
      </c>
      <c r="AX145" s="80"/>
      <c r="AY145" s="80"/>
      <c r="AZ145" s="80"/>
      <c r="BA145" s="80">
        <v>854</v>
      </c>
      <c r="BB145" s="80"/>
      <c r="BC145" s="80"/>
      <c r="BD145" s="80"/>
      <c r="BE145" s="80">
        <v>2107</v>
      </c>
      <c r="BF145" s="80"/>
      <c r="BG145" s="80"/>
      <c r="BH145" s="80">
        <v>83101</v>
      </c>
      <c r="BI145" s="80"/>
      <c r="BJ145" s="80"/>
      <c r="BK145" s="80"/>
      <c r="BL145" s="80"/>
      <c r="BM145" s="80"/>
      <c r="BN145" s="80">
        <v>511181</v>
      </c>
      <c r="BO145" s="80"/>
      <c r="BP145" s="80"/>
      <c r="BQ145" s="80"/>
      <c r="BR145" s="80"/>
      <c r="BS145" s="80">
        <v>44234</v>
      </c>
      <c r="BT145" s="80"/>
      <c r="BU145" s="80">
        <v>3398</v>
      </c>
      <c r="BV145" s="80"/>
      <c r="BW145" s="80">
        <v>649345</v>
      </c>
      <c r="BX145" s="80"/>
      <c r="BY145" s="80"/>
      <c r="BZ145" s="80"/>
      <c r="CA145" s="80"/>
      <c r="CB145" s="80">
        <v>687</v>
      </c>
      <c r="CC145" s="80"/>
      <c r="CD145" s="80"/>
      <c r="CE145" s="80"/>
      <c r="CF145" s="80"/>
      <c r="CG145" s="80">
        <v>-1936</v>
      </c>
      <c r="CH145" s="80">
        <v>0</v>
      </c>
      <c r="CI145" s="80">
        <v>0</v>
      </c>
      <c r="CJ145" s="80">
        <v>0</v>
      </c>
      <c r="CK145" s="80">
        <v>124523</v>
      </c>
      <c r="CL145" s="80">
        <v>0</v>
      </c>
      <c r="CM145" s="80">
        <v>-1936</v>
      </c>
      <c r="CN145" s="80">
        <v>13307</v>
      </c>
      <c r="CO145" s="80">
        <v>0</v>
      </c>
      <c r="CP145" s="80">
        <v>0</v>
      </c>
      <c r="CQ145" s="80">
        <v>0</v>
      </c>
      <c r="CR145" s="80">
        <v>0</v>
      </c>
      <c r="CS145" s="80">
        <v>-37805</v>
      </c>
      <c r="CT145" s="80">
        <v>0</v>
      </c>
      <c r="CU145" s="80">
        <v>0</v>
      </c>
      <c r="CV145" s="80">
        <v>0</v>
      </c>
      <c r="CW145" s="80">
        <v>10317</v>
      </c>
      <c r="CX145" s="80">
        <v>0</v>
      </c>
      <c r="CY145" s="80">
        <v>-74836</v>
      </c>
      <c r="CZ145" s="80">
        <v>9423</v>
      </c>
      <c r="DA145" s="80">
        <v>-3398</v>
      </c>
      <c r="DB145" s="80">
        <v>-376</v>
      </c>
      <c r="DC145" s="80">
        <v>-63</v>
      </c>
      <c r="DD145" s="80">
        <v>0</v>
      </c>
      <c r="DE145" s="80">
        <v>-8408</v>
      </c>
      <c r="DF145" s="80">
        <v>-84</v>
      </c>
      <c r="DG145" s="80">
        <v>7906</v>
      </c>
      <c r="DH145" s="80"/>
      <c r="DI145" s="80"/>
      <c r="DJ145" s="80"/>
      <c r="DK145" s="80">
        <v>-2990</v>
      </c>
      <c r="DL145" s="80">
        <v>49227</v>
      </c>
      <c r="DM145" s="80">
        <v>63</v>
      </c>
      <c r="DN145" s="80">
        <v>0</v>
      </c>
      <c r="DO145" s="80">
        <v>3884</v>
      </c>
      <c r="DP145" s="80">
        <v>-25999</v>
      </c>
      <c r="DQ145" s="80">
        <v>-4085</v>
      </c>
      <c r="DR145" s="80">
        <v>0</v>
      </c>
      <c r="DS145" s="80">
        <v>3821</v>
      </c>
    </row>
    <row r="146" spans="1:123" x14ac:dyDescent="0.25">
      <c r="A146" s="78">
        <v>201812</v>
      </c>
      <c r="B146" s="78">
        <v>51571</v>
      </c>
      <c r="C146" s="79" t="s">
        <v>747</v>
      </c>
      <c r="D146" s="80">
        <v>6577</v>
      </c>
      <c r="E146" s="80">
        <v>1631</v>
      </c>
      <c r="F146" s="80">
        <v>383865</v>
      </c>
      <c r="G146" s="80"/>
      <c r="H146" s="80">
        <v>40537</v>
      </c>
      <c r="I146" s="80">
        <v>0</v>
      </c>
      <c r="J146" s="80">
        <v>40537</v>
      </c>
      <c r="K146" s="80"/>
      <c r="L146" s="80"/>
      <c r="M146" s="80">
        <v>939545</v>
      </c>
      <c r="N146" s="80">
        <v>280</v>
      </c>
      <c r="O146" s="80">
        <v>70496</v>
      </c>
      <c r="P146" s="80">
        <v>40229</v>
      </c>
      <c r="Q146" s="80">
        <v>555400</v>
      </c>
      <c r="R146" s="80">
        <v>47988</v>
      </c>
      <c r="S146" s="80">
        <v>151667</v>
      </c>
      <c r="T146" s="80">
        <v>1067443</v>
      </c>
      <c r="U146" s="80">
        <v>343699</v>
      </c>
      <c r="V146" s="80">
        <v>65244</v>
      </c>
      <c r="W146" s="80">
        <v>8208</v>
      </c>
      <c r="X146" s="80"/>
      <c r="Y146" s="80">
        <v>222277</v>
      </c>
      <c r="Z146" s="80">
        <v>687</v>
      </c>
      <c r="AA146" s="80">
        <v>2175</v>
      </c>
      <c r="AB146" s="80"/>
      <c r="AC146" s="80">
        <v>3045</v>
      </c>
      <c r="AD146" s="80"/>
      <c r="AE146" s="80">
        <v>3045</v>
      </c>
      <c r="AF146" s="80"/>
      <c r="AG146" s="80">
        <v>133</v>
      </c>
      <c r="AH146" s="80">
        <v>43582</v>
      </c>
      <c r="AI146" s="80"/>
      <c r="AJ146" s="80"/>
      <c r="AK146" s="80"/>
      <c r="AL146" s="80">
        <v>254</v>
      </c>
      <c r="AM146" s="80">
        <v>60034</v>
      </c>
      <c r="AN146" s="80">
        <v>700</v>
      </c>
      <c r="AO146" s="80">
        <v>953</v>
      </c>
      <c r="AP146" s="80">
        <v>554</v>
      </c>
      <c r="AQ146" s="80">
        <v>75421</v>
      </c>
      <c r="AR146" s="80"/>
      <c r="AS146" s="80">
        <v>25000</v>
      </c>
      <c r="AT146" s="80"/>
      <c r="AU146" s="80"/>
      <c r="AV146" s="80">
        <v>839938</v>
      </c>
      <c r="AW146" s="80">
        <v>137797</v>
      </c>
      <c r="AX146" s="80"/>
      <c r="AY146" s="80"/>
      <c r="AZ146" s="80"/>
      <c r="BA146" s="80">
        <v>962</v>
      </c>
      <c r="BB146" s="80"/>
      <c r="BC146" s="80">
        <v>4387</v>
      </c>
      <c r="BD146" s="80"/>
      <c r="BE146" s="80">
        <v>11958</v>
      </c>
      <c r="BF146" s="80"/>
      <c r="BG146" s="80"/>
      <c r="BH146" s="80">
        <v>215547</v>
      </c>
      <c r="BI146" s="80"/>
      <c r="BJ146" s="80"/>
      <c r="BK146" s="80"/>
      <c r="BL146" s="80"/>
      <c r="BM146" s="80"/>
      <c r="BN146" s="80">
        <v>91821</v>
      </c>
      <c r="BO146" s="80">
        <v>223117</v>
      </c>
      <c r="BP146" s="80"/>
      <c r="BQ146" s="80"/>
      <c r="BR146" s="80"/>
      <c r="BS146" s="80">
        <v>72216</v>
      </c>
      <c r="BT146" s="80">
        <v>500000</v>
      </c>
      <c r="BU146" s="80">
        <v>5534</v>
      </c>
      <c r="BV146" s="80"/>
      <c r="BW146" s="80">
        <v>1067443</v>
      </c>
      <c r="BX146" s="80"/>
      <c r="BY146" s="80"/>
      <c r="BZ146" s="80"/>
      <c r="CA146" s="80"/>
      <c r="CB146" s="80">
        <v>6609</v>
      </c>
      <c r="CC146" s="80">
        <v>500000</v>
      </c>
      <c r="CD146" s="80"/>
      <c r="CE146" s="80"/>
      <c r="CF146" s="80">
        <v>8970</v>
      </c>
      <c r="CG146" s="80">
        <v>-23013</v>
      </c>
      <c r="CH146" s="80"/>
      <c r="CI146" s="80">
        <v>-19</v>
      </c>
      <c r="CJ146" s="80"/>
      <c r="CK146" s="80">
        <v>219409</v>
      </c>
      <c r="CL146" s="80"/>
      <c r="CM146" s="80">
        <v>-50557</v>
      </c>
      <c r="CN146" s="80">
        <v>34936</v>
      </c>
      <c r="CO146" s="80">
        <v>4473</v>
      </c>
      <c r="CP146" s="80"/>
      <c r="CQ146" s="80">
        <v>-6259</v>
      </c>
      <c r="CR146" s="80">
        <v>-12642</v>
      </c>
      <c r="CS146" s="80">
        <v>-107768</v>
      </c>
      <c r="CT146" s="80"/>
      <c r="CU146" s="80">
        <v>-32017</v>
      </c>
      <c r="CV146" s="80">
        <v>18161</v>
      </c>
      <c r="CW146" s="80">
        <v>31436</v>
      </c>
      <c r="CX146" s="80">
        <v>19026</v>
      </c>
      <c r="CY146" s="80">
        <v>-36998</v>
      </c>
      <c r="CZ146" s="80">
        <v>20719</v>
      </c>
      <c r="DA146" s="80">
        <v>-31</v>
      </c>
      <c r="DB146" s="80">
        <v>-237</v>
      </c>
      <c r="DC146" s="80">
        <v>-222</v>
      </c>
      <c r="DD146" s="80"/>
      <c r="DE146" s="80">
        <v>4463</v>
      </c>
      <c r="DF146" s="80">
        <v>-2908</v>
      </c>
      <c r="DG146" s="80">
        <v>10106</v>
      </c>
      <c r="DH146" s="80"/>
      <c r="DI146" s="80">
        <v>16200</v>
      </c>
      <c r="DJ146" s="80">
        <v>15081</v>
      </c>
      <c r="DK146" s="80">
        <v>-3500</v>
      </c>
      <c r="DL146" s="80">
        <v>179266</v>
      </c>
      <c r="DM146" s="80">
        <v>230</v>
      </c>
      <c r="DN146" s="80"/>
      <c r="DO146" s="80">
        <v>14217</v>
      </c>
      <c r="DP146" s="80">
        <v>-124102</v>
      </c>
      <c r="DQ146" s="80"/>
      <c r="DR146" s="80">
        <v>-2484</v>
      </c>
      <c r="DS146" s="80">
        <v>13987</v>
      </c>
    </row>
    <row r="147" spans="1:123" x14ac:dyDescent="0.25">
      <c r="A147" s="78">
        <v>201812</v>
      </c>
      <c r="B147" s="78">
        <v>53099</v>
      </c>
      <c r="C147" s="79" t="s">
        <v>861</v>
      </c>
      <c r="D147" s="80"/>
      <c r="E147" s="80"/>
      <c r="F147" s="80">
        <v>48730</v>
      </c>
      <c r="G147" s="80"/>
      <c r="H147" s="80"/>
      <c r="I147" s="80"/>
      <c r="J147" s="80">
        <v>0</v>
      </c>
      <c r="K147" s="80"/>
      <c r="L147" s="80"/>
      <c r="M147" s="80">
        <v>108468</v>
      </c>
      <c r="N147" s="80"/>
      <c r="O147" s="80">
        <v>36232</v>
      </c>
      <c r="P147" s="80"/>
      <c r="Q147" s="80">
        <v>59738</v>
      </c>
      <c r="R147" s="80"/>
      <c r="S147" s="80"/>
      <c r="T147" s="80">
        <v>148168</v>
      </c>
      <c r="U147" s="80"/>
      <c r="V147" s="80">
        <v>25385</v>
      </c>
      <c r="W147" s="80">
        <v>0</v>
      </c>
      <c r="X147" s="80"/>
      <c r="Y147" s="80">
        <v>7813</v>
      </c>
      <c r="Z147" s="80">
        <v>71</v>
      </c>
      <c r="AA147" s="80"/>
      <c r="AB147" s="80"/>
      <c r="AC147" s="80">
        <v>8683</v>
      </c>
      <c r="AD147" s="80"/>
      <c r="AE147" s="80">
        <v>8683</v>
      </c>
      <c r="AF147" s="80"/>
      <c r="AG147" s="80"/>
      <c r="AH147" s="80">
        <v>14244</v>
      </c>
      <c r="AI147" s="80"/>
      <c r="AJ147" s="80">
        <v>5561</v>
      </c>
      <c r="AK147" s="80"/>
      <c r="AL147" s="80"/>
      <c r="AM147" s="80">
        <v>59738</v>
      </c>
      <c r="AN147" s="80"/>
      <c r="AO147" s="80"/>
      <c r="AP147" s="80">
        <v>71</v>
      </c>
      <c r="AQ147" s="80">
        <v>25385</v>
      </c>
      <c r="AR147" s="80">
        <v>4685</v>
      </c>
      <c r="AS147" s="80">
        <v>23447</v>
      </c>
      <c r="AT147" s="80">
        <v>0</v>
      </c>
      <c r="AU147" s="80">
        <v>87</v>
      </c>
      <c r="AV147" s="80">
        <v>88194</v>
      </c>
      <c r="AW147" s="80">
        <v>38413</v>
      </c>
      <c r="AX147" s="80"/>
      <c r="AY147" s="80"/>
      <c r="AZ147" s="80"/>
      <c r="BA147" s="80">
        <v>14172</v>
      </c>
      <c r="BB147" s="80"/>
      <c r="BC147" s="80"/>
      <c r="BD147" s="80"/>
      <c r="BE147" s="80">
        <v>18196</v>
      </c>
      <c r="BF147" s="80"/>
      <c r="BG147" s="80"/>
      <c r="BH147" s="80">
        <v>40786</v>
      </c>
      <c r="BI147" s="80">
        <v>0</v>
      </c>
      <c r="BJ147" s="80"/>
      <c r="BK147" s="80"/>
      <c r="BL147" s="80"/>
      <c r="BM147" s="80"/>
      <c r="BN147" s="80">
        <v>64747</v>
      </c>
      <c r="BO147" s="80"/>
      <c r="BP147" s="80"/>
      <c r="BQ147" s="80">
        <v>992</v>
      </c>
      <c r="BR147" s="80"/>
      <c r="BS147" s="80"/>
      <c r="BT147" s="80">
        <v>0</v>
      </c>
      <c r="BU147" s="80">
        <v>2373</v>
      </c>
      <c r="BV147" s="80"/>
      <c r="BW147" s="80">
        <v>148168</v>
      </c>
      <c r="BX147" s="80"/>
      <c r="BY147" s="80"/>
      <c r="BZ147" s="80"/>
      <c r="CA147" s="80"/>
      <c r="CB147" s="80">
        <v>3937</v>
      </c>
      <c r="CC147" s="80"/>
      <c r="CD147" s="80"/>
      <c r="CE147" s="80"/>
      <c r="CF147" s="80"/>
      <c r="CG147" s="80">
        <v>-12773</v>
      </c>
      <c r="CH147" s="80">
        <v>9160</v>
      </c>
      <c r="CI147" s="80">
        <v>0</v>
      </c>
      <c r="CJ147" s="80">
        <v>0</v>
      </c>
      <c r="CK147" s="80">
        <v>71087</v>
      </c>
      <c r="CL147" s="80">
        <v>0</v>
      </c>
      <c r="CM147" s="80">
        <v>-12773</v>
      </c>
      <c r="CN147" s="80">
        <v>2025</v>
      </c>
      <c r="CO147" s="80">
        <v>0</v>
      </c>
      <c r="CP147" s="80">
        <v>0</v>
      </c>
      <c r="CQ147" s="80">
        <v>0</v>
      </c>
      <c r="CR147" s="80">
        <v>-483</v>
      </c>
      <c r="CS147" s="80">
        <v>-59992</v>
      </c>
      <c r="CT147" s="80">
        <v>-1620</v>
      </c>
      <c r="CU147" s="80">
        <v>0</v>
      </c>
      <c r="CV147" s="80">
        <v>0</v>
      </c>
      <c r="CW147" s="80">
        <v>1547</v>
      </c>
      <c r="CX147" s="80">
        <v>0</v>
      </c>
      <c r="CY147" s="80">
        <v>-3696</v>
      </c>
      <c r="CZ147" s="80">
        <v>-7092</v>
      </c>
      <c r="DA147" s="80">
        <v>57</v>
      </c>
      <c r="DB147" s="80">
        <v>0</v>
      </c>
      <c r="DC147" s="80">
        <v>-98</v>
      </c>
      <c r="DD147" s="80">
        <v>0</v>
      </c>
      <c r="DE147" s="80">
        <v>3594</v>
      </c>
      <c r="DF147" s="80">
        <v>0</v>
      </c>
      <c r="DG147" s="80">
        <v>394</v>
      </c>
      <c r="DH147" s="80"/>
      <c r="DI147" s="80">
        <v>8345</v>
      </c>
      <c r="DJ147" s="80">
        <v>8345</v>
      </c>
      <c r="DK147" s="80">
        <v>-478</v>
      </c>
      <c r="DL147" s="80">
        <v>67391</v>
      </c>
      <c r="DM147" s="80">
        <v>98</v>
      </c>
      <c r="DN147" s="80">
        <v>0</v>
      </c>
      <c r="DO147" s="80">
        <v>-43</v>
      </c>
      <c r="DP147" s="80">
        <v>-63643</v>
      </c>
      <c r="DQ147" s="80">
        <v>-52</v>
      </c>
      <c r="DR147" s="80">
        <v>0</v>
      </c>
      <c r="DS147" s="80">
        <v>-141</v>
      </c>
    </row>
    <row r="148" spans="1:123" x14ac:dyDescent="0.25">
      <c r="A148" s="78">
        <v>201812</v>
      </c>
      <c r="B148" s="78">
        <v>53006</v>
      </c>
      <c r="C148" s="79" t="s">
        <v>461</v>
      </c>
      <c r="D148" s="80"/>
      <c r="E148" s="80"/>
      <c r="F148" s="80">
        <v>1121359</v>
      </c>
      <c r="G148" s="80"/>
      <c r="H148" s="80">
        <v>391162</v>
      </c>
      <c r="I148" s="80">
        <v>434123</v>
      </c>
      <c r="J148" s="80">
        <v>825285</v>
      </c>
      <c r="K148" s="80"/>
      <c r="L148" s="80"/>
      <c r="M148" s="80">
        <v>1121359</v>
      </c>
      <c r="N148" s="80"/>
      <c r="O148" s="80"/>
      <c r="P148" s="80"/>
      <c r="Q148" s="80"/>
      <c r="R148" s="80">
        <v>4791</v>
      </c>
      <c r="S148" s="80"/>
      <c r="T148" s="80">
        <v>2118270</v>
      </c>
      <c r="U148" s="80"/>
      <c r="V148" s="80">
        <v>60414</v>
      </c>
      <c r="W148" s="80"/>
      <c r="X148" s="80"/>
      <c r="Y148" s="80">
        <v>1116568</v>
      </c>
      <c r="Z148" s="80">
        <v>6269</v>
      </c>
      <c r="AA148" s="80"/>
      <c r="AB148" s="80"/>
      <c r="AC148" s="80">
        <v>104943</v>
      </c>
      <c r="AD148" s="80"/>
      <c r="AE148" s="80">
        <v>104943</v>
      </c>
      <c r="AF148" s="80"/>
      <c r="AG148" s="80">
        <v>4597</v>
      </c>
      <c r="AH148" s="80">
        <v>930228</v>
      </c>
      <c r="AI148" s="80"/>
      <c r="AJ148" s="80"/>
      <c r="AK148" s="80"/>
      <c r="AL148" s="80"/>
      <c r="AM148" s="80"/>
      <c r="AN148" s="80"/>
      <c r="AO148" s="80"/>
      <c r="AP148" s="80">
        <v>1672</v>
      </c>
      <c r="AQ148" s="80">
        <v>60414</v>
      </c>
      <c r="AR148" s="80"/>
      <c r="AS148" s="80">
        <v>200000</v>
      </c>
      <c r="AT148" s="80"/>
      <c r="AU148" s="80">
        <v>21432</v>
      </c>
      <c r="AV148" s="80">
        <v>351076</v>
      </c>
      <c r="AW148" s="80">
        <v>423508</v>
      </c>
      <c r="AX148" s="80"/>
      <c r="AY148" s="80">
        <v>135000</v>
      </c>
      <c r="AZ148" s="80"/>
      <c r="BA148" s="80">
        <v>1847</v>
      </c>
      <c r="BB148" s="80">
        <v>825285</v>
      </c>
      <c r="BC148" s="80"/>
      <c r="BD148" s="80"/>
      <c r="BE148" s="80">
        <v>55968</v>
      </c>
      <c r="BF148" s="80">
        <v>11675</v>
      </c>
      <c r="BG148" s="80"/>
      <c r="BH148" s="80">
        <v>885941</v>
      </c>
      <c r="BI148" s="80"/>
      <c r="BJ148" s="80"/>
      <c r="BK148" s="80"/>
      <c r="BL148" s="80"/>
      <c r="BM148" s="80"/>
      <c r="BN148" s="80">
        <v>151076</v>
      </c>
      <c r="BO148" s="80"/>
      <c r="BP148" s="80"/>
      <c r="BQ148" s="80"/>
      <c r="BR148" s="80"/>
      <c r="BS148" s="80">
        <v>456972</v>
      </c>
      <c r="BT148" s="80"/>
      <c r="BU148" s="80">
        <v>5461</v>
      </c>
      <c r="BV148" s="80"/>
      <c r="BW148" s="80">
        <v>2118270</v>
      </c>
      <c r="BX148" s="80"/>
      <c r="BY148" s="80"/>
      <c r="BZ148" s="80"/>
      <c r="CA148" s="80"/>
      <c r="CB148" s="80">
        <v>21014</v>
      </c>
      <c r="CC148" s="80"/>
      <c r="CD148" s="80"/>
      <c r="CE148" s="80"/>
      <c r="CF148" s="80"/>
      <c r="CG148" s="80">
        <v>-35916</v>
      </c>
      <c r="CH148" s="80"/>
      <c r="CI148" s="80"/>
      <c r="CJ148" s="80"/>
      <c r="CK148" s="80">
        <v>954026</v>
      </c>
      <c r="CL148" s="80"/>
      <c r="CM148" s="80">
        <v>61858</v>
      </c>
      <c r="CN148" s="80">
        <v>150061</v>
      </c>
      <c r="CO148" s="80">
        <v>227129</v>
      </c>
      <c r="CP148" s="80">
        <v>52645</v>
      </c>
      <c r="CQ148" s="80">
        <v>6360</v>
      </c>
      <c r="CR148" s="80">
        <v>-5360</v>
      </c>
      <c r="CS148" s="80">
        <v>-9701</v>
      </c>
      <c r="CT148" s="80"/>
      <c r="CU148" s="80">
        <v>-129355</v>
      </c>
      <c r="CV148" s="80">
        <v>595680</v>
      </c>
      <c r="CW148" s="80">
        <v>128629</v>
      </c>
      <c r="CX148" s="80"/>
      <c r="CY148" s="80">
        <v>-907638</v>
      </c>
      <c r="CZ148" s="80">
        <v>96721</v>
      </c>
      <c r="DA148" s="80">
        <v>-131</v>
      </c>
      <c r="DB148" s="80">
        <v>32752</v>
      </c>
      <c r="DC148" s="80">
        <v>-100</v>
      </c>
      <c r="DD148" s="80"/>
      <c r="DE148" s="80">
        <v>15988</v>
      </c>
      <c r="DF148" s="80">
        <v>-34476</v>
      </c>
      <c r="DG148" s="80">
        <v>10313</v>
      </c>
      <c r="DH148" s="80"/>
      <c r="DI148" s="80">
        <v>20299</v>
      </c>
      <c r="DJ148" s="80">
        <v>25706</v>
      </c>
      <c r="DK148" s="80">
        <v>-21432</v>
      </c>
      <c r="DL148" s="80">
        <v>44664</v>
      </c>
      <c r="DM148" s="80">
        <v>-259</v>
      </c>
      <c r="DN148" s="80"/>
      <c r="DO148" s="80">
        <v>53340</v>
      </c>
      <c r="DP148" s="80">
        <v>-627598</v>
      </c>
      <c r="DQ148" s="80">
        <v>-821</v>
      </c>
      <c r="DR148" s="80">
        <v>-3178</v>
      </c>
      <c r="DS148" s="80">
        <v>53599</v>
      </c>
    </row>
    <row r="149" spans="1:123" x14ac:dyDescent="0.25">
      <c r="A149" s="78">
        <v>201812</v>
      </c>
      <c r="B149" s="78">
        <v>50295</v>
      </c>
      <c r="C149" s="79" t="s">
        <v>428</v>
      </c>
      <c r="D149" s="80"/>
      <c r="E149" s="80">
        <v>850</v>
      </c>
      <c r="F149" s="80">
        <v>269163</v>
      </c>
      <c r="G149" s="80"/>
      <c r="H149" s="80">
        <v>6202</v>
      </c>
      <c r="I149" s="80"/>
      <c r="J149" s="80">
        <v>6202</v>
      </c>
      <c r="K149" s="80"/>
      <c r="L149" s="80">
        <v>4379</v>
      </c>
      <c r="M149" s="80">
        <v>306885</v>
      </c>
      <c r="N149" s="80"/>
      <c r="O149" s="80"/>
      <c r="P149" s="80">
        <v>30280</v>
      </c>
      <c r="Q149" s="80">
        <v>37722</v>
      </c>
      <c r="R149" s="80">
        <v>27904</v>
      </c>
      <c r="S149" s="80"/>
      <c r="T149" s="80">
        <v>328754</v>
      </c>
      <c r="U149" s="80">
        <v>37722</v>
      </c>
      <c r="V149" s="80">
        <v>4485</v>
      </c>
      <c r="W149" s="80">
        <v>850</v>
      </c>
      <c r="X149" s="80"/>
      <c r="Y149" s="80">
        <v>210979</v>
      </c>
      <c r="Z149" s="80">
        <v>2107</v>
      </c>
      <c r="AA149" s="80"/>
      <c r="AB149" s="80"/>
      <c r="AC149" s="80">
        <v>2594</v>
      </c>
      <c r="AD149" s="80"/>
      <c r="AE149" s="80">
        <v>2594</v>
      </c>
      <c r="AF149" s="80"/>
      <c r="AG149" s="80">
        <v>1001</v>
      </c>
      <c r="AH149" s="80">
        <v>9437</v>
      </c>
      <c r="AI149" s="80"/>
      <c r="AJ149" s="80">
        <v>641</v>
      </c>
      <c r="AK149" s="80"/>
      <c r="AL149" s="80"/>
      <c r="AM149" s="80"/>
      <c r="AN149" s="80"/>
      <c r="AO149" s="80"/>
      <c r="AP149" s="80">
        <v>1106</v>
      </c>
      <c r="AQ149" s="80">
        <v>5096</v>
      </c>
      <c r="AR149" s="80"/>
      <c r="AS149" s="80">
        <v>30000</v>
      </c>
      <c r="AT149" s="80"/>
      <c r="AU149" s="80"/>
      <c r="AV149" s="80">
        <v>140719</v>
      </c>
      <c r="AW149" s="80">
        <v>124827</v>
      </c>
      <c r="AX149" s="80">
        <v>4107</v>
      </c>
      <c r="AY149" s="80"/>
      <c r="AZ149" s="80"/>
      <c r="BA149" s="80">
        <v>1139</v>
      </c>
      <c r="BB149" s="80"/>
      <c r="BC149" s="80"/>
      <c r="BD149" s="80"/>
      <c r="BE149" s="80">
        <v>8007</v>
      </c>
      <c r="BF149" s="80"/>
      <c r="BG149" s="80"/>
      <c r="BH149" s="80">
        <v>179857</v>
      </c>
      <c r="BI149" s="80">
        <v>171</v>
      </c>
      <c r="BJ149" s="80"/>
      <c r="BK149" s="80"/>
      <c r="BL149" s="80"/>
      <c r="BM149" s="80"/>
      <c r="BN149" s="80">
        <v>108022</v>
      </c>
      <c r="BO149" s="80"/>
      <c r="BP149" s="80"/>
      <c r="BQ149" s="80"/>
      <c r="BR149" s="80"/>
      <c r="BS149" s="80">
        <v>42843</v>
      </c>
      <c r="BT149" s="80">
        <v>2697</v>
      </c>
      <c r="BU149" s="80">
        <v>8080</v>
      </c>
      <c r="BV149" s="80">
        <v>2697</v>
      </c>
      <c r="BW149" s="80">
        <v>328754</v>
      </c>
      <c r="BX149" s="80"/>
      <c r="BY149" s="80">
        <v>171</v>
      </c>
      <c r="BZ149" s="80"/>
      <c r="CA149" s="80"/>
      <c r="CB149" s="80">
        <v>6868</v>
      </c>
      <c r="CC149" s="80"/>
      <c r="CD149" s="80"/>
      <c r="CE149" s="80"/>
      <c r="CF149" s="80">
        <v>611</v>
      </c>
      <c r="CG149" s="80">
        <v>-31592</v>
      </c>
      <c r="CH149" s="80"/>
      <c r="CI149" s="80"/>
      <c r="CJ149" s="80"/>
      <c r="CK149" s="80">
        <v>142815</v>
      </c>
      <c r="CL149" s="80"/>
      <c r="CM149" s="80">
        <v>-41436</v>
      </c>
      <c r="CN149" s="80">
        <v>5231</v>
      </c>
      <c r="CO149" s="80"/>
      <c r="CP149" s="80"/>
      <c r="CQ149" s="80">
        <v>315</v>
      </c>
      <c r="CR149" s="80">
        <v>-4450</v>
      </c>
      <c r="CS149" s="80">
        <v>-80121</v>
      </c>
      <c r="CT149" s="80"/>
      <c r="CU149" s="80">
        <v>-9964</v>
      </c>
      <c r="CV149" s="80">
        <v>1953</v>
      </c>
      <c r="CW149" s="80">
        <v>4312</v>
      </c>
      <c r="CX149" s="80">
        <v>-197</v>
      </c>
      <c r="CY149" s="80">
        <v>-15974</v>
      </c>
      <c r="CZ149" s="80">
        <v>7266</v>
      </c>
      <c r="DA149" s="80">
        <v>699</v>
      </c>
      <c r="DB149" s="80">
        <v>0</v>
      </c>
      <c r="DC149" s="80">
        <v>-139</v>
      </c>
      <c r="DD149" s="80">
        <v>120</v>
      </c>
      <c r="DE149" s="80">
        <v>13346</v>
      </c>
      <c r="DF149" s="80">
        <v>521</v>
      </c>
      <c r="DG149" s="80">
        <v>3909</v>
      </c>
      <c r="DH149" s="80"/>
      <c r="DI149" s="80"/>
      <c r="DJ149" s="80"/>
      <c r="DK149" s="80">
        <v>-919</v>
      </c>
      <c r="DL149" s="80">
        <v>128962</v>
      </c>
      <c r="DM149" s="80">
        <v>178</v>
      </c>
      <c r="DN149" s="80">
        <v>1600</v>
      </c>
      <c r="DO149" s="80">
        <v>-2035</v>
      </c>
      <c r="DP149" s="80">
        <v>-96434</v>
      </c>
      <c r="DQ149" s="80">
        <v>-235</v>
      </c>
      <c r="DR149" s="80">
        <v>-1240</v>
      </c>
      <c r="DS149" s="80">
        <v>-2213</v>
      </c>
    </row>
    <row r="150" spans="1:123" x14ac:dyDescent="0.25">
      <c r="A150" s="78">
        <v>201812</v>
      </c>
      <c r="B150" s="78">
        <v>50140</v>
      </c>
      <c r="C150" s="79" t="s">
        <v>434</v>
      </c>
      <c r="D150" s="80">
        <v>5700</v>
      </c>
      <c r="E150" s="80">
        <v>421</v>
      </c>
      <c r="F150" s="80">
        <v>97076</v>
      </c>
      <c r="G150" s="80"/>
      <c r="H150" s="80">
        <v>3778</v>
      </c>
      <c r="I150" s="80"/>
      <c r="J150" s="80">
        <v>3778</v>
      </c>
      <c r="K150" s="80"/>
      <c r="L150" s="80">
        <v>186</v>
      </c>
      <c r="M150" s="80">
        <v>120754</v>
      </c>
      <c r="N150" s="80">
        <v>19700</v>
      </c>
      <c r="O150" s="80">
        <v>21849</v>
      </c>
      <c r="P150" s="80">
        <v>1131</v>
      </c>
      <c r="Q150" s="80">
        <v>3978</v>
      </c>
      <c r="R150" s="80">
        <v>22654</v>
      </c>
      <c r="S150" s="80"/>
      <c r="T150" s="80">
        <v>133615</v>
      </c>
      <c r="U150" s="80">
        <v>3978</v>
      </c>
      <c r="V150" s="80">
        <v>4</v>
      </c>
      <c r="W150" s="80">
        <v>6121</v>
      </c>
      <c r="X150" s="80"/>
      <c r="Y150" s="80">
        <v>51379</v>
      </c>
      <c r="Z150" s="80">
        <v>366</v>
      </c>
      <c r="AA150" s="80"/>
      <c r="AB150" s="80"/>
      <c r="AC150" s="80">
        <v>1250</v>
      </c>
      <c r="AD150" s="80"/>
      <c r="AE150" s="80">
        <v>1250</v>
      </c>
      <c r="AF150" s="80">
        <v>837</v>
      </c>
      <c r="AG150" s="80">
        <v>26</v>
      </c>
      <c r="AH150" s="80">
        <v>6034</v>
      </c>
      <c r="AI150" s="80"/>
      <c r="AJ150" s="80">
        <v>169</v>
      </c>
      <c r="AK150" s="80"/>
      <c r="AL150" s="80"/>
      <c r="AM150" s="80"/>
      <c r="AN150" s="80"/>
      <c r="AO150" s="80"/>
      <c r="AP150" s="80">
        <v>340</v>
      </c>
      <c r="AQ150" s="80">
        <v>154</v>
      </c>
      <c r="AR150" s="80">
        <v>63</v>
      </c>
      <c r="AS150" s="80">
        <v>7500</v>
      </c>
      <c r="AT150" s="80"/>
      <c r="AU150" s="80"/>
      <c r="AV150" s="80">
        <v>91154</v>
      </c>
      <c r="AW150" s="80">
        <v>20032</v>
      </c>
      <c r="AX150" s="80"/>
      <c r="AY150" s="80"/>
      <c r="AZ150" s="80"/>
      <c r="BA150" s="80"/>
      <c r="BB150" s="80"/>
      <c r="BC150" s="80">
        <v>159</v>
      </c>
      <c r="BD150" s="80">
        <v>150</v>
      </c>
      <c r="BE150" s="80">
        <v>5532</v>
      </c>
      <c r="BF150" s="80">
        <v>2047</v>
      </c>
      <c r="BG150" s="80"/>
      <c r="BH150" s="80">
        <v>35285</v>
      </c>
      <c r="BI150" s="80">
        <v>1644</v>
      </c>
      <c r="BJ150" s="80"/>
      <c r="BK150" s="80"/>
      <c r="BL150" s="80"/>
      <c r="BM150" s="80"/>
      <c r="BN150" s="80">
        <v>82787</v>
      </c>
      <c r="BO150" s="80">
        <v>867</v>
      </c>
      <c r="BP150" s="80"/>
      <c r="BQ150" s="80">
        <v>0</v>
      </c>
      <c r="BR150" s="80"/>
      <c r="BS150" s="80">
        <v>13994</v>
      </c>
      <c r="BT150" s="80"/>
      <c r="BU150" s="80">
        <v>1259</v>
      </c>
      <c r="BV150" s="80"/>
      <c r="BW150" s="80">
        <v>133615</v>
      </c>
      <c r="BX150" s="80"/>
      <c r="BY150" s="80">
        <v>1644</v>
      </c>
      <c r="BZ150" s="80"/>
      <c r="CA150" s="80"/>
      <c r="CB150" s="80">
        <v>3176</v>
      </c>
      <c r="CC150" s="80"/>
      <c r="CD150" s="80"/>
      <c r="CE150" s="80"/>
      <c r="CF150" s="80">
        <v>150</v>
      </c>
      <c r="CG150" s="80">
        <v>-10547</v>
      </c>
      <c r="CH150" s="80">
        <v>78</v>
      </c>
      <c r="CI150" s="80">
        <v>919</v>
      </c>
      <c r="CJ150" s="80">
        <v>-68</v>
      </c>
      <c r="CK150" s="80">
        <v>38955</v>
      </c>
      <c r="CL150" s="80"/>
      <c r="CM150" s="80">
        <v>-14922</v>
      </c>
      <c r="CN150" s="80">
        <v>-2663</v>
      </c>
      <c r="CO150" s="80">
        <v>1069</v>
      </c>
      <c r="CP150" s="80"/>
      <c r="CQ150" s="80">
        <v>1602</v>
      </c>
      <c r="CR150" s="80">
        <v>-3856</v>
      </c>
      <c r="CS150" s="80">
        <v>-19596</v>
      </c>
      <c r="CT150" s="80"/>
      <c r="CU150" s="80">
        <v>-5444</v>
      </c>
      <c r="CV150" s="80">
        <v>1322</v>
      </c>
      <c r="CW150" s="80">
        <v>-2779</v>
      </c>
      <c r="CX150" s="80">
        <v>-369</v>
      </c>
      <c r="CY150" s="80">
        <v>-6785</v>
      </c>
      <c r="CZ150" s="80">
        <v>-1662</v>
      </c>
      <c r="DA150" s="80">
        <v>410</v>
      </c>
      <c r="DB150" s="80"/>
      <c r="DC150" s="80">
        <v>-51</v>
      </c>
      <c r="DD150" s="80"/>
      <c r="DE150" s="80">
        <v>1569</v>
      </c>
      <c r="DF150" s="80">
        <v>737</v>
      </c>
      <c r="DG150" s="80">
        <v>2614</v>
      </c>
      <c r="DH150" s="80"/>
      <c r="DI150" s="80"/>
      <c r="DJ150" s="80"/>
      <c r="DK150" s="80">
        <v>-116</v>
      </c>
      <c r="DL150" s="80">
        <v>32907</v>
      </c>
      <c r="DM150" s="80">
        <v>51</v>
      </c>
      <c r="DN150" s="80"/>
      <c r="DO150" s="80">
        <v>-1011</v>
      </c>
      <c r="DP150" s="80">
        <v>-24499</v>
      </c>
      <c r="DQ150" s="80">
        <v>-2</v>
      </c>
      <c r="DR150" s="80">
        <v>-368</v>
      </c>
      <c r="DS150" s="80">
        <v>-1062</v>
      </c>
    </row>
    <row r="151" spans="1:123" x14ac:dyDescent="0.25">
      <c r="A151" s="78">
        <v>201812</v>
      </c>
      <c r="B151" s="78">
        <v>53086</v>
      </c>
      <c r="C151" s="79" t="s">
        <v>381</v>
      </c>
      <c r="D151" s="80"/>
      <c r="E151" s="80">
        <v>2284</v>
      </c>
      <c r="F151" s="80">
        <v>9043327</v>
      </c>
      <c r="G151" s="80"/>
      <c r="H151" s="80">
        <v>38569</v>
      </c>
      <c r="I151" s="80">
        <v>7973</v>
      </c>
      <c r="J151" s="80">
        <v>46542</v>
      </c>
      <c r="K151" s="80"/>
      <c r="L151" s="80"/>
      <c r="M151" s="80">
        <v>9906695</v>
      </c>
      <c r="N151" s="80">
        <v>12693</v>
      </c>
      <c r="O151" s="80"/>
      <c r="P151" s="80"/>
      <c r="Q151" s="80">
        <v>850675</v>
      </c>
      <c r="R151" s="80">
        <v>8933</v>
      </c>
      <c r="S151" s="80"/>
      <c r="T151" s="80">
        <v>10692397</v>
      </c>
      <c r="U151" s="80">
        <v>700675</v>
      </c>
      <c r="V151" s="80">
        <v>63336</v>
      </c>
      <c r="W151" s="80">
        <v>2284</v>
      </c>
      <c r="X151" s="80"/>
      <c r="Y151" s="80">
        <v>8001878</v>
      </c>
      <c r="Z151" s="80">
        <v>94731</v>
      </c>
      <c r="AA151" s="80">
        <v>940860</v>
      </c>
      <c r="AB151" s="80"/>
      <c r="AC151" s="80">
        <v>141129</v>
      </c>
      <c r="AD151" s="80">
        <v>5665</v>
      </c>
      <c r="AE151" s="80">
        <v>135464</v>
      </c>
      <c r="AF151" s="80">
        <v>43140</v>
      </c>
      <c r="AG151" s="80">
        <v>61198</v>
      </c>
      <c r="AH151" s="80">
        <v>398226</v>
      </c>
      <c r="AI151" s="80">
        <v>83773</v>
      </c>
      <c r="AJ151" s="80">
        <v>83642</v>
      </c>
      <c r="AK151" s="80"/>
      <c r="AL151" s="80">
        <v>43899</v>
      </c>
      <c r="AM151" s="80">
        <v>150000</v>
      </c>
      <c r="AN151" s="80">
        <v>91656</v>
      </c>
      <c r="AO151" s="80">
        <v>183226</v>
      </c>
      <c r="AP151" s="80">
        <v>33533</v>
      </c>
      <c r="AQ151" s="80">
        <v>290461</v>
      </c>
      <c r="AR151" s="80"/>
      <c r="AS151" s="80">
        <v>1032000</v>
      </c>
      <c r="AT151" s="80">
        <v>150000</v>
      </c>
      <c r="AU151" s="80">
        <v>67162</v>
      </c>
      <c r="AV151" s="80">
        <v>3034848</v>
      </c>
      <c r="AW151" s="80">
        <v>4743748</v>
      </c>
      <c r="AX151" s="80">
        <v>408366</v>
      </c>
      <c r="AY151" s="80">
        <v>500000</v>
      </c>
      <c r="AZ151" s="80"/>
      <c r="BA151" s="80">
        <v>73178</v>
      </c>
      <c r="BB151" s="80"/>
      <c r="BC151" s="80">
        <v>15802</v>
      </c>
      <c r="BD151" s="80">
        <v>179615</v>
      </c>
      <c r="BE151" s="80">
        <v>888993</v>
      </c>
      <c r="BF151" s="80">
        <v>622</v>
      </c>
      <c r="BG151" s="80"/>
      <c r="BH151" s="80">
        <v>6581546</v>
      </c>
      <c r="BI151" s="80">
        <v>25628</v>
      </c>
      <c r="BJ151" s="80"/>
      <c r="BK151" s="80"/>
      <c r="BL151" s="80"/>
      <c r="BM151" s="80">
        <v>304284</v>
      </c>
      <c r="BN151" s="80">
        <v>1617708</v>
      </c>
      <c r="BO151" s="80"/>
      <c r="BP151" s="80"/>
      <c r="BQ151" s="80">
        <v>11382</v>
      </c>
      <c r="BR151" s="80">
        <v>25628</v>
      </c>
      <c r="BS151" s="80">
        <v>1149750</v>
      </c>
      <c r="BT151" s="80">
        <v>80856</v>
      </c>
      <c r="BU151" s="80">
        <v>279682</v>
      </c>
      <c r="BV151" s="80">
        <v>80856</v>
      </c>
      <c r="BW151" s="80">
        <v>10692397</v>
      </c>
      <c r="BX151" s="80"/>
      <c r="BY151" s="80"/>
      <c r="BZ151" s="80"/>
      <c r="CA151" s="80">
        <v>150000</v>
      </c>
      <c r="CB151" s="80">
        <v>552614</v>
      </c>
      <c r="CC151" s="80"/>
      <c r="CD151" s="80">
        <v>0</v>
      </c>
      <c r="CE151" s="80"/>
      <c r="CF151" s="80"/>
      <c r="CG151" s="80">
        <v>-460662</v>
      </c>
      <c r="CH151" s="80">
        <v>0</v>
      </c>
      <c r="CI151" s="80">
        <v>1164</v>
      </c>
      <c r="CJ151" s="80">
        <v>0</v>
      </c>
      <c r="CK151" s="80">
        <v>5134202</v>
      </c>
      <c r="CL151" s="80"/>
      <c r="CM151" s="80">
        <v>-884456</v>
      </c>
      <c r="CN151" s="80">
        <v>726803</v>
      </c>
      <c r="CO151" s="80">
        <v>1128</v>
      </c>
      <c r="CP151" s="80">
        <v>0</v>
      </c>
      <c r="CQ151" s="80">
        <v>-44812</v>
      </c>
      <c r="CR151" s="80">
        <v>-150958</v>
      </c>
      <c r="CS151" s="80">
        <v>-3350078</v>
      </c>
      <c r="CT151" s="80">
        <v>-7</v>
      </c>
      <c r="CU151" s="80">
        <v>-662243</v>
      </c>
      <c r="CV151" s="80">
        <v>52031</v>
      </c>
      <c r="CW151" s="80">
        <v>591857</v>
      </c>
      <c r="CX151" s="80">
        <v>95081</v>
      </c>
      <c r="CY151" s="80">
        <v>-254887</v>
      </c>
      <c r="CZ151" s="80">
        <v>664323</v>
      </c>
      <c r="DA151" s="80">
        <v>11836</v>
      </c>
      <c r="DB151" s="80">
        <v>-408</v>
      </c>
      <c r="DC151" s="80">
        <v>0</v>
      </c>
      <c r="DD151" s="80">
        <v>237321</v>
      </c>
      <c r="DE151" s="80">
        <v>3007</v>
      </c>
      <c r="DF151" s="80">
        <v>7103</v>
      </c>
      <c r="DG151" s="80">
        <v>162155</v>
      </c>
      <c r="DH151" s="80"/>
      <c r="DI151" s="80">
        <v>249090</v>
      </c>
      <c r="DJ151" s="80">
        <v>244012</v>
      </c>
      <c r="DK151" s="80">
        <v>-134946</v>
      </c>
      <c r="DL151" s="80">
        <v>4898864</v>
      </c>
      <c r="DM151" s="80">
        <v>5736</v>
      </c>
      <c r="DN151" s="80">
        <v>12854</v>
      </c>
      <c r="DO151" s="80">
        <v>62480</v>
      </c>
      <c r="DP151" s="80">
        <v>-3372140</v>
      </c>
      <c r="DQ151" s="80">
        <v>-24332</v>
      </c>
      <c r="DR151" s="80">
        <v>-26366</v>
      </c>
      <c r="DS151" s="80">
        <v>56744</v>
      </c>
    </row>
    <row r="152" spans="1:123" x14ac:dyDescent="0.25">
      <c r="A152" s="78">
        <v>201812</v>
      </c>
      <c r="B152" s="78">
        <v>53093</v>
      </c>
      <c r="C152" s="79" t="s">
        <v>384</v>
      </c>
      <c r="D152" s="80"/>
      <c r="E152" s="80"/>
      <c r="F152" s="80">
        <v>82439</v>
      </c>
      <c r="G152" s="80"/>
      <c r="H152" s="80">
        <v>2746</v>
      </c>
      <c r="I152" s="80"/>
      <c r="J152" s="80">
        <v>2746</v>
      </c>
      <c r="K152" s="80"/>
      <c r="L152" s="80"/>
      <c r="M152" s="80">
        <v>82439</v>
      </c>
      <c r="N152" s="80"/>
      <c r="O152" s="80"/>
      <c r="P152" s="80"/>
      <c r="Q152" s="80"/>
      <c r="R152" s="80"/>
      <c r="S152" s="80"/>
      <c r="T152" s="80">
        <v>142634</v>
      </c>
      <c r="U152" s="80"/>
      <c r="V152" s="80">
        <v>35423</v>
      </c>
      <c r="W152" s="80"/>
      <c r="X152" s="80"/>
      <c r="Y152" s="80">
        <v>82439</v>
      </c>
      <c r="Z152" s="80">
        <v>512</v>
      </c>
      <c r="AA152" s="80"/>
      <c r="AB152" s="80"/>
      <c r="AC152" s="80"/>
      <c r="AD152" s="80"/>
      <c r="AE152" s="80"/>
      <c r="AF152" s="80"/>
      <c r="AG152" s="80">
        <v>512</v>
      </c>
      <c r="AH152" s="80">
        <v>2836</v>
      </c>
      <c r="AI152" s="80">
        <v>90</v>
      </c>
      <c r="AJ152" s="80"/>
      <c r="AK152" s="80"/>
      <c r="AL152" s="80">
        <v>21161</v>
      </c>
      <c r="AM152" s="80"/>
      <c r="AN152" s="80"/>
      <c r="AO152" s="80"/>
      <c r="AP152" s="80"/>
      <c r="AQ152" s="80">
        <v>56847</v>
      </c>
      <c r="AR152" s="80"/>
      <c r="AS152" s="80">
        <v>35000</v>
      </c>
      <c r="AT152" s="80"/>
      <c r="AU152" s="80"/>
      <c r="AV152" s="80">
        <v>86600</v>
      </c>
      <c r="AW152" s="80">
        <v>43919</v>
      </c>
      <c r="AX152" s="80"/>
      <c r="AY152" s="80"/>
      <c r="AZ152" s="80"/>
      <c r="BA152" s="80"/>
      <c r="BB152" s="80"/>
      <c r="BC152" s="80"/>
      <c r="BD152" s="80"/>
      <c r="BE152" s="80">
        <v>4177</v>
      </c>
      <c r="BF152" s="80">
        <v>1586</v>
      </c>
      <c r="BG152" s="80"/>
      <c r="BH152" s="80">
        <v>51857</v>
      </c>
      <c r="BI152" s="80"/>
      <c r="BJ152" s="80"/>
      <c r="BK152" s="80"/>
      <c r="BL152" s="80"/>
      <c r="BM152" s="80"/>
      <c r="BN152" s="80">
        <v>51600</v>
      </c>
      <c r="BO152" s="80"/>
      <c r="BP152" s="80"/>
      <c r="BQ152" s="80"/>
      <c r="BR152" s="80"/>
      <c r="BS152" s="80"/>
      <c r="BT152" s="80"/>
      <c r="BU152" s="80">
        <v>7938</v>
      </c>
      <c r="BV152" s="80"/>
      <c r="BW152" s="80">
        <v>142634</v>
      </c>
      <c r="BX152" s="80"/>
      <c r="BY152" s="80"/>
      <c r="BZ152" s="80"/>
      <c r="CA152" s="80"/>
      <c r="CB152" s="80">
        <v>2591</v>
      </c>
      <c r="CC152" s="80"/>
      <c r="CD152" s="80"/>
      <c r="CE152" s="80"/>
      <c r="CF152" s="80">
        <v>263</v>
      </c>
      <c r="CG152" s="80">
        <v>-3290</v>
      </c>
      <c r="CH152" s="80"/>
      <c r="CI152" s="80"/>
      <c r="CJ152" s="80"/>
      <c r="CK152" s="80">
        <v>22000</v>
      </c>
      <c r="CL152" s="80"/>
      <c r="CM152" s="80">
        <v>-3290</v>
      </c>
      <c r="CN152" s="80">
        <v>12239</v>
      </c>
      <c r="CO152" s="80"/>
      <c r="CP152" s="80"/>
      <c r="CQ152" s="80">
        <v>1785</v>
      </c>
      <c r="CR152" s="80">
        <v>-723</v>
      </c>
      <c r="CS152" s="80">
        <v>-4936</v>
      </c>
      <c r="CT152" s="80"/>
      <c r="CU152" s="80"/>
      <c r="CV152" s="80"/>
      <c r="CW152" s="80">
        <v>21657</v>
      </c>
      <c r="CX152" s="80"/>
      <c r="CY152" s="80">
        <v>-1500</v>
      </c>
      <c r="CZ152" s="80">
        <v>12274</v>
      </c>
      <c r="DA152" s="80">
        <v>-1462</v>
      </c>
      <c r="DB152" s="80"/>
      <c r="DC152" s="80"/>
      <c r="DD152" s="80"/>
      <c r="DE152" s="80">
        <v>2716</v>
      </c>
      <c r="DF152" s="80"/>
      <c r="DG152" s="80">
        <v>913</v>
      </c>
      <c r="DH152" s="80"/>
      <c r="DI152" s="80">
        <v>3166</v>
      </c>
      <c r="DJ152" s="80">
        <v>1381</v>
      </c>
      <c r="DK152" s="80">
        <v>9418</v>
      </c>
      <c r="DL152" s="80">
        <v>20500</v>
      </c>
      <c r="DM152" s="80">
        <v>-102</v>
      </c>
      <c r="DN152" s="80"/>
      <c r="DO152" s="80">
        <v>-35</v>
      </c>
      <c r="DP152" s="80">
        <v>-7975</v>
      </c>
      <c r="DQ152" s="80">
        <v>-115</v>
      </c>
      <c r="DR152" s="80">
        <v>-8</v>
      </c>
      <c r="DS152" s="80">
        <v>67</v>
      </c>
    </row>
    <row r="153" spans="1:123" x14ac:dyDescent="0.25">
      <c r="A153" s="78">
        <v>201812</v>
      </c>
      <c r="B153" s="78">
        <v>50234</v>
      </c>
      <c r="C153" s="79" t="s">
        <v>447</v>
      </c>
      <c r="D153" s="80"/>
      <c r="E153" s="80"/>
      <c r="F153" s="80">
        <v>28650</v>
      </c>
      <c r="G153" s="80"/>
      <c r="H153" s="80">
        <v>385</v>
      </c>
      <c r="I153" s="80"/>
      <c r="J153" s="80">
        <v>385</v>
      </c>
      <c r="K153" s="80"/>
      <c r="L153" s="80"/>
      <c r="M153" s="80">
        <v>28740</v>
      </c>
      <c r="N153" s="80">
        <v>90</v>
      </c>
      <c r="O153" s="80">
        <v>19011</v>
      </c>
      <c r="P153" s="80"/>
      <c r="Q153" s="80"/>
      <c r="R153" s="80"/>
      <c r="S153" s="80"/>
      <c r="T153" s="80">
        <v>36013</v>
      </c>
      <c r="U153" s="80"/>
      <c r="V153" s="80">
        <v>6820</v>
      </c>
      <c r="W153" s="80"/>
      <c r="X153" s="80"/>
      <c r="Y153" s="80">
        <v>9639</v>
      </c>
      <c r="Z153" s="80">
        <v>60</v>
      </c>
      <c r="AA153" s="80"/>
      <c r="AB153" s="80"/>
      <c r="AC153" s="80"/>
      <c r="AD153" s="80"/>
      <c r="AE153" s="80"/>
      <c r="AF153" s="80"/>
      <c r="AG153" s="80">
        <v>39</v>
      </c>
      <c r="AH153" s="80">
        <v>393</v>
      </c>
      <c r="AI153" s="80"/>
      <c r="AJ153" s="80">
        <v>8</v>
      </c>
      <c r="AK153" s="80"/>
      <c r="AL153" s="80"/>
      <c r="AM153" s="80"/>
      <c r="AN153" s="80"/>
      <c r="AO153" s="80"/>
      <c r="AP153" s="80">
        <v>21</v>
      </c>
      <c r="AQ153" s="80">
        <v>6820</v>
      </c>
      <c r="AR153" s="80"/>
      <c r="AS153" s="80"/>
      <c r="AT153" s="80"/>
      <c r="AU153" s="80"/>
      <c r="AV153" s="80">
        <v>30202</v>
      </c>
      <c r="AW153" s="80">
        <v>4556</v>
      </c>
      <c r="AX153" s="80"/>
      <c r="AY153" s="80"/>
      <c r="AZ153" s="80"/>
      <c r="BA153" s="80"/>
      <c r="BB153" s="80"/>
      <c r="BC153" s="80"/>
      <c r="BD153" s="80"/>
      <c r="BE153" s="80">
        <v>859</v>
      </c>
      <c r="BF153" s="80"/>
      <c r="BG153" s="80"/>
      <c r="BH153" s="80">
        <v>4952</v>
      </c>
      <c r="BI153" s="80"/>
      <c r="BJ153" s="80"/>
      <c r="BK153" s="80"/>
      <c r="BL153" s="80"/>
      <c r="BM153" s="80"/>
      <c r="BN153" s="80">
        <v>30202</v>
      </c>
      <c r="BO153" s="80"/>
      <c r="BP153" s="80"/>
      <c r="BQ153" s="80"/>
      <c r="BR153" s="80"/>
      <c r="BS153" s="80"/>
      <c r="BT153" s="80"/>
      <c r="BU153" s="80">
        <v>396</v>
      </c>
      <c r="BV153" s="80"/>
      <c r="BW153" s="80">
        <v>36013</v>
      </c>
      <c r="BX153" s="80"/>
      <c r="BY153" s="80"/>
      <c r="BZ153" s="80"/>
      <c r="CA153" s="80"/>
      <c r="CB153" s="80">
        <v>859</v>
      </c>
      <c r="CC153" s="80"/>
      <c r="CD153" s="80"/>
      <c r="CE153" s="80"/>
      <c r="CF153" s="80"/>
      <c r="CG153" s="80">
        <v>-1312</v>
      </c>
      <c r="CH153" s="80"/>
      <c r="CI153" s="80"/>
      <c r="CJ153" s="80"/>
      <c r="CK153" s="80">
        <v>4321</v>
      </c>
      <c r="CL153" s="80"/>
      <c r="CM153" s="80">
        <v>-1312</v>
      </c>
      <c r="CN153" s="80">
        <v>-1107</v>
      </c>
      <c r="CO153" s="80"/>
      <c r="CP153" s="80"/>
      <c r="CQ153" s="80">
        <v>385</v>
      </c>
      <c r="CR153" s="80">
        <v>-1412</v>
      </c>
      <c r="CS153" s="80">
        <v>-2749</v>
      </c>
      <c r="CT153" s="80"/>
      <c r="CU153" s="80"/>
      <c r="CV153" s="80"/>
      <c r="CW153" s="80">
        <v>-1107</v>
      </c>
      <c r="CX153" s="80"/>
      <c r="CY153" s="80"/>
      <c r="CZ153" s="80">
        <v>-242</v>
      </c>
      <c r="DA153" s="80">
        <v>149</v>
      </c>
      <c r="DB153" s="80">
        <v>-498</v>
      </c>
      <c r="DC153" s="80">
        <v>-4</v>
      </c>
      <c r="DD153" s="80"/>
      <c r="DE153" s="80">
        <v>-220</v>
      </c>
      <c r="DF153" s="80">
        <v>0</v>
      </c>
      <c r="DG153" s="80">
        <v>543</v>
      </c>
      <c r="DH153" s="80"/>
      <c r="DI153" s="80">
        <v>69</v>
      </c>
      <c r="DJ153" s="80">
        <v>69</v>
      </c>
      <c r="DK153" s="80"/>
      <c r="DL153" s="80">
        <v>3823</v>
      </c>
      <c r="DM153" s="80">
        <v>4</v>
      </c>
      <c r="DN153" s="80"/>
      <c r="DO153" s="80">
        <v>-865</v>
      </c>
      <c r="DP153" s="80">
        <v>-3063</v>
      </c>
      <c r="DQ153" s="80"/>
      <c r="DR153" s="80"/>
      <c r="DS153" s="80">
        <v>-869</v>
      </c>
    </row>
    <row r="154" spans="1:123" x14ac:dyDescent="0.25">
      <c r="A154" s="78">
        <v>201812</v>
      </c>
      <c r="B154" s="78">
        <v>53053</v>
      </c>
      <c r="C154" s="79" t="s">
        <v>469</v>
      </c>
      <c r="D154" s="80"/>
      <c r="E154" s="80"/>
      <c r="F154" s="80">
        <v>159357</v>
      </c>
      <c r="G154" s="80"/>
      <c r="H154" s="80">
        <v>8436</v>
      </c>
      <c r="I154" s="80">
        <v>4489</v>
      </c>
      <c r="J154" s="80">
        <v>12925</v>
      </c>
      <c r="K154" s="80"/>
      <c r="L154" s="80"/>
      <c r="M154" s="80">
        <v>159357</v>
      </c>
      <c r="N154" s="80"/>
      <c r="O154" s="80">
        <v>38515</v>
      </c>
      <c r="P154" s="80"/>
      <c r="Q154" s="80"/>
      <c r="R154" s="80"/>
      <c r="S154" s="80"/>
      <c r="T154" s="80">
        <v>201083</v>
      </c>
      <c r="U154" s="80"/>
      <c r="V154" s="80">
        <v>22314</v>
      </c>
      <c r="W154" s="80"/>
      <c r="X154" s="80"/>
      <c r="Y154" s="80">
        <v>120655</v>
      </c>
      <c r="Z154" s="80">
        <v>995</v>
      </c>
      <c r="AA154" s="80"/>
      <c r="AB154" s="80"/>
      <c r="AC154" s="80">
        <v>3575</v>
      </c>
      <c r="AD154" s="80"/>
      <c r="AE154" s="80">
        <v>3575</v>
      </c>
      <c r="AF154" s="80"/>
      <c r="AG154" s="80">
        <v>886</v>
      </c>
      <c r="AH154" s="80">
        <v>18201</v>
      </c>
      <c r="AI154" s="80"/>
      <c r="AJ154" s="80">
        <v>1701</v>
      </c>
      <c r="AK154" s="80"/>
      <c r="AL154" s="80"/>
      <c r="AM154" s="80"/>
      <c r="AN154" s="80">
        <v>187</v>
      </c>
      <c r="AO154" s="80"/>
      <c r="AP154" s="80">
        <v>109</v>
      </c>
      <c r="AQ154" s="80">
        <v>22530</v>
      </c>
      <c r="AR154" s="80"/>
      <c r="AS154" s="80">
        <v>25000</v>
      </c>
      <c r="AT154" s="80"/>
      <c r="AU154" s="80"/>
      <c r="AV154" s="80">
        <v>68497</v>
      </c>
      <c r="AW154" s="80">
        <v>92271</v>
      </c>
      <c r="AX154" s="80">
        <v>17016</v>
      </c>
      <c r="AY154" s="80"/>
      <c r="AZ154" s="80"/>
      <c r="BA154" s="80"/>
      <c r="BB154" s="80"/>
      <c r="BC154" s="80">
        <v>4343</v>
      </c>
      <c r="BD154" s="80"/>
      <c r="BE154" s="80">
        <v>12114</v>
      </c>
      <c r="BF154" s="80">
        <v>3516</v>
      </c>
      <c r="BG154" s="80"/>
      <c r="BH154" s="80">
        <v>120472</v>
      </c>
      <c r="BI154" s="80"/>
      <c r="BJ154" s="80"/>
      <c r="BK154" s="80"/>
      <c r="BL154" s="80"/>
      <c r="BM154" s="80"/>
      <c r="BN154" s="80">
        <v>43497</v>
      </c>
      <c r="BO154" s="80"/>
      <c r="BP154" s="80"/>
      <c r="BQ154" s="80"/>
      <c r="BR154" s="80"/>
      <c r="BS154" s="80">
        <v>8507</v>
      </c>
      <c r="BT154" s="80"/>
      <c r="BU154" s="80">
        <v>2678</v>
      </c>
      <c r="BV154" s="80"/>
      <c r="BW154" s="80">
        <v>201083</v>
      </c>
      <c r="BX154" s="80"/>
      <c r="BY154" s="80"/>
      <c r="BZ154" s="80"/>
      <c r="CA154" s="80"/>
      <c r="CB154" s="80">
        <v>4255</v>
      </c>
      <c r="CC154" s="80"/>
      <c r="CD154" s="80"/>
      <c r="CE154" s="80"/>
      <c r="CF154" s="80">
        <v>216</v>
      </c>
      <c r="CG154" s="80">
        <v>-32318</v>
      </c>
      <c r="CH154" s="80"/>
      <c r="CI154" s="80"/>
      <c r="CJ154" s="80"/>
      <c r="CK154" s="80">
        <v>299270</v>
      </c>
      <c r="CL154" s="80"/>
      <c r="CM154" s="80">
        <v>-40470</v>
      </c>
      <c r="CN154" s="80">
        <v>8262</v>
      </c>
      <c r="CO154" s="80">
        <v>1461</v>
      </c>
      <c r="CP154" s="80"/>
      <c r="CQ154" s="80">
        <v>2898</v>
      </c>
      <c r="CR154" s="80">
        <v>-4952</v>
      </c>
      <c r="CS154" s="80">
        <v>-232532</v>
      </c>
      <c r="CT154" s="80"/>
      <c r="CU154" s="80">
        <v>-9613</v>
      </c>
      <c r="CV154" s="80">
        <v>15321</v>
      </c>
      <c r="CW154" s="80">
        <v>35</v>
      </c>
      <c r="CX154" s="80"/>
      <c r="CY154" s="80">
        <v>-23275</v>
      </c>
      <c r="CZ154" s="80">
        <v>13262</v>
      </c>
      <c r="DA154" s="80">
        <v>147</v>
      </c>
      <c r="DB154" s="80">
        <v>176</v>
      </c>
      <c r="DC154" s="80"/>
      <c r="DD154" s="80"/>
      <c r="DE154" s="80">
        <v>-6755</v>
      </c>
      <c r="DF154" s="80">
        <v>8386</v>
      </c>
      <c r="DG154" s="80">
        <v>4144</v>
      </c>
      <c r="DH154" s="80"/>
      <c r="DI154" s="80">
        <v>2689</v>
      </c>
      <c r="DJ154" s="80">
        <v>3419</v>
      </c>
      <c r="DK154" s="80">
        <v>-8227</v>
      </c>
      <c r="DL154" s="80">
        <v>286264</v>
      </c>
      <c r="DM154" s="80">
        <v>121</v>
      </c>
      <c r="DN154" s="80">
        <v>1707</v>
      </c>
      <c r="DO154" s="80">
        <v>-5000</v>
      </c>
      <c r="DP154" s="80">
        <v>-244143</v>
      </c>
      <c r="DQ154" s="80">
        <v>-101</v>
      </c>
      <c r="DR154" s="80">
        <v>-4212</v>
      </c>
      <c r="DS154" s="80">
        <v>-5121</v>
      </c>
    </row>
    <row r="155" spans="1:123" x14ac:dyDescent="0.25">
      <c r="A155" s="78">
        <v>201812</v>
      </c>
      <c r="B155" s="78">
        <v>53028</v>
      </c>
      <c r="C155" s="79" t="s">
        <v>388</v>
      </c>
      <c r="D155" s="80">
        <v>8382</v>
      </c>
      <c r="E155" s="80">
        <v>641</v>
      </c>
      <c r="F155" s="80">
        <v>305370</v>
      </c>
      <c r="G155" s="80"/>
      <c r="H155" s="80">
        <v>2481</v>
      </c>
      <c r="I155" s="80">
        <v>0</v>
      </c>
      <c r="J155" s="80">
        <v>2481</v>
      </c>
      <c r="K155" s="80"/>
      <c r="L155" s="80"/>
      <c r="M155" s="80">
        <v>305370</v>
      </c>
      <c r="N155" s="80"/>
      <c r="O155" s="80">
        <v>67353</v>
      </c>
      <c r="P155" s="80"/>
      <c r="Q155" s="80">
        <v>0</v>
      </c>
      <c r="R155" s="80">
        <v>5</v>
      </c>
      <c r="S155" s="80"/>
      <c r="T155" s="80">
        <v>323434</v>
      </c>
      <c r="U155" s="80"/>
      <c r="V155" s="80">
        <v>3281</v>
      </c>
      <c r="W155" s="80">
        <v>9023</v>
      </c>
      <c r="X155" s="80"/>
      <c r="Y155" s="80">
        <v>237618</v>
      </c>
      <c r="Z155" s="80">
        <v>746</v>
      </c>
      <c r="AA155" s="80"/>
      <c r="AB155" s="80"/>
      <c r="AC155" s="80">
        <v>1734</v>
      </c>
      <c r="AD155" s="80"/>
      <c r="AE155" s="80">
        <v>1734</v>
      </c>
      <c r="AF155" s="80">
        <v>241</v>
      </c>
      <c r="AG155" s="80">
        <v>654</v>
      </c>
      <c r="AH155" s="80">
        <v>5003</v>
      </c>
      <c r="AI155" s="80"/>
      <c r="AJ155" s="80">
        <v>547</v>
      </c>
      <c r="AK155" s="80"/>
      <c r="AL155" s="80">
        <v>11</v>
      </c>
      <c r="AM155" s="80"/>
      <c r="AN155" s="80">
        <v>394</v>
      </c>
      <c r="AO155" s="80"/>
      <c r="AP155" s="80">
        <v>92</v>
      </c>
      <c r="AQ155" s="80">
        <v>3292</v>
      </c>
      <c r="AR155" s="80"/>
      <c r="AS155" s="80">
        <v>25000</v>
      </c>
      <c r="AT155" s="80"/>
      <c r="AU155" s="80">
        <v>357</v>
      </c>
      <c r="AV155" s="80">
        <v>237446</v>
      </c>
      <c r="AW155" s="80">
        <v>33049</v>
      </c>
      <c r="AX155" s="80"/>
      <c r="AY155" s="80">
        <v>3000</v>
      </c>
      <c r="AZ155" s="80"/>
      <c r="BA155" s="80">
        <v>1178</v>
      </c>
      <c r="BB155" s="80"/>
      <c r="BC155" s="80">
        <v>655</v>
      </c>
      <c r="BD155" s="80"/>
      <c r="BE155" s="80">
        <v>6812</v>
      </c>
      <c r="BF155" s="80">
        <v>398</v>
      </c>
      <c r="BG155" s="80"/>
      <c r="BH155" s="80">
        <v>79176</v>
      </c>
      <c r="BI155" s="80">
        <v>0</v>
      </c>
      <c r="BJ155" s="80"/>
      <c r="BK155" s="80"/>
      <c r="BL155" s="80"/>
      <c r="BM155" s="80"/>
      <c r="BN155" s="80">
        <v>212446</v>
      </c>
      <c r="BO155" s="80"/>
      <c r="BP155" s="80"/>
      <c r="BQ155" s="80"/>
      <c r="BR155" s="80"/>
      <c r="BS155" s="80">
        <v>44570</v>
      </c>
      <c r="BT155" s="80">
        <v>0</v>
      </c>
      <c r="BU155" s="80">
        <v>1557</v>
      </c>
      <c r="BV155" s="80"/>
      <c r="BW155" s="80">
        <v>323434</v>
      </c>
      <c r="BX155" s="80"/>
      <c r="BY155" s="80"/>
      <c r="BZ155" s="80"/>
      <c r="CA155" s="80"/>
      <c r="CB155" s="80">
        <v>4224</v>
      </c>
      <c r="CC155" s="80"/>
      <c r="CD155" s="80">
        <v>0</v>
      </c>
      <c r="CE155" s="80"/>
      <c r="CF155" s="80">
        <v>0</v>
      </c>
      <c r="CG155" s="80">
        <v>-18363</v>
      </c>
      <c r="CH155" s="80">
        <v>465</v>
      </c>
      <c r="CI155" s="80"/>
      <c r="CJ155" s="80"/>
      <c r="CK155" s="80">
        <v>119672</v>
      </c>
      <c r="CL155" s="80"/>
      <c r="CM155" s="80">
        <v>-24961</v>
      </c>
      <c r="CN155" s="80">
        <v>15174</v>
      </c>
      <c r="CO155" s="80"/>
      <c r="CP155" s="80"/>
      <c r="CQ155" s="80">
        <v>140</v>
      </c>
      <c r="CR155" s="80">
        <v>-9979</v>
      </c>
      <c r="CS155" s="80">
        <v>-64005</v>
      </c>
      <c r="CT155" s="80"/>
      <c r="CU155" s="80">
        <v>-6598</v>
      </c>
      <c r="CV155" s="80">
        <v>2317</v>
      </c>
      <c r="CW155" s="80">
        <v>11825</v>
      </c>
      <c r="CX155" s="80"/>
      <c r="CY155" s="80">
        <v>-9356</v>
      </c>
      <c r="CZ155" s="80">
        <v>18456</v>
      </c>
      <c r="DA155" s="80">
        <v>-12</v>
      </c>
      <c r="DB155" s="80">
        <v>0</v>
      </c>
      <c r="DC155" s="80">
        <v>-154</v>
      </c>
      <c r="DD155" s="80"/>
      <c r="DE155" s="80">
        <v>1064</v>
      </c>
      <c r="DF155" s="80">
        <v>-2740</v>
      </c>
      <c r="DG155" s="80">
        <v>6812</v>
      </c>
      <c r="DH155" s="80"/>
      <c r="DI155" s="80">
        <v>335</v>
      </c>
      <c r="DJ155" s="80">
        <v>722</v>
      </c>
      <c r="DK155" s="80">
        <v>-3349</v>
      </c>
      <c r="DL155" s="80">
        <v>107576</v>
      </c>
      <c r="DM155" s="80">
        <v>219</v>
      </c>
      <c r="DN155" s="80"/>
      <c r="DO155" s="80">
        <v>-3747</v>
      </c>
      <c r="DP155" s="80">
        <v>-67514</v>
      </c>
      <c r="DQ155" s="80">
        <v>-103</v>
      </c>
      <c r="DR155" s="80">
        <v>-696</v>
      </c>
      <c r="DS155" s="80">
        <v>-3966</v>
      </c>
    </row>
    <row r="156" spans="1:123" x14ac:dyDescent="0.25">
      <c r="A156" s="78">
        <v>201812</v>
      </c>
      <c r="B156" s="78">
        <v>51519</v>
      </c>
      <c r="C156" s="79" t="s">
        <v>470</v>
      </c>
      <c r="D156" s="80">
        <v>23061</v>
      </c>
      <c r="E156" s="80">
        <v>4096</v>
      </c>
      <c r="F156" s="80">
        <v>553888</v>
      </c>
      <c r="G156" s="80">
        <v>0</v>
      </c>
      <c r="H156" s="80">
        <v>2528</v>
      </c>
      <c r="I156" s="80">
        <v>0</v>
      </c>
      <c r="J156" s="80">
        <v>2528</v>
      </c>
      <c r="K156" s="80">
        <v>0</v>
      </c>
      <c r="L156" s="80">
        <v>0</v>
      </c>
      <c r="M156" s="80">
        <v>572154</v>
      </c>
      <c r="N156" s="80">
        <v>0</v>
      </c>
      <c r="O156" s="80">
        <v>97092</v>
      </c>
      <c r="P156" s="80">
        <v>30514</v>
      </c>
      <c r="Q156" s="80">
        <v>18266</v>
      </c>
      <c r="R156" s="80">
        <v>27550</v>
      </c>
      <c r="S156" s="80">
        <v>18266</v>
      </c>
      <c r="T156" s="80">
        <v>622916</v>
      </c>
      <c r="U156" s="80">
        <v>0</v>
      </c>
      <c r="V156" s="80">
        <v>0</v>
      </c>
      <c r="W156" s="80">
        <v>27157</v>
      </c>
      <c r="X156" s="80">
        <v>0</v>
      </c>
      <c r="Y156" s="80">
        <v>398732</v>
      </c>
      <c r="Z156" s="80">
        <v>3888</v>
      </c>
      <c r="AA156" s="80">
        <v>0</v>
      </c>
      <c r="AB156" s="80">
        <v>0</v>
      </c>
      <c r="AC156" s="80">
        <v>4958</v>
      </c>
      <c r="AD156" s="80">
        <v>0</v>
      </c>
      <c r="AE156" s="80">
        <v>4958</v>
      </c>
      <c r="AF156" s="80">
        <v>3672</v>
      </c>
      <c r="AG156" s="80">
        <v>2014</v>
      </c>
      <c r="AH156" s="80">
        <v>13711</v>
      </c>
      <c r="AI156" s="80">
        <v>0</v>
      </c>
      <c r="AJ156" s="80">
        <v>2553</v>
      </c>
      <c r="AK156" s="80">
        <v>0</v>
      </c>
      <c r="AL156" s="80">
        <v>5254</v>
      </c>
      <c r="AM156" s="80">
        <v>0</v>
      </c>
      <c r="AN156" s="80">
        <v>0</v>
      </c>
      <c r="AO156" s="80">
        <v>0</v>
      </c>
      <c r="AP156" s="80">
        <v>1874</v>
      </c>
      <c r="AQ156" s="80">
        <v>6006</v>
      </c>
      <c r="AR156" s="80">
        <v>0</v>
      </c>
      <c r="AS156" s="80">
        <v>0</v>
      </c>
      <c r="AT156" s="80">
        <v>0</v>
      </c>
      <c r="AU156" s="80">
        <v>0</v>
      </c>
      <c r="AV156" s="80">
        <v>475930</v>
      </c>
      <c r="AW156" s="80">
        <v>131023</v>
      </c>
      <c r="AX156" s="80">
        <v>0</v>
      </c>
      <c r="AY156" s="80">
        <v>0</v>
      </c>
      <c r="AZ156" s="80">
        <v>0</v>
      </c>
      <c r="BA156" s="80">
        <v>0</v>
      </c>
      <c r="BB156" s="80">
        <v>0</v>
      </c>
      <c r="BC156" s="80">
        <v>801</v>
      </c>
      <c r="BD156" s="80">
        <v>0</v>
      </c>
      <c r="BE156" s="80">
        <v>7435</v>
      </c>
      <c r="BF156" s="80">
        <v>0</v>
      </c>
      <c r="BG156" s="80">
        <v>0</v>
      </c>
      <c r="BH156" s="80">
        <v>136555</v>
      </c>
      <c r="BI156" s="80">
        <v>0</v>
      </c>
      <c r="BJ156" s="80">
        <v>0</v>
      </c>
      <c r="BK156" s="80">
        <v>0</v>
      </c>
      <c r="BL156" s="80">
        <v>0</v>
      </c>
      <c r="BM156" s="80">
        <v>0</v>
      </c>
      <c r="BN156" s="80">
        <v>-6513</v>
      </c>
      <c r="BO156" s="80">
        <v>0</v>
      </c>
      <c r="BP156" s="80">
        <v>0</v>
      </c>
      <c r="BQ156" s="80">
        <v>2996</v>
      </c>
      <c r="BR156" s="80">
        <v>0</v>
      </c>
      <c r="BS156" s="80">
        <v>0</v>
      </c>
      <c r="BT156" s="80">
        <v>482443</v>
      </c>
      <c r="BU156" s="80">
        <v>5532</v>
      </c>
      <c r="BV156" s="80">
        <v>0</v>
      </c>
      <c r="BW156" s="80">
        <v>622916</v>
      </c>
      <c r="BX156" s="80">
        <v>0</v>
      </c>
      <c r="BY156" s="80">
        <v>0</v>
      </c>
      <c r="BZ156" s="80">
        <v>0</v>
      </c>
      <c r="CA156" s="80">
        <v>0</v>
      </c>
      <c r="CB156" s="80">
        <v>6634</v>
      </c>
      <c r="CC156" s="80">
        <v>482443</v>
      </c>
      <c r="CD156" s="80">
        <v>0</v>
      </c>
      <c r="CE156" s="80">
        <v>0</v>
      </c>
      <c r="CF156" s="80">
        <v>752</v>
      </c>
      <c r="CG156" s="80">
        <v>-13337</v>
      </c>
      <c r="CH156" s="80">
        <v>0</v>
      </c>
      <c r="CI156" s="80">
        <v>0</v>
      </c>
      <c r="CJ156" s="80">
        <v>0</v>
      </c>
      <c r="CK156" s="80">
        <v>225201</v>
      </c>
      <c r="CL156" s="80">
        <v>0</v>
      </c>
      <c r="CM156" s="80">
        <v>-25572</v>
      </c>
      <c r="CN156" s="80">
        <v>-8350</v>
      </c>
      <c r="CO156" s="80">
        <v>0</v>
      </c>
      <c r="CP156" s="80">
        <v>2426</v>
      </c>
      <c r="CQ156" s="80">
        <v>2113</v>
      </c>
      <c r="CR156" s="80">
        <v>-19334</v>
      </c>
      <c r="CS156" s="80">
        <v>-196702</v>
      </c>
      <c r="CT156" s="80">
        <v>0</v>
      </c>
      <c r="CU156" s="80">
        <v>-12235</v>
      </c>
      <c r="CV156" s="80">
        <v>38</v>
      </c>
      <c r="CW156" s="80">
        <v>-6513</v>
      </c>
      <c r="CX156" s="80"/>
      <c r="CY156" s="80">
        <v>-6449</v>
      </c>
      <c r="CZ156" s="80">
        <v>-4530</v>
      </c>
      <c r="DA156" s="80">
        <v>-153</v>
      </c>
      <c r="DB156" s="80">
        <v>-801</v>
      </c>
      <c r="DC156" s="80">
        <v>-207</v>
      </c>
      <c r="DD156" s="80">
        <v>0</v>
      </c>
      <c r="DE156" s="80">
        <v>-1298</v>
      </c>
      <c r="DF156" s="80">
        <v>0</v>
      </c>
      <c r="DG156" s="80">
        <v>14654</v>
      </c>
      <c r="DH156" s="80"/>
      <c r="DI156" s="80">
        <v>7359</v>
      </c>
      <c r="DJ156" s="80">
        <v>5208</v>
      </c>
      <c r="DK156" s="80">
        <v>1837</v>
      </c>
      <c r="DL156" s="80">
        <v>217951</v>
      </c>
      <c r="DM156" s="80">
        <v>146</v>
      </c>
      <c r="DN156" s="80">
        <v>0</v>
      </c>
      <c r="DO156" s="80">
        <v>-3820</v>
      </c>
      <c r="DP156" s="80">
        <v>-197402</v>
      </c>
      <c r="DQ156" s="80">
        <v>-24</v>
      </c>
      <c r="DR156" s="80">
        <v>-1688</v>
      </c>
      <c r="DS156" s="80">
        <v>-3966</v>
      </c>
    </row>
    <row r="157" spans="1:123" x14ac:dyDescent="0.25">
      <c r="A157" s="78">
        <v>201812</v>
      </c>
      <c r="B157" s="78">
        <v>53074</v>
      </c>
      <c r="C157" s="79" t="s">
        <v>424</v>
      </c>
      <c r="D157" s="80">
        <v>0</v>
      </c>
      <c r="E157" s="80">
        <v>0</v>
      </c>
      <c r="F157" s="80">
        <v>1281450</v>
      </c>
      <c r="G157" s="80">
        <v>0</v>
      </c>
      <c r="H157" s="80">
        <v>17419</v>
      </c>
      <c r="I157" s="80">
        <v>0</v>
      </c>
      <c r="J157" s="80">
        <v>17419</v>
      </c>
      <c r="K157" s="80">
        <v>0</v>
      </c>
      <c r="L157" s="80">
        <v>0</v>
      </c>
      <c r="M157" s="80">
        <v>1281450</v>
      </c>
      <c r="N157" s="80">
        <v>0</v>
      </c>
      <c r="O157" s="80">
        <v>7249</v>
      </c>
      <c r="P157" s="80">
        <v>0</v>
      </c>
      <c r="Q157" s="80">
        <v>0</v>
      </c>
      <c r="R157" s="80">
        <v>0</v>
      </c>
      <c r="S157" s="80">
        <v>0</v>
      </c>
      <c r="T157" s="80">
        <v>1441984</v>
      </c>
      <c r="U157" s="80">
        <v>0</v>
      </c>
      <c r="V157" s="80">
        <v>40500</v>
      </c>
      <c r="W157" s="80">
        <v>0</v>
      </c>
      <c r="X157" s="80">
        <v>0</v>
      </c>
      <c r="Y157" s="80">
        <v>1274201</v>
      </c>
      <c r="Z157" s="80">
        <v>6584</v>
      </c>
      <c r="AA157" s="80">
        <v>0</v>
      </c>
      <c r="AB157" s="80">
        <v>0</v>
      </c>
      <c r="AC157" s="80">
        <v>3034</v>
      </c>
      <c r="AD157" s="80">
        <v>78</v>
      </c>
      <c r="AE157" s="80">
        <v>2956</v>
      </c>
      <c r="AF157" s="80">
        <v>2589</v>
      </c>
      <c r="AG157" s="80">
        <v>6584</v>
      </c>
      <c r="AH157" s="80">
        <v>23051</v>
      </c>
      <c r="AI157" s="80">
        <v>0</v>
      </c>
      <c r="AJ157" s="80">
        <v>9</v>
      </c>
      <c r="AK157" s="80">
        <v>0</v>
      </c>
      <c r="AL157" s="80">
        <v>140</v>
      </c>
      <c r="AM157" s="80">
        <v>0</v>
      </c>
      <c r="AN157" s="80">
        <v>0</v>
      </c>
      <c r="AO157" s="80">
        <v>90259</v>
      </c>
      <c r="AP157" s="80">
        <v>0</v>
      </c>
      <c r="AQ157" s="80">
        <v>130899</v>
      </c>
      <c r="AR157" s="80">
        <v>0</v>
      </c>
      <c r="AS157" s="80">
        <v>1000</v>
      </c>
      <c r="AT157" s="80"/>
      <c r="AU157" s="80">
        <v>11404</v>
      </c>
      <c r="AV157" s="80">
        <v>389184</v>
      </c>
      <c r="AW157" s="80">
        <v>351183</v>
      </c>
      <c r="AX157" s="80">
        <v>83057</v>
      </c>
      <c r="AY157" s="80">
        <v>0</v>
      </c>
      <c r="AZ157" s="80">
        <v>0</v>
      </c>
      <c r="BA157" s="80">
        <v>1389</v>
      </c>
      <c r="BB157" s="80">
        <v>15722</v>
      </c>
      <c r="BC157" s="80">
        <v>6356</v>
      </c>
      <c r="BD157" s="80">
        <v>0</v>
      </c>
      <c r="BE157" s="80">
        <v>560789</v>
      </c>
      <c r="BF157" s="80">
        <v>25472</v>
      </c>
      <c r="BG157" s="80">
        <v>0</v>
      </c>
      <c r="BH157" s="80">
        <v>473785</v>
      </c>
      <c r="BI157" s="80">
        <v>12</v>
      </c>
      <c r="BJ157" s="80">
        <v>0</v>
      </c>
      <c r="BK157" s="80">
        <v>0</v>
      </c>
      <c r="BL157" s="80">
        <v>0</v>
      </c>
      <c r="BM157" s="80">
        <v>0</v>
      </c>
      <c r="BN157" s="80">
        <v>388184</v>
      </c>
      <c r="BO157" s="80">
        <v>0</v>
      </c>
      <c r="BP157" s="80">
        <v>0</v>
      </c>
      <c r="BQ157" s="80">
        <v>2492</v>
      </c>
      <c r="BR157" s="80">
        <v>0</v>
      </c>
      <c r="BS157" s="80">
        <v>0</v>
      </c>
      <c r="BT157" s="80">
        <v>0</v>
      </c>
      <c r="BU157" s="80">
        <v>39545</v>
      </c>
      <c r="BV157" s="80">
        <v>0</v>
      </c>
      <c r="BW157" s="80">
        <v>1441984</v>
      </c>
      <c r="BX157" s="80">
        <v>0</v>
      </c>
      <c r="BY157" s="80">
        <v>0</v>
      </c>
      <c r="BZ157" s="80">
        <v>0</v>
      </c>
      <c r="CA157" s="80"/>
      <c r="CB157" s="80">
        <v>516168</v>
      </c>
      <c r="CC157" s="80">
        <v>0</v>
      </c>
      <c r="CD157" s="80">
        <v>12</v>
      </c>
      <c r="CE157" s="80">
        <v>0</v>
      </c>
      <c r="CF157" s="80">
        <v>0</v>
      </c>
      <c r="CG157" s="80">
        <v>-52137</v>
      </c>
      <c r="CH157" s="80">
        <v>0</v>
      </c>
      <c r="CI157" s="80">
        <v>0</v>
      </c>
      <c r="CJ157" s="80">
        <v>0</v>
      </c>
      <c r="CK157" s="80">
        <v>772667</v>
      </c>
      <c r="CL157" s="80">
        <v>0</v>
      </c>
      <c r="CM157" s="80">
        <v>-197463</v>
      </c>
      <c r="CN157" s="80">
        <v>73939</v>
      </c>
      <c r="CO157" s="80">
        <v>4953</v>
      </c>
      <c r="CP157" s="80">
        <v>0</v>
      </c>
      <c r="CQ157" s="80">
        <v>4094</v>
      </c>
      <c r="CR157" s="80">
        <v>-14049</v>
      </c>
      <c r="CS157" s="80">
        <v>-469604</v>
      </c>
      <c r="CT157" s="80">
        <v>0</v>
      </c>
      <c r="CU157" s="80">
        <v>-150279</v>
      </c>
      <c r="CV157" s="80">
        <v>6060</v>
      </c>
      <c r="CW157" s="80">
        <v>57678</v>
      </c>
      <c r="CX157" s="80">
        <v>0</v>
      </c>
      <c r="CY157" s="80">
        <v>-28623</v>
      </c>
      <c r="CZ157" s="80">
        <v>76902</v>
      </c>
      <c r="DA157" s="80">
        <v>-1032</v>
      </c>
      <c r="DB157" s="80">
        <v>-6458</v>
      </c>
      <c r="DC157" s="80">
        <v>0</v>
      </c>
      <c r="DD157" s="80">
        <v>0</v>
      </c>
      <c r="DE157" s="80">
        <v>-29437</v>
      </c>
      <c r="DF157" s="80">
        <v>63038</v>
      </c>
      <c r="DG157" s="80">
        <v>14252</v>
      </c>
      <c r="DH157" s="80"/>
      <c r="DI157" s="80">
        <v>10659</v>
      </c>
      <c r="DJ157" s="80">
        <v>9216</v>
      </c>
      <c r="DK157" s="80">
        <v>-16261</v>
      </c>
      <c r="DL157" s="80">
        <v>743969</v>
      </c>
      <c r="DM157" s="80">
        <v>-410</v>
      </c>
      <c r="DN157" s="80">
        <v>-56655</v>
      </c>
      <c r="DO157" s="80">
        <v>-2963</v>
      </c>
      <c r="DP157" s="80">
        <v>-449289</v>
      </c>
      <c r="DQ157" s="80">
        <v>0</v>
      </c>
      <c r="DR157" s="80">
        <v>-2756</v>
      </c>
      <c r="DS157" s="80">
        <v>-2553</v>
      </c>
    </row>
    <row r="158" spans="1:123" x14ac:dyDescent="0.25">
      <c r="A158" s="78">
        <v>201812</v>
      </c>
      <c r="B158" s="78">
        <v>53090</v>
      </c>
      <c r="C158" s="79" t="s">
        <v>855</v>
      </c>
      <c r="D158" s="80"/>
      <c r="E158" s="80"/>
      <c r="F158" s="80">
        <v>17117</v>
      </c>
      <c r="G158" s="80"/>
      <c r="H158" s="80"/>
      <c r="I158" s="80"/>
      <c r="J158" s="80">
        <v>0</v>
      </c>
      <c r="K158" s="80"/>
      <c r="L158" s="80"/>
      <c r="M158" s="80">
        <v>37058</v>
      </c>
      <c r="N158" s="80"/>
      <c r="O158" s="80"/>
      <c r="P158" s="80"/>
      <c r="Q158" s="80">
        <v>19941</v>
      </c>
      <c r="R158" s="80"/>
      <c r="S158" s="80"/>
      <c r="T158" s="80">
        <v>46328</v>
      </c>
      <c r="U158" s="80"/>
      <c r="V158" s="80">
        <v>8961</v>
      </c>
      <c r="W158" s="80">
        <v>0</v>
      </c>
      <c r="X158" s="80"/>
      <c r="Y158" s="80">
        <v>17117</v>
      </c>
      <c r="Z158" s="80">
        <v>143</v>
      </c>
      <c r="AA158" s="80"/>
      <c r="AB158" s="80"/>
      <c r="AC158" s="80">
        <v>0</v>
      </c>
      <c r="AD158" s="80"/>
      <c r="AE158" s="80"/>
      <c r="AF158" s="80"/>
      <c r="AG158" s="80">
        <v>127</v>
      </c>
      <c r="AH158" s="80">
        <v>22</v>
      </c>
      <c r="AI158" s="80">
        <v>22</v>
      </c>
      <c r="AJ158" s="80"/>
      <c r="AK158" s="80"/>
      <c r="AL158" s="80"/>
      <c r="AM158" s="80">
        <v>19941</v>
      </c>
      <c r="AN158" s="80"/>
      <c r="AO158" s="80"/>
      <c r="AP158" s="80">
        <v>16</v>
      </c>
      <c r="AQ158" s="80">
        <v>9105</v>
      </c>
      <c r="AR158" s="80"/>
      <c r="AS158" s="80">
        <v>21000</v>
      </c>
      <c r="AT158" s="80">
        <v>0</v>
      </c>
      <c r="AU158" s="80">
        <v>110</v>
      </c>
      <c r="AV158" s="80">
        <v>45026</v>
      </c>
      <c r="AW158" s="80"/>
      <c r="AX158" s="80"/>
      <c r="AY158" s="80">
        <v>3000</v>
      </c>
      <c r="AZ158" s="80"/>
      <c r="BA158" s="80"/>
      <c r="BB158" s="80"/>
      <c r="BC158" s="80"/>
      <c r="BD158" s="80"/>
      <c r="BE158" s="80">
        <v>110</v>
      </c>
      <c r="BF158" s="80"/>
      <c r="BG158" s="80"/>
      <c r="BH158" s="80">
        <v>1192</v>
      </c>
      <c r="BI158" s="80">
        <v>0</v>
      </c>
      <c r="BJ158" s="80"/>
      <c r="BK158" s="80"/>
      <c r="BL158" s="80"/>
      <c r="BM158" s="80"/>
      <c r="BN158" s="80">
        <v>24026</v>
      </c>
      <c r="BO158" s="80"/>
      <c r="BP158" s="80"/>
      <c r="BQ158" s="80"/>
      <c r="BR158" s="80"/>
      <c r="BS158" s="80">
        <v>1192</v>
      </c>
      <c r="BT158" s="80">
        <v>0</v>
      </c>
      <c r="BU158" s="80"/>
      <c r="BV158" s="80"/>
      <c r="BW158" s="80">
        <v>46328</v>
      </c>
      <c r="BX158" s="80"/>
      <c r="BY158" s="80"/>
      <c r="BZ158" s="80"/>
      <c r="CA158" s="80"/>
      <c r="CB158" s="80"/>
      <c r="CC158" s="80"/>
      <c r="CD158" s="80"/>
      <c r="CE158" s="80"/>
      <c r="CF158" s="80">
        <v>144</v>
      </c>
      <c r="CG158" s="80">
        <v>-831</v>
      </c>
      <c r="CH158" s="80">
        <v>0</v>
      </c>
      <c r="CI158" s="80">
        <v>0</v>
      </c>
      <c r="CJ158" s="80">
        <v>0</v>
      </c>
      <c r="CK158" s="80">
        <v>4817</v>
      </c>
      <c r="CL158" s="80">
        <v>0</v>
      </c>
      <c r="CM158" s="80">
        <v>-923</v>
      </c>
      <c r="CN158" s="80">
        <v>3897</v>
      </c>
      <c r="CO158" s="80">
        <v>0</v>
      </c>
      <c r="CP158" s="80">
        <v>0</v>
      </c>
      <c r="CQ158" s="80">
        <v>0</v>
      </c>
      <c r="CR158" s="80">
        <v>-235</v>
      </c>
      <c r="CS158" s="80">
        <v>0</v>
      </c>
      <c r="CT158" s="80">
        <v>0</v>
      </c>
      <c r="CU158" s="80">
        <v>-92</v>
      </c>
      <c r="CV158" s="80">
        <v>0</v>
      </c>
      <c r="CW158" s="80">
        <v>3041</v>
      </c>
      <c r="CX158" s="80">
        <v>106</v>
      </c>
      <c r="CY158" s="80">
        <v>0</v>
      </c>
      <c r="CZ158" s="80">
        <v>3867</v>
      </c>
      <c r="DA158" s="80">
        <v>0</v>
      </c>
      <c r="DB158" s="80">
        <v>0</v>
      </c>
      <c r="DC158" s="80">
        <v>-8</v>
      </c>
      <c r="DD158" s="80">
        <v>0</v>
      </c>
      <c r="DE158" s="80">
        <v>0</v>
      </c>
      <c r="DF158" s="80">
        <v>-19</v>
      </c>
      <c r="DG158" s="80">
        <v>174</v>
      </c>
      <c r="DH158" s="80"/>
      <c r="DI158" s="80"/>
      <c r="DJ158" s="80"/>
      <c r="DK158" s="80">
        <v>-856</v>
      </c>
      <c r="DL158" s="80">
        <v>4798</v>
      </c>
      <c r="DM158" s="80">
        <v>8</v>
      </c>
      <c r="DN158" s="80">
        <v>0</v>
      </c>
      <c r="DO158" s="80">
        <v>30</v>
      </c>
      <c r="DP158" s="80">
        <v>0</v>
      </c>
      <c r="DQ158" s="80">
        <v>-23</v>
      </c>
      <c r="DR158" s="80">
        <v>0</v>
      </c>
      <c r="DS158" s="80">
        <v>22</v>
      </c>
    </row>
    <row r="159" spans="1:123" x14ac:dyDescent="0.25">
      <c r="A159" s="78">
        <v>201812</v>
      </c>
      <c r="B159" s="78">
        <v>53092</v>
      </c>
      <c r="C159" s="79" t="s">
        <v>863</v>
      </c>
      <c r="D159" s="80"/>
      <c r="E159" s="80"/>
      <c r="F159" s="80">
        <v>4536</v>
      </c>
      <c r="G159" s="80"/>
      <c r="H159" s="80"/>
      <c r="I159" s="80"/>
      <c r="J159" s="80">
        <v>0</v>
      </c>
      <c r="K159" s="80"/>
      <c r="L159" s="80"/>
      <c r="M159" s="80">
        <v>33436</v>
      </c>
      <c r="N159" s="80"/>
      <c r="O159" s="80"/>
      <c r="P159" s="80"/>
      <c r="Q159" s="80">
        <v>28900</v>
      </c>
      <c r="R159" s="80"/>
      <c r="S159" s="80"/>
      <c r="T159" s="80">
        <v>64768</v>
      </c>
      <c r="U159" s="80"/>
      <c r="V159" s="80">
        <v>30145</v>
      </c>
      <c r="W159" s="80">
        <v>0</v>
      </c>
      <c r="X159" s="80"/>
      <c r="Y159" s="80">
        <v>4536</v>
      </c>
      <c r="Z159" s="80">
        <v>14</v>
      </c>
      <c r="AA159" s="80"/>
      <c r="AB159" s="80"/>
      <c r="AC159" s="80">
        <v>0</v>
      </c>
      <c r="AD159" s="80"/>
      <c r="AE159" s="80"/>
      <c r="AF159" s="80">
        <v>0</v>
      </c>
      <c r="AG159" s="80">
        <v>14</v>
      </c>
      <c r="AH159" s="80">
        <v>1173</v>
      </c>
      <c r="AI159" s="80">
        <v>12</v>
      </c>
      <c r="AJ159" s="80">
        <v>1161</v>
      </c>
      <c r="AK159" s="80"/>
      <c r="AL159" s="80">
        <v>0</v>
      </c>
      <c r="AM159" s="80">
        <v>28900</v>
      </c>
      <c r="AN159" s="80"/>
      <c r="AO159" s="80"/>
      <c r="AP159" s="80"/>
      <c r="AQ159" s="80">
        <v>30145</v>
      </c>
      <c r="AR159" s="80"/>
      <c r="AS159" s="80">
        <v>25000</v>
      </c>
      <c r="AT159" s="80">
        <v>0</v>
      </c>
      <c r="AU159" s="80">
        <v>883</v>
      </c>
      <c r="AV159" s="80">
        <v>56923</v>
      </c>
      <c r="AW159" s="80">
        <v>5950</v>
      </c>
      <c r="AX159" s="80"/>
      <c r="AY159" s="80"/>
      <c r="AZ159" s="80"/>
      <c r="BA159" s="80"/>
      <c r="BB159" s="80"/>
      <c r="BC159" s="80"/>
      <c r="BD159" s="80"/>
      <c r="BE159" s="80">
        <v>1021</v>
      </c>
      <c r="BF159" s="80"/>
      <c r="BG159" s="80"/>
      <c r="BH159" s="80">
        <v>6824</v>
      </c>
      <c r="BI159" s="80">
        <v>0</v>
      </c>
      <c r="BJ159" s="80"/>
      <c r="BK159" s="80"/>
      <c r="BL159" s="80"/>
      <c r="BM159" s="80"/>
      <c r="BN159" s="80">
        <v>31923</v>
      </c>
      <c r="BO159" s="80"/>
      <c r="BP159" s="80"/>
      <c r="BQ159" s="80"/>
      <c r="BR159" s="80"/>
      <c r="BS159" s="80">
        <v>0</v>
      </c>
      <c r="BT159" s="80">
        <v>0</v>
      </c>
      <c r="BU159" s="80">
        <v>874</v>
      </c>
      <c r="BV159" s="80"/>
      <c r="BW159" s="80">
        <v>64768</v>
      </c>
      <c r="BX159" s="80"/>
      <c r="BY159" s="80"/>
      <c r="BZ159" s="80"/>
      <c r="CA159" s="80"/>
      <c r="CB159" s="80">
        <v>138</v>
      </c>
      <c r="CC159" s="80"/>
      <c r="CD159" s="80"/>
      <c r="CE159" s="80"/>
      <c r="CF159" s="80"/>
      <c r="CG159" s="80">
        <v>-492</v>
      </c>
      <c r="CH159" s="80">
        <v>0</v>
      </c>
      <c r="CI159" s="80">
        <v>0</v>
      </c>
      <c r="CJ159" s="80">
        <v>0</v>
      </c>
      <c r="CK159" s="80">
        <v>11343</v>
      </c>
      <c r="CL159" s="80">
        <v>0</v>
      </c>
      <c r="CM159" s="80">
        <v>-2132</v>
      </c>
      <c r="CN159" s="80">
        <v>4012</v>
      </c>
      <c r="CO159" s="80">
        <v>0</v>
      </c>
      <c r="CP159" s="80">
        <v>0</v>
      </c>
      <c r="CQ159" s="80">
        <v>0</v>
      </c>
      <c r="CR159" s="80">
        <v>99</v>
      </c>
      <c r="CS159" s="80">
        <v>-5116</v>
      </c>
      <c r="CT159" s="80">
        <v>0</v>
      </c>
      <c r="CU159" s="80">
        <v>-1640</v>
      </c>
      <c r="CV159" s="80">
        <v>0</v>
      </c>
      <c r="CW159" s="80">
        <v>3143</v>
      </c>
      <c r="CX159" s="80">
        <v>0</v>
      </c>
      <c r="CY159" s="80">
        <v>0</v>
      </c>
      <c r="CZ159" s="80">
        <v>4085</v>
      </c>
      <c r="DA159" s="80">
        <v>5</v>
      </c>
      <c r="DB159" s="80">
        <v>0</v>
      </c>
      <c r="DC159" s="80">
        <v>-10</v>
      </c>
      <c r="DD159" s="80">
        <v>0</v>
      </c>
      <c r="DE159" s="80">
        <v>49</v>
      </c>
      <c r="DF159" s="80">
        <v>0</v>
      </c>
      <c r="DG159" s="80">
        <v>62</v>
      </c>
      <c r="DH159" s="80"/>
      <c r="DI159" s="80"/>
      <c r="DJ159" s="80"/>
      <c r="DK159" s="80">
        <v>-869</v>
      </c>
      <c r="DL159" s="80">
        <v>11343</v>
      </c>
      <c r="DM159" s="80">
        <v>10</v>
      </c>
      <c r="DN159" s="80">
        <v>0</v>
      </c>
      <c r="DO159" s="80">
        <v>-73</v>
      </c>
      <c r="DP159" s="80">
        <v>-5170</v>
      </c>
      <c r="DQ159" s="80">
        <v>-244</v>
      </c>
      <c r="DR159" s="80">
        <v>0</v>
      </c>
      <c r="DS159" s="80">
        <v>-83</v>
      </c>
    </row>
    <row r="160" spans="1:123" x14ac:dyDescent="0.25">
      <c r="A160" s="78">
        <v>201812</v>
      </c>
      <c r="B160" s="78">
        <v>53101</v>
      </c>
      <c r="C160" s="79" t="s">
        <v>809</v>
      </c>
      <c r="D160" s="80"/>
      <c r="E160" s="80"/>
      <c r="F160" s="80">
        <v>298765</v>
      </c>
      <c r="G160" s="80"/>
      <c r="H160" s="80">
        <v>12239</v>
      </c>
      <c r="I160" s="80"/>
      <c r="J160" s="80">
        <v>12239</v>
      </c>
      <c r="K160" s="80"/>
      <c r="L160" s="80"/>
      <c r="M160" s="80">
        <v>298765</v>
      </c>
      <c r="N160" s="80"/>
      <c r="O160" s="80">
        <v>298765</v>
      </c>
      <c r="P160" s="80"/>
      <c r="Q160" s="80"/>
      <c r="R160" s="80"/>
      <c r="S160" s="80"/>
      <c r="T160" s="80">
        <v>343749</v>
      </c>
      <c r="U160" s="80"/>
      <c r="V160" s="80">
        <v>4160</v>
      </c>
      <c r="W160" s="80"/>
      <c r="X160" s="80"/>
      <c r="Y160" s="80"/>
      <c r="Z160" s="80"/>
      <c r="AA160" s="80"/>
      <c r="AB160" s="80"/>
      <c r="AC160" s="80"/>
      <c r="AD160" s="80"/>
      <c r="AE160" s="80"/>
      <c r="AF160" s="80">
        <v>325</v>
      </c>
      <c r="AG160" s="80"/>
      <c r="AH160" s="80">
        <v>12649</v>
      </c>
      <c r="AI160" s="80"/>
      <c r="AJ160" s="80">
        <v>86</v>
      </c>
      <c r="AK160" s="80"/>
      <c r="AL160" s="80">
        <v>24273</v>
      </c>
      <c r="AM160" s="80"/>
      <c r="AN160" s="80"/>
      <c r="AO160" s="80"/>
      <c r="AP160" s="80"/>
      <c r="AQ160" s="80">
        <v>32334</v>
      </c>
      <c r="AR160" s="80"/>
      <c r="AS160" s="80">
        <v>50000</v>
      </c>
      <c r="AT160" s="80"/>
      <c r="AU160" s="80"/>
      <c r="AV160" s="80">
        <v>191924</v>
      </c>
      <c r="AW160" s="80">
        <v>123999</v>
      </c>
      <c r="AX160" s="80"/>
      <c r="AY160" s="80">
        <v>10000</v>
      </c>
      <c r="AZ160" s="80"/>
      <c r="BA160" s="80"/>
      <c r="BB160" s="80"/>
      <c r="BC160" s="80"/>
      <c r="BD160" s="80"/>
      <c r="BE160" s="80">
        <v>17901</v>
      </c>
      <c r="BF160" s="80">
        <v>15303</v>
      </c>
      <c r="BG160" s="80"/>
      <c r="BH160" s="80">
        <v>133924</v>
      </c>
      <c r="BI160" s="80"/>
      <c r="BJ160" s="80"/>
      <c r="BK160" s="80"/>
      <c r="BL160" s="80"/>
      <c r="BM160" s="80"/>
      <c r="BN160" s="80">
        <v>141924</v>
      </c>
      <c r="BO160" s="80"/>
      <c r="BP160" s="80"/>
      <c r="BQ160" s="80"/>
      <c r="BR160" s="80"/>
      <c r="BS160" s="80"/>
      <c r="BT160" s="80"/>
      <c r="BU160" s="80">
        <v>9925</v>
      </c>
      <c r="BV160" s="80"/>
      <c r="BW160" s="80">
        <v>343749</v>
      </c>
      <c r="BX160" s="80"/>
      <c r="BY160" s="80"/>
      <c r="BZ160" s="80"/>
      <c r="CA160" s="80"/>
      <c r="CB160" s="80">
        <v>2598</v>
      </c>
      <c r="CC160" s="80"/>
      <c r="CD160" s="80"/>
      <c r="CE160" s="80"/>
      <c r="CF160" s="80">
        <v>3902</v>
      </c>
      <c r="CG160" s="80">
        <v>-6598</v>
      </c>
      <c r="CH160" s="80"/>
      <c r="CI160" s="80"/>
      <c r="CJ160" s="80"/>
      <c r="CK160" s="80">
        <v>44203</v>
      </c>
      <c r="CL160" s="80"/>
      <c r="CM160" s="80">
        <v>-6598</v>
      </c>
      <c r="CN160" s="80">
        <v>8234</v>
      </c>
      <c r="CO160" s="80"/>
      <c r="CP160" s="80"/>
      <c r="CQ160" s="80">
        <v>2447</v>
      </c>
      <c r="CR160" s="80">
        <v>-1028</v>
      </c>
      <c r="CS160" s="80">
        <v>-16574</v>
      </c>
      <c r="CT160" s="80">
        <v>-15830</v>
      </c>
      <c r="CU160" s="80"/>
      <c r="CV160" s="80"/>
      <c r="CW160" s="80">
        <v>12092</v>
      </c>
      <c r="CX160" s="80"/>
      <c r="CY160" s="80"/>
      <c r="CZ160" s="80">
        <v>5128</v>
      </c>
      <c r="DA160" s="80">
        <v>2930</v>
      </c>
      <c r="DB160" s="80"/>
      <c r="DC160" s="80">
        <v>-73</v>
      </c>
      <c r="DD160" s="80"/>
      <c r="DE160" s="80">
        <v>-3826</v>
      </c>
      <c r="DF160" s="80"/>
      <c r="DG160" s="80">
        <v>4332</v>
      </c>
      <c r="DH160" s="80"/>
      <c r="DI160" s="80">
        <v>3003</v>
      </c>
      <c r="DJ160" s="80">
        <v>515</v>
      </c>
      <c r="DK160" s="80">
        <v>3858</v>
      </c>
      <c r="DL160" s="80">
        <v>44203</v>
      </c>
      <c r="DM160" s="80">
        <v>174</v>
      </c>
      <c r="DN160" s="80"/>
      <c r="DO160" s="80">
        <v>3105</v>
      </c>
      <c r="DP160" s="80">
        <v>-18125</v>
      </c>
      <c r="DQ160" s="80">
        <v>-138</v>
      </c>
      <c r="DR160" s="80">
        <v>-235</v>
      </c>
      <c r="DS160" s="80">
        <v>2931</v>
      </c>
    </row>
    <row r="161" spans="1:123" x14ac:dyDescent="0.25">
      <c r="A161" s="78">
        <v>201812</v>
      </c>
      <c r="B161" s="78">
        <v>50167</v>
      </c>
      <c r="C161" s="79" t="s">
        <v>478</v>
      </c>
      <c r="D161" s="80">
        <v>4000</v>
      </c>
      <c r="E161" s="80">
        <v>167</v>
      </c>
      <c r="F161" s="80">
        <v>133289</v>
      </c>
      <c r="G161" s="80"/>
      <c r="H161" s="80">
        <v>15711</v>
      </c>
      <c r="I161" s="80"/>
      <c r="J161" s="80">
        <v>15711</v>
      </c>
      <c r="K161" s="80"/>
      <c r="L161" s="80">
        <v>1583</v>
      </c>
      <c r="M161" s="80">
        <v>133289</v>
      </c>
      <c r="N161" s="80">
        <v>0</v>
      </c>
      <c r="O161" s="80">
        <v>121127</v>
      </c>
      <c r="P161" s="80">
        <v>0</v>
      </c>
      <c r="Q161" s="80">
        <v>0</v>
      </c>
      <c r="R161" s="80">
        <v>12162</v>
      </c>
      <c r="S161" s="80">
        <v>0</v>
      </c>
      <c r="T161" s="80">
        <v>164137</v>
      </c>
      <c r="U161" s="80"/>
      <c r="V161" s="80">
        <v>5757</v>
      </c>
      <c r="W161" s="80">
        <v>4167</v>
      </c>
      <c r="X161" s="80"/>
      <c r="Y161" s="80">
        <v>0</v>
      </c>
      <c r="Z161" s="80">
        <v>186</v>
      </c>
      <c r="AA161" s="80"/>
      <c r="AB161" s="80"/>
      <c r="AC161" s="80">
        <v>1773</v>
      </c>
      <c r="AD161" s="80"/>
      <c r="AE161" s="80">
        <v>1773</v>
      </c>
      <c r="AF161" s="80">
        <v>1140</v>
      </c>
      <c r="AG161" s="80">
        <v>0</v>
      </c>
      <c r="AH161" s="80">
        <v>18885</v>
      </c>
      <c r="AI161" s="80"/>
      <c r="AJ161" s="80">
        <v>261</v>
      </c>
      <c r="AK161" s="80"/>
      <c r="AL161" s="80">
        <v>36</v>
      </c>
      <c r="AM161" s="80"/>
      <c r="AN161" s="80"/>
      <c r="AO161" s="80"/>
      <c r="AP161" s="80">
        <v>186</v>
      </c>
      <c r="AQ161" s="80">
        <v>6027</v>
      </c>
      <c r="AR161" s="80">
        <v>0</v>
      </c>
      <c r="AS161" s="80">
        <v>7000</v>
      </c>
      <c r="AT161" s="80">
        <v>0</v>
      </c>
      <c r="AU161" s="80"/>
      <c r="AV161" s="80">
        <v>96179</v>
      </c>
      <c r="AW161" s="80">
        <v>38687</v>
      </c>
      <c r="AX161" s="80"/>
      <c r="AY161" s="80"/>
      <c r="AZ161" s="80"/>
      <c r="BA161" s="80"/>
      <c r="BB161" s="80"/>
      <c r="BC161" s="80">
        <v>0</v>
      </c>
      <c r="BD161" s="80"/>
      <c r="BE161" s="80">
        <v>3084</v>
      </c>
      <c r="BF161" s="80"/>
      <c r="BG161" s="80"/>
      <c r="BH161" s="80">
        <v>64874</v>
      </c>
      <c r="BI161" s="80">
        <v>0</v>
      </c>
      <c r="BJ161" s="80"/>
      <c r="BK161" s="80"/>
      <c r="BL161" s="80"/>
      <c r="BM161" s="80"/>
      <c r="BN161" s="80">
        <v>87321</v>
      </c>
      <c r="BO161" s="80">
        <v>1858</v>
      </c>
      <c r="BP161" s="80"/>
      <c r="BQ161" s="80"/>
      <c r="BR161" s="80"/>
      <c r="BS161" s="80">
        <v>23837</v>
      </c>
      <c r="BT161" s="80">
        <v>0</v>
      </c>
      <c r="BU161" s="80">
        <v>2350</v>
      </c>
      <c r="BV161" s="80"/>
      <c r="BW161" s="80">
        <v>164137</v>
      </c>
      <c r="BX161" s="80"/>
      <c r="BY161" s="80">
        <v>0</v>
      </c>
      <c r="BZ161" s="80"/>
      <c r="CA161" s="80"/>
      <c r="CB161" s="80">
        <v>3084</v>
      </c>
      <c r="CC161" s="80"/>
      <c r="CD161" s="80"/>
      <c r="CE161" s="80"/>
      <c r="CF161" s="80">
        <v>234</v>
      </c>
      <c r="CG161" s="80">
        <v>-15639</v>
      </c>
      <c r="CH161" s="80"/>
      <c r="CI161" s="80"/>
      <c r="CJ161" s="80"/>
      <c r="CK161" s="80">
        <v>65432</v>
      </c>
      <c r="CL161" s="80"/>
      <c r="CM161" s="80">
        <v>-19825</v>
      </c>
      <c r="CN161" s="80">
        <v>-2900</v>
      </c>
      <c r="CO161" s="80"/>
      <c r="CP161" s="80"/>
      <c r="CQ161" s="80">
        <v>2842</v>
      </c>
      <c r="CR161" s="80">
        <v>-6702</v>
      </c>
      <c r="CS161" s="80">
        <v>-39232</v>
      </c>
      <c r="CT161" s="80"/>
      <c r="CU161" s="80">
        <v>-4186</v>
      </c>
      <c r="CV161" s="80">
        <v>2928</v>
      </c>
      <c r="CW161" s="80">
        <v>-2900</v>
      </c>
      <c r="CX161" s="80"/>
      <c r="CY161" s="80">
        <v>-5464</v>
      </c>
      <c r="CZ161" s="80">
        <v>490</v>
      </c>
      <c r="DA161" s="80">
        <v>0</v>
      </c>
      <c r="DB161" s="80"/>
      <c r="DC161" s="80">
        <v>-5</v>
      </c>
      <c r="DD161" s="80"/>
      <c r="DE161" s="80">
        <v>-1070</v>
      </c>
      <c r="DF161" s="80">
        <v>-416</v>
      </c>
      <c r="DG161" s="80">
        <v>3562</v>
      </c>
      <c r="DH161" s="80"/>
      <c r="DI161" s="80">
        <v>4437</v>
      </c>
      <c r="DJ161" s="80">
        <v>327</v>
      </c>
      <c r="DK161" s="80"/>
      <c r="DL161" s="80">
        <v>59552</v>
      </c>
      <c r="DM161" s="80"/>
      <c r="DN161" s="80"/>
      <c r="DO161" s="80">
        <v>-3390</v>
      </c>
      <c r="DP161" s="80">
        <v>-43932</v>
      </c>
      <c r="DQ161" s="80"/>
      <c r="DR161" s="80">
        <v>-250</v>
      </c>
      <c r="DS161" s="80">
        <v>-3390</v>
      </c>
    </row>
    <row r="162" spans="1:123" x14ac:dyDescent="0.25">
      <c r="A162" s="78">
        <v>201812</v>
      </c>
      <c r="B162" s="78">
        <v>50635</v>
      </c>
      <c r="C162" s="79" t="s">
        <v>812</v>
      </c>
      <c r="D162" s="80">
        <v>12958</v>
      </c>
      <c r="E162" s="80">
        <v>389</v>
      </c>
      <c r="F162" s="80">
        <v>279235</v>
      </c>
      <c r="G162" s="80"/>
      <c r="H162" s="80">
        <v>5584</v>
      </c>
      <c r="I162" s="80">
        <v>454</v>
      </c>
      <c r="J162" s="80">
        <v>6038</v>
      </c>
      <c r="K162" s="80"/>
      <c r="L162" s="80">
        <v>1997</v>
      </c>
      <c r="M162" s="80">
        <v>279235</v>
      </c>
      <c r="N162" s="80"/>
      <c r="O162" s="80"/>
      <c r="P162" s="80"/>
      <c r="Q162" s="80">
        <v>0</v>
      </c>
      <c r="R162" s="80">
        <v>61933</v>
      </c>
      <c r="S162" s="80"/>
      <c r="T162" s="80">
        <v>310461</v>
      </c>
      <c r="U162" s="80"/>
      <c r="V162" s="80">
        <v>6992</v>
      </c>
      <c r="W162" s="80">
        <v>13347</v>
      </c>
      <c r="X162" s="80"/>
      <c r="Y162" s="80">
        <v>217302</v>
      </c>
      <c r="Z162" s="80">
        <v>1854</v>
      </c>
      <c r="AA162" s="80"/>
      <c r="AB162" s="80"/>
      <c r="AC162" s="80">
        <v>110</v>
      </c>
      <c r="AD162" s="80"/>
      <c r="AE162" s="80">
        <v>110</v>
      </c>
      <c r="AF162" s="80"/>
      <c r="AG162" s="80">
        <v>1123</v>
      </c>
      <c r="AH162" s="80">
        <v>6174</v>
      </c>
      <c r="AI162" s="80"/>
      <c r="AJ162" s="80">
        <v>26</v>
      </c>
      <c r="AK162" s="80"/>
      <c r="AL162" s="80">
        <v>239</v>
      </c>
      <c r="AM162" s="80"/>
      <c r="AN162" s="80"/>
      <c r="AO162" s="80"/>
      <c r="AP162" s="80">
        <v>731</v>
      </c>
      <c r="AQ162" s="80">
        <v>7854</v>
      </c>
      <c r="AR162" s="80"/>
      <c r="AS162" s="80"/>
      <c r="AT162" s="80">
        <v>0</v>
      </c>
      <c r="AU162" s="80"/>
      <c r="AV162" s="80">
        <v>155519</v>
      </c>
      <c r="AW162" s="80">
        <v>135199</v>
      </c>
      <c r="AX162" s="80">
        <v>494</v>
      </c>
      <c r="AY162" s="80"/>
      <c r="AZ162" s="80"/>
      <c r="BA162" s="80">
        <v>416</v>
      </c>
      <c r="BB162" s="80"/>
      <c r="BC162" s="80">
        <v>4566</v>
      </c>
      <c r="BD162" s="80"/>
      <c r="BE162" s="80">
        <v>7377</v>
      </c>
      <c r="BF162" s="80"/>
      <c r="BG162" s="80"/>
      <c r="BH162" s="80">
        <v>147138</v>
      </c>
      <c r="BI162" s="80">
        <v>427</v>
      </c>
      <c r="BJ162" s="80"/>
      <c r="BK162" s="80"/>
      <c r="BL162" s="80"/>
      <c r="BM162" s="80"/>
      <c r="BN162" s="80">
        <v>136159</v>
      </c>
      <c r="BO162" s="80">
        <v>9360</v>
      </c>
      <c r="BP162" s="80"/>
      <c r="BQ162" s="80"/>
      <c r="BR162" s="80">
        <v>427</v>
      </c>
      <c r="BS162" s="80">
        <v>905</v>
      </c>
      <c r="BT162" s="80">
        <v>10000</v>
      </c>
      <c r="BU162" s="80">
        <v>10540</v>
      </c>
      <c r="BV162" s="80">
        <v>10000</v>
      </c>
      <c r="BW162" s="80">
        <v>310461</v>
      </c>
      <c r="BX162" s="80"/>
      <c r="BY162" s="80"/>
      <c r="BZ162" s="80"/>
      <c r="CA162" s="80"/>
      <c r="CB162" s="80">
        <v>2395</v>
      </c>
      <c r="CC162" s="80"/>
      <c r="CD162" s="80"/>
      <c r="CE162" s="80"/>
      <c r="CF162" s="80">
        <v>623</v>
      </c>
      <c r="CG162" s="80">
        <v>-18019</v>
      </c>
      <c r="CH162" s="80">
        <v>315</v>
      </c>
      <c r="CI162" s="80"/>
      <c r="CJ162" s="80">
        <v>-315</v>
      </c>
      <c r="CK162" s="80">
        <v>26677</v>
      </c>
      <c r="CL162" s="80"/>
      <c r="CM162" s="80">
        <v>-17153</v>
      </c>
      <c r="CN162" s="80">
        <v>-23113</v>
      </c>
      <c r="CO162" s="80">
        <v>2705</v>
      </c>
      <c r="CP162" s="80"/>
      <c r="CQ162" s="80">
        <v>1126</v>
      </c>
      <c r="CR162" s="80">
        <v>-12353</v>
      </c>
      <c r="CS162" s="80">
        <v>-13808</v>
      </c>
      <c r="CT162" s="80">
        <v>-458</v>
      </c>
      <c r="CU162" s="80">
        <v>-1839</v>
      </c>
      <c r="CV162" s="80">
        <v>8068</v>
      </c>
      <c r="CW162" s="80">
        <v>-23113</v>
      </c>
      <c r="CX162" s="80"/>
      <c r="CY162" s="80">
        <v>-11685</v>
      </c>
      <c r="CZ162" s="80">
        <v>-16887</v>
      </c>
      <c r="DA162" s="80">
        <v>2896</v>
      </c>
      <c r="DB162" s="80">
        <v>-24</v>
      </c>
      <c r="DC162" s="80">
        <v>-12</v>
      </c>
      <c r="DD162" s="80"/>
      <c r="DE162" s="80">
        <v>-3848</v>
      </c>
      <c r="DF162" s="80">
        <v>42</v>
      </c>
      <c r="DG162" s="80">
        <v>6367</v>
      </c>
      <c r="DH162" s="80"/>
      <c r="DI162" s="80">
        <v>-908</v>
      </c>
      <c r="DJ162" s="80">
        <v>-908</v>
      </c>
      <c r="DK162" s="80"/>
      <c r="DL162" s="80">
        <v>14544</v>
      </c>
      <c r="DM162" s="80">
        <v>12</v>
      </c>
      <c r="DN162" s="80">
        <v>-466</v>
      </c>
      <c r="DO162" s="80">
        <v>-6226</v>
      </c>
      <c r="DP162" s="80">
        <v>-22050</v>
      </c>
      <c r="DQ162" s="80">
        <v>-15</v>
      </c>
      <c r="DR162" s="80">
        <v>-237</v>
      </c>
      <c r="DS162" s="80">
        <v>-6238</v>
      </c>
    </row>
    <row r="163" spans="1:123" x14ac:dyDescent="0.25">
      <c r="A163" s="78">
        <v>201812</v>
      </c>
      <c r="B163" s="78">
        <v>50043</v>
      </c>
      <c r="C163" s="79" t="s">
        <v>419</v>
      </c>
      <c r="D163" s="80"/>
      <c r="E163" s="80">
        <v>1507</v>
      </c>
      <c r="F163" s="80">
        <v>3408651</v>
      </c>
      <c r="G163" s="80"/>
      <c r="H163" s="80">
        <v>8457</v>
      </c>
      <c r="I163" s="80">
        <v>1574</v>
      </c>
      <c r="J163" s="80">
        <v>10031</v>
      </c>
      <c r="K163" s="80"/>
      <c r="L163" s="80"/>
      <c r="M163" s="80">
        <v>3724181</v>
      </c>
      <c r="N163" s="80">
        <v>2910</v>
      </c>
      <c r="O163" s="80"/>
      <c r="P163" s="80"/>
      <c r="Q163" s="80">
        <v>312620</v>
      </c>
      <c r="R163" s="80">
        <v>146340</v>
      </c>
      <c r="S163" s="80"/>
      <c r="T163" s="80">
        <v>3936752</v>
      </c>
      <c r="U163" s="80">
        <v>312620</v>
      </c>
      <c r="V163" s="80">
        <v>48186</v>
      </c>
      <c r="W163" s="80">
        <v>1507</v>
      </c>
      <c r="X163" s="80"/>
      <c r="Y163" s="80">
        <v>3262311</v>
      </c>
      <c r="Z163" s="80">
        <v>25971</v>
      </c>
      <c r="AA163" s="80"/>
      <c r="AB163" s="80"/>
      <c r="AC163" s="80">
        <v>46309</v>
      </c>
      <c r="AD163" s="80">
        <v>2080</v>
      </c>
      <c r="AE163" s="80">
        <v>44229</v>
      </c>
      <c r="AF163" s="80">
        <v>32350</v>
      </c>
      <c r="AG163" s="80">
        <v>11068</v>
      </c>
      <c r="AH163" s="80">
        <v>136907</v>
      </c>
      <c r="AI163" s="80">
        <v>2111</v>
      </c>
      <c r="AJ163" s="80">
        <v>46106</v>
      </c>
      <c r="AK163" s="80"/>
      <c r="AL163" s="80"/>
      <c r="AM163" s="80"/>
      <c r="AN163" s="80"/>
      <c r="AO163" s="80"/>
      <c r="AP163" s="80">
        <v>14903</v>
      </c>
      <c r="AQ163" s="80">
        <v>48186</v>
      </c>
      <c r="AR163" s="80"/>
      <c r="AS163" s="80">
        <v>85512</v>
      </c>
      <c r="AT163" s="80"/>
      <c r="AU163" s="80">
        <v>5873</v>
      </c>
      <c r="AV163" s="80">
        <v>1159323</v>
      </c>
      <c r="AW163" s="80">
        <v>1478045</v>
      </c>
      <c r="AX163" s="80">
        <v>98391</v>
      </c>
      <c r="AY163" s="80"/>
      <c r="AZ163" s="80"/>
      <c r="BA163" s="80">
        <v>309611</v>
      </c>
      <c r="BB163" s="80"/>
      <c r="BC163" s="80"/>
      <c r="BD163" s="80">
        <v>235575</v>
      </c>
      <c r="BE163" s="80">
        <v>782111</v>
      </c>
      <c r="BF163" s="80">
        <v>57956</v>
      </c>
      <c r="BG163" s="80"/>
      <c r="BH163" s="80">
        <v>1954859</v>
      </c>
      <c r="BI163" s="80">
        <v>38546</v>
      </c>
      <c r="BJ163" s="80"/>
      <c r="BK163" s="80"/>
      <c r="BL163" s="80"/>
      <c r="BM163" s="80"/>
      <c r="BN163" s="80">
        <v>879010</v>
      </c>
      <c r="BO163" s="80"/>
      <c r="BP163" s="80"/>
      <c r="BQ163" s="80">
        <v>1913</v>
      </c>
      <c r="BR163" s="80"/>
      <c r="BS163" s="80">
        <v>250464</v>
      </c>
      <c r="BT163" s="80">
        <v>194801</v>
      </c>
      <c r="BU163" s="80">
        <v>127959</v>
      </c>
      <c r="BV163" s="80">
        <v>194801</v>
      </c>
      <c r="BW163" s="80">
        <v>3936752</v>
      </c>
      <c r="BX163" s="80"/>
      <c r="BY163" s="80">
        <v>38546</v>
      </c>
      <c r="BZ163" s="80"/>
      <c r="CA163" s="80"/>
      <c r="CB163" s="80">
        <v>173096</v>
      </c>
      <c r="CC163" s="80"/>
      <c r="CD163" s="80"/>
      <c r="CE163" s="80"/>
      <c r="CF163" s="80"/>
      <c r="CG163" s="80">
        <v>-151148</v>
      </c>
      <c r="CH163" s="80"/>
      <c r="CI163" s="80">
        <v>-477</v>
      </c>
      <c r="CJ163" s="80"/>
      <c r="CK163" s="80">
        <v>2223387</v>
      </c>
      <c r="CL163" s="80"/>
      <c r="CM163" s="80">
        <v>-345077</v>
      </c>
      <c r="CN163" s="80">
        <v>256924</v>
      </c>
      <c r="CO163" s="80">
        <v>262</v>
      </c>
      <c r="CP163" s="80">
        <v>0</v>
      </c>
      <c r="CQ163" s="80">
        <v>-13498</v>
      </c>
      <c r="CR163" s="80">
        <v>-105442</v>
      </c>
      <c r="CS163" s="80">
        <v>-1427788</v>
      </c>
      <c r="CT163" s="80">
        <v>-63489</v>
      </c>
      <c r="CU163" s="80">
        <v>-194191</v>
      </c>
      <c r="CV163" s="80">
        <v>17893</v>
      </c>
      <c r="CW163" s="80">
        <v>196537</v>
      </c>
      <c r="CX163" s="80">
        <v>-80589</v>
      </c>
      <c r="CY163" s="80">
        <v>-47256</v>
      </c>
      <c r="CZ163" s="80">
        <v>359952</v>
      </c>
      <c r="DA163" s="80">
        <v>5662</v>
      </c>
      <c r="DB163" s="80">
        <v>-1283</v>
      </c>
      <c r="DC163" s="80"/>
      <c r="DD163" s="80"/>
      <c r="DE163" s="80">
        <v>96479</v>
      </c>
      <c r="DF163" s="80">
        <v>16607</v>
      </c>
      <c r="DG163" s="80">
        <v>101710</v>
      </c>
      <c r="DH163" s="80"/>
      <c r="DI163" s="80">
        <v>157305</v>
      </c>
      <c r="DJ163" s="80">
        <v>158137</v>
      </c>
      <c r="DK163" s="80">
        <v>-60387</v>
      </c>
      <c r="DL163" s="80">
        <v>2196306</v>
      </c>
      <c r="DM163" s="80">
        <v>-4300</v>
      </c>
      <c r="DN163" s="80">
        <v>4851</v>
      </c>
      <c r="DO163" s="80">
        <v>-103028</v>
      </c>
      <c r="DP163" s="80">
        <v>-1534324</v>
      </c>
      <c r="DQ163" s="80">
        <v>-171</v>
      </c>
      <c r="DR163" s="80">
        <v>-13759</v>
      </c>
      <c r="DS163" s="80">
        <v>-98728</v>
      </c>
    </row>
    <row r="164" spans="1:123" x14ac:dyDescent="0.25">
      <c r="A164" s="78">
        <v>201812</v>
      </c>
      <c r="B164" s="78">
        <v>53116</v>
      </c>
      <c r="C164" s="79" t="s">
        <v>862</v>
      </c>
      <c r="D164" s="80"/>
      <c r="E164" s="80"/>
      <c r="F164" s="80">
        <v>53329</v>
      </c>
      <c r="G164" s="80"/>
      <c r="H164" s="80"/>
      <c r="I164" s="80"/>
      <c r="J164" s="80">
        <v>0</v>
      </c>
      <c r="K164" s="80"/>
      <c r="L164" s="80"/>
      <c r="M164" s="80">
        <v>53329</v>
      </c>
      <c r="N164" s="80"/>
      <c r="O164" s="80"/>
      <c r="P164" s="80"/>
      <c r="Q164" s="80">
        <v>0</v>
      </c>
      <c r="R164" s="80"/>
      <c r="S164" s="80"/>
      <c r="T164" s="80">
        <v>65623</v>
      </c>
      <c r="U164" s="80"/>
      <c r="V164" s="80"/>
      <c r="W164" s="80">
        <v>0</v>
      </c>
      <c r="X164" s="80"/>
      <c r="Y164" s="80">
        <v>53329</v>
      </c>
      <c r="Z164" s="80">
        <v>356</v>
      </c>
      <c r="AA164" s="80"/>
      <c r="AB164" s="80"/>
      <c r="AC164" s="80">
        <v>5054</v>
      </c>
      <c r="AD164" s="80"/>
      <c r="AE164" s="80">
        <v>5054</v>
      </c>
      <c r="AF164" s="80"/>
      <c r="AG164" s="80">
        <v>356</v>
      </c>
      <c r="AH164" s="80">
        <v>8223</v>
      </c>
      <c r="AI164" s="80">
        <v>259</v>
      </c>
      <c r="AJ164" s="80">
        <v>2910</v>
      </c>
      <c r="AK164" s="80"/>
      <c r="AL164" s="80"/>
      <c r="AM164" s="80"/>
      <c r="AN164" s="80"/>
      <c r="AO164" s="80">
        <v>3714</v>
      </c>
      <c r="AP164" s="80"/>
      <c r="AQ164" s="80">
        <v>3714</v>
      </c>
      <c r="AR164" s="80"/>
      <c r="AS164" s="80">
        <v>62000</v>
      </c>
      <c r="AT164" s="80">
        <v>0</v>
      </c>
      <c r="AU164" s="80"/>
      <c r="AV164" s="80">
        <v>33716</v>
      </c>
      <c r="AW164" s="80">
        <v>5160</v>
      </c>
      <c r="AX164" s="80"/>
      <c r="AY164" s="80"/>
      <c r="AZ164" s="80"/>
      <c r="BA164" s="80">
        <v>565</v>
      </c>
      <c r="BB164" s="80"/>
      <c r="BC164" s="80"/>
      <c r="BD164" s="80"/>
      <c r="BE164" s="80">
        <v>805</v>
      </c>
      <c r="BF164" s="80">
        <v>60</v>
      </c>
      <c r="BG164" s="80"/>
      <c r="BH164" s="80">
        <v>28488</v>
      </c>
      <c r="BI164" s="80">
        <v>0</v>
      </c>
      <c r="BJ164" s="80"/>
      <c r="BK164" s="80"/>
      <c r="BL164" s="80"/>
      <c r="BM164" s="80"/>
      <c r="BN164" s="80">
        <v>-28284</v>
      </c>
      <c r="BO164" s="80"/>
      <c r="BP164" s="80"/>
      <c r="BQ164" s="80">
        <v>2614</v>
      </c>
      <c r="BR164" s="80"/>
      <c r="BS164" s="80">
        <v>22889</v>
      </c>
      <c r="BT164" s="80">
        <v>0</v>
      </c>
      <c r="BU164" s="80">
        <v>439</v>
      </c>
      <c r="BV164" s="80"/>
      <c r="BW164" s="80">
        <v>65623</v>
      </c>
      <c r="BX164" s="80"/>
      <c r="BY164" s="80"/>
      <c r="BZ164" s="80"/>
      <c r="CA164" s="80"/>
      <c r="CB164" s="80">
        <v>180</v>
      </c>
      <c r="CC164" s="80"/>
      <c r="CD164" s="80"/>
      <c r="CE164" s="80"/>
      <c r="CF164" s="80"/>
      <c r="CG164" s="80">
        <v>-2503</v>
      </c>
      <c r="CH164" s="80">
        <v>0</v>
      </c>
      <c r="CI164" s="80">
        <v>0</v>
      </c>
      <c r="CJ164" s="80">
        <v>0</v>
      </c>
      <c r="CK164" s="80">
        <v>43307</v>
      </c>
      <c r="CL164" s="80"/>
      <c r="CM164" s="80">
        <v>-11002</v>
      </c>
      <c r="CN164" s="80">
        <v>-19274</v>
      </c>
      <c r="CO164" s="80">
        <v>0</v>
      </c>
      <c r="CP164" s="80">
        <v>0</v>
      </c>
      <c r="CQ164" s="80">
        <v>0</v>
      </c>
      <c r="CR164" s="80">
        <v>-565</v>
      </c>
      <c r="CS164" s="80">
        <v>-41595</v>
      </c>
      <c r="CT164" s="80">
        <v>0</v>
      </c>
      <c r="CU164" s="80">
        <v>-8499</v>
      </c>
      <c r="CV164" s="80">
        <v>0</v>
      </c>
      <c r="CW164" s="80">
        <v>-19274</v>
      </c>
      <c r="CX164" s="80">
        <v>0</v>
      </c>
      <c r="CY164" s="80">
        <v>0</v>
      </c>
      <c r="CZ164" s="80">
        <v>-19739</v>
      </c>
      <c r="DA164" s="80">
        <v>-26</v>
      </c>
      <c r="DB164" s="80">
        <v>0</v>
      </c>
      <c r="DC164" s="80">
        <v>-45</v>
      </c>
      <c r="DD164" s="80"/>
      <c r="DE164" s="80">
        <v>-411</v>
      </c>
      <c r="DF164" s="80">
        <v>-10404</v>
      </c>
      <c r="DG164" s="80">
        <v>1144</v>
      </c>
      <c r="DH164" s="80"/>
      <c r="DI164" s="80">
        <v>1017</v>
      </c>
      <c r="DJ164" s="80">
        <v>1017</v>
      </c>
      <c r="DK164" s="80">
        <v>0</v>
      </c>
      <c r="DL164" s="80">
        <v>32903</v>
      </c>
      <c r="DM164" s="80">
        <v>53</v>
      </c>
      <c r="DN164" s="80">
        <v>0</v>
      </c>
      <c r="DO164" s="80">
        <v>464</v>
      </c>
      <c r="DP164" s="80">
        <v>-41158</v>
      </c>
      <c r="DQ164" s="80">
        <v>-20</v>
      </c>
      <c r="DR164" s="80">
        <v>-148</v>
      </c>
      <c r="DS164" s="80">
        <v>411</v>
      </c>
    </row>
    <row r="165" spans="1:123" x14ac:dyDescent="0.25">
      <c r="A165" s="78">
        <v>201812</v>
      </c>
      <c r="B165" s="78">
        <v>50149</v>
      </c>
      <c r="C165" s="79" t="s">
        <v>411</v>
      </c>
      <c r="D165" s="80">
        <v>97957</v>
      </c>
      <c r="E165" s="80">
        <v>1788</v>
      </c>
      <c r="F165" s="80">
        <v>304761</v>
      </c>
      <c r="G165" s="80">
        <v>0</v>
      </c>
      <c r="H165" s="80">
        <v>575</v>
      </c>
      <c r="I165" s="80">
        <v>52</v>
      </c>
      <c r="J165" s="80">
        <v>627</v>
      </c>
      <c r="K165" s="80">
        <v>0</v>
      </c>
      <c r="L165" s="80">
        <v>35333</v>
      </c>
      <c r="M165" s="80">
        <v>390829</v>
      </c>
      <c r="N165" s="80">
        <v>0</v>
      </c>
      <c r="O165" s="80">
        <v>24494</v>
      </c>
      <c r="P165" s="80">
        <v>0</v>
      </c>
      <c r="Q165" s="80">
        <v>86068</v>
      </c>
      <c r="R165" s="80">
        <v>33</v>
      </c>
      <c r="S165" s="80">
        <v>25042</v>
      </c>
      <c r="T165" s="80">
        <v>598959</v>
      </c>
      <c r="U165" s="80">
        <v>61026</v>
      </c>
      <c r="V165" s="80">
        <v>14009</v>
      </c>
      <c r="W165" s="80">
        <v>99745</v>
      </c>
      <c r="X165" s="80"/>
      <c r="Y165" s="80">
        <v>280234</v>
      </c>
      <c r="Z165" s="80">
        <v>6411</v>
      </c>
      <c r="AA165" s="80">
        <v>0</v>
      </c>
      <c r="AB165" s="80">
        <v>7875</v>
      </c>
      <c r="AC165" s="80">
        <v>11681</v>
      </c>
      <c r="AD165" s="80">
        <v>5019</v>
      </c>
      <c r="AE165" s="80">
        <v>6662</v>
      </c>
      <c r="AF165" s="80">
        <v>0</v>
      </c>
      <c r="AG165" s="80">
        <v>2130</v>
      </c>
      <c r="AH165" s="80">
        <v>40043</v>
      </c>
      <c r="AI165" s="80">
        <v>1016</v>
      </c>
      <c r="AJ165" s="80">
        <v>18844</v>
      </c>
      <c r="AK165" s="80">
        <v>0</v>
      </c>
      <c r="AL165" s="80">
        <v>7800</v>
      </c>
      <c r="AM165" s="80">
        <v>0</v>
      </c>
      <c r="AN165" s="80">
        <v>0</v>
      </c>
      <c r="AO165" s="80">
        <v>100</v>
      </c>
      <c r="AP165" s="80">
        <v>4281</v>
      </c>
      <c r="AQ165" s="80">
        <v>26598</v>
      </c>
      <c r="AR165" s="80">
        <v>0</v>
      </c>
      <c r="AS165" s="80">
        <v>10001</v>
      </c>
      <c r="AT165" s="80">
        <v>0</v>
      </c>
      <c r="AU165" s="80">
        <v>0</v>
      </c>
      <c r="AV165" s="80">
        <v>343207</v>
      </c>
      <c r="AW165" s="80">
        <v>56440</v>
      </c>
      <c r="AX165" s="80"/>
      <c r="AY165" s="80">
        <v>78766</v>
      </c>
      <c r="AZ165" s="80"/>
      <c r="BA165" s="80">
        <v>7993</v>
      </c>
      <c r="BB165" s="80"/>
      <c r="BC165" s="80">
        <v>1442</v>
      </c>
      <c r="BD165" s="80"/>
      <c r="BE165" s="80">
        <v>59453</v>
      </c>
      <c r="BF165" s="80">
        <v>1459</v>
      </c>
      <c r="BG165" s="80"/>
      <c r="BH165" s="80">
        <v>184376</v>
      </c>
      <c r="BI165" s="80">
        <v>11923</v>
      </c>
      <c r="BJ165" s="80"/>
      <c r="BK165" s="80"/>
      <c r="BL165" s="80"/>
      <c r="BM165" s="80">
        <v>0</v>
      </c>
      <c r="BN165" s="80">
        <v>78766</v>
      </c>
      <c r="BO165" s="80">
        <v>9811</v>
      </c>
      <c r="BP165" s="80"/>
      <c r="BQ165" s="80"/>
      <c r="BR165" s="80">
        <v>0</v>
      </c>
      <c r="BS165" s="80">
        <v>120560</v>
      </c>
      <c r="BT165" s="80">
        <v>244629</v>
      </c>
      <c r="BU165" s="80">
        <v>7376</v>
      </c>
      <c r="BV165" s="80">
        <v>174049</v>
      </c>
      <c r="BW165" s="80">
        <v>598959</v>
      </c>
      <c r="BX165" s="80"/>
      <c r="BY165" s="80">
        <v>11923</v>
      </c>
      <c r="BZ165" s="80">
        <v>0</v>
      </c>
      <c r="CA165" s="80"/>
      <c r="CB165" s="80">
        <v>48559</v>
      </c>
      <c r="CC165" s="80">
        <v>70580</v>
      </c>
      <c r="CD165" s="80"/>
      <c r="CE165" s="80">
        <v>0</v>
      </c>
      <c r="CF165" s="80">
        <v>4689</v>
      </c>
      <c r="CG165" s="80">
        <v>-86937</v>
      </c>
      <c r="CH165" s="80">
        <v>5531</v>
      </c>
      <c r="CI165" s="80">
        <v>2629</v>
      </c>
      <c r="CJ165" s="80">
        <v>-3978</v>
      </c>
      <c r="CK165" s="80">
        <v>394411</v>
      </c>
      <c r="CL165" s="80">
        <v>0</v>
      </c>
      <c r="CM165" s="80">
        <v>-200618</v>
      </c>
      <c r="CN165" s="80">
        <v>13423</v>
      </c>
      <c r="CO165" s="80">
        <v>366</v>
      </c>
      <c r="CP165" s="80">
        <v>2993</v>
      </c>
      <c r="CQ165" s="80">
        <v>406</v>
      </c>
      <c r="CR165" s="80">
        <v>-12321</v>
      </c>
      <c r="CS165" s="80">
        <v>-189550</v>
      </c>
      <c r="CT165" s="80">
        <v>-469</v>
      </c>
      <c r="CU165" s="80">
        <v>-114047</v>
      </c>
      <c r="CV165" s="80">
        <v>2988</v>
      </c>
      <c r="CW165" s="80">
        <v>13302</v>
      </c>
      <c r="CX165" s="80">
        <v>15309</v>
      </c>
      <c r="CY165" s="80">
        <v>-7536</v>
      </c>
      <c r="CZ165" s="80">
        <v>-4823</v>
      </c>
      <c r="DA165" s="80">
        <v>-1470</v>
      </c>
      <c r="DB165" s="80">
        <v>-5</v>
      </c>
      <c r="DC165" s="80">
        <v>-525</v>
      </c>
      <c r="DD165" s="80">
        <v>0</v>
      </c>
      <c r="DE165" s="80">
        <v>5693</v>
      </c>
      <c r="DF165" s="80">
        <v>-531</v>
      </c>
      <c r="DG165" s="80">
        <v>8545</v>
      </c>
      <c r="DH165" s="80"/>
      <c r="DI165" s="80">
        <v>2741</v>
      </c>
      <c r="DJ165" s="80">
        <v>2154</v>
      </c>
      <c r="DK165" s="80">
        <v>-121</v>
      </c>
      <c r="DL165" s="80">
        <v>386339</v>
      </c>
      <c r="DM165" s="80">
        <v>525</v>
      </c>
      <c r="DN165" s="80"/>
      <c r="DO165" s="80">
        <v>16693</v>
      </c>
      <c r="DP165" s="80">
        <v>-197167</v>
      </c>
      <c r="DQ165" s="80">
        <v>-271</v>
      </c>
      <c r="DR165" s="80">
        <v>-716</v>
      </c>
      <c r="DS165" s="80">
        <v>16168</v>
      </c>
    </row>
    <row r="166" spans="1:123" x14ac:dyDescent="0.25">
      <c r="A166" s="78">
        <v>201812</v>
      </c>
      <c r="B166" s="78">
        <v>50568</v>
      </c>
      <c r="C166" s="79" t="s">
        <v>405</v>
      </c>
      <c r="D166" s="80"/>
      <c r="E166" s="80"/>
      <c r="F166" s="80">
        <v>76851</v>
      </c>
      <c r="G166" s="80"/>
      <c r="H166" s="80"/>
      <c r="I166" s="80"/>
      <c r="J166" s="80"/>
      <c r="K166" s="80"/>
      <c r="L166" s="80"/>
      <c r="M166" s="80">
        <v>76851</v>
      </c>
      <c r="N166" s="80"/>
      <c r="O166" s="80"/>
      <c r="P166" s="80"/>
      <c r="Q166" s="80"/>
      <c r="R166" s="80"/>
      <c r="S166" s="80"/>
      <c r="T166" s="80">
        <v>79858</v>
      </c>
      <c r="U166" s="80"/>
      <c r="V166" s="80">
        <v>2164</v>
      </c>
      <c r="W166" s="80"/>
      <c r="X166" s="80"/>
      <c r="Y166" s="80">
        <v>76851</v>
      </c>
      <c r="Z166" s="80">
        <v>281</v>
      </c>
      <c r="AA166" s="80"/>
      <c r="AB166" s="80"/>
      <c r="AC166" s="80"/>
      <c r="AD166" s="80"/>
      <c r="AE166" s="80"/>
      <c r="AF166" s="80"/>
      <c r="AG166" s="80">
        <v>281</v>
      </c>
      <c r="AH166" s="80">
        <v>12</v>
      </c>
      <c r="AI166" s="80"/>
      <c r="AJ166" s="80">
        <v>12</v>
      </c>
      <c r="AK166" s="80"/>
      <c r="AL166" s="80"/>
      <c r="AM166" s="80"/>
      <c r="AN166" s="80"/>
      <c r="AO166" s="80">
        <v>10</v>
      </c>
      <c r="AP166" s="80"/>
      <c r="AQ166" s="80">
        <v>2714</v>
      </c>
      <c r="AR166" s="80"/>
      <c r="AS166" s="80"/>
      <c r="AT166" s="80"/>
      <c r="AU166" s="80"/>
      <c r="AV166" s="80">
        <v>69363</v>
      </c>
      <c r="AW166" s="80">
        <v>7961</v>
      </c>
      <c r="AX166" s="80"/>
      <c r="AY166" s="80"/>
      <c r="AZ166" s="80"/>
      <c r="BA166" s="80"/>
      <c r="BB166" s="80"/>
      <c r="BC166" s="80"/>
      <c r="BD166" s="80"/>
      <c r="BE166" s="80">
        <v>527</v>
      </c>
      <c r="BF166" s="80"/>
      <c r="BG166" s="80">
        <v>2007</v>
      </c>
      <c r="BH166" s="80">
        <v>9968</v>
      </c>
      <c r="BI166" s="80"/>
      <c r="BJ166" s="80"/>
      <c r="BK166" s="80"/>
      <c r="BL166" s="80"/>
      <c r="BM166" s="80"/>
      <c r="BN166" s="80">
        <v>69363</v>
      </c>
      <c r="BO166" s="80"/>
      <c r="BP166" s="80"/>
      <c r="BQ166" s="80"/>
      <c r="BR166" s="80"/>
      <c r="BS166" s="80">
        <v>0</v>
      </c>
      <c r="BT166" s="80"/>
      <c r="BU166" s="80"/>
      <c r="BV166" s="80"/>
      <c r="BW166" s="80">
        <v>79858</v>
      </c>
      <c r="BX166" s="80"/>
      <c r="BY166" s="80"/>
      <c r="BZ166" s="80"/>
      <c r="CA166" s="80"/>
      <c r="CB166" s="80">
        <v>527</v>
      </c>
      <c r="CC166" s="80"/>
      <c r="CD166" s="80"/>
      <c r="CE166" s="80"/>
      <c r="CF166" s="80">
        <v>540</v>
      </c>
      <c r="CG166" s="80">
        <v>-1543</v>
      </c>
      <c r="CH166" s="80"/>
      <c r="CI166" s="80"/>
      <c r="CJ166" s="80"/>
      <c r="CK166" s="80">
        <v>10767</v>
      </c>
      <c r="CL166" s="80"/>
      <c r="CM166" s="80">
        <v>-1543</v>
      </c>
      <c r="CN166" s="80">
        <v>517</v>
      </c>
      <c r="CO166" s="80"/>
      <c r="CP166" s="80"/>
      <c r="CQ166" s="80"/>
      <c r="CR166" s="80">
        <v>-314</v>
      </c>
      <c r="CS166" s="80">
        <v>-4795</v>
      </c>
      <c r="CT166" s="80"/>
      <c r="CU166" s="80"/>
      <c r="CV166" s="80"/>
      <c r="CW166" s="80">
        <v>517</v>
      </c>
      <c r="CX166" s="80"/>
      <c r="CY166" s="80">
        <v>-4529</v>
      </c>
      <c r="CZ166" s="80">
        <v>-137</v>
      </c>
      <c r="DA166" s="80">
        <v>401</v>
      </c>
      <c r="DB166" s="80"/>
      <c r="DC166" s="80">
        <v>-37</v>
      </c>
      <c r="DD166" s="80"/>
      <c r="DE166" s="80">
        <v>461</v>
      </c>
      <c r="DF166" s="80"/>
      <c r="DG166" s="80">
        <v>1072</v>
      </c>
      <c r="DH166" s="80">
        <v>174</v>
      </c>
      <c r="DI166" s="80">
        <v>174</v>
      </c>
      <c r="DJ166" s="80">
        <v>174</v>
      </c>
      <c r="DK166" s="80">
        <v>0</v>
      </c>
      <c r="DL166" s="80">
        <v>6238</v>
      </c>
      <c r="DM166" s="80">
        <v>37</v>
      </c>
      <c r="DN166" s="80"/>
      <c r="DO166" s="80">
        <v>654</v>
      </c>
      <c r="DP166" s="80">
        <v>-5657</v>
      </c>
      <c r="DQ166" s="80">
        <v>-141</v>
      </c>
      <c r="DR166" s="80"/>
      <c r="DS166" s="80">
        <v>617</v>
      </c>
    </row>
    <row r="167" spans="1:123" x14ac:dyDescent="0.25">
      <c r="A167" s="78">
        <v>201812</v>
      </c>
      <c r="B167" s="78">
        <v>50052</v>
      </c>
      <c r="C167" s="79" t="s">
        <v>459</v>
      </c>
      <c r="D167" s="80">
        <v>0</v>
      </c>
      <c r="E167" s="80">
        <v>529</v>
      </c>
      <c r="F167" s="80">
        <v>275925</v>
      </c>
      <c r="G167" s="80">
        <v>0</v>
      </c>
      <c r="H167" s="80">
        <v>38112</v>
      </c>
      <c r="I167" s="80">
        <v>0</v>
      </c>
      <c r="J167" s="80">
        <v>38112</v>
      </c>
      <c r="K167" s="80">
        <v>0</v>
      </c>
      <c r="L167" s="80">
        <v>24996</v>
      </c>
      <c r="M167" s="80">
        <v>339856</v>
      </c>
      <c r="N167" s="80">
        <v>0</v>
      </c>
      <c r="O167" s="80">
        <v>13124</v>
      </c>
      <c r="P167" s="80">
        <v>6295</v>
      </c>
      <c r="Q167" s="80">
        <v>63931</v>
      </c>
      <c r="R167" s="80">
        <v>27870</v>
      </c>
      <c r="S167" s="80">
        <v>61469</v>
      </c>
      <c r="T167" s="80">
        <v>441678</v>
      </c>
      <c r="U167" s="80">
        <v>0</v>
      </c>
      <c r="V167" s="80">
        <v>20561</v>
      </c>
      <c r="W167" s="80">
        <v>529</v>
      </c>
      <c r="X167" s="80">
        <v>0</v>
      </c>
      <c r="Y167" s="80">
        <v>228179</v>
      </c>
      <c r="Z167" s="80">
        <v>3088</v>
      </c>
      <c r="AA167" s="80">
        <v>0</v>
      </c>
      <c r="AB167" s="80">
        <v>0</v>
      </c>
      <c r="AC167" s="80">
        <v>8631</v>
      </c>
      <c r="AD167" s="80">
        <v>0</v>
      </c>
      <c r="AE167" s="80">
        <v>8631</v>
      </c>
      <c r="AF167" s="80">
        <v>3174</v>
      </c>
      <c r="AG167" s="80">
        <v>85</v>
      </c>
      <c r="AH167" s="80">
        <v>51465</v>
      </c>
      <c r="AI167" s="80">
        <v>0</v>
      </c>
      <c r="AJ167" s="80">
        <v>1548</v>
      </c>
      <c r="AK167" s="80">
        <v>2462</v>
      </c>
      <c r="AL167" s="80">
        <v>1129</v>
      </c>
      <c r="AM167" s="80">
        <v>0</v>
      </c>
      <c r="AN167" s="80">
        <v>207</v>
      </c>
      <c r="AO167" s="80">
        <v>0</v>
      </c>
      <c r="AP167" s="80">
        <v>3003</v>
      </c>
      <c r="AQ167" s="80">
        <v>21744</v>
      </c>
      <c r="AR167" s="80">
        <v>250</v>
      </c>
      <c r="AS167" s="80">
        <v>162500</v>
      </c>
      <c r="AT167" s="80">
        <v>0</v>
      </c>
      <c r="AU167" s="80">
        <v>0</v>
      </c>
      <c r="AV167" s="80">
        <v>194199</v>
      </c>
      <c r="AW167" s="80">
        <v>144489</v>
      </c>
      <c r="AX167" s="80">
        <v>1283</v>
      </c>
      <c r="AY167" s="80">
        <v>0</v>
      </c>
      <c r="AZ167" s="80">
        <v>0</v>
      </c>
      <c r="BA167" s="80">
        <v>0</v>
      </c>
      <c r="BB167" s="80">
        <v>0</v>
      </c>
      <c r="BC167" s="80">
        <v>0</v>
      </c>
      <c r="BD167" s="80">
        <v>0</v>
      </c>
      <c r="BE167" s="80">
        <v>16089</v>
      </c>
      <c r="BF167" s="80">
        <v>0</v>
      </c>
      <c r="BG167" s="80">
        <v>51</v>
      </c>
      <c r="BH167" s="80">
        <v>231390</v>
      </c>
      <c r="BI167" s="80">
        <v>0</v>
      </c>
      <c r="BJ167" s="80">
        <v>0</v>
      </c>
      <c r="BK167" s="80">
        <v>0</v>
      </c>
      <c r="BL167" s="80">
        <v>0</v>
      </c>
      <c r="BM167" s="80">
        <v>0</v>
      </c>
      <c r="BN167" s="80">
        <v>31699</v>
      </c>
      <c r="BO167" s="80">
        <v>0</v>
      </c>
      <c r="BP167" s="80">
        <v>0</v>
      </c>
      <c r="BQ167" s="80">
        <v>0</v>
      </c>
      <c r="BR167" s="80">
        <v>0</v>
      </c>
      <c r="BS167" s="80">
        <v>78631</v>
      </c>
      <c r="BT167" s="80">
        <v>0</v>
      </c>
      <c r="BU167" s="80">
        <v>6936</v>
      </c>
      <c r="BV167" s="80">
        <v>0</v>
      </c>
      <c r="BW167" s="80">
        <v>441678</v>
      </c>
      <c r="BX167" s="80">
        <v>0</v>
      </c>
      <c r="BY167" s="80">
        <v>0</v>
      </c>
      <c r="BZ167" s="80">
        <v>0</v>
      </c>
      <c r="CA167" s="80">
        <v>0</v>
      </c>
      <c r="CB167" s="80">
        <v>16089</v>
      </c>
      <c r="CC167" s="80">
        <v>0</v>
      </c>
      <c r="CD167" s="80">
        <v>0</v>
      </c>
      <c r="CE167" s="80">
        <v>0</v>
      </c>
      <c r="CF167" s="80">
        <v>54</v>
      </c>
      <c r="CG167" s="80">
        <v>-31282</v>
      </c>
      <c r="CH167" s="80">
        <v>5918</v>
      </c>
      <c r="CI167" s="80">
        <v>0</v>
      </c>
      <c r="CJ167" s="80">
        <v>-4926</v>
      </c>
      <c r="CK167" s="80">
        <v>274940</v>
      </c>
      <c r="CL167" s="80">
        <v>0</v>
      </c>
      <c r="CM167" s="80">
        <v>-55061</v>
      </c>
      <c r="CN167" s="80">
        <v>-8129</v>
      </c>
      <c r="CO167" s="80">
        <v>6005</v>
      </c>
      <c r="CP167" s="80">
        <v>-927</v>
      </c>
      <c r="CQ167" s="80">
        <v>-3675</v>
      </c>
      <c r="CR167" s="80">
        <v>-6126</v>
      </c>
      <c r="CS167" s="80">
        <v>-179441</v>
      </c>
      <c r="CT167" s="80">
        <v>-732</v>
      </c>
      <c r="CU167" s="80">
        <v>-29784</v>
      </c>
      <c r="CV167" s="80">
        <v>25188</v>
      </c>
      <c r="CW167" s="80">
        <v>-8161</v>
      </c>
      <c r="CX167" s="80">
        <v>0</v>
      </c>
      <c r="CY167" s="80">
        <v>-42839</v>
      </c>
      <c r="CZ167" s="80">
        <v>-2454</v>
      </c>
      <c r="DA167" s="80">
        <v>-528</v>
      </c>
      <c r="DB167" s="80">
        <v>0</v>
      </c>
      <c r="DC167" s="80">
        <v>0</v>
      </c>
      <c r="DD167" s="80">
        <v>0</v>
      </c>
      <c r="DE167" s="80">
        <v>-5578</v>
      </c>
      <c r="DF167" s="80">
        <v>-1905</v>
      </c>
      <c r="DG167" s="80">
        <v>1174</v>
      </c>
      <c r="DH167" s="80"/>
      <c r="DI167" s="80">
        <v>10499</v>
      </c>
      <c r="DJ167" s="80">
        <v>9987</v>
      </c>
      <c r="DK167" s="80">
        <v>-32</v>
      </c>
      <c r="DL167" s="80">
        <v>232780</v>
      </c>
      <c r="DM167" s="80">
        <v>0</v>
      </c>
      <c r="DN167" s="80">
        <v>2584</v>
      </c>
      <c r="DO167" s="80">
        <v>-6667</v>
      </c>
      <c r="DP167" s="80">
        <v>-194848</v>
      </c>
      <c r="DQ167" s="80">
        <v>-142</v>
      </c>
      <c r="DR167" s="80">
        <v>-646</v>
      </c>
      <c r="DS167" s="80">
        <v>-6667</v>
      </c>
    </row>
    <row r="168" spans="1:123" x14ac:dyDescent="0.25">
      <c r="A168" s="78">
        <v>201812</v>
      </c>
      <c r="B168" s="78">
        <v>53095</v>
      </c>
      <c r="C168" s="79" t="s">
        <v>401</v>
      </c>
      <c r="D168" s="80"/>
      <c r="E168" s="80"/>
      <c r="F168" s="80">
        <v>10486</v>
      </c>
      <c r="G168" s="80"/>
      <c r="H168" s="80"/>
      <c r="I168" s="80"/>
      <c r="J168" s="80"/>
      <c r="K168" s="80"/>
      <c r="L168" s="80"/>
      <c r="M168" s="80">
        <v>10486</v>
      </c>
      <c r="N168" s="80"/>
      <c r="O168" s="80"/>
      <c r="P168" s="80"/>
      <c r="Q168" s="80"/>
      <c r="R168" s="80"/>
      <c r="S168" s="80"/>
      <c r="T168" s="80">
        <v>11400</v>
      </c>
      <c r="U168" s="80"/>
      <c r="V168" s="80">
        <v>655</v>
      </c>
      <c r="W168" s="80"/>
      <c r="X168" s="80"/>
      <c r="Y168" s="80">
        <v>10486</v>
      </c>
      <c r="Z168" s="80">
        <v>49</v>
      </c>
      <c r="AA168" s="80"/>
      <c r="AB168" s="80"/>
      <c r="AC168" s="80">
        <v>210</v>
      </c>
      <c r="AD168" s="80"/>
      <c r="AE168" s="80">
        <v>210</v>
      </c>
      <c r="AF168" s="80"/>
      <c r="AG168" s="80">
        <v>49</v>
      </c>
      <c r="AH168" s="80">
        <v>210</v>
      </c>
      <c r="AI168" s="80"/>
      <c r="AJ168" s="80"/>
      <c r="AK168" s="80"/>
      <c r="AL168" s="80"/>
      <c r="AM168" s="80"/>
      <c r="AN168" s="80"/>
      <c r="AO168" s="80"/>
      <c r="AP168" s="80"/>
      <c r="AQ168" s="80">
        <v>655</v>
      </c>
      <c r="AR168" s="80"/>
      <c r="AS168" s="80">
        <v>2000</v>
      </c>
      <c r="AT168" s="80"/>
      <c r="AU168" s="80"/>
      <c r="AV168" s="80">
        <v>10381</v>
      </c>
      <c r="AW168" s="80">
        <v>971</v>
      </c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>
        <v>1019</v>
      </c>
      <c r="BI168" s="80"/>
      <c r="BJ168" s="80"/>
      <c r="BK168" s="80"/>
      <c r="BL168" s="80"/>
      <c r="BM168" s="80"/>
      <c r="BN168" s="80">
        <v>8381</v>
      </c>
      <c r="BO168" s="80"/>
      <c r="BP168" s="80"/>
      <c r="BQ168" s="80"/>
      <c r="BR168" s="80"/>
      <c r="BS168" s="80"/>
      <c r="BT168" s="80"/>
      <c r="BU168" s="80">
        <v>48</v>
      </c>
      <c r="BV168" s="80"/>
      <c r="BW168" s="80">
        <v>11400</v>
      </c>
      <c r="BX168" s="80"/>
      <c r="BY168" s="80"/>
      <c r="BZ168" s="80"/>
      <c r="CA168" s="80"/>
      <c r="CB168" s="80"/>
      <c r="CC168" s="80"/>
      <c r="CD168" s="80"/>
      <c r="CE168" s="80"/>
      <c r="CF168" s="80"/>
      <c r="CG168" s="80">
        <v>-3508</v>
      </c>
      <c r="CH168" s="80">
        <v>1</v>
      </c>
      <c r="CI168" s="80"/>
      <c r="CJ168" s="80"/>
      <c r="CK168" s="80">
        <v>6946</v>
      </c>
      <c r="CL168" s="80"/>
      <c r="CM168" s="80">
        <v>-3508</v>
      </c>
      <c r="CN168" s="80">
        <v>-440</v>
      </c>
      <c r="CO168" s="80"/>
      <c r="CP168" s="80"/>
      <c r="CQ168" s="80"/>
      <c r="CR168" s="80">
        <v>-64</v>
      </c>
      <c r="CS168" s="80">
        <v>-3595</v>
      </c>
      <c r="CT168" s="80"/>
      <c r="CU168" s="80"/>
      <c r="CV168" s="80"/>
      <c r="CW168" s="80">
        <v>-440</v>
      </c>
      <c r="CX168" s="80"/>
      <c r="CY168" s="80">
        <v>-302</v>
      </c>
      <c r="CZ168" s="80">
        <v>-459</v>
      </c>
      <c r="DA168" s="80">
        <v>0</v>
      </c>
      <c r="DB168" s="80"/>
      <c r="DC168" s="80"/>
      <c r="DD168" s="80"/>
      <c r="DE168" s="80">
        <v>-77</v>
      </c>
      <c r="DF168" s="80"/>
      <c r="DG168" s="80">
        <v>176</v>
      </c>
      <c r="DH168" s="80"/>
      <c r="DI168" s="80"/>
      <c r="DJ168" s="80"/>
      <c r="DK168" s="80"/>
      <c r="DL168" s="80">
        <v>6644</v>
      </c>
      <c r="DM168" s="80"/>
      <c r="DN168" s="80"/>
      <c r="DO168" s="80">
        <v>18</v>
      </c>
      <c r="DP168" s="80">
        <v>-3518</v>
      </c>
      <c r="DQ168" s="80">
        <v>-81</v>
      </c>
      <c r="DR168" s="80">
        <v>-13</v>
      </c>
      <c r="DS168" s="80">
        <v>18</v>
      </c>
    </row>
    <row r="169" spans="1:123" x14ac:dyDescent="0.25">
      <c r="A169" s="78">
        <v>201812</v>
      </c>
      <c r="B169" s="78">
        <v>50826</v>
      </c>
      <c r="C169" s="79" t="s">
        <v>436</v>
      </c>
      <c r="D169" s="80"/>
      <c r="E169" s="80"/>
      <c r="F169" s="80">
        <v>29244</v>
      </c>
      <c r="G169" s="80"/>
      <c r="H169" s="80"/>
      <c r="I169" s="80"/>
      <c r="J169" s="80"/>
      <c r="K169" s="80"/>
      <c r="L169" s="80"/>
      <c r="M169" s="80">
        <v>29244</v>
      </c>
      <c r="N169" s="80"/>
      <c r="O169" s="80"/>
      <c r="P169" s="80">
        <v>27424</v>
      </c>
      <c r="Q169" s="80"/>
      <c r="R169" s="80"/>
      <c r="S169" s="80"/>
      <c r="T169" s="80">
        <v>29749</v>
      </c>
      <c r="U169" s="80"/>
      <c r="V169" s="80"/>
      <c r="W169" s="80"/>
      <c r="X169" s="80"/>
      <c r="Y169" s="80">
        <v>1820</v>
      </c>
      <c r="Z169" s="80">
        <v>9</v>
      </c>
      <c r="AA169" s="80"/>
      <c r="AB169" s="80"/>
      <c r="AC169" s="80"/>
      <c r="AD169" s="80"/>
      <c r="AE169" s="80"/>
      <c r="AF169" s="80">
        <v>487</v>
      </c>
      <c r="AG169" s="80">
        <v>9</v>
      </c>
      <c r="AH169" s="80">
        <v>496</v>
      </c>
      <c r="AI169" s="80"/>
      <c r="AJ169" s="80">
        <v>9</v>
      </c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>
        <v>26046</v>
      </c>
      <c r="AW169" s="80">
        <v>334</v>
      </c>
      <c r="AX169" s="80"/>
      <c r="AY169" s="80"/>
      <c r="AZ169" s="80"/>
      <c r="BA169" s="80">
        <v>3166</v>
      </c>
      <c r="BB169" s="80"/>
      <c r="BC169" s="80"/>
      <c r="BD169" s="80"/>
      <c r="BE169" s="80">
        <v>3343</v>
      </c>
      <c r="BF169" s="80"/>
      <c r="BG169" s="80"/>
      <c r="BH169" s="80">
        <v>359</v>
      </c>
      <c r="BI169" s="80">
        <v>0</v>
      </c>
      <c r="BJ169" s="80"/>
      <c r="BK169" s="80"/>
      <c r="BL169" s="80"/>
      <c r="BM169" s="80"/>
      <c r="BN169" s="80"/>
      <c r="BO169" s="80"/>
      <c r="BP169" s="80"/>
      <c r="BQ169" s="80">
        <v>1</v>
      </c>
      <c r="BR169" s="80"/>
      <c r="BS169" s="80"/>
      <c r="BT169" s="80">
        <v>26046</v>
      </c>
      <c r="BU169" s="80">
        <v>25</v>
      </c>
      <c r="BV169" s="80"/>
      <c r="BW169" s="80">
        <v>29749</v>
      </c>
      <c r="BX169" s="80"/>
      <c r="BY169" s="80"/>
      <c r="BZ169" s="80">
        <v>26046</v>
      </c>
      <c r="CA169" s="80"/>
      <c r="CB169" s="80">
        <v>177</v>
      </c>
      <c r="CC169" s="80">
        <v>0</v>
      </c>
      <c r="CD169" s="80"/>
      <c r="CE169" s="80"/>
      <c r="CF169" s="80"/>
      <c r="CG169" s="80">
        <v>-1373</v>
      </c>
      <c r="CH169" s="80">
        <v>1247</v>
      </c>
      <c r="CI169" s="80"/>
      <c r="CJ169" s="80"/>
      <c r="CK169" s="80">
        <v>5221</v>
      </c>
      <c r="CL169" s="80"/>
      <c r="CM169" s="80">
        <v>-1373</v>
      </c>
      <c r="CN169" s="80">
        <v>-2081</v>
      </c>
      <c r="CO169" s="80"/>
      <c r="CP169" s="80"/>
      <c r="CQ169" s="80">
        <v>0</v>
      </c>
      <c r="CR169" s="80">
        <v>-399</v>
      </c>
      <c r="CS169" s="80">
        <v>-4717</v>
      </c>
      <c r="CT169" s="80">
        <v>-231</v>
      </c>
      <c r="CU169" s="80"/>
      <c r="CV169" s="80">
        <v>8000</v>
      </c>
      <c r="CW169" s="80">
        <v>-2081</v>
      </c>
      <c r="CX169" s="80"/>
      <c r="CY169" s="80">
        <v>-2329</v>
      </c>
      <c r="CZ169" s="80">
        <v>-3429</v>
      </c>
      <c r="DA169" s="80">
        <v>-10</v>
      </c>
      <c r="DB169" s="80"/>
      <c r="DC169" s="80">
        <v>0</v>
      </c>
      <c r="DD169" s="80"/>
      <c r="DE169" s="80">
        <v>-134</v>
      </c>
      <c r="DF169" s="80"/>
      <c r="DG169" s="80">
        <v>701</v>
      </c>
      <c r="DH169" s="80"/>
      <c r="DI169" s="80">
        <v>-57</v>
      </c>
      <c r="DJ169" s="80">
        <v>-57</v>
      </c>
      <c r="DK169" s="80"/>
      <c r="DL169" s="80">
        <v>2892</v>
      </c>
      <c r="DM169" s="80">
        <v>0</v>
      </c>
      <c r="DN169" s="80"/>
      <c r="DO169" s="80">
        <v>101</v>
      </c>
      <c r="DP169" s="80">
        <v>-12573</v>
      </c>
      <c r="DQ169" s="80">
        <v>-201</v>
      </c>
      <c r="DR169" s="80"/>
      <c r="DS169" s="80">
        <v>101</v>
      </c>
    </row>
    <row r="170" spans="1:123" x14ac:dyDescent="0.25">
      <c r="A170" s="78">
        <v>201812</v>
      </c>
      <c r="B170" s="78">
        <v>53106</v>
      </c>
      <c r="C170" s="79" t="s">
        <v>426</v>
      </c>
      <c r="D170" s="80">
        <v>7408</v>
      </c>
      <c r="E170" s="80">
        <v>342</v>
      </c>
      <c r="F170" s="80">
        <v>183980</v>
      </c>
      <c r="G170" s="80">
        <v>0</v>
      </c>
      <c r="H170" s="80">
        <v>5634</v>
      </c>
      <c r="I170" s="80">
        <v>2652</v>
      </c>
      <c r="J170" s="80">
        <v>8286</v>
      </c>
      <c r="K170" s="80">
        <v>0</v>
      </c>
      <c r="L170" s="80">
        <v>5000</v>
      </c>
      <c r="M170" s="80">
        <v>183980</v>
      </c>
      <c r="N170" s="80"/>
      <c r="O170" s="80">
        <v>136570</v>
      </c>
      <c r="P170" s="80">
        <v>23356</v>
      </c>
      <c r="Q170" s="80">
        <v>0</v>
      </c>
      <c r="R170" s="80">
        <v>24054</v>
      </c>
      <c r="S170" s="80">
        <v>0</v>
      </c>
      <c r="T170" s="80">
        <v>207119</v>
      </c>
      <c r="U170" s="80">
        <v>0</v>
      </c>
      <c r="V170" s="80">
        <v>5</v>
      </c>
      <c r="W170" s="80">
        <v>7750</v>
      </c>
      <c r="X170" s="80">
        <v>0</v>
      </c>
      <c r="Y170" s="80">
        <v>0</v>
      </c>
      <c r="Z170" s="80">
        <v>53</v>
      </c>
      <c r="AA170" s="80">
        <v>0</v>
      </c>
      <c r="AB170" s="80">
        <v>0</v>
      </c>
      <c r="AC170" s="80">
        <v>953</v>
      </c>
      <c r="AD170" s="80">
        <v>0</v>
      </c>
      <c r="AE170" s="80">
        <v>953</v>
      </c>
      <c r="AF170" s="80">
        <v>0</v>
      </c>
      <c r="AG170" s="80">
        <v>16</v>
      </c>
      <c r="AH170" s="80">
        <v>9359</v>
      </c>
      <c r="AI170" s="80">
        <v>0</v>
      </c>
      <c r="AJ170" s="80">
        <v>120</v>
      </c>
      <c r="AK170" s="80">
        <v>0</v>
      </c>
      <c r="AL170" s="80">
        <v>0</v>
      </c>
      <c r="AM170" s="80">
        <v>0</v>
      </c>
      <c r="AN170" s="80">
        <v>0</v>
      </c>
      <c r="AO170" s="80"/>
      <c r="AP170" s="80">
        <v>37</v>
      </c>
      <c r="AQ170" s="80">
        <v>977</v>
      </c>
      <c r="AR170" s="80">
        <v>0</v>
      </c>
      <c r="AS170" s="80">
        <v>47000</v>
      </c>
      <c r="AT170" s="80">
        <v>0</v>
      </c>
      <c r="AU170" s="80">
        <v>0</v>
      </c>
      <c r="AV170" s="80">
        <v>166067</v>
      </c>
      <c r="AW170" s="80">
        <v>20735</v>
      </c>
      <c r="AX170" s="80">
        <v>0</v>
      </c>
      <c r="AY170" s="80">
        <v>0</v>
      </c>
      <c r="AZ170" s="80">
        <v>0</v>
      </c>
      <c r="BA170" s="80">
        <v>55</v>
      </c>
      <c r="BB170" s="80">
        <v>0</v>
      </c>
      <c r="BC170" s="80">
        <v>3060</v>
      </c>
      <c r="BD170" s="80">
        <v>0</v>
      </c>
      <c r="BE170" s="80">
        <v>5847</v>
      </c>
      <c r="BF170" s="80">
        <v>0</v>
      </c>
      <c r="BG170" s="80">
        <v>0</v>
      </c>
      <c r="BH170" s="80">
        <v>34625</v>
      </c>
      <c r="BI170" s="80">
        <v>546</v>
      </c>
      <c r="BJ170" s="80"/>
      <c r="BK170" s="80">
        <v>0</v>
      </c>
      <c r="BL170" s="80">
        <v>0</v>
      </c>
      <c r="BM170" s="80"/>
      <c r="BN170" s="80">
        <v>119067</v>
      </c>
      <c r="BO170" s="80"/>
      <c r="BP170" s="80">
        <v>0</v>
      </c>
      <c r="BQ170" s="80">
        <v>34</v>
      </c>
      <c r="BR170" s="80">
        <v>0</v>
      </c>
      <c r="BS170" s="80">
        <v>12502</v>
      </c>
      <c r="BT170" s="80"/>
      <c r="BU170" s="80">
        <v>1388</v>
      </c>
      <c r="BV170" s="80"/>
      <c r="BW170" s="80">
        <v>207119</v>
      </c>
      <c r="BX170" s="80">
        <v>0</v>
      </c>
      <c r="BY170" s="80">
        <v>0</v>
      </c>
      <c r="BZ170" s="80"/>
      <c r="CA170" s="80">
        <v>0</v>
      </c>
      <c r="CB170" s="80">
        <v>2732</v>
      </c>
      <c r="CC170" s="80"/>
      <c r="CD170" s="80">
        <v>546</v>
      </c>
      <c r="CE170" s="80">
        <v>0</v>
      </c>
      <c r="CF170" s="80">
        <v>972</v>
      </c>
      <c r="CG170" s="80">
        <v>-9157</v>
      </c>
      <c r="CH170" s="80">
        <v>0</v>
      </c>
      <c r="CI170" s="80">
        <v>0</v>
      </c>
      <c r="CJ170" s="80">
        <v>0</v>
      </c>
      <c r="CK170" s="80">
        <v>54100</v>
      </c>
      <c r="CL170" s="80">
        <v>0</v>
      </c>
      <c r="CM170" s="80">
        <v>-11159</v>
      </c>
      <c r="CN170" s="80">
        <v>3734</v>
      </c>
      <c r="CO170" s="80">
        <v>4394</v>
      </c>
      <c r="CP170" s="80">
        <v>0</v>
      </c>
      <c r="CQ170" s="80">
        <v>-2746</v>
      </c>
      <c r="CR170" s="80">
        <v>-9138</v>
      </c>
      <c r="CS170" s="80">
        <v>-18955</v>
      </c>
      <c r="CT170" s="80"/>
      <c r="CU170" s="80">
        <v>-6396</v>
      </c>
      <c r="CV170" s="80">
        <v>8091</v>
      </c>
      <c r="CW170" s="80">
        <v>2876</v>
      </c>
      <c r="CX170" s="80">
        <v>0</v>
      </c>
      <c r="CY170" s="80">
        <v>-15581</v>
      </c>
      <c r="CZ170" s="80">
        <v>8735</v>
      </c>
      <c r="DA170" s="80">
        <v>-310</v>
      </c>
      <c r="DB170" s="80">
        <v>-93</v>
      </c>
      <c r="DC170" s="80">
        <v>-33</v>
      </c>
      <c r="DD170" s="80">
        <v>0</v>
      </c>
      <c r="DE170" s="80">
        <v>4654</v>
      </c>
      <c r="DF170" s="80">
        <v>456</v>
      </c>
      <c r="DG170" s="80">
        <v>4321</v>
      </c>
      <c r="DH170" s="80"/>
      <c r="DI170" s="80">
        <v>864</v>
      </c>
      <c r="DJ170" s="80">
        <v>1392</v>
      </c>
      <c r="DK170" s="80">
        <v>-858</v>
      </c>
      <c r="DL170" s="80">
        <v>38882</v>
      </c>
      <c r="DM170" s="80">
        <v>46</v>
      </c>
      <c r="DN170" s="80">
        <v>0</v>
      </c>
      <c r="DO170" s="80">
        <v>-5001</v>
      </c>
      <c r="DP170" s="80">
        <v>-28644</v>
      </c>
      <c r="DQ170" s="80">
        <v>-4</v>
      </c>
      <c r="DR170" s="80">
        <v>-226</v>
      </c>
      <c r="DS170" s="80">
        <v>-5047</v>
      </c>
    </row>
    <row r="171" spans="1:123" x14ac:dyDescent="0.25">
      <c r="A171" s="78">
        <v>201812</v>
      </c>
      <c r="B171" s="78">
        <v>50102</v>
      </c>
      <c r="C171" s="79" t="s">
        <v>754</v>
      </c>
      <c r="D171" s="80">
        <v>7600</v>
      </c>
      <c r="E171" s="80">
        <v>111</v>
      </c>
      <c r="F171" s="80">
        <v>617951</v>
      </c>
      <c r="G171" s="80"/>
      <c r="H171" s="80">
        <v>10327</v>
      </c>
      <c r="I171" s="80"/>
      <c r="J171" s="80">
        <v>10327</v>
      </c>
      <c r="K171" s="80"/>
      <c r="L171" s="80"/>
      <c r="M171" s="80">
        <v>656228</v>
      </c>
      <c r="N171" s="80">
        <v>2100</v>
      </c>
      <c r="O171" s="80">
        <v>66501</v>
      </c>
      <c r="P171" s="80">
        <v>109000</v>
      </c>
      <c r="Q171" s="80">
        <v>36177</v>
      </c>
      <c r="R171" s="80">
        <v>49002</v>
      </c>
      <c r="S171" s="80">
        <v>36177</v>
      </c>
      <c r="T171" s="80">
        <v>781086</v>
      </c>
      <c r="U171" s="80"/>
      <c r="V171" s="80">
        <v>91154</v>
      </c>
      <c r="W171" s="80">
        <v>7711</v>
      </c>
      <c r="X171" s="80"/>
      <c r="Y171" s="80">
        <v>392955</v>
      </c>
      <c r="Z171" s="80">
        <v>6008</v>
      </c>
      <c r="AA171" s="80"/>
      <c r="AB171" s="80"/>
      <c r="AC171" s="80">
        <v>6080</v>
      </c>
      <c r="AD171" s="80"/>
      <c r="AE171" s="80">
        <v>6080</v>
      </c>
      <c r="AF171" s="80">
        <v>522</v>
      </c>
      <c r="AG171" s="80">
        <v>1757</v>
      </c>
      <c r="AH171" s="80">
        <v>17020</v>
      </c>
      <c r="AI171" s="80"/>
      <c r="AJ171" s="80">
        <v>91</v>
      </c>
      <c r="AK171" s="80"/>
      <c r="AL171" s="80">
        <v>439</v>
      </c>
      <c r="AM171" s="80"/>
      <c r="AN171" s="80">
        <v>368</v>
      </c>
      <c r="AO171" s="80"/>
      <c r="AP171" s="80">
        <v>4251</v>
      </c>
      <c r="AQ171" s="80">
        <v>94119</v>
      </c>
      <c r="AR171" s="80">
        <v>125</v>
      </c>
      <c r="AS171" s="80">
        <v>10000</v>
      </c>
      <c r="AT171" s="80">
        <v>0</v>
      </c>
      <c r="AU171" s="80">
        <v>0</v>
      </c>
      <c r="AV171" s="80">
        <v>457619</v>
      </c>
      <c r="AW171" s="80">
        <v>154651</v>
      </c>
      <c r="AX171" s="80"/>
      <c r="AY171" s="80"/>
      <c r="AZ171" s="80"/>
      <c r="BA171" s="80"/>
      <c r="BB171" s="80"/>
      <c r="BC171" s="80">
        <v>2770</v>
      </c>
      <c r="BD171" s="80"/>
      <c r="BE171" s="80">
        <v>17671</v>
      </c>
      <c r="BF171" s="80"/>
      <c r="BG171" s="80"/>
      <c r="BH171" s="80">
        <v>305796</v>
      </c>
      <c r="BI171" s="80">
        <v>0</v>
      </c>
      <c r="BJ171" s="80"/>
      <c r="BK171" s="80"/>
      <c r="BL171" s="80"/>
      <c r="BM171" s="80"/>
      <c r="BN171" s="80">
        <v>447619</v>
      </c>
      <c r="BO171" s="80"/>
      <c r="BP171" s="80"/>
      <c r="BQ171" s="80"/>
      <c r="BR171" s="80"/>
      <c r="BS171" s="80">
        <v>142145</v>
      </c>
      <c r="BT171" s="80">
        <v>0</v>
      </c>
      <c r="BU171" s="80">
        <v>9000</v>
      </c>
      <c r="BV171" s="80"/>
      <c r="BW171" s="80">
        <v>781086</v>
      </c>
      <c r="BX171" s="80"/>
      <c r="BY171" s="80"/>
      <c r="BZ171" s="80"/>
      <c r="CA171" s="80"/>
      <c r="CB171" s="80">
        <v>14901</v>
      </c>
      <c r="CC171" s="80"/>
      <c r="CD171" s="80"/>
      <c r="CE171" s="80"/>
      <c r="CF171" s="80">
        <v>2526</v>
      </c>
      <c r="CG171" s="80">
        <v>-38620</v>
      </c>
      <c r="CH171" s="80">
        <v>1790</v>
      </c>
      <c r="CI171" s="80">
        <v>109</v>
      </c>
      <c r="CJ171" s="80">
        <v>-403</v>
      </c>
      <c r="CK171" s="80">
        <v>292570</v>
      </c>
      <c r="CL171" s="80"/>
      <c r="CM171" s="80">
        <v>-51878</v>
      </c>
      <c r="CN171" s="80">
        <v>7837</v>
      </c>
      <c r="CO171" s="80"/>
      <c r="CP171" s="80">
        <v>-4</v>
      </c>
      <c r="CQ171" s="80">
        <v>-3132</v>
      </c>
      <c r="CR171" s="80">
        <v>-33960</v>
      </c>
      <c r="CS171" s="80">
        <v>-189728</v>
      </c>
      <c r="CT171" s="80"/>
      <c r="CU171" s="80">
        <v>-13258</v>
      </c>
      <c r="CV171" s="80">
        <v>3319</v>
      </c>
      <c r="CW171" s="80">
        <v>6483</v>
      </c>
      <c r="CX171" s="80"/>
      <c r="CY171" s="80">
        <v>-16958</v>
      </c>
      <c r="CZ171" s="80">
        <v>27324</v>
      </c>
      <c r="DA171" s="80">
        <v>260</v>
      </c>
      <c r="DB171" s="80"/>
      <c r="DC171" s="80">
        <v>107</v>
      </c>
      <c r="DD171" s="80"/>
      <c r="DE171" s="80">
        <v>-10708</v>
      </c>
      <c r="DF171" s="80">
        <v>-6789</v>
      </c>
      <c r="DG171" s="80">
        <v>14632</v>
      </c>
      <c r="DH171" s="80"/>
      <c r="DI171" s="80">
        <v>6558</v>
      </c>
      <c r="DJ171" s="80">
        <v>6539</v>
      </c>
      <c r="DK171" s="80">
        <v>-1354</v>
      </c>
      <c r="DL171" s="80">
        <v>268823</v>
      </c>
      <c r="DM171" s="80">
        <v>403</v>
      </c>
      <c r="DN171" s="80"/>
      <c r="DO171" s="80">
        <v>-20874</v>
      </c>
      <c r="DP171" s="80">
        <v>-179467</v>
      </c>
      <c r="DQ171" s="80">
        <v>0</v>
      </c>
      <c r="DR171" s="80">
        <v>-2054</v>
      </c>
      <c r="DS171" s="80">
        <v>-21277</v>
      </c>
    </row>
    <row r="172" spans="1:123" x14ac:dyDescent="0.25">
      <c r="A172" s="78">
        <v>201812</v>
      </c>
      <c r="B172" s="78">
        <v>53113</v>
      </c>
      <c r="C172" s="79" t="s">
        <v>455</v>
      </c>
      <c r="D172" s="80"/>
      <c r="E172" s="80"/>
      <c r="F172" s="80">
        <v>384156</v>
      </c>
      <c r="G172" s="80"/>
      <c r="H172" s="80">
        <v>620979</v>
      </c>
      <c r="I172" s="80">
        <v>112186</v>
      </c>
      <c r="J172" s="80">
        <v>733165</v>
      </c>
      <c r="K172" s="80"/>
      <c r="L172" s="80"/>
      <c r="M172" s="80">
        <v>1277314</v>
      </c>
      <c r="N172" s="80"/>
      <c r="O172" s="80"/>
      <c r="P172" s="80">
        <v>384156</v>
      </c>
      <c r="Q172" s="80">
        <v>893158</v>
      </c>
      <c r="R172" s="80"/>
      <c r="S172" s="80"/>
      <c r="T172" s="80">
        <v>2304954</v>
      </c>
      <c r="U172" s="80"/>
      <c r="V172" s="80">
        <v>43765</v>
      </c>
      <c r="W172" s="80"/>
      <c r="X172" s="80"/>
      <c r="Y172" s="80"/>
      <c r="Z172" s="80">
        <v>86604</v>
      </c>
      <c r="AA172" s="80"/>
      <c r="AB172" s="80"/>
      <c r="AC172" s="80"/>
      <c r="AD172" s="80"/>
      <c r="AE172" s="80"/>
      <c r="AF172" s="80">
        <v>158610</v>
      </c>
      <c r="AG172" s="80">
        <v>6057</v>
      </c>
      <c r="AH172" s="80">
        <v>897271</v>
      </c>
      <c r="AI172" s="80">
        <v>5496</v>
      </c>
      <c r="AJ172" s="80"/>
      <c r="AK172" s="80"/>
      <c r="AL172" s="80"/>
      <c r="AM172" s="80">
        <v>893158</v>
      </c>
      <c r="AN172" s="80"/>
      <c r="AO172" s="80"/>
      <c r="AP172" s="80">
        <v>80547</v>
      </c>
      <c r="AQ172" s="80">
        <v>43765</v>
      </c>
      <c r="AR172" s="80"/>
      <c r="AS172" s="80">
        <v>586661</v>
      </c>
      <c r="AT172" s="80"/>
      <c r="AU172" s="80">
        <v>24031</v>
      </c>
      <c r="AV172" s="80">
        <v>1233829</v>
      </c>
      <c r="AW172" s="80">
        <v>702726</v>
      </c>
      <c r="AX172" s="80"/>
      <c r="AY172" s="80"/>
      <c r="AZ172" s="80"/>
      <c r="BA172" s="80"/>
      <c r="BB172" s="80"/>
      <c r="BC172" s="80">
        <v>152156</v>
      </c>
      <c r="BD172" s="80"/>
      <c r="BE172" s="80">
        <v>185784</v>
      </c>
      <c r="BF172" s="80">
        <v>965</v>
      </c>
      <c r="BG172" s="80"/>
      <c r="BH172" s="80">
        <v>885341</v>
      </c>
      <c r="BI172" s="80"/>
      <c r="BJ172" s="80"/>
      <c r="BK172" s="80"/>
      <c r="BL172" s="80"/>
      <c r="BM172" s="80"/>
      <c r="BN172" s="80">
        <v>647168</v>
      </c>
      <c r="BO172" s="80"/>
      <c r="BP172" s="80"/>
      <c r="BQ172" s="80"/>
      <c r="BR172" s="80"/>
      <c r="BS172" s="80">
        <v>154282</v>
      </c>
      <c r="BT172" s="80"/>
      <c r="BU172" s="80">
        <v>28333</v>
      </c>
      <c r="BV172" s="80"/>
      <c r="BW172" s="80">
        <v>2304954</v>
      </c>
      <c r="BX172" s="80"/>
      <c r="BY172" s="80"/>
      <c r="BZ172" s="80"/>
      <c r="CA172" s="80"/>
      <c r="CB172" s="80">
        <v>8632</v>
      </c>
      <c r="CC172" s="80"/>
      <c r="CD172" s="80"/>
      <c r="CE172" s="80"/>
      <c r="CF172" s="80"/>
      <c r="CG172" s="80">
        <v>-13417</v>
      </c>
      <c r="CH172" s="80"/>
      <c r="CI172" s="80"/>
      <c r="CJ172" s="80"/>
      <c r="CK172" s="80">
        <v>393068</v>
      </c>
      <c r="CL172" s="80"/>
      <c r="CM172" s="80">
        <v>21397</v>
      </c>
      <c r="CN172" s="80">
        <v>109305</v>
      </c>
      <c r="CO172" s="80">
        <v>34814</v>
      </c>
      <c r="CP172" s="80"/>
      <c r="CQ172" s="80">
        <v>449447</v>
      </c>
      <c r="CR172" s="80">
        <v>10072</v>
      </c>
      <c r="CS172" s="80">
        <v>-21508</v>
      </c>
      <c r="CT172" s="80"/>
      <c r="CU172" s="80"/>
      <c r="CV172" s="80">
        <v>175111</v>
      </c>
      <c r="CW172" s="80">
        <v>84636</v>
      </c>
      <c r="CX172" s="80">
        <v>20341</v>
      </c>
      <c r="CY172" s="80">
        <v>-296522</v>
      </c>
      <c r="CZ172" s="80">
        <v>80632</v>
      </c>
      <c r="DA172" s="80">
        <v>-10301</v>
      </c>
      <c r="DB172" s="80">
        <v>-10418</v>
      </c>
      <c r="DC172" s="80">
        <v>1095</v>
      </c>
      <c r="DD172" s="80"/>
      <c r="DE172" s="80">
        <v>-381209</v>
      </c>
      <c r="DF172" s="80">
        <v>-6480</v>
      </c>
      <c r="DG172" s="80">
        <v>372</v>
      </c>
      <c r="DH172" s="80"/>
      <c r="DI172" s="80">
        <v>20242</v>
      </c>
      <c r="DJ172" s="80">
        <v>2444</v>
      </c>
      <c r="DK172" s="80">
        <v>-24669</v>
      </c>
      <c r="DL172" s="80">
        <v>79648</v>
      </c>
      <c r="DM172" s="80">
        <v>-1095</v>
      </c>
      <c r="DN172" s="80"/>
      <c r="DO172" s="80">
        <v>28673</v>
      </c>
      <c r="DP172" s="80">
        <v>-254556</v>
      </c>
      <c r="DQ172" s="80">
        <v>-854</v>
      </c>
      <c r="DR172" s="80">
        <v>-163</v>
      </c>
      <c r="DS172" s="80">
        <v>29768</v>
      </c>
    </row>
    <row r="173" spans="1:123" x14ac:dyDescent="0.25">
      <c r="A173" s="78">
        <v>201812</v>
      </c>
      <c r="B173" s="78">
        <v>53072</v>
      </c>
      <c r="C173" s="79" t="s">
        <v>746</v>
      </c>
      <c r="D173" s="80">
        <v>0</v>
      </c>
      <c r="E173" s="80">
        <v>0</v>
      </c>
      <c r="F173" s="80">
        <v>807230</v>
      </c>
      <c r="G173" s="80">
        <v>0</v>
      </c>
      <c r="H173" s="80">
        <v>0</v>
      </c>
      <c r="I173" s="80">
        <v>0</v>
      </c>
      <c r="J173" s="80">
        <v>0</v>
      </c>
      <c r="K173" s="80">
        <v>0</v>
      </c>
      <c r="L173" s="80">
        <v>0</v>
      </c>
      <c r="M173" s="80">
        <v>22083363</v>
      </c>
      <c r="N173" s="80">
        <v>0</v>
      </c>
      <c r="O173" s="80">
        <v>0</v>
      </c>
      <c r="P173" s="80">
        <v>0</v>
      </c>
      <c r="Q173" s="80">
        <v>21276133</v>
      </c>
      <c r="R173" s="80">
        <v>0</v>
      </c>
      <c r="S173" s="80">
        <v>0</v>
      </c>
      <c r="T173" s="80">
        <v>22192668</v>
      </c>
      <c r="U173" s="80">
        <v>21276133</v>
      </c>
      <c r="V173" s="80">
        <v>26503</v>
      </c>
      <c r="W173" s="80">
        <v>0</v>
      </c>
      <c r="X173" s="80">
        <v>0</v>
      </c>
      <c r="Y173" s="80">
        <v>807230</v>
      </c>
      <c r="Z173" s="80">
        <v>4087</v>
      </c>
      <c r="AA173" s="80">
        <v>0</v>
      </c>
      <c r="AB173" s="80">
        <v>0</v>
      </c>
      <c r="AC173" s="80">
        <v>1756</v>
      </c>
      <c r="AD173" s="80">
        <v>0</v>
      </c>
      <c r="AE173" s="80">
        <v>1756</v>
      </c>
      <c r="AF173" s="80">
        <v>0</v>
      </c>
      <c r="AG173" s="80">
        <v>4087</v>
      </c>
      <c r="AH173" s="80">
        <v>72506</v>
      </c>
      <c r="AI173" s="80">
        <v>0</v>
      </c>
      <c r="AJ173" s="80">
        <v>70750</v>
      </c>
      <c r="AK173" s="80">
        <v>0</v>
      </c>
      <c r="AL173" s="80">
        <v>204</v>
      </c>
      <c r="AM173" s="80">
        <v>0</v>
      </c>
      <c r="AN173" s="80">
        <v>0</v>
      </c>
      <c r="AO173" s="80">
        <v>0</v>
      </c>
      <c r="AP173" s="80">
        <v>0</v>
      </c>
      <c r="AQ173" s="80">
        <v>32712</v>
      </c>
      <c r="AR173" s="80">
        <v>0</v>
      </c>
      <c r="AS173" s="80">
        <v>1001000</v>
      </c>
      <c r="AT173" s="80">
        <v>0</v>
      </c>
      <c r="AU173" s="80">
        <v>0</v>
      </c>
      <c r="AV173" s="80">
        <v>18897645</v>
      </c>
      <c r="AW173" s="80">
        <v>249308</v>
      </c>
      <c r="AX173" s="80"/>
      <c r="AY173" s="80">
        <v>0</v>
      </c>
      <c r="AZ173" s="80">
        <v>0</v>
      </c>
      <c r="BA173" s="80">
        <v>19027</v>
      </c>
      <c r="BB173" s="80">
        <v>0</v>
      </c>
      <c r="BC173" s="80">
        <v>0</v>
      </c>
      <c r="BD173" s="80">
        <v>0</v>
      </c>
      <c r="BE173" s="80">
        <v>3015570</v>
      </c>
      <c r="BF173" s="80">
        <v>2983811</v>
      </c>
      <c r="BG173" s="80">
        <v>3890</v>
      </c>
      <c r="BH173" s="80">
        <v>274622</v>
      </c>
      <c r="BI173" s="80">
        <v>0</v>
      </c>
      <c r="BJ173" s="80">
        <v>0</v>
      </c>
      <c r="BK173" s="80">
        <v>0</v>
      </c>
      <c r="BL173" s="80">
        <v>0</v>
      </c>
      <c r="BM173" s="80">
        <v>0</v>
      </c>
      <c r="BN173" s="80">
        <v>5638597</v>
      </c>
      <c r="BO173" s="80">
        <v>0</v>
      </c>
      <c r="BP173" s="80"/>
      <c r="BQ173" s="80">
        <v>4831</v>
      </c>
      <c r="BR173" s="80">
        <v>0</v>
      </c>
      <c r="BS173" s="80">
        <v>10424</v>
      </c>
      <c r="BT173" s="80">
        <v>12258048</v>
      </c>
      <c r="BU173" s="80">
        <v>11000</v>
      </c>
      <c r="BV173" s="80">
        <v>0</v>
      </c>
      <c r="BW173" s="80">
        <v>22192668</v>
      </c>
      <c r="BX173" s="80">
        <v>0</v>
      </c>
      <c r="BY173" s="80">
        <v>0</v>
      </c>
      <c r="BZ173" s="80">
        <v>0</v>
      </c>
      <c r="CA173" s="80"/>
      <c r="CB173" s="80">
        <v>12732</v>
      </c>
      <c r="CC173" s="80">
        <v>12258048</v>
      </c>
      <c r="CD173" s="80">
        <v>0</v>
      </c>
      <c r="CE173" s="80">
        <v>0</v>
      </c>
      <c r="CF173" s="80">
        <v>6005</v>
      </c>
      <c r="CG173" s="80">
        <v>-10969</v>
      </c>
      <c r="CH173" s="80">
        <v>643279</v>
      </c>
      <c r="CI173" s="80">
        <v>0</v>
      </c>
      <c r="CJ173" s="80">
        <v>-87866</v>
      </c>
      <c r="CK173" s="80">
        <v>411761</v>
      </c>
      <c r="CL173" s="80"/>
      <c r="CM173" s="80">
        <v>-17861</v>
      </c>
      <c r="CN173" s="80">
        <v>1205842</v>
      </c>
      <c r="CO173" s="80">
        <v>0</v>
      </c>
      <c r="CP173" s="80">
        <v>0</v>
      </c>
      <c r="CQ173" s="80">
        <v>0</v>
      </c>
      <c r="CR173" s="80">
        <v>-12335</v>
      </c>
      <c r="CS173" s="80">
        <v>-374971</v>
      </c>
      <c r="CT173" s="80">
        <v>0</v>
      </c>
      <c r="CU173" s="80">
        <v>-6892</v>
      </c>
      <c r="CV173" s="80">
        <v>0</v>
      </c>
      <c r="CW173" s="80">
        <v>1082136</v>
      </c>
      <c r="CX173" s="80">
        <v>642539</v>
      </c>
      <c r="CY173" s="80">
        <v>0</v>
      </c>
      <c r="CZ173" s="80">
        <v>18119</v>
      </c>
      <c r="DA173" s="80">
        <v>-2000</v>
      </c>
      <c r="DB173" s="80">
        <v>0</v>
      </c>
      <c r="DC173" s="80">
        <v>-1311</v>
      </c>
      <c r="DD173" s="80"/>
      <c r="DE173" s="80">
        <v>45533</v>
      </c>
      <c r="DF173" s="80">
        <v>501</v>
      </c>
      <c r="DG173" s="80">
        <v>14792</v>
      </c>
      <c r="DH173" s="80"/>
      <c r="DI173" s="80">
        <v>10000</v>
      </c>
      <c r="DJ173" s="80">
        <v>10000</v>
      </c>
      <c r="DK173" s="80">
        <v>-123706</v>
      </c>
      <c r="DL173" s="80">
        <v>412262</v>
      </c>
      <c r="DM173" s="80">
        <v>-1451</v>
      </c>
      <c r="DN173" s="80">
        <v>0</v>
      </c>
      <c r="DO173" s="80">
        <v>632310</v>
      </c>
      <c r="DP173" s="80">
        <v>-418504</v>
      </c>
      <c r="DQ173" s="80">
        <v>-11274</v>
      </c>
      <c r="DR173" s="80">
        <v>39</v>
      </c>
      <c r="DS173" s="80">
        <v>633761</v>
      </c>
    </row>
    <row r="174" spans="1:123" x14ac:dyDescent="0.25">
      <c r="A174" s="78">
        <v>201812</v>
      </c>
      <c r="B174" s="78">
        <v>53055</v>
      </c>
      <c r="C174" s="79" t="s">
        <v>392</v>
      </c>
      <c r="D174" s="80">
        <v>4025</v>
      </c>
      <c r="E174" s="80">
        <v>3437</v>
      </c>
      <c r="F174" s="80">
        <v>393854</v>
      </c>
      <c r="G174" s="80"/>
      <c r="H174" s="80">
        <v>34502</v>
      </c>
      <c r="I174" s="80"/>
      <c r="J174" s="80">
        <v>34502</v>
      </c>
      <c r="K174" s="80"/>
      <c r="L174" s="80">
        <v>31158</v>
      </c>
      <c r="M174" s="80">
        <v>397373</v>
      </c>
      <c r="N174" s="80"/>
      <c r="O174" s="80">
        <v>45746</v>
      </c>
      <c r="P174" s="80">
        <v>51565</v>
      </c>
      <c r="Q174" s="80">
        <v>3519</v>
      </c>
      <c r="R174" s="80">
        <v>10531</v>
      </c>
      <c r="S174" s="80"/>
      <c r="T174" s="80">
        <v>542321</v>
      </c>
      <c r="U174" s="80">
        <v>3474</v>
      </c>
      <c r="V174" s="80">
        <v>63631</v>
      </c>
      <c r="W174" s="80">
        <v>7462</v>
      </c>
      <c r="X174" s="80"/>
      <c r="Y174" s="80">
        <v>286012</v>
      </c>
      <c r="Z174" s="80">
        <v>1419</v>
      </c>
      <c r="AA174" s="80"/>
      <c r="AB174" s="80"/>
      <c r="AC174" s="80">
        <v>5080</v>
      </c>
      <c r="AD174" s="80"/>
      <c r="AE174" s="80">
        <v>5080</v>
      </c>
      <c r="AF174" s="80">
        <v>126</v>
      </c>
      <c r="AG174" s="80">
        <v>80</v>
      </c>
      <c r="AH174" s="80">
        <v>39708</v>
      </c>
      <c r="AI174" s="80"/>
      <c r="AJ174" s="80"/>
      <c r="AK174" s="80"/>
      <c r="AL174" s="80"/>
      <c r="AM174" s="80">
        <v>45</v>
      </c>
      <c r="AN174" s="80"/>
      <c r="AO174" s="80">
        <v>1570</v>
      </c>
      <c r="AP174" s="80">
        <v>1339</v>
      </c>
      <c r="AQ174" s="80">
        <v>65201</v>
      </c>
      <c r="AR174" s="80"/>
      <c r="AS174" s="80">
        <v>100000</v>
      </c>
      <c r="AT174" s="80"/>
      <c r="AU174" s="80">
        <v>5118</v>
      </c>
      <c r="AV174" s="80">
        <v>275575</v>
      </c>
      <c r="AW174" s="80">
        <v>120992</v>
      </c>
      <c r="AX174" s="80"/>
      <c r="AY174" s="80"/>
      <c r="AZ174" s="80"/>
      <c r="BA174" s="80">
        <v>3138</v>
      </c>
      <c r="BB174" s="80"/>
      <c r="BC174" s="80"/>
      <c r="BD174" s="80"/>
      <c r="BE174" s="80">
        <v>44491</v>
      </c>
      <c r="BF174" s="80">
        <v>24707</v>
      </c>
      <c r="BG174" s="80"/>
      <c r="BH174" s="80">
        <v>221621</v>
      </c>
      <c r="BI174" s="80">
        <v>487</v>
      </c>
      <c r="BJ174" s="80"/>
      <c r="BK174" s="80"/>
      <c r="BL174" s="80"/>
      <c r="BM174" s="80"/>
      <c r="BN174" s="80">
        <v>175575</v>
      </c>
      <c r="BO174" s="80"/>
      <c r="BP174" s="80"/>
      <c r="BQ174" s="80">
        <v>147</v>
      </c>
      <c r="BR174" s="80"/>
      <c r="BS174" s="80">
        <v>95346</v>
      </c>
      <c r="BT174" s="80"/>
      <c r="BU174" s="80">
        <v>5283</v>
      </c>
      <c r="BV174" s="80"/>
      <c r="BW174" s="80">
        <v>542321</v>
      </c>
      <c r="BX174" s="80"/>
      <c r="BY174" s="80">
        <v>487</v>
      </c>
      <c r="BZ174" s="80"/>
      <c r="CA174" s="80"/>
      <c r="CB174" s="80">
        <v>11528</v>
      </c>
      <c r="CC174" s="80"/>
      <c r="CD174" s="80"/>
      <c r="CE174" s="80"/>
      <c r="CF174" s="80"/>
      <c r="CG174" s="80">
        <v>-31576</v>
      </c>
      <c r="CH174" s="80"/>
      <c r="CI174" s="80"/>
      <c r="CJ174" s="80"/>
      <c r="CK174" s="80">
        <v>256402</v>
      </c>
      <c r="CL174" s="80"/>
      <c r="CM174" s="80">
        <v>-26074</v>
      </c>
      <c r="CN174" s="80">
        <v>21473</v>
      </c>
      <c r="CO174" s="80">
        <v>16340</v>
      </c>
      <c r="CP174" s="80"/>
      <c r="CQ174" s="80">
        <v>-8265</v>
      </c>
      <c r="CR174" s="80">
        <v>-11446</v>
      </c>
      <c r="CS174" s="80">
        <v>-126570</v>
      </c>
      <c r="CT174" s="80"/>
      <c r="CU174" s="80">
        <v>-10838</v>
      </c>
      <c r="CV174" s="80">
        <v>44085</v>
      </c>
      <c r="CW174" s="80">
        <v>16656</v>
      </c>
      <c r="CX174" s="80">
        <v>-675</v>
      </c>
      <c r="CY174" s="80">
        <v>-80914</v>
      </c>
      <c r="CZ174" s="80">
        <v>25673</v>
      </c>
      <c r="DA174" s="80">
        <v>461</v>
      </c>
      <c r="DB174" s="80">
        <v>-164</v>
      </c>
      <c r="DC174" s="80">
        <v>-351</v>
      </c>
      <c r="DD174" s="80"/>
      <c r="DE174" s="80">
        <v>6780</v>
      </c>
      <c r="DF174" s="80">
        <v>3344</v>
      </c>
      <c r="DG174" s="80">
        <v>8814</v>
      </c>
      <c r="DH174" s="80"/>
      <c r="DI174" s="80">
        <v>15926</v>
      </c>
      <c r="DJ174" s="80">
        <v>9669</v>
      </c>
      <c r="DK174" s="80">
        <v>-4817</v>
      </c>
      <c r="DL174" s="80">
        <v>178668</v>
      </c>
      <c r="DM174" s="80">
        <v>437</v>
      </c>
      <c r="DN174" s="80"/>
      <c r="DO174" s="80">
        <v>-4200</v>
      </c>
      <c r="DP174" s="80">
        <v>-169631</v>
      </c>
      <c r="DQ174" s="80">
        <v>-62</v>
      </c>
      <c r="DR174" s="80">
        <v>-1268</v>
      </c>
      <c r="DS174" s="80">
        <v>-4637</v>
      </c>
    </row>
    <row r="175" spans="1:123" x14ac:dyDescent="0.25">
      <c r="A175" s="78">
        <v>201812</v>
      </c>
      <c r="B175" s="78">
        <v>50421</v>
      </c>
      <c r="C175" s="79" t="s">
        <v>407</v>
      </c>
      <c r="D175" s="80">
        <v>5881</v>
      </c>
      <c r="E175" s="80"/>
      <c r="F175" s="80">
        <v>49309</v>
      </c>
      <c r="G175" s="80"/>
      <c r="H175" s="80"/>
      <c r="I175" s="80"/>
      <c r="J175" s="80">
        <v>0</v>
      </c>
      <c r="K175" s="80"/>
      <c r="L175" s="80"/>
      <c r="M175" s="80">
        <v>49309</v>
      </c>
      <c r="N175" s="80"/>
      <c r="O175" s="80">
        <v>12788</v>
      </c>
      <c r="P175" s="80"/>
      <c r="Q175" s="80">
        <v>0</v>
      </c>
      <c r="R175" s="80"/>
      <c r="S175" s="80"/>
      <c r="T175" s="80">
        <v>55996</v>
      </c>
      <c r="U175" s="80"/>
      <c r="V175" s="80">
        <v>286</v>
      </c>
      <c r="W175" s="80">
        <v>5881</v>
      </c>
      <c r="X175" s="80"/>
      <c r="Y175" s="80">
        <v>36521</v>
      </c>
      <c r="Z175" s="80">
        <v>224</v>
      </c>
      <c r="AA175" s="80"/>
      <c r="AB175" s="80"/>
      <c r="AC175" s="80">
        <v>0</v>
      </c>
      <c r="AD175" s="80"/>
      <c r="AE175" s="80">
        <v>0</v>
      </c>
      <c r="AF175" s="80"/>
      <c r="AG175" s="80">
        <v>224</v>
      </c>
      <c r="AH175" s="80">
        <v>0</v>
      </c>
      <c r="AI175" s="80"/>
      <c r="AJ175" s="80"/>
      <c r="AK175" s="80"/>
      <c r="AL175" s="80"/>
      <c r="AM175" s="80"/>
      <c r="AN175" s="80"/>
      <c r="AO175" s="80"/>
      <c r="AP175" s="80"/>
      <c r="AQ175" s="80">
        <v>582</v>
      </c>
      <c r="AR175" s="80"/>
      <c r="AS175" s="80">
        <v>2000</v>
      </c>
      <c r="AT175" s="80">
        <v>0</v>
      </c>
      <c r="AU175" s="80">
        <v>0</v>
      </c>
      <c r="AV175" s="80">
        <v>54643</v>
      </c>
      <c r="AW175" s="80">
        <v>602</v>
      </c>
      <c r="AX175" s="80"/>
      <c r="AY175" s="80"/>
      <c r="AZ175" s="80"/>
      <c r="BA175" s="80">
        <v>12</v>
      </c>
      <c r="BB175" s="80"/>
      <c r="BC175" s="80"/>
      <c r="BD175" s="80"/>
      <c r="BE175" s="80">
        <v>721</v>
      </c>
      <c r="BF175" s="80"/>
      <c r="BG175" s="80"/>
      <c r="BH175" s="80">
        <v>632</v>
      </c>
      <c r="BI175" s="80">
        <v>0</v>
      </c>
      <c r="BJ175" s="80"/>
      <c r="BK175" s="80"/>
      <c r="BL175" s="80"/>
      <c r="BM175" s="80"/>
      <c r="BN175" s="80">
        <v>52643</v>
      </c>
      <c r="BO175" s="80"/>
      <c r="BP175" s="80"/>
      <c r="BQ175" s="80"/>
      <c r="BR175" s="80"/>
      <c r="BS175" s="80">
        <v>0</v>
      </c>
      <c r="BT175" s="80">
        <v>0</v>
      </c>
      <c r="BU175" s="80">
        <v>30</v>
      </c>
      <c r="BV175" s="80"/>
      <c r="BW175" s="80">
        <v>55996</v>
      </c>
      <c r="BX175" s="80"/>
      <c r="BY175" s="80"/>
      <c r="BZ175" s="80"/>
      <c r="CA175" s="80"/>
      <c r="CB175" s="80">
        <v>709</v>
      </c>
      <c r="CC175" s="80"/>
      <c r="CD175" s="80"/>
      <c r="CE175" s="80"/>
      <c r="CF175" s="80">
        <v>296</v>
      </c>
      <c r="CG175" s="80">
        <v>-1744</v>
      </c>
      <c r="CH175" s="80">
        <v>80</v>
      </c>
      <c r="CI175" s="80">
        <v>0</v>
      </c>
      <c r="CJ175" s="80">
        <v>0</v>
      </c>
      <c r="CK175" s="80">
        <v>1156</v>
      </c>
      <c r="CL175" s="80">
        <v>0</v>
      </c>
      <c r="CM175" s="80">
        <v>-1765</v>
      </c>
      <c r="CN175" s="80">
        <v>-2630</v>
      </c>
      <c r="CO175" s="80">
        <v>0</v>
      </c>
      <c r="CP175" s="80">
        <v>0</v>
      </c>
      <c r="CQ175" s="80">
        <v>0</v>
      </c>
      <c r="CR175" s="80">
        <v>-3216</v>
      </c>
      <c r="CS175" s="80">
        <v>-817</v>
      </c>
      <c r="CT175" s="80">
        <v>0</v>
      </c>
      <c r="CU175" s="80">
        <v>-21</v>
      </c>
      <c r="CV175" s="80">
        <v>0</v>
      </c>
      <c r="CW175" s="80">
        <v>-2633</v>
      </c>
      <c r="CX175" s="80">
        <v>0</v>
      </c>
      <c r="CY175" s="80">
        <v>0</v>
      </c>
      <c r="CZ175" s="80">
        <v>-1426</v>
      </c>
      <c r="DA175" s="80">
        <v>-26</v>
      </c>
      <c r="DB175" s="80">
        <v>0</v>
      </c>
      <c r="DC175" s="80">
        <v>0</v>
      </c>
      <c r="DD175" s="80">
        <v>0</v>
      </c>
      <c r="DE175" s="80">
        <v>-168</v>
      </c>
      <c r="DF175" s="80">
        <v>0</v>
      </c>
      <c r="DG175" s="80">
        <v>2000</v>
      </c>
      <c r="DH175" s="80">
        <v>0</v>
      </c>
      <c r="DI175" s="80">
        <v>0</v>
      </c>
      <c r="DJ175" s="80">
        <v>0</v>
      </c>
      <c r="DK175" s="80">
        <v>-3</v>
      </c>
      <c r="DL175" s="80">
        <v>1156</v>
      </c>
      <c r="DM175" s="80">
        <v>0</v>
      </c>
      <c r="DN175" s="80">
        <v>0</v>
      </c>
      <c r="DO175" s="80">
        <v>-1284</v>
      </c>
      <c r="DP175" s="80">
        <v>-623</v>
      </c>
      <c r="DQ175" s="80">
        <v>-1</v>
      </c>
      <c r="DR175" s="80">
        <v>-67</v>
      </c>
      <c r="DS175" s="80">
        <v>-1284</v>
      </c>
    </row>
    <row r="176" spans="1:123" x14ac:dyDescent="0.25">
      <c r="A176" s="78">
        <v>201812</v>
      </c>
      <c r="B176" s="78">
        <v>50453</v>
      </c>
      <c r="C176" s="79" t="s">
        <v>466</v>
      </c>
      <c r="D176" s="80"/>
      <c r="E176" s="80"/>
      <c r="F176" s="80">
        <v>129423</v>
      </c>
      <c r="G176" s="80"/>
      <c r="H176" s="80"/>
      <c r="I176" s="80">
        <v>0</v>
      </c>
      <c r="J176" s="80"/>
      <c r="K176" s="80"/>
      <c r="L176" s="80"/>
      <c r="M176" s="80">
        <v>129423</v>
      </c>
      <c r="N176" s="80"/>
      <c r="O176" s="80">
        <v>1943</v>
      </c>
      <c r="P176" s="80">
        <v>9997</v>
      </c>
      <c r="Q176" s="80"/>
      <c r="R176" s="80">
        <v>38849</v>
      </c>
      <c r="S176" s="80"/>
      <c r="T176" s="80">
        <v>138096</v>
      </c>
      <c r="U176" s="80"/>
      <c r="V176" s="80">
        <v>7637</v>
      </c>
      <c r="W176" s="80"/>
      <c r="X176" s="80">
        <v>0</v>
      </c>
      <c r="Y176" s="80">
        <v>78635</v>
      </c>
      <c r="Z176" s="80">
        <v>560</v>
      </c>
      <c r="AA176" s="80"/>
      <c r="AB176" s="80"/>
      <c r="AC176" s="80"/>
      <c r="AD176" s="80"/>
      <c r="AE176" s="80"/>
      <c r="AF176" s="80"/>
      <c r="AG176" s="80">
        <v>560</v>
      </c>
      <c r="AH176" s="80">
        <v>7</v>
      </c>
      <c r="AI176" s="80"/>
      <c r="AJ176" s="80">
        <v>7</v>
      </c>
      <c r="AK176" s="80"/>
      <c r="AL176" s="80">
        <v>0</v>
      </c>
      <c r="AM176" s="80"/>
      <c r="AN176" s="80"/>
      <c r="AO176" s="80">
        <v>0</v>
      </c>
      <c r="AP176" s="80">
        <v>0</v>
      </c>
      <c r="AQ176" s="80">
        <v>8107</v>
      </c>
      <c r="AR176" s="80"/>
      <c r="AS176" s="80"/>
      <c r="AT176" s="80"/>
      <c r="AU176" s="80"/>
      <c r="AV176" s="80">
        <v>130613</v>
      </c>
      <c r="AW176" s="80">
        <v>2849</v>
      </c>
      <c r="AX176" s="80">
        <v>0</v>
      </c>
      <c r="AY176" s="80"/>
      <c r="AZ176" s="80"/>
      <c r="BA176" s="80"/>
      <c r="BB176" s="80"/>
      <c r="BC176" s="80"/>
      <c r="BD176" s="80"/>
      <c r="BE176" s="80">
        <v>1428</v>
      </c>
      <c r="BF176" s="80"/>
      <c r="BG176" s="80">
        <v>0</v>
      </c>
      <c r="BH176" s="80">
        <v>5674</v>
      </c>
      <c r="BI176" s="80">
        <v>381</v>
      </c>
      <c r="BJ176" s="80"/>
      <c r="BK176" s="80"/>
      <c r="BL176" s="80"/>
      <c r="BM176" s="80"/>
      <c r="BN176" s="80">
        <v>120613</v>
      </c>
      <c r="BO176" s="80"/>
      <c r="BP176" s="80"/>
      <c r="BQ176" s="80">
        <v>0</v>
      </c>
      <c r="BR176" s="80"/>
      <c r="BS176" s="80">
        <v>2225</v>
      </c>
      <c r="BT176" s="80">
        <v>10000</v>
      </c>
      <c r="BU176" s="80">
        <v>600</v>
      </c>
      <c r="BV176" s="80"/>
      <c r="BW176" s="80">
        <v>138096</v>
      </c>
      <c r="BX176" s="80"/>
      <c r="BY176" s="80">
        <v>281</v>
      </c>
      <c r="BZ176" s="80">
        <v>10000</v>
      </c>
      <c r="CA176" s="80"/>
      <c r="CB176" s="80">
        <v>1428</v>
      </c>
      <c r="CC176" s="80"/>
      <c r="CD176" s="80">
        <v>100</v>
      </c>
      <c r="CE176" s="80"/>
      <c r="CF176" s="80">
        <v>470</v>
      </c>
      <c r="CG176" s="80">
        <v>-4527</v>
      </c>
      <c r="CH176" s="80">
        <v>0</v>
      </c>
      <c r="CI176" s="80">
        <v>0</v>
      </c>
      <c r="CJ176" s="80">
        <v>0</v>
      </c>
      <c r="CK176" s="80">
        <v>9996</v>
      </c>
      <c r="CL176" s="80">
        <v>0</v>
      </c>
      <c r="CM176" s="80">
        <v>-7247</v>
      </c>
      <c r="CN176" s="80">
        <v>-7572</v>
      </c>
      <c r="CO176" s="80">
        <v>0</v>
      </c>
      <c r="CP176" s="80">
        <v>0</v>
      </c>
      <c r="CQ176" s="80">
        <v>0</v>
      </c>
      <c r="CR176" s="80">
        <v>-7592</v>
      </c>
      <c r="CS176" s="80">
        <v>-5959</v>
      </c>
      <c r="CT176" s="80">
        <v>0</v>
      </c>
      <c r="CU176" s="80">
        <v>-2720</v>
      </c>
      <c r="CV176" s="80">
        <v>0</v>
      </c>
      <c r="CW176" s="80">
        <v>-7572</v>
      </c>
      <c r="CX176" s="80">
        <v>0</v>
      </c>
      <c r="CY176" s="80">
        <v>-230</v>
      </c>
      <c r="CZ176" s="80">
        <v>-3395</v>
      </c>
      <c r="DA176" s="80">
        <v>0</v>
      </c>
      <c r="DB176" s="80">
        <v>0</v>
      </c>
      <c r="DC176" s="80">
        <v>0</v>
      </c>
      <c r="DD176" s="80">
        <v>0</v>
      </c>
      <c r="DE176" s="80">
        <v>-506</v>
      </c>
      <c r="DF176" s="80">
        <v>45</v>
      </c>
      <c r="DG176" s="80">
        <v>3435</v>
      </c>
      <c r="DH176" s="80"/>
      <c r="DI176" s="80"/>
      <c r="DJ176" s="80"/>
      <c r="DK176" s="80">
        <v>0</v>
      </c>
      <c r="DL176" s="80">
        <v>9811</v>
      </c>
      <c r="DM176" s="80">
        <v>0</v>
      </c>
      <c r="DN176" s="80">
        <v>0</v>
      </c>
      <c r="DO176" s="80">
        <v>-4177</v>
      </c>
      <c r="DP176" s="80">
        <v>-5453</v>
      </c>
      <c r="DQ176" s="80">
        <v>0</v>
      </c>
      <c r="DR176" s="80">
        <v>-20</v>
      </c>
      <c r="DS176" s="80">
        <v>-4177</v>
      </c>
    </row>
    <row r="177" spans="1:123" x14ac:dyDescent="0.25">
      <c r="A177" s="78">
        <v>201812</v>
      </c>
      <c r="B177" s="78">
        <v>50018</v>
      </c>
      <c r="C177" s="79" t="s">
        <v>753</v>
      </c>
      <c r="D177" s="80">
        <v>0</v>
      </c>
      <c r="E177" s="80">
        <v>720</v>
      </c>
      <c r="F177" s="80">
        <v>581338</v>
      </c>
      <c r="G177" s="80">
        <v>0</v>
      </c>
      <c r="H177" s="80">
        <v>0</v>
      </c>
      <c r="I177" s="80">
        <v>0</v>
      </c>
      <c r="J177" s="80">
        <v>0</v>
      </c>
      <c r="K177" s="80">
        <v>0</v>
      </c>
      <c r="L177" s="80">
        <v>0</v>
      </c>
      <c r="M177" s="80">
        <v>581338</v>
      </c>
      <c r="N177" s="80">
        <v>0</v>
      </c>
      <c r="O177" s="80">
        <v>140637</v>
      </c>
      <c r="P177" s="80">
        <v>2482</v>
      </c>
      <c r="Q177" s="80">
        <v>0</v>
      </c>
      <c r="R177" s="80">
        <v>0</v>
      </c>
      <c r="S177" s="80">
        <v>0</v>
      </c>
      <c r="T177" s="80">
        <v>618040</v>
      </c>
      <c r="U177" s="80">
        <v>0</v>
      </c>
      <c r="V177" s="80">
        <v>1150</v>
      </c>
      <c r="W177" s="80">
        <v>720</v>
      </c>
      <c r="X177" s="80">
        <v>0</v>
      </c>
      <c r="Y177" s="80">
        <v>438219</v>
      </c>
      <c r="Z177" s="80">
        <v>3293</v>
      </c>
      <c r="AA177" s="80">
        <v>0</v>
      </c>
      <c r="AB177" s="80">
        <v>0</v>
      </c>
      <c r="AC177" s="80">
        <v>3335</v>
      </c>
      <c r="AD177" s="80">
        <v>0</v>
      </c>
      <c r="AE177" s="80">
        <v>3335</v>
      </c>
      <c r="AF177" s="80">
        <v>0</v>
      </c>
      <c r="AG177" s="80">
        <v>1905</v>
      </c>
      <c r="AH177" s="80">
        <v>10776</v>
      </c>
      <c r="AI177" s="80">
        <v>0</v>
      </c>
      <c r="AJ177" s="80">
        <v>7441</v>
      </c>
      <c r="AK177" s="80">
        <v>0</v>
      </c>
      <c r="AL177" s="80">
        <v>18529</v>
      </c>
      <c r="AM177" s="80">
        <v>0</v>
      </c>
      <c r="AN177" s="80">
        <v>0</v>
      </c>
      <c r="AO177" s="80">
        <v>0</v>
      </c>
      <c r="AP177" s="80">
        <v>1388</v>
      </c>
      <c r="AQ177" s="80">
        <v>21913</v>
      </c>
      <c r="AR177" s="80">
        <v>0</v>
      </c>
      <c r="AS177" s="80">
        <v>0</v>
      </c>
      <c r="AT177" s="80">
        <v>0</v>
      </c>
      <c r="AU177" s="80">
        <v>0</v>
      </c>
      <c r="AV177" s="80">
        <v>143184</v>
      </c>
      <c r="AW177" s="80">
        <v>399137</v>
      </c>
      <c r="AX177" s="80">
        <v>0</v>
      </c>
      <c r="AY177" s="80">
        <v>0</v>
      </c>
      <c r="AZ177" s="80">
        <v>0</v>
      </c>
      <c r="BA177" s="80">
        <v>0</v>
      </c>
      <c r="BB177" s="80">
        <v>0</v>
      </c>
      <c r="BC177" s="80">
        <v>0</v>
      </c>
      <c r="BD177" s="80">
        <v>1041</v>
      </c>
      <c r="BE177" s="80">
        <v>14036</v>
      </c>
      <c r="BF177" s="80">
        <v>0</v>
      </c>
      <c r="BG177" s="80">
        <v>0</v>
      </c>
      <c r="BH177" s="80">
        <v>460820</v>
      </c>
      <c r="BI177" s="80">
        <v>0</v>
      </c>
      <c r="BJ177" s="80">
        <v>0</v>
      </c>
      <c r="BK177" s="80">
        <v>0</v>
      </c>
      <c r="BL177" s="80">
        <v>0</v>
      </c>
      <c r="BM177" s="80">
        <v>0</v>
      </c>
      <c r="BN177" s="80">
        <v>-24246</v>
      </c>
      <c r="BO177" s="80">
        <v>0</v>
      </c>
      <c r="BP177" s="80">
        <v>0</v>
      </c>
      <c r="BQ177" s="80">
        <v>0</v>
      </c>
      <c r="BR177" s="80">
        <v>0</v>
      </c>
      <c r="BS177" s="80">
        <v>6943</v>
      </c>
      <c r="BT177" s="80">
        <v>167430</v>
      </c>
      <c r="BU177" s="80">
        <v>54740</v>
      </c>
      <c r="BV177" s="80">
        <v>167430</v>
      </c>
      <c r="BW177" s="80">
        <v>618040</v>
      </c>
      <c r="BX177" s="80">
        <v>0</v>
      </c>
      <c r="BY177" s="80">
        <v>0</v>
      </c>
      <c r="BZ177" s="80">
        <v>0</v>
      </c>
      <c r="CA177" s="80">
        <v>0</v>
      </c>
      <c r="CB177" s="80">
        <v>12995</v>
      </c>
      <c r="CC177" s="80">
        <v>0</v>
      </c>
      <c r="CD177" s="80">
        <v>0</v>
      </c>
      <c r="CE177" s="80">
        <v>0</v>
      </c>
      <c r="CF177" s="80">
        <v>2234</v>
      </c>
      <c r="CG177" s="80">
        <v>-9025</v>
      </c>
      <c r="CH177" s="80">
        <v>0</v>
      </c>
      <c r="CI177" s="80">
        <v>0</v>
      </c>
      <c r="CJ177" s="80">
        <v>0</v>
      </c>
      <c r="CK177" s="80">
        <v>41619</v>
      </c>
      <c r="CL177" s="80">
        <v>0</v>
      </c>
      <c r="CM177" s="80">
        <v>-9452</v>
      </c>
      <c r="CN177" s="80">
        <v>-34108</v>
      </c>
      <c r="CO177" s="80">
        <v>0</v>
      </c>
      <c r="CP177" s="80">
        <v>0</v>
      </c>
      <c r="CQ177" s="80">
        <v>0</v>
      </c>
      <c r="CR177" s="80">
        <v>-35105</v>
      </c>
      <c r="CS177" s="80">
        <v>-46793</v>
      </c>
      <c r="CT177" s="80">
        <v>0</v>
      </c>
      <c r="CU177" s="80">
        <v>-427</v>
      </c>
      <c r="CV177" s="80">
        <v>0</v>
      </c>
      <c r="CW177" s="80">
        <v>-24246</v>
      </c>
      <c r="CX177" s="80">
        <v>0</v>
      </c>
      <c r="CY177" s="80">
        <v>-1028</v>
      </c>
      <c r="CZ177" s="80">
        <v>-11581</v>
      </c>
      <c r="DA177" s="80">
        <v>-1575</v>
      </c>
      <c r="DB177" s="80">
        <v>0</v>
      </c>
      <c r="DC177" s="80">
        <v>0</v>
      </c>
      <c r="DD177" s="80">
        <v>0</v>
      </c>
      <c r="DE177" s="80">
        <v>-7837</v>
      </c>
      <c r="DF177" s="80">
        <v>3807</v>
      </c>
      <c r="DG177" s="80">
        <v>18767</v>
      </c>
      <c r="DH177" s="80">
        <v>8525</v>
      </c>
      <c r="DI177" s="80"/>
      <c r="DJ177" s="80">
        <v>8525</v>
      </c>
      <c r="DK177" s="80">
        <v>9862</v>
      </c>
      <c r="DL177" s="80">
        <v>44664</v>
      </c>
      <c r="DM177" s="80">
        <v>-4273</v>
      </c>
      <c r="DN177" s="80">
        <v>266</v>
      </c>
      <c r="DO177" s="80">
        <v>-22527</v>
      </c>
      <c r="DP177" s="80">
        <v>-37381</v>
      </c>
      <c r="DQ177" s="80">
        <v>-126</v>
      </c>
      <c r="DR177" s="80">
        <v>-1790</v>
      </c>
      <c r="DS177" s="80">
        <v>-18254</v>
      </c>
    </row>
    <row r="178" spans="1:123" x14ac:dyDescent="0.25">
      <c r="A178" s="78">
        <v>201812</v>
      </c>
      <c r="B178" s="78">
        <v>53040</v>
      </c>
      <c r="C178" s="79" t="s">
        <v>446</v>
      </c>
      <c r="D178" s="80">
        <v>133694</v>
      </c>
      <c r="E178" s="80">
        <v>13539</v>
      </c>
      <c r="F178" s="80">
        <v>902210</v>
      </c>
      <c r="G178" s="80">
        <v>0</v>
      </c>
      <c r="H178" s="80">
        <v>14718</v>
      </c>
      <c r="I178" s="80">
        <v>0</v>
      </c>
      <c r="J178" s="80">
        <v>14718</v>
      </c>
      <c r="K178" s="80">
        <v>0</v>
      </c>
      <c r="L178" s="80">
        <v>3890</v>
      </c>
      <c r="M178" s="80">
        <v>7556772</v>
      </c>
      <c r="N178" s="80">
        <v>58079</v>
      </c>
      <c r="O178" s="80">
        <v>212679</v>
      </c>
      <c r="P178" s="80">
        <v>9893</v>
      </c>
      <c r="Q178" s="80">
        <v>6596483</v>
      </c>
      <c r="R178" s="80">
        <v>526740</v>
      </c>
      <c r="S178" s="80">
        <v>58812</v>
      </c>
      <c r="T178" s="80">
        <v>8013015</v>
      </c>
      <c r="U178" s="80">
        <v>6537671</v>
      </c>
      <c r="V178" s="80">
        <v>6134</v>
      </c>
      <c r="W178" s="80">
        <v>147233</v>
      </c>
      <c r="X178" s="80">
        <v>0</v>
      </c>
      <c r="Y178" s="80">
        <v>152648</v>
      </c>
      <c r="Z178" s="80">
        <v>61361</v>
      </c>
      <c r="AA178" s="80">
        <v>0</v>
      </c>
      <c r="AB178" s="80">
        <v>0</v>
      </c>
      <c r="AC178" s="80">
        <v>40609</v>
      </c>
      <c r="AD178" s="80">
        <v>0</v>
      </c>
      <c r="AE178" s="80">
        <v>40609</v>
      </c>
      <c r="AF178" s="80">
        <v>47577</v>
      </c>
      <c r="AG178" s="80">
        <v>862</v>
      </c>
      <c r="AH178" s="80">
        <v>230718</v>
      </c>
      <c r="AI178" s="80">
        <v>2370</v>
      </c>
      <c r="AJ178" s="80">
        <v>125444</v>
      </c>
      <c r="AK178" s="80">
        <v>0</v>
      </c>
      <c r="AL178" s="80">
        <v>6907</v>
      </c>
      <c r="AM178" s="80">
        <v>0</v>
      </c>
      <c r="AN178" s="80">
        <v>0</v>
      </c>
      <c r="AO178" s="80">
        <v>0</v>
      </c>
      <c r="AP178" s="80">
        <v>60499</v>
      </c>
      <c r="AQ178" s="80">
        <v>13041</v>
      </c>
      <c r="AR178" s="80">
        <v>250</v>
      </c>
      <c r="AS178" s="80">
        <v>213990</v>
      </c>
      <c r="AT178" s="80">
        <v>0</v>
      </c>
      <c r="AU178" s="80">
        <v>17795</v>
      </c>
      <c r="AV178" s="80">
        <v>4583987</v>
      </c>
      <c r="AW178" s="80">
        <v>1687443</v>
      </c>
      <c r="AX178" s="80">
        <v>0</v>
      </c>
      <c r="AY178" s="80">
        <v>10685</v>
      </c>
      <c r="AZ178" s="80">
        <v>0</v>
      </c>
      <c r="BA178" s="80">
        <v>5411</v>
      </c>
      <c r="BB178" s="80">
        <v>0</v>
      </c>
      <c r="BC178" s="80">
        <v>4646</v>
      </c>
      <c r="BD178" s="80">
        <v>83114</v>
      </c>
      <c r="BE178" s="80">
        <v>370675</v>
      </c>
      <c r="BF178" s="80">
        <v>131994</v>
      </c>
      <c r="BG178" s="80">
        <v>201</v>
      </c>
      <c r="BH178" s="80">
        <v>3048999</v>
      </c>
      <c r="BI178" s="80">
        <v>3283</v>
      </c>
      <c r="BJ178" s="80">
        <v>0</v>
      </c>
      <c r="BK178" s="80">
        <v>0</v>
      </c>
      <c r="BL178" s="80">
        <v>0</v>
      </c>
      <c r="BM178" s="80">
        <v>0</v>
      </c>
      <c r="BN178" s="80">
        <v>4479752</v>
      </c>
      <c r="BO178" s="80">
        <v>10156</v>
      </c>
      <c r="BP178" s="80">
        <v>0</v>
      </c>
      <c r="BQ178" s="80">
        <v>6071</v>
      </c>
      <c r="BR178" s="80">
        <v>3283</v>
      </c>
      <c r="BS178" s="80">
        <v>1309500</v>
      </c>
      <c r="BT178" s="80">
        <v>-119911</v>
      </c>
      <c r="BU178" s="80">
        <v>51855</v>
      </c>
      <c r="BV178" s="80">
        <v>16226</v>
      </c>
      <c r="BW178" s="80">
        <v>8013015</v>
      </c>
      <c r="BX178" s="80">
        <v>0</v>
      </c>
      <c r="BY178" s="80">
        <v>0</v>
      </c>
      <c r="BZ178" s="80">
        <v>0</v>
      </c>
      <c r="CA178" s="80">
        <v>0</v>
      </c>
      <c r="CB178" s="80">
        <v>127715</v>
      </c>
      <c r="CC178" s="80">
        <v>-136137</v>
      </c>
      <c r="CD178" s="80">
        <v>0</v>
      </c>
      <c r="CE178" s="80">
        <v>0</v>
      </c>
      <c r="CF178" s="80">
        <v>0</v>
      </c>
      <c r="CG178" s="80">
        <v>-309181</v>
      </c>
      <c r="CH178" s="80">
        <v>142312</v>
      </c>
      <c r="CI178" s="80">
        <v>3007</v>
      </c>
      <c r="CJ178" s="80">
        <v>-20984</v>
      </c>
      <c r="CK178" s="80">
        <v>2809836</v>
      </c>
      <c r="CL178" s="80">
        <v>0</v>
      </c>
      <c r="CM178" s="80">
        <v>-420618</v>
      </c>
      <c r="CN178" s="80">
        <v>275543</v>
      </c>
      <c r="CO178" s="80">
        <v>0</v>
      </c>
      <c r="CP178" s="80">
        <v>-4290</v>
      </c>
      <c r="CQ178" s="80">
        <v>-2985</v>
      </c>
      <c r="CR178" s="80">
        <v>40618</v>
      </c>
      <c r="CS178" s="80">
        <v>-2055822</v>
      </c>
      <c r="CT178" s="80">
        <v>0</v>
      </c>
      <c r="CU178" s="80">
        <v>-111437</v>
      </c>
      <c r="CV178" s="80">
        <v>-349</v>
      </c>
      <c r="CW178" s="80">
        <v>246294</v>
      </c>
      <c r="CX178" s="80">
        <v>-126425</v>
      </c>
      <c r="CY178" s="80">
        <v>-50649</v>
      </c>
      <c r="CZ178" s="80">
        <v>219774</v>
      </c>
      <c r="DA178" s="80">
        <v>2655</v>
      </c>
      <c r="DB178" s="80">
        <v>0</v>
      </c>
      <c r="DC178" s="80">
        <v>-4908</v>
      </c>
      <c r="DD178" s="80">
        <v>0</v>
      </c>
      <c r="DE178" s="80">
        <v>146589</v>
      </c>
      <c r="DF178" s="80">
        <v>-58065</v>
      </c>
      <c r="DG178" s="80">
        <v>28930</v>
      </c>
      <c r="DH178" s="80">
        <v>0</v>
      </c>
      <c r="DI178" s="80">
        <v>152805</v>
      </c>
      <c r="DJ178" s="80">
        <v>156139</v>
      </c>
      <c r="DK178" s="80">
        <v>-29249</v>
      </c>
      <c r="DL178" s="80">
        <v>2701122</v>
      </c>
      <c r="DM178" s="80">
        <v>5739</v>
      </c>
      <c r="DN178" s="80">
        <v>0</v>
      </c>
      <c r="DO178" s="80">
        <v>-65559</v>
      </c>
      <c r="DP178" s="80">
        <v>-2201732</v>
      </c>
      <c r="DQ178" s="80">
        <v>-1091</v>
      </c>
      <c r="DR178" s="80">
        <v>-12047</v>
      </c>
      <c r="DS178" s="80">
        <v>-71298</v>
      </c>
    </row>
    <row r="179" spans="1:123" x14ac:dyDescent="0.25">
      <c r="A179" s="78">
        <v>201812</v>
      </c>
      <c r="B179" s="78">
        <v>50580</v>
      </c>
      <c r="C179" s="79" t="s">
        <v>864</v>
      </c>
      <c r="D179" s="80"/>
      <c r="E179" s="80"/>
      <c r="F179" s="80">
        <v>17987</v>
      </c>
      <c r="G179" s="80"/>
      <c r="H179" s="80">
        <v>5863</v>
      </c>
      <c r="I179" s="80"/>
      <c r="J179" s="80">
        <v>5863</v>
      </c>
      <c r="K179" s="80"/>
      <c r="L179" s="80"/>
      <c r="M179" s="80">
        <v>27287</v>
      </c>
      <c r="N179" s="80">
        <v>9300</v>
      </c>
      <c r="O179" s="80">
        <v>412</v>
      </c>
      <c r="P179" s="80">
        <v>2063</v>
      </c>
      <c r="Q179" s="80"/>
      <c r="R179" s="80">
        <v>3210</v>
      </c>
      <c r="S179" s="80"/>
      <c r="T179" s="80">
        <v>37958</v>
      </c>
      <c r="U179" s="80"/>
      <c r="V179" s="80">
        <v>4193</v>
      </c>
      <c r="W179" s="80"/>
      <c r="X179" s="80"/>
      <c r="Y179" s="80">
        <v>12302</v>
      </c>
      <c r="Z179" s="80">
        <v>62</v>
      </c>
      <c r="AA179" s="80"/>
      <c r="AB179" s="80"/>
      <c r="AC179" s="80">
        <v>325</v>
      </c>
      <c r="AD179" s="80"/>
      <c r="AE179" s="80">
        <v>325</v>
      </c>
      <c r="AF179" s="80"/>
      <c r="AG179" s="80"/>
      <c r="AH179" s="80">
        <v>6416</v>
      </c>
      <c r="AI179" s="80"/>
      <c r="AJ179" s="80">
        <v>228</v>
      </c>
      <c r="AK179" s="80"/>
      <c r="AL179" s="80"/>
      <c r="AM179" s="80"/>
      <c r="AN179" s="80"/>
      <c r="AO179" s="80"/>
      <c r="AP179" s="80">
        <v>62</v>
      </c>
      <c r="AQ179" s="80">
        <v>4193</v>
      </c>
      <c r="AR179" s="80"/>
      <c r="AS179" s="80"/>
      <c r="AT179" s="80">
        <v>8000</v>
      </c>
      <c r="AU179" s="80"/>
      <c r="AV179" s="80">
        <v>21748</v>
      </c>
      <c r="AW179" s="80">
        <v>7381</v>
      </c>
      <c r="AX179" s="80"/>
      <c r="AY179" s="80"/>
      <c r="AZ179" s="80"/>
      <c r="BA179" s="80">
        <v>87</v>
      </c>
      <c r="BB179" s="80"/>
      <c r="BC179" s="80">
        <v>372</v>
      </c>
      <c r="BD179" s="80"/>
      <c r="BE179" s="80">
        <v>715</v>
      </c>
      <c r="BF179" s="80"/>
      <c r="BG179" s="80"/>
      <c r="BH179" s="80">
        <v>7495</v>
      </c>
      <c r="BI179" s="80"/>
      <c r="BJ179" s="80"/>
      <c r="BK179" s="80"/>
      <c r="BL179" s="80"/>
      <c r="BM179" s="80"/>
      <c r="BN179" s="80">
        <v>-3064</v>
      </c>
      <c r="BO179" s="80"/>
      <c r="BP179" s="80"/>
      <c r="BQ179" s="80"/>
      <c r="BR179" s="80"/>
      <c r="BS179" s="80"/>
      <c r="BT179" s="80">
        <v>24812</v>
      </c>
      <c r="BU179" s="80">
        <v>114</v>
      </c>
      <c r="BV179" s="80">
        <v>2000</v>
      </c>
      <c r="BW179" s="80">
        <v>37958</v>
      </c>
      <c r="BX179" s="80"/>
      <c r="BY179" s="80"/>
      <c r="BZ179" s="80"/>
      <c r="CA179" s="80">
        <v>8000</v>
      </c>
      <c r="CB179" s="80">
        <v>256</v>
      </c>
      <c r="CC179" s="80">
        <v>22812</v>
      </c>
      <c r="CD179" s="80"/>
      <c r="CE179" s="80"/>
      <c r="CF179" s="80"/>
      <c r="CG179" s="80">
        <v>-1876</v>
      </c>
      <c r="CH179" s="80"/>
      <c r="CI179" s="80">
        <v>259</v>
      </c>
      <c r="CJ179" s="80"/>
      <c r="CK179" s="80">
        <v>7897</v>
      </c>
      <c r="CL179" s="80"/>
      <c r="CM179" s="80">
        <v>-977</v>
      </c>
      <c r="CN179" s="80">
        <v>-3075</v>
      </c>
      <c r="CO179" s="80">
        <v>899</v>
      </c>
      <c r="CP179" s="80"/>
      <c r="CQ179" s="80">
        <v>4589</v>
      </c>
      <c r="CR179" s="80">
        <v>-1203</v>
      </c>
      <c r="CS179" s="80">
        <v>-3538</v>
      </c>
      <c r="CT179" s="80">
        <v>-86</v>
      </c>
      <c r="CU179" s="80"/>
      <c r="CV179" s="80">
        <v>1813</v>
      </c>
      <c r="CW179" s="80">
        <v>-3064</v>
      </c>
      <c r="CX179" s="80"/>
      <c r="CY179" s="80">
        <v>-5298</v>
      </c>
      <c r="CZ179" s="80">
        <v>-2002</v>
      </c>
      <c r="DA179" s="80">
        <v>-60</v>
      </c>
      <c r="DB179" s="80"/>
      <c r="DC179" s="80"/>
      <c r="DD179" s="80"/>
      <c r="DE179" s="80">
        <v>-5239</v>
      </c>
      <c r="DF179" s="80"/>
      <c r="DG179" s="80">
        <v>269</v>
      </c>
      <c r="DH179" s="80">
        <v>845</v>
      </c>
      <c r="DI179" s="80"/>
      <c r="DJ179" s="80">
        <v>556</v>
      </c>
      <c r="DK179" s="80">
        <v>11</v>
      </c>
      <c r="DL179" s="80">
        <v>2599</v>
      </c>
      <c r="DM179" s="80"/>
      <c r="DN179" s="80"/>
      <c r="DO179" s="80">
        <v>-1073</v>
      </c>
      <c r="DP179" s="80">
        <v>-4641</v>
      </c>
      <c r="DQ179" s="80">
        <v>-398</v>
      </c>
      <c r="DR179" s="80"/>
      <c r="DS179" s="80">
        <v>-1073</v>
      </c>
    </row>
    <row r="180" spans="1:123" x14ac:dyDescent="0.25">
      <c r="A180" s="78">
        <v>201812</v>
      </c>
      <c r="B180" s="78">
        <v>50479</v>
      </c>
      <c r="C180" s="79" t="s">
        <v>476</v>
      </c>
      <c r="D180" s="80"/>
      <c r="E180" s="80">
        <v>12</v>
      </c>
      <c r="F180" s="80">
        <v>58990</v>
      </c>
      <c r="G180" s="80"/>
      <c r="H180" s="80">
        <v>1652</v>
      </c>
      <c r="I180" s="80"/>
      <c r="J180" s="80">
        <v>1652</v>
      </c>
      <c r="K180" s="80"/>
      <c r="L180" s="80"/>
      <c r="M180" s="80">
        <v>58990</v>
      </c>
      <c r="N180" s="80"/>
      <c r="O180" s="80"/>
      <c r="P180" s="80">
        <v>9736</v>
      </c>
      <c r="Q180" s="80"/>
      <c r="R180" s="80">
        <v>553</v>
      </c>
      <c r="S180" s="80"/>
      <c r="T180" s="80">
        <v>61112</v>
      </c>
      <c r="U180" s="80"/>
      <c r="V180" s="80">
        <v>2</v>
      </c>
      <c r="W180" s="80">
        <v>12</v>
      </c>
      <c r="X180" s="80"/>
      <c r="Y180" s="80">
        <v>48452</v>
      </c>
      <c r="Z180" s="80">
        <v>160</v>
      </c>
      <c r="AA180" s="80"/>
      <c r="AB180" s="80"/>
      <c r="AC180" s="80">
        <v>124</v>
      </c>
      <c r="AD180" s="80"/>
      <c r="AE180" s="80">
        <v>124</v>
      </c>
      <c r="AF180" s="80"/>
      <c r="AG180" s="80">
        <v>160</v>
      </c>
      <c r="AH180" s="80">
        <v>1948</v>
      </c>
      <c r="AI180" s="80"/>
      <c r="AJ180" s="80">
        <v>172</v>
      </c>
      <c r="AK180" s="80"/>
      <c r="AL180" s="80"/>
      <c r="AM180" s="80"/>
      <c r="AN180" s="80"/>
      <c r="AO180" s="80"/>
      <c r="AP180" s="80"/>
      <c r="AQ180" s="80">
        <v>2</v>
      </c>
      <c r="AR180" s="80">
        <v>250</v>
      </c>
      <c r="AS180" s="80"/>
      <c r="AT180" s="80"/>
      <c r="AU180" s="80"/>
      <c r="AV180" s="80">
        <v>52754</v>
      </c>
      <c r="AW180" s="80">
        <v>6096</v>
      </c>
      <c r="AX180" s="80"/>
      <c r="AY180" s="80"/>
      <c r="AZ180" s="80"/>
      <c r="BA180" s="80"/>
      <c r="BB180" s="80"/>
      <c r="BC180" s="80">
        <v>706</v>
      </c>
      <c r="BD180" s="80"/>
      <c r="BE180" s="80">
        <v>2012</v>
      </c>
      <c r="BF180" s="80"/>
      <c r="BG180" s="80"/>
      <c r="BH180" s="80">
        <v>6346</v>
      </c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>
        <v>52754</v>
      </c>
      <c r="BU180" s="80">
        <v>250</v>
      </c>
      <c r="BV180" s="80">
        <v>3000</v>
      </c>
      <c r="BW180" s="80">
        <v>61112</v>
      </c>
      <c r="BX180" s="80"/>
      <c r="BY180" s="80"/>
      <c r="BZ180" s="80">
        <v>49754</v>
      </c>
      <c r="CA180" s="80"/>
      <c r="CB180" s="80">
        <v>1306</v>
      </c>
      <c r="CC180" s="80"/>
      <c r="CD180" s="80"/>
      <c r="CE180" s="80"/>
      <c r="CF180" s="80"/>
      <c r="CG180" s="80">
        <v>-4186</v>
      </c>
      <c r="CH180" s="80"/>
      <c r="CI180" s="80"/>
      <c r="CJ180" s="80"/>
      <c r="CK180" s="80">
        <v>14839</v>
      </c>
      <c r="CL180" s="80"/>
      <c r="CM180" s="80">
        <v>-3870</v>
      </c>
      <c r="CN180" s="80">
        <v>-1458</v>
      </c>
      <c r="CO180" s="80">
        <v>316</v>
      </c>
      <c r="CP180" s="80"/>
      <c r="CQ180" s="80">
        <v>269</v>
      </c>
      <c r="CR180" s="80">
        <v>-395</v>
      </c>
      <c r="CS180" s="80">
        <v>-6879</v>
      </c>
      <c r="CT180" s="80"/>
      <c r="CU180" s="80"/>
      <c r="CV180" s="80">
        <v>3387</v>
      </c>
      <c r="CW180" s="80">
        <v>-1458</v>
      </c>
      <c r="CX180" s="80"/>
      <c r="CY180" s="80">
        <v>-5647</v>
      </c>
      <c r="CZ180" s="80">
        <v>-1557</v>
      </c>
      <c r="DA180" s="80">
        <v>-83</v>
      </c>
      <c r="DB180" s="80"/>
      <c r="DC180" s="80"/>
      <c r="DD180" s="80"/>
      <c r="DE180" s="80">
        <v>-475</v>
      </c>
      <c r="DF180" s="80"/>
      <c r="DG180" s="80">
        <v>494</v>
      </c>
      <c r="DH180" s="80"/>
      <c r="DI180" s="80">
        <v>-42</v>
      </c>
      <c r="DJ180" s="80">
        <v>-262</v>
      </c>
      <c r="DK180" s="80"/>
      <c r="DL180" s="80">
        <v>9192</v>
      </c>
      <c r="DM180" s="80"/>
      <c r="DN180" s="80"/>
      <c r="DO180" s="80">
        <v>100</v>
      </c>
      <c r="DP180" s="80">
        <v>-9977</v>
      </c>
      <c r="DQ180" s="80"/>
      <c r="DR180" s="80"/>
      <c r="DS180" s="80">
        <v>99</v>
      </c>
    </row>
    <row r="181" spans="1:123" x14ac:dyDescent="0.25">
      <c r="A181" s="78">
        <v>201812</v>
      </c>
      <c r="B181" s="78">
        <v>53070</v>
      </c>
      <c r="C181" s="79" t="s">
        <v>486</v>
      </c>
      <c r="D181" s="80">
        <v>678000</v>
      </c>
      <c r="E181" s="80">
        <v>143000</v>
      </c>
      <c r="F181" s="80">
        <v>27630000</v>
      </c>
      <c r="G181" s="80"/>
      <c r="H181" s="80">
        <v>1226000</v>
      </c>
      <c r="I181" s="80">
        <v>179000</v>
      </c>
      <c r="J181" s="80">
        <v>1405000</v>
      </c>
      <c r="K181" s="80"/>
      <c r="L181" s="80">
        <v>5824000</v>
      </c>
      <c r="M181" s="80">
        <v>40191000</v>
      </c>
      <c r="N181" s="80">
        <v>305000</v>
      </c>
      <c r="O181" s="80">
        <v>0</v>
      </c>
      <c r="P181" s="80"/>
      <c r="Q181" s="80">
        <v>12256000</v>
      </c>
      <c r="R181" s="80">
        <v>413000</v>
      </c>
      <c r="S181" s="80"/>
      <c r="T181" s="80">
        <v>51461000</v>
      </c>
      <c r="U181" s="80">
        <v>12256000</v>
      </c>
      <c r="V181" s="80">
        <v>379000</v>
      </c>
      <c r="W181" s="80">
        <v>821000</v>
      </c>
      <c r="X181" s="80"/>
      <c r="Y181" s="80">
        <v>26383000</v>
      </c>
      <c r="Z181" s="80">
        <v>509000</v>
      </c>
      <c r="AA181" s="80"/>
      <c r="AB181" s="80"/>
      <c r="AC181" s="80">
        <v>1416000</v>
      </c>
      <c r="AD181" s="80"/>
      <c r="AE181" s="80">
        <v>1416000</v>
      </c>
      <c r="AF181" s="80">
        <v>114000</v>
      </c>
      <c r="AG181" s="80">
        <v>129000</v>
      </c>
      <c r="AH181" s="80">
        <v>3737000</v>
      </c>
      <c r="AI181" s="80">
        <v>173000</v>
      </c>
      <c r="AJ181" s="80">
        <v>629000</v>
      </c>
      <c r="AK181" s="80"/>
      <c r="AL181" s="80"/>
      <c r="AM181" s="80"/>
      <c r="AN181" s="80">
        <v>834000</v>
      </c>
      <c r="AO181" s="80"/>
      <c r="AP181" s="80">
        <v>380000</v>
      </c>
      <c r="AQ181" s="80">
        <v>379000</v>
      </c>
      <c r="AR181" s="80"/>
      <c r="AS181" s="80">
        <v>1100000</v>
      </c>
      <c r="AT181" s="80">
        <v>2868000</v>
      </c>
      <c r="AU181" s="80">
        <v>155000</v>
      </c>
      <c r="AV181" s="80">
        <v>11395000</v>
      </c>
      <c r="AW181" s="80">
        <v>21687000</v>
      </c>
      <c r="AX181" s="80">
        <v>2219000</v>
      </c>
      <c r="AY181" s="80">
        <v>499000</v>
      </c>
      <c r="AZ181" s="80"/>
      <c r="BA181" s="80">
        <v>569000</v>
      </c>
      <c r="BB181" s="80"/>
      <c r="BC181" s="80">
        <v>169000</v>
      </c>
      <c r="BD181" s="80">
        <v>480000</v>
      </c>
      <c r="BE181" s="80">
        <v>7798000</v>
      </c>
      <c r="BF181" s="80">
        <v>260000</v>
      </c>
      <c r="BG181" s="80">
        <v>602000</v>
      </c>
      <c r="BH181" s="80">
        <v>28523000</v>
      </c>
      <c r="BI181" s="80">
        <v>844000</v>
      </c>
      <c r="BJ181" s="80"/>
      <c r="BK181" s="80"/>
      <c r="BL181" s="80"/>
      <c r="BM181" s="80"/>
      <c r="BN181" s="80">
        <v>9562000</v>
      </c>
      <c r="BO181" s="80">
        <v>63000</v>
      </c>
      <c r="BP181" s="80"/>
      <c r="BQ181" s="80">
        <v>33000</v>
      </c>
      <c r="BR181" s="80">
        <v>277000</v>
      </c>
      <c r="BS181" s="80">
        <v>2982000</v>
      </c>
      <c r="BT181" s="80">
        <v>670000</v>
      </c>
      <c r="BU181" s="80">
        <v>1033000</v>
      </c>
      <c r="BV181" s="80">
        <v>670000</v>
      </c>
      <c r="BW181" s="80">
        <v>51461000</v>
      </c>
      <c r="BX181" s="80"/>
      <c r="BY181" s="80">
        <v>456000</v>
      </c>
      <c r="BZ181" s="80"/>
      <c r="CA181" s="80">
        <v>2868000</v>
      </c>
      <c r="CB181" s="80">
        <v>6165000</v>
      </c>
      <c r="CC181" s="80"/>
      <c r="CD181" s="80">
        <v>111000</v>
      </c>
      <c r="CE181" s="80">
        <v>0</v>
      </c>
      <c r="CF181" s="80"/>
      <c r="CG181" s="80">
        <v>-602000</v>
      </c>
      <c r="CH181" s="80">
        <v>128000</v>
      </c>
      <c r="CI181" s="80">
        <v>-65000</v>
      </c>
      <c r="CJ181" s="80">
        <v>-146000</v>
      </c>
      <c r="CK181" s="80">
        <v>18605000</v>
      </c>
      <c r="CL181" s="80">
        <v>-2000</v>
      </c>
      <c r="CM181" s="80">
        <v>-2478000</v>
      </c>
      <c r="CN181" s="80">
        <v>2245000</v>
      </c>
      <c r="CO181" s="80">
        <v>194000</v>
      </c>
      <c r="CP181" s="80">
        <v>-10000</v>
      </c>
      <c r="CQ181" s="80">
        <v>126000</v>
      </c>
      <c r="CR181" s="80">
        <v>-432000</v>
      </c>
      <c r="CS181" s="80">
        <v>-11741000</v>
      </c>
      <c r="CT181" s="80">
        <v>-346000</v>
      </c>
      <c r="CU181" s="80">
        <v>-2070000</v>
      </c>
      <c r="CV181" s="80">
        <v>464000</v>
      </c>
      <c r="CW181" s="80">
        <v>1822000</v>
      </c>
      <c r="CX181" s="80">
        <v>6000</v>
      </c>
      <c r="CY181" s="80">
        <v>-1358000</v>
      </c>
      <c r="CZ181" s="80">
        <v>2686000</v>
      </c>
      <c r="DA181" s="80">
        <v>-169000</v>
      </c>
      <c r="DB181" s="80">
        <v>-39000</v>
      </c>
      <c r="DC181" s="80"/>
      <c r="DD181" s="80"/>
      <c r="DE181" s="80">
        <v>780000</v>
      </c>
      <c r="DF181" s="80">
        <v>1179000</v>
      </c>
      <c r="DG181" s="80">
        <v>511000</v>
      </c>
      <c r="DH181" s="80"/>
      <c r="DI181" s="80">
        <v>1228000</v>
      </c>
      <c r="DJ181" s="80">
        <v>1208000</v>
      </c>
      <c r="DK181" s="80">
        <v>-423000</v>
      </c>
      <c r="DL181" s="80">
        <v>17251000</v>
      </c>
      <c r="DM181" s="80">
        <v>-206000</v>
      </c>
      <c r="DN181" s="80">
        <v>-1136000</v>
      </c>
      <c r="DO181" s="80">
        <v>-421000</v>
      </c>
      <c r="DP181" s="80">
        <v>-12942000</v>
      </c>
      <c r="DQ181" s="80">
        <v>-137000</v>
      </c>
      <c r="DR181" s="80">
        <v>-88000</v>
      </c>
      <c r="DS181" s="80">
        <v>-215000</v>
      </c>
    </row>
    <row r="182" spans="1:123" x14ac:dyDescent="0.25">
      <c r="A182" s="78">
        <v>201812</v>
      </c>
      <c r="B182" s="78">
        <v>50192</v>
      </c>
      <c r="C182" s="79" t="s">
        <v>442</v>
      </c>
      <c r="D182" s="80">
        <v>2560</v>
      </c>
      <c r="E182" s="80"/>
      <c r="F182" s="80">
        <v>30207</v>
      </c>
      <c r="G182" s="80"/>
      <c r="H182" s="80"/>
      <c r="I182" s="80"/>
      <c r="J182" s="80"/>
      <c r="K182" s="80"/>
      <c r="L182" s="80"/>
      <c r="M182" s="80">
        <v>62307</v>
      </c>
      <c r="N182" s="80">
        <v>32100</v>
      </c>
      <c r="O182" s="80">
        <v>17938</v>
      </c>
      <c r="P182" s="80"/>
      <c r="Q182" s="80"/>
      <c r="R182" s="80"/>
      <c r="S182" s="80"/>
      <c r="T182" s="80">
        <v>68732</v>
      </c>
      <c r="U182" s="80"/>
      <c r="V182" s="80">
        <v>261</v>
      </c>
      <c r="W182" s="80">
        <v>2560</v>
      </c>
      <c r="X182" s="80"/>
      <c r="Y182" s="80">
        <v>12269</v>
      </c>
      <c r="Z182" s="80">
        <v>114</v>
      </c>
      <c r="AA182" s="80"/>
      <c r="AB182" s="80"/>
      <c r="AC182" s="80">
        <v>2800</v>
      </c>
      <c r="AD182" s="80"/>
      <c r="AE182" s="80">
        <v>2800</v>
      </c>
      <c r="AF182" s="80"/>
      <c r="AG182" s="80">
        <v>13</v>
      </c>
      <c r="AH182" s="80">
        <v>2829</v>
      </c>
      <c r="AI182" s="80"/>
      <c r="AJ182" s="80">
        <v>29</v>
      </c>
      <c r="AK182" s="80"/>
      <c r="AL182" s="80"/>
      <c r="AM182" s="80"/>
      <c r="AN182" s="80"/>
      <c r="AO182" s="80"/>
      <c r="AP182" s="80">
        <v>101</v>
      </c>
      <c r="AQ182" s="80">
        <v>922</v>
      </c>
      <c r="AR182" s="80"/>
      <c r="AS182" s="80">
        <v>1500</v>
      </c>
      <c r="AT182" s="80"/>
      <c r="AU182" s="80"/>
      <c r="AV182" s="80">
        <v>58740</v>
      </c>
      <c r="AW182" s="80">
        <v>1971</v>
      </c>
      <c r="AX182" s="80"/>
      <c r="AY182" s="80"/>
      <c r="AZ182" s="80"/>
      <c r="BA182" s="80">
        <v>490</v>
      </c>
      <c r="BB182" s="80"/>
      <c r="BC182" s="80"/>
      <c r="BD182" s="80">
        <v>651</v>
      </c>
      <c r="BE182" s="80">
        <v>3087</v>
      </c>
      <c r="BF182" s="80"/>
      <c r="BG182" s="80"/>
      <c r="BH182" s="80">
        <v>6905</v>
      </c>
      <c r="BI182" s="80"/>
      <c r="BJ182" s="80"/>
      <c r="BK182" s="80"/>
      <c r="BL182" s="80"/>
      <c r="BM182" s="80"/>
      <c r="BN182" s="80">
        <v>54900</v>
      </c>
      <c r="BO182" s="80">
        <v>2340</v>
      </c>
      <c r="BP182" s="80"/>
      <c r="BQ182" s="80"/>
      <c r="BR182" s="80"/>
      <c r="BS182" s="80">
        <v>3809</v>
      </c>
      <c r="BT182" s="80"/>
      <c r="BU182" s="80">
        <v>1125</v>
      </c>
      <c r="BV182" s="80"/>
      <c r="BW182" s="80">
        <v>68732</v>
      </c>
      <c r="BX182" s="80"/>
      <c r="BY182" s="80"/>
      <c r="BZ182" s="80"/>
      <c r="CA182" s="80"/>
      <c r="CB182" s="80">
        <v>1946</v>
      </c>
      <c r="CC182" s="80"/>
      <c r="CD182" s="80"/>
      <c r="CE182" s="80"/>
      <c r="CF182" s="80">
        <v>661</v>
      </c>
      <c r="CG182" s="80">
        <v>-6414</v>
      </c>
      <c r="CH182" s="80"/>
      <c r="CI182" s="80">
        <v>1370</v>
      </c>
      <c r="CJ182" s="80"/>
      <c r="CK182" s="80">
        <v>11048</v>
      </c>
      <c r="CL182" s="80"/>
      <c r="CM182" s="80">
        <v>-7002</v>
      </c>
      <c r="CN182" s="80">
        <v>-5080</v>
      </c>
      <c r="CO182" s="80"/>
      <c r="CP182" s="80"/>
      <c r="CQ182" s="80"/>
      <c r="CR182" s="80">
        <v>-5301</v>
      </c>
      <c r="CS182" s="80">
        <v>-8335</v>
      </c>
      <c r="CT182" s="80"/>
      <c r="CU182" s="80">
        <v>-588</v>
      </c>
      <c r="CV182" s="80"/>
      <c r="CW182" s="80">
        <v>-5080</v>
      </c>
      <c r="CX182" s="80"/>
      <c r="CY182" s="80"/>
      <c r="CZ182" s="80">
        <v>-4167</v>
      </c>
      <c r="DA182" s="80"/>
      <c r="DB182" s="80"/>
      <c r="DC182" s="80">
        <v>-12</v>
      </c>
      <c r="DD182" s="80"/>
      <c r="DE182" s="80">
        <v>346</v>
      </c>
      <c r="DF182" s="80">
        <v>134</v>
      </c>
      <c r="DG182" s="80">
        <v>3130</v>
      </c>
      <c r="DH182" s="80"/>
      <c r="DI182" s="80"/>
      <c r="DJ182" s="80"/>
      <c r="DK182" s="80"/>
      <c r="DL182" s="80">
        <v>11182</v>
      </c>
      <c r="DM182" s="80">
        <v>12</v>
      </c>
      <c r="DN182" s="80"/>
      <c r="DO182" s="80">
        <v>-913</v>
      </c>
      <c r="DP182" s="80">
        <v>-8681</v>
      </c>
      <c r="DQ182" s="80">
        <v>-24</v>
      </c>
      <c r="DR182" s="80">
        <v>-100</v>
      </c>
      <c r="DS182" s="80">
        <v>-925</v>
      </c>
    </row>
    <row r="183" spans="1:123" x14ac:dyDescent="0.25">
      <c r="A183" s="78">
        <v>201812</v>
      </c>
      <c r="B183" s="78">
        <v>53073</v>
      </c>
      <c r="C183" s="79" t="s">
        <v>458</v>
      </c>
      <c r="D183" s="80"/>
      <c r="E183" s="80">
        <v>1173</v>
      </c>
      <c r="F183" s="80">
        <v>307062</v>
      </c>
      <c r="G183" s="80"/>
      <c r="H183" s="80"/>
      <c r="I183" s="80"/>
      <c r="J183" s="80"/>
      <c r="K183" s="80"/>
      <c r="L183" s="80">
        <v>3798</v>
      </c>
      <c r="M183" s="80">
        <v>307062</v>
      </c>
      <c r="N183" s="80"/>
      <c r="O183" s="80"/>
      <c r="P183" s="80"/>
      <c r="Q183" s="80"/>
      <c r="R183" s="80"/>
      <c r="S183" s="80"/>
      <c r="T183" s="80">
        <v>353602</v>
      </c>
      <c r="U183" s="80"/>
      <c r="V183" s="80">
        <v>15369</v>
      </c>
      <c r="W183" s="80">
        <v>1173</v>
      </c>
      <c r="X183" s="80"/>
      <c r="Y183" s="80">
        <v>307062</v>
      </c>
      <c r="Z183" s="80">
        <v>2084</v>
      </c>
      <c r="AA183" s="80"/>
      <c r="AB183" s="80"/>
      <c r="AC183" s="80">
        <v>23415</v>
      </c>
      <c r="AD183" s="80"/>
      <c r="AE183" s="80">
        <v>23415</v>
      </c>
      <c r="AF183" s="80"/>
      <c r="AG183" s="80">
        <v>1111</v>
      </c>
      <c r="AH183" s="80">
        <v>24116</v>
      </c>
      <c r="AI183" s="80"/>
      <c r="AJ183" s="80">
        <v>701</v>
      </c>
      <c r="AK183" s="80"/>
      <c r="AL183" s="80"/>
      <c r="AM183" s="80"/>
      <c r="AN183" s="80"/>
      <c r="AO183" s="80"/>
      <c r="AP183" s="80">
        <v>973</v>
      </c>
      <c r="AQ183" s="80">
        <v>15369</v>
      </c>
      <c r="AR183" s="80"/>
      <c r="AS183" s="80">
        <v>11000</v>
      </c>
      <c r="AT183" s="80"/>
      <c r="AU183" s="80">
        <v>4174</v>
      </c>
      <c r="AV183" s="80">
        <v>157073</v>
      </c>
      <c r="AW183" s="80">
        <v>39597</v>
      </c>
      <c r="AX183" s="80"/>
      <c r="AY183" s="80"/>
      <c r="AZ183" s="80"/>
      <c r="BA183" s="80">
        <v>31397</v>
      </c>
      <c r="BB183" s="80"/>
      <c r="BC183" s="80"/>
      <c r="BD183" s="80"/>
      <c r="BE183" s="80">
        <v>39009</v>
      </c>
      <c r="BF183" s="80">
        <v>1343</v>
      </c>
      <c r="BG183" s="80"/>
      <c r="BH183" s="80">
        <v>151929</v>
      </c>
      <c r="BI183" s="80"/>
      <c r="BJ183" s="80"/>
      <c r="BK183" s="80"/>
      <c r="BL183" s="80"/>
      <c r="BM183" s="80"/>
      <c r="BN183" s="80">
        <v>146073</v>
      </c>
      <c r="BO183" s="80"/>
      <c r="BP183" s="80"/>
      <c r="BQ183" s="80">
        <v>5591</v>
      </c>
      <c r="BR183" s="80"/>
      <c r="BS183" s="80">
        <v>107432</v>
      </c>
      <c r="BT183" s="80"/>
      <c r="BU183" s="80">
        <v>4900</v>
      </c>
      <c r="BV183" s="80"/>
      <c r="BW183" s="80">
        <v>353602</v>
      </c>
      <c r="BX183" s="80"/>
      <c r="BY183" s="80"/>
      <c r="BZ183" s="80"/>
      <c r="CA183" s="80"/>
      <c r="CB183" s="80">
        <v>2095</v>
      </c>
      <c r="CC183" s="80"/>
      <c r="CD183" s="80"/>
      <c r="CE183" s="80"/>
      <c r="CF183" s="80"/>
      <c r="CG183" s="80">
        <v>-30419</v>
      </c>
      <c r="CH183" s="80"/>
      <c r="CI183" s="80"/>
      <c r="CJ183" s="80"/>
      <c r="CK183" s="80">
        <v>391005</v>
      </c>
      <c r="CL183" s="80"/>
      <c r="CM183" s="80">
        <v>-30419</v>
      </c>
      <c r="CN183" s="80">
        <v>18633</v>
      </c>
      <c r="CO183" s="80"/>
      <c r="CP183" s="80"/>
      <c r="CQ183" s="80"/>
      <c r="CR183" s="80">
        <v>-1673</v>
      </c>
      <c r="CS183" s="80">
        <v>-353891</v>
      </c>
      <c r="CT183" s="80"/>
      <c r="CU183" s="80"/>
      <c r="CV183" s="80"/>
      <c r="CW183" s="80">
        <v>14439</v>
      </c>
      <c r="CX183" s="80"/>
      <c r="CY183" s="80"/>
      <c r="CZ183" s="80">
        <v>17730</v>
      </c>
      <c r="DA183" s="80"/>
      <c r="DB183" s="80"/>
      <c r="DC183" s="80">
        <v>-637</v>
      </c>
      <c r="DD183" s="80"/>
      <c r="DE183" s="80">
        <v>-1150</v>
      </c>
      <c r="DF183" s="80">
        <v>11672</v>
      </c>
      <c r="DG183" s="80">
        <v>2081</v>
      </c>
      <c r="DH183" s="80"/>
      <c r="DI183" s="80"/>
      <c r="DJ183" s="80"/>
      <c r="DK183" s="80">
        <v>-4194</v>
      </c>
      <c r="DL183" s="80">
        <v>402677</v>
      </c>
      <c r="DM183" s="80">
        <v>637</v>
      </c>
      <c r="DN183" s="80"/>
      <c r="DO183" s="80">
        <v>903</v>
      </c>
      <c r="DP183" s="80">
        <v>-352741</v>
      </c>
      <c r="DQ183" s="80">
        <v>-90</v>
      </c>
      <c r="DR183" s="80">
        <v>-52</v>
      </c>
      <c r="DS183" s="80">
        <v>266</v>
      </c>
    </row>
    <row r="184" spans="1:123" x14ac:dyDescent="0.25">
      <c r="A184" s="78">
        <v>201812</v>
      </c>
      <c r="B184" s="78">
        <v>53118</v>
      </c>
      <c r="C184" s="79" t="s">
        <v>816</v>
      </c>
      <c r="D184" s="80"/>
      <c r="E184" s="80"/>
      <c r="F184" s="80">
        <v>14728</v>
      </c>
      <c r="G184" s="80"/>
      <c r="H184" s="80"/>
      <c r="I184" s="80"/>
      <c r="J184" s="80"/>
      <c r="K184" s="80"/>
      <c r="L184" s="80">
        <v>952</v>
      </c>
      <c r="M184" s="80">
        <v>14728</v>
      </c>
      <c r="N184" s="80"/>
      <c r="O184" s="80">
        <v>5578</v>
      </c>
      <c r="P184" s="80"/>
      <c r="Q184" s="80"/>
      <c r="R184" s="80"/>
      <c r="S184" s="80"/>
      <c r="T184" s="80">
        <v>29924</v>
      </c>
      <c r="U184" s="80"/>
      <c r="V184" s="80">
        <v>13824</v>
      </c>
      <c r="W184" s="80"/>
      <c r="X184" s="80"/>
      <c r="Y184" s="80">
        <v>9150</v>
      </c>
      <c r="Z184" s="80"/>
      <c r="AA184" s="80"/>
      <c r="AB184" s="80"/>
      <c r="AC184" s="80">
        <v>7</v>
      </c>
      <c r="AD184" s="80"/>
      <c r="AE184" s="80">
        <v>7</v>
      </c>
      <c r="AF184" s="80"/>
      <c r="AG184" s="80"/>
      <c r="AH184" s="80">
        <v>7</v>
      </c>
      <c r="AI184" s="80"/>
      <c r="AJ184" s="80"/>
      <c r="AK184" s="80"/>
      <c r="AL184" s="80"/>
      <c r="AM184" s="80"/>
      <c r="AN184" s="80"/>
      <c r="AO184" s="80"/>
      <c r="AP184" s="80"/>
      <c r="AQ184" s="80">
        <v>14237</v>
      </c>
      <c r="AR184" s="80"/>
      <c r="AS184" s="80">
        <v>5000</v>
      </c>
      <c r="AT184" s="80"/>
      <c r="AU184" s="80">
        <v>77</v>
      </c>
      <c r="AV184" s="80">
        <v>29278</v>
      </c>
      <c r="AW184" s="80">
        <v>9</v>
      </c>
      <c r="AX184" s="80"/>
      <c r="AY184" s="80"/>
      <c r="AZ184" s="80"/>
      <c r="BA184" s="80"/>
      <c r="BB184" s="80"/>
      <c r="BC184" s="80"/>
      <c r="BD184" s="80"/>
      <c r="BE184" s="80">
        <v>428</v>
      </c>
      <c r="BF184" s="80">
        <v>350</v>
      </c>
      <c r="BG184" s="80"/>
      <c r="BH184" s="80">
        <v>9</v>
      </c>
      <c r="BI184" s="80">
        <v>209</v>
      </c>
      <c r="BJ184" s="80"/>
      <c r="BK184" s="80"/>
      <c r="BL184" s="80"/>
      <c r="BM184" s="80">
        <v>25000</v>
      </c>
      <c r="BN184" s="80">
        <v>-722</v>
      </c>
      <c r="BO184" s="80"/>
      <c r="BP184" s="80"/>
      <c r="BQ184" s="80"/>
      <c r="BR184" s="80"/>
      <c r="BS184" s="80">
        <v>0</v>
      </c>
      <c r="BT184" s="80"/>
      <c r="BU184" s="80">
        <v>0</v>
      </c>
      <c r="BV184" s="80"/>
      <c r="BW184" s="80">
        <v>29924</v>
      </c>
      <c r="BX184" s="80"/>
      <c r="BY184" s="80">
        <v>209</v>
      </c>
      <c r="BZ184" s="80"/>
      <c r="CA184" s="80"/>
      <c r="CB184" s="80">
        <v>1</v>
      </c>
      <c r="CC184" s="80"/>
      <c r="CD184" s="80"/>
      <c r="CE184" s="80"/>
      <c r="CF184" s="80">
        <v>413</v>
      </c>
      <c r="CG184" s="80">
        <v>-485</v>
      </c>
      <c r="CH184" s="80"/>
      <c r="CI184" s="80"/>
      <c r="CJ184" s="80"/>
      <c r="CK184" s="80">
        <v>130</v>
      </c>
      <c r="CL184" s="80"/>
      <c r="CM184" s="80">
        <v>-488</v>
      </c>
      <c r="CN184" s="80">
        <v>-925</v>
      </c>
      <c r="CO184" s="80"/>
      <c r="CP184" s="80"/>
      <c r="CQ184" s="80"/>
      <c r="CR184" s="80">
        <v>-272</v>
      </c>
      <c r="CS184" s="80">
        <v>-221</v>
      </c>
      <c r="CT184" s="80"/>
      <c r="CU184" s="80">
        <v>-3</v>
      </c>
      <c r="CV184" s="80"/>
      <c r="CW184" s="80">
        <v>-722</v>
      </c>
      <c r="CX184" s="80"/>
      <c r="CY184" s="80"/>
      <c r="CZ184" s="80">
        <v>-579</v>
      </c>
      <c r="DA184" s="80">
        <v>0</v>
      </c>
      <c r="DB184" s="80"/>
      <c r="DC184" s="80">
        <v>0</v>
      </c>
      <c r="DD184" s="80"/>
      <c r="DE184" s="80">
        <v>-9</v>
      </c>
      <c r="DF184" s="80">
        <v>0</v>
      </c>
      <c r="DG184" s="80"/>
      <c r="DH184" s="80"/>
      <c r="DI184" s="80"/>
      <c r="DJ184" s="80"/>
      <c r="DK184" s="80">
        <v>203</v>
      </c>
      <c r="DL184" s="80">
        <v>130</v>
      </c>
      <c r="DM184" s="80">
        <v>0</v>
      </c>
      <c r="DN184" s="80"/>
      <c r="DO184" s="80">
        <v>-346</v>
      </c>
      <c r="DP184" s="80">
        <v>-212</v>
      </c>
      <c r="DQ184" s="80">
        <v>-74</v>
      </c>
      <c r="DR184" s="80"/>
      <c r="DS184" s="80">
        <v>-346</v>
      </c>
    </row>
    <row r="185" spans="1:123" x14ac:dyDescent="0.25">
      <c r="A185" s="78">
        <v>201812</v>
      </c>
      <c r="B185" s="78">
        <v>53087</v>
      </c>
      <c r="C185" s="79" t="s">
        <v>397</v>
      </c>
      <c r="D185" s="80">
        <v>38883</v>
      </c>
      <c r="E185" s="80">
        <v>3425</v>
      </c>
      <c r="F185" s="80">
        <v>362457</v>
      </c>
      <c r="G185" s="80"/>
      <c r="H185" s="80">
        <v>118</v>
      </c>
      <c r="I185" s="80">
        <v>0</v>
      </c>
      <c r="J185" s="80">
        <v>118</v>
      </c>
      <c r="K185" s="80">
        <v>0</v>
      </c>
      <c r="L185" s="80">
        <v>620</v>
      </c>
      <c r="M185" s="80">
        <v>362457</v>
      </c>
      <c r="N185" s="80"/>
      <c r="O185" s="80">
        <v>0</v>
      </c>
      <c r="P185" s="80">
        <v>20960</v>
      </c>
      <c r="Q185" s="80">
        <v>0</v>
      </c>
      <c r="R185" s="80">
        <v>126</v>
      </c>
      <c r="S185" s="80"/>
      <c r="T185" s="80">
        <v>430811</v>
      </c>
      <c r="U185" s="80"/>
      <c r="V185" s="80"/>
      <c r="W185" s="80">
        <v>42308</v>
      </c>
      <c r="X185" s="80"/>
      <c r="Y185" s="80">
        <v>341371</v>
      </c>
      <c r="Z185" s="80">
        <v>15094</v>
      </c>
      <c r="AA185" s="80">
        <v>0</v>
      </c>
      <c r="AB185" s="80">
        <v>0</v>
      </c>
      <c r="AC185" s="80">
        <v>8475</v>
      </c>
      <c r="AD185" s="80">
        <v>0</v>
      </c>
      <c r="AE185" s="80">
        <v>8475</v>
      </c>
      <c r="AF185" s="80">
        <v>1583</v>
      </c>
      <c r="AG185" s="80">
        <v>1265</v>
      </c>
      <c r="AH185" s="80">
        <v>10332</v>
      </c>
      <c r="AI185" s="80">
        <v>0</v>
      </c>
      <c r="AJ185" s="80">
        <v>156</v>
      </c>
      <c r="AK185" s="80"/>
      <c r="AL185" s="80"/>
      <c r="AM185" s="80"/>
      <c r="AN185" s="80">
        <v>0</v>
      </c>
      <c r="AO185" s="80"/>
      <c r="AP185" s="80">
        <v>13829</v>
      </c>
      <c r="AQ185" s="80">
        <v>0</v>
      </c>
      <c r="AR185" s="80">
        <v>0</v>
      </c>
      <c r="AS185" s="80">
        <v>27523</v>
      </c>
      <c r="AT185" s="80">
        <v>0</v>
      </c>
      <c r="AU185" s="80">
        <v>822</v>
      </c>
      <c r="AV185" s="80">
        <v>154156</v>
      </c>
      <c r="AW185" s="80">
        <v>51923</v>
      </c>
      <c r="AX185" s="80">
        <v>28770</v>
      </c>
      <c r="AY185" s="80">
        <v>0</v>
      </c>
      <c r="AZ185" s="80"/>
      <c r="BA185" s="80">
        <v>1979</v>
      </c>
      <c r="BB185" s="80"/>
      <c r="BC185" s="80"/>
      <c r="BD185" s="80"/>
      <c r="BE185" s="80">
        <v>13883</v>
      </c>
      <c r="BF185" s="80"/>
      <c r="BG185" s="80"/>
      <c r="BH185" s="80">
        <v>262633</v>
      </c>
      <c r="BI185" s="80">
        <v>138</v>
      </c>
      <c r="BJ185" s="80"/>
      <c r="BK185" s="80"/>
      <c r="BL185" s="80"/>
      <c r="BM185" s="80"/>
      <c r="BN185" s="80">
        <v>126569</v>
      </c>
      <c r="BO185" s="80">
        <v>65</v>
      </c>
      <c r="BP185" s="80">
        <v>0</v>
      </c>
      <c r="BQ185" s="80"/>
      <c r="BR185" s="80"/>
      <c r="BS185" s="80">
        <v>163031</v>
      </c>
      <c r="BT185" s="80">
        <v>0</v>
      </c>
      <c r="BU185" s="80">
        <v>18909</v>
      </c>
      <c r="BV185" s="80"/>
      <c r="BW185" s="80">
        <v>430811</v>
      </c>
      <c r="BX185" s="80"/>
      <c r="BY185" s="80">
        <v>138</v>
      </c>
      <c r="BZ185" s="80"/>
      <c r="CA185" s="80">
        <v>0</v>
      </c>
      <c r="CB185" s="80">
        <v>11082</v>
      </c>
      <c r="CC185" s="80"/>
      <c r="CD185" s="80"/>
      <c r="CE185" s="80">
        <v>0</v>
      </c>
      <c r="CF185" s="80"/>
      <c r="CG185" s="80">
        <v>-9852</v>
      </c>
      <c r="CH185" s="80"/>
      <c r="CI185" s="80"/>
      <c r="CJ185" s="80"/>
      <c r="CK185" s="80">
        <v>231383</v>
      </c>
      <c r="CL185" s="80"/>
      <c r="CM185" s="80">
        <v>-47797</v>
      </c>
      <c r="CN185" s="80">
        <v>44453</v>
      </c>
      <c r="CO185" s="80"/>
      <c r="CP185" s="80"/>
      <c r="CQ185" s="80">
        <v>30</v>
      </c>
      <c r="CR185" s="80">
        <v>-1478</v>
      </c>
      <c r="CS185" s="80">
        <v>-84528</v>
      </c>
      <c r="CT185" s="80"/>
      <c r="CU185" s="80">
        <v>-37944</v>
      </c>
      <c r="CV185" s="80">
        <v>2</v>
      </c>
      <c r="CW185" s="80">
        <v>34648</v>
      </c>
      <c r="CX185" s="80"/>
      <c r="CY185" s="80"/>
      <c r="CZ185" s="80">
        <v>44697</v>
      </c>
      <c r="DA185" s="80">
        <v>-138</v>
      </c>
      <c r="DB185" s="80">
        <v>0</v>
      </c>
      <c r="DC185" s="80"/>
      <c r="DD185" s="80"/>
      <c r="DE185" s="80">
        <v>-5812</v>
      </c>
      <c r="DF185" s="80">
        <v>-42691</v>
      </c>
      <c r="DG185" s="80">
        <v>2219</v>
      </c>
      <c r="DH185" s="80">
        <v>3403</v>
      </c>
      <c r="DI185" s="80">
        <v>3403</v>
      </c>
      <c r="DJ185" s="80">
        <v>3403</v>
      </c>
      <c r="DK185" s="80">
        <v>-9805</v>
      </c>
      <c r="DL185" s="80">
        <v>177022</v>
      </c>
      <c r="DM185" s="80"/>
      <c r="DN185" s="80">
        <v>-11670</v>
      </c>
      <c r="DO185" s="80">
        <v>-243</v>
      </c>
      <c r="DP185" s="80">
        <v>-78610</v>
      </c>
      <c r="DQ185" s="80">
        <v>-276</v>
      </c>
      <c r="DR185" s="80">
        <v>-708</v>
      </c>
      <c r="DS185" s="80">
        <v>-243</v>
      </c>
    </row>
    <row r="186" spans="1:123" x14ac:dyDescent="0.25">
      <c r="A186" s="78">
        <v>201812</v>
      </c>
      <c r="B186" s="78">
        <v>51619</v>
      </c>
      <c r="C186" s="79" t="s">
        <v>429</v>
      </c>
      <c r="D186" s="80">
        <v>66200</v>
      </c>
      <c r="E186" s="80">
        <v>7368</v>
      </c>
      <c r="F186" s="80">
        <v>4019941</v>
      </c>
      <c r="G186" s="80">
        <v>0</v>
      </c>
      <c r="H186" s="80">
        <v>24071</v>
      </c>
      <c r="I186" s="80">
        <v>0</v>
      </c>
      <c r="J186" s="80">
        <v>24071</v>
      </c>
      <c r="K186" s="80">
        <v>0</v>
      </c>
      <c r="L186" s="80">
        <v>24695</v>
      </c>
      <c r="M186" s="80">
        <v>4054415</v>
      </c>
      <c r="N186" s="80">
        <v>1150</v>
      </c>
      <c r="O186" s="80">
        <v>457863</v>
      </c>
      <c r="P186" s="80">
        <v>66853</v>
      </c>
      <c r="Q186" s="80">
        <v>33324</v>
      </c>
      <c r="R186" s="80">
        <v>127096</v>
      </c>
      <c r="S186" s="80">
        <v>0</v>
      </c>
      <c r="T186" s="80">
        <v>4440645</v>
      </c>
      <c r="U186" s="80">
        <v>33324</v>
      </c>
      <c r="V186" s="80">
        <v>20128</v>
      </c>
      <c r="W186" s="80">
        <v>73568</v>
      </c>
      <c r="X186" s="80">
        <v>0</v>
      </c>
      <c r="Y186" s="80">
        <v>3360702</v>
      </c>
      <c r="Z186" s="80">
        <v>50961</v>
      </c>
      <c r="AA186" s="80">
        <v>0</v>
      </c>
      <c r="AB186" s="80">
        <v>0</v>
      </c>
      <c r="AC186" s="80">
        <v>28103</v>
      </c>
      <c r="AD186" s="80">
        <v>0</v>
      </c>
      <c r="AE186" s="80">
        <v>28103</v>
      </c>
      <c r="AF186" s="80">
        <v>25305</v>
      </c>
      <c r="AG186" s="80">
        <v>35002</v>
      </c>
      <c r="AH186" s="80">
        <v>200074</v>
      </c>
      <c r="AI186" s="80">
        <v>554</v>
      </c>
      <c r="AJ186" s="80">
        <v>122041</v>
      </c>
      <c r="AK186" s="80">
        <v>0</v>
      </c>
      <c r="AL186" s="80">
        <v>0</v>
      </c>
      <c r="AM186" s="80">
        <v>0</v>
      </c>
      <c r="AN186" s="80">
        <v>6732</v>
      </c>
      <c r="AO186" s="80">
        <v>0</v>
      </c>
      <c r="AP186" s="80">
        <v>15959</v>
      </c>
      <c r="AQ186" s="80">
        <v>36932</v>
      </c>
      <c r="AR186" s="80">
        <v>695</v>
      </c>
      <c r="AS186" s="80">
        <v>38333</v>
      </c>
      <c r="AT186" s="80">
        <v>0</v>
      </c>
      <c r="AU186" s="80">
        <v>0</v>
      </c>
      <c r="AV186" s="80">
        <v>2066476</v>
      </c>
      <c r="AW186" s="80">
        <v>1240989</v>
      </c>
      <c r="AX186" s="80">
        <v>0</v>
      </c>
      <c r="AY186" s="80">
        <v>0</v>
      </c>
      <c r="AZ186" s="80">
        <v>0</v>
      </c>
      <c r="BA186" s="80">
        <v>2222</v>
      </c>
      <c r="BB186" s="80">
        <v>0</v>
      </c>
      <c r="BC186" s="80">
        <v>15033</v>
      </c>
      <c r="BD186" s="80">
        <v>186513</v>
      </c>
      <c r="BE186" s="80">
        <v>320793</v>
      </c>
      <c r="BF186" s="80">
        <v>956</v>
      </c>
      <c r="BG186" s="80">
        <v>397869</v>
      </c>
      <c r="BH186" s="80">
        <v>2027676</v>
      </c>
      <c r="BI186" s="80">
        <v>13423</v>
      </c>
      <c r="BJ186" s="80">
        <v>0</v>
      </c>
      <c r="BK186" s="80">
        <v>0</v>
      </c>
      <c r="BL186" s="80">
        <v>0</v>
      </c>
      <c r="BM186" s="80">
        <v>0</v>
      </c>
      <c r="BN186" s="80">
        <v>1889389</v>
      </c>
      <c r="BO186" s="80">
        <v>0</v>
      </c>
      <c r="BP186" s="80">
        <v>0</v>
      </c>
      <c r="BQ186" s="80">
        <v>12277</v>
      </c>
      <c r="BR186" s="80">
        <v>0</v>
      </c>
      <c r="BS186" s="80">
        <v>382371</v>
      </c>
      <c r="BT186" s="80">
        <v>138754</v>
      </c>
      <c r="BU186" s="80">
        <v>6447</v>
      </c>
      <c r="BV186" s="80">
        <v>138754</v>
      </c>
      <c r="BW186" s="80">
        <v>4440645</v>
      </c>
      <c r="BX186" s="80">
        <v>0</v>
      </c>
      <c r="BY186" s="80">
        <v>13423</v>
      </c>
      <c r="BZ186" s="80">
        <v>0</v>
      </c>
      <c r="CA186" s="80">
        <v>0</v>
      </c>
      <c r="CB186" s="80">
        <v>116069</v>
      </c>
      <c r="CC186" s="80">
        <v>0</v>
      </c>
      <c r="CD186" s="80">
        <v>0</v>
      </c>
      <c r="CE186" s="80">
        <v>0</v>
      </c>
      <c r="CF186" s="80">
        <v>16804</v>
      </c>
      <c r="CG186" s="80">
        <v>-90661</v>
      </c>
      <c r="CH186" s="80">
        <v>318</v>
      </c>
      <c r="CI186" s="80">
        <v>-72</v>
      </c>
      <c r="CJ186" s="80">
        <v>0</v>
      </c>
      <c r="CK186" s="80">
        <v>1973721</v>
      </c>
      <c r="CL186" s="80">
        <v>0</v>
      </c>
      <c r="CM186" s="80">
        <v>-472030</v>
      </c>
      <c r="CN186" s="80">
        <v>49381</v>
      </c>
      <c r="CO186" s="80">
        <v>787</v>
      </c>
      <c r="CP186" s="80">
        <v>0</v>
      </c>
      <c r="CQ186" s="80">
        <v>-9191</v>
      </c>
      <c r="CR186" s="80">
        <v>-194269</v>
      </c>
      <c r="CS186" s="80">
        <v>-1164808</v>
      </c>
      <c r="CT186" s="80">
        <v>-186365</v>
      </c>
      <c r="CU186" s="80">
        <v>-382156</v>
      </c>
      <c r="CV186" s="80">
        <v>13314</v>
      </c>
      <c r="CW186" s="80">
        <v>40093</v>
      </c>
      <c r="CX186" s="80">
        <v>6645</v>
      </c>
      <c r="CY186" s="80">
        <v>-44508</v>
      </c>
      <c r="CZ186" s="80">
        <v>121593</v>
      </c>
      <c r="DA186" s="80">
        <v>12211</v>
      </c>
      <c r="DB186" s="80">
        <v>0</v>
      </c>
      <c r="DC186" s="80">
        <v>-1941</v>
      </c>
      <c r="DD186" s="80">
        <v>0</v>
      </c>
      <c r="DE186" s="80">
        <v>8066</v>
      </c>
      <c r="DF186" s="80">
        <v>17524</v>
      </c>
      <c r="DG186" s="80">
        <v>128148</v>
      </c>
      <c r="DH186" s="80"/>
      <c r="DI186" s="80">
        <v>161544</v>
      </c>
      <c r="DJ186" s="80">
        <v>160193</v>
      </c>
      <c r="DK186" s="80">
        <v>-9288</v>
      </c>
      <c r="DL186" s="80">
        <v>1946737</v>
      </c>
      <c r="DM186" s="80">
        <v>819</v>
      </c>
      <c r="DN186" s="80">
        <v>0</v>
      </c>
      <c r="DO186" s="80">
        <v>-72530</v>
      </c>
      <c r="DP186" s="80">
        <v>-1189208</v>
      </c>
      <c r="DQ186" s="80">
        <v>-266</v>
      </c>
      <c r="DR186" s="80">
        <v>-13535</v>
      </c>
      <c r="DS186" s="80">
        <v>-73349</v>
      </c>
    </row>
    <row r="187" spans="1:123" x14ac:dyDescent="0.25">
      <c r="A187" s="78">
        <v>201812</v>
      </c>
      <c r="B187" s="78">
        <v>53108</v>
      </c>
      <c r="C187" s="79" t="s">
        <v>413</v>
      </c>
      <c r="D187" s="80"/>
      <c r="E187" s="80"/>
      <c r="F187" s="80">
        <v>51786</v>
      </c>
      <c r="G187" s="80"/>
      <c r="H187" s="80"/>
      <c r="I187" s="80"/>
      <c r="J187" s="80"/>
      <c r="K187" s="80"/>
      <c r="L187" s="80">
        <v>1481</v>
      </c>
      <c r="M187" s="80">
        <v>51786</v>
      </c>
      <c r="N187" s="80"/>
      <c r="O187" s="80">
        <v>51372</v>
      </c>
      <c r="P187" s="80">
        <v>163</v>
      </c>
      <c r="Q187" s="80"/>
      <c r="R187" s="80"/>
      <c r="S187" s="80"/>
      <c r="T187" s="80">
        <v>53759</v>
      </c>
      <c r="U187" s="80"/>
      <c r="V187" s="80"/>
      <c r="W187" s="80"/>
      <c r="X187" s="80"/>
      <c r="Y187" s="80"/>
      <c r="Z187" s="80">
        <v>58</v>
      </c>
      <c r="AA187" s="80">
        <v>251</v>
      </c>
      <c r="AB187" s="80"/>
      <c r="AC187" s="80">
        <v>1</v>
      </c>
      <c r="AD187" s="80"/>
      <c r="AE187" s="80">
        <v>1</v>
      </c>
      <c r="AF187" s="80"/>
      <c r="AG187" s="80"/>
      <c r="AH187" s="80">
        <v>434</v>
      </c>
      <c r="AI187" s="80"/>
      <c r="AJ187" s="80">
        <v>433</v>
      </c>
      <c r="AK187" s="80"/>
      <c r="AL187" s="80"/>
      <c r="AM187" s="80"/>
      <c r="AN187" s="80"/>
      <c r="AO187" s="80"/>
      <c r="AP187" s="80">
        <v>58</v>
      </c>
      <c r="AQ187" s="80"/>
      <c r="AR187" s="80"/>
      <c r="AS187" s="80">
        <v>17000</v>
      </c>
      <c r="AT187" s="80">
        <v>5000</v>
      </c>
      <c r="AU187" s="80"/>
      <c r="AV187" s="80">
        <v>27398</v>
      </c>
      <c r="AW187" s="80">
        <v>14867</v>
      </c>
      <c r="AX187" s="80"/>
      <c r="AY187" s="80"/>
      <c r="AZ187" s="80"/>
      <c r="BA187" s="80"/>
      <c r="BB187" s="80"/>
      <c r="BC187" s="80"/>
      <c r="BD187" s="80">
        <v>2591</v>
      </c>
      <c r="BE187" s="80">
        <v>4699</v>
      </c>
      <c r="BF187" s="80">
        <v>538</v>
      </c>
      <c r="BG187" s="80"/>
      <c r="BH187" s="80">
        <v>16346</v>
      </c>
      <c r="BI187" s="80">
        <v>316</v>
      </c>
      <c r="BJ187" s="80"/>
      <c r="BK187" s="80"/>
      <c r="BL187" s="80"/>
      <c r="BM187" s="80"/>
      <c r="BN187" s="80">
        <v>10398</v>
      </c>
      <c r="BO187" s="80"/>
      <c r="BP187" s="80"/>
      <c r="BQ187" s="80"/>
      <c r="BR187" s="80"/>
      <c r="BS187" s="80"/>
      <c r="BT187" s="80"/>
      <c r="BU187" s="80">
        <v>1479</v>
      </c>
      <c r="BV187" s="80"/>
      <c r="BW187" s="80">
        <v>53759</v>
      </c>
      <c r="BX187" s="80"/>
      <c r="BY187" s="80">
        <v>316</v>
      </c>
      <c r="BZ187" s="80"/>
      <c r="CA187" s="80">
        <v>5000</v>
      </c>
      <c r="CB187" s="80">
        <v>1570</v>
      </c>
      <c r="CC187" s="80"/>
      <c r="CD187" s="80"/>
      <c r="CE187" s="80"/>
      <c r="CF187" s="80"/>
      <c r="CG187" s="80">
        <v>-7124</v>
      </c>
      <c r="CH187" s="80"/>
      <c r="CI187" s="80"/>
      <c r="CJ187" s="80"/>
      <c r="CK187" s="80">
        <v>30382</v>
      </c>
      <c r="CL187" s="80"/>
      <c r="CM187" s="80">
        <v>-7124</v>
      </c>
      <c r="CN187" s="80">
        <v>1506</v>
      </c>
      <c r="CO187" s="80"/>
      <c r="CP187" s="80"/>
      <c r="CQ187" s="80"/>
      <c r="CR187" s="80">
        <v>-1481</v>
      </c>
      <c r="CS187" s="80">
        <v>-20806</v>
      </c>
      <c r="CT187" s="80"/>
      <c r="CU187" s="80"/>
      <c r="CV187" s="80"/>
      <c r="CW187" s="80">
        <v>1175</v>
      </c>
      <c r="CX187" s="80"/>
      <c r="CY187" s="80"/>
      <c r="CZ187" s="80">
        <v>2443</v>
      </c>
      <c r="DA187" s="80">
        <v>-214</v>
      </c>
      <c r="DB187" s="80"/>
      <c r="DC187" s="80">
        <v>-9</v>
      </c>
      <c r="DD187" s="80"/>
      <c r="DE187" s="80">
        <v>-811</v>
      </c>
      <c r="DF187" s="80"/>
      <c r="DG187" s="80">
        <v>1019</v>
      </c>
      <c r="DH187" s="80">
        <v>609</v>
      </c>
      <c r="DI187" s="80">
        <v>609</v>
      </c>
      <c r="DJ187" s="80">
        <v>609</v>
      </c>
      <c r="DK187" s="80">
        <v>-331</v>
      </c>
      <c r="DL187" s="80">
        <v>30382</v>
      </c>
      <c r="DM187" s="80">
        <v>9</v>
      </c>
      <c r="DN187" s="80"/>
      <c r="DO187" s="80">
        <v>-937</v>
      </c>
      <c r="DP187" s="80">
        <v>-19781</v>
      </c>
      <c r="DQ187" s="80">
        <v>-340</v>
      </c>
      <c r="DR187" s="80">
        <v>-144</v>
      </c>
      <c r="DS187" s="80">
        <v>-946</v>
      </c>
    </row>
    <row r="188" spans="1:123" x14ac:dyDescent="0.25">
      <c r="A188" s="78">
        <v>201812</v>
      </c>
      <c r="B188" s="78">
        <v>50240</v>
      </c>
      <c r="C188" s="79" t="s">
        <v>481</v>
      </c>
      <c r="D188" s="80">
        <v>0</v>
      </c>
      <c r="E188" s="80">
        <v>4914</v>
      </c>
      <c r="F188" s="80">
        <v>508303</v>
      </c>
      <c r="G188" s="80">
        <v>0</v>
      </c>
      <c r="H188" s="80">
        <v>22111</v>
      </c>
      <c r="I188" s="80">
        <v>0</v>
      </c>
      <c r="J188" s="80">
        <v>22111</v>
      </c>
      <c r="K188" s="80">
        <v>0</v>
      </c>
      <c r="L188" s="80">
        <v>22990</v>
      </c>
      <c r="M188" s="80">
        <v>614668</v>
      </c>
      <c r="N188" s="80">
        <v>0</v>
      </c>
      <c r="O188" s="80">
        <v>189053</v>
      </c>
      <c r="P188" s="80">
        <v>0</v>
      </c>
      <c r="Q188" s="80">
        <v>106365</v>
      </c>
      <c r="R188" s="80">
        <v>20406</v>
      </c>
      <c r="S188" s="80">
        <v>361</v>
      </c>
      <c r="T188" s="80">
        <v>699025</v>
      </c>
      <c r="U188" s="80">
        <v>51004</v>
      </c>
      <c r="V188" s="80">
        <v>11308</v>
      </c>
      <c r="W188" s="80">
        <v>4914</v>
      </c>
      <c r="X188" s="80">
        <v>0</v>
      </c>
      <c r="Y188" s="80">
        <v>296794</v>
      </c>
      <c r="Z188" s="80">
        <v>3756</v>
      </c>
      <c r="AA188" s="80">
        <v>0</v>
      </c>
      <c r="AB188" s="80">
        <v>0</v>
      </c>
      <c r="AC188" s="80">
        <v>5487</v>
      </c>
      <c r="AD188" s="80">
        <v>0</v>
      </c>
      <c r="AE188" s="80">
        <v>5487</v>
      </c>
      <c r="AF188" s="80">
        <v>4306</v>
      </c>
      <c r="AG188" s="80">
        <v>1769</v>
      </c>
      <c r="AH188" s="80">
        <v>34044</v>
      </c>
      <c r="AI188" s="80">
        <v>0</v>
      </c>
      <c r="AJ188" s="80">
        <v>2140</v>
      </c>
      <c r="AK188" s="80">
        <v>0</v>
      </c>
      <c r="AL188" s="80">
        <v>2604</v>
      </c>
      <c r="AM188" s="80">
        <v>55000</v>
      </c>
      <c r="AN188" s="80">
        <v>0</v>
      </c>
      <c r="AO188" s="80">
        <v>0</v>
      </c>
      <c r="AP188" s="80">
        <v>1987</v>
      </c>
      <c r="AQ188" s="80">
        <v>18653</v>
      </c>
      <c r="AR188" s="80">
        <v>2050</v>
      </c>
      <c r="AS188" s="80">
        <v>5000</v>
      </c>
      <c r="AT188" s="80">
        <v>0</v>
      </c>
      <c r="AU188" s="80">
        <v>0</v>
      </c>
      <c r="AV188" s="80">
        <v>454913</v>
      </c>
      <c r="AW188" s="80">
        <v>186278</v>
      </c>
      <c r="AX188" s="80">
        <v>0</v>
      </c>
      <c r="AY188" s="80">
        <v>0</v>
      </c>
      <c r="AZ188" s="80">
        <v>0</v>
      </c>
      <c r="BA188" s="80">
        <v>0</v>
      </c>
      <c r="BB188" s="80">
        <v>0</v>
      </c>
      <c r="BC188" s="80">
        <v>974</v>
      </c>
      <c r="BD188" s="80">
        <v>8267</v>
      </c>
      <c r="BE188" s="80">
        <v>43956</v>
      </c>
      <c r="BF188" s="80">
        <v>849</v>
      </c>
      <c r="BG188" s="80">
        <v>0</v>
      </c>
      <c r="BH188" s="80">
        <v>200156</v>
      </c>
      <c r="BI188" s="80">
        <v>0</v>
      </c>
      <c r="BJ188" s="80">
        <v>0</v>
      </c>
      <c r="BK188" s="80">
        <v>0</v>
      </c>
      <c r="BL188" s="80">
        <v>0</v>
      </c>
      <c r="BM188" s="80">
        <v>0</v>
      </c>
      <c r="BN188" s="80">
        <v>422785</v>
      </c>
      <c r="BO188" s="80">
        <v>27128</v>
      </c>
      <c r="BP188" s="80">
        <v>0</v>
      </c>
      <c r="BQ188" s="80">
        <v>0</v>
      </c>
      <c r="BR188" s="80">
        <v>0</v>
      </c>
      <c r="BS188" s="80">
        <v>5864</v>
      </c>
      <c r="BT188" s="80">
        <v>0</v>
      </c>
      <c r="BU188" s="80">
        <v>8014</v>
      </c>
      <c r="BV188" s="80">
        <v>0</v>
      </c>
      <c r="BW188" s="80">
        <v>699025</v>
      </c>
      <c r="BX188" s="80">
        <v>0</v>
      </c>
      <c r="BY188" s="80">
        <v>0</v>
      </c>
      <c r="BZ188" s="80">
        <v>0</v>
      </c>
      <c r="CA188" s="80">
        <v>0</v>
      </c>
      <c r="CB188" s="80">
        <v>33866</v>
      </c>
      <c r="CC188" s="80">
        <v>0</v>
      </c>
      <c r="CD188" s="80">
        <v>0</v>
      </c>
      <c r="CE188" s="80">
        <v>0</v>
      </c>
      <c r="CF188" s="80">
        <v>4741</v>
      </c>
      <c r="CG188" s="80">
        <v>-40510</v>
      </c>
      <c r="CH188" s="80">
        <v>3838</v>
      </c>
      <c r="CI188" s="80">
        <v>0</v>
      </c>
      <c r="CJ188" s="80">
        <v>-1150</v>
      </c>
      <c r="CK188" s="80">
        <v>391195</v>
      </c>
      <c r="CL188" s="80">
        <v>0</v>
      </c>
      <c r="CM188" s="80">
        <v>-98984</v>
      </c>
      <c r="CN188" s="80">
        <v>-2320</v>
      </c>
      <c r="CO188" s="80">
        <v>0</v>
      </c>
      <c r="CP188" s="80">
        <v>0</v>
      </c>
      <c r="CQ188" s="80">
        <v>4553</v>
      </c>
      <c r="CR188" s="80">
        <v>-25053</v>
      </c>
      <c r="CS188" s="80">
        <v>-266721</v>
      </c>
      <c r="CT188" s="80">
        <v>0</v>
      </c>
      <c r="CU188" s="80">
        <v>-58474</v>
      </c>
      <c r="CV188" s="80">
        <v>9008</v>
      </c>
      <c r="CW188" s="80">
        <v>-1116</v>
      </c>
      <c r="CX188" s="80">
        <v>3045</v>
      </c>
      <c r="CY188" s="80">
        <v>-27291</v>
      </c>
      <c r="CZ188" s="80">
        <v>1041</v>
      </c>
      <c r="DA188" s="80">
        <v>-682</v>
      </c>
      <c r="DB188" s="80">
        <v>0</v>
      </c>
      <c r="DC188" s="80">
        <v>-406</v>
      </c>
      <c r="DD188" s="80">
        <v>0</v>
      </c>
      <c r="DE188" s="80">
        <v>-21504</v>
      </c>
      <c r="DF188" s="80">
        <v>3248</v>
      </c>
      <c r="DG188" s="80">
        <v>17745</v>
      </c>
      <c r="DH188" s="80"/>
      <c r="DI188" s="80">
        <v>8214</v>
      </c>
      <c r="DJ188" s="80">
        <v>7791</v>
      </c>
      <c r="DK188" s="80">
        <v>1204</v>
      </c>
      <c r="DL188" s="80">
        <v>367152</v>
      </c>
      <c r="DM188" s="80">
        <v>438</v>
      </c>
      <c r="DN188" s="80">
        <v>0</v>
      </c>
      <c r="DO188" s="80">
        <v>-6049</v>
      </c>
      <c r="DP188" s="80">
        <v>-258096</v>
      </c>
      <c r="DQ188" s="80">
        <v>-221</v>
      </c>
      <c r="DR188" s="80">
        <v>-2003</v>
      </c>
      <c r="DS188" s="80">
        <v>-6487</v>
      </c>
    </row>
    <row r="189" spans="1:123" x14ac:dyDescent="0.25">
      <c r="A189" s="78">
        <v>201812</v>
      </c>
      <c r="B189" s="78">
        <v>51949</v>
      </c>
      <c r="C189" s="79" t="s">
        <v>423</v>
      </c>
      <c r="D189" s="80">
        <v>0</v>
      </c>
      <c r="E189" s="80">
        <v>458</v>
      </c>
      <c r="F189" s="80">
        <v>1261621</v>
      </c>
      <c r="G189" s="80"/>
      <c r="H189" s="80">
        <v>44272</v>
      </c>
      <c r="I189" s="80"/>
      <c r="J189" s="80">
        <v>44272</v>
      </c>
      <c r="K189" s="80"/>
      <c r="L189" s="80">
        <v>0</v>
      </c>
      <c r="M189" s="80">
        <v>1261621</v>
      </c>
      <c r="N189" s="80">
        <v>0</v>
      </c>
      <c r="O189" s="80">
        <v>163262</v>
      </c>
      <c r="P189" s="80">
        <v>0</v>
      </c>
      <c r="Q189" s="80">
        <v>0</v>
      </c>
      <c r="R189" s="80">
        <v>3</v>
      </c>
      <c r="S189" s="80">
        <v>0</v>
      </c>
      <c r="T189" s="80">
        <v>1443705</v>
      </c>
      <c r="U189" s="80">
        <v>0</v>
      </c>
      <c r="V189" s="80">
        <v>104733</v>
      </c>
      <c r="W189" s="80">
        <v>458</v>
      </c>
      <c r="X189" s="80">
        <v>0</v>
      </c>
      <c r="Y189" s="80">
        <v>1098356</v>
      </c>
      <c r="Z189" s="80">
        <v>1459</v>
      </c>
      <c r="AA189" s="80">
        <v>0</v>
      </c>
      <c r="AB189" s="80">
        <v>0</v>
      </c>
      <c r="AC189" s="80">
        <v>7465</v>
      </c>
      <c r="AD189" s="80"/>
      <c r="AE189" s="80">
        <v>7465</v>
      </c>
      <c r="AF189" s="80">
        <v>8743</v>
      </c>
      <c r="AG189" s="80">
        <v>1302</v>
      </c>
      <c r="AH189" s="80">
        <v>60480</v>
      </c>
      <c r="AI189" s="80">
        <v>0</v>
      </c>
      <c r="AJ189" s="80">
        <v>0</v>
      </c>
      <c r="AK189" s="80">
        <v>0</v>
      </c>
      <c r="AL189" s="80">
        <v>4375</v>
      </c>
      <c r="AM189" s="80">
        <v>0</v>
      </c>
      <c r="AN189" s="80"/>
      <c r="AO189" s="80"/>
      <c r="AP189" s="80">
        <v>157</v>
      </c>
      <c r="AQ189" s="80">
        <v>119687</v>
      </c>
      <c r="AR189" s="80"/>
      <c r="AS189" s="80">
        <v>3425</v>
      </c>
      <c r="AT189" s="80">
        <v>1850</v>
      </c>
      <c r="AU189" s="80">
        <v>0</v>
      </c>
      <c r="AV189" s="80">
        <v>489388</v>
      </c>
      <c r="AW189" s="80">
        <v>814753</v>
      </c>
      <c r="AX189" s="80">
        <v>0</v>
      </c>
      <c r="AY189" s="80">
        <v>0</v>
      </c>
      <c r="AZ189" s="80">
        <v>0</v>
      </c>
      <c r="BA189" s="80">
        <v>6542</v>
      </c>
      <c r="BB189" s="80">
        <v>0</v>
      </c>
      <c r="BC189" s="80">
        <v>113</v>
      </c>
      <c r="BD189" s="80">
        <v>0</v>
      </c>
      <c r="BE189" s="80">
        <v>69186</v>
      </c>
      <c r="BF189" s="80">
        <v>0</v>
      </c>
      <c r="BG189" s="80">
        <v>0</v>
      </c>
      <c r="BH189" s="80">
        <v>883279</v>
      </c>
      <c r="BI189" s="80">
        <v>0</v>
      </c>
      <c r="BJ189" s="80">
        <v>0</v>
      </c>
      <c r="BK189" s="80">
        <v>0</v>
      </c>
      <c r="BL189" s="80">
        <v>0</v>
      </c>
      <c r="BM189" s="80">
        <v>0</v>
      </c>
      <c r="BN189" s="80">
        <v>474240</v>
      </c>
      <c r="BO189" s="80">
        <v>0</v>
      </c>
      <c r="BP189" s="80">
        <v>0</v>
      </c>
      <c r="BQ189" s="80">
        <v>0</v>
      </c>
      <c r="BR189" s="80">
        <v>0</v>
      </c>
      <c r="BS189" s="80">
        <v>20900</v>
      </c>
      <c r="BT189" s="80">
        <v>11723</v>
      </c>
      <c r="BU189" s="80">
        <v>47626</v>
      </c>
      <c r="BV189" s="80">
        <v>11723</v>
      </c>
      <c r="BW189" s="80">
        <v>1443705</v>
      </c>
      <c r="BX189" s="80">
        <v>0</v>
      </c>
      <c r="BY189" s="80">
        <v>0</v>
      </c>
      <c r="BZ189" s="80">
        <v>0</v>
      </c>
      <c r="CA189" s="80">
        <v>1850</v>
      </c>
      <c r="CB189" s="80">
        <v>62531</v>
      </c>
      <c r="CC189" s="80">
        <v>0</v>
      </c>
      <c r="CD189" s="80">
        <v>0</v>
      </c>
      <c r="CE189" s="80"/>
      <c r="CF189" s="80">
        <v>10579</v>
      </c>
      <c r="CG189" s="80">
        <v>-8500</v>
      </c>
      <c r="CH189" s="80">
        <v>1409</v>
      </c>
      <c r="CI189" s="80">
        <v>0</v>
      </c>
      <c r="CJ189" s="80">
        <v>-628</v>
      </c>
      <c r="CK189" s="80">
        <v>106445</v>
      </c>
      <c r="CL189" s="80"/>
      <c r="CM189" s="80">
        <v>-15587</v>
      </c>
      <c r="CN189" s="80">
        <v>-6238</v>
      </c>
      <c r="CO189" s="80">
        <v>0</v>
      </c>
      <c r="CP189" s="80">
        <v>0</v>
      </c>
      <c r="CQ189" s="80">
        <v>-7035</v>
      </c>
      <c r="CR189" s="80">
        <v>-15775</v>
      </c>
      <c r="CS189" s="80">
        <v>-94246</v>
      </c>
      <c r="CT189" s="80"/>
      <c r="CU189" s="80">
        <v>-7087</v>
      </c>
      <c r="CV189" s="80">
        <v>2476</v>
      </c>
      <c r="CW189" s="80">
        <v>-5061</v>
      </c>
      <c r="CX189" s="80">
        <v>0</v>
      </c>
      <c r="CY189" s="80">
        <v>-900</v>
      </c>
      <c r="CZ189" s="80">
        <v>-2466</v>
      </c>
      <c r="DA189" s="80">
        <v>5627</v>
      </c>
      <c r="DB189" s="80"/>
      <c r="DC189" s="80">
        <v>4</v>
      </c>
      <c r="DD189" s="80">
        <v>0</v>
      </c>
      <c r="DE189" s="80">
        <v>-14883</v>
      </c>
      <c r="DF189" s="80">
        <v>1672</v>
      </c>
      <c r="DG189" s="80">
        <v>22735</v>
      </c>
      <c r="DH189" s="80">
        <v>0</v>
      </c>
      <c r="DI189" s="80">
        <v>-4032</v>
      </c>
      <c r="DJ189" s="80">
        <v>527</v>
      </c>
      <c r="DK189" s="80">
        <v>1177</v>
      </c>
      <c r="DL189" s="80">
        <v>107363</v>
      </c>
      <c r="DM189" s="80">
        <v>-10247</v>
      </c>
      <c r="DN189" s="80">
        <v>146</v>
      </c>
      <c r="DO189" s="80">
        <v>-4553</v>
      </c>
      <c r="DP189" s="80">
        <v>-80431</v>
      </c>
      <c r="DQ189" s="80">
        <v>0</v>
      </c>
      <c r="DR189" s="80">
        <v>-1266</v>
      </c>
      <c r="DS189" s="80">
        <v>5694</v>
      </c>
    </row>
    <row r="190" spans="1:123" x14ac:dyDescent="0.25">
      <c r="A190" s="78">
        <v>201812</v>
      </c>
      <c r="B190" s="78">
        <v>52042</v>
      </c>
      <c r="C190" s="79" t="s">
        <v>391</v>
      </c>
      <c r="D190" s="80">
        <v>0</v>
      </c>
      <c r="E190" s="80">
        <v>24754</v>
      </c>
      <c r="F190" s="80">
        <v>32908898</v>
      </c>
      <c r="G190" s="80">
        <v>1421</v>
      </c>
      <c r="H190" s="80">
        <v>614066</v>
      </c>
      <c r="I190" s="80">
        <v>-1160</v>
      </c>
      <c r="J190" s="80">
        <v>612906</v>
      </c>
      <c r="K190" s="80">
        <v>0</v>
      </c>
      <c r="L190" s="80">
        <v>1250079</v>
      </c>
      <c r="M190" s="80">
        <v>34720286</v>
      </c>
      <c r="N190" s="80">
        <v>0</v>
      </c>
      <c r="O190" s="80">
        <v>1083080</v>
      </c>
      <c r="P190" s="80">
        <v>0</v>
      </c>
      <c r="Q190" s="80">
        <v>1809967</v>
      </c>
      <c r="R190" s="80">
        <v>1669200</v>
      </c>
      <c r="S190" s="80">
        <v>25007</v>
      </c>
      <c r="T190" s="80">
        <v>38697663</v>
      </c>
      <c r="U190" s="80">
        <v>784960</v>
      </c>
      <c r="V190" s="80">
        <v>620223</v>
      </c>
      <c r="W190" s="80">
        <v>24754</v>
      </c>
      <c r="X190" s="80">
        <v>2210</v>
      </c>
      <c r="Y190" s="80">
        <v>30060928</v>
      </c>
      <c r="Z190" s="80">
        <v>421787</v>
      </c>
      <c r="AA190" s="80">
        <v>0</v>
      </c>
      <c r="AB190" s="80">
        <v>0</v>
      </c>
      <c r="AC190" s="80">
        <v>418378</v>
      </c>
      <c r="AD190" s="80">
        <v>150223</v>
      </c>
      <c r="AE190" s="80">
        <v>268155</v>
      </c>
      <c r="AF190" s="80">
        <v>89048</v>
      </c>
      <c r="AG190" s="80">
        <v>320128</v>
      </c>
      <c r="AH190" s="80">
        <v>1321855</v>
      </c>
      <c r="AI190" s="80">
        <v>48306</v>
      </c>
      <c r="AJ190" s="80">
        <v>153217</v>
      </c>
      <c r="AK190" s="80">
        <v>0</v>
      </c>
      <c r="AL190" s="80">
        <v>62070</v>
      </c>
      <c r="AM190" s="80">
        <v>1000000</v>
      </c>
      <c r="AN190" s="80">
        <v>92690</v>
      </c>
      <c r="AO190" s="80">
        <v>0</v>
      </c>
      <c r="AP190" s="80">
        <v>101659</v>
      </c>
      <c r="AQ190" s="80">
        <v>958902</v>
      </c>
      <c r="AR190" s="80">
        <v>3000</v>
      </c>
      <c r="AS190" s="80">
        <v>15000</v>
      </c>
      <c r="AT190" s="80"/>
      <c r="AU190" s="80">
        <v>0</v>
      </c>
      <c r="AV190" s="80">
        <v>7603814</v>
      </c>
      <c r="AW190" s="80">
        <v>24735909</v>
      </c>
      <c r="AX190" s="80">
        <v>1564983</v>
      </c>
      <c r="AY190" s="80">
        <v>0</v>
      </c>
      <c r="AZ190" s="80">
        <v>0</v>
      </c>
      <c r="BA190" s="80">
        <v>265611</v>
      </c>
      <c r="BB190" s="80">
        <v>96</v>
      </c>
      <c r="BC190" s="80">
        <v>63658</v>
      </c>
      <c r="BD190" s="80">
        <v>0</v>
      </c>
      <c r="BE190" s="80">
        <v>1960607</v>
      </c>
      <c r="BF190" s="80">
        <v>32718</v>
      </c>
      <c r="BG190" s="80">
        <v>77857</v>
      </c>
      <c r="BH190" s="80">
        <v>28830101</v>
      </c>
      <c r="BI190" s="80">
        <v>209452</v>
      </c>
      <c r="BJ190" s="80">
        <v>0</v>
      </c>
      <c r="BK190" s="80">
        <v>0</v>
      </c>
      <c r="BL190" s="80">
        <v>0</v>
      </c>
      <c r="BM190" s="80">
        <v>0</v>
      </c>
      <c r="BN190" s="80">
        <v>1655929</v>
      </c>
      <c r="BO190" s="80">
        <v>554942</v>
      </c>
      <c r="BP190" s="80">
        <v>0</v>
      </c>
      <c r="BQ190" s="80">
        <v>93593</v>
      </c>
      <c r="BR190" s="80">
        <v>13425</v>
      </c>
      <c r="BS190" s="80">
        <v>475370</v>
      </c>
      <c r="BT190" s="80">
        <v>5377943</v>
      </c>
      <c r="BU190" s="80">
        <v>1975982</v>
      </c>
      <c r="BV190" s="80">
        <v>5312636</v>
      </c>
      <c r="BW190" s="80">
        <v>38697663</v>
      </c>
      <c r="BX190" s="80">
        <v>0</v>
      </c>
      <c r="BY190" s="80">
        <v>104628</v>
      </c>
      <c r="BZ190" s="80">
        <v>0</v>
      </c>
      <c r="CA190" s="80"/>
      <c r="CB190" s="80">
        <v>1598620</v>
      </c>
      <c r="CC190" s="80">
        <v>65307</v>
      </c>
      <c r="CD190" s="80">
        <v>91399</v>
      </c>
      <c r="CE190" s="80">
        <v>0</v>
      </c>
      <c r="CF190" s="80">
        <v>274399</v>
      </c>
      <c r="CG190" s="80">
        <v>-861193</v>
      </c>
      <c r="CH190" s="80">
        <v>0</v>
      </c>
      <c r="CI190" s="80">
        <v>-325</v>
      </c>
      <c r="CJ190" s="80">
        <v>0</v>
      </c>
      <c r="CK190" s="80">
        <v>15045056</v>
      </c>
      <c r="CL190" s="80">
        <v>0</v>
      </c>
      <c r="CM190" s="80">
        <v>-2377309</v>
      </c>
      <c r="CN190" s="80">
        <v>1773772</v>
      </c>
      <c r="CO190" s="80">
        <v>20091</v>
      </c>
      <c r="CP190" s="80">
        <v>4958</v>
      </c>
      <c r="CQ190" s="80">
        <v>-39681</v>
      </c>
      <c r="CR190" s="80">
        <v>-604820</v>
      </c>
      <c r="CS190" s="80">
        <v>-10059822</v>
      </c>
      <c r="CT190" s="80">
        <v>-107619</v>
      </c>
      <c r="CU190" s="80">
        <v>-1724242</v>
      </c>
      <c r="CV190" s="80">
        <v>208115</v>
      </c>
      <c r="CW190" s="80">
        <v>1232192</v>
      </c>
      <c r="CX190" s="80">
        <v>136201</v>
      </c>
      <c r="CY190" s="80">
        <v>-586103</v>
      </c>
      <c r="CZ190" s="80">
        <v>1737960</v>
      </c>
      <c r="DA190" s="80">
        <v>10363</v>
      </c>
      <c r="DB190" s="80">
        <v>-163618</v>
      </c>
      <c r="DC190" s="80">
        <v>0</v>
      </c>
      <c r="DD190" s="80">
        <v>188035</v>
      </c>
      <c r="DE190" s="80">
        <v>-387012</v>
      </c>
      <c r="DF190" s="80">
        <v>-126943</v>
      </c>
      <c r="DG190" s="80">
        <v>955785</v>
      </c>
      <c r="DH190" s="80"/>
      <c r="DI190" s="80">
        <v>561674</v>
      </c>
      <c r="DJ190" s="80">
        <v>737340</v>
      </c>
      <c r="DK190" s="80">
        <v>-541580</v>
      </c>
      <c r="DL190" s="80">
        <v>14282710</v>
      </c>
      <c r="DM190" s="80">
        <v>-393343</v>
      </c>
      <c r="DN190" s="80">
        <v>114318</v>
      </c>
      <c r="DO190" s="80">
        <v>35812</v>
      </c>
      <c r="DP190" s="80">
        <v>-9851607</v>
      </c>
      <c r="DQ190" s="80">
        <v>-258</v>
      </c>
      <c r="DR190" s="80">
        <v>-62386</v>
      </c>
      <c r="DS190" s="80">
        <v>429155</v>
      </c>
    </row>
    <row r="191" spans="1:123" x14ac:dyDescent="0.25">
      <c r="A191" s="78">
        <v>201812</v>
      </c>
      <c r="B191" s="78">
        <v>53111</v>
      </c>
      <c r="C191" s="79" t="s">
        <v>427</v>
      </c>
      <c r="D191" s="80"/>
      <c r="E191" s="80">
        <v>31</v>
      </c>
      <c r="F191" s="80">
        <v>86093</v>
      </c>
      <c r="G191" s="80"/>
      <c r="H191" s="80">
        <v>3597</v>
      </c>
      <c r="I191" s="80"/>
      <c r="J191" s="80">
        <v>3597</v>
      </c>
      <c r="K191" s="80"/>
      <c r="L191" s="80">
        <v>3824</v>
      </c>
      <c r="M191" s="80">
        <v>86093</v>
      </c>
      <c r="N191" s="80"/>
      <c r="O191" s="80">
        <v>42570</v>
      </c>
      <c r="P191" s="80"/>
      <c r="Q191" s="80">
        <v>0</v>
      </c>
      <c r="R191" s="80"/>
      <c r="S191" s="80"/>
      <c r="T191" s="80">
        <v>93770</v>
      </c>
      <c r="U191" s="80"/>
      <c r="V191" s="80"/>
      <c r="W191" s="80">
        <v>31</v>
      </c>
      <c r="X191" s="80"/>
      <c r="Y191" s="80">
        <v>43523</v>
      </c>
      <c r="Z191" s="80">
        <v>180</v>
      </c>
      <c r="AA191" s="80"/>
      <c r="AB191" s="80"/>
      <c r="AC191" s="80">
        <v>41</v>
      </c>
      <c r="AD191" s="80"/>
      <c r="AE191" s="80">
        <v>41</v>
      </c>
      <c r="AF191" s="80"/>
      <c r="AG191" s="80">
        <v>180</v>
      </c>
      <c r="AH191" s="80">
        <v>3642</v>
      </c>
      <c r="AI191" s="80"/>
      <c r="AJ191" s="80">
        <v>4</v>
      </c>
      <c r="AK191" s="80"/>
      <c r="AL191" s="80"/>
      <c r="AM191" s="80"/>
      <c r="AN191" s="80"/>
      <c r="AO191" s="80"/>
      <c r="AP191" s="80"/>
      <c r="AQ191" s="80">
        <v>0</v>
      </c>
      <c r="AR191" s="80"/>
      <c r="AS191" s="80">
        <v>21000</v>
      </c>
      <c r="AT191" s="80"/>
      <c r="AU191" s="80">
        <v>461</v>
      </c>
      <c r="AV191" s="80">
        <v>62604</v>
      </c>
      <c r="AW191" s="80">
        <v>21817</v>
      </c>
      <c r="AX191" s="80"/>
      <c r="AY191" s="80"/>
      <c r="AZ191" s="80"/>
      <c r="BA191" s="80"/>
      <c r="BB191" s="80"/>
      <c r="BC191" s="80"/>
      <c r="BD191" s="80">
        <v>2034</v>
      </c>
      <c r="BE191" s="80">
        <v>5303</v>
      </c>
      <c r="BF191" s="80">
        <v>509</v>
      </c>
      <c r="BG191" s="80"/>
      <c r="BH191" s="80">
        <v>25099</v>
      </c>
      <c r="BI191" s="80">
        <v>765</v>
      </c>
      <c r="BJ191" s="80"/>
      <c r="BK191" s="80"/>
      <c r="BL191" s="80"/>
      <c r="BM191" s="80"/>
      <c r="BN191" s="80">
        <v>41604</v>
      </c>
      <c r="BO191" s="80"/>
      <c r="BP191" s="80"/>
      <c r="BQ191" s="80"/>
      <c r="BR191" s="80"/>
      <c r="BS191" s="80">
        <v>827</v>
      </c>
      <c r="BT191" s="80"/>
      <c r="BU191" s="80">
        <v>2455</v>
      </c>
      <c r="BV191" s="80"/>
      <c r="BW191" s="80">
        <v>93770</v>
      </c>
      <c r="BX191" s="80"/>
      <c r="BY191" s="80">
        <v>765</v>
      </c>
      <c r="BZ191" s="80"/>
      <c r="CA191" s="80"/>
      <c r="CB191" s="80">
        <v>2298</v>
      </c>
      <c r="CC191" s="80"/>
      <c r="CD191" s="80"/>
      <c r="CE191" s="80"/>
      <c r="CF191" s="80"/>
      <c r="CG191" s="80">
        <v>-6375</v>
      </c>
      <c r="CH191" s="80"/>
      <c r="CI191" s="80"/>
      <c r="CJ191" s="80"/>
      <c r="CK191" s="80">
        <v>49045</v>
      </c>
      <c r="CL191" s="80"/>
      <c r="CM191" s="80">
        <v>-6868</v>
      </c>
      <c r="CN191" s="80">
        <v>4629</v>
      </c>
      <c r="CO191" s="80">
        <v>2946</v>
      </c>
      <c r="CP191" s="80"/>
      <c r="CQ191" s="80">
        <v>18</v>
      </c>
      <c r="CR191" s="80">
        <v>-6499</v>
      </c>
      <c r="CS191" s="80">
        <v>-26521</v>
      </c>
      <c r="CT191" s="80"/>
      <c r="CU191" s="80">
        <v>-3439</v>
      </c>
      <c r="CV191" s="80">
        <v>3489</v>
      </c>
      <c r="CW191" s="80">
        <v>3611</v>
      </c>
      <c r="CX191" s="80"/>
      <c r="CY191" s="80">
        <v>-8173</v>
      </c>
      <c r="CZ191" s="80">
        <v>7700</v>
      </c>
      <c r="DA191" s="80">
        <v>-26</v>
      </c>
      <c r="DB191" s="80">
        <v>0</v>
      </c>
      <c r="DC191" s="80"/>
      <c r="DD191" s="80"/>
      <c r="DE191" s="80">
        <v>-401</v>
      </c>
      <c r="DF191" s="80">
        <v>-331</v>
      </c>
      <c r="DG191" s="80">
        <v>3646</v>
      </c>
      <c r="DH191" s="80"/>
      <c r="DI191" s="80">
        <v>1808</v>
      </c>
      <c r="DJ191" s="80">
        <v>2169</v>
      </c>
      <c r="DK191" s="80">
        <v>-1018</v>
      </c>
      <c r="DL191" s="80">
        <v>41089</v>
      </c>
      <c r="DM191" s="80"/>
      <c r="DN191" s="80">
        <v>548</v>
      </c>
      <c r="DO191" s="80">
        <v>-3070</v>
      </c>
      <c r="DP191" s="80">
        <v>-29601</v>
      </c>
      <c r="DQ191" s="80">
        <v>-18</v>
      </c>
      <c r="DR191" s="80">
        <v>-199</v>
      </c>
      <c r="DS191" s="80">
        <v>-3070</v>
      </c>
    </row>
    <row r="192" spans="1:123" x14ac:dyDescent="0.25">
      <c r="A192" s="78">
        <v>201812</v>
      </c>
      <c r="B192" s="78">
        <v>53117</v>
      </c>
      <c r="C192" s="79" t="s">
        <v>865</v>
      </c>
      <c r="D192" s="80">
        <v>0</v>
      </c>
      <c r="E192" s="80">
        <v>5327</v>
      </c>
      <c r="F192" s="80">
        <v>50044</v>
      </c>
      <c r="G192" s="80">
        <v>0</v>
      </c>
      <c r="H192" s="80">
        <v>1072169</v>
      </c>
      <c r="I192" s="80">
        <v>744770</v>
      </c>
      <c r="J192" s="80">
        <v>1816939</v>
      </c>
      <c r="K192" s="80">
        <v>0</v>
      </c>
      <c r="L192" s="80">
        <v>1877</v>
      </c>
      <c r="M192" s="80">
        <v>50052</v>
      </c>
      <c r="N192" s="80">
        <v>0</v>
      </c>
      <c r="O192" s="80">
        <v>0</v>
      </c>
      <c r="P192" s="80">
        <v>0</v>
      </c>
      <c r="Q192" s="80">
        <v>8</v>
      </c>
      <c r="R192" s="80">
        <v>18</v>
      </c>
      <c r="S192" s="80">
        <v>0</v>
      </c>
      <c r="T192" s="80">
        <v>2765747</v>
      </c>
      <c r="U192" s="80">
        <v>8</v>
      </c>
      <c r="V192" s="80">
        <v>102302</v>
      </c>
      <c r="W192" s="80">
        <v>5327</v>
      </c>
      <c r="X192" s="80">
        <v>302</v>
      </c>
      <c r="Y192" s="80">
        <v>50026</v>
      </c>
      <c r="Z192" s="80">
        <v>25103</v>
      </c>
      <c r="AA192" s="80">
        <v>0</v>
      </c>
      <c r="AB192" s="80">
        <v>1511</v>
      </c>
      <c r="AC192" s="80">
        <v>750040</v>
      </c>
      <c r="AD192" s="80">
        <v>380540</v>
      </c>
      <c r="AE192" s="80">
        <v>369500</v>
      </c>
      <c r="AF192" s="80">
        <v>0</v>
      </c>
      <c r="AG192" s="80">
        <v>5320</v>
      </c>
      <c r="AH192" s="80">
        <v>2572968</v>
      </c>
      <c r="AI192" s="80">
        <v>2301</v>
      </c>
      <c r="AJ192" s="80">
        <v>2177</v>
      </c>
      <c r="AK192" s="80">
        <v>0</v>
      </c>
      <c r="AL192" s="80">
        <v>7816</v>
      </c>
      <c r="AM192" s="80">
        <v>0</v>
      </c>
      <c r="AN192" s="80">
        <v>0</v>
      </c>
      <c r="AO192" s="80">
        <v>0</v>
      </c>
      <c r="AP192" s="80">
        <v>19783</v>
      </c>
      <c r="AQ192" s="80">
        <v>110420</v>
      </c>
      <c r="AR192" s="80">
        <v>0</v>
      </c>
      <c r="AS192" s="80">
        <v>108101</v>
      </c>
      <c r="AT192" s="80">
        <v>71424</v>
      </c>
      <c r="AU192" s="80">
        <v>0</v>
      </c>
      <c r="AV192" s="80">
        <v>82328</v>
      </c>
      <c r="AW192" s="80">
        <v>1297098</v>
      </c>
      <c r="AX192" s="80">
        <v>31272</v>
      </c>
      <c r="AY192" s="80">
        <v>0</v>
      </c>
      <c r="AZ192" s="80">
        <v>0</v>
      </c>
      <c r="BA192" s="80">
        <v>157867</v>
      </c>
      <c r="BB192" s="80">
        <v>0</v>
      </c>
      <c r="BC192" s="80">
        <v>263794</v>
      </c>
      <c r="BD192" s="80">
        <v>0</v>
      </c>
      <c r="BE192" s="80">
        <v>427056</v>
      </c>
      <c r="BF192" s="80">
        <v>0</v>
      </c>
      <c r="BG192" s="80"/>
      <c r="BH192" s="80">
        <v>2170827</v>
      </c>
      <c r="BI192" s="80">
        <v>0</v>
      </c>
      <c r="BJ192" s="80">
        <v>0</v>
      </c>
      <c r="BK192" s="80">
        <v>0</v>
      </c>
      <c r="BL192" s="80">
        <v>0</v>
      </c>
      <c r="BM192" s="80">
        <v>0</v>
      </c>
      <c r="BN192" s="80">
        <v>-27369</v>
      </c>
      <c r="BO192" s="80">
        <v>0</v>
      </c>
      <c r="BP192" s="80">
        <v>0</v>
      </c>
      <c r="BQ192" s="80">
        <v>14112</v>
      </c>
      <c r="BR192" s="80">
        <v>0</v>
      </c>
      <c r="BS192" s="80">
        <v>827428</v>
      </c>
      <c r="BT192" s="80">
        <v>1596</v>
      </c>
      <c r="BU192" s="80">
        <v>15029</v>
      </c>
      <c r="BV192" s="80">
        <v>0</v>
      </c>
      <c r="BW192" s="80">
        <v>2765747</v>
      </c>
      <c r="BX192" s="80">
        <v>0</v>
      </c>
      <c r="BY192" s="80">
        <v>0</v>
      </c>
      <c r="BZ192" s="80">
        <v>0</v>
      </c>
      <c r="CA192" s="80">
        <v>71424</v>
      </c>
      <c r="CB192" s="80">
        <v>5395</v>
      </c>
      <c r="CC192" s="80">
        <v>1596</v>
      </c>
      <c r="CD192" s="80">
        <v>0</v>
      </c>
      <c r="CE192" s="80">
        <v>0</v>
      </c>
      <c r="CF192" s="80">
        <v>0</v>
      </c>
      <c r="CG192" s="80">
        <v>-87053</v>
      </c>
      <c r="CH192" s="80">
        <v>51128</v>
      </c>
      <c r="CI192" s="80">
        <v>0</v>
      </c>
      <c r="CJ192" s="80">
        <v>-48565</v>
      </c>
      <c r="CK192" s="80">
        <v>2374267</v>
      </c>
      <c r="CL192" s="80">
        <v>0</v>
      </c>
      <c r="CM192" s="80">
        <v>-77100</v>
      </c>
      <c r="CN192" s="80">
        <v>-12043</v>
      </c>
      <c r="CO192" s="80">
        <v>514862</v>
      </c>
      <c r="CP192" s="80">
        <v>0</v>
      </c>
      <c r="CQ192" s="80">
        <v>575427</v>
      </c>
      <c r="CR192" s="80">
        <v>-4001</v>
      </c>
      <c r="CS192" s="80">
        <v>-256082</v>
      </c>
      <c r="CT192" s="80">
        <v>0</v>
      </c>
      <c r="CU192" s="80">
        <v>-504909</v>
      </c>
      <c r="CV192" s="80">
        <v>771876</v>
      </c>
      <c r="CW192" s="80">
        <v>-9177</v>
      </c>
      <c r="CX192" s="80">
        <v>0</v>
      </c>
      <c r="CY192" s="80">
        <v>-2035208</v>
      </c>
      <c r="CZ192" s="80">
        <v>-4169</v>
      </c>
      <c r="DA192" s="80">
        <v>242</v>
      </c>
      <c r="DB192" s="80">
        <v>183949</v>
      </c>
      <c r="DC192" s="80">
        <v>2</v>
      </c>
      <c r="DD192" s="80">
        <v>0</v>
      </c>
      <c r="DE192" s="80">
        <v>-646528</v>
      </c>
      <c r="DF192" s="80">
        <v>-184502</v>
      </c>
      <c r="DG192" s="80">
        <v>2117</v>
      </c>
      <c r="DH192" s="80"/>
      <c r="DI192" s="80">
        <v>-7943472</v>
      </c>
      <c r="DJ192" s="80">
        <v>-63396799</v>
      </c>
      <c r="DK192" s="80">
        <v>2866</v>
      </c>
      <c r="DL192" s="80">
        <v>329011</v>
      </c>
      <c r="DM192" s="80">
        <v>-2</v>
      </c>
      <c r="DN192" s="80">
        <v>-9495</v>
      </c>
      <c r="DO192" s="80">
        <v>-10437</v>
      </c>
      <c r="DP192" s="80">
        <v>-957099</v>
      </c>
      <c r="DQ192" s="80">
        <v>-7821</v>
      </c>
      <c r="DR192" s="80">
        <v>-730</v>
      </c>
      <c r="DS192" s="80">
        <v>-10435</v>
      </c>
    </row>
    <row r="193" spans="1:123" x14ac:dyDescent="0.25">
      <c r="A193" s="78">
        <v>201812</v>
      </c>
      <c r="B193" s="78">
        <v>51706</v>
      </c>
      <c r="C193" s="79" t="s">
        <v>750</v>
      </c>
      <c r="D193" s="80">
        <v>123800</v>
      </c>
      <c r="E193" s="80">
        <v>5408</v>
      </c>
      <c r="F193" s="80">
        <v>5753174</v>
      </c>
      <c r="G193" s="80"/>
      <c r="H193" s="80"/>
      <c r="I193" s="80"/>
      <c r="J193" s="80">
        <v>0</v>
      </c>
      <c r="K193" s="80"/>
      <c r="L193" s="80"/>
      <c r="M193" s="80">
        <v>6244271</v>
      </c>
      <c r="N193" s="80">
        <v>444630</v>
      </c>
      <c r="O193" s="80">
        <v>4717555</v>
      </c>
      <c r="P193" s="80"/>
      <c r="Q193" s="80">
        <v>46467</v>
      </c>
      <c r="R193" s="80">
        <v>75</v>
      </c>
      <c r="S193" s="80">
        <v>0</v>
      </c>
      <c r="T193" s="80">
        <v>6444979</v>
      </c>
      <c r="U193" s="80">
        <v>46467</v>
      </c>
      <c r="V193" s="80">
        <v>10316</v>
      </c>
      <c r="W193" s="80">
        <v>129208</v>
      </c>
      <c r="X193" s="80"/>
      <c r="Y193" s="80">
        <v>1035544</v>
      </c>
      <c r="Z193" s="80">
        <v>9792</v>
      </c>
      <c r="AA193" s="80"/>
      <c r="AB193" s="80"/>
      <c r="AC193" s="80">
        <v>2851</v>
      </c>
      <c r="AD193" s="80"/>
      <c r="AE193" s="80">
        <v>2851</v>
      </c>
      <c r="AF193" s="80">
        <v>32711</v>
      </c>
      <c r="AG193" s="80">
        <v>5560</v>
      </c>
      <c r="AH193" s="80">
        <v>48490</v>
      </c>
      <c r="AI193" s="80">
        <v>4403</v>
      </c>
      <c r="AJ193" s="80">
        <v>8525</v>
      </c>
      <c r="AK193" s="80"/>
      <c r="AL193" s="80"/>
      <c r="AM193" s="80">
        <v>0</v>
      </c>
      <c r="AN193" s="80"/>
      <c r="AO193" s="80"/>
      <c r="AP193" s="80">
        <v>4232</v>
      </c>
      <c r="AQ193" s="80">
        <v>13218</v>
      </c>
      <c r="AR193" s="80"/>
      <c r="AS193" s="80">
        <v>12350</v>
      </c>
      <c r="AT193" s="80">
        <v>0</v>
      </c>
      <c r="AU193" s="80">
        <v>0</v>
      </c>
      <c r="AV193" s="80">
        <v>5912541</v>
      </c>
      <c r="AW193" s="80">
        <v>420625</v>
      </c>
      <c r="AX193" s="80"/>
      <c r="AY193" s="80"/>
      <c r="AZ193" s="80">
        <v>0</v>
      </c>
      <c r="BA193" s="80">
        <v>3237</v>
      </c>
      <c r="BB193" s="80"/>
      <c r="BC193" s="80"/>
      <c r="BD193" s="80">
        <v>5505</v>
      </c>
      <c r="BE193" s="80">
        <v>52878</v>
      </c>
      <c r="BF193" s="80"/>
      <c r="BG193" s="80"/>
      <c r="BH193" s="80">
        <v>438361</v>
      </c>
      <c r="BI193" s="80">
        <v>29149</v>
      </c>
      <c r="BJ193" s="80"/>
      <c r="BK193" s="80"/>
      <c r="BL193" s="80"/>
      <c r="BM193" s="80"/>
      <c r="BN193" s="80">
        <v>871055</v>
      </c>
      <c r="BO193" s="80">
        <v>17403</v>
      </c>
      <c r="BP193" s="80"/>
      <c r="BQ193" s="80">
        <v>12050</v>
      </c>
      <c r="BR193" s="80">
        <v>2715</v>
      </c>
      <c r="BS193" s="80">
        <v>1501</v>
      </c>
      <c r="BT193" s="80">
        <v>5011733</v>
      </c>
      <c r="BU193" s="80">
        <v>16235</v>
      </c>
      <c r="BV193" s="80">
        <v>5000000</v>
      </c>
      <c r="BW193" s="80">
        <v>6444979</v>
      </c>
      <c r="BX193" s="80"/>
      <c r="BY193" s="80">
        <v>26434</v>
      </c>
      <c r="BZ193" s="80"/>
      <c r="CA193" s="80"/>
      <c r="CB193" s="80">
        <v>44136</v>
      </c>
      <c r="CC193" s="80">
        <v>11733</v>
      </c>
      <c r="CD193" s="80"/>
      <c r="CE193" s="80"/>
      <c r="CF193" s="80">
        <v>2902</v>
      </c>
      <c r="CG193" s="80">
        <v>-233297</v>
      </c>
      <c r="CH193" s="80">
        <v>7278</v>
      </c>
      <c r="CI193" s="80">
        <v>20582</v>
      </c>
      <c r="CJ193" s="80">
        <v>0</v>
      </c>
      <c r="CK193" s="80">
        <v>3155485</v>
      </c>
      <c r="CL193" s="80">
        <v>0</v>
      </c>
      <c r="CM193" s="80">
        <v>-253024</v>
      </c>
      <c r="CN193" s="80">
        <v>-60168</v>
      </c>
      <c r="CO193" s="80">
        <v>0</v>
      </c>
      <c r="CP193" s="80">
        <v>52135</v>
      </c>
      <c r="CQ193" s="80">
        <v>0</v>
      </c>
      <c r="CR193" s="80">
        <v>-351918</v>
      </c>
      <c r="CS193" s="80">
        <v>-2902410</v>
      </c>
      <c r="CT193" s="80">
        <v>0</v>
      </c>
      <c r="CU193" s="80">
        <v>-19727</v>
      </c>
      <c r="CV193" s="80">
        <v>0</v>
      </c>
      <c r="CW193" s="80">
        <v>-62168</v>
      </c>
      <c r="CX193" s="80">
        <v>1051</v>
      </c>
      <c r="CY193" s="80">
        <v>0</v>
      </c>
      <c r="CZ193" s="80">
        <v>-1508</v>
      </c>
      <c r="DA193" s="80">
        <v>-581</v>
      </c>
      <c r="DB193" s="80">
        <v>0</v>
      </c>
      <c r="DC193" s="80">
        <v>-2094</v>
      </c>
      <c r="DD193" s="80">
        <v>0</v>
      </c>
      <c r="DE193" s="80">
        <v>-26676</v>
      </c>
      <c r="DF193" s="80">
        <v>535</v>
      </c>
      <c r="DG193" s="80">
        <v>216275</v>
      </c>
      <c r="DH193" s="80"/>
      <c r="DI193" s="80"/>
      <c r="DJ193" s="80"/>
      <c r="DK193" s="80">
        <v>-2000</v>
      </c>
      <c r="DL193" s="80">
        <v>3156020</v>
      </c>
      <c r="DM193" s="80">
        <v>2094</v>
      </c>
      <c r="DN193" s="80">
        <v>0</v>
      </c>
      <c r="DO193" s="80">
        <v>-65938</v>
      </c>
      <c r="DP193" s="80">
        <v>-2875153</v>
      </c>
      <c r="DQ193" s="80">
        <v>-350</v>
      </c>
      <c r="DR193" s="80">
        <v>-5807</v>
      </c>
      <c r="DS193" s="80">
        <v>-68032</v>
      </c>
    </row>
    <row r="194" spans="1:123" x14ac:dyDescent="0.25">
      <c r="A194" s="78">
        <v>201812</v>
      </c>
      <c r="B194" s="78">
        <v>53103</v>
      </c>
      <c r="C194" s="79" t="s">
        <v>409</v>
      </c>
      <c r="D194" s="80"/>
      <c r="E194" s="80">
        <v>2726</v>
      </c>
      <c r="F194" s="80">
        <v>26001</v>
      </c>
      <c r="G194" s="80">
        <v>0</v>
      </c>
      <c r="H194" s="80">
        <v>16879</v>
      </c>
      <c r="I194" s="80">
        <v>6647</v>
      </c>
      <c r="J194" s="80">
        <v>23526</v>
      </c>
      <c r="K194" s="80"/>
      <c r="L194" s="80"/>
      <c r="M194" s="80">
        <v>144479</v>
      </c>
      <c r="N194" s="80"/>
      <c r="O194" s="80"/>
      <c r="P194" s="80">
        <v>25991</v>
      </c>
      <c r="Q194" s="80">
        <v>118478</v>
      </c>
      <c r="R194" s="80">
        <v>10</v>
      </c>
      <c r="S194" s="80"/>
      <c r="T194" s="80">
        <v>187110</v>
      </c>
      <c r="U194" s="80">
        <v>117655</v>
      </c>
      <c r="V194" s="80">
        <v>8</v>
      </c>
      <c r="W194" s="80">
        <v>2726</v>
      </c>
      <c r="X194" s="80"/>
      <c r="Y194" s="80"/>
      <c r="Z194" s="80">
        <v>427</v>
      </c>
      <c r="AA194" s="80"/>
      <c r="AB194" s="80"/>
      <c r="AC194" s="80">
        <v>4297</v>
      </c>
      <c r="AD194" s="80"/>
      <c r="AE194" s="80">
        <v>4297</v>
      </c>
      <c r="AF194" s="80">
        <v>1479</v>
      </c>
      <c r="AG194" s="80"/>
      <c r="AH194" s="80">
        <v>38533</v>
      </c>
      <c r="AI194" s="80"/>
      <c r="AJ194" s="80">
        <v>9231</v>
      </c>
      <c r="AK194" s="80"/>
      <c r="AL194" s="80">
        <v>923</v>
      </c>
      <c r="AM194" s="80">
        <v>823</v>
      </c>
      <c r="AN194" s="80"/>
      <c r="AO194" s="80">
        <v>14</v>
      </c>
      <c r="AP194" s="80">
        <v>427</v>
      </c>
      <c r="AQ194" s="80">
        <v>945</v>
      </c>
      <c r="AR194" s="80"/>
      <c r="AS194" s="80">
        <v>33494</v>
      </c>
      <c r="AT194" s="80">
        <v>19320</v>
      </c>
      <c r="AU194" s="80"/>
      <c r="AV194" s="80">
        <v>55707</v>
      </c>
      <c r="AW194" s="80">
        <v>66236</v>
      </c>
      <c r="AX194" s="80">
        <v>1832</v>
      </c>
      <c r="AY194" s="80"/>
      <c r="AZ194" s="80"/>
      <c r="BA194" s="80">
        <v>2234</v>
      </c>
      <c r="BB194" s="80">
        <v>495</v>
      </c>
      <c r="BC194" s="80">
        <v>7362</v>
      </c>
      <c r="BD194" s="80">
        <v>22</v>
      </c>
      <c r="BE194" s="80">
        <v>13823</v>
      </c>
      <c r="BF194" s="80"/>
      <c r="BG194" s="80"/>
      <c r="BH194" s="80">
        <v>97765</v>
      </c>
      <c r="BI194" s="80">
        <v>0</v>
      </c>
      <c r="BJ194" s="80"/>
      <c r="BK194" s="80"/>
      <c r="BL194" s="80"/>
      <c r="BM194" s="80"/>
      <c r="BN194" s="80">
        <v>15042</v>
      </c>
      <c r="BO194" s="80">
        <v>7171</v>
      </c>
      <c r="BP194" s="80"/>
      <c r="BQ194" s="80"/>
      <c r="BR194" s="80"/>
      <c r="BS194" s="80">
        <v>24456</v>
      </c>
      <c r="BT194" s="80">
        <v>0</v>
      </c>
      <c r="BU194" s="80">
        <v>5241</v>
      </c>
      <c r="BV194" s="80"/>
      <c r="BW194" s="80">
        <v>187110</v>
      </c>
      <c r="BX194" s="80"/>
      <c r="BY194" s="80"/>
      <c r="BZ194" s="80"/>
      <c r="CA194" s="80">
        <v>19320</v>
      </c>
      <c r="CB194" s="80">
        <v>4205</v>
      </c>
      <c r="CC194" s="80"/>
      <c r="CD194" s="80"/>
      <c r="CE194" s="80"/>
      <c r="CF194" s="80"/>
      <c r="CG194" s="80">
        <v>-16158</v>
      </c>
      <c r="CH194" s="80">
        <v>84</v>
      </c>
      <c r="CI194" s="80"/>
      <c r="CJ194" s="80"/>
      <c r="CK194" s="80">
        <v>162176</v>
      </c>
      <c r="CL194" s="80"/>
      <c r="CM194" s="80">
        <v>-37117</v>
      </c>
      <c r="CN194" s="80">
        <v>7256</v>
      </c>
      <c r="CO194" s="80">
        <v>8121</v>
      </c>
      <c r="CP194" s="80"/>
      <c r="CQ194" s="80">
        <v>4216</v>
      </c>
      <c r="CR194" s="80"/>
      <c r="CS194" s="80">
        <v>-77128</v>
      </c>
      <c r="CT194" s="80"/>
      <c r="CU194" s="80">
        <v>-29080</v>
      </c>
      <c r="CV194" s="80">
        <v>14565</v>
      </c>
      <c r="CW194" s="80">
        <v>5612</v>
      </c>
      <c r="CX194" s="80">
        <v>-327</v>
      </c>
      <c r="CY194" s="80">
        <v>-40318</v>
      </c>
      <c r="CZ194" s="80">
        <v>7445</v>
      </c>
      <c r="DA194" s="80">
        <v>-994</v>
      </c>
      <c r="DB194" s="80">
        <v>2771</v>
      </c>
      <c r="DC194" s="80"/>
      <c r="DD194" s="80"/>
      <c r="DE194" s="80">
        <v>-598</v>
      </c>
      <c r="DF194" s="80">
        <v>-2396</v>
      </c>
      <c r="DG194" s="80">
        <v>1754</v>
      </c>
      <c r="DH194" s="80"/>
      <c r="DI194" s="80">
        <v>1933</v>
      </c>
      <c r="DJ194" s="80">
        <v>4335</v>
      </c>
      <c r="DK194" s="80">
        <v>-1646</v>
      </c>
      <c r="DL194" s="80">
        <v>121690</v>
      </c>
      <c r="DM194" s="80">
        <v>31</v>
      </c>
      <c r="DN194" s="80">
        <v>-543</v>
      </c>
      <c r="DO194" s="80">
        <v>-273</v>
      </c>
      <c r="DP194" s="80">
        <v>-94317</v>
      </c>
      <c r="DQ194" s="80">
        <v>-1731</v>
      </c>
      <c r="DR194" s="80"/>
      <c r="DS194" s="80">
        <v>-304</v>
      </c>
    </row>
    <row r="195" spans="1:123" x14ac:dyDescent="0.25">
      <c r="A195" s="78">
        <v>201812</v>
      </c>
      <c r="B195" s="78">
        <v>50253</v>
      </c>
      <c r="C195" s="79" t="s">
        <v>383</v>
      </c>
      <c r="D195" s="80"/>
      <c r="E195" s="80">
        <v>1849</v>
      </c>
      <c r="F195" s="80">
        <v>215697</v>
      </c>
      <c r="G195" s="80"/>
      <c r="H195" s="80">
        <v>110</v>
      </c>
      <c r="I195" s="80"/>
      <c r="J195" s="80">
        <v>110</v>
      </c>
      <c r="K195" s="80"/>
      <c r="L195" s="80">
        <v>2628</v>
      </c>
      <c r="M195" s="80">
        <v>335483</v>
      </c>
      <c r="N195" s="80">
        <v>119425</v>
      </c>
      <c r="O195" s="80">
        <v>215328</v>
      </c>
      <c r="P195" s="80"/>
      <c r="Q195" s="80">
        <v>361</v>
      </c>
      <c r="R195" s="80">
        <v>369</v>
      </c>
      <c r="S195" s="80">
        <v>361</v>
      </c>
      <c r="T195" s="80">
        <v>371467</v>
      </c>
      <c r="U195" s="80"/>
      <c r="V195" s="80">
        <v>23308</v>
      </c>
      <c r="W195" s="80">
        <v>1849</v>
      </c>
      <c r="X195" s="80"/>
      <c r="Y195" s="80"/>
      <c r="Z195" s="80"/>
      <c r="AA195" s="80"/>
      <c r="AB195" s="80"/>
      <c r="AC195" s="80">
        <v>5456</v>
      </c>
      <c r="AD195" s="80"/>
      <c r="AE195" s="80">
        <v>5456</v>
      </c>
      <c r="AF195" s="80"/>
      <c r="AG195" s="80"/>
      <c r="AH195" s="80">
        <v>7179</v>
      </c>
      <c r="AI195" s="80"/>
      <c r="AJ195" s="80">
        <v>1613</v>
      </c>
      <c r="AK195" s="80"/>
      <c r="AL195" s="80"/>
      <c r="AM195" s="80"/>
      <c r="AN195" s="80"/>
      <c r="AO195" s="80"/>
      <c r="AP195" s="80"/>
      <c r="AQ195" s="80">
        <v>24328</v>
      </c>
      <c r="AR195" s="80"/>
      <c r="AS195" s="80"/>
      <c r="AT195" s="80"/>
      <c r="AU195" s="80"/>
      <c r="AV195" s="80">
        <v>222011</v>
      </c>
      <c r="AW195" s="80">
        <v>64026</v>
      </c>
      <c r="AX195" s="80"/>
      <c r="AY195" s="80"/>
      <c r="AZ195" s="80"/>
      <c r="BA195" s="80"/>
      <c r="BB195" s="80"/>
      <c r="BC195" s="80">
        <v>483</v>
      </c>
      <c r="BD195" s="80"/>
      <c r="BE195" s="80">
        <v>11533</v>
      </c>
      <c r="BF195" s="80"/>
      <c r="BG195" s="80"/>
      <c r="BH195" s="80">
        <v>129381</v>
      </c>
      <c r="BI195" s="80">
        <v>8542</v>
      </c>
      <c r="BJ195" s="80"/>
      <c r="BK195" s="80"/>
      <c r="BL195" s="80"/>
      <c r="BM195" s="80"/>
      <c r="BN195" s="80">
        <v>194946</v>
      </c>
      <c r="BO195" s="80">
        <v>8065</v>
      </c>
      <c r="BP195" s="80"/>
      <c r="BQ195" s="80"/>
      <c r="BR195" s="80"/>
      <c r="BS195" s="80">
        <v>63693</v>
      </c>
      <c r="BT195" s="80">
        <v>19000</v>
      </c>
      <c r="BU195" s="80">
        <v>1662</v>
      </c>
      <c r="BV195" s="80"/>
      <c r="BW195" s="80">
        <v>371467</v>
      </c>
      <c r="BX195" s="80"/>
      <c r="BY195" s="80">
        <v>8542</v>
      </c>
      <c r="BZ195" s="80">
        <v>19000</v>
      </c>
      <c r="CA195" s="80"/>
      <c r="CB195" s="80">
        <v>11050</v>
      </c>
      <c r="CC195" s="80"/>
      <c r="CD195" s="80"/>
      <c r="CE195" s="80"/>
      <c r="CF195" s="80">
        <v>1020</v>
      </c>
      <c r="CG195" s="80">
        <v>-18849</v>
      </c>
      <c r="CH195" s="80">
        <v>563</v>
      </c>
      <c r="CI195" s="80">
        <v>5132</v>
      </c>
      <c r="CJ195" s="80"/>
      <c r="CK195" s="80">
        <v>172494</v>
      </c>
      <c r="CL195" s="80"/>
      <c r="CM195" s="80">
        <v>-41259</v>
      </c>
      <c r="CN195" s="80">
        <v>-2775</v>
      </c>
      <c r="CO195" s="80"/>
      <c r="CP195" s="80"/>
      <c r="CQ195" s="80">
        <v>-2336</v>
      </c>
      <c r="CR195" s="80">
        <v>-4045</v>
      </c>
      <c r="CS195" s="80">
        <v>-130245</v>
      </c>
      <c r="CT195" s="80"/>
      <c r="CU195" s="80">
        <v>-22410</v>
      </c>
      <c r="CV195" s="80">
        <v>2253</v>
      </c>
      <c r="CW195" s="80">
        <v>-2166</v>
      </c>
      <c r="CX195" s="80"/>
      <c r="CY195" s="80">
        <v>-8279</v>
      </c>
      <c r="CZ195" s="80">
        <v>-9950</v>
      </c>
      <c r="DA195" s="80">
        <v>-79</v>
      </c>
      <c r="DB195" s="80"/>
      <c r="DC195" s="80">
        <v>-214</v>
      </c>
      <c r="DD195" s="80"/>
      <c r="DE195" s="80">
        <v>-9469</v>
      </c>
      <c r="DF195" s="80">
        <v>-2447</v>
      </c>
      <c r="DG195" s="80">
        <v>6683</v>
      </c>
      <c r="DH195" s="80"/>
      <c r="DI195" s="80">
        <v>-2834</v>
      </c>
      <c r="DJ195" s="80">
        <v>-2751</v>
      </c>
      <c r="DK195" s="80">
        <v>609</v>
      </c>
      <c r="DL195" s="80">
        <v>161768</v>
      </c>
      <c r="DM195" s="80">
        <v>320</v>
      </c>
      <c r="DN195" s="80"/>
      <c r="DO195" s="80">
        <v>6612</v>
      </c>
      <c r="DP195" s="80">
        <v>-120614</v>
      </c>
      <c r="DQ195" s="80"/>
      <c r="DR195" s="80">
        <v>-1478</v>
      </c>
      <c r="DS195" s="80">
        <v>6292</v>
      </c>
    </row>
    <row r="196" spans="1:123" x14ac:dyDescent="0.25">
      <c r="A196" s="78">
        <v>201812</v>
      </c>
      <c r="B196" s="78">
        <v>51777</v>
      </c>
      <c r="C196" s="79" t="s">
        <v>751</v>
      </c>
      <c r="D196" s="80">
        <v>15300</v>
      </c>
      <c r="E196" s="80">
        <v>5156</v>
      </c>
      <c r="F196" s="80">
        <v>545540</v>
      </c>
      <c r="G196" s="80"/>
      <c r="H196" s="80">
        <v>13062</v>
      </c>
      <c r="I196" s="80"/>
      <c r="J196" s="80">
        <v>13062</v>
      </c>
      <c r="K196" s="80"/>
      <c r="L196" s="80"/>
      <c r="M196" s="80">
        <v>547490</v>
      </c>
      <c r="N196" s="80">
        <v>1950</v>
      </c>
      <c r="O196" s="80">
        <v>192989</v>
      </c>
      <c r="P196" s="80">
        <v>43950</v>
      </c>
      <c r="Q196" s="80"/>
      <c r="R196" s="80">
        <v>82366</v>
      </c>
      <c r="S196" s="80"/>
      <c r="T196" s="80">
        <v>670290</v>
      </c>
      <c r="U196" s="80"/>
      <c r="V196" s="80">
        <v>67779</v>
      </c>
      <c r="W196" s="80">
        <v>20456</v>
      </c>
      <c r="X196" s="80"/>
      <c r="Y196" s="80">
        <v>225985</v>
      </c>
      <c r="Z196" s="80">
        <v>5596</v>
      </c>
      <c r="AA196" s="80"/>
      <c r="AB196" s="80"/>
      <c r="AC196" s="80">
        <v>8221</v>
      </c>
      <c r="AD196" s="80"/>
      <c r="AE196" s="80">
        <v>8221</v>
      </c>
      <c r="AF196" s="80">
        <v>1557</v>
      </c>
      <c r="AG196" s="80">
        <v>290</v>
      </c>
      <c r="AH196" s="80">
        <v>23760</v>
      </c>
      <c r="AI196" s="80"/>
      <c r="AJ196" s="80">
        <v>920</v>
      </c>
      <c r="AK196" s="80"/>
      <c r="AL196" s="80"/>
      <c r="AM196" s="80"/>
      <c r="AN196" s="80"/>
      <c r="AO196" s="80"/>
      <c r="AP196" s="80">
        <v>5306</v>
      </c>
      <c r="AQ196" s="80">
        <v>72988</v>
      </c>
      <c r="AR196" s="80">
        <v>250</v>
      </c>
      <c r="AS196" s="80">
        <v>100000</v>
      </c>
      <c r="AT196" s="80"/>
      <c r="AU196" s="80"/>
      <c r="AV196" s="80">
        <v>343650</v>
      </c>
      <c r="AW196" s="80">
        <v>153742</v>
      </c>
      <c r="AX196" s="80"/>
      <c r="AY196" s="80">
        <v>500</v>
      </c>
      <c r="AZ196" s="80"/>
      <c r="BA196" s="80"/>
      <c r="BB196" s="80"/>
      <c r="BC196" s="80">
        <v>3166</v>
      </c>
      <c r="BD196" s="80"/>
      <c r="BE196" s="80">
        <v>17960</v>
      </c>
      <c r="BF196" s="80">
        <v>130</v>
      </c>
      <c r="BG196" s="80"/>
      <c r="BH196" s="80">
        <v>308415</v>
      </c>
      <c r="BI196" s="80">
        <v>265</v>
      </c>
      <c r="BJ196" s="80"/>
      <c r="BK196" s="80"/>
      <c r="BL196" s="80"/>
      <c r="BM196" s="80">
        <v>133225</v>
      </c>
      <c r="BN196" s="80">
        <v>109800</v>
      </c>
      <c r="BO196" s="80">
        <v>625</v>
      </c>
      <c r="BP196" s="80"/>
      <c r="BQ196" s="80"/>
      <c r="BR196" s="80"/>
      <c r="BS196" s="80">
        <v>145619</v>
      </c>
      <c r="BT196" s="80"/>
      <c r="BU196" s="80">
        <v>9054</v>
      </c>
      <c r="BV196" s="80"/>
      <c r="BW196" s="80">
        <v>670290</v>
      </c>
      <c r="BX196" s="80"/>
      <c r="BY196" s="80">
        <v>265</v>
      </c>
      <c r="BZ196" s="80"/>
      <c r="CA196" s="80"/>
      <c r="CB196" s="80">
        <v>14664</v>
      </c>
      <c r="CC196" s="80"/>
      <c r="CD196" s="80"/>
      <c r="CE196" s="80"/>
      <c r="CF196" s="80">
        <v>5209</v>
      </c>
      <c r="CG196" s="80">
        <v>-46477</v>
      </c>
      <c r="CH196" s="80"/>
      <c r="CI196" s="80">
        <v>-82</v>
      </c>
      <c r="CJ196" s="80"/>
      <c r="CK196" s="80">
        <v>379727</v>
      </c>
      <c r="CL196" s="80"/>
      <c r="CM196" s="80">
        <v>-84133</v>
      </c>
      <c r="CN196" s="80">
        <v>20013</v>
      </c>
      <c r="CO196" s="80"/>
      <c r="CP196" s="80"/>
      <c r="CQ196" s="80">
        <v>7865</v>
      </c>
      <c r="CR196" s="80">
        <v>-15007</v>
      </c>
      <c r="CS196" s="80">
        <v>-232191</v>
      </c>
      <c r="CT196" s="80"/>
      <c r="CU196" s="80">
        <v>-37656</v>
      </c>
      <c r="CV196" s="80">
        <v>5459</v>
      </c>
      <c r="CW196" s="80">
        <v>15734</v>
      </c>
      <c r="CX196" s="80"/>
      <c r="CY196" s="80">
        <v>-24017</v>
      </c>
      <c r="CZ196" s="80">
        <v>26521</v>
      </c>
      <c r="DA196" s="80">
        <v>-577</v>
      </c>
      <c r="DB196" s="80"/>
      <c r="DC196" s="80">
        <v>-479</v>
      </c>
      <c r="DD196" s="80"/>
      <c r="DE196" s="80">
        <v>-16613</v>
      </c>
      <c r="DF196" s="80">
        <v>-11953</v>
      </c>
      <c r="DG196" s="80">
        <v>8694</v>
      </c>
      <c r="DH196" s="80"/>
      <c r="DI196" s="80">
        <v>14676</v>
      </c>
      <c r="DJ196" s="80">
        <v>11766</v>
      </c>
      <c r="DK196" s="80">
        <v>-4279</v>
      </c>
      <c r="DL196" s="80">
        <v>343324</v>
      </c>
      <c r="DM196" s="80">
        <v>479</v>
      </c>
      <c r="DN196" s="80">
        <v>-433</v>
      </c>
      <c r="DO196" s="80">
        <v>-6508</v>
      </c>
      <c r="DP196" s="80">
        <v>-228325</v>
      </c>
      <c r="DQ196" s="80">
        <v>-13</v>
      </c>
      <c r="DR196" s="80">
        <v>-579</v>
      </c>
      <c r="DS196" s="80">
        <v>-6987</v>
      </c>
    </row>
    <row r="197" spans="1:123" x14ac:dyDescent="0.25">
      <c r="A197" s="78">
        <v>201812</v>
      </c>
      <c r="B197" s="78">
        <v>52009</v>
      </c>
      <c r="C197" s="79" t="s">
        <v>484</v>
      </c>
      <c r="D197" s="80"/>
      <c r="E197" s="80">
        <v>20486</v>
      </c>
      <c r="F197" s="80">
        <v>15949055</v>
      </c>
      <c r="G197" s="80">
        <v>0</v>
      </c>
      <c r="H197" s="80">
        <v>439180</v>
      </c>
      <c r="I197" s="80">
        <v>91854</v>
      </c>
      <c r="J197" s="80">
        <v>531034</v>
      </c>
      <c r="K197" s="80"/>
      <c r="L197" s="80">
        <v>441129</v>
      </c>
      <c r="M197" s="80">
        <v>19422856</v>
      </c>
      <c r="N197" s="80"/>
      <c r="O197" s="80">
        <v>1150</v>
      </c>
      <c r="P197" s="80">
        <v>1926320</v>
      </c>
      <c r="Q197" s="80">
        <v>3473801</v>
      </c>
      <c r="R197" s="80">
        <v>1009554</v>
      </c>
      <c r="S197" s="80">
        <v>62708</v>
      </c>
      <c r="T197" s="80">
        <v>23412964</v>
      </c>
      <c r="U197" s="80">
        <v>3111093</v>
      </c>
      <c r="V197" s="80">
        <v>49166</v>
      </c>
      <c r="W197" s="80">
        <v>20486</v>
      </c>
      <c r="X197" s="80">
        <v>0</v>
      </c>
      <c r="Y197" s="80">
        <v>12979756</v>
      </c>
      <c r="Z197" s="80">
        <v>166166</v>
      </c>
      <c r="AA197" s="80">
        <v>0</v>
      </c>
      <c r="AB197" s="80">
        <v>0</v>
      </c>
      <c r="AC197" s="80">
        <v>172986</v>
      </c>
      <c r="AD197" s="80"/>
      <c r="AE197" s="80">
        <v>172986</v>
      </c>
      <c r="AF197" s="80">
        <v>144444</v>
      </c>
      <c r="AG197" s="80">
        <v>73838</v>
      </c>
      <c r="AH197" s="80">
        <v>3226381</v>
      </c>
      <c r="AI197" s="80">
        <v>2186272</v>
      </c>
      <c r="AJ197" s="80">
        <v>191645</v>
      </c>
      <c r="AK197" s="80"/>
      <c r="AL197" s="80">
        <v>17129</v>
      </c>
      <c r="AM197" s="80">
        <v>300000</v>
      </c>
      <c r="AN197" s="80">
        <v>32275</v>
      </c>
      <c r="AO197" s="80">
        <v>69651</v>
      </c>
      <c r="AP197" s="80">
        <v>92328</v>
      </c>
      <c r="AQ197" s="80">
        <v>135946</v>
      </c>
      <c r="AR197" s="80">
        <v>0</v>
      </c>
      <c r="AS197" s="80">
        <v>101200</v>
      </c>
      <c r="AT197" s="80">
        <v>1348146</v>
      </c>
      <c r="AU197" s="80">
        <v>0</v>
      </c>
      <c r="AV197" s="80">
        <v>6033082</v>
      </c>
      <c r="AW197" s="80">
        <v>10666951</v>
      </c>
      <c r="AX197" s="80">
        <v>806932</v>
      </c>
      <c r="AY197" s="80">
        <v>1300000</v>
      </c>
      <c r="AZ197" s="80">
        <v>0</v>
      </c>
      <c r="BA197" s="80">
        <v>20968</v>
      </c>
      <c r="BB197" s="80">
        <v>0</v>
      </c>
      <c r="BC197" s="80">
        <v>16377</v>
      </c>
      <c r="BD197" s="80">
        <v>236681</v>
      </c>
      <c r="BE197" s="80">
        <v>2362339</v>
      </c>
      <c r="BF197" s="80">
        <v>1169286</v>
      </c>
      <c r="BG197" s="80">
        <v>136168</v>
      </c>
      <c r="BH197" s="80">
        <v>13602651</v>
      </c>
      <c r="BI197" s="80">
        <v>23708</v>
      </c>
      <c r="BJ197" s="80">
        <v>0</v>
      </c>
      <c r="BK197" s="80">
        <v>0</v>
      </c>
      <c r="BL197" s="80">
        <v>0</v>
      </c>
      <c r="BM197" s="80"/>
      <c r="BN197" s="80">
        <v>2406499</v>
      </c>
      <c r="BO197" s="80">
        <v>2073383</v>
      </c>
      <c r="BP197" s="80"/>
      <c r="BQ197" s="80">
        <v>43038</v>
      </c>
      <c r="BR197" s="80">
        <v>23708</v>
      </c>
      <c r="BS197" s="80">
        <v>1749660</v>
      </c>
      <c r="BT197" s="80">
        <v>1452000</v>
      </c>
      <c r="BU197" s="80">
        <v>242940</v>
      </c>
      <c r="BV197" s="80">
        <v>1452000</v>
      </c>
      <c r="BW197" s="80">
        <v>23412964</v>
      </c>
      <c r="BX197" s="80">
        <v>0</v>
      </c>
      <c r="BY197" s="80">
        <v>0</v>
      </c>
      <c r="BZ197" s="80"/>
      <c r="CA197" s="80">
        <v>1348146</v>
      </c>
      <c r="CB197" s="80">
        <v>919027</v>
      </c>
      <c r="CC197" s="80"/>
      <c r="CD197" s="80">
        <v>0</v>
      </c>
      <c r="CE197" s="80"/>
      <c r="CF197" s="80">
        <v>0</v>
      </c>
      <c r="CG197" s="80">
        <v>-655058</v>
      </c>
      <c r="CH197" s="80">
        <v>18408</v>
      </c>
      <c r="CI197" s="80"/>
      <c r="CJ197" s="80">
        <v>-12136</v>
      </c>
      <c r="CK197" s="80">
        <v>8641860</v>
      </c>
      <c r="CL197" s="80">
        <v>0</v>
      </c>
      <c r="CM197" s="80">
        <v>-1356147</v>
      </c>
      <c r="CN197" s="80">
        <v>1578815</v>
      </c>
      <c r="CO197" s="80">
        <v>78409</v>
      </c>
      <c r="CP197" s="80">
        <v>3145</v>
      </c>
      <c r="CQ197" s="80">
        <v>69445</v>
      </c>
      <c r="CR197" s="80">
        <v>-271178</v>
      </c>
      <c r="CS197" s="80">
        <v>-5190326</v>
      </c>
      <c r="CT197" s="80">
        <v>-53433</v>
      </c>
      <c r="CU197" s="80">
        <v>-986334</v>
      </c>
      <c r="CV197" s="80">
        <v>346091</v>
      </c>
      <c r="CW197" s="80">
        <v>1288792</v>
      </c>
      <c r="CX197" s="80">
        <v>243682</v>
      </c>
      <c r="CY197" s="80">
        <v>-614527</v>
      </c>
      <c r="CZ197" s="80">
        <v>1457639</v>
      </c>
      <c r="DA197" s="80">
        <v>33954</v>
      </c>
      <c r="DB197" s="80">
        <v>9869</v>
      </c>
      <c r="DC197" s="80">
        <v>0</v>
      </c>
      <c r="DD197" s="80">
        <v>206836</v>
      </c>
      <c r="DE197" s="80">
        <v>-130312</v>
      </c>
      <c r="DF197" s="80">
        <v>62816</v>
      </c>
      <c r="DG197" s="80">
        <v>288629</v>
      </c>
      <c r="DH197" s="80"/>
      <c r="DI197" s="80">
        <v>201490</v>
      </c>
      <c r="DJ197" s="80">
        <v>168835</v>
      </c>
      <c r="DK197" s="80">
        <v>-290023</v>
      </c>
      <c r="DL197" s="80">
        <v>8057545</v>
      </c>
      <c r="DM197" s="80">
        <v>-67367</v>
      </c>
      <c r="DN197" s="80">
        <v>-42473</v>
      </c>
      <c r="DO197" s="80">
        <v>114904</v>
      </c>
      <c r="DP197" s="80">
        <v>-5509504</v>
      </c>
      <c r="DQ197" s="80">
        <v>-50613</v>
      </c>
      <c r="DR197" s="80">
        <v>-31394</v>
      </c>
      <c r="DS197" s="80">
        <v>182271</v>
      </c>
    </row>
    <row r="198" spans="1:123" x14ac:dyDescent="0.25">
      <c r="A198" s="78">
        <v>201912</v>
      </c>
      <c r="B198" s="78">
        <v>53101</v>
      </c>
      <c r="C198" s="79" t="s">
        <v>809</v>
      </c>
      <c r="D198" s="80"/>
      <c r="E198" s="80"/>
      <c r="F198" s="80">
        <v>290621</v>
      </c>
      <c r="G198" s="80"/>
      <c r="H198" s="80">
        <v>16810</v>
      </c>
      <c r="I198" s="80"/>
      <c r="J198" s="80">
        <v>16810</v>
      </c>
      <c r="K198" s="80"/>
      <c r="L198" s="80"/>
      <c r="M198" s="80">
        <v>290621</v>
      </c>
      <c r="N198" s="80"/>
      <c r="O198" s="80">
        <v>290621</v>
      </c>
      <c r="P198" s="80"/>
      <c r="Q198" s="80"/>
      <c r="R198" s="80"/>
      <c r="S198" s="80"/>
      <c r="T198" s="80">
        <v>338901</v>
      </c>
      <c r="U198" s="80"/>
      <c r="V198" s="80">
        <v>43</v>
      </c>
      <c r="W198" s="80"/>
      <c r="X198" s="80"/>
      <c r="Y198" s="80"/>
      <c r="Z198" s="80"/>
      <c r="AA198" s="80"/>
      <c r="AB198" s="80"/>
      <c r="AC198" s="80"/>
      <c r="AD198" s="80"/>
      <c r="AE198" s="80"/>
      <c r="AF198" s="80">
        <v>194</v>
      </c>
      <c r="AG198" s="80"/>
      <c r="AH198" s="80">
        <v>17133</v>
      </c>
      <c r="AI198" s="80"/>
      <c r="AJ198" s="80">
        <v>128</v>
      </c>
      <c r="AK198" s="80"/>
      <c r="AL198" s="80">
        <v>27596</v>
      </c>
      <c r="AM198" s="80"/>
      <c r="AN198" s="80"/>
      <c r="AO198" s="80"/>
      <c r="AP198" s="80"/>
      <c r="AQ198" s="80">
        <v>31148</v>
      </c>
      <c r="AR198" s="80"/>
      <c r="AS198" s="80">
        <v>50000</v>
      </c>
      <c r="AT198" s="80"/>
      <c r="AU198" s="80"/>
      <c r="AV198" s="80">
        <v>183886</v>
      </c>
      <c r="AW198" s="80">
        <v>135436</v>
      </c>
      <c r="AX198" s="80"/>
      <c r="AY198" s="80">
        <v>10000</v>
      </c>
      <c r="AZ198" s="80"/>
      <c r="BA198" s="80"/>
      <c r="BB198" s="80"/>
      <c r="BC198" s="80"/>
      <c r="BD198" s="80"/>
      <c r="BE198" s="80">
        <v>9982</v>
      </c>
      <c r="BF198" s="80">
        <v>4903</v>
      </c>
      <c r="BG198" s="80"/>
      <c r="BH198" s="80">
        <v>145033</v>
      </c>
      <c r="BI198" s="80"/>
      <c r="BJ198" s="80"/>
      <c r="BK198" s="80"/>
      <c r="BL198" s="80"/>
      <c r="BM198" s="80"/>
      <c r="BN198" s="80">
        <v>133886</v>
      </c>
      <c r="BO198" s="80"/>
      <c r="BP198" s="80"/>
      <c r="BQ198" s="80"/>
      <c r="BR198" s="80"/>
      <c r="BS198" s="80"/>
      <c r="BT198" s="80"/>
      <c r="BU198" s="80">
        <v>9597</v>
      </c>
      <c r="BV198" s="80"/>
      <c r="BW198" s="80">
        <v>338901</v>
      </c>
      <c r="BX198" s="80"/>
      <c r="BY198" s="80"/>
      <c r="BZ198" s="80"/>
      <c r="CA198" s="80"/>
      <c r="CB198" s="80">
        <v>5079</v>
      </c>
      <c r="CC198" s="80"/>
      <c r="CD198" s="80"/>
      <c r="CE198" s="80"/>
      <c r="CF198" s="80">
        <v>3509</v>
      </c>
      <c r="CG198" s="80">
        <v>-5836</v>
      </c>
      <c r="CH198" s="80"/>
      <c r="CI198" s="80"/>
      <c r="CJ198" s="80"/>
      <c r="CK198" s="80">
        <v>43453</v>
      </c>
      <c r="CL198" s="80"/>
      <c r="CM198" s="80">
        <v>-5836</v>
      </c>
      <c r="CN198" s="80">
        <v>-4870</v>
      </c>
      <c r="CO198" s="80"/>
      <c r="CP198" s="80"/>
      <c r="CQ198" s="80">
        <v>4545</v>
      </c>
      <c r="CR198" s="80">
        <v>-1955</v>
      </c>
      <c r="CS198" s="80">
        <v>-30086</v>
      </c>
      <c r="CT198" s="80">
        <v>-13145</v>
      </c>
      <c r="CU198" s="80"/>
      <c r="CV198" s="80"/>
      <c r="CW198" s="80">
        <v>1963</v>
      </c>
      <c r="CX198" s="80"/>
      <c r="CY198" s="80"/>
      <c r="CZ198" s="80">
        <v>-5700</v>
      </c>
      <c r="DA198" s="80">
        <v>329</v>
      </c>
      <c r="DB198" s="80"/>
      <c r="DC198" s="80">
        <v>-85</v>
      </c>
      <c r="DD198" s="80"/>
      <c r="DE198" s="80">
        <v>-10396</v>
      </c>
      <c r="DF198" s="80"/>
      <c r="DG198" s="80">
        <v>4186</v>
      </c>
      <c r="DH198" s="80"/>
      <c r="DI198" s="80">
        <v>-4461</v>
      </c>
      <c r="DJ198" s="80">
        <v>-9006</v>
      </c>
      <c r="DK198" s="80">
        <v>6832</v>
      </c>
      <c r="DL198" s="80">
        <v>43453</v>
      </c>
      <c r="DM198" s="80">
        <v>-930</v>
      </c>
      <c r="DN198" s="80"/>
      <c r="DO198" s="80">
        <v>831</v>
      </c>
      <c r="DP198" s="80">
        <v>-24564</v>
      </c>
      <c r="DQ198" s="80">
        <v>-222</v>
      </c>
      <c r="DR198" s="80">
        <v>-248</v>
      </c>
      <c r="DS198" s="80">
        <v>1760</v>
      </c>
    </row>
    <row r="199" spans="1:123" x14ac:dyDescent="0.25">
      <c r="A199" s="78">
        <v>201912</v>
      </c>
      <c r="B199" s="78">
        <v>50253</v>
      </c>
      <c r="C199" s="79" t="s">
        <v>383</v>
      </c>
      <c r="D199" s="80"/>
      <c r="E199" s="80">
        <v>1483</v>
      </c>
      <c r="F199" s="80">
        <v>202706</v>
      </c>
      <c r="G199" s="80"/>
      <c r="H199" s="80">
        <v>1662</v>
      </c>
      <c r="I199" s="80"/>
      <c r="J199" s="80">
        <v>1662</v>
      </c>
      <c r="K199" s="80"/>
      <c r="L199" s="80">
        <v>1188</v>
      </c>
      <c r="M199" s="80">
        <v>323693</v>
      </c>
      <c r="N199" s="80">
        <v>120721</v>
      </c>
      <c r="O199" s="80">
        <v>186459</v>
      </c>
      <c r="P199" s="80"/>
      <c r="Q199" s="80">
        <v>266</v>
      </c>
      <c r="R199" s="80">
        <v>16248</v>
      </c>
      <c r="S199" s="80">
        <v>266</v>
      </c>
      <c r="T199" s="80">
        <v>400268</v>
      </c>
      <c r="U199" s="80"/>
      <c r="V199" s="80">
        <v>62141</v>
      </c>
      <c r="W199" s="80">
        <v>1483</v>
      </c>
      <c r="X199" s="80"/>
      <c r="Y199" s="80"/>
      <c r="Z199" s="80"/>
      <c r="AA199" s="80"/>
      <c r="AB199" s="80"/>
      <c r="AC199" s="80">
        <v>5447</v>
      </c>
      <c r="AD199" s="80"/>
      <c r="AE199" s="80">
        <v>5447</v>
      </c>
      <c r="AF199" s="80"/>
      <c r="AG199" s="80"/>
      <c r="AH199" s="80">
        <v>9020</v>
      </c>
      <c r="AI199" s="80"/>
      <c r="AJ199" s="80">
        <v>1912</v>
      </c>
      <c r="AK199" s="80"/>
      <c r="AL199" s="80"/>
      <c r="AM199" s="80"/>
      <c r="AN199" s="80"/>
      <c r="AO199" s="80"/>
      <c r="AP199" s="80"/>
      <c r="AQ199" s="80">
        <v>64883</v>
      </c>
      <c r="AR199" s="80"/>
      <c r="AS199" s="80"/>
      <c r="AT199" s="80"/>
      <c r="AU199" s="80"/>
      <c r="AV199" s="80">
        <v>240861</v>
      </c>
      <c r="AW199" s="80">
        <v>64450</v>
      </c>
      <c r="AX199" s="80"/>
      <c r="AY199" s="80"/>
      <c r="AZ199" s="80"/>
      <c r="BA199" s="80"/>
      <c r="BB199" s="80"/>
      <c r="BC199" s="80">
        <v>749</v>
      </c>
      <c r="BD199" s="80"/>
      <c r="BE199" s="80">
        <v>13478</v>
      </c>
      <c r="BF199" s="80"/>
      <c r="BG199" s="80"/>
      <c r="BH199" s="80">
        <v>134770</v>
      </c>
      <c r="BI199" s="80">
        <v>11159</v>
      </c>
      <c r="BJ199" s="80"/>
      <c r="BK199" s="80"/>
      <c r="BL199" s="80"/>
      <c r="BM199" s="80"/>
      <c r="BN199" s="80">
        <v>221861</v>
      </c>
      <c r="BO199" s="80"/>
      <c r="BP199" s="80"/>
      <c r="BQ199" s="80"/>
      <c r="BR199" s="80"/>
      <c r="BS199" s="80">
        <v>68505</v>
      </c>
      <c r="BT199" s="80">
        <v>19000</v>
      </c>
      <c r="BU199" s="80">
        <v>1815</v>
      </c>
      <c r="BV199" s="80"/>
      <c r="BW199" s="80">
        <v>400268</v>
      </c>
      <c r="BX199" s="80"/>
      <c r="BY199" s="80">
        <v>11159</v>
      </c>
      <c r="BZ199" s="80">
        <v>19000</v>
      </c>
      <c r="CA199" s="80"/>
      <c r="CB199" s="80">
        <v>12729</v>
      </c>
      <c r="CC199" s="80"/>
      <c r="CD199" s="80"/>
      <c r="CE199" s="80"/>
      <c r="CF199" s="80">
        <v>2742</v>
      </c>
      <c r="CG199" s="80">
        <v>-18712</v>
      </c>
      <c r="CH199" s="80">
        <v>235</v>
      </c>
      <c r="CI199" s="80">
        <v>5137</v>
      </c>
      <c r="CJ199" s="80"/>
      <c r="CK199" s="80">
        <v>192128</v>
      </c>
      <c r="CL199" s="80"/>
      <c r="CM199" s="80">
        <v>-42753</v>
      </c>
      <c r="CN199" s="80">
        <v>24329</v>
      </c>
      <c r="CO199" s="80"/>
      <c r="CP199" s="80">
        <v>-179</v>
      </c>
      <c r="CQ199" s="80">
        <v>1552</v>
      </c>
      <c r="CR199" s="80">
        <v>18153</v>
      </c>
      <c r="CS199" s="80">
        <v>-134315</v>
      </c>
      <c r="CT199" s="80"/>
      <c r="CU199" s="80">
        <v>-24041</v>
      </c>
      <c r="CV199" s="80"/>
      <c r="CW199" s="80">
        <v>19157</v>
      </c>
      <c r="CX199" s="80"/>
      <c r="CY199" s="80">
        <v>-8520</v>
      </c>
      <c r="CZ199" s="80">
        <v>1427</v>
      </c>
      <c r="DA199" s="80">
        <v>-153</v>
      </c>
      <c r="DB199" s="80"/>
      <c r="DC199" s="80">
        <v>-301</v>
      </c>
      <c r="DD199" s="80"/>
      <c r="DE199" s="80">
        <v>-407</v>
      </c>
      <c r="DF199" s="80">
        <v>-4812</v>
      </c>
      <c r="DG199" s="80">
        <v>1716</v>
      </c>
      <c r="DH199" s="80"/>
      <c r="DI199" s="80">
        <v>805</v>
      </c>
      <c r="DJ199" s="80">
        <v>-747</v>
      </c>
      <c r="DK199" s="80">
        <v>-5172</v>
      </c>
      <c r="DL199" s="80">
        <v>178796</v>
      </c>
      <c r="DM199" s="80">
        <v>284</v>
      </c>
      <c r="DN199" s="80"/>
      <c r="DO199" s="80">
        <v>22667</v>
      </c>
      <c r="DP199" s="80">
        <v>-135307</v>
      </c>
      <c r="DQ199" s="80">
        <v>-218</v>
      </c>
      <c r="DR199" s="80">
        <v>-2227</v>
      </c>
      <c r="DS199" s="80">
        <v>22383</v>
      </c>
    </row>
    <row r="200" spans="1:123" x14ac:dyDescent="0.25">
      <c r="A200" s="78">
        <v>201912</v>
      </c>
      <c r="B200" s="78">
        <v>53055</v>
      </c>
      <c r="C200" s="79" t="s">
        <v>392</v>
      </c>
      <c r="D200" s="80">
        <v>3985</v>
      </c>
      <c r="E200" s="80">
        <v>2930</v>
      </c>
      <c r="F200" s="80">
        <v>435449</v>
      </c>
      <c r="G200" s="80"/>
      <c r="H200" s="80">
        <v>35529</v>
      </c>
      <c r="I200" s="80">
        <v>0</v>
      </c>
      <c r="J200" s="80">
        <v>35529</v>
      </c>
      <c r="K200" s="80"/>
      <c r="L200" s="80">
        <v>31158</v>
      </c>
      <c r="M200" s="80">
        <v>435449</v>
      </c>
      <c r="N200" s="80"/>
      <c r="O200" s="80">
        <v>68349</v>
      </c>
      <c r="P200" s="80">
        <v>51124</v>
      </c>
      <c r="Q200" s="80"/>
      <c r="R200" s="80">
        <v>3314</v>
      </c>
      <c r="S200" s="80"/>
      <c r="T200" s="80">
        <v>588959</v>
      </c>
      <c r="U200" s="80"/>
      <c r="V200" s="80">
        <v>73379</v>
      </c>
      <c r="W200" s="80">
        <v>6915</v>
      </c>
      <c r="X200" s="80"/>
      <c r="Y200" s="80">
        <v>312662</v>
      </c>
      <c r="Z200" s="80">
        <v>1346</v>
      </c>
      <c r="AA200" s="80"/>
      <c r="AB200" s="80"/>
      <c r="AC200" s="80">
        <v>4136</v>
      </c>
      <c r="AD200" s="80"/>
      <c r="AE200" s="80">
        <v>4136</v>
      </c>
      <c r="AF200" s="80">
        <v>822</v>
      </c>
      <c r="AG200" s="80"/>
      <c r="AH200" s="80">
        <v>40487</v>
      </c>
      <c r="AI200" s="80"/>
      <c r="AJ200" s="80"/>
      <c r="AK200" s="80"/>
      <c r="AL200" s="80"/>
      <c r="AM200" s="80"/>
      <c r="AN200" s="80"/>
      <c r="AO200" s="80">
        <v>225</v>
      </c>
      <c r="AP200" s="80">
        <v>1346</v>
      </c>
      <c r="AQ200" s="80">
        <v>73604</v>
      </c>
      <c r="AR200" s="80"/>
      <c r="AS200" s="80">
        <v>125000</v>
      </c>
      <c r="AT200" s="80"/>
      <c r="AU200" s="80">
        <v>9119</v>
      </c>
      <c r="AV200" s="80">
        <v>332702</v>
      </c>
      <c r="AW200" s="80">
        <v>120405</v>
      </c>
      <c r="AX200" s="80"/>
      <c r="AY200" s="80"/>
      <c r="AZ200" s="80"/>
      <c r="BA200" s="80">
        <v>2514</v>
      </c>
      <c r="BB200" s="80"/>
      <c r="BC200" s="80"/>
      <c r="BD200" s="80"/>
      <c r="BE200" s="80">
        <v>39009</v>
      </c>
      <c r="BF200" s="80">
        <v>18686</v>
      </c>
      <c r="BG200" s="80"/>
      <c r="BH200" s="80">
        <v>216716</v>
      </c>
      <c r="BI200" s="80">
        <v>532</v>
      </c>
      <c r="BJ200" s="80"/>
      <c r="BK200" s="80"/>
      <c r="BL200" s="80"/>
      <c r="BM200" s="80"/>
      <c r="BN200" s="80">
        <v>207702</v>
      </c>
      <c r="BO200" s="80"/>
      <c r="BP200" s="80"/>
      <c r="BQ200" s="80"/>
      <c r="BR200" s="80"/>
      <c r="BS200" s="80">
        <v>91384</v>
      </c>
      <c r="BT200" s="80"/>
      <c r="BU200" s="80">
        <v>4927</v>
      </c>
      <c r="BV200" s="80"/>
      <c r="BW200" s="80">
        <v>588959</v>
      </c>
      <c r="BX200" s="80"/>
      <c r="BY200" s="80">
        <v>532</v>
      </c>
      <c r="BZ200" s="80"/>
      <c r="CA200" s="80"/>
      <c r="CB200" s="80">
        <v>8690</v>
      </c>
      <c r="CC200" s="80"/>
      <c r="CD200" s="80"/>
      <c r="CE200" s="80"/>
      <c r="CF200" s="80"/>
      <c r="CG200" s="80">
        <v>-30538</v>
      </c>
      <c r="CH200" s="80"/>
      <c r="CI200" s="80"/>
      <c r="CJ200" s="80"/>
      <c r="CK200" s="80">
        <v>267608</v>
      </c>
      <c r="CL200" s="80"/>
      <c r="CM200" s="80">
        <v>-25638</v>
      </c>
      <c r="CN200" s="80">
        <v>41352</v>
      </c>
      <c r="CO200" s="80">
        <v>16560</v>
      </c>
      <c r="CP200" s="80"/>
      <c r="CQ200" s="80">
        <v>1027</v>
      </c>
      <c r="CR200" s="80">
        <v>13440</v>
      </c>
      <c r="CS200" s="80">
        <v>-142563</v>
      </c>
      <c r="CT200" s="80"/>
      <c r="CU200" s="80">
        <v>-11660</v>
      </c>
      <c r="CV200" s="80">
        <v>35805</v>
      </c>
      <c r="CW200" s="80">
        <v>32233</v>
      </c>
      <c r="CX200" s="80">
        <v>3</v>
      </c>
      <c r="CY200" s="80">
        <v>-80098</v>
      </c>
      <c r="CZ200" s="80">
        <v>22809</v>
      </c>
      <c r="DA200" s="80">
        <v>356</v>
      </c>
      <c r="DB200" s="80">
        <v>0</v>
      </c>
      <c r="DC200" s="80">
        <v>-456</v>
      </c>
      <c r="DD200" s="80"/>
      <c r="DE200" s="80">
        <v>939</v>
      </c>
      <c r="DF200" s="80">
        <v>3956</v>
      </c>
      <c r="DG200" s="80">
        <v>6834</v>
      </c>
      <c r="DH200" s="80"/>
      <c r="DI200" s="80">
        <v>14964</v>
      </c>
      <c r="DJ200" s="80">
        <v>10049</v>
      </c>
      <c r="DK200" s="80">
        <v>-9119</v>
      </c>
      <c r="DL200" s="80">
        <v>191466</v>
      </c>
      <c r="DM200" s="80">
        <v>125</v>
      </c>
      <c r="DN200" s="80"/>
      <c r="DO200" s="80">
        <v>18543</v>
      </c>
      <c r="DP200" s="80">
        <v>-180690</v>
      </c>
      <c r="DQ200" s="80">
        <v>-684</v>
      </c>
      <c r="DR200" s="80">
        <v>-1175</v>
      </c>
      <c r="DS200" s="80">
        <v>18418</v>
      </c>
    </row>
    <row r="201" spans="1:123" x14ac:dyDescent="0.25">
      <c r="A201" s="78">
        <v>201912</v>
      </c>
      <c r="B201" s="78">
        <v>53070</v>
      </c>
      <c r="C201" s="79" t="s">
        <v>486</v>
      </c>
      <c r="D201" s="80">
        <v>729577</v>
      </c>
      <c r="E201" s="80">
        <v>155264</v>
      </c>
      <c r="F201" s="80">
        <v>30546343</v>
      </c>
      <c r="G201" s="80"/>
      <c r="H201" s="80">
        <v>1284981</v>
      </c>
      <c r="I201" s="80">
        <v>216289</v>
      </c>
      <c r="J201" s="80">
        <v>1501270</v>
      </c>
      <c r="K201" s="80">
        <v>0</v>
      </c>
      <c r="L201" s="80">
        <v>7363023</v>
      </c>
      <c r="M201" s="80">
        <v>42536604</v>
      </c>
      <c r="N201" s="80">
        <v>25365</v>
      </c>
      <c r="O201" s="80">
        <v>30826</v>
      </c>
      <c r="P201" s="80">
        <v>0</v>
      </c>
      <c r="Q201" s="80">
        <v>11964896</v>
      </c>
      <c r="R201" s="80">
        <v>413211</v>
      </c>
      <c r="S201" s="80">
        <v>0</v>
      </c>
      <c r="T201" s="80">
        <v>56140113</v>
      </c>
      <c r="U201" s="80">
        <v>11964896</v>
      </c>
      <c r="V201" s="80">
        <v>690111</v>
      </c>
      <c r="W201" s="80">
        <v>884841</v>
      </c>
      <c r="X201" s="80">
        <v>0</v>
      </c>
      <c r="Y201" s="80">
        <v>29024149</v>
      </c>
      <c r="Z201" s="80">
        <v>418034</v>
      </c>
      <c r="AA201" s="80">
        <v>0</v>
      </c>
      <c r="AB201" s="80">
        <v>0</v>
      </c>
      <c r="AC201" s="80">
        <v>1717490</v>
      </c>
      <c r="AD201" s="80">
        <v>0</v>
      </c>
      <c r="AE201" s="80">
        <v>1717490</v>
      </c>
      <c r="AF201" s="80">
        <v>240460</v>
      </c>
      <c r="AG201" s="80">
        <v>124018</v>
      </c>
      <c r="AH201" s="80">
        <v>4247281</v>
      </c>
      <c r="AI201" s="80">
        <v>329090</v>
      </c>
      <c r="AJ201" s="80">
        <v>458971</v>
      </c>
      <c r="AK201" s="80">
        <v>0</v>
      </c>
      <c r="AL201" s="80">
        <v>0</v>
      </c>
      <c r="AM201" s="80">
        <v>0</v>
      </c>
      <c r="AN201" s="80">
        <v>1078157</v>
      </c>
      <c r="AO201" s="80">
        <v>0</v>
      </c>
      <c r="AP201" s="80">
        <v>294016</v>
      </c>
      <c r="AQ201" s="80">
        <v>690330</v>
      </c>
      <c r="AR201" s="80">
        <v>0</v>
      </c>
      <c r="AS201" s="80">
        <v>1100000</v>
      </c>
      <c r="AT201" s="80">
        <v>2875231</v>
      </c>
      <c r="AU201" s="80">
        <v>117921</v>
      </c>
      <c r="AV201" s="80">
        <v>12213774</v>
      </c>
      <c r="AW201" s="80">
        <v>23283039</v>
      </c>
      <c r="AX201" s="80">
        <v>2668274</v>
      </c>
      <c r="AY201" s="80">
        <v>514500</v>
      </c>
      <c r="AZ201" s="80">
        <v>0</v>
      </c>
      <c r="BA201" s="80">
        <v>576064</v>
      </c>
      <c r="BB201" s="80">
        <v>0</v>
      </c>
      <c r="BC201" s="80">
        <v>251263</v>
      </c>
      <c r="BD201" s="80">
        <v>576475</v>
      </c>
      <c r="BE201" s="80">
        <v>8651388</v>
      </c>
      <c r="BF201" s="80">
        <v>1068640</v>
      </c>
      <c r="BG201" s="80">
        <v>1062987</v>
      </c>
      <c r="BH201" s="80">
        <v>31149048</v>
      </c>
      <c r="BI201" s="80">
        <v>1218096</v>
      </c>
      <c r="BJ201" s="80">
        <v>0</v>
      </c>
      <c r="BK201" s="80">
        <v>0</v>
      </c>
      <c r="BL201" s="80">
        <v>0</v>
      </c>
      <c r="BM201" s="80">
        <v>0</v>
      </c>
      <c r="BN201" s="80">
        <v>10012472</v>
      </c>
      <c r="BO201" s="80">
        <v>370884</v>
      </c>
      <c r="BP201" s="80">
        <v>0</v>
      </c>
      <c r="BQ201" s="80">
        <v>32576</v>
      </c>
      <c r="BR201" s="80">
        <v>302971</v>
      </c>
      <c r="BS201" s="80">
        <v>3006925</v>
      </c>
      <c r="BT201" s="80">
        <v>730418</v>
      </c>
      <c r="BU201" s="80">
        <v>1127823</v>
      </c>
      <c r="BV201" s="80">
        <v>670418</v>
      </c>
      <c r="BW201" s="80">
        <v>56140113</v>
      </c>
      <c r="BX201" s="80">
        <v>0</v>
      </c>
      <c r="BY201" s="80">
        <v>829562</v>
      </c>
      <c r="BZ201" s="80">
        <v>0</v>
      </c>
      <c r="CA201" s="80">
        <v>2875231</v>
      </c>
      <c r="CB201" s="80">
        <v>6061025</v>
      </c>
      <c r="CC201" s="80">
        <v>60000</v>
      </c>
      <c r="CD201" s="80">
        <v>85563</v>
      </c>
      <c r="CE201" s="80">
        <v>0</v>
      </c>
      <c r="CF201" s="80">
        <v>219</v>
      </c>
      <c r="CG201" s="80">
        <v>-2583472</v>
      </c>
      <c r="CH201" s="80">
        <v>167900</v>
      </c>
      <c r="CI201" s="80">
        <v>-2317</v>
      </c>
      <c r="CJ201" s="80">
        <v>-125477</v>
      </c>
      <c r="CK201" s="80">
        <v>22165461</v>
      </c>
      <c r="CL201" s="80">
        <v>-1645</v>
      </c>
      <c r="CM201" s="80">
        <v>-2998353</v>
      </c>
      <c r="CN201" s="80">
        <v>3629040</v>
      </c>
      <c r="CO201" s="80">
        <v>227090</v>
      </c>
      <c r="CP201" s="80">
        <v>-10000</v>
      </c>
      <c r="CQ201" s="80">
        <v>39733</v>
      </c>
      <c r="CR201" s="80">
        <v>131361</v>
      </c>
      <c r="CS201" s="80">
        <v>-14258091</v>
      </c>
      <c r="CT201" s="80">
        <v>-484859</v>
      </c>
      <c r="CU201" s="80">
        <v>-641971</v>
      </c>
      <c r="CV201" s="80">
        <v>388457</v>
      </c>
      <c r="CW201" s="80">
        <v>2894611</v>
      </c>
      <c r="CX201" s="80">
        <v>747436</v>
      </c>
      <c r="CY201" s="80">
        <v>-1258841</v>
      </c>
      <c r="CZ201" s="80">
        <v>3063694</v>
      </c>
      <c r="DA201" s="80">
        <v>-65172</v>
      </c>
      <c r="DB201" s="80">
        <v>37891</v>
      </c>
      <c r="DC201" s="80">
        <v>0</v>
      </c>
      <c r="DD201" s="80">
        <v>0</v>
      </c>
      <c r="DE201" s="80">
        <v>559208</v>
      </c>
      <c r="DF201" s="80">
        <v>339186</v>
      </c>
      <c r="DG201" s="80">
        <v>441938</v>
      </c>
      <c r="DH201" s="80"/>
      <c r="DI201" s="80">
        <v>1193770</v>
      </c>
      <c r="DJ201" s="80">
        <v>1173259</v>
      </c>
      <c r="DK201" s="80">
        <v>-734429</v>
      </c>
      <c r="DL201" s="80">
        <v>20804997</v>
      </c>
      <c r="DM201" s="80">
        <v>-500976</v>
      </c>
      <c r="DN201" s="80">
        <v>-478700</v>
      </c>
      <c r="DO201" s="80">
        <v>524568</v>
      </c>
      <c r="DP201" s="80">
        <v>-15180317</v>
      </c>
      <c r="DQ201" s="80">
        <v>-168260</v>
      </c>
      <c r="DR201" s="80">
        <v>-114614</v>
      </c>
      <c r="DS201" s="80">
        <v>1025544</v>
      </c>
    </row>
    <row r="202" spans="1:123" x14ac:dyDescent="0.25">
      <c r="A202" s="78">
        <v>201912</v>
      </c>
      <c r="B202" s="78">
        <v>53110</v>
      </c>
      <c r="C202" s="79" t="s">
        <v>394</v>
      </c>
      <c r="D202" s="80"/>
      <c r="E202" s="80"/>
      <c r="F202" s="80">
        <v>176255</v>
      </c>
      <c r="G202" s="80"/>
      <c r="H202" s="80">
        <v>24118</v>
      </c>
      <c r="I202" s="80"/>
      <c r="J202" s="80">
        <v>24118</v>
      </c>
      <c r="K202" s="80"/>
      <c r="L202" s="80"/>
      <c r="M202" s="80">
        <v>205755</v>
      </c>
      <c r="N202" s="80"/>
      <c r="O202" s="80">
        <v>44546</v>
      </c>
      <c r="P202" s="80"/>
      <c r="Q202" s="80">
        <v>29500</v>
      </c>
      <c r="R202" s="80"/>
      <c r="S202" s="80"/>
      <c r="T202" s="80">
        <v>267326</v>
      </c>
      <c r="U202" s="80"/>
      <c r="V202" s="80">
        <v>8068</v>
      </c>
      <c r="W202" s="80"/>
      <c r="X202" s="80"/>
      <c r="Y202" s="80">
        <v>131708</v>
      </c>
      <c r="Z202" s="80">
        <v>1296</v>
      </c>
      <c r="AA202" s="80"/>
      <c r="AB202" s="80"/>
      <c r="AC202" s="80">
        <v>299</v>
      </c>
      <c r="AD202" s="80"/>
      <c r="AE202" s="80">
        <v>299</v>
      </c>
      <c r="AF202" s="80">
        <v>26588</v>
      </c>
      <c r="AG202" s="80">
        <v>1099</v>
      </c>
      <c r="AH202" s="80">
        <v>51005</v>
      </c>
      <c r="AI202" s="80"/>
      <c r="AJ202" s="80"/>
      <c r="AK202" s="80"/>
      <c r="AL202" s="80">
        <v>1203</v>
      </c>
      <c r="AM202" s="80">
        <v>29500</v>
      </c>
      <c r="AN202" s="80"/>
      <c r="AO202" s="80"/>
      <c r="AP202" s="80">
        <v>197</v>
      </c>
      <c r="AQ202" s="80">
        <v>9271</v>
      </c>
      <c r="AR202" s="80"/>
      <c r="AS202" s="80">
        <v>25000</v>
      </c>
      <c r="AT202" s="80"/>
      <c r="AU202" s="80">
        <v>12772</v>
      </c>
      <c r="AV202" s="80">
        <v>132048</v>
      </c>
      <c r="AW202" s="80">
        <v>100293</v>
      </c>
      <c r="AX202" s="80"/>
      <c r="AY202" s="80"/>
      <c r="AZ202" s="80"/>
      <c r="BA202" s="80"/>
      <c r="BB202" s="80"/>
      <c r="BC202" s="80"/>
      <c r="BD202" s="80"/>
      <c r="BE202" s="80">
        <v>27219</v>
      </c>
      <c r="BF202" s="80">
        <v>10627</v>
      </c>
      <c r="BG202" s="80"/>
      <c r="BH202" s="80">
        <v>108059</v>
      </c>
      <c r="BI202" s="80"/>
      <c r="BJ202" s="80"/>
      <c r="BK202" s="80"/>
      <c r="BL202" s="80"/>
      <c r="BM202" s="80"/>
      <c r="BN202" s="80">
        <v>107048</v>
      </c>
      <c r="BO202" s="80"/>
      <c r="BP202" s="80"/>
      <c r="BQ202" s="80"/>
      <c r="BR202" s="80"/>
      <c r="BS202" s="80"/>
      <c r="BT202" s="80"/>
      <c r="BU202" s="80">
        <v>7765</v>
      </c>
      <c r="BV202" s="80"/>
      <c r="BW202" s="80">
        <v>267326</v>
      </c>
      <c r="BX202" s="80"/>
      <c r="BY202" s="80"/>
      <c r="BZ202" s="80"/>
      <c r="CA202" s="80"/>
      <c r="CB202" s="80">
        <v>3820</v>
      </c>
      <c r="CC202" s="80"/>
      <c r="CD202" s="80"/>
      <c r="CE202" s="80"/>
      <c r="CF202" s="80"/>
      <c r="CG202" s="80">
        <v>-23976</v>
      </c>
      <c r="CH202" s="80">
        <v>3865</v>
      </c>
      <c r="CI202" s="80"/>
      <c r="CJ202" s="80">
        <v>-159</v>
      </c>
      <c r="CK202" s="80">
        <v>172585</v>
      </c>
      <c r="CL202" s="80"/>
      <c r="CM202" s="80">
        <v>-30503</v>
      </c>
      <c r="CN202" s="80">
        <v>53139</v>
      </c>
      <c r="CO202" s="80"/>
      <c r="CP202" s="80"/>
      <c r="CQ202" s="80">
        <v>3997</v>
      </c>
      <c r="CR202" s="80">
        <v>4350</v>
      </c>
      <c r="CS202" s="80">
        <v>-64142</v>
      </c>
      <c r="CT202" s="80">
        <v>-5990</v>
      </c>
      <c r="CU202" s="80">
        <v>-6527</v>
      </c>
      <c r="CV202" s="80">
        <v>-8021</v>
      </c>
      <c r="CW202" s="80">
        <v>41453</v>
      </c>
      <c r="CX202" s="80"/>
      <c r="CY202" s="80">
        <v>-27728</v>
      </c>
      <c r="CZ202" s="80">
        <v>45503</v>
      </c>
      <c r="DA202" s="80">
        <v>-433</v>
      </c>
      <c r="DB202" s="80"/>
      <c r="DC202" s="80">
        <v>-1</v>
      </c>
      <c r="DD202" s="80"/>
      <c r="DE202" s="80">
        <v>-9664</v>
      </c>
      <c r="DF202" s="80">
        <v>1283</v>
      </c>
      <c r="DG202" s="80">
        <v>560</v>
      </c>
      <c r="DH202" s="80"/>
      <c r="DI202" s="80">
        <v>16718</v>
      </c>
      <c r="DJ202" s="80">
        <v>18049</v>
      </c>
      <c r="DK202" s="80">
        <v>-11685</v>
      </c>
      <c r="DL202" s="80">
        <v>146140</v>
      </c>
      <c r="DM202" s="80">
        <v>1</v>
      </c>
      <c r="DN202" s="80"/>
      <c r="DO202" s="80">
        <v>3929</v>
      </c>
      <c r="DP202" s="80">
        <v>-50021</v>
      </c>
      <c r="DQ202" s="80">
        <v>-982</v>
      </c>
      <c r="DR202" s="80"/>
      <c r="DS202" s="80">
        <v>3928</v>
      </c>
    </row>
    <row r="203" spans="1:123" x14ac:dyDescent="0.25">
      <c r="A203" s="78">
        <v>201912</v>
      </c>
      <c r="B203" s="78">
        <v>53114</v>
      </c>
      <c r="C203" s="79" t="s">
        <v>490</v>
      </c>
      <c r="D203" s="80"/>
      <c r="E203" s="80"/>
      <c r="F203" s="80">
        <v>13423</v>
      </c>
      <c r="G203" s="80"/>
      <c r="H203" s="80"/>
      <c r="I203" s="80"/>
      <c r="J203" s="80">
        <v>0</v>
      </c>
      <c r="K203" s="80"/>
      <c r="L203" s="80"/>
      <c r="M203" s="80">
        <v>31423</v>
      </c>
      <c r="N203" s="80"/>
      <c r="O203" s="80"/>
      <c r="P203" s="80"/>
      <c r="Q203" s="80">
        <v>18000</v>
      </c>
      <c r="R203" s="80"/>
      <c r="S203" s="80"/>
      <c r="T203" s="80">
        <v>32625</v>
      </c>
      <c r="U203" s="80"/>
      <c r="V203" s="80">
        <v>782</v>
      </c>
      <c r="W203" s="80">
        <v>0</v>
      </c>
      <c r="X203" s="80"/>
      <c r="Y203" s="80">
        <v>13423</v>
      </c>
      <c r="Z203" s="80">
        <v>118</v>
      </c>
      <c r="AA203" s="80"/>
      <c r="AB203" s="80"/>
      <c r="AC203" s="80">
        <v>0</v>
      </c>
      <c r="AD203" s="80"/>
      <c r="AE203" s="80"/>
      <c r="AF203" s="80"/>
      <c r="AG203" s="80">
        <v>108</v>
      </c>
      <c r="AH203" s="80">
        <v>0</v>
      </c>
      <c r="AI203" s="80"/>
      <c r="AJ203" s="80"/>
      <c r="AK203" s="80"/>
      <c r="AL203" s="80"/>
      <c r="AM203" s="80">
        <v>18000</v>
      </c>
      <c r="AN203" s="80"/>
      <c r="AO203" s="80"/>
      <c r="AP203" s="80">
        <v>10</v>
      </c>
      <c r="AQ203" s="80">
        <v>1084</v>
      </c>
      <c r="AR203" s="80"/>
      <c r="AS203" s="80">
        <v>5000</v>
      </c>
      <c r="AT203" s="80">
        <v>0</v>
      </c>
      <c r="AU203" s="80">
        <v>387</v>
      </c>
      <c r="AV203" s="80">
        <v>32110</v>
      </c>
      <c r="AW203" s="80"/>
      <c r="AX203" s="80"/>
      <c r="AY203" s="80"/>
      <c r="AZ203" s="80"/>
      <c r="BA203" s="80"/>
      <c r="BB203" s="80"/>
      <c r="BC203" s="80"/>
      <c r="BD203" s="80"/>
      <c r="BE203" s="80">
        <v>515</v>
      </c>
      <c r="BF203" s="80"/>
      <c r="BG203" s="80"/>
      <c r="BH203" s="80">
        <v>0</v>
      </c>
      <c r="BI203" s="80">
        <v>0</v>
      </c>
      <c r="BJ203" s="80"/>
      <c r="BK203" s="80"/>
      <c r="BL203" s="80"/>
      <c r="BM203" s="80"/>
      <c r="BN203" s="80">
        <v>27110</v>
      </c>
      <c r="BO203" s="80"/>
      <c r="BP203" s="80"/>
      <c r="BQ203" s="80"/>
      <c r="BR203" s="80"/>
      <c r="BS203" s="80"/>
      <c r="BT203" s="80">
        <v>0</v>
      </c>
      <c r="BU203" s="80"/>
      <c r="BV203" s="80"/>
      <c r="BW203" s="80">
        <v>32625</v>
      </c>
      <c r="BX203" s="80"/>
      <c r="BY203" s="80"/>
      <c r="BZ203" s="80"/>
      <c r="CA203" s="80"/>
      <c r="CB203" s="80">
        <v>128</v>
      </c>
      <c r="CC203" s="80"/>
      <c r="CD203" s="80"/>
      <c r="CE203" s="80"/>
      <c r="CF203" s="80">
        <v>302</v>
      </c>
      <c r="CG203" s="80">
        <v>-400</v>
      </c>
      <c r="CH203" s="80">
        <v>0</v>
      </c>
      <c r="CI203" s="80">
        <v>0</v>
      </c>
      <c r="CJ203" s="80">
        <v>0</v>
      </c>
      <c r="CK203" s="80">
        <v>0</v>
      </c>
      <c r="CL203" s="80">
        <v>0</v>
      </c>
      <c r="CM203" s="80">
        <v>-400</v>
      </c>
      <c r="CN203" s="80">
        <v>-305</v>
      </c>
      <c r="CO203" s="80">
        <v>0</v>
      </c>
      <c r="CP203" s="80">
        <v>0</v>
      </c>
      <c r="CQ203" s="80">
        <v>0</v>
      </c>
      <c r="CR203" s="80">
        <v>-118</v>
      </c>
      <c r="CS203" s="80">
        <v>83</v>
      </c>
      <c r="CT203" s="80">
        <v>0</v>
      </c>
      <c r="CU203" s="80">
        <v>0</v>
      </c>
      <c r="CV203" s="80">
        <v>0</v>
      </c>
      <c r="CW203" s="80">
        <v>-238</v>
      </c>
      <c r="CX203" s="80">
        <v>89</v>
      </c>
      <c r="CY203" s="80">
        <v>0</v>
      </c>
      <c r="CZ203" s="80">
        <v>-317</v>
      </c>
      <c r="DA203" s="80">
        <v>93</v>
      </c>
      <c r="DB203" s="80">
        <v>0</v>
      </c>
      <c r="DC203" s="80">
        <v>0</v>
      </c>
      <c r="DD203" s="80">
        <v>0</v>
      </c>
      <c r="DE203" s="80">
        <v>10</v>
      </c>
      <c r="DF203" s="80">
        <v>0</v>
      </c>
      <c r="DG203" s="80">
        <v>52</v>
      </c>
      <c r="DH203" s="80"/>
      <c r="DI203" s="80"/>
      <c r="DJ203" s="80"/>
      <c r="DK203" s="80">
        <v>67</v>
      </c>
      <c r="DL203" s="80">
        <v>0</v>
      </c>
      <c r="DM203" s="80">
        <v>0</v>
      </c>
      <c r="DN203" s="80">
        <v>0</v>
      </c>
      <c r="DO203" s="80">
        <v>12</v>
      </c>
      <c r="DP203" s="80">
        <v>-20</v>
      </c>
      <c r="DQ203" s="80">
        <v>-9</v>
      </c>
      <c r="DR203" s="80">
        <v>-2</v>
      </c>
      <c r="DS203" s="80">
        <v>12</v>
      </c>
    </row>
    <row r="204" spans="1:123" x14ac:dyDescent="0.25">
      <c r="A204" s="78">
        <v>201912</v>
      </c>
      <c r="B204" s="78">
        <v>50580</v>
      </c>
      <c r="C204" s="79" t="s">
        <v>864</v>
      </c>
      <c r="D204" s="80"/>
      <c r="E204" s="80"/>
      <c r="F204" s="80">
        <v>6799</v>
      </c>
      <c r="G204" s="80"/>
      <c r="H204" s="80"/>
      <c r="I204" s="80"/>
      <c r="J204" s="80"/>
      <c r="K204" s="80"/>
      <c r="L204" s="80"/>
      <c r="M204" s="80">
        <v>6799</v>
      </c>
      <c r="N204" s="80"/>
      <c r="O204" s="80"/>
      <c r="P204" s="80">
        <v>6799</v>
      </c>
      <c r="Q204" s="80"/>
      <c r="R204" s="80"/>
      <c r="S204" s="80"/>
      <c r="T204" s="80">
        <v>23619</v>
      </c>
      <c r="U204" s="80"/>
      <c r="V204" s="80">
        <v>16664</v>
      </c>
      <c r="W204" s="80"/>
      <c r="X204" s="80"/>
      <c r="Y204" s="80"/>
      <c r="Z204" s="80">
        <v>22</v>
      </c>
      <c r="AA204" s="80"/>
      <c r="AB204" s="80"/>
      <c r="AC204" s="80"/>
      <c r="AD204" s="80"/>
      <c r="AE204" s="80"/>
      <c r="AF204" s="80"/>
      <c r="AG204" s="80"/>
      <c r="AH204" s="80">
        <v>134</v>
      </c>
      <c r="AI204" s="80"/>
      <c r="AJ204" s="80">
        <v>134</v>
      </c>
      <c r="AK204" s="80"/>
      <c r="AL204" s="80"/>
      <c r="AM204" s="80"/>
      <c r="AN204" s="80"/>
      <c r="AO204" s="80"/>
      <c r="AP204" s="80">
        <v>22</v>
      </c>
      <c r="AQ204" s="80">
        <v>16664</v>
      </c>
      <c r="AR204" s="80"/>
      <c r="AS204" s="80"/>
      <c r="AT204" s="80">
        <v>8500</v>
      </c>
      <c r="AU204" s="80"/>
      <c r="AV204" s="80">
        <v>1900</v>
      </c>
      <c r="AW204" s="80">
        <v>1577</v>
      </c>
      <c r="AX204" s="80"/>
      <c r="AY204" s="80"/>
      <c r="AZ204" s="80"/>
      <c r="BA204" s="80"/>
      <c r="BB204" s="80"/>
      <c r="BC204" s="80"/>
      <c r="BD204" s="80"/>
      <c r="BE204" s="80">
        <v>119</v>
      </c>
      <c r="BF204" s="80"/>
      <c r="BG204" s="80"/>
      <c r="BH204" s="80">
        <v>1705</v>
      </c>
      <c r="BI204" s="80">
        <v>11395</v>
      </c>
      <c r="BJ204" s="80"/>
      <c r="BK204" s="80"/>
      <c r="BL204" s="80"/>
      <c r="BM204" s="80"/>
      <c r="BN204" s="80">
        <v>-19912</v>
      </c>
      <c r="BO204" s="80"/>
      <c r="BP204" s="80"/>
      <c r="BQ204" s="80"/>
      <c r="BR204" s="80"/>
      <c r="BS204" s="80"/>
      <c r="BT204" s="80">
        <v>21812</v>
      </c>
      <c r="BU204" s="80">
        <v>128</v>
      </c>
      <c r="BV204" s="80">
        <v>2000</v>
      </c>
      <c r="BW204" s="80">
        <v>23619</v>
      </c>
      <c r="BX204" s="80"/>
      <c r="BY204" s="80">
        <v>0</v>
      </c>
      <c r="BZ204" s="80"/>
      <c r="CA204" s="80">
        <v>8500</v>
      </c>
      <c r="CB204" s="80">
        <v>119</v>
      </c>
      <c r="CC204" s="80">
        <v>19812</v>
      </c>
      <c r="CD204" s="80">
        <v>11395</v>
      </c>
      <c r="CE204" s="80"/>
      <c r="CF204" s="80"/>
      <c r="CG204" s="80">
        <v>-2584</v>
      </c>
      <c r="CH204" s="80"/>
      <c r="CI204" s="80">
        <v>4431</v>
      </c>
      <c r="CJ204" s="80"/>
      <c r="CK204" s="80">
        <v>5340</v>
      </c>
      <c r="CL204" s="80"/>
      <c r="CM204" s="80">
        <v>-1900</v>
      </c>
      <c r="CN204" s="80">
        <v>-19912</v>
      </c>
      <c r="CO204" s="80">
        <v>684</v>
      </c>
      <c r="CP204" s="80"/>
      <c r="CQ204" s="80"/>
      <c r="CR204" s="80">
        <v>-46</v>
      </c>
      <c r="CS204" s="80">
        <v>-22679</v>
      </c>
      <c r="CT204" s="80">
        <v>0</v>
      </c>
      <c r="CU204" s="80"/>
      <c r="CV204" s="80">
        <v>6746</v>
      </c>
      <c r="CW204" s="80">
        <v>-19912</v>
      </c>
      <c r="CX204" s="80"/>
      <c r="CY204" s="80">
        <v>-4661</v>
      </c>
      <c r="CZ204" s="80">
        <v>-23900</v>
      </c>
      <c r="DA204" s="80">
        <v>-15</v>
      </c>
      <c r="DB204" s="80"/>
      <c r="DC204" s="80"/>
      <c r="DD204" s="80"/>
      <c r="DE204" s="80">
        <v>-11454</v>
      </c>
      <c r="DF204" s="80"/>
      <c r="DG204" s="80">
        <v>185</v>
      </c>
      <c r="DH204" s="80"/>
      <c r="DI204" s="80"/>
      <c r="DJ204" s="80"/>
      <c r="DK204" s="80"/>
      <c r="DL204" s="80">
        <v>679</v>
      </c>
      <c r="DM204" s="80"/>
      <c r="DN204" s="80"/>
      <c r="DO204" s="80">
        <v>3988</v>
      </c>
      <c r="DP204" s="80">
        <v>-17956</v>
      </c>
      <c r="DQ204" s="80">
        <v>-582</v>
      </c>
      <c r="DR204" s="80"/>
      <c r="DS204" s="80">
        <v>3988</v>
      </c>
    </row>
    <row r="205" spans="1:123" x14ac:dyDescent="0.25">
      <c r="A205" s="78">
        <v>201912</v>
      </c>
      <c r="B205" s="78">
        <v>53090</v>
      </c>
      <c r="C205" s="79" t="s">
        <v>855</v>
      </c>
      <c r="D205" s="80"/>
      <c r="E205" s="80"/>
      <c r="F205" s="80">
        <v>4016</v>
      </c>
      <c r="G205" s="80"/>
      <c r="H205" s="80"/>
      <c r="I205" s="80"/>
      <c r="J205" s="80">
        <v>0</v>
      </c>
      <c r="K205" s="80"/>
      <c r="L205" s="80"/>
      <c r="M205" s="80">
        <v>23541</v>
      </c>
      <c r="N205" s="80"/>
      <c r="O205" s="80"/>
      <c r="P205" s="80"/>
      <c r="Q205" s="80">
        <v>19525</v>
      </c>
      <c r="R205" s="80"/>
      <c r="S205" s="80"/>
      <c r="T205" s="80">
        <v>47222</v>
      </c>
      <c r="U205" s="80"/>
      <c r="V205" s="80">
        <v>23458</v>
      </c>
      <c r="W205" s="80">
        <v>0</v>
      </c>
      <c r="X205" s="80"/>
      <c r="Y205" s="80">
        <v>4016</v>
      </c>
      <c r="Z205" s="80">
        <v>30</v>
      </c>
      <c r="AA205" s="80"/>
      <c r="AB205" s="80">
        <v>0</v>
      </c>
      <c r="AC205" s="80">
        <v>0</v>
      </c>
      <c r="AD205" s="80"/>
      <c r="AE205" s="80"/>
      <c r="AF205" s="80">
        <v>0</v>
      </c>
      <c r="AG205" s="80">
        <v>30</v>
      </c>
      <c r="AH205" s="80">
        <v>193</v>
      </c>
      <c r="AI205" s="80">
        <v>0</v>
      </c>
      <c r="AJ205" s="80">
        <v>193</v>
      </c>
      <c r="AK205" s="80"/>
      <c r="AL205" s="80"/>
      <c r="AM205" s="80">
        <v>19525</v>
      </c>
      <c r="AN205" s="80"/>
      <c r="AO205" s="80"/>
      <c r="AP205" s="80">
        <v>0</v>
      </c>
      <c r="AQ205" s="80">
        <v>23458</v>
      </c>
      <c r="AR205" s="80"/>
      <c r="AS205" s="80">
        <v>21000</v>
      </c>
      <c r="AT205" s="80">
        <v>0</v>
      </c>
      <c r="AU205" s="80"/>
      <c r="AV205" s="80">
        <v>44889</v>
      </c>
      <c r="AW205" s="80"/>
      <c r="AX205" s="80"/>
      <c r="AY205" s="80">
        <v>2500</v>
      </c>
      <c r="AZ205" s="80"/>
      <c r="BA205" s="80"/>
      <c r="BB205" s="80"/>
      <c r="BC205" s="80"/>
      <c r="BD205" s="80"/>
      <c r="BE205" s="80">
        <v>1120</v>
      </c>
      <c r="BF205" s="80">
        <v>974</v>
      </c>
      <c r="BG205" s="80"/>
      <c r="BH205" s="80">
        <v>1213</v>
      </c>
      <c r="BI205" s="80">
        <v>0</v>
      </c>
      <c r="BJ205" s="80"/>
      <c r="BK205" s="80"/>
      <c r="BL205" s="80"/>
      <c r="BM205" s="80"/>
      <c r="BN205" s="80">
        <v>23889</v>
      </c>
      <c r="BO205" s="80"/>
      <c r="BP205" s="80"/>
      <c r="BQ205" s="80"/>
      <c r="BR205" s="80"/>
      <c r="BS205" s="80">
        <v>1213</v>
      </c>
      <c r="BT205" s="80">
        <v>0</v>
      </c>
      <c r="BU205" s="80"/>
      <c r="BV205" s="80"/>
      <c r="BW205" s="80">
        <v>47222</v>
      </c>
      <c r="BX205" s="80"/>
      <c r="BY205" s="80"/>
      <c r="BZ205" s="80"/>
      <c r="CA205" s="80"/>
      <c r="CB205" s="80">
        <v>146</v>
      </c>
      <c r="CC205" s="80"/>
      <c r="CD205" s="80"/>
      <c r="CE205" s="80"/>
      <c r="CF205" s="80">
        <v>0</v>
      </c>
      <c r="CG205" s="80">
        <v>-1010</v>
      </c>
      <c r="CH205" s="80">
        <v>0</v>
      </c>
      <c r="CI205" s="80">
        <v>0</v>
      </c>
      <c r="CJ205" s="80">
        <v>0</v>
      </c>
      <c r="CK205" s="80">
        <v>4852</v>
      </c>
      <c r="CL205" s="80">
        <v>0</v>
      </c>
      <c r="CM205" s="80">
        <v>-1111</v>
      </c>
      <c r="CN205" s="80">
        <v>3669</v>
      </c>
      <c r="CO205" s="80">
        <v>0</v>
      </c>
      <c r="CP205" s="80">
        <v>0</v>
      </c>
      <c r="CQ205" s="80">
        <v>0</v>
      </c>
      <c r="CR205" s="80">
        <v>-113</v>
      </c>
      <c r="CS205" s="80">
        <v>0</v>
      </c>
      <c r="CT205" s="80">
        <v>0</v>
      </c>
      <c r="CU205" s="80">
        <v>-101</v>
      </c>
      <c r="CV205" s="80">
        <v>0</v>
      </c>
      <c r="CW205" s="80">
        <v>2862</v>
      </c>
      <c r="CX205" s="80">
        <v>105</v>
      </c>
      <c r="CY205" s="80">
        <v>0</v>
      </c>
      <c r="CZ205" s="80">
        <v>3715</v>
      </c>
      <c r="DA205" s="80">
        <v>0</v>
      </c>
      <c r="DB205" s="80">
        <v>0</v>
      </c>
      <c r="DC205" s="80">
        <v>-5</v>
      </c>
      <c r="DD205" s="80">
        <v>0</v>
      </c>
      <c r="DE205" s="80">
        <v>0</v>
      </c>
      <c r="DF205" s="80">
        <v>-21</v>
      </c>
      <c r="DG205" s="80">
        <v>72</v>
      </c>
      <c r="DH205" s="80">
        <v>0</v>
      </c>
      <c r="DI205" s="80">
        <v>0</v>
      </c>
      <c r="DJ205" s="80">
        <v>0</v>
      </c>
      <c r="DK205" s="80">
        <v>-807</v>
      </c>
      <c r="DL205" s="80">
        <v>4831</v>
      </c>
      <c r="DM205" s="80">
        <v>5</v>
      </c>
      <c r="DN205" s="80">
        <v>0</v>
      </c>
      <c r="DO205" s="80">
        <v>-46</v>
      </c>
      <c r="DP205" s="80">
        <v>0</v>
      </c>
      <c r="DQ205" s="80">
        <v>-115</v>
      </c>
      <c r="DR205" s="80">
        <v>0</v>
      </c>
      <c r="DS205" s="80">
        <v>-51</v>
      </c>
    </row>
    <row r="206" spans="1:123" x14ac:dyDescent="0.25">
      <c r="A206" s="78">
        <v>201912</v>
      </c>
      <c r="B206" s="78">
        <v>50052</v>
      </c>
      <c r="C206" s="79" t="s">
        <v>459</v>
      </c>
      <c r="D206" s="80">
        <v>0</v>
      </c>
      <c r="E206" s="80">
        <v>585</v>
      </c>
      <c r="F206" s="80">
        <v>303921</v>
      </c>
      <c r="G206" s="80">
        <v>0</v>
      </c>
      <c r="H206" s="80">
        <v>40126</v>
      </c>
      <c r="I206" s="80">
        <v>0</v>
      </c>
      <c r="J206" s="80">
        <v>40126</v>
      </c>
      <c r="K206" s="80">
        <v>0</v>
      </c>
      <c r="L206" s="80">
        <v>11008</v>
      </c>
      <c r="M206" s="80">
        <v>365026</v>
      </c>
      <c r="N206" s="80">
        <v>0</v>
      </c>
      <c r="O206" s="80">
        <v>0</v>
      </c>
      <c r="P206" s="80">
        <v>4037</v>
      </c>
      <c r="Q206" s="80">
        <v>61105</v>
      </c>
      <c r="R206" s="80">
        <v>28310</v>
      </c>
      <c r="S206" s="80">
        <v>60446</v>
      </c>
      <c r="T206" s="80">
        <v>454284</v>
      </c>
      <c r="U206" s="80">
        <v>0</v>
      </c>
      <c r="V206" s="80">
        <v>12992</v>
      </c>
      <c r="W206" s="80">
        <v>585</v>
      </c>
      <c r="X206" s="80">
        <v>0</v>
      </c>
      <c r="Y206" s="80">
        <v>271324</v>
      </c>
      <c r="Z206" s="80">
        <v>2577</v>
      </c>
      <c r="AA206" s="80">
        <v>0</v>
      </c>
      <c r="AB206" s="80">
        <v>0</v>
      </c>
      <c r="AC206" s="80">
        <v>8655</v>
      </c>
      <c r="AD206" s="80">
        <v>0</v>
      </c>
      <c r="AE206" s="80">
        <v>8655</v>
      </c>
      <c r="AF206" s="80">
        <v>636</v>
      </c>
      <c r="AG206" s="80">
        <v>104</v>
      </c>
      <c r="AH206" s="80">
        <v>60379</v>
      </c>
      <c r="AI206" s="80">
        <v>0</v>
      </c>
      <c r="AJ206" s="80">
        <v>10962</v>
      </c>
      <c r="AK206" s="80">
        <v>659</v>
      </c>
      <c r="AL206" s="80">
        <v>1717</v>
      </c>
      <c r="AM206" s="80">
        <v>0</v>
      </c>
      <c r="AN206" s="80">
        <v>0</v>
      </c>
      <c r="AO206" s="80">
        <v>0</v>
      </c>
      <c r="AP206" s="80">
        <v>2473</v>
      </c>
      <c r="AQ206" s="80">
        <v>14709</v>
      </c>
      <c r="AR206" s="80">
        <v>250</v>
      </c>
      <c r="AS206" s="80">
        <v>162500</v>
      </c>
      <c r="AT206" s="80">
        <v>0</v>
      </c>
      <c r="AU206" s="80">
        <v>1371</v>
      </c>
      <c r="AV206" s="80">
        <v>201363</v>
      </c>
      <c r="AW206" s="80">
        <v>153888</v>
      </c>
      <c r="AX206" s="80">
        <v>2282</v>
      </c>
      <c r="AY206" s="80">
        <v>0</v>
      </c>
      <c r="AZ206" s="80">
        <v>747</v>
      </c>
      <c r="BA206" s="80">
        <v>0</v>
      </c>
      <c r="BB206" s="80">
        <v>0</v>
      </c>
      <c r="BC206" s="80">
        <v>1904</v>
      </c>
      <c r="BD206" s="80">
        <v>0</v>
      </c>
      <c r="BE206" s="80">
        <v>16061</v>
      </c>
      <c r="BF206" s="80">
        <v>0</v>
      </c>
      <c r="BG206" s="80">
        <v>40</v>
      </c>
      <c r="BH206" s="80">
        <v>236860</v>
      </c>
      <c r="BI206" s="80">
        <v>0</v>
      </c>
      <c r="BJ206" s="80">
        <v>0</v>
      </c>
      <c r="BK206" s="80">
        <v>0</v>
      </c>
      <c r="BL206" s="80">
        <v>0</v>
      </c>
      <c r="BM206" s="80">
        <v>0</v>
      </c>
      <c r="BN206" s="80">
        <v>38863</v>
      </c>
      <c r="BO206" s="80">
        <v>0</v>
      </c>
      <c r="BP206" s="80">
        <v>0</v>
      </c>
      <c r="BQ206" s="80">
        <v>0</v>
      </c>
      <c r="BR206" s="80">
        <v>0</v>
      </c>
      <c r="BS206" s="80">
        <v>73777</v>
      </c>
      <c r="BT206" s="80">
        <v>0</v>
      </c>
      <c r="BU206" s="80">
        <v>6873</v>
      </c>
      <c r="BV206" s="80">
        <v>0</v>
      </c>
      <c r="BW206" s="80">
        <v>454284</v>
      </c>
      <c r="BX206" s="80">
        <v>0</v>
      </c>
      <c r="BY206" s="80">
        <v>0</v>
      </c>
      <c r="BZ206" s="80">
        <v>0</v>
      </c>
      <c r="CA206" s="80">
        <v>0</v>
      </c>
      <c r="CB206" s="80">
        <v>12039</v>
      </c>
      <c r="CC206" s="80">
        <v>0</v>
      </c>
      <c r="CD206" s="80">
        <v>0</v>
      </c>
      <c r="CE206" s="80">
        <v>0</v>
      </c>
      <c r="CF206" s="80">
        <v>0</v>
      </c>
      <c r="CG206" s="80">
        <v>-37464</v>
      </c>
      <c r="CH206" s="80">
        <v>2749</v>
      </c>
      <c r="CI206" s="80">
        <v>0</v>
      </c>
      <c r="CJ206" s="80">
        <v>-515</v>
      </c>
      <c r="CK206" s="80">
        <v>272833</v>
      </c>
      <c r="CL206" s="80">
        <v>0</v>
      </c>
      <c r="CM206" s="80">
        <v>-56897</v>
      </c>
      <c r="CN206" s="80">
        <v>8134</v>
      </c>
      <c r="CO206" s="80">
        <v>7052</v>
      </c>
      <c r="CP206" s="80">
        <v>-622</v>
      </c>
      <c r="CQ206" s="80">
        <v>2012</v>
      </c>
      <c r="CR206" s="80">
        <v>2831</v>
      </c>
      <c r="CS206" s="80">
        <v>-174053</v>
      </c>
      <c r="CT206" s="80">
        <v>-625</v>
      </c>
      <c r="CU206" s="80">
        <v>-26485</v>
      </c>
      <c r="CV206" s="80">
        <v>16670</v>
      </c>
      <c r="CW206" s="80">
        <v>7164</v>
      </c>
      <c r="CX206" s="80">
        <v>0</v>
      </c>
      <c r="CY206" s="80">
        <v>-42216</v>
      </c>
      <c r="CZ206" s="80">
        <v>2948</v>
      </c>
      <c r="DA206" s="80">
        <v>14</v>
      </c>
      <c r="DB206" s="80">
        <v>0</v>
      </c>
      <c r="DC206" s="80">
        <v>0</v>
      </c>
      <c r="DD206" s="80">
        <v>0</v>
      </c>
      <c r="DE206" s="80">
        <v>-9391</v>
      </c>
      <c r="DF206" s="80">
        <v>4855</v>
      </c>
      <c r="DG206" s="80">
        <v>1539</v>
      </c>
      <c r="DH206" s="80"/>
      <c r="DI206" s="80">
        <v>10711</v>
      </c>
      <c r="DJ206" s="80">
        <v>12099</v>
      </c>
      <c r="DK206" s="80">
        <v>-970</v>
      </c>
      <c r="DL206" s="80">
        <v>234523</v>
      </c>
      <c r="DM206" s="80">
        <v>-7</v>
      </c>
      <c r="DN206" s="80">
        <v>-949</v>
      </c>
      <c r="DO206" s="80">
        <v>2952</v>
      </c>
      <c r="DP206" s="80">
        <v>-183358</v>
      </c>
      <c r="DQ206" s="80">
        <v>-140</v>
      </c>
      <c r="DR206" s="80">
        <v>-649</v>
      </c>
      <c r="DS206" s="80">
        <v>2959</v>
      </c>
    </row>
    <row r="207" spans="1:123" x14ac:dyDescent="0.25">
      <c r="A207" s="78">
        <v>201912</v>
      </c>
      <c r="B207" s="78">
        <v>53103</v>
      </c>
      <c r="C207" s="79" t="s">
        <v>409</v>
      </c>
      <c r="D207" s="80">
        <v>0</v>
      </c>
      <c r="E207" s="80">
        <v>2051</v>
      </c>
      <c r="F207" s="80">
        <v>18051</v>
      </c>
      <c r="G207" s="80">
        <v>0</v>
      </c>
      <c r="H207" s="80">
        <v>29179</v>
      </c>
      <c r="I207" s="80">
        <v>15322</v>
      </c>
      <c r="J207" s="80">
        <v>44501</v>
      </c>
      <c r="K207" s="80">
        <v>0</v>
      </c>
      <c r="L207" s="80">
        <v>7500</v>
      </c>
      <c r="M207" s="80">
        <v>149802</v>
      </c>
      <c r="N207" s="80">
        <v>0</v>
      </c>
      <c r="O207" s="80">
        <v>0</v>
      </c>
      <c r="P207" s="80">
        <v>18041</v>
      </c>
      <c r="Q207" s="80">
        <v>131751</v>
      </c>
      <c r="R207" s="80">
        <v>10</v>
      </c>
      <c r="S207" s="80">
        <v>0</v>
      </c>
      <c r="T207" s="80">
        <v>217132</v>
      </c>
      <c r="U207" s="80">
        <v>123223</v>
      </c>
      <c r="V207" s="80">
        <v>5</v>
      </c>
      <c r="W207" s="80">
        <v>2051</v>
      </c>
      <c r="X207" s="80">
        <v>0</v>
      </c>
      <c r="Y207" s="80">
        <v>0</v>
      </c>
      <c r="Z207" s="80">
        <v>901</v>
      </c>
      <c r="AA207" s="80">
        <v>0</v>
      </c>
      <c r="AB207" s="80">
        <v>0</v>
      </c>
      <c r="AC207" s="80">
        <v>3509</v>
      </c>
      <c r="AD207" s="80">
        <v>0</v>
      </c>
      <c r="AE207" s="80">
        <v>3509</v>
      </c>
      <c r="AF207" s="80">
        <v>2026</v>
      </c>
      <c r="AG207" s="80">
        <v>0</v>
      </c>
      <c r="AH207" s="80">
        <v>56780</v>
      </c>
      <c r="AI207" s="80">
        <v>14</v>
      </c>
      <c r="AJ207" s="80">
        <v>6730</v>
      </c>
      <c r="AK207" s="80">
        <v>0</v>
      </c>
      <c r="AL207" s="80">
        <v>93</v>
      </c>
      <c r="AM207" s="80">
        <v>8528</v>
      </c>
      <c r="AN207" s="80">
        <v>0</v>
      </c>
      <c r="AO207" s="80">
        <v>0</v>
      </c>
      <c r="AP207" s="80">
        <v>901</v>
      </c>
      <c r="AQ207" s="80">
        <v>98</v>
      </c>
      <c r="AR207" s="80">
        <v>0</v>
      </c>
      <c r="AS207" s="80">
        <v>33494</v>
      </c>
      <c r="AT207" s="80">
        <v>19320</v>
      </c>
      <c r="AU207" s="80">
        <v>0</v>
      </c>
      <c r="AV207" s="80">
        <v>57013</v>
      </c>
      <c r="AW207" s="80">
        <v>77902</v>
      </c>
      <c r="AX207" s="80">
        <v>2570</v>
      </c>
      <c r="AY207" s="80">
        <v>0</v>
      </c>
      <c r="AZ207" s="80">
        <v>0</v>
      </c>
      <c r="BA207" s="80">
        <v>2844</v>
      </c>
      <c r="BB207" s="80">
        <v>205</v>
      </c>
      <c r="BC207" s="80">
        <v>12974</v>
      </c>
      <c r="BD207" s="80">
        <v>38</v>
      </c>
      <c r="BE207" s="80">
        <v>19861</v>
      </c>
      <c r="BF207" s="80">
        <v>0</v>
      </c>
      <c r="BG207" s="80">
        <v>0</v>
      </c>
      <c r="BH207" s="80">
        <v>120735</v>
      </c>
      <c r="BI207" s="80">
        <v>0</v>
      </c>
      <c r="BJ207" s="80">
        <v>0</v>
      </c>
      <c r="BK207" s="80">
        <v>0</v>
      </c>
      <c r="BL207" s="80">
        <v>0</v>
      </c>
      <c r="BM207" s="80">
        <v>0</v>
      </c>
      <c r="BN207" s="80">
        <v>14477</v>
      </c>
      <c r="BO207" s="80">
        <v>0</v>
      </c>
      <c r="BP207" s="80">
        <v>0</v>
      </c>
      <c r="BQ207" s="80">
        <v>0</v>
      </c>
      <c r="BR207" s="80">
        <v>0</v>
      </c>
      <c r="BS207" s="80">
        <v>36637</v>
      </c>
      <c r="BT207" s="80">
        <v>9042</v>
      </c>
      <c r="BU207" s="80">
        <v>3626</v>
      </c>
      <c r="BV207" s="80">
        <v>0</v>
      </c>
      <c r="BW207" s="80">
        <v>217134</v>
      </c>
      <c r="BX207" s="80">
        <v>0</v>
      </c>
      <c r="BY207" s="80">
        <v>0</v>
      </c>
      <c r="BZ207" s="80">
        <v>0</v>
      </c>
      <c r="CA207" s="80">
        <v>19320</v>
      </c>
      <c r="CB207" s="80">
        <v>4005</v>
      </c>
      <c r="CC207" s="80">
        <v>9042</v>
      </c>
      <c r="CD207" s="80">
        <v>0</v>
      </c>
      <c r="CE207" s="80">
        <v>0</v>
      </c>
      <c r="CF207" s="80">
        <v>0</v>
      </c>
      <c r="CG207" s="80">
        <v>-15459</v>
      </c>
      <c r="CH207" s="80">
        <v>463</v>
      </c>
      <c r="CI207" s="80">
        <v>0</v>
      </c>
      <c r="CJ207" s="80">
        <v>0</v>
      </c>
      <c r="CK207" s="80">
        <v>233976</v>
      </c>
      <c r="CL207" s="80">
        <v>0</v>
      </c>
      <c r="CM207" s="80">
        <v>-49930</v>
      </c>
      <c r="CN207" s="80">
        <v>3025</v>
      </c>
      <c r="CO207" s="80">
        <v>10778</v>
      </c>
      <c r="CP207" s="80">
        <v>0</v>
      </c>
      <c r="CQ207" s="80">
        <v>9025</v>
      </c>
      <c r="CR207" s="80">
        <v>0</v>
      </c>
      <c r="CS207" s="80">
        <v>-118766</v>
      </c>
      <c r="CT207" s="80">
        <v>0</v>
      </c>
      <c r="CU207" s="80">
        <v>-45248</v>
      </c>
      <c r="CV207" s="80">
        <v>26407</v>
      </c>
      <c r="CW207" s="80">
        <v>2335</v>
      </c>
      <c r="CX207" s="80">
        <v>1658</v>
      </c>
      <c r="CY207" s="80">
        <v>-58704</v>
      </c>
      <c r="CZ207" s="80">
        <v>2520</v>
      </c>
      <c r="DA207" s="80">
        <v>1164</v>
      </c>
      <c r="DB207" s="80">
        <v>8560</v>
      </c>
      <c r="DC207" s="80">
        <v>0</v>
      </c>
      <c r="DD207" s="80">
        <v>0</v>
      </c>
      <c r="DE207" s="80">
        <v>-10499</v>
      </c>
      <c r="DF207" s="80">
        <v>-13200</v>
      </c>
      <c r="DG207" s="80">
        <v>210</v>
      </c>
      <c r="DH207" s="80">
        <v>0</v>
      </c>
      <c r="DI207" s="80">
        <v>-8747</v>
      </c>
      <c r="DJ207" s="80">
        <v>-10638</v>
      </c>
      <c r="DK207" s="80">
        <v>-690</v>
      </c>
      <c r="DL207" s="80">
        <v>171215</v>
      </c>
      <c r="DM207" s="80">
        <v>-79</v>
      </c>
      <c r="DN207" s="80">
        <v>584</v>
      </c>
      <c r="DO207" s="80">
        <v>42</v>
      </c>
      <c r="DP207" s="80">
        <v>-144862</v>
      </c>
      <c r="DQ207" s="80">
        <v>-1746</v>
      </c>
      <c r="DR207" s="80">
        <v>0</v>
      </c>
      <c r="DS207" s="80">
        <v>121</v>
      </c>
    </row>
    <row r="208" spans="1:123" x14ac:dyDescent="0.25">
      <c r="A208" s="78">
        <v>201912</v>
      </c>
      <c r="B208" s="78">
        <v>53099</v>
      </c>
      <c r="C208" s="79" t="s">
        <v>861</v>
      </c>
      <c r="D208" s="80"/>
      <c r="E208" s="80"/>
      <c r="F208" s="80">
        <v>48437</v>
      </c>
      <c r="G208" s="80"/>
      <c r="H208" s="80"/>
      <c r="I208" s="80"/>
      <c r="J208" s="80">
        <v>0</v>
      </c>
      <c r="K208" s="80"/>
      <c r="L208" s="80"/>
      <c r="M208" s="80">
        <v>100725</v>
      </c>
      <c r="N208" s="80"/>
      <c r="O208" s="80">
        <v>40826</v>
      </c>
      <c r="P208" s="80"/>
      <c r="Q208" s="80">
        <v>52288</v>
      </c>
      <c r="R208" s="80"/>
      <c r="S208" s="80"/>
      <c r="T208" s="80">
        <v>150791</v>
      </c>
      <c r="U208" s="80"/>
      <c r="V208" s="80">
        <v>38161</v>
      </c>
      <c r="W208" s="80">
        <v>0</v>
      </c>
      <c r="X208" s="80"/>
      <c r="Y208" s="80">
        <v>7611</v>
      </c>
      <c r="Z208" s="80">
        <v>71</v>
      </c>
      <c r="AA208" s="80"/>
      <c r="AB208" s="80"/>
      <c r="AC208" s="80">
        <v>9869</v>
      </c>
      <c r="AD208" s="80"/>
      <c r="AE208" s="80">
        <v>9869</v>
      </c>
      <c r="AF208" s="80"/>
      <c r="AG208" s="80"/>
      <c r="AH208" s="80">
        <v>11834</v>
      </c>
      <c r="AI208" s="80"/>
      <c r="AJ208" s="80">
        <v>1965</v>
      </c>
      <c r="AK208" s="80"/>
      <c r="AL208" s="80"/>
      <c r="AM208" s="80">
        <v>52288</v>
      </c>
      <c r="AN208" s="80"/>
      <c r="AO208" s="80"/>
      <c r="AP208" s="80">
        <v>71</v>
      </c>
      <c r="AQ208" s="80">
        <v>38161</v>
      </c>
      <c r="AR208" s="80"/>
      <c r="AS208" s="80">
        <v>23455</v>
      </c>
      <c r="AT208" s="80">
        <v>0</v>
      </c>
      <c r="AU208" s="80">
        <v>1302</v>
      </c>
      <c r="AV208" s="80">
        <v>96454</v>
      </c>
      <c r="AW208" s="80">
        <v>34715</v>
      </c>
      <c r="AX208" s="80"/>
      <c r="AY208" s="80"/>
      <c r="AZ208" s="80"/>
      <c r="BA208" s="80">
        <v>9039</v>
      </c>
      <c r="BB208" s="80"/>
      <c r="BC208" s="80"/>
      <c r="BD208" s="80"/>
      <c r="BE208" s="80">
        <v>17030</v>
      </c>
      <c r="BF208" s="80"/>
      <c r="BG208" s="80"/>
      <c r="BH208" s="80">
        <v>37307</v>
      </c>
      <c r="BI208" s="80">
        <v>0</v>
      </c>
      <c r="BJ208" s="80"/>
      <c r="BK208" s="80"/>
      <c r="BL208" s="80"/>
      <c r="BM208" s="80"/>
      <c r="BN208" s="80">
        <v>72999</v>
      </c>
      <c r="BO208" s="80"/>
      <c r="BP208" s="80"/>
      <c r="BQ208" s="80">
        <v>0</v>
      </c>
      <c r="BR208" s="80"/>
      <c r="BS208" s="80">
        <v>0</v>
      </c>
      <c r="BT208" s="80">
        <v>0</v>
      </c>
      <c r="BU208" s="80">
        <v>2592</v>
      </c>
      <c r="BV208" s="80"/>
      <c r="BW208" s="80">
        <v>150791</v>
      </c>
      <c r="BX208" s="80"/>
      <c r="BY208" s="80"/>
      <c r="BZ208" s="80"/>
      <c r="CA208" s="80"/>
      <c r="CB208" s="80">
        <v>6689</v>
      </c>
      <c r="CC208" s="80"/>
      <c r="CD208" s="80"/>
      <c r="CE208" s="80"/>
      <c r="CF208" s="80"/>
      <c r="CG208" s="80">
        <v>-13789</v>
      </c>
      <c r="CH208" s="80">
        <v>8809</v>
      </c>
      <c r="CI208" s="80">
        <v>0</v>
      </c>
      <c r="CJ208" s="80">
        <v>0</v>
      </c>
      <c r="CK208" s="80">
        <v>77656</v>
      </c>
      <c r="CL208" s="80">
        <v>0</v>
      </c>
      <c r="CM208" s="80">
        <v>-13789</v>
      </c>
      <c r="CN208" s="80">
        <v>10989</v>
      </c>
      <c r="CO208" s="80">
        <v>0</v>
      </c>
      <c r="CP208" s="80">
        <v>0</v>
      </c>
      <c r="CQ208" s="80">
        <v>0</v>
      </c>
      <c r="CR208" s="80">
        <v>-393</v>
      </c>
      <c r="CS208" s="80">
        <v>-56567</v>
      </c>
      <c r="CT208" s="80">
        <v>-1282</v>
      </c>
      <c r="CU208" s="80">
        <v>0</v>
      </c>
      <c r="CV208" s="80">
        <v>0</v>
      </c>
      <c r="CW208" s="80">
        <v>8594</v>
      </c>
      <c r="CX208" s="80">
        <v>0</v>
      </c>
      <c r="CY208" s="80">
        <v>-3697</v>
      </c>
      <c r="CZ208" s="80">
        <v>2190</v>
      </c>
      <c r="DA208" s="80">
        <v>-137</v>
      </c>
      <c r="DB208" s="80">
        <v>0</v>
      </c>
      <c r="DC208" s="80">
        <v>-131</v>
      </c>
      <c r="DD208" s="80">
        <v>0</v>
      </c>
      <c r="DE208" s="80">
        <v>525</v>
      </c>
      <c r="DF208" s="80">
        <v>0</v>
      </c>
      <c r="DG208" s="80">
        <v>252</v>
      </c>
      <c r="DH208" s="80"/>
      <c r="DI208" s="80">
        <v>-3787</v>
      </c>
      <c r="DJ208" s="80">
        <v>-3787</v>
      </c>
      <c r="DK208" s="80">
        <v>-2395</v>
      </c>
      <c r="DL208" s="80">
        <v>73959</v>
      </c>
      <c r="DM208" s="80">
        <v>131</v>
      </c>
      <c r="DN208" s="80">
        <v>0</v>
      </c>
      <c r="DO208" s="80">
        <v>-10</v>
      </c>
      <c r="DP208" s="80">
        <v>-56955</v>
      </c>
      <c r="DQ208" s="80">
        <v>0</v>
      </c>
      <c r="DR208" s="80">
        <v>0</v>
      </c>
      <c r="DS208" s="80">
        <v>-141</v>
      </c>
    </row>
    <row r="209" spans="1:123" x14ac:dyDescent="0.25">
      <c r="A209" s="78">
        <v>201912</v>
      </c>
      <c r="B209" s="78">
        <v>50295</v>
      </c>
      <c r="C209" s="79" t="s">
        <v>428</v>
      </c>
      <c r="D209" s="80">
        <v>0</v>
      </c>
      <c r="E209" s="80">
        <v>203</v>
      </c>
      <c r="F209" s="80">
        <v>277351</v>
      </c>
      <c r="G209" s="80">
        <v>0</v>
      </c>
      <c r="H209" s="80">
        <v>9624</v>
      </c>
      <c r="I209" s="80">
        <v>0</v>
      </c>
      <c r="J209" s="80">
        <v>9624</v>
      </c>
      <c r="K209" s="80"/>
      <c r="L209" s="80">
        <v>3628</v>
      </c>
      <c r="M209" s="80">
        <v>315371</v>
      </c>
      <c r="N209" s="80">
        <v>0</v>
      </c>
      <c r="O209" s="80">
        <v>79259</v>
      </c>
      <c r="P209" s="80">
        <v>25103</v>
      </c>
      <c r="Q209" s="80">
        <v>38020</v>
      </c>
      <c r="R209" s="80">
        <v>21</v>
      </c>
      <c r="S209" s="80"/>
      <c r="T209" s="80">
        <v>337624</v>
      </c>
      <c r="U209" s="80">
        <v>38020</v>
      </c>
      <c r="V209" s="80">
        <v>2468</v>
      </c>
      <c r="W209" s="80">
        <v>203</v>
      </c>
      <c r="X209" s="80"/>
      <c r="Y209" s="80">
        <v>172968</v>
      </c>
      <c r="Z209" s="80">
        <v>1367</v>
      </c>
      <c r="AA209" s="80"/>
      <c r="AB209" s="80"/>
      <c r="AC209" s="80">
        <v>2228</v>
      </c>
      <c r="AD209" s="80"/>
      <c r="AE209" s="80">
        <v>2228</v>
      </c>
      <c r="AF209" s="80"/>
      <c r="AG209" s="80">
        <v>410</v>
      </c>
      <c r="AH209" s="80">
        <v>12679</v>
      </c>
      <c r="AI209" s="80"/>
      <c r="AJ209" s="80">
        <v>827</v>
      </c>
      <c r="AK209" s="80"/>
      <c r="AL209" s="80">
        <v>93</v>
      </c>
      <c r="AM209" s="80"/>
      <c r="AN209" s="80"/>
      <c r="AO209" s="80"/>
      <c r="AP209" s="80">
        <v>957</v>
      </c>
      <c r="AQ209" s="80">
        <v>4376</v>
      </c>
      <c r="AR209" s="80"/>
      <c r="AS209" s="80">
        <v>30000</v>
      </c>
      <c r="AT209" s="80"/>
      <c r="AU209" s="80"/>
      <c r="AV209" s="80">
        <v>141201</v>
      </c>
      <c r="AW209" s="80">
        <v>123722</v>
      </c>
      <c r="AX209" s="80">
        <v>6447</v>
      </c>
      <c r="AY209" s="80"/>
      <c r="AZ209" s="80"/>
      <c r="BA209" s="80"/>
      <c r="BB209" s="80"/>
      <c r="BC209" s="80">
        <v>508</v>
      </c>
      <c r="BD209" s="80"/>
      <c r="BE209" s="80">
        <v>18314</v>
      </c>
      <c r="BF209" s="80">
        <v>9132</v>
      </c>
      <c r="BG209" s="80"/>
      <c r="BH209" s="80">
        <v>178109</v>
      </c>
      <c r="BI209" s="80"/>
      <c r="BJ209" s="80"/>
      <c r="BK209" s="80"/>
      <c r="BL209" s="80"/>
      <c r="BM209" s="80"/>
      <c r="BN209" s="80">
        <v>108504</v>
      </c>
      <c r="BO209" s="80"/>
      <c r="BP209" s="80"/>
      <c r="BQ209" s="80"/>
      <c r="BR209" s="80"/>
      <c r="BS209" s="80">
        <v>39739</v>
      </c>
      <c r="BT209" s="80">
        <v>2697</v>
      </c>
      <c r="BU209" s="80">
        <v>8201</v>
      </c>
      <c r="BV209" s="80">
        <v>2697</v>
      </c>
      <c r="BW209" s="80">
        <v>337624</v>
      </c>
      <c r="BX209" s="80"/>
      <c r="BY209" s="80"/>
      <c r="BZ209" s="80"/>
      <c r="CA209" s="80"/>
      <c r="CB209" s="80">
        <v>8674</v>
      </c>
      <c r="CC209" s="80"/>
      <c r="CD209" s="80"/>
      <c r="CE209" s="80"/>
      <c r="CF209" s="80">
        <v>1815</v>
      </c>
      <c r="CG209" s="80">
        <v>-34320</v>
      </c>
      <c r="CH209" s="80"/>
      <c r="CI209" s="80"/>
      <c r="CJ209" s="80"/>
      <c r="CK209" s="80">
        <v>141433</v>
      </c>
      <c r="CL209" s="80"/>
      <c r="CM209" s="80">
        <v>-45569</v>
      </c>
      <c r="CN209" s="80">
        <v>563</v>
      </c>
      <c r="CO209" s="80"/>
      <c r="CP209" s="80"/>
      <c r="CQ209" s="80">
        <v>3421</v>
      </c>
      <c r="CR209" s="80">
        <v>5437</v>
      </c>
      <c r="CS209" s="80">
        <v>-86737</v>
      </c>
      <c r="CT209" s="80"/>
      <c r="CU209" s="80">
        <v>-11369</v>
      </c>
      <c r="CV209" s="80">
        <v>2212</v>
      </c>
      <c r="CW209" s="80">
        <v>717</v>
      </c>
      <c r="CX209" s="80">
        <v>298</v>
      </c>
      <c r="CY209" s="80">
        <v>-14971</v>
      </c>
      <c r="CZ209" s="80">
        <v>-5107</v>
      </c>
      <c r="DA209" s="80">
        <v>-93</v>
      </c>
      <c r="DB209" s="80">
        <v>0</v>
      </c>
      <c r="DC209" s="80"/>
      <c r="DD209" s="80">
        <v>120</v>
      </c>
      <c r="DE209" s="80">
        <v>3529</v>
      </c>
      <c r="DF209" s="80">
        <v>3104</v>
      </c>
      <c r="DG209" s="80">
        <v>3336</v>
      </c>
      <c r="DH209" s="80"/>
      <c r="DI209" s="80">
        <v>9332</v>
      </c>
      <c r="DJ209" s="80">
        <v>10265</v>
      </c>
      <c r="DK209" s="80">
        <v>154</v>
      </c>
      <c r="DL209" s="80">
        <v>127199</v>
      </c>
      <c r="DM209" s="80">
        <v>-2423</v>
      </c>
      <c r="DN209" s="80">
        <v>-2367</v>
      </c>
      <c r="DO209" s="80">
        <v>5670</v>
      </c>
      <c r="DP209" s="80">
        <v>-95806</v>
      </c>
      <c r="DQ209" s="80">
        <v>-92</v>
      </c>
      <c r="DR209" s="80">
        <v>-886</v>
      </c>
      <c r="DS209" s="80">
        <v>8093</v>
      </c>
    </row>
    <row r="210" spans="1:123" x14ac:dyDescent="0.25">
      <c r="A210" s="78">
        <v>201912</v>
      </c>
      <c r="B210" s="78">
        <v>50240</v>
      </c>
      <c r="C210" s="79" t="s">
        <v>481</v>
      </c>
      <c r="D210" s="80">
        <v>0</v>
      </c>
      <c r="E210" s="80">
        <v>5321</v>
      </c>
      <c r="F210" s="80">
        <v>572272</v>
      </c>
      <c r="G210" s="80">
        <v>0</v>
      </c>
      <c r="H210" s="80">
        <v>32335</v>
      </c>
      <c r="I210" s="80">
        <v>0</v>
      </c>
      <c r="J210" s="80">
        <v>32335</v>
      </c>
      <c r="K210" s="80">
        <v>0</v>
      </c>
      <c r="L210" s="80">
        <v>41975</v>
      </c>
      <c r="M210" s="80">
        <v>674961</v>
      </c>
      <c r="N210" s="80">
        <v>0</v>
      </c>
      <c r="O210" s="80">
        <v>260351</v>
      </c>
      <c r="P210" s="80">
        <v>0</v>
      </c>
      <c r="Q210" s="80">
        <v>102689</v>
      </c>
      <c r="R210" s="80">
        <v>48768</v>
      </c>
      <c r="S210" s="80">
        <v>361</v>
      </c>
      <c r="T210" s="80">
        <v>775380</v>
      </c>
      <c r="U210" s="80">
        <v>47328</v>
      </c>
      <c r="V210" s="80">
        <v>1953</v>
      </c>
      <c r="W210" s="80">
        <v>5321</v>
      </c>
      <c r="X210" s="80">
        <v>0</v>
      </c>
      <c r="Y210" s="80">
        <v>261103</v>
      </c>
      <c r="Z210" s="80">
        <v>6504</v>
      </c>
      <c r="AA210" s="80">
        <v>0</v>
      </c>
      <c r="AB210" s="80">
        <v>0</v>
      </c>
      <c r="AC210" s="80">
        <v>8865</v>
      </c>
      <c r="AD210" s="80">
        <v>0</v>
      </c>
      <c r="AE210" s="80">
        <v>8865</v>
      </c>
      <c r="AF210" s="80">
        <v>0</v>
      </c>
      <c r="AG210" s="80">
        <v>1752</v>
      </c>
      <c r="AH210" s="80">
        <v>42383</v>
      </c>
      <c r="AI210" s="80">
        <v>740</v>
      </c>
      <c r="AJ210" s="80">
        <v>443</v>
      </c>
      <c r="AK210" s="80">
        <v>0</v>
      </c>
      <c r="AL210" s="80">
        <v>2283</v>
      </c>
      <c r="AM210" s="80">
        <v>55000</v>
      </c>
      <c r="AN210" s="80">
        <v>0</v>
      </c>
      <c r="AO210" s="80">
        <v>0</v>
      </c>
      <c r="AP210" s="80">
        <v>4752</v>
      </c>
      <c r="AQ210" s="80">
        <v>4236</v>
      </c>
      <c r="AR210" s="80">
        <v>2050</v>
      </c>
      <c r="AS210" s="80">
        <v>5000</v>
      </c>
      <c r="AT210" s="80">
        <v>0</v>
      </c>
      <c r="AU210" s="80">
        <v>7074</v>
      </c>
      <c r="AV210" s="80">
        <v>491971</v>
      </c>
      <c r="AW210" s="80">
        <v>211832</v>
      </c>
      <c r="AX210" s="80">
        <v>0</v>
      </c>
      <c r="AY210" s="80">
        <v>0</v>
      </c>
      <c r="AZ210" s="80">
        <v>0</v>
      </c>
      <c r="BA210" s="80">
        <v>0</v>
      </c>
      <c r="BB210" s="80">
        <v>0</v>
      </c>
      <c r="BC210" s="80">
        <v>2889</v>
      </c>
      <c r="BD210" s="80">
        <v>28578</v>
      </c>
      <c r="BE210" s="80">
        <v>51561</v>
      </c>
      <c r="BF210" s="80">
        <v>0</v>
      </c>
      <c r="BG210" s="80">
        <v>0</v>
      </c>
      <c r="BH210" s="80">
        <v>231848</v>
      </c>
      <c r="BI210" s="80">
        <v>0</v>
      </c>
      <c r="BJ210" s="80">
        <v>0</v>
      </c>
      <c r="BK210" s="80">
        <v>0</v>
      </c>
      <c r="BL210" s="80">
        <v>0</v>
      </c>
      <c r="BM210" s="80">
        <v>0</v>
      </c>
      <c r="BN210" s="80">
        <v>463519</v>
      </c>
      <c r="BO210" s="80">
        <v>23452</v>
      </c>
      <c r="BP210" s="80">
        <v>0</v>
      </c>
      <c r="BQ210" s="80">
        <v>0</v>
      </c>
      <c r="BR210" s="80">
        <v>0</v>
      </c>
      <c r="BS210" s="80">
        <v>9323</v>
      </c>
      <c r="BT210" s="80">
        <v>0</v>
      </c>
      <c r="BU210" s="80">
        <v>10693</v>
      </c>
      <c r="BV210" s="80">
        <v>0</v>
      </c>
      <c r="BW210" s="80">
        <v>775380</v>
      </c>
      <c r="BX210" s="80">
        <v>0</v>
      </c>
      <c r="BY210" s="80">
        <v>0</v>
      </c>
      <c r="BZ210" s="80">
        <v>0</v>
      </c>
      <c r="CA210" s="80">
        <v>0</v>
      </c>
      <c r="CB210" s="80">
        <v>13020</v>
      </c>
      <c r="CC210" s="80">
        <v>0</v>
      </c>
      <c r="CD210" s="80">
        <v>0</v>
      </c>
      <c r="CE210" s="80">
        <v>0</v>
      </c>
      <c r="CF210" s="80">
        <v>0</v>
      </c>
      <c r="CG210" s="80">
        <v>-47088</v>
      </c>
      <c r="CH210" s="80">
        <v>958</v>
      </c>
      <c r="CI210" s="80">
        <v>0</v>
      </c>
      <c r="CJ210" s="80">
        <v>-250</v>
      </c>
      <c r="CK210" s="80">
        <v>461600</v>
      </c>
      <c r="CL210" s="80">
        <v>0</v>
      </c>
      <c r="CM210" s="80">
        <v>-106333</v>
      </c>
      <c r="CN210" s="80">
        <v>39612</v>
      </c>
      <c r="CO210" s="80">
        <v>2738</v>
      </c>
      <c r="CP210" s="80">
        <v>0</v>
      </c>
      <c r="CQ210" s="80">
        <v>10224</v>
      </c>
      <c r="CR210" s="80">
        <v>24606</v>
      </c>
      <c r="CS210" s="80">
        <v>-287854</v>
      </c>
      <c r="CT210" s="80">
        <v>0</v>
      </c>
      <c r="CU210" s="80">
        <v>-61983</v>
      </c>
      <c r="CV210" s="80">
        <v>10161</v>
      </c>
      <c r="CW210" s="80">
        <v>28737</v>
      </c>
      <c r="CX210" s="80">
        <v>-10822</v>
      </c>
      <c r="CY210" s="80">
        <v>-46922</v>
      </c>
      <c r="CZ210" s="80">
        <v>16474</v>
      </c>
      <c r="DA210" s="80">
        <v>-2679</v>
      </c>
      <c r="DB210" s="80">
        <v>0</v>
      </c>
      <c r="DC210" s="80">
        <v>-558</v>
      </c>
      <c r="DD210" s="80">
        <v>0</v>
      </c>
      <c r="DE210" s="80">
        <v>-25386</v>
      </c>
      <c r="DF210" s="80">
        <v>-3459</v>
      </c>
      <c r="DG210" s="80">
        <v>10589</v>
      </c>
      <c r="DH210" s="80"/>
      <c r="DI210" s="80">
        <v>8803</v>
      </c>
      <c r="DJ210" s="80">
        <v>13110</v>
      </c>
      <c r="DK210" s="80">
        <v>-10875</v>
      </c>
      <c r="DL210" s="80">
        <v>411219</v>
      </c>
      <c r="DM210" s="80">
        <v>390</v>
      </c>
      <c r="DN210" s="80">
        <v>0</v>
      </c>
      <c r="DO210" s="80">
        <v>22430</v>
      </c>
      <c r="DP210" s="80">
        <v>-280174</v>
      </c>
      <c r="DQ210" s="80">
        <v>-270</v>
      </c>
      <c r="DR210" s="80">
        <v>-2063</v>
      </c>
      <c r="DS210" s="80">
        <v>22040</v>
      </c>
    </row>
    <row r="211" spans="1:123" x14ac:dyDescent="0.25">
      <c r="A211" s="78">
        <v>201912</v>
      </c>
      <c r="B211" s="78">
        <v>53065</v>
      </c>
      <c r="C211" s="79" t="s">
        <v>808</v>
      </c>
      <c r="D211" s="80"/>
      <c r="E211" s="80"/>
      <c r="F211" s="80">
        <v>170121</v>
      </c>
      <c r="G211" s="80"/>
      <c r="H211" s="80"/>
      <c r="I211" s="80">
        <v>45617</v>
      </c>
      <c r="J211" s="80">
        <v>45617</v>
      </c>
      <c r="K211" s="80"/>
      <c r="L211" s="80"/>
      <c r="M211" s="80">
        <v>506258</v>
      </c>
      <c r="N211" s="80"/>
      <c r="O211" s="80">
        <v>170121</v>
      </c>
      <c r="P211" s="80"/>
      <c r="Q211" s="80">
        <v>336137</v>
      </c>
      <c r="R211" s="80"/>
      <c r="S211" s="80"/>
      <c r="T211" s="80">
        <v>704091</v>
      </c>
      <c r="U211" s="80"/>
      <c r="V211" s="80">
        <v>137174</v>
      </c>
      <c r="W211" s="80">
        <v>0</v>
      </c>
      <c r="X211" s="80"/>
      <c r="Y211" s="80"/>
      <c r="Z211" s="80">
        <v>501</v>
      </c>
      <c r="AA211" s="80"/>
      <c r="AB211" s="80"/>
      <c r="AC211" s="80">
        <v>14469</v>
      </c>
      <c r="AD211" s="80"/>
      <c r="AE211" s="80">
        <v>14469</v>
      </c>
      <c r="AF211" s="80"/>
      <c r="AG211" s="80">
        <v>501</v>
      </c>
      <c r="AH211" s="80">
        <v>60086</v>
      </c>
      <c r="AI211" s="80"/>
      <c r="AJ211" s="80"/>
      <c r="AK211" s="80"/>
      <c r="AL211" s="80"/>
      <c r="AM211" s="80">
        <v>336137</v>
      </c>
      <c r="AN211" s="80"/>
      <c r="AO211" s="80"/>
      <c r="AP211" s="80"/>
      <c r="AQ211" s="80">
        <v>137246</v>
      </c>
      <c r="AR211" s="80"/>
      <c r="AS211" s="80">
        <v>52973</v>
      </c>
      <c r="AT211" s="80">
        <v>0</v>
      </c>
      <c r="AU211" s="80"/>
      <c r="AV211" s="80">
        <v>583528</v>
      </c>
      <c r="AW211" s="80">
        <v>43698</v>
      </c>
      <c r="AX211" s="80"/>
      <c r="AY211" s="80"/>
      <c r="AZ211" s="80"/>
      <c r="BA211" s="80">
        <v>12808</v>
      </c>
      <c r="BB211" s="80"/>
      <c r="BC211" s="80"/>
      <c r="BD211" s="80"/>
      <c r="BE211" s="80">
        <v>13108</v>
      </c>
      <c r="BF211" s="80"/>
      <c r="BG211" s="80"/>
      <c r="BH211" s="80">
        <v>107455</v>
      </c>
      <c r="BI211" s="80">
        <v>0</v>
      </c>
      <c r="BJ211" s="80"/>
      <c r="BK211" s="80"/>
      <c r="BL211" s="80"/>
      <c r="BM211" s="80"/>
      <c r="BN211" s="80">
        <v>530555</v>
      </c>
      <c r="BO211" s="80"/>
      <c r="BP211" s="80"/>
      <c r="BQ211" s="80"/>
      <c r="BR211" s="80"/>
      <c r="BS211" s="80">
        <v>60533</v>
      </c>
      <c r="BT211" s="80">
        <v>0</v>
      </c>
      <c r="BU211" s="80">
        <v>3224</v>
      </c>
      <c r="BV211" s="80"/>
      <c r="BW211" s="80">
        <v>704091</v>
      </c>
      <c r="BX211" s="80"/>
      <c r="BY211" s="80"/>
      <c r="BZ211" s="80"/>
      <c r="CA211" s="80"/>
      <c r="CB211" s="80">
        <v>300</v>
      </c>
      <c r="CC211" s="80"/>
      <c r="CD211" s="80"/>
      <c r="CE211" s="80"/>
      <c r="CF211" s="80">
        <v>72</v>
      </c>
      <c r="CG211" s="80">
        <v>-1432</v>
      </c>
      <c r="CH211" s="80">
        <v>0</v>
      </c>
      <c r="CI211" s="80">
        <v>0</v>
      </c>
      <c r="CJ211" s="80">
        <v>0</v>
      </c>
      <c r="CK211" s="80">
        <v>145291</v>
      </c>
      <c r="CL211" s="80">
        <v>0</v>
      </c>
      <c r="CM211" s="80">
        <v>-1432</v>
      </c>
      <c r="CN211" s="80">
        <v>24649</v>
      </c>
      <c r="CO211" s="80">
        <v>0</v>
      </c>
      <c r="CP211" s="80">
        <v>0</v>
      </c>
      <c r="CQ211" s="80">
        <v>0</v>
      </c>
      <c r="CR211" s="80">
        <v>894</v>
      </c>
      <c r="CS211" s="80">
        <v>-27931</v>
      </c>
      <c r="CT211" s="80">
        <v>0</v>
      </c>
      <c r="CU211" s="80">
        <v>0</v>
      </c>
      <c r="CV211" s="80">
        <v>0</v>
      </c>
      <c r="CW211" s="80">
        <v>19210</v>
      </c>
      <c r="CX211" s="80">
        <v>0</v>
      </c>
      <c r="CY211" s="80">
        <v>-101534</v>
      </c>
      <c r="CZ211" s="80">
        <v>17002</v>
      </c>
      <c r="DA211" s="80">
        <v>175</v>
      </c>
      <c r="DB211" s="80">
        <v>18945</v>
      </c>
      <c r="DC211" s="80">
        <v>-53</v>
      </c>
      <c r="DD211" s="80">
        <v>0</v>
      </c>
      <c r="DE211" s="80">
        <v>-8217</v>
      </c>
      <c r="DF211" s="80">
        <v>-16284</v>
      </c>
      <c r="DG211" s="80">
        <v>6700</v>
      </c>
      <c r="DH211" s="80"/>
      <c r="DI211" s="80"/>
      <c r="DJ211" s="80"/>
      <c r="DK211" s="80">
        <v>-5439</v>
      </c>
      <c r="DL211" s="80">
        <v>46418</v>
      </c>
      <c r="DM211" s="80">
        <v>53</v>
      </c>
      <c r="DN211" s="80">
        <v>0</v>
      </c>
      <c r="DO211" s="80">
        <v>7647</v>
      </c>
      <c r="DP211" s="80">
        <v>-19889</v>
      </c>
      <c r="DQ211" s="80">
        <v>0</v>
      </c>
      <c r="DR211" s="80">
        <v>0</v>
      </c>
      <c r="DS211" s="80">
        <v>7594</v>
      </c>
    </row>
    <row r="212" spans="1:123" x14ac:dyDescent="0.25">
      <c r="A212" s="78">
        <v>201912</v>
      </c>
      <c r="B212" s="78">
        <v>50230</v>
      </c>
      <c r="C212" s="79" t="s">
        <v>860</v>
      </c>
      <c r="D212" s="80">
        <v>17650</v>
      </c>
      <c r="E212" s="80">
        <v>822</v>
      </c>
      <c r="F212" s="80">
        <v>177998</v>
      </c>
      <c r="G212" s="80">
        <v>0</v>
      </c>
      <c r="H212" s="80">
        <v>6773</v>
      </c>
      <c r="I212" s="80">
        <v>220</v>
      </c>
      <c r="J212" s="80">
        <v>6993</v>
      </c>
      <c r="K212" s="80"/>
      <c r="L212" s="80">
        <v>7972</v>
      </c>
      <c r="M212" s="80">
        <v>177998</v>
      </c>
      <c r="N212" s="80">
        <v>0</v>
      </c>
      <c r="O212" s="80">
        <v>83042</v>
      </c>
      <c r="P212" s="80">
        <v>0</v>
      </c>
      <c r="Q212" s="80">
        <v>0</v>
      </c>
      <c r="R212" s="80">
        <v>14904</v>
      </c>
      <c r="S212" s="80">
        <v>0</v>
      </c>
      <c r="T212" s="80">
        <v>221951</v>
      </c>
      <c r="U212" s="80">
        <v>0</v>
      </c>
      <c r="V212" s="80">
        <v>455</v>
      </c>
      <c r="W212" s="80">
        <v>18472</v>
      </c>
      <c r="X212" s="80"/>
      <c r="Y212" s="80">
        <v>79526</v>
      </c>
      <c r="Z212" s="80">
        <v>2710</v>
      </c>
      <c r="AA212" s="80">
        <v>0</v>
      </c>
      <c r="AB212" s="80"/>
      <c r="AC212" s="80">
        <v>820</v>
      </c>
      <c r="AD212" s="80"/>
      <c r="AE212" s="80">
        <v>820</v>
      </c>
      <c r="AF212" s="80">
        <v>423</v>
      </c>
      <c r="AG212" s="80">
        <v>571</v>
      </c>
      <c r="AH212" s="80">
        <v>8553</v>
      </c>
      <c r="AI212" s="80">
        <v>317</v>
      </c>
      <c r="AJ212" s="80"/>
      <c r="AK212" s="80">
        <v>0</v>
      </c>
      <c r="AL212" s="80">
        <v>5503</v>
      </c>
      <c r="AM212" s="80">
        <v>0</v>
      </c>
      <c r="AN212" s="80">
        <v>0</v>
      </c>
      <c r="AO212" s="80"/>
      <c r="AP212" s="80">
        <v>2139</v>
      </c>
      <c r="AQ212" s="80">
        <v>6246</v>
      </c>
      <c r="AR212" s="80">
        <v>527</v>
      </c>
      <c r="AS212" s="80">
        <v>20000</v>
      </c>
      <c r="AT212" s="80">
        <v>0</v>
      </c>
      <c r="AU212" s="80">
        <v>0</v>
      </c>
      <c r="AV212" s="80">
        <v>170964</v>
      </c>
      <c r="AW212" s="80">
        <v>39759</v>
      </c>
      <c r="AX212" s="80">
        <v>0</v>
      </c>
      <c r="AY212" s="80">
        <v>0</v>
      </c>
      <c r="AZ212" s="80">
        <v>0</v>
      </c>
      <c r="BA212" s="80">
        <v>0</v>
      </c>
      <c r="BB212" s="80">
        <v>0</v>
      </c>
      <c r="BC212" s="80">
        <v>970</v>
      </c>
      <c r="BD212" s="80">
        <v>0</v>
      </c>
      <c r="BE212" s="80">
        <v>8093</v>
      </c>
      <c r="BF212" s="80">
        <v>0</v>
      </c>
      <c r="BG212" s="80">
        <v>0</v>
      </c>
      <c r="BH212" s="80">
        <v>42894</v>
      </c>
      <c r="BI212" s="80">
        <v>0</v>
      </c>
      <c r="BJ212" s="80">
        <v>0</v>
      </c>
      <c r="BK212" s="80">
        <v>0</v>
      </c>
      <c r="BL212" s="80">
        <v>0</v>
      </c>
      <c r="BM212" s="80">
        <v>0</v>
      </c>
      <c r="BN212" s="80">
        <v>150964</v>
      </c>
      <c r="BO212" s="80">
        <v>0</v>
      </c>
      <c r="BP212" s="80">
        <v>0</v>
      </c>
      <c r="BQ212" s="80">
        <v>0</v>
      </c>
      <c r="BR212" s="80">
        <v>0</v>
      </c>
      <c r="BS212" s="80">
        <v>179</v>
      </c>
      <c r="BT212" s="80">
        <v>0</v>
      </c>
      <c r="BU212" s="80">
        <v>2956</v>
      </c>
      <c r="BV212" s="80">
        <v>0</v>
      </c>
      <c r="BW212" s="80">
        <v>221951</v>
      </c>
      <c r="BX212" s="80">
        <v>0</v>
      </c>
      <c r="BY212" s="80">
        <v>0</v>
      </c>
      <c r="BZ212" s="80">
        <v>0</v>
      </c>
      <c r="CA212" s="80">
        <v>0</v>
      </c>
      <c r="CB212" s="80">
        <v>7123</v>
      </c>
      <c r="CC212" s="80">
        <v>0</v>
      </c>
      <c r="CD212" s="80">
        <v>0</v>
      </c>
      <c r="CE212" s="80">
        <v>0</v>
      </c>
      <c r="CF212" s="80">
        <v>288</v>
      </c>
      <c r="CG212" s="80">
        <v>-18441</v>
      </c>
      <c r="CH212" s="80">
        <v>475</v>
      </c>
      <c r="CI212" s="80">
        <v>0</v>
      </c>
      <c r="CJ212" s="80">
        <v>0</v>
      </c>
      <c r="CK212" s="80">
        <v>95611</v>
      </c>
      <c r="CL212" s="80">
        <v>0</v>
      </c>
      <c r="CM212" s="80">
        <v>-37411</v>
      </c>
      <c r="CN212" s="80">
        <v>5977</v>
      </c>
      <c r="CO212" s="80">
        <v>0</v>
      </c>
      <c r="CP212" s="80">
        <v>0</v>
      </c>
      <c r="CQ212" s="80">
        <v>1342</v>
      </c>
      <c r="CR212" s="80">
        <v>11753</v>
      </c>
      <c r="CS212" s="80">
        <v>-60038</v>
      </c>
      <c r="CT212" s="80">
        <v>0</v>
      </c>
      <c r="CU212" s="80">
        <v>-18970</v>
      </c>
      <c r="CV212" s="80">
        <v>2659</v>
      </c>
      <c r="CW212" s="80">
        <v>5977</v>
      </c>
      <c r="CX212" s="80">
        <v>0</v>
      </c>
      <c r="CY212" s="80">
        <v>-6820</v>
      </c>
      <c r="CZ212" s="80">
        <v>-8897</v>
      </c>
      <c r="DA212" s="80">
        <v>-133</v>
      </c>
      <c r="DB212" s="80">
        <v>0</v>
      </c>
      <c r="DC212" s="80">
        <v>-134</v>
      </c>
      <c r="DD212" s="80">
        <v>0</v>
      </c>
      <c r="DE212" s="80">
        <v>-1193</v>
      </c>
      <c r="DF212" s="80">
        <v>-106</v>
      </c>
      <c r="DG212" s="80">
        <v>3021</v>
      </c>
      <c r="DH212" s="80"/>
      <c r="DI212" s="80">
        <v>3181</v>
      </c>
      <c r="DJ212" s="80">
        <v>-821</v>
      </c>
      <c r="DK212" s="80">
        <v>0</v>
      </c>
      <c r="DL212" s="80">
        <v>88686</v>
      </c>
      <c r="DM212" s="80">
        <v>134</v>
      </c>
      <c r="DN212" s="80"/>
      <c r="DO212" s="80">
        <v>14399</v>
      </c>
      <c r="DP212" s="80">
        <v>-62715</v>
      </c>
      <c r="DQ212" s="80">
        <v>0</v>
      </c>
      <c r="DR212" s="80">
        <v>-509</v>
      </c>
      <c r="DS212" s="80">
        <v>14265</v>
      </c>
    </row>
    <row r="213" spans="1:123" x14ac:dyDescent="0.25">
      <c r="A213" s="78">
        <v>201912</v>
      </c>
      <c r="B213" s="78">
        <v>53053</v>
      </c>
      <c r="C213" s="79" t="s">
        <v>469</v>
      </c>
      <c r="D213" s="80">
        <v>0</v>
      </c>
      <c r="E213" s="80">
        <v>0</v>
      </c>
      <c r="F213" s="80">
        <v>142085</v>
      </c>
      <c r="G213" s="80">
        <v>0</v>
      </c>
      <c r="H213" s="80">
        <v>5409</v>
      </c>
      <c r="I213" s="80">
        <v>4594</v>
      </c>
      <c r="J213" s="80">
        <v>10003</v>
      </c>
      <c r="K213" s="80">
        <v>0</v>
      </c>
      <c r="L213" s="80">
        <v>0</v>
      </c>
      <c r="M213" s="80">
        <v>142085</v>
      </c>
      <c r="N213" s="80">
        <v>0</v>
      </c>
      <c r="O213" s="80">
        <v>0</v>
      </c>
      <c r="P213" s="80">
        <v>0</v>
      </c>
      <c r="Q213" s="80">
        <v>0</v>
      </c>
      <c r="R213" s="80">
        <v>27936</v>
      </c>
      <c r="S213" s="80">
        <v>0</v>
      </c>
      <c r="T213" s="80">
        <v>162763</v>
      </c>
      <c r="U213" s="80">
        <v>0</v>
      </c>
      <c r="V213" s="80">
        <v>3076</v>
      </c>
      <c r="W213" s="80">
        <v>0</v>
      </c>
      <c r="X213" s="80">
        <v>0</v>
      </c>
      <c r="Y213" s="80">
        <v>113875</v>
      </c>
      <c r="Z213" s="80">
        <v>661</v>
      </c>
      <c r="AA213" s="80">
        <v>0</v>
      </c>
      <c r="AB213" s="80">
        <v>0</v>
      </c>
      <c r="AC213" s="80">
        <v>6194</v>
      </c>
      <c r="AD213" s="80">
        <v>0</v>
      </c>
      <c r="AE213" s="80">
        <v>6194</v>
      </c>
      <c r="AF213" s="80">
        <v>0</v>
      </c>
      <c r="AG213" s="80">
        <v>548</v>
      </c>
      <c r="AH213" s="80">
        <v>16941</v>
      </c>
      <c r="AI213" s="80">
        <v>105</v>
      </c>
      <c r="AJ213" s="80">
        <v>639</v>
      </c>
      <c r="AK213" s="80">
        <v>0</v>
      </c>
      <c r="AL213" s="80">
        <v>0</v>
      </c>
      <c r="AM213" s="80">
        <v>0</v>
      </c>
      <c r="AN213" s="80">
        <v>274</v>
      </c>
      <c r="AO213" s="80">
        <v>0</v>
      </c>
      <c r="AP213" s="80">
        <v>113</v>
      </c>
      <c r="AQ213" s="80">
        <v>3076</v>
      </c>
      <c r="AR213" s="80">
        <v>0</v>
      </c>
      <c r="AS213" s="80">
        <v>25000</v>
      </c>
      <c r="AT213" s="80">
        <v>0</v>
      </c>
      <c r="AU213" s="80">
        <v>2230</v>
      </c>
      <c r="AV213" s="80">
        <v>76403</v>
      </c>
      <c r="AW213" s="80">
        <v>45483</v>
      </c>
      <c r="AX213" s="80">
        <v>15302</v>
      </c>
      <c r="AY213" s="80">
        <v>30000</v>
      </c>
      <c r="AZ213" s="80">
        <v>0</v>
      </c>
      <c r="BA213" s="80">
        <v>0</v>
      </c>
      <c r="BB213" s="80">
        <v>0</v>
      </c>
      <c r="BC213" s="80">
        <v>6894</v>
      </c>
      <c r="BD213" s="80">
        <v>0</v>
      </c>
      <c r="BE213" s="80">
        <v>13124</v>
      </c>
      <c r="BF213" s="80">
        <v>0</v>
      </c>
      <c r="BG213" s="80">
        <v>0</v>
      </c>
      <c r="BH213" s="80">
        <v>73236</v>
      </c>
      <c r="BI213" s="80">
        <v>0</v>
      </c>
      <c r="BJ213" s="80">
        <v>0</v>
      </c>
      <c r="BK213" s="80">
        <v>0</v>
      </c>
      <c r="BL213" s="80">
        <v>0</v>
      </c>
      <c r="BM213" s="80">
        <v>0</v>
      </c>
      <c r="BN213" s="80">
        <v>51403</v>
      </c>
      <c r="BO213" s="80">
        <v>0</v>
      </c>
      <c r="BP213" s="80">
        <v>0</v>
      </c>
      <c r="BQ213" s="80">
        <v>0</v>
      </c>
      <c r="BR213" s="80">
        <v>0</v>
      </c>
      <c r="BS213" s="80">
        <v>10823</v>
      </c>
      <c r="BT213" s="80">
        <v>0</v>
      </c>
      <c r="BU213" s="80">
        <v>1628</v>
      </c>
      <c r="BV213" s="80">
        <v>0</v>
      </c>
      <c r="BW213" s="80">
        <v>162763</v>
      </c>
      <c r="BX213" s="80">
        <v>0</v>
      </c>
      <c r="BY213" s="80">
        <v>0</v>
      </c>
      <c r="BZ213" s="80">
        <v>0</v>
      </c>
      <c r="CA213" s="80">
        <v>0</v>
      </c>
      <c r="CB213" s="80">
        <v>4000</v>
      </c>
      <c r="CC213" s="80">
        <v>0</v>
      </c>
      <c r="CD213" s="80">
        <v>0</v>
      </c>
      <c r="CE213" s="80">
        <v>0</v>
      </c>
      <c r="CF213" s="80">
        <v>0</v>
      </c>
      <c r="CG213" s="80">
        <v>-24588</v>
      </c>
      <c r="CH213" s="80">
        <v>0</v>
      </c>
      <c r="CI213" s="80">
        <v>0</v>
      </c>
      <c r="CJ213" s="80">
        <v>0</v>
      </c>
      <c r="CK213" s="80">
        <v>125583</v>
      </c>
      <c r="CL213" s="80">
        <v>0</v>
      </c>
      <c r="CM213" s="80">
        <v>-31042</v>
      </c>
      <c r="CN213" s="80">
        <v>10135</v>
      </c>
      <c r="CO213" s="80">
        <v>3559</v>
      </c>
      <c r="CP213" s="80">
        <v>0</v>
      </c>
      <c r="CQ213" s="80">
        <v>-3003</v>
      </c>
      <c r="CR213" s="80">
        <v>3345</v>
      </c>
      <c r="CS213" s="80">
        <v>-63977</v>
      </c>
      <c r="CT213" s="80">
        <v>0</v>
      </c>
      <c r="CU213" s="80">
        <v>-10013</v>
      </c>
      <c r="CV213" s="80">
        <v>15893</v>
      </c>
      <c r="CW213" s="80">
        <v>7906</v>
      </c>
      <c r="CX213" s="80">
        <v>0</v>
      </c>
      <c r="CY213" s="80">
        <v>-23872</v>
      </c>
      <c r="CZ213" s="80">
        <v>6531</v>
      </c>
      <c r="DA213" s="80">
        <v>782</v>
      </c>
      <c r="DB213" s="80">
        <v>115</v>
      </c>
      <c r="DC213" s="80">
        <v>0</v>
      </c>
      <c r="DD213" s="80">
        <v>0</v>
      </c>
      <c r="DE213" s="80">
        <v>46965</v>
      </c>
      <c r="DF213" s="80">
        <v>-2314</v>
      </c>
      <c r="DG213" s="80">
        <v>1089</v>
      </c>
      <c r="DH213" s="80"/>
      <c r="DI213" s="80">
        <v>1261</v>
      </c>
      <c r="DJ213" s="80">
        <v>2041</v>
      </c>
      <c r="DK213" s="80">
        <v>-2229</v>
      </c>
      <c r="DL213" s="80">
        <v>101550</v>
      </c>
      <c r="DM213" s="80">
        <v>-268</v>
      </c>
      <c r="DN213" s="80">
        <v>2038</v>
      </c>
      <c r="DO213" s="80">
        <v>3604</v>
      </c>
      <c r="DP213" s="80">
        <v>-124614</v>
      </c>
      <c r="DQ213" s="80">
        <v>-87</v>
      </c>
      <c r="DR213" s="80">
        <v>-475</v>
      </c>
      <c r="DS213" s="80">
        <v>3872</v>
      </c>
    </row>
    <row r="214" spans="1:123" x14ac:dyDescent="0.25">
      <c r="A214" s="78">
        <v>201912</v>
      </c>
      <c r="B214" s="78">
        <v>50568</v>
      </c>
      <c r="C214" s="79" t="s">
        <v>405</v>
      </c>
      <c r="D214" s="80"/>
      <c r="E214" s="80"/>
      <c r="F214" s="80">
        <v>78592</v>
      </c>
      <c r="G214" s="80"/>
      <c r="H214" s="80"/>
      <c r="I214" s="80"/>
      <c r="J214" s="80">
        <v>0</v>
      </c>
      <c r="K214" s="80"/>
      <c r="L214" s="80"/>
      <c r="M214" s="80">
        <v>78592</v>
      </c>
      <c r="N214" s="80"/>
      <c r="O214" s="80"/>
      <c r="P214" s="80"/>
      <c r="Q214" s="80">
        <v>0</v>
      </c>
      <c r="R214" s="80"/>
      <c r="S214" s="80"/>
      <c r="T214" s="80">
        <v>79859</v>
      </c>
      <c r="U214" s="80"/>
      <c r="V214" s="80">
        <v>408</v>
      </c>
      <c r="W214" s="80">
        <v>0</v>
      </c>
      <c r="X214" s="80"/>
      <c r="Y214" s="80">
        <v>78592</v>
      </c>
      <c r="Z214" s="80">
        <v>187</v>
      </c>
      <c r="AA214" s="80"/>
      <c r="AB214" s="80"/>
      <c r="AC214" s="80">
        <v>0</v>
      </c>
      <c r="AD214" s="80"/>
      <c r="AE214" s="80"/>
      <c r="AF214" s="80"/>
      <c r="AG214" s="80">
        <v>187</v>
      </c>
      <c r="AH214" s="80">
        <v>0</v>
      </c>
      <c r="AI214" s="80"/>
      <c r="AJ214" s="80"/>
      <c r="AK214" s="80"/>
      <c r="AL214" s="80"/>
      <c r="AM214" s="80"/>
      <c r="AN214" s="80"/>
      <c r="AO214" s="80">
        <v>115</v>
      </c>
      <c r="AP214" s="80"/>
      <c r="AQ214" s="80">
        <v>1080</v>
      </c>
      <c r="AR214" s="80"/>
      <c r="AS214" s="80"/>
      <c r="AT214" s="80">
        <v>0</v>
      </c>
      <c r="AU214" s="80"/>
      <c r="AV214" s="80">
        <v>71632</v>
      </c>
      <c r="AW214" s="80">
        <v>5543</v>
      </c>
      <c r="AX214" s="80"/>
      <c r="AY214" s="80"/>
      <c r="AZ214" s="80"/>
      <c r="BA214" s="80"/>
      <c r="BB214" s="80"/>
      <c r="BC214" s="80"/>
      <c r="BD214" s="80"/>
      <c r="BE214" s="80">
        <v>382</v>
      </c>
      <c r="BF214" s="80"/>
      <c r="BG214" s="80">
        <v>2302</v>
      </c>
      <c r="BH214" s="80">
        <v>7845</v>
      </c>
      <c r="BI214" s="80">
        <v>0</v>
      </c>
      <c r="BJ214" s="80"/>
      <c r="BK214" s="80"/>
      <c r="BL214" s="80"/>
      <c r="BM214" s="80"/>
      <c r="BN214" s="80">
        <v>71632</v>
      </c>
      <c r="BO214" s="80"/>
      <c r="BP214" s="80"/>
      <c r="BQ214" s="80"/>
      <c r="BR214" s="80"/>
      <c r="BS214" s="80">
        <v>0</v>
      </c>
      <c r="BT214" s="80">
        <v>0</v>
      </c>
      <c r="BU214" s="80"/>
      <c r="BV214" s="80"/>
      <c r="BW214" s="80">
        <v>79859</v>
      </c>
      <c r="BX214" s="80"/>
      <c r="BY214" s="80"/>
      <c r="BZ214" s="80"/>
      <c r="CA214" s="80"/>
      <c r="CB214" s="80">
        <v>382</v>
      </c>
      <c r="CC214" s="80"/>
      <c r="CD214" s="80"/>
      <c r="CE214" s="80"/>
      <c r="CF214" s="80">
        <v>557</v>
      </c>
      <c r="CG214" s="80">
        <v>-1560</v>
      </c>
      <c r="CH214" s="80"/>
      <c r="CI214" s="80"/>
      <c r="CJ214" s="80"/>
      <c r="CK214" s="80">
        <v>11098</v>
      </c>
      <c r="CL214" s="80"/>
      <c r="CM214" s="80">
        <v>-1560</v>
      </c>
      <c r="CN214" s="80">
        <v>2627</v>
      </c>
      <c r="CO214" s="80"/>
      <c r="CP214" s="80"/>
      <c r="CQ214" s="80"/>
      <c r="CR214" s="80">
        <v>375</v>
      </c>
      <c r="CS214" s="80">
        <v>-3461</v>
      </c>
      <c r="CT214" s="80"/>
      <c r="CU214" s="80"/>
      <c r="CV214" s="80"/>
      <c r="CW214" s="80">
        <v>2269</v>
      </c>
      <c r="CX214" s="80"/>
      <c r="CY214" s="80">
        <v>-4516</v>
      </c>
      <c r="CZ214" s="80">
        <v>1522</v>
      </c>
      <c r="DA214" s="80">
        <v>-295</v>
      </c>
      <c r="DB214" s="80"/>
      <c r="DC214" s="80">
        <v>-39</v>
      </c>
      <c r="DD214" s="80"/>
      <c r="DE214" s="80">
        <v>2418</v>
      </c>
      <c r="DF214" s="80"/>
      <c r="DG214" s="80">
        <v>840</v>
      </c>
      <c r="DH214" s="80">
        <v>198</v>
      </c>
      <c r="DI214" s="80">
        <v>198</v>
      </c>
      <c r="DJ214" s="80">
        <v>198</v>
      </c>
      <c r="DK214" s="80">
        <v>-358</v>
      </c>
      <c r="DL214" s="80">
        <v>6582</v>
      </c>
      <c r="DM214" s="80">
        <v>39</v>
      </c>
      <c r="DN214" s="80"/>
      <c r="DO214" s="80">
        <v>1105</v>
      </c>
      <c r="DP214" s="80">
        <v>-5584</v>
      </c>
      <c r="DQ214" s="80">
        <v>-149</v>
      </c>
      <c r="DR214" s="80"/>
      <c r="DS214" s="80">
        <v>1066</v>
      </c>
    </row>
    <row r="215" spans="1:123" x14ac:dyDescent="0.25">
      <c r="A215" s="78">
        <v>201912</v>
      </c>
      <c r="B215" s="78">
        <v>53092</v>
      </c>
      <c r="C215" s="79" t="s">
        <v>863</v>
      </c>
      <c r="D215" s="80"/>
      <c r="E215" s="80"/>
      <c r="F215" s="80">
        <v>3218</v>
      </c>
      <c r="G215" s="80"/>
      <c r="H215" s="80"/>
      <c r="I215" s="80"/>
      <c r="J215" s="80">
        <v>0</v>
      </c>
      <c r="K215" s="80"/>
      <c r="L215" s="80"/>
      <c r="M215" s="80">
        <v>36718</v>
      </c>
      <c r="N215" s="80"/>
      <c r="O215" s="80"/>
      <c r="P215" s="80"/>
      <c r="Q215" s="80">
        <v>33500</v>
      </c>
      <c r="R215" s="80"/>
      <c r="S215" s="80"/>
      <c r="T215" s="80">
        <v>68319</v>
      </c>
      <c r="U215" s="80"/>
      <c r="V215" s="80">
        <v>31020</v>
      </c>
      <c r="W215" s="80">
        <v>0</v>
      </c>
      <c r="X215" s="80"/>
      <c r="Y215" s="80">
        <v>3218</v>
      </c>
      <c r="Z215" s="80">
        <v>10</v>
      </c>
      <c r="AA215" s="80"/>
      <c r="AB215" s="80"/>
      <c r="AC215" s="80">
        <v>0</v>
      </c>
      <c r="AD215" s="80"/>
      <c r="AE215" s="80"/>
      <c r="AF215" s="80">
        <v>0</v>
      </c>
      <c r="AG215" s="80">
        <v>10</v>
      </c>
      <c r="AH215" s="80">
        <v>571</v>
      </c>
      <c r="AI215" s="80">
        <v>0</v>
      </c>
      <c r="AJ215" s="80">
        <v>571</v>
      </c>
      <c r="AK215" s="80"/>
      <c r="AL215" s="80">
        <v>0</v>
      </c>
      <c r="AM215" s="80">
        <v>33500</v>
      </c>
      <c r="AN215" s="80"/>
      <c r="AO215" s="80"/>
      <c r="AP215" s="80"/>
      <c r="AQ215" s="80">
        <v>31020</v>
      </c>
      <c r="AR215" s="80"/>
      <c r="AS215" s="80">
        <v>25000</v>
      </c>
      <c r="AT215" s="80">
        <v>0</v>
      </c>
      <c r="AU215" s="80">
        <v>1947</v>
      </c>
      <c r="AV215" s="80">
        <v>63940</v>
      </c>
      <c r="AW215" s="80">
        <v>1214</v>
      </c>
      <c r="AX215" s="80"/>
      <c r="AY215" s="80"/>
      <c r="AZ215" s="80"/>
      <c r="BA215" s="80"/>
      <c r="BB215" s="80"/>
      <c r="BC215" s="80"/>
      <c r="BD215" s="80"/>
      <c r="BE215" s="80">
        <v>2464</v>
      </c>
      <c r="BF215" s="80">
        <v>58</v>
      </c>
      <c r="BG215" s="80"/>
      <c r="BH215" s="80">
        <v>1915</v>
      </c>
      <c r="BI215" s="80">
        <v>0</v>
      </c>
      <c r="BJ215" s="80"/>
      <c r="BK215" s="80"/>
      <c r="BL215" s="80"/>
      <c r="BM215" s="80"/>
      <c r="BN215" s="80">
        <v>38940</v>
      </c>
      <c r="BO215" s="80"/>
      <c r="BP215" s="80"/>
      <c r="BQ215" s="80"/>
      <c r="BR215" s="80"/>
      <c r="BS215" s="80">
        <v>0</v>
      </c>
      <c r="BT215" s="80">
        <v>0</v>
      </c>
      <c r="BU215" s="80">
        <v>701</v>
      </c>
      <c r="BV215" s="80"/>
      <c r="BW215" s="80">
        <v>68319</v>
      </c>
      <c r="BX215" s="80"/>
      <c r="BY215" s="80"/>
      <c r="BZ215" s="80"/>
      <c r="CA215" s="80"/>
      <c r="CB215" s="80">
        <v>459</v>
      </c>
      <c r="CC215" s="80"/>
      <c r="CD215" s="80"/>
      <c r="CE215" s="80"/>
      <c r="CF215" s="80"/>
      <c r="CG215" s="80">
        <v>-444</v>
      </c>
      <c r="CH215" s="80">
        <v>0</v>
      </c>
      <c r="CI215" s="80">
        <v>0</v>
      </c>
      <c r="CJ215" s="80">
        <v>0</v>
      </c>
      <c r="CK215" s="80">
        <v>11022</v>
      </c>
      <c r="CL215" s="80">
        <v>0</v>
      </c>
      <c r="CM215" s="80">
        <v>-1581</v>
      </c>
      <c r="CN215" s="80">
        <v>8996</v>
      </c>
      <c r="CO215" s="80">
        <v>0</v>
      </c>
      <c r="CP215" s="80">
        <v>0</v>
      </c>
      <c r="CQ215" s="80">
        <v>0</v>
      </c>
      <c r="CR215" s="80">
        <v>-36</v>
      </c>
      <c r="CS215" s="80">
        <v>-195</v>
      </c>
      <c r="CT215" s="80">
        <v>0</v>
      </c>
      <c r="CU215" s="80">
        <v>-1137</v>
      </c>
      <c r="CV215" s="80">
        <v>0</v>
      </c>
      <c r="CW215" s="80">
        <v>7017</v>
      </c>
      <c r="CX215" s="80">
        <v>0</v>
      </c>
      <c r="CY215" s="80">
        <v>0</v>
      </c>
      <c r="CZ215" s="80">
        <v>9233</v>
      </c>
      <c r="DA215" s="80">
        <v>173</v>
      </c>
      <c r="DB215" s="80">
        <v>0</v>
      </c>
      <c r="DC215" s="80">
        <v>-13</v>
      </c>
      <c r="DD215" s="80">
        <v>0</v>
      </c>
      <c r="DE215" s="80">
        <v>4737</v>
      </c>
      <c r="DF215" s="80">
        <v>0</v>
      </c>
      <c r="DG215" s="80">
        <v>46</v>
      </c>
      <c r="DH215" s="80"/>
      <c r="DI215" s="80"/>
      <c r="DJ215" s="80"/>
      <c r="DK215" s="80">
        <v>-1979</v>
      </c>
      <c r="DL215" s="80">
        <v>11022</v>
      </c>
      <c r="DM215" s="80">
        <v>13</v>
      </c>
      <c r="DN215" s="80">
        <v>0</v>
      </c>
      <c r="DO215" s="80">
        <v>-237</v>
      </c>
      <c r="DP215" s="80">
        <v>-5105</v>
      </c>
      <c r="DQ215" s="80">
        <v>-260</v>
      </c>
      <c r="DR215" s="80">
        <v>0</v>
      </c>
      <c r="DS215" s="80">
        <v>-250</v>
      </c>
    </row>
    <row r="216" spans="1:123" x14ac:dyDescent="0.25">
      <c r="A216" s="78">
        <v>201912</v>
      </c>
      <c r="B216" s="78">
        <v>51949</v>
      </c>
      <c r="C216" s="79" t="s">
        <v>423</v>
      </c>
      <c r="D216" s="80">
        <v>0</v>
      </c>
      <c r="E216" s="80">
        <v>359</v>
      </c>
      <c r="F216" s="80">
        <v>176851</v>
      </c>
      <c r="G216" s="80">
        <v>0</v>
      </c>
      <c r="H216" s="80">
        <v>0</v>
      </c>
      <c r="I216" s="80">
        <v>0</v>
      </c>
      <c r="J216" s="80">
        <v>0</v>
      </c>
      <c r="K216" s="80">
        <v>0</v>
      </c>
      <c r="L216" s="80">
        <v>0</v>
      </c>
      <c r="M216" s="80">
        <v>176851</v>
      </c>
      <c r="N216" s="80">
        <v>0</v>
      </c>
      <c r="O216" s="80">
        <v>0</v>
      </c>
      <c r="P216" s="80">
        <v>0</v>
      </c>
      <c r="Q216" s="80">
        <v>0</v>
      </c>
      <c r="R216" s="80">
        <v>3</v>
      </c>
      <c r="S216" s="80">
        <v>0</v>
      </c>
      <c r="T216" s="80">
        <v>233628</v>
      </c>
      <c r="U216" s="80">
        <v>0</v>
      </c>
      <c r="V216" s="80">
        <v>39840</v>
      </c>
      <c r="W216" s="80">
        <v>359</v>
      </c>
      <c r="X216" s="80">
        <v>0</v>
      </c>
      <c r="Y216" s="80">
        <v>176848</v>
      </c>
      <c r="Z216" s="80">
        <v>220</v>
      </c>
      <c r="AA216" s="80">
        <v>0</v>
      </c>
      <c r="AB216" s="80">
        <v>0</v>
      </c>
      <c r="AC216" s="80">
        <v>7596</v>
      </c>
      <c r="AD216" s="80">
        <v>0</v>
      </c>
      <c r="AE216" s="80">
        <v>7596</v>
      </c>
      <c r="AF216" s="80">
        <v>416</v>
      </c>
      <c r="AG216" s="80">
        <v>0</v>
      </c>
      <c r="AH216" s="80">
        <v>8012</v>
      </c>
      <c r="AI216" s="80">
        <v>0</v>
      </c>
      <c r="AJ216" s="80">
        <v>0</v>
      </c>
      <c r="AK216" s="80">
        <v>0</v>
      </c>
      <c r="AL216" s="80">
        <v>1324</v>
      </c>
      <c r="AM216" s="80">
        <v>0</v>
      </c>
      <c r="AN216" s="80">
        <v>0</v>
      </c>
      <c r="AO216" s="80">
        <v>0</v>
      </c>
      <c r="AP216" s="80">
        <v>220</v>
      </c>
      <c r="AQ216" s="80">
        <v>48186</v>
      </c>
      <c r="AR216" s="80">
        <v>0</v>
      </c>
      <c r="AS216" s="80">
        <v>3225</v>
      </c>
      <c r="AT216" s="80">
        <v>1800</v>
      </c>
      <c r="AU216" s="80"/>
      <c r="AV216" s="80">
        <v>128122</v>
      </c>
      <c r="AW216" s="80">
        <v>65300</v>
      </c>
      <c r="AX216" s="80"/>
      <c r="AY216" s="80"/>
      <c r="AZ216" s="80"/>
      <c r="BA216" s="80">
        <v>4591</v>
      </c>
      <c r="BB216" s="80"/>
      <c r="BC216" s="80">
        <v>45</v>
      </c>
      <c r="BD216" s="80"/>
      <c r="BE216" s="80">
        <v>7100</v>
      </c>
      <c r="BF216" s="80"/>
      <c r="BG216" s="80"/>
      <c r="BH216" s="80">
        <v>96606</v>
      </c>
      <c r="BI216" s="80"/>
      <c r="BJ216" s="80"/>
      <c r="BK216" s="80"/>
      <c r="BL216" s="80">
        <v>0</v>
      </c>
      <c r="BM216" s="80"/>
      <c r="BN216" s="80">
        <v>124897</v>
      </c>
      <c r="BO216" s="80"/>
      <c r="BP216" s="80"/>
      <c r="BQ216" s="80"/>
      <c r="BR216" s="80"/>
      <c r="BS216" s="80">
        <v>21698</v>
      </c>
      <c r="BT216" s="80"/>
      <c r="BU216" s="80">
        <v>9608</v>
      </c>
      <c r="BV216" s="80"/>
      <c r="BW216" s="80">
        <v>233628</v>
      </c>
      <c r="BX216" s="80"/>
      <c r="BY216" s="80"/>
      <c r="BZ216" s="80"/>
      <c r="CA216" s="80">
        <v>1800</v>
      </c>
      <c r="CB216" s="80">
        <v>2464</v>
      </c>
      <c r="CC216" s="80">
        <v>0</v>
      </c>
      <c r="CD216" s="80"/>
      <c r="CE216" s="80">
        <v>0</v>
      </c>
      <c r="CF216" s="80">
        <v>7022</v>
      </c>
      <c r="CG216" s="80">
        <v>-7584</v>
      </c>
      <c r="CH216" s="80">
        <v>1596</v>
      </c>
      <c r="CI216" s="80"/>
      <c r="CJ216" s="80">
        <v>-530</v>
      </c>
      <c r="CK216" s="80">
        <v>87160</v>
      </c>
      <c r="CL216" s="80"/>
      <c r="CM216" s="80">
        <v>-12824</v>
      </c>
      <c r="CN216" s="80">
        <v>-1167</v>
      </c>
      <c r="CO216" s="80"/>
      <c r="CP216" s="80"/>
      <c r="CQ216" s="80"/>
      <c r="CR216" s="80">
        <v>-478</v>
      </c>
      <c r="CS216" s="80">
        <v>-74731</v>
      </c>
      <c r="CT216" s="80"/>
      <c r="CU216" s="80">
        <v>-5240</v>
      </c>
      <c r="CV216" s="80"/>
      <c r="CW216" s="80">
        <v>-4218</v>
      </c>
      <c r="CX216" s="80"/>
      <c r="CY216" s="80">
        <v>-719</v>
      </c>
      <c r="CZ216" s="80">
        <v>-2022</v>
      </c>
      <c r="DA216" s="80">
        <v>-7652</v>
      </c>
      <c r="DB216" s="80"/>
      <c r="DC216" s="80">
        <v>-13</v>
      </c>
      <c r="DD216" s="80"/>
      <c r="DE216" s="80">
        <v>-65300</v>
      </c>
      <c r="DF216" s="80">
        <v>-797</v>
      </c>
      <c r="DG216" s="80">
        <v>243</v>
      </c>
      <c r="DH216" s="80"/>
      <c r="DI216" s="80">
        <v>0</v>
      </c>
      <c r="DJ216" s="80">
        <v>0</v>
      </c>
      <c r="DK216" s="80">
        <v>-3051</v>
      </c>
      <c r="DL216" s="80">
        <v>85546</v>
      </c>
      <c r="DM216" s="80">
        <v>13</v>
      </c>
      <c r="DN216" s="80">
        <v>-98</v>
      </c>
      <c r="DO216" s="80">
        <v>-211</v>
      </c>
      <c r="DP216" s="80">
        <v>-1779</v>
      </c>
      <c r="DQ216" s="80"/>
      <c r="DR216" s="80">
        <v>11</v>
      </c>
      <c r="DS216" s="80">
        <v>-224</v>
      </c>
    </row>
    <row r="217" spans="1:123" x14ac:dyDescent="0.25">
      <c r="A217" s="78">
        <v>201912</v>
      </c>
      <c r="B217" s="78">
        <v>50192</v>
      </c>
      <c r="C217" s="79" t="s">
        <v>442</v>
      </c>
      <c r="D217" s="80">
        <v>2560</v>
      </c>
      <c r="E217" s="80"/>
      <c r="F217" s="80">
        <v>27881</v>
      </c>
      <c r="G217" s="80"/>
      <c r="H217" s="80"/>
      <c r="I217" s="80"/>
      <c r="J217" s="80"/>
      <c r="K217" s="80"/>
      <c r="L217" s="80"/>
      <c r="M217" s="80">
        <v>59981</v>
      </c>
      <c r="N217" s="80">
        <v>32100</v>
      </c>
      <c r="O217" s="80">
        <v>18509</v>
      </c>
      <c r="P217" s="80"/>
      <c r="Q217" s="80"/>
      <c r="R217" s="80"/>
      <c r="S217" s="80"/>
      <c r="T217" s="80">
        <v>66076</v>
      </c>
      <c r="U217" s="80"/>
      <c r="V217" s="80">
        <v>565</v>
      </c>
      <c r="W217" s="80">
        <v>2560</v>
      </c>
      <c r="X217" s="80"/>
      <c r="Y217" s="80">
        <v>9372</v>
      </c>
      <c r="Z217" s="80">
        <v>180</v>
      </c>
      <c r="AA217" s="80"/>
      <c r="AB217" s="80"/>
      <c r="AC217" s="80">
        <v>2492</v>
      </c>
      <c r="AD217" s="80"/>
      <c r="AE217" s="80">
        <v>2492</v>
      </c>
      <c r="AF217" s="80"/>
      <c r="AG217" s="80">
        <v>14</v>
      </c>
      <c r="AH217" s="80">
        <v>2525</v>
      </c>
      <c r="AI217" s="80"/>
      <c r="AJ217" s="80">
        <v>33</v>
      </c>
      <c r="AK217" s="80"/>
      <c r="AL217" s="80"/>
      <c r="AM217" s="80"/>
      <c r="AN217" s="80"/>
      <c r="AO217" s="80"/>
      <c r="AP217" s="80">
        <v>166</v>
      </c>
      <c r="AQ217" s="80">
        <v>830</v>
      </c>
      <c r="AR217" s="80"/>
      <c r="AS217" s="80">
        <v>1500</v>
      </c>
      <c r="AT217" s="80"/>
      <c r="AU217" s="80"/>
      <c r="AV217" s="80">
        <v>56372</v>
      </c>
      <c r="AW217" s="80">
        <v>2539</v>
      </c>
      <c r="AX217" s="80"/>
      <c r="AY217" s="80"/>
      <c r="AZ217" s="80"/>
      <c r="BA217" s="80">
        <v>37</v>
      </c>
      <c r="BB217" s="80"/>
      <c r="BC217" s="80"/>
      <c r="BD217" s="80">
        <v>470</v>
      </c>
      <c r="BE217" s="80">
        <v>2685</v>
      </c>
      <c r="BF217" s="80"/>
      <c r="BG217" s="80"/>
      <c r="BH217" s="80">
        <v>7019</v>
      </c>
      <c r="BI217" s="80"/>
      <c r="BJ217" s="80"/>
      <c r="BK217" s="80"/>
      <c r="BL217" s="80"/>
      <c r="BM217" s="80">
        <v>2340</v>
      </c>
      <c r="BN217" s="80">
        <v>52532</v>
      </c>
      <c r="BO217" s="80"/>
      <c r="BP217" s="80"/>
      <c r="BQ217" s="80"/>
      <c r="BR217" s="80"/>
      <c r="BS217" s="80">
        <v>3355</v>
      </c>
      <c r="BT217" s="80"/>
      <c r="BU217" s="80">
        <v>1125</v>
      </c>
      <c r="BV217" s="80"/>
      <c r="BW217" s="80">
        <v>66076</v>
      </c>
      <c r="BX217" s="80"/>
      <c r="BY217" s="80"/>
      <c r="BZ217" s="80"/>
      <c r="CA217" s="80"/>
      <c r="CB217" s="80">
        <v>2178</v>
      </c>
      <c r="CC217" s="80"/>
      <c r="CD217" s="80"/>
      <c r="CE217" s="80"/>
      <c r="CF217" s="80">
        <v>265</v>
      </c>
      <c r="CG217" s="80">
        <v>-8394</v>
      </c>
      <c r="CH217" s="80"/>
      <c r="CI217" s="80">
        <v>-1083</v>
      </c>
      <c r="CJ217" s="80"/>
      <c r="CK217" s="80">
        <v>10702</v>
      </c>
      <c r="CL217" s="80"/>
      <c r="CM217" s="80">
        <v>-8950</v>
      </c>
      <c r="CN217" s="80">
        <v>-1825</v>
      </c>
      <c r="CO217" s="80"/>
      <c r="CP217" s="80"/>
      <c r="CQ217" s="80"/>
      <c r="CR217" s="80">
        <v>4065</v>
      </c>
      <c r="CS217" s="80">
        <v>-7990</v>
      </c>
      <c r="CT217" s="80"/>
      <c r="CU217" s="80">
        <v>-556</v>
      </c>
      <c r="CV217" s="80"/>
      <c r="CW217" s="80">
        <v>-1825</v>
      </c>
      <c r="CX217" s="80"/>
      <c r="CY217" s="80"/>
      <c r="CZ217" s="80">
        <v>-5969</v>
      </c>
      <c r="DA217" s="80"/>
      <c r="DB217" s="80"/>
      <c r="DC217" s="80">
        <v>-15</v>
      </c>
      <c r="DD217" s="80"/>
      <c r="DE217" s="80">
        <v>5</v>
      </c>
      <c r="DF217" s="80">
        <v>284</v>
      </c>
      <c r="DG217" s="80">
        <v>1273</v>
      </c>
      <c r="DH217" s="80"/>
      <c r="DI217" s="80"/>
      <c r="DJ217" s="80"/>
      <c r="DK217" s="80"/>
      <c r="DL217" s="80">
        <v>10986</v>
      </c>
      <c r="DM217" s="80">
        <v>15</v>
      </c>
      <c r="DN217" s="80"/>
      <c r="DO217" s="80">
        <v>4144</v>
      </c>
      <c r="DP217" s="80">
        <v>-7995</v>
      </c>
      <c r="DQ217" s="80">
        <v>-25</v>
      </c>
      <c r="DR217" s="80">
        <v>-101</v>
      </c>
      <c r="DS217" s="80">
        <v>4129</v>
      </c>
    </row>
    <row r="218" spans="1:123" x14ac:dyDescent="0.25">
      <c r="A218" s="78">
        <v>201912</v>
      </c>
      <c r="B218" s="78">
        <v>50167</v>
      </c>
      <c r="C218" s="79" t="s">
        <v>478</v>
      </c>
      <c r="D218" s="80">
        <v>4200</v>
      </c>
      <c r="E218" s="80">
        <v>66</v>
      </c>
      <c r="F218" s="80">
        <v>130497</v>
      </c>
      <c r="G218" s="80"/>
      <c r="H218" s="80">
        <v>7229</v>
      </c>
      <c r="I218" s="80"/>
      <c r="J218" s="80">
        <v>7229</v>
      </c>
      <c r="K218" s="80"/>
      <c r="L218" s="80">
        <v>1826</v>
      </c>
      <c r="M218" s="80">
        <v>130497</v>
      </c>
      <c r="N218" s="80">
        <v>0</v>
      </c>
      <c r="O218" s="80">
        <v>119545</v>
      </c>
      <c r="P218" s="80"/>
      <c r="Q218" s="80">
        <v>0</v>
      </c>
      <c r="R218" s="80">
        <v>10952</v>
      </c>
      <c r="S218" s="80">
        <v>0</v>
      </c>
      <c r="T218" s="80">
        <v>157087</v>
      </c>
      <c r="U218" s="80">
        <v>0</v>
      </c>
      <c r="V218" s="80">
        <v>5055</v>
      </c>
      <c r="W218" s="80">
        <v>4266</v>
      </c>
      <c r="X218" s="80"/>
      <c r="Y218" s="80"/>
      <c r="Z218" s="80">
        <v>843</v>
      </c>
      <c r="AA218" s="80"/>
      <c r="AB218" s="80"/>
      <c r="AC218" s="80">
        <v>6129</v>
      </c>
      <c r="AD218" s="80">
        <v>4101</v>
      </c>
      <c r="AE218" s="80">
        <v>2028</v>
      </c>
      <c r="AF218" s="80"/>
      <c r="AG218" s="80">
        <v>0</v>
      </c>
      <c r="AH218" s="80">
        <v>13515</v>
      </c>
      <c r="AI218" s="80"/>
      <c r="AJ218" s="80">
        <v>157</v>
      </c>
      <c r="AK218" s="80"/>
      <c r="AL218" s="80">
        <v>820</v>
      </c>
      <c r="AM218" s="80"/>
      <c r="AN218" s="80"/>
      <c r="AO218" s="80">
        <v>0</v>
      </c>
      <c r="AP218" s="80">
        <v>843</v>
      </c>
      <c r="AQ218" s="80">
        <v>6140</v>
      </c>
      <c r="AR218" s="80"/>
      <c r="AS218" s="80">
        <v>7000</v>
      </c>
      <c r="AT218" s="80">
        <v>0</v>
      </c>
      <c r="AU218" s="80"/>
      <c r="AV218" s="80">
        <v>105946</v>
      </c>
      <c r="AW218" s="80">
        <v>22013</v>
      </c>
      <c r="AX218" s="80"/>
      <c r="AY218" s="80"/>
      <c r="AZ218" s="80"/>
      <c r="BA218" s="80"/>
      <c r="BB218" s="80"/>
      <c r="BC218" s="80">
        <v>0</v>
      </c>
      <c r="BD218" s="80"/>
      <c r="BE218" s="80">
        <v>2870</v>
      </c>
      <c r="BF218" s="80"/>
      <c r="BG218" s="80"/>
      <c r="BH218" s="80">
        <v>48271</v>
      </c>
      <c r="BI218" s="80">
        <v>0</v>
      </c>
      <c r="BJ218" s="80"/>
      <c r="BK218" s="80"/>
      <c r="BL218" s="80"/>
      <c r="BM218" s="80"/>
      <c r="BN218" s="80">
        <v>96906</v>
      </c>
      <c r="BO218" s="80">
        <v>2040</v>
      </c>
      <c r="BP218" s="80"/>
      <c r="BQ218" s="80"/>
      <c r="BR218" s="80"/>
      <c r="BS218" s="80">
        <v>23723</v>
      </c>
      <c r="BT218" s="80">
        <v>0</v>
      </c>
      <c r="BU218" s="80">
        <v>2535</v>
      </c>
      <c r="BV218" s="80"/>
      <c r="BW218" s="80">
        <v>157087</v>
      </c>
      <c r="BX218" s="80"/>
      <c r="BY218" s="80">
        <v>0</v>
      </c>
      <c r="BZ218" s="80"/>
      <c r="CA218" s="80"/>
      <c r="CB218" s="80">
        <v>2870</v>
      </c>
      <c r="CC218" s="80"/>
      <c r="CD218" s="80"/>
      <c r="CE218" s="80"/>
      <c r="CF218" s="80">
        <v>265</v>
      </c>
      <c r="CG218" s="80">
        <v>-16827</v>
      </c>
      <c r="CH218" s="80">
        <v>0</v>
      </c>
      <c r="CI218" s="80">
        <v>0</v>
      </c>
      <c r="CJ218" s="80">
        <v>0</v>
      </c>
      <c r="CK218" s="80">
        <v>69108</v>
      </c>
      <c r="CL218" s="80">
        <v>0</v>
      </c>
      <c r="CM218" s="80">
        <v>-21270</v>
      </c>
      <c r="CN218" s="80">
        <v>9449</v>
      </c>
      <c r="CO218" s="80">
        <v>0</v>
      </c>
      <c r="CP218" s="80">
        <v>0</v>
      </c>
      <c r="CQ218" s="80">
        <v>-8482</v>
      </c>
      <c r="CR218" s="80">
        <v>5249</v>
      </c>
      <c r="CS218" s="80">
        <v>-38804</v>
      </c>
      <c r="CT218" s="80">
        <v>0</v>
      </c>
      <c r="CU218" s="80">
        <v>-4443</v>
      </c>
      <c r="CV218" s="80">
        <v>9703</v>
      </c>
      <c r="CW218" s="80">
        <v>9449</v>
      </c>
      <c r="CX218" s="80">
        <v>0</v>
      </c>
      <c r="CY218" s="80">
        <v>-6887</v>
      </c>
      <c r="CZ218" s="80">
        <v>2285</v>
      </c>
      <c r="DA218" s="80">
        <v>0</v>
      </c>
      <c r="DB218" s="80">
        <v>0</v>
      </c>
      <c r="DC218" s="80">
        <v>0</v>
      </c>
      <c r="DD218" s="80">
        <v>0</v>
      </c>
      <c r="DE218" s="80">
        <v>16721</v>
      </c>
      <c r="DF218" s="80">
        <v>138</v>
      </c>
      <c r="DG218" s="80">
        <v>2177</v>
      </c>
      <c r="DH218" s="80"/>
      <c r="DI218" s="80">
        <v>0</v>
      </c>
      <c r="DJ218" s="80">
        <v>0</v>
      </c>
      <c r="DK218" s="80">
        <v>0</v>
      </c>
      <c r="DL218" s="80">
        <v>62359</v>
      </c>
      <c r="DM218" s="80">
        <v>0</v>
      </c>
      <c r="DN218" s="80">
        <v>0</v>
      </c>
      <c r="DO218" s="80">
        <v>7164</v>
      </c>
      <c r="DP218" s="80">
        <v>-56746</v>
      </c>
      <c r="DQ218" s="80">
        <v>-12</v>
      </c>
      <c r="DR218" s="80">
        <v>-250</v>
      </c>
      <c r="DS218" s="80">
        <v>7164</v>
      </c>
    </row>
    <row r="219" spans="1:123" x14ac:dyDescent="0.25">
      <c r="A219" s="78">
        <v>201912</v>
      </c>
      <c r="B219" s="78">
        <v>52009</v>
      </c>
      <c r="C219" s="79" t="s">
        <v>484</v>
      </c>
      <c r="D219" s="80"/>
      <c r="E219" s="80">
        <v>16408</v>
      </c>
      <c r="F219" s="80">
        <v>16863664</v>
      </c>
      <c r="G219" s="80">
        <v>0</v>
      </c>
      <c r="H219" s="80">
        <v>417357</v>
      </c>
      <c r="I219" s="80">
        <v>94707</v>
      </c>
      <c r="J219" s="80">
        <v>512064</v>
      </c>
      <c r="K219" s="80"/>
      <c r="L219" s="80">
        <v>472590</v>
      </c>
      <c r="M219" s="80">
        <v>20480358</v>
      </c>
      <c r="N219" s="80"/>
      <c r="O219" s="80">
        <v>1511</v>
      </c>
      <c r="P219" s="80">
        <v>945996</v>
      </c>
      <c r="Q219" s="80">
        <v>3616694</v>
      </c>
      <c r="R219" s="80">
        <v>1185102</v>
      </c>
      <c r="S219" s="80">
        <v>67176</v>
      </c>
      <c r="T219" s="80">
        <v>24445518</v>
      </c>
      <c r="U219" s="80">
        <v>3249518</v>
      </c>
      <c r="V219" s="80">
        <v>32659</v>
      </c>
      <c r="W219" s="80">
        <v>16408</v>
      </c>
      <c r="X219" s="80">
        <v>0</v>
      </c>
      <c r="Y219" s="80">
        <v>14694121</v>
      </c>
      <c r="Z219" s="80">
        <v>169728</v>
      </c>
      <c r="AA219" s="80">
        <v>0</v>
      </c>
      <c r="AB219" s="80">
        <v>0</v>
      </c>
      <c r="AC219" s="80">
        <v>207273</v>
      </c>
      <c r="AD219" s="80"/>
      <c r="AE219" s="80">
        <v>207273</v>
      </c>
      <c r="AF219" s="80">
        <v>134333</v>
      </c>
      <c r="AG219" s="80">
        <v>88482</v>
      </c>
      <c r="AH219" s="80">
        <v>3205378</v>
      </c>
      <c r="AI219" s="80">
        <v>2235613</v>
      </c>
      <c r="AJ219" s="80">
        <v>116095</v>
      </c>
      <c r="AK219" s="80"/>
      <c r="AL219" s="80">
        <v>17281</v>
      </c>
      <c r="AM219" s="80">
        <v>300000</v>
      </c>
      <c r="AN219" s="80">
        <v>36934</v>
      </c>
      <c r="AO219" s="80">
        <v>51116</v>
      </c>
      <c r="AP219" s="80">
        <v>81246</v>
      </c>
      <c r="AQ219" s="80">
        <v>101056</v>
      </c>
      <c r="AR219" s="80">
        <v>0</v>
      </c>
      <c r="AS219" s="80">
        <v>101200</v>
      </c>
      <c r="AT219" s="80">
        <v>1349050</v>
      </c>
      <c r="AU219" s="80">
        <v>0</v>
      </c>
      <c r="AV219" s="80">
        <v>6268806</v>
      </c>
      <c r="AW219" s="80">
        <v>10503734</v>
      </c>
      <c r="AX219" s="80">
        <v>837830</v>
      </c>
      <c r="AY219" s="80">
        <v>1500000</v>
      </c>
      <c r="AZ219" s="80">
        <v>0</v>
      </c>
      <c r="BA219" s="80">
        <v>17264</v>
      </c>
      <c r="BB219" s="80">
        <v>0</v>
      </c>
      <c r="BC219" s="80">
        <v>24632</v>
      </c>
      <c r="BD219" s="80">
        <v>34115</v>
      </c>
      <c r="BE219" s="80">
        <v>3339876</v>
      </c>
      <c r="BF219" s="80">
        <v>2183598</v>
      </c>
      <c r="BG219" s="80">
        <v>158802</v>
      </c>
      <c r="BH219" s="80">
        <v>13407229</v>
      </c>
      <c r="BI219" s="80">
        <v>26867</v>
      </c>
      <c r="BJ219" s="80">
        <v>0</v>
      </c>
      <c r="BK219" s="80">
        <v>0</v>
      </c>
      <c r="BL219" s="80">
        <v>0</v>
      </c>
      <c r="BM219" s="80"/>
      <c r="BN219" s="80">
        <v>2510683</v>
      </c>
      <c r="BO219" s="80">
        <v>2204923</v>
      </c>
      <c r="BP219" s="80"/>
      <c r="BQ219" s="80">
        <v>53690</v>
      </c>
      <c r="BR219" s="80">
        <v>26867</v>
      </c>
      <c r="BS219" s="80">
        <v>1688143</v>
      </c>
      <c r="BT219" s="80">
        <v>1452000</v>
      </c>
      <c r="BU219" s="80">
        <v>218720</v>
      </c>
      <c r="BV219" s="80">
        <v>1452000</v>
      </c>
      <c r="BW219" s="80">
        <v>24445518</v>
      </c>
      <c r="BX219" s="80">
        <v>0</v>
      </c>
      <c r="BY219" s="80">
        <v>0</v>
      </c>
      <c r="BZ219" s="80"/>
      <c r="CA219" s="80">
        <v>1349050</v>
      </c>
      <c r="CB219" s="80">
        <v>1080267</v>
      </c>
      <c r="CC219" s="80"/>
      <c r="CD219" s="80">
        <v>0</v>
      </c>
      <c r="CE219" s="80"/>
      <c r="CF219" s="80">
        <v>0</v>
      </c>
      <c r="CG219" s="80">
        <v>-689024</v>
      </c>
      <c r="CH219" s="80">
        <v>13974</v>
      </c>
      <c r="CI219" s="80"/>
      <c r="CJ219" s="80">
        <v>-11582</v>
      </c>
      <c r="CK219" s="80">
        <v>8920481</v>
      </c>
      <c r="CL219" s="80">
        <v>0</v>
      </c>
      <c r="CM219" s="80">
        <v>-1392583</v>
      </c>
      <c r="CN219" s="80">
        <v>1884461</v>
      </c>
      <c r="CO219" s="80">
        <v>76228</v>
      </c>
      <c r="CP219" s="80">
        <v>5278</v>
      </c>
      <c r="CQ219" s="80">
        <v>-24921</v>
      </c>
      <c r="CR219" s="80">
        <v>232323</v>
      </c>
      <c r="CS219" s="80">
        <v>-5226137</v>
      </c>
      <c r="CT219" s="80">
        <v>-61265</v>
      </c>
      <c r="CU219" s="80">
        <v>-988162</v>
      </c>
      <c r="CV219" s="80">
        <v>323462</v>
      </c>
      <c r="CW219" s="80">
        <v>1500787</v>
      </c>
      <c r="CX219" s="80">
        <v>146321</v>
      </c>
      <c r="CY219" s="80">
        <v>-605738</v>
      </c>
      <c r="CZ219" s="80">
        <v>1676288</v>
      </c>
      <c r="DA219" s="80">
        <v>18047</v>
      </c>
      <c r="DB219" s="80">
        <v>4388</v>
      </c>
      <c r="DC219" s="80">
        <v>0</v>
      </c>
      <c r="DD219" s="80">
        <v>208375</v>
      </c>
      <c r="DE219" s="80">
        <v>482723</v>
      </c>
      <c r="DF219" s="80">
        <v>69006</v>
      </c>
      <c r="DG219" s="80">
        <v>346017</v>
      </c>
      <c r="DH219" s="80"/>
      <c r="DI219" s="80">
        <v>377348</v>
      </c>
      <c r="DJ219" s="80">
        <v>325015</v>
      </c>
      <c r="DK219" s="80">
        <v>-383674</v>
      </c>
      <c r="DL219" s="80">
        <v>8356273</v>
      </c>
      <c r="DM219" s="80">
        <v>-442878</v>
      </c>
      <c r="DN219" s="80">
        <v>-31864</v>
      </c>
      <c r="DO219" s="80">
        <v>205781</v>
      </c>
      <c r="DP219" s="80">
        <v>-6025448</v>
      </c>
      <c r="DQ219" s="80">
        <v>-45809</v>
      </c>
      <c r="DR219" s="80">
        <v>-35471</v>
      </c>
      <c r="DS219" s="80">
        <v>648659</v>
      </c>
    </row>
    <row r="220" spans="1:123" x14ac:dyDescent="0.25">
      <c r="A220" s="78">
        <v>201912</v>
      </c>
      <c r="B220" s="78">
        <v>51519</v>
      </c>
      <c r="C220" s="79" t="s">
        <v>470</v>
      </c>
      <c r="D220" s="80">
        <v>36195</v>
      </c>
      <c r="E220" s="80">
        <v>3990</v>
      </c>
      <c r="F220" s="80">
        <v>572088</v>
      </c>
      <c r="G220" s="80">
        <v>0</v>
      </c>
      <c r="H220" s="80">
        <v>8380</v>
      </c>
      <c r="I220" s="80">
        <v>0</v>
      </c>
      <c r="J220" s="80">
        <v>8380</v>
      </c>
      <c r="K220" s="80">
        <v>0</v>
      </c>
      <c r="L220" s="80">
        <v>25966</v>
      </c>
      <c r="M220" s="80">
        <v>572088</v>
      </c>
      <c r="N220" s="80">
        <v>0</v>
      </c>
      <c r="O220" s="80">
        <v>117722</v>
      </c>
      <c r="P220" s="80">
        <v>5569</v>
      </c>
      <c r="Q220" s="80">
        <v>0</v>
      </c>
      <c r="R220" s="80">
        <v>28201</v>
      </c>
      <c r="S220" s="80">
        <v>0</v>
      </c>
      <c r="T220" s="80">
        <v>665545</v>
      </c>
      <c r="U220" s="80">
        <v>0</v>
      </c>
      <c r="V220" s="80">
        <v>0</v>
      </c>
      <c r="W220" s="80">
        <v>40185</v>
      </c>
      <c r="X220" s="80">
        <v>0</v>
      </c>
      <c r="Y220" s="80">
        <v>420596</v>
      </c>
      <c r="Z220" s="80">
        <v>3778</v>
      </c>
      <c r="AA220" s="80">
        <v>0</v>
      </c>
      <c r="AB220" s="80">
        <v>0</v>
      </c>
      <c r="AC220" s="80">
        <v>5201</v>
      </c>
      <c r="AD220" s="80">
        <v>0</v>
      </c>
      <c r="AE220" s="80">
        <v>5201</v>
      </c>
      <c r="AF220" s="80">
        <v>3424</v>
      </c>
      <c r="AG220" s="80">
        <v>1582</v>
      </c>
      <c r="AH220" s="80">
        <v>19563</v>
      </c>
      <c r="AI220" s="80">
        <v>0</v>
      </c>
      <c r="AJ220" s="80">
        <v>2558</v>
      </c>
      <c r="AK220" s="80">
        <v>0</v>
      </c>
      <c r="AL220" s="80">
        <v>1002</v>
      </c>
      <c r="AM220" s="80">
        <v>0</v>
      </c>
      <c r="AN220" s="80">
        <v>0</v>
      </c>
      <c r="AO220" s="80">
        <v>0</v>
      </c>
      <c r="AP220" s="80">
        <v>2196</v>
      </c>
      <c r="AQ220" s="80">
        <v>3965</v>
      </c>
      <c r="AR220" s="80">
        <v>0</v>
      </c>
      <c r="AS220" s="80">
        <v>0</v>
      </c>
      <c r="AT220" s="80">
        <v>0</v>
      </c>
      <c r="AU220" s="80">
        <v>0</v>
      </c>
      <c r="AV220" s="80">
        <v>478373</v>
      </c>
      <c r="AW220" s="80">
        <v>139966</v>
      </c>
      <c r="AX220" s="80">
        <v>0</v>
      </c>
      <c r="AY220" s="80">
        <v>0</v>
      </c>
      <c r="AZ220" s="80">
        <v>0</v>
      </c>
      <c r="BA220" s="80">
        <v>0</v>
      </c>
      <c r="BB220" s="80">
        <v>0</v>
      </c>
      <c r="BC220" s="80">
        <v>1057</v>
      </c>
      <c r="BD220" s="80">
        <v>0</v>
      </c>
      <c r="BE220" s="80">
        <v>26048</v>
      </c>
      <c r="BF220" s="80">
        <v>0</v>
      </c>
      <c r="BG220" s="80">
        <v>10995</v>
      </c>
      <c r="BH220" s="80">
        <v>157073</v>
      </c>
      <c r="BI220" s="80">
        <v>0</v>
      </c>
      <c r="BJ220" s="80">
        <v>0</v>
      </c>
      <c r="BK220" s="80">
        <v>0</v>
      </c>
      <c r="BL220" s="80">
        <v>0</v>
      </c>
      <c r="BM220" s="80">
        <v>0</v>
      </c>
      <c r="BN220" s="80">
        <v>3000</v>
      </c>
      <c r="BO220" s="80">
        <v>0</v>
      </c>
      <c r="BP220" s="80">
        <v>0</v>
      </c>
      <c r="BQ220" s="80">
        <v>4051</v>
      </c>
      <c r="BR220" s="80">
        <v>0</v>
      </c>
      <c r="BS220" s="80">
        <v>0</v>
      </c>
      <c r="BT220" s="80">
        <v>475373</v>
      </c>
      <c r="BU220" s="80">
        <v>6112</v>
      </c>
      <c r="BV220" s="80">
        <v>0</v>
      </c>
      <c r="BW220" s="80">
        <v>665545</v>
      </c>
      <c r="BX220" s="80">
        <v>0</v>
      </c>
      <c r="BY220" s="80">
        <v>0</v>
      </c>
      <c r="BZ220" s="80">
        <v>0</v>
      </c>
      <c r="CA220" s="80">
        <v>0</v>
      </c>
      <c r="CB220" s="80">
        <v>24991</v>
      </c>
      <c r="CC220" s="80">
        <v>475373</v>
      </c>
      <c r="CD220" s="80"/>
      <c r="CE220" s="80">
        <v>0</v>
      </c>
      <c r="CF220" s="80">
        <v>2963</v>
      </c>
      <c r="CG220" s="80">
        <v>-14012</v>
      </c>
      <c r="CH220" s="80">
        <v>0</v>
      </c>
      <c r="CI220" s="80">
        <v>0</v>
      </c>
      <c r="CJ220" s="80">
        <v>0</v>
      </c>
      <c r="CK220" s="80">
        <v>232258</v>
      </c>
      <c r="CL220" s="80">
        <v>0</v>
      </c>
      <c r="CM220" s="80">
        <v>-28342</v>
      </c>
      <c r="CN220" s="80">
        <v>3846</v>
      </c>
      <c r="CO220" s="80">
        <v>0</v>
      </c>
      <c r="CP220" s="80">
        <v>6880</v>
      </c>
      <c r="CQ220" s="80">
        <v>5833</v>
      </c>
      <c r="CR220" s="80">
        <v>14918</v>
      </c>
      <c r="CS220" s="80">
        <v>-211594</v>
      </c>
      <c r="CT220" s="80">
        <v>-10995</v>
      </c>
      <c r="CU220" s="80">
        <v>-14330</v>
      </c>
      <c r="CV220" s="80">
        <v>57</v>
      </c>
      <c r="CW220" s="80">
        <v>3000</v>
      </c>
      <c r="CX220" s="80"/>
      <c r="CY220" s="80">
        <v>-7680</v>
      </c>
      <c r="CZ220" s="80">
        <v>-27794</v>
      </c>
      <c r="DA220" s="80">
        <v>-580</v>
      </c>
      <c r="DB220" s="80">
        <v>-1057</v>
      </c>
      <c r="DC220" s="80">
        <v>-384</v>
      </c>
      <c r="DD220" s="80">
        <v>0</v>
      </c>
      <c r="DE220" s="80">
        <v>-8878</v>
      </c>
      <c r="DF220" s="80">
        <v>0</v>
      </c>
      <c r="DG220" s="80">
        <v>11277</v>
      </c>
      <c r="DH220" s="80"/>
      <c r="DI220" s="80">
        <v>3037</v>
      </c>
      <c r="DJ220" s="80">
        <v>-2852</v>
      </c>
      <c r="DK220" s="80">
        <v>-846</v>
      </c>
      <c r="DL220" s="80">
        <v>223521</v>
      </c>
      <c r="DM220" s="80">
        <v>121</v>
      </c>
      <c r="DN220" s="80">
        <v>0</v>
      </c>
      <c r="DO220" s="80">
        <v>31640</v>
      </c>
      <c r="DP220" s="80">
        <v>-208026</v>
      </c>
      <c r="DQ220" s="80">
        <v>-25</v>
      </c>
      <c r="DR220" s="80">
        <v>-1531</v>
      </c>
      <c r="DS220" s="80">
        <v>31519</v>
      </c>
    </row>
    <row r="221" spans="1:123" x14ac:dyDescent="0.25">
      <c r="A221" s="78">
        <v>201912</v>
      </c>
      <c r="B221" s="78">
        <v>50099</v>
      </c>
      <c r="C221" s="79" t="s">
        <v>448</v>
      </c>
      <c r="D221" s="80"/>
      <c r="E221" s="80">
        <v>1249</v>
      </c>
      <c r="F221" s="80">
        <v>473494</v>
      </c>
      <c r="G221" s="80"/>
      <c r="H221" s="80">
        <v>24902</v>
      </c>
      <c r="I221" s="80"/>
      <c r="J221" s="80">
        <v>24902</v>
      </c>
      <c r="K221" s="80"/>
      <c r="L221" s="80">
        <v>4244</v>
      </c>
      <c r="M221" s="80">
        <v>484022</v>
      </c>
      <c r="N221" s="80"/>
      <c r="O221" s="80">
        <v>282766</v>
      </c>
      <c r="P221" s="80">
        <v>1464</v>
      </c>
      <c r="Q221" s="80">
        <v>10528</v>
      </c>
      <c r="R221" s="80">
        <v>762</v>
      </c>
      <c r="S221" s="80"/>
      <c r="T221" s="80">
        <v>534421</v>
      </c>
      <c r="U221" s="80">
        <v>10528</v>
      </c>
      <c r="V221" s="80">
        <v>1347</v>
      </c>
      <c r="W221" s="80">
        <v>1249</v>
      </c>
      <c r="X221" s="80"/>
      <c r="Y221" s="80">
        <v>188403</v>
      </c>
      <c r="Z221" s="80">
        <v>1256</v>
      </c>
      <c r="AA221" s="80"/>
      <c r="AB221" s="80"/>
      <c r="AC221" s="80">
        <v>8097</v>
      </c>
      <c r="AD221" s="80"/>
      <c r="AE221" s="80">
        <v>8097</v>
      </c>
      <c r="AF221" s="80"/>
      <c r="AG221" s="80">
        <v>921</v>
      </c>
      <c r="AH221" s="80">
        <v>41183</v>
      </c>
      <c r="AI221" s="80">
        <v>7571</v>
      </c>
      <c r="AJ221" s="80">
        <v>613</v>
      </c>
      <c r="AK221" s="80"/>
      <c r="AL221" s="80"/>
      <c r="AM221" s="80"/>
      <c r="AN221" s="80"/>
      <c r="AO221" s="80"/>
      <c r="AP221" s="80">
        <v>335</v>
      </c>
      <c r="AQ221" s="80">
        <v>2467</v>
      </c>
      <c r="AR221" s="80">
        <v>99</v>
      </c>
      <c r="AS221" s="80"/>
      <c r="AT221" s="80"/>
      <c r="AU221" s="80">
        <v>0</v>
      </c>
      <c r="AV221" s="80">
        <v>273394</v>
      </c>
      <c r="AW221" s="80">
        <v>137259</v>
      </c>
      <c r="AX221" s="80"/>
      <c r="AY221" s="80"/>
      <c r="AZ221" s="80"/>
      <c r="BA221" s="80"/>
      <c r="BB221" s="80"/>
      <c r="BC221" s="80">
        <v>921</v>
      </c>
      <c r="BD221" s="80">
        <v>178</v>
      </c>
      <c r="BE221" s="80">
        <v>18744</v>
      </c>
      <c r="BF221" s="80"/>
      <c r="BG221" s="80"/>
      <c r="BH221" s="80">
        <v>242283</v>
      </c>
      <c r="BI221" s="80">
        <v>0</v>
      </c>
      <c r="BJ221" s="80"/>
      <c r="BK221" s="80"/>
      <c r="BL221" s="80"/>
      <c r="BM221" s="80"/>
      <c r="BN221" s="80">
        <v>248394</v>
      </c>
      <c r="BO221" s="80"/>
      <c r="BP221" s="80"/>
      <c r="BQ221" s="80"/>
      <c r="BR221" s="80"/>
      <c r="BS221" s="80">
        <v>99865</v>
      </c>
      <c r="BT221" s="80">
        <v>25000</v>
      </c>
      <c r="BU221" s="80">
        <v>5159</v>
      </c>
      <c r="BV221" s="80">
        <v>25000</v>
      </c>
      <c r="BW221" s="80">
        <v>534421</v>
      </c>
      <c r="BX221" s="80"/>
      <c r="BY221" s="80"/>
      <c r="BZ221" s="80"/>
      <c r="CA221" s="80"/>
      <c r="CB221" s="80">
        <v>17645</v>
      </c>
      <c r="CC221" s="80"/>
      <c r="CD221" s="80">
        <v>0</v>
      </c>
      <c r="CE221" s="80"/>
      <c r="CF221" s="80">
        <v>1120</v>
      </c>
      <c r="CG221" s="80">
        <v>-21250</v>
      </c>
      <c r="CH221" s="80">
        <v>1979</v>
      </c>
      <c r="CI221" s="80">
        <v>0</v>
      </c>
      <c r="CJ221" s="80">
        <v>-1662</v>
      </c>
      <c r="CK221" s="80">
        <v>304882</v>
      </c>
      <c r="CL221" s="80"/>
      <c r="CM221" s="80">
        <v>-59441</v>
      </c>
      <c r="CN221" s="80">
        <v>27497</v>
      </c>
      <c r="CO221" s="80">
        <v>11298</v>
      </c>
      <c r="CP221" s="80">
        <v>0</v>
      </c>
      <c r="CQ221" s="80">
        <v>-10372</v>
      </c>
      <c r="CR221" s="80">
        <v>21915</v>
      </c>
      <c r="CS221" s="80">
        <v>-192324</v>
      </c>
      <c r="CT221" s="80"/>
      <c r="CU221" s="80">
        <v>-49489</v>
      </c>
      <c r="CV221" s="80">
        <v>40700</v>
      </c>
      <c r="CW221" s="80">
        <v>23138</v>
      </c>
      <c r="CX221" s="80">
        <v>845</v>
      </c>
      <c r="CY221" s="80">
        <v>-55571</v>
      </c>
      <c r="CZ221" s="80">
        <v>-2857</v>
      </c>
      <c r="DA221" s="80">
        <v>-42</v>
      </c>
      <c r="DB221" s="80"/>
      <c r="DC221" s="80">
        <v>-501</v>
      </c>
      <c r="DD221" s="80"/>
      <c r="DE221" s="80">
        <v>9880</v>
      </c>
      <c r="DF221" s="80">
        <v>98</v>
      </c>
      <c r="DG221" s="80">
        <v>8421</v>
      </c>
      <c r="DH221" s="80"/>
      <c r="DI221" s="80">
        <v>-6419</v>
      </c>
      <c r="DJ221" s="80">
        <v>-8771</v>
      </c>
      <c r="DK221" s="80">
        <v>-4359</v>
      </c>
      <c r="DL221" s="80">
        <v>249409</v>
      </c>
      <c r="DM221" s="80">
        <v>501</v>
      </c>
      <c r="DN221" s="80"/>
      <c r="DO221" s="80">
        <v>30037</v>
      </c>
      <c r="DP221" s="80">
        <v>-232490</v>
      </c>
      <c r="DQ221" s="80">
        <v>-95</v>
      </c>
      <c r="DR221" s="80">
        <v>-1549</v>
      </c>
      <c r="DS221" s="80">
        <v>29537</v>
      </c>
    </row>
    <row r="222" spans="1:123" x14ac:dyDescent="0.25">
      <c r="A222" s="78">
        <v>201912</v>
      </c>
      <c r="B222" s="78">
        <v>52042</v>
      </c>
      <c r="C222" s="79" t="s">
        <v>391</v>
      </c>
      <c r="D222" s="80">
        <v>268517</v>
      </c>
      <c r="E222" s="80">
        <v>208150</v>
      </c>
      <c r="F222" s="80">
        <v>34204621</v>
      </c>
      <c r="G222" s="80">
        <v>1273</v>
      </c>
      <c r="H222" s="80">
        <v>659785</v>
      </c>
      <c r="I222" s="80">
        <v>-91030</v>
      </c>
      <c r="J222" s="80">
        <v>568755</v>
      </c>
      <c r="K222" s="80">
        <v>0</v>
      </c>
      <c r="L222" s="80">
        <v>1239531</v>
      </c>
      <c r="M222" s="80">
        <v>35961401</v>
      </c>
      <c r="N222" s="80">
        <v>0</v>
      </c>
      <c r="O222" s="80">
        <v>1055434</v>
      </c>
      <c r="P222" s="80">
        <v>0</v>
      </c>
      <c r="Q222" s="80">
        <v>1755507</v>
      </c>
      <c r="R222" s="80">
        <v>1934994</v>
      </c>
      <c r="S222" s="80">
        <v>26188</v>
      </c>
      <c r="T222" s="80">
        <v>40111774</v>
      </c>
      <c r="U222" s="80">
        <v>729319</v>
      </c>
      <c r="V222" s="80">
        <v>610279</v>
      </c>
      <c r="W222" s="80">
        <v>476667</v>
      </c>
      <c r="X222" s="80">
        <v>2134</v>
      </c>
      <c r="Y222" s="80">
        <v>30571244</v>
      </c>
      <c r="Z222" s="80">
        <v>381603</v>
      </c>
      <c r="AA222" s="80">
        <v>0</v>
      </c>
      <c r="AB222" s="80">
        <v>0</v>
      </c>
      <c r="AC222" s="80">
        <v>462594</v>
      </c>
      <c r="AD222" s="80">
        <v>29958</v>
      </c>
      <c r="AE222" s="80">
        <v>432636</v>
      </c>
      <c r="AF222" s="80">
        <v>101320</v>
      </c>
      <c r="AG222" s="80">
        <v>275654</v>
      </c>
      <c r="AH222" s="80">
        <v>1316983</v>
      </c>
      <c r="AI222" s="80">
        <v>14770</v>
      </c>
      <c r="AJ222" s="80">
        <v>169544</v>
      </c>
      <c r="AK222" s="80">
        <v>0</v>
      </c>
      <c r="AL222" s="80">
        <v>51293</v>
      </c>
      <c r="AM222" s="80">
        <v>1000000</v>
      </c>
      <c r="AN222" s="80">
        <v>21540</v>
      </c>
      <c r="AO222" s="80">
        <v>0</v>
      </c>
      <c r="AP222" s="80">
        <v>105949</v>
      </c>
      <c r="AQ222" s="80">
        <v>735589</v>
      </c>
      <c r="AR222" s="80">
        <v>621409</v>
      </c>
      <c r="AS222" s="80">
        <v>15000</v>
      </c>
      <c r="AT222" s="80">
        <v>0</v>
      </c>
      <c r="AU222" s="80">
        <v>26811</v>
      </c>
      <c r="AV222" s="80">
        <v>8283710</v>
      </c>
      <c r="AW222" s="80">
        <v>24596595</v>
      </c>
      <c r="AX222" s="80">
        <v>1540578</v>
      </c>
      <c r="AY222" s="80">
        <v>0</v>
      </c>
      <c r="AZ222" s="80">
        <v>0</v>
      </c>
      <c r="BA222" s="80">
        <v>366326</v>
      </c>
      <c r="BB222" s="80">
        <v>9</v>
      </c>
      <c r="BC222" s="80">
        <v>3910</v>
      </c>
      <c r="BD222" s="80">
        <v>1345739</v>
      </c>
      <c r="BE222" s="80">
        <v>2819894</v>
      </c>
      <c r="BF222" s="80">
        <v>65095</v>
      </c>
      <c r="BG222" s="80">
        <v>83734</v>
      </c>
      <c r="BH222" s="80">
        <v>28780492</v>
      </c>
      <c r="BI222" s="80">
        <v>172534</v>
      </c>
      <c r="BJ222" s="80">
        <v>0</v>
      </c>
      <c r="BK222" s="80">
        <v>0</v>
      </c>
      <c r="BL222" s="80">
        <v>0</v>
      </c>
      <c r="BM222" s="80">
        <v>0</v>
      </c>
      <c r="BN222" s="80">
        <v>2532725</v>
      </c>
      <c r="BO222" s="80">
        <v>514269</v>
      </c>
      <c r="BP222" s="80">
        <v>0</v>
      </c>
      <c r="BQ222" s="80">
        <v>55135</v>
      </c>
      <c r="BR222" s="80">
        <v>7685</v>
      </c>
      <c r="BS222" s="80">
        <v>397991</v>
      </c>
      <c r="BT222" s="80">
        <v>5221716</v>
      </c>
      <c r="BU222" s="80">
        <v>2161594</v>
      </c>
      <c r="BV222" s="80">
        <v>5178174</v>
      </c>
      <c r="BW222" s="80">
        <v>40111774</v>
      </c>
      <c r="BX222" s="80">
        <v>0</v>
      </c>
      <c r="BY222" s="80">
        <v>143402</v>
      </c>
      <c r="BZ222" s="80">
        <v>0</v>
      </c>
      <c r="CA222" s="80">
        <v>0</v>
      </c>
      <c r="CB222" s="80">
        <v>1012013</v>
      </c>
      <c r="CC222" s="80">
        <v>43542</v>
      </c>
      <c r="CD222" s="80">
        <v>21447</v>
      </c>
      <c r="CE222" s="80">
        <v>0</v>
      </c>
      <c r="CF222" s="80">
        <v>71883</v>
      </c>
      <c r="CG222" s="80">
        <v>-877202</v>
      </c>
      <c r="CH222" s="80">
        <v>0</v>
      </c>
      <c r="CI222" s="80">
        <v>0</v>
      </c>
      <c r="CJ222" s="80">
        <v>0</v>
      </c>
      <c r="CK222" s="80">
        <v>14781128</v>
      </c>
      <c r="CL222" s="80">
        <v>0</v>
      </c>
      <c r="CM222" s="80">
        <v>-2326688</v>
      </c>
      <c r="CN222" s="80">
        <v>2643832</v>
      </c>
      <c r="CO222" s="80">
        <v>33117</v>
      </c>
      <c r="CP222" s="80">
        <v>6161</v>
      </c>
      <c r="CQ222" s="80">
        <v>42467</v>
      </c>
      <c r="CR222" s="80">
        <v>520097</v>
      </c>
      <c r="CS222" s="80">
        <v>-9890567</v>
      </c>
      <c r="CT222" s="80">
        <v>-87670</v>
      </c>
      <c r="CU222" s="80">
        <v>-1684658</v>
      </c>
      <c r="CV222" s="80">
        <v>227872</v>
      </c>
      <c r="CW222" s="80">
        <v>2085671</v>
      </c>
      <c r="CX222" s="80">
        <v>157903</v>
      </c>
      <c r="CY222" s="80">
        <v>-631861</v>
      </c>
      <c r="CZ222" s="80">
        <v>1822851</v>
      </c>
      <c r="DA222" s="80">
        <v>-200002</v>
      </c>
      <c r="DB222" s="80">
        <v>-47579</v>
      </c>
      <c r="DC222" s="80">
        <v>0</v>
      </c>
      <c r="DD222" s="80">
        <v>202055</v>
      </c>
      <c r="DE222" s="80">
        <v>356445</v>
      </c>
      <c r="DF222" s="80">
        <v>66912</v>
      </c>
      <c r="DG222" s="80">
        <v>904863</v>
      </c>
      <c r="DH222" s="80"/>
      <c r="DI222" s="80">
        <v>656863</v>
      </c>
      <c r="DJ222" s="80">
        <v>701009</v>
      </c>
      <c r="DK222" s="80">
        <v>-558161</v>
      </c>
      <c r="DL222" s="80">
        <v>14127776</v>
      </c>
      <c r="DM222" s="80">
        <v>-711752</v>
      </c>
      <c r="DN222" s="80">
        <v>-40824</v>
      </c>
      <c r="DO222" s="80">
        <v>820981</v>
      </c>
      <c r="DP222" s="80">
        <v>-10317349</v>
      </c>
      <c r="DQ222" s="80">
        <v>-4934</v>
      </c>
      <c r="DR222" s="80">
        <v>-51357</v>
      </c>
      <c r="DS222" s="80">
        <v>1532733</v>
      </c>
    </row>
    <row r="223" spans="1:123" x14ac:dyDescent="0.25">
      <c r="A223" s="78">
        <v>201912</v>
      </c>
      <c r="B223" s="78">
        <v>53118</v>
      </c>
      <c r="C223" s="79" t="s">
        <v>816</v>
      </c>
      <c r="D223" s="80"/>
      <c r="E223" s="80"/>
      <c r="F223" s="80">
        <v>17156</v>
      </c>
      <c r="G223" s="80"/>
      <c r="H223" s="80"/>
      <c r="I223" s="80"/>
      <c r="J223" s="80"/>
      <c r="K223" s="80"/>
      <c r="L223" s="80">
        <v>841</v>
      </c>
      <c r="M223" s="80">
        <v>17156</v>
      </c>
      <c r="N223" s="80"/>
      <c r="O223" s="80">
        <v>13695</v>
      </c>
      <c r="P223" s="80"/>
      <c r="Q223" s="80"/>
      <c r="R223" s="80"/>
      <c r="S223" s="80"/>
      <c r="T223" s="80">
        <v>31337</v>
      </c>
      <c r="U223" s="80"/>
      <c r="V223" s="80">
        <v>13315</v>
      </c>
      <c r="W223" s="80"/>
      <c r="X223" s="80"/>
      <c r="Y223" s="80">
        <v>3461</v>
      </c>
      <c r="Z223" s="80">
        <v>12</v>
      </c>
      <c r="AA223" s="80"/>
      <c r="AB223" s="80"/>
      <c r="AC223" s="80">
        <v>13</v>
      </c>
      <c r="AD223" s="80"/>
      <c r="AE223" s="80">
        <v>13</v>
      </c>
      <c r="AF223" s="80"/>
      <c r="AG223" s="80">
        <v>12</v>
      </c>
      <c r="AH223" s="80">
        <v>13</v>
      </c>
      <c r="AI223" s="80"/>
      <c r="AJ223" s="80"/>
      <c r="AK223" s="80"/>
      <c r="AL223" s="80"/>
      <c r="AM223" s="80"/>
      <c r="AN223" s="80"/>
      <c r="AO223" s="80"/>
      <c r="AP223" s="80"/>
      <c r="AQ223" s="80">
        <v>13315</v>
      </c>
      <c r="AR223" s="80"/>
      <c r="AS223" s="80">
        <v>5000</v>
      </c>
      <c r="AT223" s="80"/>
      <c r="AU223" s="80">
        <v>89</v>
      </c>
      <c r="AV223" s="80">
        <v>29507</v>
      </c>
      <c r="AW223" s="80">
        <v>41</v>
      </c>
      <c r="AX223" s="80"/>
      <c r="AY223" s="80"/>
      <c r="AZ223" s="80"/>
      <c r="BA223" s="80"/>
      <c r="BB223" s="80"/>
      <c r="BC223" s="80"/>
      <c r="BD223" s="80">
        <v>450</v>
      </c>
      <c r="BE223" s="80">
        <v>1591</v>
      </c>
      <c r="BF223" s="80">
        <v>1027</v>
      </c>
      <c r="BG223" s="80"/>
      <c r="BH223" s="80">
        <v>41</v>
      </c>
      <c r="BI223" s="80">
        <v>185</v>
      </c>
      <c r="BJ223" s="80"/>
      <c r="BK223" s="80"/>
      <c r="BL223" s="80"/>
      <c r="BM223" s="80">
        <v>25000</v>
      </c>
      <c r="BN223" s="80">
        <v>-493</v>
      </c>
      <c r="BO223" s="80"/>
      <c r="BP223" s="80"/>
      <c r="BQ223" s="80">
        <v>13</v>
      </c>
      <c r="BR223" s="80"/>
      <c r="BS223" s="80"/>
      <c r="BT223" s="80"/>
      <c r="BU223" s="80">
        <v>0</v>
      </c>
      <c r="BV223" s="80"/>
      <c r="BW223" s="80">
        <v>31337</v>
      </c>
      <c r="BX223" s="80"/>
      <c r="BY223" s="80">
        <v>185</v>
      </c>
      <c r="BZ223" s="80"/>
      <c r="CA223" s="80"/>
      <c r="CB223" s="80">
        <v>25</v>
      </c>
      <c r="CC223" s="80"/>
      <c r="CD223" s="80"/>
      <c r="CE223" s="80"/>
      <c r="CF223" s="80">
        <v>0</v>
      </c>
      <c r="CG223" s="80">
        <v>-1209</v>
      </c>
      <c r="CH223" s="80">
        <v>0</v>
      </c>
      <c r="CI223" s="80">
        <v>0</v>
      </c>
      <c r="CJ223" s="80">
        <v>0</v>
      </c>
      <c r="CK223" s="80">
        <v>529</v>
      </c>
      <c r="CL223" s="80">
        <v>0</v>
      </c>
      <c r="CM223" s="80">
        <v>-1234</v>
      </c>
      <c r="CN223" s="80">
        <v>293</v>
      </c>
      <c r="CO223" s="80">
        <v>0</v>
      </c>
      <c r="CP223" s="80">
        <v>0</v>
      </c>
      <c r="CQ223" s="80">
        <v>0</v>
      </c>
      <c r="CR223" s="80">
        <v>2034</v>
      </c>
      <c r="CS223" s="80">
        <v>-937</v>
      </c>
      <c r="CT223" s="80">
        <v>0</v>
      </c>
      <c r="CU223" s="80">
        <v>-25</v>
      </c>
      <c r="CV223" s="80">
        <v>0</v>
      </c>
      <c r="CW223" s="80">
        <v>229</v>
      </c>
      <c r="CX223" s="80">
        <v>0</v>
      </c>
      <c r="CY223" s="80">
        <v>0</v>
      </c>
      <c r="CZ223" s="80">
        <v>-1642</v>
      </c>
      <c r="DA223" s="80">
        <v>0</v>
      </c>
      <c r="DB223" s="80">
        <v>0</v>
      </c>
      <c r="DC223" s="80">
        <v>0</v>
      </c>
      <c r="DD223" s="80">
        <v>0</v>
      </c>
      <c r="DE223" s="80">
        <v>-32</v>
      </c>
      <c r="DF223" s="80">
        <v>0</v>
      </c>
      <c r="DG223" s="80">
        <v>0</v>
      </c>
      <c r="DH223" s="80"/>
      <c r="DI223" s="80"/>
      <c r="DJ223" s="80"/>
      <c r="DK223" s="80">
        <v>-64</v>
      </c>
      <c r="DL223" s="80">
        <v>529</v>
      </c>
      <c r="DM223" s="80">
        <v>0</v>
      </c>
      <c r="DN223" s="80">
        <v>0</v>
      </c>
      <c r="DO223" s="80">
        <v>1935</v>
      </c>
      <c r="DP223" s="80">
        <v>-905</v>
      </c>
      <c r="DQ223" s="80">
        <v>-99</v>
      </c>
      <c r="DR223" s="80">
        <v>0</v>
      </c>
      <c r="DS223" s="80">
        <v>1935</v>
      </c>
    </row>
    <row r="224" spans="1:123" x14ac:dyDescent="0.25">
      <c r="A224" s="78">
        <v>201912</v>
      </c>
      <c r="B224" s="78">
        <v>53040</v>
      </c>
      <c r="C224" s="79" t="s">
        <v>446</v>
      </c>
      <c r="D224" s="80">
        <v>231078</v>
      </c>
      <c r="E224" s="80">
        <v>11438</v>
      </c>
      <c r="F224" s="80">
        <v>1104007</v>
      </c>
      <c r="G224" s="80">
        <v>0</v>
      </c>
      <c r="H224" s="80">
        <v>9894</v>
      </c>
      <c r="I224" s="80">
        <v>0</v>
      </c>
      <c r="J224" s="80">
        <v>9894</v>
      </c>
      <c r="K224" s="80">
        <v>0</v>
      </c>
      <c r="L224" s="80">
        <v>1140</v>
      </c>
      <c r="M224" s="80">
        <v>8021109</v>
      </c>
      <c r="N224" s="80">
        <v>40436</v>
      </c>
      <c r="O224" s="80">
        <v>415075</v>
      </c>
      <c r="P224" s="80">
        <v>17477</v>
      </c>
      <c r="Q224" s="80">
        <v>6876666</v>
      </c>
      <c r="R224" s="80">
        <v>518350</v>
      </c>
      <c r="S224" s="80">
        <v>141483</v>
      </c>
      <c r="T224" s="80">
        <v>8872167</v>
      </c>
      <c r="U224" s="80">
        <v>6735183</v>
      </c>
      <c r="V224" s="80">
        <v>50669</v>
      </c>
      <c r="W224" s="80">
        <v>242516</v>
      </c>
      <c r="X224" s="80">
        <v>0</v>
      </c>
      <c r="Y224" s="80">
        <v>151805</v>
      </c>
      <c r="Z224" s="80">
        <v>64079</v>
      </c>
      <c r="AA224" s="80">
        <v>0</v>
      </c>
      <c r="AB224" s="80">
        <v>0</v>
      </c>
      <c r="AC224" s="80">
        <v>250224</v>
      </c>
      <c r="AD224" s="80">
        <v>0</v>
      </c>
      <c r="AE224" s="80">
        <v>250224</v>
      </c>
      <c r="AF224" s="80">
        <v>96755</v>
      </c>
      <c r="AG224" s="80">
        <v>711</v>
      </c>
      <c r="AH224" s="80">
        <v>488474</v>
      </c>
      <c r="AI224" s="80">
        <v>77768</v>
      </c>
      <c r="AJ224" s="80">
        <v>53833</v>
      </c>
      <c r="AK224" s="80">
        <v>0</v>
      </c>
      <c r="AL224" s="80">
        <v>4080</v>
      </c>
      <c r="AM224" s="80">
        <v>0</v>
      </c>
      <c r="AN224" s="80">
        <v>1050</v>
      </c>
      <c r="AO224" s="80">
        <v>100</v>
      </c>
      <c r="AP224" s="80">
        <v>63368</v>
      </c>
      <c r="AQ224" s="80">
        <v>54849</v>
      </c>
      <c r="AR224" s="80">
        <v>250</v>
      </c>
      <c r="AS224" s="80">
        <v>213990</v>
      </c>
      <c r="AT224" s="80">
        <v>0</v>
      </c>
      <c r="AU224" s="80">
        <v>99126</v>
      </c>
      <c r="AV224" s="80">
        <v>5046020</v>
      </c>
      <c r="AW224" s="80">
        <v>1823447</v>
      </c>
      <c r="AX224" s="80">
        <v>0</v>
      </c>
      <c r="AY224" s="80">
        <v>10778</v>
      </c>
      <c r="AZ224" s="80">
        <v>0</v>
      </c>
      <c r="BA224" s="80">
        <v>31237</v>
      </c>
      <c r="BB224" s="80">
        <v>0</v>
      </c>
      <c r="BC224" s="80">
        <v>116</v>
      </c>
      <c r="BD224" s="80">
        <v>124960</v>
      </c>
      <c r="BE224" s="80">
        <v>482689</v>
      </c>
      <c r="BF224" s="80">
        <v>48402</v>
      </c>
      <c r="BG224" s="80">
        <v>0</v>
      </c>
      <c r="BH224" s="80">
        <v>3340037</v>
      </c>
      <c r="BI224" s="80">
        <v>3421</v>
      </c>
      <c r="BJ224" s="80">
        <v>0</v>
      </c>
      <c r="BK224" s="80">
        <v>0</v>
      </c>
      <c r="BL224" s="80">
        <v>0</v>
      </c>
      <c r="BM224" s="80">
        <v>0</v>
      </c>
      <c r="BN224" s="80">
        <v>4061212</v>
      </c>
      <c r="BO224" s="80">
        <v>46413</v>
      </c>
      <c r="BP224" s="80">
        <v>0</v>
      </c>
      <c r="BQ224" s="80">
        <v>0</v>
      </c>
      <c r="BR224" s="80">
        <v>3421</v>
      </c>
      <c r="BS224" s="80">
        <v>1460370</v>
      </c>
      <c r="BT224" s="80">
        <v>724405</v>
      </c>
      <c r="BU224" s="80">
        <v>56220</v>
      </c>
      <c r="BV224" s="80">
        <v>16226</v>
      </c>
      <c r="BW224" s="80">
        <v>8872167</v>
      </c>
      <c r="BX224" s="80">
        <v>0</v>
      </c>
      <c r="BY224" s="80">
        <v>0</v>
      </c>
      <c r="BZ224" s="80">
        <v>0</v>
      </c>
      <c r="CA224" s="80">
        <v>0</v>
      </c>
      <c r="CB224" s="80">
        <v>178848</v>
      </c>
      <c r="CC224" s="80">
        <v>708179</v>
      </c>
      <c r="CD224" s="80">
        <v>0</v>
      </c>
      <c r="CE224" s="80">
        <v>0</v>
      </c>
      <c r="CF224" s="80">
        <v>0</v>
      </c>
      <c r="CG224" s="80">
        <v>-402213</v>
      </c>
      <c r="CH224" s="80">
        <v>12909</v>
      </c>
      <c r="CI224" s="80">
        <v>1501</v>
      </c>
      <c r="CJ224" s="80">
        <v>-17882</v>
      </c>
      <c r="CK224" s="80">
        <v>3067260</v>
      </c>
      <c r="CL224" s="80">
        <v>0</v>
      </c>
      <c r="CM224" s="80">
        <v>-525471</v>
      </c>
      <c r="CN224" s="80">
        <v>556444</v>
      </c>
      <c r="CO224" s="80">
        <v>0</v>
      </c>
      <c r="CP224" s="80">
        <v>5820</v>
      </c>
      <c r="CQ224" s="80">
        <v>-4837</v>
      </c>
      <c r="CR224" s="80">
        <v>-62409</v>
      </c>
      <c r="CS224" s="80">
        <v>-2328361</v>
      </c>
      <c r="CT224" s="80">
        <v>0</v>
      </c>
      <c r="CU224" s="80">
        <v>-123258</v>
      </c>
      <c r="CV224" s="80">
        <v>555</v>
      </c>
      <c r="CW224" s="80">
        <v>433745</v>
      </c>
      <c r="CX224" s="80">
        <v>474318</v>
      </c>
      <c r="CY224" s="80">
        <v>-48836</v>
      </c>
      <c r="CZ224" s="80">
        <v>7461</v>
      </c>
      <c r="DA224" s="80">
        <v>-4366</v>
      </c>
      <c r="DB224" s="80">
        <v>0</v>
      </c>
      <c r="DC224" s="80">
        <v>-6261</v>
      </c>
      <c r="DD224" s="80">
        <v>0</v>
      </c>
      <c r="DE224" s="80">
        <v>-134122</v>
      </c>
      <c r="DF224" s="80">
        <v>-150870</v>
      </c>
      <c r="DG224" s="80">
        <v>145464</v>
      </c>
      <c r="DH224" s="80"/>
      <c r="DI224" s="80">
        <v>60170</v>
      </c>
      <c r="DJ224" s="80">
        <v>64452</v>
      </c>
      <c r="DK224" s="80">
        <v>-122699</v>
      </c>
      <c r="DL224" s="80">
        <v>2867554</v>
      </c>
      <c r="DM224" s="80">
        <v>4392</v>
      </c>
      <c r="DN224" s="80">
        <v>0</v>
      </c>
      <c r="DO224" s="80">
        <v>553956</v>
      </c>
      <c r="DP224" s="80">
        <v>-2185591</v>
      </c>
      <c r="DQ224" s="80">
        <v>-712</v>
      </c>
      <c r="DR224" s="80">
        <v>-14418</v>
      </c>
      <c r="DS224" s="80">
        <v>549564</v>
      </c>
    </row>
    <row r="225" spans="1:123" x14ac:dyDescent="0.25">
      <c r="A225" s="78">
        <v>201912</v>
      </c>
      <c r="B225" s="78">
        <v>50453</v>
      </c>
      <c r="C225" s="79" t="s">
        <v>466</v>
      </c>
      <c r="D225" s="80">
        <v>0</v>
      </c>
      <c r="E225" s="80">
        <v>0</v>
      </c>
      <c r="F225" s="80">
        <v>141119</v>
      </c>
      <c r="G225" s="80">
        <v>0</v>
      </c>
      <c r="H225" s="80">
        <v>0</v>
      </c>
      <c r="I225" s="80">
        <v>0</v>
      </c>
      <c r="J225" s="80">
        <v>0</v>
      </c>
      <c r="K225" s="80">
        <v>0</v>
      </c>
      <c r="L225" s="80">
        <v>0</v>
      </c>
      <c r="M225" s="80">
        <v>141119</v>
      </c>
      <c r="N225" s="80">
        <v>0</v>
      </c>
      <c r="O225" s="80">
        <v>2407</v>
      </c>
      <c r="P225" s="80">
        <v>3800</v>
      </c>
      <c r="Q225" s="80">
        <v>0</v>
      </c>
      <c r="R225" s="80">
        <v>39609</v>
      </c>
      <c r="S225" s="80">
        <v>0</v>
      </c>
      <c r="T225" s="80">
        <v>144412</v>
      </c>
      <c r="U225" s="80">
        <v>0</v>
      </c>
      <c r="V225" s="80">
        <v>1437</v>
      </c>
      <c r="W225" s="80">
        <v>0</v>
      </c>
      <c r="X225" s="80">
        <v>0</v>
      </c>
      <c r="Y225" s="80">
        <v>95303</v>
      </c>
      <c r="Z225" s="80">
        <v>595</v>
      </c>
      <c r="AA225" s="80">
        <v>0</v>
      </c>
      <c r="AB225" s="80">
        <v>0</v>
      </c>
      <c r="AC225" s="80">
        <v>0</v>
      </c>
      <c r="AD225" s="80">
        <v>0</v>
      </c>
      <c r="AE225" s="80">
        <v>0</v>
      </c>
      <c r="AF225" s="80">
        <v>0</v>
      </c>
      <c r="AG225" s="80">
        <v>595</v>
      </c>
      <c r="AH225" s="80">
        <v>0</v>
      </c>
      <c r="AI225" s="80">
        <v>0</v>
      </c>
      <c r="AJ225" s="80">
        <v>0</v>
      </c>
      <c r="AK225" s="80">
        <v>0</v>
      </c>
      <c r="AL225" s="80">
        <v>0</v>
      </c>
      <c r="AM225" s="80">
        <v>0</v>
      </c>
      <c r="AN225" s="80">
        <v>0</v>
      </c>
      <c r="AO225" s="80">
        <v>0</v>
      </c>
      <c r="AP225" s="80">
        <v>0</v>
      </c>
      <c r="AQ225" s="80">
        <v>2699</v>
      </c>
      <c r="AR225" s="80">
        <v>0</v>
      </c>
      <c r="AS225" s="80">
        <v>0</v>
      </c>
      <c r="AT225" s="80">
        <v>0</v>
      </c>
      <c r="AU225" s="80">
        <v>0</v>
      </c>
      <c r="AV225" s="80">
        <v>136022</v>
      </c>
      <c r="AW225" s="80">
        <v>3785</v>
      </c>
      <c r="AX225" s="80">
        <v>0</v>
      </c>
      <c r="AY225" s="80">
        <v>0</v>
      </c>
      <c r="AZ225" s="80">
        <v>0</v>
      </c>
      <c r="BA225" s="80">
        <v>0</v>
      </c>
      <c r="BB225" s="80">
        <v>0</v>
      </c>
      <c r="BC225" s="80">
        <v>0</v>
      </c>
      <c r="BD225" s="80">
        <v>0</v>
      </c>
      <c r="BE225" s="80">
        <v>1395</v>
      </c>
      <c r="BF225" s="80">
        <v>0</v>
      </c>
      <c r="BG225" s="80">
        <v>0</v>
      </c>
      <c r="BH225" s="80">
        <v>6599</v>
      </c>
      <c r="BI225" s="80">
        <v>396</v>
      </c>
      <c r="BJ225" s="80">
        <v>0</v>
      </c>
      <c r="BK225" s="80">
        <v>0</v>
      </c>
      <c r="BL225" s="80">
        <v>0</v>
      </c>
      <c r="BM225" s="80">
        <v>0</v>
      </c>
      <c r="BN225" s="80">
        <v>126022</v>
      </c>
      <c r="BO225" s="80">
        <v>0</v>
      </c>
      <c r="BP225" s="80">
        <v>0</v>
      </c>
      <c r="BQ225" s="80">
        <v>0</v>
      </c>
      <c r="BR225" s="80">
        <v>0</v>
      </c>
      <c r="BS225" s="80">
        <v>2214</v>
      </c>
      <c r="BT225" s="80">
        <v>10000</v>
      </c>
      <c r="BU225" s="80">
        <v>600</v>
      </c>
      <c r="BV225" s="80">
        <v>0</v>
      </c>
      <c r="BW225" s="80">
        <v>144412</v>
      </c>
      <c r="BX225" s="80">
        <v>0</v>
      </c>
      <c r="BY225" s="80">
        <v>358</v>
      </c>
      <c r="BZ225" s="80">
        <v>10000</v>
      </c>
      <c r="CA225" s="80">
        <v>0</v>
      </c>
      <c r="CB225" s="80">
        <v>1395</v>
      </c>
      <c r="CC225" s="80">
        <v>0</v>
      </c>
      <c r="CD225" s="80">
        <v>38</v>
      </c>
      <c r="CE225" s="80">
        <v>0</v>
      </c>
      <c r="CF225" s="80">
        <v>1262</v>
      </c>
      <c r="CG225" s="80">
        <v>-4451</v>
      </c>
      <c r="CH225" s="80">
        <v>0</v>
      </c>
      <c r="CI225" s="80">
        <v>0</v>
      </c>
      <c r="CJ225" s="80">
        <v>0</v>
      </c>
      <c r="CK225" s="80">
        <v>10117</v>
      </c>
      <c r="CL225" s="80">
        <v>0</v>
      </c>
      <c r="CM225" s="80">
        <v>-7445</v>
      </c>
      <c r="CN225" s="80">
        <v>4525</v>
      </c>
      <c r="CO225" s="80">
        <v>0</v>
      </c>
      <c r="CP225" s="80">
        <v>0</v>
      </c>
      <c r="CQ225" s="80">
        <v>0</v>
      </c>
      <c r="CR225" s="80">
        <v>5778</v>
      </c>
      <c r="CS225" s="80">
        <v>-7044</v>
      </c>
      <c r="CT225" s="80">
        <v>0</v>
      </c>
      <c r="CU225" s="80">
        <v>-2995</v>
      </c>
      <c r="CV225" s="80">
        <v>0</v>
      </c>
      <c r="CW225" s="80">
        <v>3753</v>
      </c>
      <c r="CX225" s="80">
        <v>0</v>
      </c>
      <c r="CY225" s="80">
        <v>-233</v>
      </c>
      <c r="CZ225" s="80">
        <v>-4595</v>
      </c>
      <c r="DA225" s="80">
        <v>0</v>
      </c>
      <c r="DB225" s="80">
        <v>0</v>
      </c>
      <c r="DC225" s="80">
        <v>0</v>
      </c>
      <c r="DD225" s="80">
        <v>0</v>
      </c>
      <c r="DE225" s="80">
        <v>-936</v>
      </c>
      <c r="DF225" s="80">
        <v>10</v>
      </c>
      <c r="DG225" s="80">
        <v>3369</v>
      </c>
      <c r="DH225" s="80"/>
      <c r="DI225" s="80"/>
      <c r="DJ225" s="80"/>
      <c r="DK225" s="80">
        <v>-772</v>
      </c>
      <c r="DL225" s="80">
        <v>9894</v>
      </c>
      <c r="DM225" s="80">
        <v>0</v>
      </c>
      <c r="DN225" s="80">
        <v>0</v>
      </c>
      <c r="DO225" s="80">
        <v>9120</v>
      </c>
      <c r="DP225" s="80">
        <v>-6108</v>
      </c>
      <c r="DQ225" s="80">
        <v>0</v>
      </c>
      <c r="DR225" s="80">
        <v>-26</v>
      </c>
      <c r="DS225" s="80">
        <v>9120</v>
      </c>
    </row>
    <row r="226" spans="1:123" x14ac:dyDescent="0.25">
      <c r="A226" s="78">
        <v>201912</v>
      </c>
      <c r="B226" s="78">
        <v>50421</v>
      </c>
      <c r="C226" s="79" t="s">
        <v>407</v>
      </c>
      <c r="D226" s="80">
        <v>5350</v>
      </c>
      <c r="E226" s="80">
        <v>0</v>
      </c>
      <c r="F226" s="80">
        <v>51375</v>
      </c>
      <c r="G226" s="80"/>
      <c r="H226" s="80">
        <v>0</v>
      </c>
      <c r="I226" s="80"/>
      <c r="J226" s="80">
        <v>0</v>
      </c>
      <c r="K226" s="80"/>
      <c r="L226" s="80">
        <v>0</v>
      </c>
      <c r="M226" s="80">
        <v>51375</v>
      </c>
      <c r="N226" s="80">
        <v>0</v>
      </c>
      <c r="O226" s="80">
        <v>18391</v>
      </c>
      <c r="P226" s="80">
        <v>116</v>
      </c>
      <c r="Q226" s="80">
        <v>0</v>
      </c>
      <c r="R226" s="80">
        <v>0</v>
      </c>
      <c r="S226" s="80">
        <v>0</v>
      </c>
      <c r="T226" s="80">
        <v>57058</v>
      </c>
      <c r="U226" s="80"/>
      <c r="V226" s="80">
        <v>0</v>
      </c>
      <c r="W226" s="80">
        <v>5350</v>
      </c>
      <c r="X226" s="80"/>
      <c r="Y226" s="80">
        <v>32869</v>
      </c>
      <c r="Z226" s="80">
        <v>191</v>
      </c>
      <c r="AA226" s="80"/>
      <c r="AB226" s="80"/>
      <c r="AC226" s="80">
        <v>0</v>
      </c>
      <c r="AD226" s="80"/>
      <c r="AE226" s="80">
        <v>0</v>
      </c>
      <c r="AF226" s="80"/>
      <c r="AG226" s="80">
        <v>191</v>
      </c>
      <c r="AH226" s="80">
        <v>0</v>
      </c>
      <c r="AI226" s="80"/>
      <c r="AJ226" s="80">
        <v>0</v>
      </c>
      <c r="AK226" s="80"/>
      <c r="AL226" s="80"/>
      <c r="AM226" s="80"/>
      <c r="AN226" s="80"/>
      <c r="AO226" s="80"/>
      <c r="AP226" s="80"/>
      <c r="AQ226" s="80">
        <v>142</v>
      </c>
      <c r="AR226" s="80"/>
      <c r="AS226" s="80">
        <v>2000</v>
      </c>
      <c r="AT226" s="80"/>
      <c r="AU226" s="80"/>
      <c r="AV226" s="80">
        <v>55701</v>
      </c>
      <c r="AW226" s="80">
        <v>535</v>
      </c>
      <c r="AX226" s="80"/>
      <c r="AY226" s="80"/>
      <c r="AZ226" s="80"/>
      <c r="BA226" s="80"/>
      <c r="BB226" s="80"/>
      <c r="BC226" s="80"/>
      <c r="BD226" s="80"/>
      <c r="BE226" s="80">
        <v>796</v>
      </c>
      <c r="BF226" s="80"/>
      <c r="BG226" s="80"/>
      <c r="BH226" s="80">
        <v>562</v>
      </c>
      <c r="BI226" s="80">
        <v>0</v>
      </c>
      <c r="BJ226" s="80"/>
      <c r="BK226" s="80"/>
      <c r="BL226" s="80"/>
      <c r="BM226" s="80"/>
      <c r="BN226" s="80">
        <v>53701</v>
      </c>
      <c r="BO226" s="80">
        <v>0</v>
      </c>
      <c r="BP226" s="80"/>
      <c r="BQ226" s="80"/>
      <c r="BR226" s="80"/>
      <c r="BS226" s="80"/>
      <c r="BT226" s="80">
        <v>0</v>
      </c>
      <c r="BU226" s="80">
        <v>27</v>
      </c>
      <c r="BV226" s="80"/>
      <c r="BW226" s="80">
        <v>57058</v>
      </c>
      <c r="BX226" s="80"/>
      <c r="BY226" s="80">
        <v>0</v>
      </c>
      <c r="BZ226" s="80">
        <v>0</v>
      </c>
      <c r="CA226" s="80"/>
      <c r="CB226" s="80">
        <v>796</v>
      </c>
      <c r="CC226" s="80"/>
      <c r="CD226" s="80"/>
      <c r="CE226" s="80"/>
      <c r="CF226" s="80">
        <v>142</v>
      </c>
      <c r="CG226" s="80">
        <v>-1816</v>
      </c>
      <c r="CH226" s="80">
        <v>123</v>
      </c>
      <c r="CI226" s="80"/>
      <c r="CJ226" s="80"/>
      <c r="CK226" s="80">
        <v>928</v>
      </c>
      <c r="CL226" s="80"/>
      <c r="CM226" s="80">
        <v>-1818</v>
      </c>
      <c r="CN226" s="80">
        <v>1034</v>
      </c>
      <c r="CO226" s="80"/>
      <c r="CP226" s="80"/>
      <c r="CQ226" s="80"/>
      <c r="CR226" s="80">
        <v>1822</v>
      </c>
      <c r="CS226" s="80">
        <v>3</v>
      </c>
      <c r="CT226" s="80"/>
      <c r="CU226" s="80">
        <v>-1</v>
      </c>
      <c r="CV226" s="80"/>
      <c r="CW226" s="80">
        <v>1035</v>
      </c>
      <c r="CX226" s="80"/>
      <c r="CY226" s="80"/>
      <c r="CZ226" s="80">
        <v>-887</v>
      </c>
      <c r="DA226" s="80">
        <v>3</v>
      </c>
      <c r="DB226" s="80"/>
      <c r="DC226" s="80"/>
      <c r="DD226" s="80"/>
      <c r="DE226" s="80">
        <v>67</v>
      </c>
      <c r="DF226" s="80"/>
      <c r="DG226" s="80">
        <v>905</v>
      </c>
      <c r="DH226" s="80"/>
      <c r="DI226" s="80"/>
      <c r="DJ226" s="80"/>
      <c r="DK226" s="80">
        <v>0</v>
      </c>
      <c r="DL226" s="80">
        <v>928</v>
      </c>
      <c r="DM226" s="80"/>
      <c r="DN226" s="80"/>
      <c r="DO226" s="80">
        <v>1798</v>
      </c>
      <c r="DP226" s="80">
        <v>-67</v>
      </c>
      <c r="DQ226" s="80">
        <v>-1</v>
      </c>
      <c r="DR226" s="80">
        <v>-928</v>
      </c>
      <c r="DS226" s="80">
        <v>1798</v>
      </c>
    </row>
    <row r="227" spans="1:123" x14ac:dyDescent="0.25">
      <c r="A227" s="78">
        <v>201912</v>
      </c>
      <c r="B227" s="78">
        <v>53087</v>
      </c>
      <c r="C227" s="79" t="s">
        <v>397</v>
      </c>
      <c r="D227" s="80">
        <v>32195</v>
      </c>
      <c r="E227" s="80">
        <v>3216</v>
      </c>
      <c r="F227" s="80">
        <v>504659</v>
      </c>
      <c r="G227" s="80">
        <v>0</v>
      </c>
      <c r="H227" s="80">
        <v>53</v>
      </c>
      <c r="I227" s="80">
        <v>0</v>
      </c>
      <c r="J227" s="80">
        <v>53</v>
      </c>
      <c r="K227" s="80">
        <v>0</v>
      </c>
      <c r="L227" s="80">
        <v>322</v>
      </c>
      <c r="M227" s="80">
        <v>504659</v>
      </c>
      <c r="N227" s="80">
        <v>0</v>
      </c>
      <c r="O227" s="80">
        <v>0</v>
      </c>
      <c r="P227" s="80">
        <v>38932</v>
      </c>
      <c r="Q227" s="80">
        <v>0</v>
      </c>
      <c r="R227" s="80">
        <v>138</v>
      </c>
      <c r="S227" s="80">
        <v>0</v>
      </c>
      <c r="T227" s="80">
        <v>572730</v>
      </c>
      <c r="U227" s="80">
        <v>0</v>
      </c>
      <c r="V227" s="80">
        <v>0</v>
      </c>
      <c r="W227" s="80">
        <v>35411</v>
      </c>
      <c r="X227" s="80">
        <v>0</v>
      </c>
      <c r="Y227" s="80">
        <v>465589</v>
      </c>
      <c r="Z227" s="80">
        <v>21291</v>
      </c>
      <c r="AA227" s="80">
        <v>0</v>
      </c>
      <c r="AB227" s="80">
        <v>20</v>
      </c>
      <c r="AC227" s="80">
        <v>8982</v>
      </c>
      <c r="AD227" s="80">
        <v>0</v>
      </c>
      <c r="AE227" s="80">
        <v>8982</v>
      </c>
      <c r="AF227" s="80">
        <v>1820</v>
      </c>
      <c r="AG227" s="80">
        <v>750</v>
      </c>
      <c r="AH227" s="80">
        <v>11047</v>
      </c>
      <c r="AI227" s="80">
        <v>0</v>
      </c>
      <c r="AJ227" s="80">
        <v>172</v>
      </c>
      <c r="AK227" s="80">
        <v>0</v>
      </c>
      <c r="AL227" s="80">
        <v>0</v>
      </c>
      <c r="AM227" s="80">
        <v>0</v>
      </c>
      <c r="AN227" s="80">
        <v>0</v>
      </c>
      <c r="AO227" s="80">
        <v>0</v>
      </c>
      <c r="AP227" s="80">
        <v>20541</v>
      </c>
      <c r="AQ227" s="80">
        <v>0</v>
      </c>
      <c r="AR227" s="80">
        <v>0</v>
      </c>
      <c r="AS227" s="80">
        <v>27523</v>
      </c>
      <c r="AT227" s="80">
        <v>0</v>
      </c>
      <c r="AU227" s="80">
        <v>706</v>
      </c>
      <c r="AV227" s="80">
        <v>185186</v>
      </c>
      <c r="AW227" s="80">
        <v>63908</v>
      </c>
      <c r="AX227" s="80">
        <v>54541</v>
      </c>
      <c r="AY227" s="80">
        <v>0</v>
      </c>
      <c r="AZ227" s="80">
        <v>0</v>
      </c>
      <c r="BA227" s="80">
        <v>3907</v>
      </c>
      <c r="BB227" s="80">
        <v>0</v>
      </c>
      <c r="BC227" s="80">
        <v>3846</v>
      </c>
      <c r="BD227" s="80">
        <v>0</v>
      </c>
      <c r="BE227" s="80">
        <v>20091</v>
      </c>
      <c r="BF227" s="80">
        <v>0</v>
      </c>
      <c r="BG227" s="80">
        <v>0</v>
      </c>
      <c r="BH227" s="80">
        <v>367323</v>
      </c>
      <c r="BI227" s="80">
        <v>130</v>
      </c>
      <c r="BJ227" s="80">
        <v>0</v>
      </c>
      <c r="BK227" s="80">
        <v>0</v>
      </c>
      <c r="BL227" s="80">
        <v>0</v>
      </c>
      <c r="BM227" s="80">
        <v>0</v>
      </c>
      <c r="BN227" s="80">
        <v>157598</v>
      </c>
      <c r="BO227" s="80">
        <v>65</v>
      </c>
      <c r="BP227" s="80">
        <v>0</v>
      </c>
      <c r="BQ227" s="80">
        <v>0</v>
      </c>
      <c r="BR227" s="80">
        <v>0</v>
      </c>
      <c r="BS227" s="80">
        <v>226617</v>
      </c>
      <c r="BT227" s="80">
        <v>0</v>
      </c>
      <c r="BU227" s="80">
        <v>22257</v>
      </c>
      <c r="BV227" s="80">
        <v>0</v>
      </c>
      <c r="BW227" s="80">
        <v>572730</v>
      </c>
      <c r="BX227" s="80">
        <v>0</v>
      </c>
      <c r="BY227" s="80">
        <v>130</v>
      </c>
      <c r="BZ227" s="80">
        <v>0</v>
      </c>
      <c r="CA227" s="80">
        <v>0</v>
      </c>
      <c r="CB227" s="80">
        <v>11632</v>
      </c>
      <c r="CC227" s="80">
        <v>0</v>
      </c>
      <c r="CD227" s="80">
        <v>0</v>
      </c>
      <c r="CE227" s="80">
        <v>0</v>
      </c>
      <c r="CF227" s="80">
        <v>0</v>
      </c>
      <c r="CG227" s="80">
        <v>-8444</v>
      </c>
      <c r="CH227" s="80">
        <v>0</v>
      </c>
      <c r="CI227" s="80">
        <v>0</v>
      </c>
      <c r="CJ227" s="80">
        <v>0</v>
      </c>
      <c r="CK227" s="80">
        <v>291222</v>
      </c>
      <c r="CL227" s="80">
        <v>0</v>
      </c>
      <c r="CM227" s="80">
        <v>-55348</v>
      </c>
      <c r="CN227" s="80">
        <v>38818</v>
      </c>
      <c r="CO227" s="80">
        <v>192</v>
      </c>
      <c r="CP227" s="80">
        <v>0</v>
      </c>
      <c r="CQ227" s="80">
        <v>-35</v>
      </c>
      <c r="CR227" s="80">
        <v>-5937</v>
      </c>
      <c r="CS227" s="80">
        <v>-102602</v>
      </c>
      <c r="CT227" s="80">
        <v>0</v>
      </c>
      <c r="CU227" s="80">
        <v>-47096</v>
      </c>
      <c r="CV227" s="80">
        <v>44</v>
      </c>
      <c r="CW227" s="80">
        <v>30206</v>
      </c>
      <c r="CX227" s="80">
        <v>0</v>
      </c>
      <c r="CY227" s="80">
        <v>-6625</v>
      </c>
      <c r="CZ227" s="80">
        <v>41175</v>
      </c>
      <c r="DA227" s="80">
        <v>-204</v>
      </c>
      <c r="DB227" s="80">
        <v>0</v>
      </c>
      <c r="DC227" s="80">
        <v>0</v>
      </c>
      <c r="DD227" s="80">
        <v>0</v>
      </c>
      <c r="DE227" s="80">
        <v>-9887</v>
      </c>
      <c r="DF227" s="80">
        <v>-54798</v>
      </c>
      <c r="DG227" s="80">
        <v>4371</v>
      </c>
      <c r="DH227" s="80"/>
      <c r="DI227" s="80"/>
      <c r="DJ227" s="80"/>
      <c r="DK227" s="80">
        <v>-8612</v>
      </c>
      <c r="DL227" s="80">
        <v>199125</v>
      </c>
      <c r="DM227" s="80">
        <v>0</v>
      </c>
      <c r="DN227" s="80">
        <v>-30673</v>
      </c>
      <c r="DO227" s="80">
        <v>-2357</v>
      </c>
      <c r="DP227" s="80">
        <v>-92519</v>
      </c>
      <c r="DQ227" s="80">
        <v>-257</v>
      </c>
      <c r="DR227" s="80">
        <v>-533</v>
      </c>
      <c r="DS227" s="80">
        <v>-2357</v>
      </c>
    </row>
    <row r="228" spans="1:123" x14ac:dyDescent="0.25">
      <c r="A228" s="78">
        <v>201912</v>
      </c>
      <c r="B228" s="78">
        <v>50018</v>
      </c>
      <c r="C228" s="79" t="s">
        <v>753</v>
      </c>
      <c r="D228" s="80">
        <v>0</v>
      </c>
      <c r="E228" s="80">
        <v>485</v>
      </c>
      <c r="F228" s="80">
        <v>583159</v>
      </c>
      <c r="G228" s="80">
        <v>0</v>
      </c>
      <c r="H228" s="80">
        <v>7204</v>
      </c>
      <c r="I228" s="80">
        <v>0</v>
      </c>
      <c r="J228" s="80">
        <v>7204</v>
      </c>
      <c r="K228" s="80">
        <v>0</v>
      </c>
      <c r="L228" s="80">
        <v>0</v>
      </c>
      <c r="M228" s="80">
        <v>583159</v>
      </c>
      <c r="N228" s="80">
        <v>0</v>
      </c>
      <c r="O228" s="80">
        <v>6621</v>
      </c>
      <c r="P228" s="80">
        <v>65849</v>
      </c>
      <c r="Q228" s="80">
        <v>0</v>
      </c>
      <c r="R228" s="80">
        <v>0</v>
      </c>
      <c r="S228" s="80">
        <v>0</v>
      </c>
      <c r="T228" s="80">
        <v>630226</v>
      </c>
      <c r="U228" s="80">
        <v>0</v>
      </c>
      <c r="V228" s="80">
        <v>3220</v>
      </c>
      <c r="W228" s="80">
        <v>485</v>
      </c>
      <c r="X228" s="80">
        <v>0</v>
      </c>
      <c r="Y228" s="80">
        <v>510689</v>
      </c>
      <c r="Z228" s="80">
        <v>4185</v>
      </c>
      <c r="AA228" s="80">
        <v>0</v>
      </c>
      <c r="AB228" s="80">
        <v>0</v>
      </c>
      <c r="AC228" s="80">
        <v>4120</v>
      </c>
      <c r="AD228" s="80">
        <v>0</v>
      </c>
      <c r="AE228" s="80">
        <v>4120</v>
      </c>
      <c r="AF228" s="80">
        <v>0</v>
      </c>
      <c r="AG228" s="80">
        <v>2830</v>
      </c>
      <c r="AH228" s="80">
        <v>33833</v>
      </c>
      <c r="AI228" s="80">
        <v>0</v>
      </c>
      <c r="AJ228" s="80">
        <v>22509</v>
      </c>
      <c r="AK228" s="80">
        <v>0</v>
      </c>
      <c r="AL228" s="80">
        <v>4488</v>
      </c>
      <c r="AM228" s="80">
        <v>0</v>
      </c>
      <c r="AN228" s="80">
        <v>0</v>
      </c>
      <c r="AO228" s="80">
        <v>0</v>
      </c>
      <c r="AP228" s="80">
        <v>1355</v>
      </c>
      <c r="AQ228" s="80">
        <v>8564</v>
      </c>
      <c r="AR228" s="80">
        <v>0</v>
      </c>
      <c r="AS228" s="80">
        <v>0</v>
      </c>
      <c r="AT228" s="80">
        <v>0</v>
      </c>
      <c r="AU228" s="80">
        <v>0</v>
      </c>
      <c r="AV228" s="80">
        <v>141998</v>
      </c>
      <c r="AW228" s="80">
        <v>427853</v>
      </c>
      <c r="AX228" s="80">
        <v>0</v>
      </c>
      <c r="AY228" s="80">
        <v>0</v>
      </c>
      <c r="AZ228" s="80">
        <v>0</v>
      </c>
      <c r="BA228" s="80">
        <v>1012</v>
      </c>
      <c r="BB228" s="80">
        <v>0</v>
      </c>
      <c r="BC228" s="80">
        <v>0</v>
      </c>
      <c r="BD228" s="80">
        <v>32</v>
      </c>
      <c r="BE228" s="80">
        <v>25936</v>
      </c>
      <c r="BF228" s="80">
        <v>0</v>
      </c>
      <c r="BG228" s="80">
        <v>0</v>
      </c>
      <c r="BH228" s="80">
        <v>462292</v>
      </c>
      <c r="BI228" s="80">
        <v>0</v>
      </c>
      <c r="BJ228" s="80">
        <v>0</v>
      </c>
      <c r="BK228" s="80">
        <v>0</v>
      </c>
      <c r="BL228" s="80">
        <v>0</v>
      </c>
      <c r="BM228" s="80">
        <v>0</v>
      </c>
      <c r="BN228" s="80">
        <v>141998</v>
      </c>
      <c r="BO228" s="80">
        <v>0</v>
      </c>
      <c r="BP228" s="80">
        <v>0</v>
      </c>
      <c r="BQ228" s="80">
        <v>0</v>
      </c>
      <c r="BR228" s="80">
        <v>0</v>
      </c>
      <c r="BS228" s="80">
        <v>-554</v>
      </c>
      <c r="BT228" s="80">
        <v>0</v>
      </c>
      <c r="BU228" s="80">
        <v>34993</v>
      </c>
      <c r="BV228" s="80">
        <v>0</v>
      </c>
      <c r="BW228" s="80">
        <v>630226</v>
      </c>
      <c r="BX228" s="80">
        <v>0</v>
      </c>
      <c r="BY228" s="80">
        <v>0</v>
      </c>
      <c r="BZ228" s="80">
        <v>0</v>
      </c>
      <c r="CA228" s="80">
        <v>0</v>
      </c>
      <c r="CB228" s="80">
        <v>24892</v>
      </c>
      <c r="CC228" s="80">
        <v>0</v>
      </c>
      <c r="CD228" s="80">
        <v>0</v>
      </c>
      <c r="CE228" s="80">
        <v>0</v>
      </c>
      <c r="CF228" s="80">
        <v>856</v>
      </c>
      <c r="CG228" s="80">
        <v>-10767</v>
      </c>
      <c r="CH228" s="80">
        <v>0</v>
      </c>
      <c r="CI228" s="80">
        <v>0</v>
      </c>
      <c r="CJ228" s="80">
        <v>0</v>
      </c>
      <c r="CK228" s="80">
        <v>47844</v>
      </c>
      <c r="CL228" s="80">
        <v>0</v>
      </c>
      <c r="CM228" s="80">
        <v>-11194</v>
      </c>
      <c r="CN228" s="80">
        <v>-3904</v>
      </c>
      <c r="CO228" s="80">
        <v>0</v>
      </c>
      <c r="CP228" s="80">
        <v>0</v>
      </c>
      <c r="CQ228" s="80">
        <v>7204</v>
      </c>
      <c r="CR228" s="80">
        <v>-3545</v>
      </c>
      <c r="CS228" s="80">
        <v>-10037</v>
      </c>
      <c r="CT228" s="80">
        <v>0</v>
      </c>
      <c r="CU228" s="80">
        <v>-427</v>
      </c>
      <c r="CV228" s="80">
        <v>0</v>
      </c>
      <c r="CW228" s="80">
        <v>-3904</v>
      </c>
      <c r="CX228" s="80">
        <v>0</v>
      </c>
      <c r="CY228" s="80">
        <v>-1080</v>
      </c>
      <c r="CZ228" s="80">
        <v>37146</v>
      </c>
      <c r="DA228" s="80">
        <v>19906</v>
      </c>
      <c r="DB228" s="80">
        <v>0</v>
      </c>
      <c r="DC228" s="80">
        <v>0</v>
      </c>
      <c r="DD228" s="80">
        <v>0</v>
      </c>
      <c r="DE228" s="80">
        <v>-3372</v>
      </c>
      <c r="DF228" s="80">
        <v>14646</v>
      </c>
      <c r="DG228" s="80">
        <v>11241</v>
      </c>
      <c r="DH228" s="80"/>
      <c r="DI228" s="80">
        <v>9894</v>
      </c>
      <c r="DJ228" s="80">
        <v>9894</v>
      </c>
      <c r="DK228" s="80">
        <v>0</v>
      </c>
      <c r="DL228" s="80">
        <v>58377</v>
      </c>
      <c r="DM228" s="80">
        <v>-46353</v>
      </c>
      <c r="DN228" s="80">
        <v>-3033</v>
      </c>
      <c r="DO228" s="80">
        <v>-41050</v>
      </c>
      <c r="DP228" s="80">
        <v>-33775</v>
      </c>
      <c r="DQ228" s="80">
        <v>-229</v>
      </c>
      <c r="DR228" s="80">
        <v>-2164</v>
      </c>
      <c r="DS228" s="80">
        <v>5303</v>
      </c>
    </row>
    <row r="229" spans="1:123" x14ac:dyDescent="0.25">
      <c r="A229" s="78">
        <v>201912</v>
      </c>
      <c r="B229" s="78">
        <v>51619</v>
      </c>
      <c r="C229" s="79" t="s">
        <v>429</v>
      </c>
      <c r="D229" s="80">
        <v>66400</v>
      </c>
      <c r="E229" s="80">
        <v>5241</v>
      </c>
      <c r="F229" s="80">
        <v>4525341</v>
      </c>
      <c r="G229" s="80">
        <v>0</v>
      </c>
      <c r="H229" s="80">
        <v>14737</v>
      </c>
      <c r="I229" s="80">
        <v>0</v>
      </c>
      <c r="J229" s="80">
        <v>14737</v>
      </c>
      <c r="K229" s="80">
        <v>0</v>
      </c>
      <c r="L229" s="80">
        <v>25459</v>
      </c>
      <c r="M229" s="80">
        <v>4557938</v>
      </c>
      <c r="N229" s="80">
        <v>1150</v>
      </c>
      <c r="O229" s="80">
        <v>476177</v>
      </c>
      <c r="P229" s="80">
        <v>13188</v>
      </c>
      <c r="Q229" s="80">
        <v>31447</v>
      </c>
      <c r="R229" s="80">
        <v>140884</v>
      </c>
      <c r="S229" s="80">
        <v>0</v>
      </c>
      <c r="T229" s="80">
        <v>4849322</v>
      </c>
      <c r="U229" s="80">
        <v>31447</v>
      </c>
      <c r="V229" s="80">
        <v>8417</v>
      </c>
      <c r="W229" s="80">
        <v>71641</v>
      </c>
      <c r="X229" s="80">
        <v>0</v>
      </c>
      <c r="Y229" s="80">
        <v>3879569</v>
      </c>
      <c r="Z229" s="80">
        <v>41854</v>
      </c>
      <c r="AA229" s="80">
        <v>0</v>
      </c>
      <c r="AB229" s="80">
        <v>0</v>
      </c>
      <c r="AC229" s="80">
        <v>36827</v>
      </c>
      <c r="AD229" s="80">
        <v>0</v>
      </c>
      <c r="AE229" s="80">
        <v>36827</v>
      </c>
      <c r="AF229" s="80">
        <v>30770</v>
      </c>
      <c r="AG229" s="80">
        <v>27325</v>
      </c>
      <c r="AH229" s="80">
        <v>133452</v>
      </c>
      <c r="AI229" s="80">
        <v>802</v>
      </c>
      <c r="AJ229" s="80">
        <v>50316</v>
      </c>
      <c r="AK229" s="80">
        <v>0</v>
      </c>
      <c r="AL229" s="80">
        <v>0</v>
      </c>
      <c r="AM229" s="80">
        <v>0</v>
      </c>
      <c r="AN229" s="80">
        <v>15001</v>
      </c>
      <c r="AO229" s="80">
        <v>0</v>
      </c>
      <c r="AP229" s="80">
        <v>14529</v>
      </c>
      <c r="AQ229" s="80">
        <v>18978</v>
      </c>
      <c r="AR229" s="80">
        <v>522</v>
      </c>
      <c r="AS229" s="80">
        <v>39718</v>
      </c>
      <c r="AT229" s="80">
        <v>0</v>
      </c>
      <c r="AU229" s="80">
        <v>0</v>
      </c>
      <c r="AV229" s="80">
        <v>2326190</v>
      </c>
      <c r="AW229" s="80">
        <v>1256918</v>
      </c>
      <c r="AX229" s="80">
        <v>0</v>
      </c>
      <c r="AY229" s="80">
        <v>0</v>
      </c>
      <c r="AZ229" s="80">
        <v>0</v>
      </c>
      <c r="BA229" s="80">
        <v>1734</v>
      </c>
      <c r="BB229" s="80">
        <v>0</v>
      </c>
      <c r="BC229" s="80">
        <v>8900</v>
      </c>
      <c r="BD229" s="80">
        <v>171120</v>
      </c>
      <c r="BE229" s="80">
        <v>373411</v>
      </c>
      <c r="BF229" s="80">
        <v>23734</v>
      </c>
      <c r="BG229" s="80">
        <v>480778</v>
      </c>
      <c r="BH229" s="80">
        <v>2120505</v>
      </c>
      <c r="BI229" s="80">
        <v>15074</v>
      </c>
      <c r="BJ229" s="80">
        <v>0</v>
      </c>
      <c r="BK229" s="80">
        <v>0</v>
      </c>
      <c r="BL229" s="80">
        <v>0</v>
      </c>
      <c r="BM229" s="80">
        <v>0</v>
      </c>
      <c r="BN229" s="80">
        <v>2147718</v>
      </c>
      <c r="BO229" s="80">
        <v>0</v>
      </c>
      <c r="BP229" s="80">
        <v>0</v>
      </c>
      <c r="BQ229" s="80">
        <v>14142</v>
      </c>
      <c r="BR229" s="80">
        <v>0</v>
      </c>
      <c r="BS229" s="80">
        <v>371857</v>
      </c>
      <c r="BT229" s="80">
        <v>138754</v>
      </c>
      <c r="BU229" s="80">
        <v>10952</v>
      </c>
      <c r="BV229" s="80">
        <v>138754</v>
      </c>
      <c r="BW229" s="80">
        <v>4849322</v>
      </c>
      <c r="BX229" s="80">
        <v>0</v>
      </c>
      <c r="BY229" s="80">
        <v>15074</v>
      </c>
      <c r="BZ229" s="80">
        <v>0</v>
      </c>
      <c r="CA229" s="80">
        <v>0</v>
      </c>
      <c r="CB229" s="80">
        <v>167923</v>
      </c>
      <c r="CC229" s="80">
        <v>0</v>
      </c>
      <c r="CD229" s="80">
        <v>0</v>
      </c>
      <c r="CE229" s="80">
        <v>0</v>
      </c>
      <c r="CF229" s="80">
        <v>10561</v>
      </c>
      <c r="CG229" s="80">
        <v>-67464</v>
      </c>
      <c r="CH229" s="80">
        <v>486</v>
      </c>
      <c r="CI229" s="80">
        <v>-30</v>
      </c>
      <c r="CJ229" s="80">
        <v>0</v>
      </c>
      <c r="CK229" s="80">
        <v>2194294</v>
      </c>
      <c r="CL229" s="80">
        <v>0</v>
      </c>
      <c r="CM229" s="80">
        <v>-483596</v>
      </c>
      <c r="CN229" s="80">
        <v>393247</v>
      </c>
      <c r="CO229" s="80">
        <v>2710</v>
      </c>
      <c r="CP229" s="80">
        <v>0</v>
      </c>
      <c r="CQ229" s="80">
        <v>-9430</v>
      </c>
      <c r="CR229" s="80">
        <v>178870</v>
      </c>
      <c r="CS229" s="80">
        <v>-1304111</v>
      </c>
      <c r="CT229" s="80">
        <v>-245768</v>
      </c>
      <c r="CU229" s="80">
        <v>-418842</v>
      </c>
      <c r="CV229" s="80">
        <v>13885</v>
      </c>
      <c r="CW229" s="80">
        <v>308149</v>
      </c>
      <c r="CX229" s="80">
        <v>-1876</v>
      </c>
      <c r="CY229" s="80">
        <v>-46809</v>
      </c>
      <c r="CZ229" s="80">
        <v>121250</v>
      </c>
      <c r="DA229" s="80">
        <v>-4505</v>
      </c>
      <c r="DB229" s="80">
        <v>0</v>
      </c>
      <c r="DC229" s="80">
        <v>-3278</v>
      </c>
      <c r="DD229" s="80">
        <v>0</v>
      </c>
      <c r="DE229" s="80">
        <v>-10250</v>
      </c>
      <c r="DF229" s="80">
        <v>10518</v>
      </c>
      <c r="DG229" s="80">
        <v>115931</v>
      </c>
      <c r="DH229" s="80"/>
      <c r="DI229" s="80">
        <v>160754</v>
      </c>
      <c r="DJ229" s="80">
        <v>158333</v>
      </c>
      <c r="DK229" s="80">
        <v>-85098</v>
      </c>
      <c r="DL229" s="80">
        <v>2158003</v>
      </c>
      <c r="DM229" s="80">
        <v>-2299</v>
      </c>
      <c r="DN229" s="80">
        <v>0</v>
      </c>
      <c r="DO229" s="80">
        <v>271511</v>
      </c>
      <c r="DP229" s="80">
        <v>-1293811</v>
      </c>
      <c r="DQ229" s="80">
        <v>-4261</v>
      </c>
      <c r="DR229" s="80">
        <v>-14824</v>
      </c>
      <c r="DS229" s="80">
        <v>273810</v>
      </c>
    </row>
    <row r="230" spans="1:123" x14ac:dyDescent="0.25">
      <c r="A230" s="78">
        <v>201912</v>
      </c>
      <c r="B230" s="78">
        <v>50102</v>
      </c>
      <c r="C230" s="79" t="s">
        <v>754</v>
      </c>
      <c r="D230" s="80">
        <v>7900</v>
      </c>
      <c r="E230" s="80">
        <v>895</v>
      </c>
      <c r="F230" s="80">
        <v>600888</v>
      </c>
      <c r="G230" s="80"/>
      <c r="H230" s="80">
        <v>8382</v>
      </c>
      <c r="I230" s="80"/>
      <c r="J230" s="80">
        <v>8382</v>
      </c>
      <c r="K230" s="80"/>
      <c r="L230" s="80"/>
      <c r="M230" s="80">
        <v>638957</v>
      </c>
      <c r="N230" s="80">
        <v>2300</v>
      </c>
      <c r="O230" s="80">
        <v>63878</v>
      </c>
      <c r="P230" s="80">
        <v>0</v>
      </c>
      <c r="Q230" s="80">
        <v>35769</v>
      </c>
      <c r="R230" s="80">
        <v>28641</v>
      </c>
      <c r="S230" s="80">
        <v>35769</v>
      </c>
      <c r="T230" s="80">
        <v>876407</v>
      </c>
      <c r="U230" s="80"/>
      <c r="V230" s="80">
        <v>194117</v>
      </c>
      <c r="W230" s="80">
        <v>8795</v>
      </c>
      <c r="X230" s="80"/>
      <c r="Y230" s="80">
        <v>508244</v>
      </c>
      <c r="Z230" s="80">
        <v>4426</v>
      </c>
      <c r="AA230" s="80"/>
      <c r="AB230" s="80"/>
      <c r="AC230" s="80">
        <v>8435</v>
      </c>
      <c r="AD230" s="80"/>
      <c r="AE230" s="80">
        <v>8435</v>
      </c>
      <c r="AF230" s="80">
        <v>345</v>
      </c>
      <c r="AG230" s="80">
        <v>1440</v>
      </c>
      <c r="AH230" s="80">
        <v>17246</v>
      </c>
      <c r="AI230" s="80"/>
      <c r="AJ230" s="80">
        <v>84</v>
      </c>
      <c r="AK230" s="80"/>
      <c r="AL230" s="80">
        <v>437</v>
      </c>
      <c r="AM230" s="80"/>
      <c r="AN230" s="80">
        <v>0</v>
      </c>
      <c r="AO230" s="80"/>
      <c r="AP230" s="80">
        <v>2986</v>
      </c>
      <c r="AQ230" s="80">
        <v>206983</v>
      </c>
      <c r="AR230" s="80">
        <v>125</v>
      </c>
      <c r="AS230" s="80">
        <v>10000</v>
      </c>
      <c r="AT230" s="80">
        <v>0</v>
      </c>
      <c r="AU230" s="80">
        <v>0</v>
      </c>
      <c r="AV230" s="80">
        <v>527400</v>
      </c>
      <c r="AW230" s="80">
        <v>166759</v>
      </c>
      <c r="AX230" s="80"/>
      <c r="AY230" s="80"/>
      <c r="AZ230" s="80"/>
      <c r="BA230" s="80"/>
      <c r="BB230" s="80"/>
      <c r="BC230" s="80">
        <v>2314</v>
      </c>
      <c r="BD230" s="80"/>
      <c r="BE230" s="80">
        <v>22939</v>
      </c>
      <c r="BF230" s="80"/>
      <c r="BG230" s="80"/>
      <c r="BH230" s="80">
        <v>326068</v>
      </c>
      <c r="BI230" s="80">
        <v>0</v>
      </c>
      <c r="BJ230" s="80"/>
      <c r="BK230" s="80"/>
      <c r="BL230" s="80"/>
      <c r="BM230" s="80"/>
      <c r="BN230" s="80">
        <v>517400</v>
      </c>
      <c r="BO230" s="80"/>
      <c r="BP230" s="80"/>
      <c r="BQ230" s="80">
        <v>0</v>
      </c>
      <c r="BR230" s="80"/>
      <c r="BS230" s="80">
        <v>149974</v>
      </c>
      <c r="BT230" s="80">
        <v>0</v>
      </c>
      <c r="BU230" s="80">
        <v>9335</v>
      </c>
      <c r="BV230" s="80"/>
      <c r="BW230" s="80">
        <v>876407</v>
      </c>
      <c r="BX230" s="80"/>
      <c r="BY230" s="80"/>
      <c r="BZ230" s="80"/>
      <c r="CA230" s="80"/>
      <c r="CB230" s="80">
        <v>20625</v>
      </c>
      <c r="CC230" s="80"/>
      <c r="CD230" s="80"/>
      <c r="CE230" s="80"/>
      <c r="CF230" s="80">
        <v>12429</v>
      </c>
      <c r="CG230" s="80">
        <v>-44950</v>
      </c>
      <c r="CH230" s="80">
        <v>1645</v>
      </c>
      <c r="CI230" s="80">
        <v>141</v>
      </c>
      <c r="CJ230" s="80">
        <v>-15</v>
      </c>
      <c r="CK230" s="80">
        <v>318230</v>
      </c>
      <c r="CL230" s="80"/>
      <c r="CM230" s="80">
        <v>-58554</v>
      </c>
      <c r="CN230" s="80">
        <v>88618</v>
      </c>
      <c r="CO230" s="80"/>
      <c r="CP230" s="80">
        <v>-493</v>
      </c>
      <c r="CQ230" s="80">
        <v>-2043</v>
      </c>
      <c r="CR230" s="80">
        <v>45918</v>
      </c>
      <c r="CS230" s="80">
        <v>-198932</v>
      </c>
      <c r="CT230" s="80"/>
      <c r="CU230" s="80">
        <v>-13604</v>
      </c>
      <c r="CV230" s="80">
        <v>3810</v>
      </c>
      <c r="CW230" s="80">
        <v>69781</v>
      </c>
      <c r="CX230" s="80"/>
      <c r="CY230" s="80">
        <v>-16683</v>
      </c>
      <c r="CZ230" s="80">
        <v>36602</v>
      </c>
      <c r="DA230" s="80">
        <v>-335</v>
      </c>
      <c r="DB230" s="80"/>
      <c r="DC230" s="80">
        <v>-338</v>
      </c>
      <c r="DD230" s="80"/>
      <c r="DE230" s="80">
        <v>-11042</v>
      </c>
      <c r="DF230" s="80">
        <v>-7121</v>
      </c>
      <c r="DG230" s="80">
        <v>8126</v>
      </c>
      <c r="DH230" s="80"/>
      <c r="DI230" s="80">
        <v>13120</v>
      </c>
      <c r="DJ230" s="80">
        <v>12811</v>
      </c>
      <c r="DK230" s="80">
        <v>-18837</v>
      </c>
      <c r="DL230" s="80">
        <v>294426</v>
      </c>
      <c r="DM230" s="80">
        <v>-1248</v>
      </c>
      <c r="DN230" s="80"/>
      <c r="DO230" s="80">
        <v>50386</v>
      </c>
      <c r="DP230" s="80">
        <v>-189322</v>
      </c>
      <c r="DQ230" s="80">
        <v>-22</v>
      </c>
      <c r="DR230" s="80">
        <v>-2036</v>
      </c>
      <c r="DS230" s="80">
        <v>51634</v>
      </c>
    </row>
    <row r="231" spans="1:123" x14ac:dyDescent="0.25">
      <c r="A231" s="78">
        <v>201912</v>
      </c>
      <c r="B231" s="78">
        <v>53074</v>
      </c>
      <c r="C231" s="79" t="s">
        <v>424</v>
      </c>
      <c r="D231" s="80">
        <v>0</v>
      </c>
      <c r="E231" s="80">
        <v>0</v>
      </c>
      <c r="F231" s="80">
        <v>1347304</v>
      </c>
      <c r="G231" s="80">
        <v>0</v>
      </c>
      <c r="H231" s="80">
        <v>376</v>
      </c>
      <c r="I231" s="80">
        <v>0</v>
      </c>
      <c r="J231" s="80">
        <v>376</v>
      </c>
      <c r="K231" s="80">
        <v>0</v>
      </c>
      <c r="L231" s="80">
        <v>0</v>
      </c>
      <c r="M231" s="80">
        <v>1347304</v>
      </c>
      <c r="N231" s="80">
        <v>0</v>
      </c>
      <c r="O231" s="80">
        <v>2929</v>
      </c>
      <c r="P231" s="80">
        <v>0</v>
      </c>
      <c r="Q231" s="80">
        <v>0</v>
      </c>
      <c r="R231" s="80">
        <v>0</v>
      </c>
      <c r="S231" s="80">
        <v>0</v>
      </c>
      <c r="T231" s="80">
        <v>1501387</v>
      </c>
      <c r="U231" s="80">
        <v>0</v>
      </c>
      <c r="V231" s="80">
        <v>6563</v>
      </c>
      <c r="W231" s="80">
        <v>0</v>
      </c>
      <c r="X231" s="80">
        <v>0</v>
      </c>
      <c r="Y231" s="80">
        <v>1344375</v>
      </c>
      <c r="Z231" s="80">
        <v>6184</v>
      </c>
      <c r="AA231" s="80">
        <v>0</v>
      </c>
      <c r="AB231" s="80">
        <v>0</v>
      </c>
      <c r="AC231" s="80">
        <v>1630</v>
      </c>
      <c r="AD231" s="80">
        <v>54</v>
      </c>
      <c r="AE231" s="80">
        <v>1576</v>
      </c>
      <c r="AF231" s="80">
        <v>8814</v>
      </c>
      <c r="AG231" s="80">
        <v>6184</v>
      </c>
      <c r="AH231" s="80">
        <v>15514</v>
      </c>
      <c r="AI231" s="80">
        <v>4688</v>
      </c>
      <c r="AJ231" s="80">
        <v>6</v>
      </c>
      <c r="AK231" s="80">
        <v>0</v>
      </c>
      <c r="AL231" s="80">
        <v>0</v>
      </c>
      <c r="AM231" s="80">
        <v>0</v>
      </c>
      <c r="AN231" s="80">
        <v>0</v>
      </c>
      <c r="AO231" s="80">
        <v>125822</v>
      </c>
      <c r="AP231" s="80">
        <v>0</v>
      </c>
      <c r="AQ231" s="80">
        <v>132385</v>
      </c>
      <c r="AR231" s="80">
        <v>0</v>
      </c>
      <c r="AS231" s="80">
        <v>1000</v>
      </c>
      <c r="AT231" s="80"/>
      <c r="AU231" s="80">
        <v>21122</v>
      </c>
      <c r="AV231" s="80">
        <v>466470</v>
      </c>
      <c r="AW231" s="80">
        <v>379211</v>
      </c>
      <c r="AX231" s="80">
        <v>122419</v>
      </c>
      <c r="AY231" s="80">
        <v>0</v>
      </c>
      <c r="AZ231" s="80">
        <v>0</v>
      </c>
      <c r="BA231" s="80">
        <v>1930</v>
      </c>
      <c r="BB231" s="80">
        <v>378</v>
      </c>
      <c r="BC231" s="80">
        <v>0</v>
      </c>
      <c r="BD231" s="80">
        <v>453</v>
      </c>
      <c r="BE231" s="80">
        <v>486765</v>
      </c>
      <c r="BF231" s="80">
        <v>0</v>
      </c>
      <c r="BG231" s="80">
        <v>0</v>
      </c>
      <c r="BH231" s="80">
        <v>544768</v>
      </c>
      <c r="BI231" s="80">
        <v>724</v>
      </c>
      <c r="BJ231" s="80">
        <v>0</v>
      </c>
      <c r="BK231" s="80">
        <v>0</v>
      </c>
      <c r="BL231" s="80">
        <v>0</v>
      </c>
      <c r="BM231" s="80">
        <v>0</v>
      </c>
      <c r="BN231" s="80">
        <v>465470</v>
      </c>
      <c r="BO231" s="80">
        <v>0</v>
      </c>
      <c r="BP231" s="80">
        <v>0</v>
      </c>
      <c r="BQ231" s="80">
        <v>2282</v>
      </c>
      <c r="BR231" s="80">
        <v>0</v>
      </c>
      <c r="BS231" s="80">
        <v>2711</v>
      </c>
      <c r="BT231" s="80">
        <v>0</v>
      </c>
      <c r="BU231" s="80">
        <v>40427</v>
      </c>
      <c r="BV231" s="80">
        <v>0</v>
      </c>
      <c r="BW231" s="80">
        <v>1501387</v>
      </c>
      <c r="BX231" s="80">
        <v>0</v>
      </c>
      <c r="BY231" s="80">
        <v>680</v>
      </c>
      <c r="BZ231" s="80">
        <v>0</v>
      </c>
      <c r="CA231" s="80"/>
      <c r="CB231" s="80">
        <v>463260</v>
      </c>
      <c r="CC231" s="80">
        <v>0</v>
      </c>
      <c r="CD231" s="80">
        <v>44</v>
      </c>
      <c r="CE231" s="80">
        <v>0</v>
      </c>
      <c r="CF231" s="80">
        <v>0</v>
      </c>
      <c r="CG231" s="80">
        <v>-44624</v>
      </c>
      <c r="CH231" s="80">
        <v>0</v>
      </c>
      <c r="CI231" s="80">
        <v>0</v>
      </c>
      <c r="CJ231" s="80">
        <v>0</v>
      </c>
      <c r="CK231" s="80">
        <v>816677</v>
      </c>
      <c r="CL231" s="80">
        <v>0</v>
      </c>
      <c r="CM231" s="80">
        <v>-196640</v>
      </c>
      <c r="CN231" s="80">
        <v>99089</v>
      </c>
      <c r="CO231" s="80">
        <v>9466</v>
      </c>
      <c r="CP231" s="80">
        <v>0</v>
      </c>
      <c r="CQ231" s="80">
        <v>-17022</v>
      </c>
      <c r="CR231" s="80">
        <v>-9737</v>
      </c>
      <c r="CS231" s="80">
        <v>-506901</v>
      </c>
      <c r="CT231" s="80">
        <v>0</v>
      </c>
      <c r="CU231" s="80">
        <v>-161482</v>
      </c>
      <c r="CV231" s="80">
        <v>4772</v>
      </c>
      <c r="CW231" s="80">
        <v>77287</v>
      </c>
      <c r="CX231" s="80">
        <v>0</v>
      </c>
      <c r="CY231" s="80">
        <v>-16584</v>
      </c>
      <c r="CZ231" s="80">
        <v>103741</v>
      </c>
      <c r="DA231" s="80">
        <v>-1803</v>
      </c>
      <c r="DB231" s="80">
        <v>5379</v>
      </c>
      <c r="DC231" s="80">
        <v>0</v>
      </c>
      <c r="DD231" s="80">
        <v>0</v>
      </c>
      <c r="DE231" s="80">
        <v>-26941</v>
      </c>
      <c r="DF231" s="80">
        <v>40251</v>
      </c>
      <c r="DG231" s="80">
        <v>10399</v>
      </c>
      <c r="DH231" s="80"/>
      <c r="DI231" s="80">
        <v>1973</v>
      </c>
      <c r="DJ231" s="80">
        <v>15730</v>
      </c>
      <c r="DK231" s="80">
        <v>-21802</v>
      </c>
      <c r="DL231" s="80">
        <v>807282</v>
      </c>
      <c r="DM231" s="80">
        <v>-1129</v>
      </c>
      <c r="DN231" s="80">
        <v>-38441</v>
      </c>
      <c r="DO231" s="80">
        <v>-4652</v>
      </c>
      <c r="DP231" s="80">
        <v>-465907</v>
      </c>
      <c r="DQ231" s="80">
        <v>-11</v>
      </c>
      <c r="DR231" s="80">
        <v>-4174</v>
      </c>
      <c r="DS231" s="80">
        <v>-3523</v>
      </c>
    </row>
    <row r="232" spans="1:123" x14ac:dyDescent="0.25">
      <c r="A232" s="78">
        <v>201912</v>
      </c>
      <c r="B232" s="78">
        <v>50234</v>
      </c>
      <c r="C232" s="79" t="s">
        <v>447</v>
      </c>
      <c r="D232" s="80"/>
      <c r="E232" s="80"/>
      <c r="F232" s="80">
        <v>36132</v>
      </c>
      <c r="G232" s="80"/>
      <c r="H232" s="80"/>
      <c r="I232" s="80"/>
      <c r="J232" s="80"/>
      <c r="K232" s="80"/>
      <c r="L232" s="80"/>
      <c r="M232" s="80">
        <v>36222</v>
      </c>
      <c r="N232" s="80">
        <v>90</v>
      </c>
      <c r="O232" s="80">
        <v>23781</v>
      </c>
      <c r="P232" s="80"/>
      <c r="Q232" s="80"/>
      <c r="R232" s="80"/>
      <c r="S232" s="80"/>
      <c r="T232" s="80">
        <v>39328</v>
      </c>
      <c r="U232" s="80"/>
      <c r="V232" s="80">
        <v>2983</v>
      </c>
      <c r="W232" s="80"/>
      <c r="X232" s="80"/>
      <c r="Y232" s="80">
        <v>12351</v>
      </c>
      <c r="Z232" s="80">
        <v>119</v>
      </c>
      <c r="AA232" s="80"/>
      <c r="AB232" s="80"/>
      <c r="AC232" s="80"/>
      <c r="AD232" s="80"/>
      <c r="AE232" s="80"/>
      <c r="AF232" s="80"/>
      <c r="AG232" s="80">
        <v>8</v>
      </c>
      <c r="AH232" s="80">
        <v>4</v>
      </c>
      <c r="AI232" s="80"/>
      <c r="AJ232" s="80">
        <v>4</v>
      </c>
      <c r="AK232" s="80"/>
      <c r="AL232" s="80"/>
      <c r="AM232" s="80"/>
      <c r="AN232" s="80"/>
      <c r="AO232" s="80"/>
      <c r="AP232" s="80">
        <v>111</v>
      </c>
      <c r="AQ232" s="80">
        <v>2983</v>
      </c>
      <c r="AR232" s="80"/>
      <c r="AS232" s="80"/>
      <c r="AT232" s="80"/>
      <c r="AU232" s="80"/>
      <c r="AV232" s="80">
        <v>29023</v>
      </c>
      <c r="AW232" s="80">
        <v>8317</v>
      </c>
      <c r="AX232" s="80"/>
      <c r="AY232" s="80"/>
      <c r="AZ232" s="80"/>
      <c r="BA232" s="80"/>
      <c r="BB232" s="80"/>
      <c r="BC232" s="80"/>
      <c r="BD232" s="80"/>
      <c r="BE232" s="80">
        <v>1331</v>
      </c>
      <c r="BF232" s="80"/>
      <c r="BG232" s="80"/>
      <c r="BH232" s="80">
        <v>8974</v>
      </c>
      <c r="BI232" s="80"/>
      <c r="BJ232" s="80"/>
      <c r="BK232" s="80"/>
      <c r="BL232" s="80"/>
      <c r="BM232" s="80"/>
      <c r="BN232" s="80">
        <v>29023</v>
      </c>
      <c r="BO232" s="80"/>
      <c r="BP232" s="80"/>
      <c r="BQ232" s="80"/>
      <c r="BR232" s="80"/>
      <c r="BS232" s="80"/>
      <c r="BT232" s="80"/>
      <c r="BU232" s="80">
        <v>657</v>
      </c>
      <c r="BV232" s="80"/>
      <c r="BW232" s="80">
        <v>39328</v>
      </c>
      <c r="BX232" s="80"/>
      <c r="BY232" s="80"/>
      <c r="BZ232" s="80"/>
      <c r="CA232" s="80"/>
      <c r="CB232" s="80">
        <v>1331</v>
      </c>
      <c r="CC232" s="80"/>
      <c r="CD232" s="80"/>
      <c r="CE232" s="80"/>
      <c r="CF232" s="80"/>
      <c r="CG232" s="80">
        <v>-2185</v>
      </c>
      <c r="CH232" s="80"/>
      <c r="CI232" s="80"/>
      <c r="CJ232" s="80"/>
      <c r="CK232" s="80">
        <v>6696</v>
      </c>
      <c r="CL232" s="80"/>
      <c r="CM232" s="80">
        <v>-2185</v>
      </c>
      <c r="CN232" s="80">
        <v>-1179</v>
      </c>
      <c r="CO232" s="80"/>
      <c r="CP232" s="80"/>
      <c r="CQ232" s="80">
        <v>-385</v>
      </c>
      <c r="CR232" s="80">
        <v>3228</v>
      </c>
      <c r="CS232" s="80">
        <v>-8709</v>
      </c>
      <c r="CT232" s="80"/>
      <c r="CU232" s="80"/>
      <c r="CV232" s="80"/>
      <c r="CW232" s="80">
        <v>-1179</v>
      </c>
      <c r="CX232" s="80"/>
      <c r="CY232" s="80"/>
      <c r="CZ232" s="80">
        <v>-4907</v>
      </c>
      <c r="DA232" s="80">
        <v>-261</v>
      </c>
      <c r="DB232" s="80">
        <v>-702</v>
      </c>
      <c r="DC232" s="80">
        <v>-7</v>
      </c>
      <c r="DD232" s="80"/>
      <c r="DE232" s="80">
        <v>-3761</v>
      </c>
      <c r="DF232" s="80">
        <v>0</v>
      </c>
      <c r="DG232" s="80">
        <v>493</v>
      </c>
      <c r="DH232" s="80"/>
      <c r="DI232" s="80">
        <v>1060</v>
      </c>
      <c r="DJ232" s="80">
        <v>1060</v>
      </c>
      <c r="DK232" s="80"/>
      <c r="DL232" s="80">
        <v>5995</v>
      </c>
      <c r="DM232" s="80">
        <v>7</v>
      </c>
      <c r="DN232" s="80"/>
      <c r="DO232" s="80">
        <v>3728</v>
      </c>
      <c r="DP232" s="80">
        <v>-4301</v>
      </c>
      <c r="DQ232" s="80"/>
      <c r="DR232" s="80"/>
      <c r="DS232" s="80">
        <v>3721</v>
      </c>
    </row>
    <row r="233" spans="1:123" x14ac:dyDescent="0.25">
      <c r="A233" s="78">
        <v>201912</v>
      </c>
      <c r="B233" s="78">
        <v>50540</v>
      </c>
      <c r="C233" s="79" t="s">
        <v>400</v>
      </c>
      <c r="D233" s="80">
        <v>0</v>
      </c>
      <c r="E233" s="80">
        <v>0</v>
      </c>
      <c r="F233" s="80">
        <v>40716</v>
      </c>
      <c r="G233" s="80">
        <v>0</v>
      </c>
      <c r="H233" s="80">
        <v>0</v>
      </c>
      <c r="I233" s="80">
        <v>0</v>
      </c>
      <c r="J233" s="80">
        <v>0</v>
      </c>
      <c r="K233" s="80">
        <v>0</v>
      </c>
      <c r="L233" s="80">
        <v>0</v>
      </c>
      <c r="M233" s="80">
        <v>40716</v>
      </c>
      <c r="N233" s="80">
        <v>0</v>
      </c>
      <c r="O233" s="80">
        <v>40716</v>
      </c>
      <c r="P233" s="80">
        <v>0</v>
      </c>
      <c r="Q233" s="80">
        <v>0</v>
      </c>
      <c r="R233" s="80">
        <v>0</v>
      </c>
      <c r="S233" s="80">
        <v>0</v>
      </c>
      <c r="T233" s="80">
        <v>41258</v>
      </c>
      <c r="U233" s="80">
        <v>0</v>
      </c>
      <c r="V233" s="80">
        <v>474</v>
      </c>
      <c r="W233" s="80">
        <v>0</v>
      </c>
      <c r="X233" s="80">
        <v>0</v>
      </c>
      <c r="Y233" s="80">
        <v>0</v>
      </c>
      <c r="Z233" s="80">
        <v>0</v>
      </c>
      <c r="AA233" s="80">
        <v>0</v>
      </c>
      <c r="AB233" s="80">
        <v>0</v>
      </c>
      <c r="AC233" s="80">
        <v>0</v>
      </c>
      <c r="AD233" s="80">
        <v>0</v>
      </c>
      <c r="AE233" s="80">
        <v>0</v>
      </c>
      <c r="AF233" s="80">
        <v>0</v>
      </c>
      <c r="AG233" s="80">
        <v>0</v>
      </c>
      <c r="AH233" s="80">
        <v>13</v>
      </c>
      <c r="AI233" s="80">
        <v>0</v>
      </c>
      <c r="AJ233" s="80">
        <v>13</v>
      </c>
      <c r="AK233" s="80">
        <v>0</v>
      </c>
      <c r="AL233" s="80">
        <v>0</v>
      </c>
      <c r="AM233" s="80">
        <v>0</v>
      </c>
      <c r="AN233" s="80">
        <v>0</v>
      </c>
      <c r="AO233" s="80">
        <v>0</v>
      </c>
      <c r="AP233" s="80">
        <v>0</v>
      </c>
      <c r="AQ233" s="80">
        <v>529</v>
      </c>
      <c r="AR233" s="80">
        <v>0</v>
      </c>
      <c r="AS233" s="80">
        <v>500</v>
      </c>
      <c r="AT233" s="80">
        <v>0</v>
      </c>
      <c r="AU233" s="80">
        <v>0</v>
      </c>
      <c r="AV233" s="80">
        <v>34718</v>
      </c>
      <c r="AW233" s="80">
        <v>2498</v>
      </c>
      <c r="AX233" s="80">
        <v>0</v>
      </c>
      <c r="AY233" s="80">
        <v>0</v>
      </c>
      <c r="AZ233" s="80">
        <v>0</v>
      </c>
      <c r="BA233" s="80">
        <v>1701</v>
      </c>
      <c r="BB233" s="80">
        <v>0</v>
      </c>
      <c r="BC233" s="80">
        <v>0</v>
      </c>
      <c r="BD233" s="80">
        <v>0</v>
      </c>
      <c r="BE233" s="80">
        <v>2980</v>
      </c>
      <c r="BF233" s="80">
        <v>0</v>
      </c>
      <c r="BG233" s="80">
        <v>0</v>
      </c>
      <c r="BH233" s="80">
        <v>2710</v>
      </c>
      <c r="BI233" s="80">
        <v>850</v>
      </c>
      <c r="BJ233" s="80">
        <v>0</v>
      </c>
      <c r="BK233" s="80">
        <v>0</v>
      </c>
      <c r="BL233" s="80">
        <v>0</v>
      </c>
      <c r="BM233" s="80">
        <v>0</v>
      </c>
      <c r="BN233" s="80">
        <v>4638</v>
      </c>
      <c r="BO233" s="80">
        <v>0</v>
      </c>
      <c r="BP233" s="80">
        <v>0</v>
      </c>
      <c r="BQ233" s="80">
        <v>0</v>
      </c>
      <c r="BR233" s="80">
        <v>0</v>
      </c>
      <c r="BS233" s="80">
        <v>0</v>
      </c>
      <c r="BT233" s="80">
        <v>29580</v>
      </c>
      <c r="BU233" s="80">
        <v>212</v>
      </c>
      <c r="BV233" s="80">
        <v>29580</v>
      </c>
      <c r="BW233" s="80">
        <v>41258</v>
      </c>
      <c r="BX233" s="80">
        <v>0</v>
      </c>
      <c r="BY233" s="80">
        <v>850</v>
      </c>
      <c r="BZ233" s="80">
        <v>0</v>
      </c>
      <c r="CA233" s="80">
        <v>0</v>
      </c>
      <c r="CB233" s="80">
        <v>1279</v>
      </c>
      <c r="CC233" s="80">
        <v>0</v>
      </c>
      <c r="CD233" s="80">
        <v>0</v>
      </c>
      <c r="CE233" s="80">
        <v>0</v>
      </c>
      <c r="CF233" s="80">
        <v>55</v>
      </c>
      <c r="CG233" s="80">
        <v>-1870</v>
      </c>
      <c r="CH233" s="80"/>
      <c r="CI233" s="80"/>
      <c r="CJ233" s="80"/>
      <c r="CK233" s="80"/>
      <c r="CL233" s="80"/>
      <c r="CM233" s="80">
        <v>-1870</v>
      </c>
      <c r="CN233" s="80">
        <v>-228</v>
      </c>
      <c r="CO233" s="80"/>
      <c r="CP233" s="80"/>
      <c r="CQ233" s="80"/>
      <c r="CR233" s="80">
        <v>1058</v>
      </c>
      <c r="CS233" s="80">
        <v>13</v>
      </c>
      <c r="CT233" s="80"/>
      <c r="CU233" s="80"/>
      <c r="CV233" s="80">
        <v>0</v>
      </c>
      <c r="CW233" s="80">
        <v>22</v>
      </c>
      <c r="CX233" s="80"/>
      <c r="CY233" s="80">
        <v>0</v>
      </c>
      <c r="CZ233" s="80">
        <v>-1857</v>
      </c>
      <c r="DA233" s="80">
        <v>44</v>
      </c>
      <c r="DB233" s="80"/>
      <c r="DC233" s="80"/>
      <c r="DD233" s="80"/>
      <c r="DE233" s="80">
        <v>514</v>
      </c>
      <c r="DF233" s="80"/>
      <c r="DG233" s="80">
        <v>643</v>
      </c>
      <c r="DH233" s="80"/>
      <c r="DI233" s="80">
        <v>13</v>
      </c>
      <c r="DJ233" s="80">
        <v>13</v>
      </c>
      <c r="DK233" s="80">
        <v>250</v>
      </c>
      <c r="DL233" s="80">
        <v>0</v>
      </c>
      <c r="DM233" s="80">
        <v>0</v>
      </c>
      <c r="DN233" s="80"/>
      <c r="DO233" s="80">
        <v>1629</v>
      </c>
      <c r="DP233" s="80">
        <v>-545</v>
      </c>
      <c r="DQ233" s="80">
        <v>-72</v>
      </c>
      <c r="DR233" s="80">
        <v>0</v>
      </c>
      <c r="DS233" s="80">
        <v>1629</v>
      </c>
    </row>
    <row r="234" spans="1:123" x14ac:dyDescent="0.25">
      <c r="A234" s="78">
        <v>201912</v>
      </c>
      <c r="B234" s="78">
        <v>51706</v>
      </c>
      <c r="C234" s="79" t="s">
        <v>750</v>
      </c>
      <c r="D234" s="80">
        <v>126200</v>
      </c>
      <c r="E234" s="80">
        <v>3945</v>
      </c>
      <c r="F234" s="80">
        <v>6697458</v>
      </c>
      <c r="G234" s="80"/>
      <c r="H234" s="80"/>
      <c r="I234" s="80"/>
      <c r="J234" s="80">
        <v>0</v>
      </c>
      <c r="K234" s="80"/>
      <c r="L234" s="80"/>
      <c r="M234" s="80">
        <v>7192583</v>
      </c>
      <c r="N234" s="80">
        <v>447900</v>
      </c>
      <c r="O234" s="80">
        <v>5346352</v>
      </c>
      <c r="P234" s="80"/>
      <c r="Q234" s="80">
        <v>47225</v>
      </c>
      <c r="R234" s="80">
        <v>75</v>
      </c>
      <c r="S234" s="80">
        <v>0</v>
      </c>
      <c r="T234" s="80">
        <v>7402273</v>
      </c>
      <c r="U234" s="80">
        <v>47225</v>
      </c>
      <c r="V234" s="80">
        <v>22779</v>
      </c>
      <c r="W234" s="80">
        <v>130145</v>
      </c>
      <c r="X234" s="80"/>
      <c r="Y234" s="80">
        <v>1351031</v>
      </c>
      <c r="Z234" s="80">
        <v>8865</v>
      </c>
      <c r="AA234" s="80"/>
      <c r="AB234" s="80"/>
      <c r="AC234" s="80">
        <v>2450</v>
      </c>
      <c r="AD234" s="80"/>
      <c r="AE234" s="80">
        <v>2450</v>
      </c>
      <c r="AF234" s="80">
        <v>31638</v>
      </c>
      <c r="AG234" s="80">
        <v>4422</v>
      </c>
      <c r="AH234" s="80">
        <v>45283</v>
      </c>
      <c r="AI234" s="80">
        <v>4389</v>
      </c>
      <c r="AJ234" s="80">
        <v>6806</v>
      </c>
      <c r="AK234" s="80"/>
      <c r="AL234" s="80"/>
      <c r="AM234" s="80">
        <v>0</v>
      </c>
      <c r="AN234" s="80"/>
      <c r="AO234" s="80"/>
      <c r="AP234" s="80">
        <v>4443</v>
      </c>
      <c r="AQ234" s="80">
        <v>25397</v>
      </c>
      <c r="AR234" s="80"/>
      <c r="AS234" s="80">
        <v>12350</v>
      </c>
      <c r="AT234" s="80">
        <v>0</v>
      </c>
      <c r="AU234" s="80">
        <v>0</v>
      </c>
      <c r="AV234" s="80">
        <v>6639184</v>
      </c>
      <c r="AW234" s="80">
        <v>462816</v>
      </c>
      <c r="AX234" s="80"/>
      <c r="AY234" s="80"/>
      <c r="AZ234" s="80">
        <v>0</v>
      </c>
      <c r="BA234" s="80">
        <v>3358</v>
      </c>
      <c r="BB234" s="80"/>
      <c r="BC234" s="80"/>
      <c r="BD234" s="80">
        <v>181359</v>
      </c>
      <c r="BE234" s="80">
        <v>230870</v>
      </c>
      <c r="BF234" s="80"/>
      <c r="BG234" s="80"/>
      <c r="BH234" s="80">
        <v>481664</v>
      </c>
      <c r="BI234" s="80">
        <v>31774</v>
      </c>
      <c r="BJ234" s="80"/>
      <c r="BK234" s="80"/>
      <c r="BL234" s="80"/>
      <c r="BM234" s="80"/>
      <c r="BN234" s="80">
        <v>1606080</v>
      </c>
      <c r="BO234" s="80">
        <v>20754</v>
      </c>
      <c r="BP234" s="80"/>
      <c r="BQ234" s="80">
        <v>18781</v>
      </c>
      <c r="BR234" s="80">
        <v>2709</v>
      </c>
      <c r="BS234" s="80">
        <v>1659</v>
      </c>
      <c r="BT234" s="80">
        <v>5000000</v>
      </c>
      <c r="BU234" s="80">
        <v>17189</v>
      </c>
      <c r="BV234" s="80">
        <v>5000000</v>
      </c>
      <c r="BW234" s="80">
        <v>7402273</v>
      </c>
      <c r="BX234" s="80"/>
      <c r="BY234" s="80">
        <v>29065</v>
      </c>
      <c r="BZ234" s="80"/>
      <c r="CA234" s="80"/>
      <c r="CB234" s="80">
        <v>46153</v>
      </c>
      <c r="CC234" s="80">
        <v>0</v>
      </c>
      <c r="CD234" s="80"/>
      <c r="CE234" s="80"/>
      <c r="CF234" s="80">
        <v>2618</v>
      </c>
      <c r="CG234" s="80">
        <v>-98147</v>
      </c>
      <c r="CH234" s="80">
        <v>9920</v>
      </c>
      <c r="CI234" s="80">
        <v>21322</v>
      </c>
      <c r="CJ234" s="80">
        <v>0</v>
      </c>
      <c r="CK234" s="80">
        <v>3287422</v>
      </c>
      <c r="CL234" s="80">
        <v>0</v>
      </c>
      <c r="CM234" s="80">
        <v>-114147</v>
      </c>
      <c r="CN234" s="80">
        <v>727895</v>
      </c>
      <c r="CO234" s="80">
        <v>0</v>
      </c>
      <c r="CP234" s="80">
        <v>0</v>
      </c>
      <c r="CQ234" s="80">
        <v>0</v>
      </c>
      <c r="CR234" s="80">
        <v>658128</v>
      </c>
      <c r="CS234" s="80">
        <v>-3266246</v>
      </c>
      <c r="CT234" s="80">
        <v>0</v>
      </c>
      <c r="CU234" s="80">
        <v>-16000</v>
      </c>
      <c r="CV234" s="80">
        <v>0</v>
      </c>
      <c r="CW234" s="80">
        <v>724085</v>
      </c>
      <c r="CX234" s="80">
        <v>2531</v>
      </c>
      <c r="CY234" s="80">
        <v>0</v>
      </c>
      <c r="CZ234" s="80">
        <v>-95735</v>
      </c>
      <c r="DA234" s="80">
        <v>-972</v>
      </c>
      <c r="DB234" s="80">
        <v>0</v>
      </c>
      <c r="DC234" s="80">
        <v>-2606</v>
      </c>
      <c r="DD234" s="80">
        <v>0</v>
      </c>
      <c r="DE234" s="80">
        <v>-42191</v>
      </c>
      <c r="DF234" s="80">
        <v>-158</v>
      </c>
      <c r="DG234" s="80">
        <v>134722</v>
      </c>
      <c r="DH234" s="80"/>
      <c r="DI234" s="80"/>
      <c r="DJ234" s="80"/>
      <c r="DK234" s="80">
        <v>-3810</v>
      </c>
      <c r="DL234" s="80">
        <v>3287264</v>
      </c>
      <c r="DM234" s="80">
        <v>2606</v>
      </c>
      <c r="DN234" s="80">
        <v>0</v>
      </c>
      <c r="DO234" s="80">
        <v>813710</v>
      </c>
      <c r="DP234" s="80">
        <v>-3223083</v>
      </c>
      <c r="DQ234" s="80">
        <v>-145</v>
      </c>
      <c r="DR234" s="80">
        <v>-5454</v>
      </c>
      <c r="DS234" s="80">
        <v>811104</v>
      </c>
    </row>
    <row r="235" spans="1:123" x14ac:dyDescent="0.25">
      <c r="A235" s="78">
        <v>201912</v>
      </c>
      <c r="B235" s="78">
        <v>53119</v>
      </c>
      <c r="C235" s="79" t="s">
        <v>815</v>
      </c>
      <c r="D235" s="80">
        <v>0</v>
      </c>
      <c r="E235" s="80">
        <v>47</v>
      </c>
      <c r="F235" s="80">
        <v>133994</v>
      </c>
      <c r="G235" s="80">
        <v>0</v>
      </c>
      <c r="H235" s="80">
        <v>5695</v>
      </c>
      <c r="I235" s="80">
        <v>54882</v>
      </c>
      <c r="J235" s="80">
        <v>60577</v>
      </c>
      <c r="K235" s="80">
        <v>0</v>
      </c>
      <c r="L235" s="80">
        <v>2487</v>
      </c>
      <c r="M235" s="80">
        <v>133994</v>
      </c>
      <c r="N235" s="80">
        <v>0</v>
      </c>
      <c r="O235" s="80">
        <v>0</v>
      </c>
      <c r="P235" s="80">
        <v>8876</v>
      </c>
      <c r="Q235" s="80">
        <v>0</v>
      </c>
      <c r="R235" s="80">
        <v>0</v>
      </c>
      <c r="S235" s="80">
        <v>0</v>
      </c>
      <c r="T235" s="80">
        <v>303406</v>
      </c>
      <c r="U235" s="80">
        <v>0</v>
      </c>
      <c r="V235" s="80">
        <v>0</v>
      </c>
      <c r="W235" s="80">
        <v>47</v>
      </c>
      <c r="X235" s="80">
        <v>0</v>
      </c>
      <c r="Y235" s="80">
        <v>125118</v>
      </c>
      <c r="Z235" s="80">
        <v>828</v>
      </c>
      <c r="AA235" s="80">
        <v>0</v>
      </c>
      <c r="AB235" s="80">
        <v>0</v>
      </c>
      <c r="AC235" s="80">
        <v>103223</v>
      </c>
      <c r="AD235" s="80">
        <v>0</v>
      </c>
      <c r="AE235" s="80">
        <v>103223</v>
      </c>
      <c r="AF235" s="80">
        <v>0</v>
      </c>
      <c r="AG235" s="80">
        <v>0</v>
      </c>
      <c r="AH235" s="80">
        <v>163982</v>
      </c>
      <c r="AI235" s="80">
        <v>0</v>
      </c>
      <c r="AJ235" s="80">
        <v>182</v>
      </c>
      <c r="AK235" s="80">
        <v>0</v>
      </c>
      <c r="AL235" s="80">
        <v>0</v>
      </c>
      <c r="AM235" s="80">
        <v>0</v>
      </c>
      <c r="AN235" s="80"/>
      <c r="AO235" s="80">
        <v>0</v>
      </c>
      <c r="AP235" s="80">
        <v>828</v>
      </c>
      <c r="AQ235" s="80">
        <v>2069</v>
      </c>
      <c r="AR235" s="80">
        <v>0</v>
      </c>
      <c r="AS235" s="80">
        <v>30000</v>
      </c>
      <c r="AT235" s="80">
        <v>45000</v>
      </c>
      <c r="AU235" s="80">
        <v>0</v>
      </c>
      <c r="AV235" s="80">
        <v>27663</v>
      </c>
      <c r="AW235" s="80">
        <v>22779</v>
      </c>
      <c r="AX235" s="80">
        <v>17410</v>
      </c>
      <c r="AY235" s="80">
        <v>0</v>
      </c>
      <c r="AZ235" s="80">
        <v>0</v>
      </c>
      <c r="BA235" s="80">
        <v>17285</v>
      </c>
      <c r="BB235" s="80">
        <v>0</v>
      </c>
      <c r="BC235" s="80">
        <v>30592</v>
      </c>
      <c r="BD235" s="80">
        <v>0</v>
      </c>
      <c r="BE235" s="80">
        <v>50274</v>
      </c>
      <c r="BF235" s="80">
        <v>0</v>
      </c>
      <c r="BG235" s="80">
        <v>0</v>
      </c>
      <c r="BH235" s="80">
        <v>166184</v>
      </c>
      <c r="BI235" s="80">
        <v>0</v>
      </c>
      <c r="BJ235" s="80">
        <v>0</v>
      </c>
      <c r="BK235" s="80">
        <v>0</v>
      </c>
      <c r="BL235" s="80">
        <v>0</v>
      </c>
      <c r="BM235" s="80">
        <v>5000</v>
      </c>
      <c r="BN235" s="80">
        <v>-7337</v>
      </c>
      <c r="BO235" s="80">
        <v>0</v>
      </c>
      <c r="BP235" s="80"/>
      <c r="BQ235" s="80">
        <v>14286</v>
      </c>
      <c r="BR235" s="80">
        <v>0</v>
      </c>
      <c r="BS235" s="80">
        <v>118831</v>
      </c>
      <c r="BT235" s="80">
        <v>0</v>
      </c>
      <c r="BU235" s="80">
        <v>7163</v>
      </c>
      <c r="BV235" s="80">
        <v>0</v>
      </c>
      <c r="BW235" s="80">
        <v>303406</v>
      </c>
      <c r="BX235" s="80">
        <v>0</v>
      </c>
      <c r="BY235" s="80">
        <v>0</v>
      </c>
      <c r="BZ235" s="80">
        <v>0</v>
      </c>
      <c r="CA235" s="80">
        <v>45000</v>
      </c>
      <c r="CB235" s="80">
        <v>2397</v>
      </c>
      <c r="CC235" s="80">
        <v>0</v>
      </c>
      <c r="CD235" s="80">
        <v>0</v>
      </c>
      <c r="CE235" s="80">
        <v>0</v>
      </c>
      <c r="CF235" s="80">
        <v>2069</v>
      </c>
      <c r="CG235" s="80">
        <v>-6749</v>
      </c>
      <c r="CH235" s="80">
        <v>0</v>
      </c>
      <c r="CI235" s="80">
        <v>0</v>
      </c>
      <c r="CJ235" s="80">
        <v>0</v>
      </c>
      <c r="CK235" s="80">
        <v>256863</v>
      </c>
      <c r="CL235" s="80">
        <v>0</v>
      </c>
      <c r="CM235" s="80">
        <v>-11984</v>
      </c>
      <c r="CN235" s="80">
        <v>-4242</v>
      </c>
      <c r="CO235" s="80">
        <v>6331</v>
      </c>
      <c r="CP235" s="80">
        <v>0</v>
      </c>
      <c r="CQ235" s="80">
        <v>5616</v>
      </c>
      <c r="CR235" s="80">
        <v>204</v>
      </c>
      <c r="CS235" s="80">
        <v>-47766</v>
      </c>
      <c r="CT235" s="80">
        <v>0</v>
      </c>
      <c r="CU235" s="80">
        <v>-11567</v>
      </c>
      <c r="CV235" s="80">
        <v>4155</v>
      </c>
      <c r="CW235" s="80">
        <v>-3308</v>
      </c>
      <c r="CX235" s="80">
        <v>0</v>
      </c>
      <c r="CY235" s="80">
        <v>-72507</v>
      </c>
      <c r="CZ235" s="80">
        <v>-2995</v>
      </c>
      <c r="DA235" s="80">
        <v>-6887</v>
      </c>
      <c r="DB235" s="80">
        <v>50925</v>
      </c>
      <c r="DC235" s="80">
        <v>0</v>
      </c>
      <c r="DD235" s="80">
        <v>0</v>
      </c>
      <c r="DE235" s="80">
        <v>-22464</v>
      </c>
      <c r="DF235" s="80">
        <v>-162363</v>
      </c>
      <c r="DG235" s="80">
        <v>-207</v>
      </c>
      <c r="DH235" s="80"/>
      <c r="DI235" s="80"/>
      <c r="DJ235" s="80"/>
      <c r="DK235" s="80">
        <v>933</v>
      </c>
      <c r="DL235" s="80">
        <v>56755</v>
      </c>
      <c r="DM235" s="80">
        <v>0</v>
      </c>
      <c r="DN235" s="80">
        <v>-16162</v>
      </c>
      <c r="DO235" s="80">
        <v>-1246</v>
      </c>
      <c r="DP235" s="80">
        <v>-28185</v>
      </c>
      <c r="DQ235" s="80">
        <v>-1267</v>
      </c>
      <c r="DR235" s="80">
        <v>23</v>
      </c>
      <c r="DS235" s="80">
        <v>-1246</v>
      </c>
    </row>
    <row r="236" spans="1:123" x14ac:dyDescent="0.25">
      <c r="A236" s="78">
        <v>201912</v>
      </c>
      <c r="B236" s="78">
        <v>50149</v>
      </c>
      <c r="C236" s="79" t="s">
        <v>411</v>
      </c>
      <c r="D236" s="80">
        <v>107340</v>
      </c>
      <c r="E236" s="80">
        <v>2626</v>
      </c>
      <c r="F236" s="80">
        <v>296169</v>
      </c>
      <c r="G236" s="80">
        <v>0</v>
      </c>
      <c r="H236" s="80">
        <v>484</v>
      </c>
      <c r="I236" s="80">
        <v>48</v>
      </c>
      <c r="J236" s="80">
        <v>532</v>
      </c>
      <c r="K236" s="80">
        <v>0</v>
      </c>
      <c r="L236" s="80">
        <v>38227</v>
      </c>
      <c r="M236" s="80">
        <v>382664</v>
      </c>
      <c r="N236" s="80">
        <v>0</v>
      </c>
      <c r="O236" s="80">
        <v>27561</v>
      </c>
      <c r="P236" s="80">
        <v>0</v>
      </c>
      <c r="Q236" s="80">
        <v>86495</v>
      </c>
      <c r="R236" s="80">
        <v>33</v>
      </c>
      <c r="S236" s="80">
        <v>62706</v>
      </c>
      <c r="T236" s="80">
        <v>671307</v>
      </c>
      <c r="U236" s="80">
        <v>23789</v>
      </c>
      <c r="V236" s="80">
        <v>39615</v>
      </c>
      <c r="W236" s="80">
        <v>109966</v>
      </c>
      <c r="X236" s="80">
        <v>0</v>
      </c>
      <c r="Y236" s="80">
        <v>268575</v>
      </c>
      <c r="Z236" s="80">
        <v>4127</v>
      </c>
      <c r="AA236" s="80">
        <v>0</v>
      </c>
      <c r="AB236" s="80">
        <v>0</v>
      </c>
      <c r="AC236" s="80">
        <v>18998</v>
      </c>
      <c r="AD236" s="80">
        <v>11979</v>
      </c>
      <c r="AE236" s="80">
        <v>7019</v>
      </c>
      <c r="AF236" s="80">
        <v>0</v>
      </c>
      <c r="AG236" s="80">
        <v>1057</v>
      </c>
      <c r="AH236" s="80">
        <v>80608</v>
      </c>
      <c r="AI236" s="80">
        <v>3998</v>
      </c>
      <c r="AJ236" s="80">
        <v>57080</v>
      </c>
      <c r="AK236" s="80">
        <v>0</v>
      </c>
      <c r="AL236" s="80">
        <v>9315</v>
      </c>
      <c r="AM236" s="80">
        <v>0</v>
      </c>
      <c r="AN236" s="80">
        <v>0</v>
      </c>
      <c r="AO236" s="80">
        <v>79</v>
      </c>
      <c r="AP236" s="80">
        <v>3070</v>
      </c>
      <c r="AQ236" s="80">
        <v>55715</v>
      </c>
      <c r="AR236" s="80">
        <v>0</v>
      </c>
      <c r="AS236" s="80">
        <v>10001</v>
      </c>
      <c r="AT236" s="80">
        <v>0</v>
      </c>
      <c r="AU236" s="80">
        <v>134</v>
      </c>
      <c r="AV236" s="80">
        <v>338954</v>
      </c>
      <c r="AW236" s="80">
        <v>108047</v>
      </c>
      <c r="AX236" s="80">
        <v>0</v>
      </c>
      <c r="AY236" s="80">
        <v>0</v>
      </c>
      <c r="AZ236" s="80">
        <v>0</v>
      </c>
      <c r="BA236" s="80">
        <v>12764</v>
      </c>
      <c r="BB236" s="80">
        <v>0</v>
      </c>
      <c r="BC236" s="80">
        <v>298</v>
      </c>
      <c r="BD236" s="80">
        <v>0</v>
      </c>
      <c r="BE236" s="80">
        <v>61316</v>
      </c>
      <c r="BF236" s="80">
        <v>293</v>
      </c>
      <c r="BG236" s="80">
        <v>0</v>
      </c>
      <c r="BH236" s="80">
        <v>253413</v>
      </c>
      <c r="BI236" s="80">
        <v>17624</v>
      </c>
      <c r="BJ236" s="80">
        <v>0</v>
      </c>
      <c r="BK236" s="80">
        <v>0</v>
      </c>
      <c r="BL236" s="80">
        <v>0</v>
      </c>
      <c r="BM236" s="80">
        <v>0</v>
      </c>
      <c r="BN236" s="80">
        <v>89392</v>
      </c>
      <c r="BO236" s="80">
        <v>11189</v>
      </c>
      <c r="BP236" s="80">
        <v>0</v>
      </c>
      <c r="BQ236" s="80">
        <v>0</v>
      </c>
      <c r="BR236" s="80">
        <v>0</v>
      </c>
      <c r="BS236" s="80">
        <v>136524</v>
      </c>
      <c r="BT236" s="80">
        <v>228372</v>
      </c>
      <c r="BU236" s="80">
        <v>8842</v>
      </c>
      <c r="BV236" s="80">
        <v>156985</v>
      </c>
      <c r="BW236" s="80">
        <v>671307</v>
      </c>
      <c r="BX236" s="80">
        <v>0</v>
      </c>
      <c r="BY236" s="80">
        <v>17624</v>
      </c>
      <c r="BZ236" s="80">
        <v>0</v>
      </c>
      <c r="CA236" s="80">
        <v>0</v>
      </c>
      <c r="CB236" s="80">
        <v>47827</v>
      </c>
      <c r="CC236" s="80">
        <v>71387</v>
      </c>
      <c r="CD236" s="80">
        <v>0</v>
      </c>
      <c r="CE236" s="80">
        <v>0</v>
      </c>
      <c r="CF236" s="80">
        <v>6706</v>
      </c>
      <c r="CG236" s="80">
        <v>-68797</v>
      </c>
      <c r="CH236" s="80">
        <v>5718</v>
      </c>
      <c r="CI236" s="80">
        <v>1849</v>
      </c>
      <c r="CJ236" s="80">
        <v>-4617</v>
      </c>
      <c r="CK236" s="80">
        <v>687724</v>
      </c>
      <c r="CL236" s="80">
        <v>0</v>
      </c>
      <c r="CM236" s="80">
        <v>-290235</v>
      </c>
      <c r="CN236" s="80">
        <v>-5345</v>
      </c>
      <c r="CO236" s="80">
        <v>352</v>
      </c>
      <c r="CP236" s="80">
        <v>-1965</v>
      </c>
      <c r="CQ236" s="80">
        <v>-1522</v>
      </c>
      <c r="CR236" s="80">
        <v>-9193</v>
      </c>
      <c r="CS236" s="80">
        <v>-389984</v>
      </c>
      <c r="CT236" s="80">
        <v>0</v>
      </c>
      <c r="CU236" s="80">
        <v>-221790</v>
      </c>
      <c r="CV236" s="80">
        <v>1793</v>
      </c>
      <c r="CW236" s="80">
        <v>-7124</v>
      </c>
      <c r="CX236" s="80">
        <v>9383</v>
      </c>
      <c r="CY236" s="80">
        <v>-6958</v>
      </c>
      <c r="CZ236" s="80">
        <v>-13398</v>
      </c>
      <c r="DA236" s="80">
        <v>-92</v>
      </c>
      <c r="DB236" s="80">
        <v>-3</v>
      </c>
      <c r="DC236" s="80">
        <v>-588</v>
      </c>
      <c r="DD236" s="80">
        <v>0</v>
      </c>
      <c r="DE236" s="80">
        <v>-52375</v>
      </c>
      <c r="DF236" s="80">
        <v>-13354</v>
      </c>
      <c r="DG236" s="80">
        <v>7234</v>
      </c>
      <c r="DH236" s="80"/>
      <c r="DI236" s="80">
        <v>540</v>
      </c>
      <c r="DJ236" s="80">
        <v>749</v>
      </c>
      <c r="DK236" s="80">
        <v>-1779</v>
      </c>
      <c r="DL236" s="80">
        <v>667409</v>
      </c>
      <c r="DM236" s="80">
        <v>588</v>
      </c>
      <c r="DN236" s="80">
        <v>0</v>
      </c>
      <c r="DO236" s="80">
        <v>6952</v>
      </c>
      <c r="DP236" s="80">
        <v>-337788</v>
      </c>
      <c r="DQ236" s="80">
        <v>-342</v>
      </c>
      <c r="DR236" s="80">
        <v>-602</v>
      </c>
      <c r="DS236" s="80">
        <v>6364</v>
      </c>
    </row>
    <row r="237" spans="1:123" x14ac:dyDescent="0.25">
      <c r="A237" s="78">
        <v>201912</v>
      </c>
      <c r="B237" s="78">
        <v>53108</v>
      </c>
      <c r="C237" s="79" t="s">
        <v>413</v>
      </c>
      <c r="D237" s="80"/>
      <c r="E237" s="80"/>
      <c r="F237" s="80">
        <v>56896</v>
      </c>
      <c r="G237" s="80"/>
      <c r="H237" s="80"/>
      <c r="I237" s="80"/>
      <c r="J237" s="80"/>
      <c r="K237" s="80"/>
      <c r="L237" s="80">
        <v>1453</v>
      </c>
      <c r="M237" s="80">
        <v>56896</v>
      </c>
      <c r="N237" s="80"/>
      <c r="O237" s="80">
        <v>52869</v>
      </c>
      <c r="P237" s="80">
        <v>3788</v>
      </c>
      <c r="Q237" s="80"/>
      <c r="R237" s="80"/>
      <c r="S237" s="80"/>
      <c r="T237" s="80">
        <v>58801</v>
      </c>
      <c r="U237" s="80"/>
      <c r="V237" s="80"/>
      <c r="W237" s="80"/>
      <c r="X237" s="80"/>
      <c r="Y237" s="80"/>
      <c r="Z237" s="80">
        <v>251</v>
      </c>
      <c r="AA237" s="80">
        <v>239</v>
      </c>
      <c r="AB237" s="80"/>
      <c r="AC237" s="80">
        <v>6</v>
      </c>
      <c r="AD237" s="80"/>
      <c r="AE237" s="80">
        <v>6</v>
      </c>
      <c r="AF237" s="80"/>
      <c r="AG237" s="80"/>
      <c r="AH237" s="80">
        <v>201</v>
      </c>
      <c r="AI237" s="80"/>
      <c r="AJ237" s="80">
        <v>195</v>
      </c>
      <c r="AK237" s="80"/>
      <c r="AL237" s="80"/>
      <c r="AM237" s="80"/>
      <c r="AN237" s="80"/>
      <c r="AO237" s="80"/>
      <c r="AP237" s="80">
        <v>251</v>
      </c>
      <c r="AQ237" s="80"/>
      <c r="AR237" s="80"/>
      <c r="AS237" s="80">
        <v>17000</v>
      </c>
      <c r="AT237" s="80">
        <v>5000</v>
      </c>
      <c r="AU237" s="80"/>
      <c r="AV237" s="80">
        <v>29233</v>
      </c>
      <c r="AW237" s="80">
        <v>19302</v>
      </c>
      <c r="AX237" s="80"/>
      <c r="AY237" s="80"/>
      <c r="AZ237" s="80"/>
      <c r="BA237" s="80"/>
      <c r="BB237" s="80"/>
      <c r="BC237" s="80"/>
      <c r="BD237" s="80"/>
      <c r="BE237" s="80">
        <v>3195</v>
      </c>
      <c r="BF237" s="80">
        <v>1472</v>
      </c>
      <c r="BG237" s="80"/>
      <c r="BH237" s="80">
        <v>21060</v>
      </c>
      <c r="BI237" s="80">
        <v>313</v>
      </c>
      <c r="BJ237" s="80"/>
      <c r="BK237" s="80"/>
      <c r="BL237" s="80"/>
      <c r="BM237" s="80"/>
      <c r="BN237" s="80">
        <v>12233</v>
      </c>
      <c r="BO237" s="80"/>
      <c r="BP237" s="80"/>
      <c r="BQ237" s="80"/>
      <c r="BR237" s="80"/>
      <c r="BS237" s="80"/>
      <c r="BT237" s="80"/>
      <c r="BU237" s="80">
        <v>1758</v>
      </c>
      <c r="BV237" s="80"/>
      <c r="BW237" s="80">
        <v>58801</v>
      </c>
      <c r="BX237" s="80"/>
      <c r="BY237" s="80">
        <v>313</v>
      </c>
      <c r="BZ237" s="80"/>
      <c r="CA237" s="80">
        <v>5000</v>
      </c>
      <c r="CB237" s="80">
        <v>1723</v>
      </c>
      <c r="CC237" s="80"/>
      <c r="CD237" s="80"/>
      <c r="CE237" s="80"/>
      <c r="CF237" s="80"/>
      <c r="CG237" s="80">
        <v>-9434</v>
      </c>
      <c r="CH237" s="80"/>
      <c r="CI237" s="80"/>
      <c r="CJ237" s="80"/>
      <c r="CK237" s="80">
        <v>36593</v>
      </c>
      <c r="CL237" s="80"/>
      <c r="CM237" s="80">
        <v>-9434</v>
      </c>
      <c r="CN237" s="80">
        <v>2352</v>
      </c>
      <c r="CO237" s="80"/>
      <c r="CP237" s="80"/>
      <c r="CQ237" s="80"/>
      <c r="CR237" s="80">
        <v>980</v>
      </c>
      <c r="CS237" s="80">
        <v>-25904</v>
      </c>
      <c r="CT237" s="80"/>
      <c r="CU237" s="80"/>
      <c r="CV237" s="80"/>
      <c r="CW237" s="80">
        <v>1835</v>
      </c>
      <c r="CX237" s="80"/>
      <c r="CY237" s="80"/>
      <c r="CZ237" s="80">
        <v>1242</v>
      </c>
      <c r="DA237" s="80">
        <v>-279</v>
      </c>
      <c r="DB237" s="80"/>
      <c r="DC237" s="80">
        <v>-13</v>
      </c>
      <c r="DD237" s="80"/>
      <c r="DE237" s="80">
        <v>-4435</v>
      </c>
      <c r="DF237" s="80"/>
      <c r="DG237" s="80">
        <v>599</v>
      </c>
      <c r="DH237" s="80">
        <v>920</v>
      </c>
      <c r="DI237" s="80">
        <v>920</v>
      </c>
      <c r="DJ237" s="80">
        <v>920</v>
      </c>
      <c r="DK237" s="80">
        <v>-517</v>
      </c>
      <c r="DL237" s="80">
        <v>36593</v>
      </c>
      <c r="DM237" s="80">
        <v>13</v>
      </c>
      <c r="DN237" s="80"/>
      <c r="DO237" s="80">
        <v>1110</v>
      </c>
      <c r="DP237" s="80">
        <v>-21190</v>
      </c>
      <c r="DQ237" s="80">
        <v>-333</v>
      </c>
      <c r="DR237" s="80">
        <v>-149</v>
      </c>
      <c r="DS237" s="80">
        <v>1097</v>
      </c>
    </row>
    <row r="238" spans="1:123" x14ac:dyDescent="0.25">
      <c r="A238" s="78">
        <v>201912</v>
      </c>
      <c r="B238" s="78">
        <v>53093</v>
      </c>
      <c r="C238" s="79" t="s">
        <v>384</v>
      </c>
      <c r="D238" s="80"/>
      <c r="E238" s="80"/>
      <c r="F238" s="80">
        <v>126769</v>
      </c>
      <c r="G238" s="80"/>
      <c r="H238" s="80">
        <v>4578</v>
      </c>
      <c r="I238" s="80"/>
      <c r="J238" s="80">
        <v>4578</v>
      </c>
      <c r="K238" s="80"/>
      <c r="L238" s="80"/>
      <c r="M238" s="80">
        <v>126769</v>
      </c>
      <c r="N238" s="80"/>
      <c r="O238" s="80">
        <v>44879</v>
      </c>
      <c r="P238" s="80"/>
      <c r="Q238" s="80"/>
      <c r="R238" s="80"/>
      <c r="S238" s="80"/>
      <c r="T238" s="80">
        <v>145882</v>
      </c>
      <c r="U238" s="80"/>
      <c r="V238" s="80">
        <v>5792</v>
      </c>
      <c r="W238" s="80"/>
      <c r="X238" s="80"/>
      <c r="Y238" s="80">
        <v>81890</v>
      </c>
      <c r="Z238" s="80">
        <v>512</v>
      </c>
      <c r="AA238" s="80"/>
      <c r="AB238" s="80"/>
      <c r="AC238" s="80"/>
      <c r="AD238" s="80"/>
      <c r="AE238" s="80"/>
      <c r="AF238" s="80"/>
      <c r="AG238" s="80">
        <v>512</v>
      </c>
      <c r="AH238" s="80">
        <v>4669</v>
      </c>
      <c r="AI238" s="80">
        <v>91</v>
      </c>
      <c r="AJ238" s="80"/>
      <c r="AK238" s="80"/>
      <c r="AL238" s="80">
        <v>8140</v>
      </c>
      <c r="AM238" s="80"/>
      <c r="AN238" s="80"/>
      <c r="AO238" s="80"/>
      <c r="AP238" s="80"/>
      <c r="AQ238" s="80">
        <v>13932</v>
      </c>
      <c r="AR238" s="80"/>
      <c r="AS238" s="80">
        <v>35000</v>
      </c>
      <c r="AT238" s="80"/>
      <c r="AU238" s="80"/>
      <c r="AV238" s="80">
        <v>84882</v>
      </c>
      <c r="AW238" s="80">
        <v>50432</v>
      </c>
      <c r="AX238" s="80"/>
      <c r="AY238" s="80"/>
      <c r="AZ238" s="80"/>
      <c r="BA238" s="80"/>
      <c r="BB238" s="80"/>
      <c r="BC238" s="80"/>
      <c r="BD238" s="80"/>
      <c r="BE238" s="80">
        <v>2597</v>
      </c>
      <c r="BF238" s="80"/>
      <c r="BG238" s="80"/>
      <c r="BH238" s="80">
        <v>58403</v>
      </c>
      <c r="BI238" s="80"/>
      <c r="BJ238" s="80"/>
      <c r="BK238" s="80"/>
      <c r="BL238" s="80"/>
      <c r="BM238" s="80"/>
      <c r="BN238" s="80">
        <v>49882</v>
      </c>
      <c r="BO238" s="80"/>
      <c r="BP238" s="80"/>
      <c r="BQ238" s="80"/>
      <c r="BR238" s="80"/>
      <c r="BS238" s="80"/>
      <c r="BT238" s="80"/>
      <c r="BU238" s="80">
        <v>7971</v>
      </c>
      <c r="BV238" s="80"/>
      <c r="BW238" s="80">
        <v>145882</v>
      </c>
      <c r="BX238" s="80"/>
      <c r="BY238" s="80"/>
      <c r="BZ238" s="80"/>
      <c r="CA238" s="80"/>
      <c r="CB238" s="80">
        <v>2597</v>
      </c>
      <c r="CC238" s="80"/>
      <c r="CD238" s="80"/>
      <c r="CE238" s="80"/>
      <c r="CF238" s="80"/>
      <c r="CG238" s="80">
        <v>-2646</v>
      </c>
      <c r="CH238" s="80"/>
      <c r="CI238" s="80"/>
      <c r="CJ238" s="80"/>
      <c r="CK238" s="80">
        <v>22000</v>
      </c>
      <c r="CL238" s="80"/>
      <c r="CM238" s="80">
        <v>-2646</v>
      </c>
      <c r="CN238" s="80">
        <v>9582</v>
      </c>
      <c r="CO238" s="80"/>
      <c r="CP238" s="80"/>
      <c r="CQ238" s="80">
        <v>1365</v>
      </c>
      <c r="CR238" s="80">
        <v>-681</v>
      </c>
      <c r="CS238" s="80">
        <v>-7109</v>
      </c>
      <c r="CT238" s="80"/>
      <c r="CU238" s="80"/>
      <c r="CV238" s="80">
        <v>2529</v>
      </c>
      <c r="CW238" s="80">
        <v>7827</v>
      </c>
      <c r="CX238" s="80"/>
      <c r="CY238" s="80">
        <v>-1303</v>
      </c>
      <c r="CZ238" s="80">
        <v>10906</v>
      </c>
      <c r="DA238" s="80">
        <v>-34</v>
      </c>
      <c r="DB238" s="80"/>
      <c r="DC238" s="80">
        <v>-36</v>
      </c>
      <c r="DD238" s="80"/>
      <c r="DE238" s="80">
        <v>-4110</v>
      </c>
      <c r="DF238" s="80"/>
      <c r="DG238" s="80">
        <v>800</v>
      </c>
      <c r="DH238" s="80"/>
      <c r="DI238" s="80">
        <v>-1871</v>
      </c>
      <c r="DJ238" s="80">
        <v>-5765</v>
      </c>
      <c r="DK238" s="80">
        <v>-1755</v>
      </c>
      <c r="DL238" s="80">
        <v>20697</v>
      </c>
      <c r="DM238" s="80">
        <v>-1270</v>
      </c>
      <c r="DN238" s="80"/>
      <c r="DO238" s="80">
        <v>-1324</v>
      </c>
      <c r="DP238" s="80">
        <v>-6859</v>
      </c>
      <c r="DQ238" s="80">
        <v>-61</v>
      </c>
      <c r="DR238" s="80">
        <v>-112</v>
      </c>
      <c r="DS238" s="80">
        <v>-54</v>
      </c>
    </row>
    <row r="239" spans="1:123" x14ac:dyDescent="0.25">
      <c r="A239" s="78">
        <v>201912</v>
      </c>
      <c r="B239" s="78">
        <v>50479</v>
      </c>
      <c r="C239" s="79" t="s">
        <v>476</v>
      </c>
      <c r="D239" s="80"/>
      <c r="E239" s="80">
        <v>3</v>
      </c>
      <c r="F239" s="80">
        <v>55968</v>
      </c>
      <c r="G239" s="80"/>
      <c r="H239" s="80">
        <v>2930</v>
      </c>
      <c r="I239" s="80"/>
      <c r="J239" s="80">
        <v>2930</v>
      </c>
      <c r="K239" s="80"/>
      <c r="L239" s="80"/>
      <c r="M239" s="80">
        <v>55968</v>
      </c>
      <c r="N239" s="80"/>
      <c r="O239" s="80">
        <v>1111</v>
      </c>
      <c r="P239" s="80">
        <v>5781</v>
      </c>
      <c r="Q239" s="80"/>
      <c r="R239" s="80">
        <v>553</v>
      </c>
      <c r="S239" s="80"/>
      <c r="T239" s="80">
        <v>59429</v>
      </c>
      <c r="U239" s="80"/>
      <c r="V239" s="80">
        <v>10</v>
      </c>
      <c r="W239" s="80">
        <v>3</v>
      </c>
      <c r="X239" s="80"/>
      <c r="Y239" s="80">
        <v>48273</v>
      </c>
      <c r="Z239" s="80">
        <v>83</v>
      </c>
      <c r="AA239" s="80"/>
      <c r="AB239" s="80"/>
      <c r="AC239" s="80">
        <v>329</v>
      </c>
      <c r="AD239" s="80">
        <v>262</v>
      </c>
      <c r="AE239" s="80">
        <v>67</v>
      </c>
      <c r="AF239" s="80"/>
      <c r="AG239" s="80">
        <v>79</v>
      </c>
      <c r="AH239" s="80">
        <v>3365</v>
      </c>
      <c r="AI239" s="80"/>
      <c r="AJ239" s="80">
        <v>106</v>
      </c>
      <c r="AK239" s="80"/>
      <c r="AL239" s="80"/>
      <c r="AM239" s="80"/>
      <c r="AN239" s="80"/>
      <c r="AO239" s="80"/>
      <c r="AP239" s="80">
        <v>4</v>
      </c>
      <c r="AQ239" s="80">
        <v>10</v>
      </c>
      <c r="AR239" s="80">
        <v>250</v>
      </c>
      <c r="AS239" s="80"/>
      <c r="AT239" s="80"/>
      <c r="AU239" s="80"/>
      <c r="AV239" s="80">
        <v>51293</v>
      </c>
      <c r="AW239" s="80">
        <v>6751</v>
      </c>
      <c r="AX239" s="80"/>
      <c r="AY239" s="80"/>
      <c r="AZ239" s="80"/>
      <c r="BA239" s="80"/>
      <c r="BB239" s="80"/>
      <c r="BC239" s="80"/>
      <c r="BD239" s="80"/>
      <c r="BE239" s="80">
        <v>755</v>
      </c>
      <c r="BF239" s="80"/>
      <c r="BG239" s="80"/>
      <c r="BH239" s="80">
        <v>7381</v>
      </c>
      <c r="BI239" s="80"/>
      <c r="BJ239" s="80"/>
      <c r="BK239" s="80"/>
      <c r="BL239" s="80"/>
      <c r="BM239" s="80"/>
      <c r="BN239" s="80"/>
      <c r="BO239" s="80"/>
      <c r="BP239" s="80"/>
      <c r="BQ239" s="80"/>
      <c r="BR239" s="80"/>
      <c r="BS239" s="80"/>
      <c r="BT239" s="80">
        <v>51293</v>
      </c>
      <c r="BU239" s="80">
        <v>630</v>
      </c>
      <c r="BV239" s="80">
        <v>3000</v>
      </c>
      <c r="BW239" s="80">
        <v>59429</v>
      </c>
      <c r="BX239" s="80"/>
      <c r="BY239" s="80"/>
      <c r="BZ239" s="80">
        <v>48293</v>
      </c>
      <c r="CA239" s="80"/>
      <c r="CB239" s="80">
        <v>755</v>
      </c>
      <c r="CC239" s="80"/>
      <c r="CD239" s="80"/>
      <c r="CE239" s="80"/>
      <c r="CF239" s="80"/>
      <c r="CG239" s="80">
        <v>-4012</v>
      </c>
      <c r="CH239" s="80"/>
      <c r="CI239" s="80"/>
      <c r="CJ239" s="80"/>
      <c r="CK239" s="80">
        <v>17236</v>
      </c>
      <c r="CL239" s="80"/>
      <c r="CM239" s="80">
        <v>-3621</v>
      </c>
      <c r="CN239" s="80">
        <v>-1460</v>
      </c>
      <c r="CO239" s="80">
        <v>391</v>
      </c>
      <c r="CP239" s="80"/>
      <c r="CQ239" s="80">
        <v>1278</v>
      </c>
      <c r="CR239" s="80">
        <v>-596</v>
      </c>
      <c r="CS239" s="80">
        <v>-6850</v>
      </c>
      <c r="CT239" s="80"/>
      <c r="CU239" s="80"/>
      <c r="CV239" s="80">
        <v>6732</v>
      </c>
      <c r="CW239" s="80">
        <v>-1460</v>
      </c>
      <c r="CX239" s="80"/>
      <c r="CY239" s="80">
        <v>-7928</v>
      </c>
      <c r="CZ239" s="80">
        <v>-1163</v>
      </c>
      <c r="DA239" s="80">
        <v>-380</v>
      </c>
      <c r="DB239" s="80"/>
      <c r="DC239" s="80"/>
      <c r="DD239" s="80"/>
      <c r="DE239" s="80">
        <v>-655</v>
      </c>
      <c r="DF239" s="80"/>
      <c r="DG239" s="80">
        <v>299</v>
      </c>
      <c r="DH239" s="80"/>
      <c r="DI239" s="80">
        <v>-124</v>
      </c>
      <c r="DJ239" s="80">
        <v>-32</v>
      </c>
      <c r="DK239" s="80"/>
      <c r="DL239" s="80">
        <v>9308</v>
      </c>
      <c r="DM239" s="80"/>
      <c r="DN239" s="80"/>
      <c r="DO239" s="80">
        <v>-297</v>
      </c>
      <c r="DP239" s="80">
        <v>-13825</v>
      </c>
      <c r="DQ239" s="80"/>
      <c r="DR239" s="80"/>
      <c r="DS239" s="80">
        <v>-297</v>
      </c>
    </row>
    <row r="240" spans="1:123" x14ac:dyDescent="0.25">
      <c r="A240" s="78">
        <v>201912</v>
      </c>
      <c r="B240" s="78">
        <v>51777</v>
      </c>
      <c r="C240" s="79" t="s">
        <v>751</v>
      </c>
      <c r="D240" s="80">
        <v>13900</v>
      </c>
      <c r="E240" s="80">
        <v>5213</v>
      </c>
      <c r="F240" s="80">
        <v>649939</v>
      </c>
      <c r="G240" s="80"/>
      <c r="H240" s="80">
        <v>16868</v>
      </c>
      <c r="I240" s="80"/>
      <c r="J240" s="80">
        <v>16868</v>
      </c>
      <c r="K240" s="80"/>
      <c r="L240" s="80"/>
      <c r="M240" s="80">
        <v>651889</v>
      </c>
      <c r="N240" s="80">
        <v>1950</v>
      </c>
      <c r="O240" s="80">
        <v>404933</v>
      </c>
      <c r="P240" s="80">
        <v>33150</v>
      </c>
      <c r="Q240" s="80"/>
      <c r="R240" s="80">
        <v>81659</v>
      </c>
      <c r="S240" s="80"/>
      <c r="T240" s="80">
        <v>739542</v>
      </c>
      <c r="U240" s="80"/>
      <c r="V240" s="80">
        <v>30566</v>
      </c>
      <c r="W240" s="80">
        <v>19113</v>
      </c>
      <c r="X240" s="80"/>
      <c r="Y240" s="80">
        <v>129947</v>
      </c>
      <c r="Z240" s="80">
        <v>5164</v>
      </c>
      <c r="AA240" s="80"/>
      <c r="AB240" s="80"/>
      <c r="AC240" s="80">
        <v>9552</v>
      </c>
      <c r="AD240" s="80"/>
      <c r="AE240" s="80">
        <v>9552</v>
      </c>
      <c r="AF240" s="80">
        <v>3050</v>
      </c>
      <c r="AG240" s="80">
        <v>378</v>
      </c>
      <c r="AH240" s="80">
        <v>30778</v>
      </c>
      <c r="AI240" s="80"/>
      <c r="AJ240" s="80">
        <v>1308</v>
      </c>
      <c r="AK240" s="80"/>
      <c r="AL240" s="80"/>
      <c r="AM240" s="80"/>
      <c r="AN240" s="80"/>
      <c r="AO240" s="80"/>
      <c r="AP240" s="80">
        <v>4786</v>
      </c>
      <c r="AQ240" s="80">
        <v>32598</v>
      </c>
      <c r="AR240" s="80">
        <v>250</v>
      </c>
      <c r="AS240" s="80">
        <v>100000</v>
      </c>
      <c r="AT240" s="80"/>
      <c r="AU240" s="80"/>
      <c r="AV240" s="80">
        <v>378764</v>
      </c>
      <c r="AW240" s="80">
        <v>175179</v>
      </c>
      <c r="AX240" s="80"/>
      <c r="AY240" s="80">
        <v>500</v>
      </c>
      <c r="AZ240" s="80"/>
      <c r="BA240" s="80"/>
      <c r="BB240" s="80"/>
      <c r="BC240" s="80">
        <v>3772</v>
      </c>
      <c r="BD240" s="80"/>
      <c r="BE240" s="80">
        <v>21268</v>
      </c>
      <c r="BF240" s="80">
        <v>311</v>
      </c>
      <c r="BG240" s="80"/>
      <c r="BH240" s="80">
        <v>339212</v>
      </c>
      <c r="BI240" s="80">
        <v>298</v>
      </c>
      <c r="BJ240" s="80"/>
      <c r="BK240" s="80"/>
      <c r="BL240" s="80"/>
      <c r="BM240" s="80">
        <v>133225</v>
      </c>
      <c r="BN240" s="80">
        <v>145539</v>
      </c>
      <c r="BO240" s="80"/>
      <c r="BP240" s="80"/>
      <c r="BQ240" s="80"/>
      <c r="BR240" s="80"/>
      <c r="BS240" s="80">
        <v>152338</v>
      </c>
      <c r="BT240" s="80"/>
      <c r="BU240" s="80">
        <v>11695</v>
      </c>
      <c r="BV240" s="80"/>
      <c r="BW240" s="80">
        <v>739542</v>
      </c>
      <c r="BX240" s="80"/>
      <c r="BY240" s="80">
        <v>298</v>
      </c>
      <c r="BZ240" s="80"/>
      <c r="CA240" s="80"/>
      <c r="CB240" s="80">
        <v>17185</v>
      </c>
      <c r="CC240" s="80"/>
      <c r="CD240" s="80"/>
      <c r="CE240" s="80"/>
      <c r="CF240" s="80">
        <v>2032</v>
      </c>
      <c r="CG240" s="80">
        <v>-47873</v>
      </c>
      <c r="CH240" s="80"/>
      <c r="CI240" s="80">
        <v>-80</v>
      </c>
      <c r="CJ240" s="80"/>
      <c r="CK240" s="80">
        <v>396858</v>
      </c>
      <c r="CL240" s="80"/>
      <c r="CM240" s="80">
        <v>-84046</v>
      </c>
      <c r="CN240" s="80">
        <v>46271</v>
      </c>
      <c r="CO240" s="80"/>
      <c r="CP240" s="80"/>
      <c r="CQ240" s="80">
        <v>3800</v>
      </c>
      <c r="CR240" s="80">
        <v>8543</v>
      </c>
      <c r="CS240" s="80">
        <v>-248996</v>
      </c>
      <c r="CT240" s="80"/>
      <c r="CU240" s="80">
        <v>-36173</v>
      </c>
      <c r="CV240" s="80">
        <v>10730</v>
      </c>
      <c r="CW240" s="80">
        <v>36239</v>
      </c>
      <c r="CX240" s="80"/>
      <c r="CY240" s="80">
        <v>-24068</v>
      </c>
      <c r="CZ240" s="80">
        <v>31352</v>
      </c>
      <c r="DA240" s="80">
        <v>-1605</v>
      </c>
      <c r="DB240" s="80"/>
      <c r="DC240" s="80">
        <v>-642</v>
      </c>
      <c r="DD240" s="80"/>
      <c r="DE240" s="80">
        <v>-21360</v>
      </c>
      <c r="DF240" s="80">
        <v>-6718</v>
      </c>
      <c r="DG240" s="80">
        <v>6708</v>
      </c>
      <c r="DH240" s="80"/>
      <c r="DI240" s="80">
        <v>14767</v>
      </c>
      <c r="DJ240" s="80">
        <v>12527</v>
      </c>
      <c r="DK240" s="80">
        <v>-10032</v>
      </c>
      <c r="DL240" s="80">
        <v>365036</v>
      </c>
      <c r="DM240" s="80">
        <v>570</v>
      </c>
      <c r="DN240" s="80">
        <v>-1036</v>
      </c>
      <c r="DO240" s="80">
        <v>14919</v>
      </c>
      <c r="DP240" s="80">
        <v>-240561</v>
      </c>
      <c r="DQ240" s="80">
        <v>-363</v>
      </c>
      <c r="DR240" s="80">
        <v>-459</v>
      </c>
      <c r="DS240" s="80">
        <v>14349</v>
      </c>
    </row>
    <row r="241" spans="1:123" x14ac:dyDescent="0.25">
      <c r="A241" s="78">
        <v>201912</v>
      </c>
      <c r="B241" s="78">
        <v>53072</v>
      </c>
      <c r="C241" s="79" t="s">
        <v>746</v>
      </c>
      <c r="D241" s="80">
        <v>0</v>
      </c>
      <c r="E241" s="80">
        <v>0</v>
      </c>
      <c r="F241" s="80">
        <v>1173129</v>
      </c>
      <c r="G241" s="80">
        <v>0</v>
      </c>
      <c r="H241" s="80">
        <v>0</v>
      </c>
      <c r="I241" s="80">
        <v>0</v>
      </c>
      <c r="J241" s="80">
        <v>0</v>
      </c>
      <c r="K241" s="80">
        <v>0</v>
      </c>
      <c r="L241" s="80">
        <v>0</v>
      </c>
      <c r="M241" s="80">
        <v>24115374</v>
      </c>
      <c r="N241" s="80">
        <v>0</v>
      </c>
      <c r="O241" s="80">
        <v>0</v>
      </c>
      <c r="P241" s="80">
        <v>0</v>
      </c>
      <c r="Q241" s="80">
        <v>22942245</v>
      </c>
      <c r="R241" s="80">
        <v>0</v>
      </c>
      <c r="S241" s="80">
        <v>0</v>
      </c>
      <c r="T241" s="80">
        <v>24872562</v>
      </c>
      <c r="U241" s="80">
        <v>22942245</v>
      </c>
      <c r="V241" s="80">
        <v>342005</v>
      </c>
      <c r="W241" s="80">
        <v>0</v>
      </c>
      <c r="X241" s="80">
        <v>0</v>
      </c>
      <c r="Y241" s="80">
        <v>1173129</v>
      </c>
      <c r="Z241" s="80">
        <v>3207</v>
      </c>
      <c r="AA241" s="80">
        <v>0</v>
      </c>
      <c r="AB241" s="80">
        <v>0</v>
      </c>
      <c r="AC241" s="80">
        <v>6347</v>
      </c>
      <c r="AD241" s="80">
        <v>0</v>
      </c>
      <c r="AE241" s="80">
        <v>6347</v>
      </c>
      <c r="AF241" s="80">
        <v>0</v>
      </c>
      <c r="AG241" s="80">
        <v>3207</v>
      </c>
      <c r="AH241" s="80">
        <v>394119</v>
      </c>
      <c r="AI241" s="80">
        <v>0</v>
      </c>
      <c r="AJ241" s="80">
        <v>387772</v>
      </c>
      <c r="AK241" s="80">
        <v>0</v>
      </c>
      <c r="AL241" s="80">
        <v>99</v>
      </c>
      <c r="AM241" s="80">
        <v>0</v>
      </c>
      <c r="AN241" s="80">
        <v>0</v>
      </c>
      <c r="AO241" s="80">
        <v>0</v>
      </c>
      <c r="AP241" s="80">
        <v>0</v>
      </c>
      <c r="AQ241" s="80">
        <v>359862</v>
      </c>
      <c r="AR241" s="80">
        <v>0</v>
      </c>
      <c r="AS241" s="80">
        <v>1001000</v>
      </c>
      <c r="AT241" s="80">
        <v>0</v>
      </c>
      <c r="AU241" s="80">
        <v>0</v>
      </c>
      <c r="AV241" s="80">
        <v>20886509</v>
      </c>
      <c r="AW241" s="80">
        <v>239914</v>
      </c>
      <c r="AX241" s="80"/>
      <c r="AY241" s="80">
        <v>0</v>
      </c>
      <c r="AZ241" s="80">
        <v>0</v>
      </c>
      <c r="BA241" s="80">
        <v>9943</v>
      </c>
      <c r="BB241" s="80">
        <v>0</v>
      </c>
      <c r="BC241" s="80">
        <v>0</v>
      </c>
      <c r="BD241" s="80">
        <v>0</v>
      </c>
      <c r="BE241" s="80">
        <v>3644730</v>
      </c>
      <c r="BF241" s="80">
        <v>3342113</v>
      </c>
      <c r="BG241" s="80">
        <v>3890</v>
      </c>
      <c r="BH241" s="80">
        <v>337950</v>
      </c>
      <c r="BI241" s="80">
        <v>0</v>
      </c>
      <c r="BJ241" s="80">
        <v>0</v>
      </c>
      <c r="BK241" s="80">
        <v>0</v>
      </c>
      <c r="BL241" s="80">
        <v>0</v>
      </c>
      <c r="BM241" s="80">
        <v>0</v>
      </c>
      <c r="BN241" s="80">
        <v>7243192</v>
      </c>
      <c r="BO241" s="80">
        <v>0</v>
      </c>
      <c r="BP241" s="80"/>
      <c r="BQ241" s="80">
        <v>3373</v>
      </c>
      <c r="BR241" s="80">
        <v>0</v>
      </c>
      <c r="BS241" s="80">
        <v>45146</v>
      </c>
      <c r="BT241" s="80">
        <v>12642317</v>
      </c>
      <c r="BU241" s="80">
        <v>49000</v>
      </c>
      <c r="BV241" s="80">
        <v>0</v>
      </c>
      <c r="BW241" s="80">
        <v>24872562</v>
      </c>
      <c r="BX241" s="80">
        <v>0</v>
      </c>
      <c r="BY241" s="80">
        <v>0</v>
      </c>
      <c r="BZ241" s="80">
        <v>0</v>
      </c>
      <c r="CA241" s="80"/>
      <c r="CB241" s="80">
        <v>292674</v>
      </c>
      <c r="CC241" s="80">
        <v>12642317</v>
      </c>
      <c r="CD241" s="80">
        <v>0</v>
      </c>
      <c r="CE241" s="80">
        <v>0</v>
      </c>
      <c r="CF241" s="80">
        <v>17758</v>
      </c>
      <c r="CG241" s="80">
        <v>-18629</v>
      </c>
      <c r="CH241" s="80">
        <v>641176</v>
      </c>
      <c r="CI241" s="80">
        <v>0</v>
      </c>
      <c r="CJ241" s="80">
        <v>-105506</v>
      </c>
      <c r="CK241" s="80">
        <v>385542</v>
      </c>
      <c r="CL241" s="80"/>
      <c r="CM241" s="80">
        <v>-26323</v>
      </c>
      <c r="CN241" s="80">
        <v>2370600</v>
      </c>
      <c r="CO241" s="80">
        <v>0</v>
      </c>
      <c r="CP241" s="80">
        <v>0</v>
      </c>
      <c r="CQ241" s="80">
        <v>0</v>
      </c>
      <c r="CR241" s="80">
        <v>-14913</v>
      </c>
      <c r="CS241" s="80">
        <v>-363962</v>
      </c>
      <c r="CT241" s="80">
        <v>0</v>
      </c>
      <c r="CU241" s="80">
        <v>-7694</v>
      </c>
      <c r="CV241" s="80">
        <v>0</v>
      </c>
      <c r="CW241" s="80">
        <v>2270512</v>
      </c>
      <c r="CX241" s="80">
        <v>1918120</v>
      </c>
      <c r="CY241" s="80">
        <v>0</v>
      </c>
      <c r="CZ241" s="80">
        <v>-74925</v>
      </c>
      <c r="DA241" s="80">
        <v>39000</v>
      </c>
      <c r="DB241" s="80">
        <v>0</v>
      </c>
      <c r="DC241" s="80">
        <v>-3398</v>
      </c>
      <c r="DD241" s="80"/>
      <c r="DE241" s="80">
        <v>11793</v>
      </c>
      <c r="DF241" s="80">
        <v>-27784</v>
      </c>
      <c r="DG241" s="80">
        <v>14693</v>
      </c>
      <c r="DH241" s="80"/>
      <c r="DI241" s="80">
        <v>0</v>
      </c>
      <c r="DJ241" s="80">
        <v>0</v>
      </c>
      <c r="DK241" s="80">
        <v>-100088</v>
      </c>
      <c r="DL241" s="80">
        <v>318758</v>
      </c>
      <c r="DM241" s="80">
        <v>1000</v>
      </c>
      <c r="DN241" s="80">
        <v>-39000</v>
      </c>
      <c r="DO241" s="80">
        <v>1909855</v>
      </c>
      <c r="DP241" s="80">
        <v>-414755</v>
      </c>
      <c r="DQ241" s="80">
        <v>-8865</v>
      </c>
      <c r="DR241" s="80">
        <v>-180</v>
      </c>
      <c r="DS241" s="80">
        <v>1908855</v>
      </c>
    </row>
    <row r="242" spans="1:123" x14ac:dyDescent="0.25">
      <c r="A242" s="78">
        <v>201912</v>
      </c>
      <c r="B242" s="78">
        <v>53120</v>
      </c>
      <c r="C242" s="79" t="s">
        <v>817</v>
      </c>
      <c r="D242" s="80">
        <v>0</v>
      </c>
      <c r="E242" s="80">
        <v>0</v>
      </c>
      <c r="F242" s="80">
        <v>1037083</v>
      </c>
      <c r="G242" s="80">
        <v>0</v>
      </c>
      <c r="H242" s="80">
        <v>46270</v>
      </c>
      <c r="I242" s="80">
        <v>0</v>
      </c>
      <c r="J242" s="80">
        <v>46270</v>
      </c>
      <c r="K242" s="80">
        <v>0</v>
      </c>
      <c r="L242" s="80">
        <v>0</v>
      </c>
      <c r="M242" s="80">
        <v>1037083</v>
      </c>
      <c r="N242" s="80">
        <v>0</v>
      </c>
      <c r="O242" s="80">
        <v>165894</v>
      </c>
      <c r="P242" s="80">
        <v>0</v>
      </c>
      <c r="Q242" s="80">
        <v>0</v>
      </c>
      <c r="R242" s="80">
        <v>0</v>
      </c>
      <c r="S242" s="80">
        <v>0</v>
      </c>
      <c r="T242" s="80">
        <v>1208930</v>
      </c>
      <c r="U242" s="80">
        <v>0</v>
      </c>
      <c r="V242" s="80">
        <v>116761</v>
      </c>
      <c r="W242" s="80">
        <v>0</v>
      </c>
      <c r="X242" s="80">
        <v>0</v>
      </c>
      <c r="Y242" s="80">
        <v>871189</v>
      </c>
      <c r="Z242" s="80">
        <v>1176</v>
      </c>
      <c r="AA242" s="80">
        <v>0</v>
      </c>
      <c r="AB242" s="80">
        <v>0</v>
      </c>
      <c r="AC242" s="80">
        <v>0</v>
      </c>
      <c r="AD242" s="80">
        <v>0</v>
      </c>
      <c r="AE242" s="80">
        <v>0</v>
      </c>
      <c r="AF242" s="80">
        <v>3533</v>
      </c>
      <c r="AG242" s="80">
        <v>1174</v>
      </c>
      <c r="AH242" s="80">
        <v>49803</v>
      </c>
      <c r="AI242" s="80">
        <v>0</v>
      </c>
      <c r="AJ242" s="80">
        <v>0</v>
      </c>
      <c r="AK242" s="80">
        <v>0</v>
      </c>
      <c r="AL242" s="80">
        <v>0</v>
      </c>
      <c r="AM242" s="80">
        <v>0</v>
      </c>
      <c r="AN242" s="80">
        <v>0</v>
      </c>
      <c r="AO242" s="80">
        <v>0</v>
      </c>
      <c r="AP242" s="80">
        <v>2</v>
      </c>
      <c r="AQ242" s="80">
        <v>120868</v>
      </c>
      <c r="AR242" s="80">
        <v>0</v>
      </c>
      <c r="AS242" s="80">
        <v>1290</v>
      </c>
      <c r="AT242" s="80">
        <v>0</v>
      </c>
      <c r="AU242" s="80">
        <v>0</v>
      </c>
      <c r="AV242" s="80">
        <v>332611</v>
      </c>
      <c r="AW242" s="80">
        <v>773182</v>
      </c>
      <c r="AX242" s="80">
        <v>0</v>
      </c>
      <c r="AY242" s="80">
        <v>0</v>
      </c>
      <c r="AZ242" s="80">
        <v>0</v>
      </c>
      <c r="BA242" s="80">
        <v>0</v>
      </c>
      <c r="BB242" s="80">
        <v>0</v>
      </c>
      <c r="BC242" s="80">
        <v>0</v>
      </c>
      <c r="BD242" s="80">
        <v>0</v>
      </c>
      <c r="BE242" s="80">
        <v>75521</v>
      </c>
      <c r="BF242" s="80">
        <v>0</v>
      </c>
      <c r="BG242" s="80">
        <v>0</v>
      </c>
      <c r="BH242" s="80">
        <v>800798</v>
      </c>
      <c r="BI242" s="80">
        <v>0</v>
      </c>
      <c r="BJ242" s="80">
        <v>0</v>
      </c>
      <c r="BK242" s="80">
        <v>0</v>
      </c>
      <c r="BL242" s="80">
        <v>0</v>
      </c>
      <c r="BM242" s="80">
        <v>0</v>
      </c>
      <c r="BN242" s="80">
        <v>319598</v>
      </c>
      <c r="BO242" s="80">
        <v>0</v>
      </c>
      <c r="BP242" s="80">
        <v>0</v>
      </c>
      <c r="BQ242" s="80">
        <v>0</v>
      </c>
      <c r="BR242" s="80">
        <v>0</v>
      </c>
      <c r="BS242" s="80">
        <v>0</v>
      </c>
      <c r="BT242" s="80">
        <v>11723</v>
      </c>
      <c r="BU242" s="80">
        <v>27616</v>
      </c>
      <c r="BV242" s="80">
        <v>11723</v>
      </c>
      <c r="BW242" s="80">
        <v>1208930</v>
      </c>
      <c r="BX242" s="80">
        <v>0</v>
      </c>
      <c r="BY242" s="80">
        <v>0</v>
      </c>
      <c r="BZ242" s="80">
        <v>0</v>
      </c>
      <c r="CA242" s="80">
        <v>0</v>
      </c>
      <c r="CB242" s="80">
        <v>75521</v>
      </c>
      <c r="CC242" s="80">
        <v>0</v>
      </c>
      <c r="CD242" s="80">
        <v>0</v>
      </c>
      <c r="CE242" s="80">
        <v>0</v>
      </c>
      <c r="CF242" s="80">
        <v>4107</v>
      </c>
      <c r="CG242" s="80">
        <v>-1839</v>
      </c>
      <c r="CH242" s="80">
        <v>1074</v>
      </c>
      <c r="CI242" s="80">
        <v>0</v>
      </c>
      <c r="CJ242" s="80">
        <v>-403</v>
      </c>
      <c r="CK242" s="80">
        <v>0</v>
      </c>
      <c r="CL242" s="80">
        <v>0</v>
      </c>
      <c r="CM242" s="80">
        <v>-1839</v>
      </c>
      <c r="CN242" s="80">
        <v>4308</v>
      </c>
      <c r="CO242" s="80">
        <v>0</v>
      </c>
      <c r="CP242" s="80">
        <v>0</v>
      </c>
      <c r="CQ242" s="80">
        <v>-4178</v>
      </c>
      <c r="CR242" s="80">
        <v>34275</v>
      </c>
      <c r="CS242" s="80">
        <v>66533</v>
      </c>
      <c r="CT242" s="80">
        <v>0</v>
      </c>
      <c r="CU242" s="80">
        <v>0</v>
      </c>
      <c r="CV242" s="80">
        <v>2307</v>
      </c>
      <c r="CW242" s="80">
        <v>3360</v>
      </c>
      <c r="CX242" s="80">
        <v>0</v>
      </c>
      <c r="CY242" s="80">
        <v>0</v>
      </c>
      <c r="CZ242" s="80">
        <v>64694</v>
      </c>
      <c r="DA242" s="80">
        <v>18152</v>
      </c>
      <c r="DB242" s="80">
        <v>0</v>
      </c>
      <c r="DC242" s="80">
        <v>0</v>
      </c>
      <c r="DD242" s="80">
        <v>0</v>
      </c>
      <c r="DE242" s="80">
        <v>119435</v>
      </c>
      <c r="DF242" s="80">
        <v>0</v>
      </c>
      <c r="DG242" s="80">
        <v>16632</v>
      </c>
      <c r="DH242" s="80"/>
      <c r="DI242" s="80">
        <v>56116</v>
      </c>
      <c r="DJ242" s="80">
        <v>57987</v>
      </c>
      <c r="DK242" s="80">
        <v>-948</v>
      </c>
      <c r="DL242" s="80">
        <v>0</v>
      </c>
      <c r="DM242" s="80">
        <v>-110781</v>
      </c>
      <c r="DN242" s="80">
        <v>0</v>
      </c>
      <c r="DO242" s="80">
        <v>-61057</v>
      </c>
      <c r="DP242" s="80">
        <v>-69183</v>
      </c>
      <c r="DQ242" s="80">
        <v>0</v>
      </c>
      <c r="DR242" s="80">
        <v>-1183</v>
      </c>
      <c r="DS242" s="80">
        <v>49724</v>
      </c>
    </row>
    <row r="243" spans="1:123" x14ac:dyDescent="0.25">
      <c r="A243" s="78">
        <v>201912</v>
      </c>
      <c r="B243" s="78">
        <v>53028</v>
      </c>
      <c r="C243" s="79" t="s">
        <v>388</v>
      </c>
      <c r="D243" s="80">
        <v>9500</v>
      </c>
      <c r="E243" s="80">
        <v>943</v>
      </c>
      <c r="F243" s="80">
        <v>304028</v>
      </c>
      <c r="G243" s="80"/>
      <c r="H243" s="80">
        <v>6494</v>
      </c>
      <c r="I243" s="80">
        <v>0</v>
      </c>
      <c r="J243" s="80">
        <v>6494</v>
      </c>
      <c r="K243" s="80"/>
      <c r="L243" s="80"/>
      <c r="M243" s="80">
        <v>304028</v>
      </c>
      <c r="N243" s="80"/>
      <c r="O243" s="80">
        <v>65159</v>
      </c>
      <c r="P243" s="80"/>
      <c r="Q243" s="80">
        <v>0</v>
      </c>
      <c r="R243" s="80">
        <v>5</v>
      </c>
      <c r="S243" s="80"/>
      <c r="T243" s="80">
        <v>360073</v>
      </c>
      <c r="U243" s="80"/>
      <c r="V243" s="80">
        <v>35238</v>
      </c>
      <c r="W243" s="80">
        <v>10443</v>
      </c>
      <c r="X243" s="80"/>
      <c r="Y243" s="80">
        <v>238864</v>
      </c>
      <c r="Z243" s="80">
        <v>623</v>
      </c>
      <c r="AA243" s="80"/>
      <c r="AB243" s="80"/>
      <c r="AC243" s="80">
        <v>1701</v>
      </c>
      <c r="AD243" s="80"/>
      <c r="AE243" s="80">
        <v>1701</v>
      </c>
      <c r="AF243" s="80">
        <v>1059</v>
      </c>
      <c r="AG243" s="80">
        <v>525</v>
      </c>
      <c r="AH243" s="80">
        <v>9741</v>
      </c>
      <c r="AI243" s="80"/>
      <c r="AJ243" s="80">
        <v>487</v>
      </c>
      <c r="AK243" s="80"/>
      <c r="AL243" s="80">
        <v>0</v>
      </c>
      <c r="AM243" s="80"/>
      <c r="AN243" s="80">
        <v>0</v>
      </c>
      <c r="AO243" s="80"/>
      <c r="AP243" s="80">
        <v>98</v>
      </c>
      <c r="AQ243" s="80">
        <v>35238</v>
      </c>
      <c r="AR243" s="80"/>
      <c r="AS243" s="80">
        <v>25000</v>
      </c>
      <c r="AT243" s="80"/>
      <c r="AU243" s="80">
        <v>2143</v>
      </c>
      <c r="AV243" s="80">
        <v>257793</v>
      </c>
      <c r="AW243" s="80">
        <v>42645</v>
      </c>
      <c r="AX243" s="80"/>
      <c r="AY243" s="80">
        <v>8000</v>
      </c>
      <c r="AZ243" s="80"/>
      <c r="BA243" s="80">
        <v>638</v>
      </c>
      <c r="BB243" s="80"/>
      <c r="BC243" s="80">
        <v>978</v>
      </c>
      <c r="BD243" s="80"/>
      <c r="BE243" s="80">
        <v>8972</v>
      </c>
      <c r="BF243" s="80">
        <v>383</v>
      </c>
      <c r="BG243" s="80"/>
      <c r="BH243" s="80">
        <v>93285</v>
      </c>
      <c r="BI243" s="80">
        <v>23</v>
      </c>
      <c r="BJ243" s="80"/>
      <c r="BK243" s="80"/>
      <c r="BL243" s="80"/>
      <c r="BM243" s="80"/>
      <c r="BN243" s="80">
        <v>232793</v>
      </c>
      <c r="BO243" s="80"/>
      <c r="BP243" s="80"/>
      <c r="BQ243" s="80"/>
      <c r="BR243" s="80"/>
      <c r="BS243" s="80">
        <v>48116</v>
      </c>
      <c r="BT243" s="80">
        <v>0</v>
      </c>
      <c r="BU243" s="80">
        <v>2524</v>
      </c>
      <c r="BV243" s="80"/>
      <c r="BW243" s="80">
        <v>360073</v>
      </c>
      <c r="BX243" s="80"/>
      <c r="BY243" s="80">
        <v>23</v>
      </c>
      <c r="BZ243" s="80"/>
      <c r="CA243" s="80"/>
      <c r="CB243" s="80">
        <v>4830</v>
      </c>
      <c r="CC243" s="80"/>
      <c r="CD243" s="80">
        <v>0</v>
      </c>
      <c r="CE243" s="80"/>
      <c r="CF243" s="80">
        <v>0</v>
      </c>
      <c r="CG243" s="80">
        <v>-19040</v>
      </c>
      <c r="CH243" s="80">
        <v>486</v>
      </c>
      <c r="CI243" s="80"/>
      <c r="CJ243" s="80"/>
      <c r="CK243" s="80">
        <v>128061</v>
      </c>
      <c r="CL243" s="80"/>
      <c r="CM243" s="80">
        <v>-26801</v>
      </c>
      <c r="CN243" s="80">
        <v>30307</v>
      </c>
      <c r="CO243" s="80"/>
      <c r="CP243" s="80"/>
      <c r="CQ243" s="80">
        <v>3996</v>
      </c>
      <c r="CR243" s="80">
        <v>10172</v>
      </c>
      <c r="CS243" s="80">
        <v>-72334</v>
      </c>
      <c r="CT243" s="80"/>
      <c r="CU243" s="80">
        <v>-7761</v>
      </c>
      <c r="CV243" s="80">
        <v>3397</v>
      </c>
      <c r="CW243" s="80">
        <v>23379</v>
      </c>
      <c r="CX243" s="80"/>
      <c r="CY243" s="80">
        <v>-9516</v>
      </c>
      <c r="CZ243" s="80">
        <v>15685</v>
      </c>
      <c r="DA243" s="80">
        <v>-926</v>
      </c>
      <c r="DB243" s="80">
        <v>0</v>
      </c>
      <c r="DC243" s="80">
        <v>-179</v>
      </c>
      <c r="DD243" s="80"/>
      <c r="DE243" s="80">
        <v>-9699</v>
      </c>
      <c r="DF243" s="80">
        <v>-3546</v>
      </c>
      <c r="DG243" s="80">
        <v>4585</v>
      </c>
      <c r="DH243" s="80"/>
      <c r="DI243" s="80">
        <v>971</v>
      </c>
      <c r="DJ243" s="80">
        <v>1011</v>
      </c>
      <c r="DK243" s="80">
        <v>-6928</v>
      </c>
      <c r="DL243" s="80">
        <v>114999</v>
      </c>
      <c r="DM243" s="80">
        <v>299</v>
      </c>
      <c r="DN243" s="80"/>
      <c r="DO243" s="80">
        <v>14136</v>
      </c>
      <c r="DP243" s="80">
        <v>-69102</v>
      </c>
      <c r="DQ243" s="80">
        <v>-144</v>
      </c>
      <c r="DR243" s="80">
        <v>-776</v>
      </c>
      <c r="DS243" s="80">
        <v>13837</v>
      </c>
    </row>
    <row r="244" spans="1:123" x14ac:dyDescent="0.25">
      <c r="A244" s="78">
        <v>201912</v>
      </c>
      <c r="B244" s="78">
        <v>53117</v>
      </c>
      <c r="C244" s="79" t="s">
        <v>865</v>
      </c>
      <c r="D244" s="80">
        <v>0</v>
      </c>
      <c r="E244" s="80">
        <v>4499</v>
      </c>
      <c r="F244" s="80">
        <v>7488</v>
      </c>
      <c r="G244" s="80">
        <v>0</v>
      </c>
      <c r="H244" s="80">
        <v>1605362</v>
      </c>
      <c r="I244" s="80">
        <v>356162</v>
      </c>
      <c r="J244" s="80">
        <v>1961524</v>
      </c>
      <c r="K244" s="80">
        <v>0</v>
      </c>
      <c r="L244" s="80">
        <v>4132</v>
      </c>
      <c r="M244" s="80">
        <v>7707</v>
      </c>
      <c r="N244" s="80">
        <v>0</v>
      </c>
      <c r="O244" s="80">
        <v>0</v>
      </c>
      <c r="P244" s="80">
        <v>0</v>
      </c>
      <c r="Q244" s="80">
        <v>219</v>
      </c>
      <c r="R244" s="80">
        <v>18</v>
      </c>
      <c r="S244" s="80">
        <v>0</v>
      </c>
      <c r="T244" s="80">
        <v>2797998</v>
      </c>
      <c r="U244" s="80">
        <v>219</v>
      </c>
      <c r="V244" s="80">
        <v>32327</v>
      </c>
      <c r="W244" s="80">
        <v>4499</v>
      </c>
      <c r="X244" s="80">
        <v>302</v>
      </c>
      <c r="Y244" s="80">
        <v>0</v>
      </c>
      <c r="Z244" s="80">
        <v>22071</v>
      </c>
      <c r="AA244" s="80">
        <v>7470</v>
      </c>
      <c r="AB244" s="80">
        <v>0</v>
      </c>
      <c r="AC244" s="80">
        <v>742337</v>
      </c>
      <c r="AD244" s="80">
        <v>431758</v>
      </c>
      <c r="AE244" s="80">
        <v>310579</v>
      </c>
      <c r="AF244" s="80">
        <v>0</v>
      </c>
      <c r="AG244" s="80">
        <v>9204</v>
      </c>
      <c r="AH244" s="80">
        <v>2726960</v>
      </c>
      <c r="AI244" s="80">
        <v>1701</v>
      </c>
      <c r="AJ244" s="80">
        <v>21398</v>
      </c>
      <c r="AK244" s="80">
        <v>0</v>
      </c>
      <c r="AL244" s="80">
        <v>0</v>
      </c>
      <c r="AM244" s="80">
        <v>0</v>
      </c>
      <c r="AN244" s="80">
        <v>0</v>
      </c>
      <c r="AO244" s="80">
        <v>0</v>
      </c>
      <c r="AP244" s="80">
        <v>12867</v>
      </c>
      <c r="AQ244" s="80">
        <v>32629</v>
      </c>
      <c r="AR244" s="80">
        <v>0</v>
      </c>
      <c r="AS244" s="80">
        <v>147695</v>
      </c>
      <c r="AT244" s="80">
        <v>115153</v>
      </c>
      <c r="AU244" s="80">
        <v>0</v>
      </c>
      <c r="AV244" s="80">
        <v>82127</v>
      </c>
      <c r="AW244" s="80">
        <v>1929943</v>
      </c>
      <c r="AX244" s="80">
        <v>20455</v>
      </c>
      <c r="AY244" s="80">
        <v>0</v>
      </c>
      <c r="AZ244" s="80">
        <v>0</v>
      </c>
      <c r="BA244" s="80">
        <v>139842</v>
      </c>
      <c r="BB244" s="80">
        <v>0</v>
      </c>
      <c r="BC244" s="80">
        <v>-204</v>
      </c>
      <c r="BD244" s="80">
        <v>0</v>
      </c>
      <c r="BE244" s="80">
        <v>146336</v>
      </c>
      <c r="BF244" s="80">
        <v>0</v>
      </c>
      <c r="BG244" s="80"/>
      <c r="BH244" s="80">
        <v>2446356</v>
      </c>
      <c r="BI244" s="80">
        <v>0</v>
      </c>
      <c r="BJ244" s="80">
        <v>0</v>
      </c>
      <c r="BK244" s="80">
        <v>0</v>
      </c>
      <c r="BL244" s="80">
        <v>0</v>
      </c>
      <c r="BM244" s="80">
        <v>0</v>
      </c>
      <c r="BN244" s="80">
        <v>-67164</v>
      </c>
      <c r="BO244" s="80">
        <v>0</v>
      </c>
      <c r="BP244" s="80">
        <v>0</v>
      </c>
      <c r="BQ244" s="80">
        <v>8026</v>
      </c>
      <c r="BR244" s="80">
        <v>0</v>
      </c>
      <c r="BS244" s="80">
        <v>477722</v>
      </c>
      <c r="BT244" s="80">
        <v>1596</v>
      </c>
      <c r="BU244" s="80">
        <v>18236</v>
      </c>
      <c r="BV244" s="80">
        <v>0</v>
      </c>
      <c r="BW244" s="80">
        <v>2797998</v>
      </c>
      <c r="BX244" s="80">
        <v>0</v>
      </c>
      <c r="BY244" s="80">
        <v>0</v>
      </c>
      <c r="BZ244" s="80">
        <v>0</v>
      </c>
      <c r="CA244" s="80">
        <v>115153</v>
      </c>
      <c r="CB244" s="80">
        <v>6698</v>
      </c>
      <c r="CC244" s="80">
        <v>1596</v>
      </c>
      <c r="CD244" s="80">
        <v>0</v>
      </c>
      <c r="CE244" s="80">
        <v>0</v>
      </c>
      <c r="CF244" s="80">
        <v>0</v>
      </c>
      <c r="CG244" s="80">
        <v>-121974</v>
      </c>
      <c r="CH244" s="80">
        <v>30146</v>
      </c>
      <c r="CI244" s="80">
        <v>0</v>
      </c>
      <c r="CJ244" s="80">
        <v>-28825</v>
      </c>
      <c r="CK244" s="80">
        <v>1558940</v>
      </c>
      <c r="CL244" s="80">
        <v>0</v>
      </c>
      <c r="CM244" s="80">
        <v>-148372</v>
      </c>
      <c r="CN244" s="80">
        <v>44478</v>
      </c>
      <c r="CO244" s="80">
        <v>173876</v>
      </c>
      <c r="CP244" s="80">
        <v>0</v>
      </c>
      <c r="CQ244" s="80">
        <v>185651</v>
      </c>
      <c r="CR244" s="80">
        <v>1660</v>
      </c>
      <c r="CS244" s="80">
        <v>111186</v>
      </c>
      <c r="CT244" s="80">
        <v>0</v>
      </c>
      <c r="CU244" s="80">
        <v>-200274</v>
      </c>
      <c r="CV244" s="80">
        <v>1507030</v>
      </c>
      <c r="CW244" s="80">
        <v>44478</v>
      </c>
      <c r="CX244" s="80">
        <v>0</v>
      </c>
      <c r="CY244" s="80">
        <v>-1438593</v>
      </c>
      <c r="CZ244" s="80">
        <v>51123</v>
      </c>
      <c r="DA244" s="80">
        <v>11125</v>
      </c>
      <c r="DB244" s="80">
        <v>-437064</v>
      </c>
      <c r="DC244" s="80">
        <v>0</v>
      </c>
      <c r="DD244" s="80">
        <v>0</v>
      </c>
      <c r="DE244" s="80">
        <v>-202647</v>
      </c>
      <c r="DF244" s="80">
        <v>406256</v>
      </c>
      <c r="DG244" s="80">
        <v>63</v>
      </c>
      <c r="DH244" s="80"/>
      <c r="DI244" s="80">
        <v>29737</v>
      </c>
      <c r="DJ244" s="80">
        <v>7169</v>
      </c>
      <c r="DK244" s="80">
        <v>0</v>
      </c>
      <c r="DL244" s="80">
        <v>88309</v>
      </c>
      <c r="DM244" s="80">
        <v>0</v>
      </c>
      <c r="DN244" s="80">
        <v>-1230</v>
      </c>
      <c r="DO244" s="80">
        <v>-7966</v>
      </c>
      <c r="DP244" s="80">
        <v>-1389973</v>
      </c>
      <c r="DQ244" s="80">
        <v>-9071</v>
      </c>
      <c r="DR244" s="80">
        <v>-618</v>
      </c>
      <c r="DS244" s="80">
        <v>-7966</v>
      </c>
    </row>
    <row r="245" spans="1:123" x14ac:dyDescent="0.25">
      <c r="A245" s="78">
        <v>201912</v>
      </c>
      <c r="B245" s="78">
        <v>53100</v>
      </c>
      <c r="C245" s="79" t="s">
        <v>810</v>
      </c>
      <c r="D245" s="80"/>
      <c r="E245" s="80"/>
      <c r="F245" s="80">
        <v>396837</v>
      </c>
      <c r="G245" s="80"/>
      <c r="H245" s="80">
        <v>1</v>
      </c>
      <c r="I245" s="80">
        <v>47</v>
      </c>
      <c r="J245" s="80">
        <v>48</v>
      </c>
      <c r="K245" s="80"/>
      <c r="L245" s="80"/>
      <c r="M245" s="80">
        <v>396837</v>
      </c>
      <c r="N245" s="80"/>
      <c r="O245" s="80"/>
      <c r="P245" s="80"/>
      <c r="Q245" s="80"/>
      <c r="R245" s="80"/>
      <c r="S245" s="80"/>
      <c r="T245" s="80">
        <v>683259</v>
      </c>
      <c r="U245" s="80"/>
      <c r="V245" s="80">
        <v>276579</v>
      </c>
      <c r="W245" s="80"/>
      <c r="X245" s="80"/>
      <c r="Y245" s="80">
        <v>396837</v>
      </c>
      <c r="Z245" s="80">
        <v>7345</v>
      </c>
      <c r="AA245" s="80"/>
      <c r="AB245" s="80"/>
      <c r="AC245" s="80"/>
      <c r="AD245" s="80"/>
      <c r="AE245" s="80"/>
      <c r="AF245" s="80"/>
      <c r="AG245" s="80">
        <v>7345</v>
      </c>
      <c r="AH245" s="80">
        <v>48</v>
      </c>
      <c r="AI245" s="80"/>
      <c r="AJ245" s="80"/>
      <c r="AK245" s="80"/>
      <c r="AL245" s="80">
        <v>2450</v>
      </c>
      <c r="AM245" s="80"/>
      <c r="AN245" s="80"/>
      <c r="AO245" s="80"/>
      <c r="AP245" s="80"/>
      <c r="AQ245" s="80">
        <v>279029</v>
      </c>
      <c r="AR245" s="80"/>
      <c r="AS245" s="80">
        <v>1001</v>
      </c>
      <c r="AT245" s="80"/>
      <c r="AU245" s="80">
        <v>82</v>
      </c>
      <c r="AV245" s="80">
        <v>615566</v>
      </c>
      <c r="AW245" s="80">
        <v>27566</v>
      </c>
      <c r="AX245" s="80"/>
      <c r="AY245" s="80">
        <v>0</v>
      </c>
      <c r="AZ245" s="80"/>
      <c r="BA245" s="80">
        <v>2046</v>
      </c>
      <c r="BB245" s="80"/>
      <c r="BC245" s="80">
        <v>21544</v>
      </c>
      <c r="BD245" s="80"/>
      <c r="BE245" s="80">
        <v>26714</v>
      </c>
      <c r="BF245" s="80">
        <v>11</v>
      </c>
      <c r="BG245" s="80">
        <v>2275</v>
      </c>
      <c r="BH245" s="80">
        <v>40979</v>
      </c>
      <c r="BI245" s="80"/>
      <c r="BJ245" s="80"/>
      <c r="BK245" s="80"/>
      <c r="BL245" s="80"/>
      <c r="BM245" s="80">
        <v>178999</v>
      </c>
      <c r="BN245" s="80">
        <v>435566</v>
      </c>
      <c r="BO245" s="80"/>
      <c r="BP245" s="80"/>
      <c r="BQ245" s="80"/>
      <c r="BR245" s="80"/>
      <c r="BS245" s="80"/>
      <c r="BT245" s="80"/>
      <c r="BU245" s="80">
        <v>11138</v>
      </c>
      <c r="BV245" s="80"/>
      <c r="BW245" s="80">
        <v>683259</v>
      </c>
      <c r="BX245" s="80"/>
      <c r="BY245" s="80"/>
      <c r="BZ245" s="80"/>
      <c r="CA245" s="80"/>
      <c r="CB245" s="80">
        <v>3031</v>
      </c>
      <c r="CC245" s="80"/>
      <c r="CD245" s="80"/>
      <c r="CE245" s="80"/>
      <c r="CF245" s="80"/>
      <c r="CG245" s="80">
        <v>-3564</v>
      </c>
      <c r="CH245" s="80"/>
      <c r="CI245" s="80"/>
      <c r="CJ245" s="80"/>
      <c r="CK245" s="80">
        <v>49838</v>
      </c>
      <c r="CL245" s="80"/>
      <c r="CM245" s="80">
        <v>-5757</v>
      </c>
      <c r="CN245" s="80">
        <v>14509</v>
      </c>
      <c r="CO245" s="80">
        <v>-150</v>
      </c>
      <c r="CP245" s="80"/>
      <c r="CQ245" s="80">
        <v>-2145</v>
      </c>
      <c r="CR245" s="80">
        <v>-8499</v>
      </c>
      <c r="CS245" s="80">
        <v>-5492</v>
      </c>
      <c r="CT245" s="80">
        <v>-2275</v>
      </c>
      <c r="CU245" s="80">
        <v>-2042</v>
      </c>
      <c r="CV245" s="80">
        <v>142</v>
      </c>
      <c r="CW245" s="80">
        <v>14702</v>
      </c>
      <c r="CX245" s="80"/>
      <c r="CY245" s="80">
        <v>-21231</v>
      </c>
      <c r="CZ245" s="80">
        <v>15083</v>
      </c>
      <c r="DA245" s="80">
        <v>-1248</v>
      </c>
      <c r="DB245" s="80"/>
      <c r="DC245" s="80"/>
      <c r="DD245" s="80"/>
      <c r="DE245" s="80">
        <v>-2229</v>
      </c>
      <c r="DF245" s="80"/>
      <c r="DG245" s="80">
        <v>9326</v>
      </c>
      <c r="DH245" s="80"/>
      <c r="DI245" s="80">
        <v>3101</v>
      </c>
      <c r="DJ245" s="80">
        <v>5247</v>
      </c>
      <c r="DK245" s="80">
        <v>193</v>
      </c>
      <c r="DL245" s="80">
        <v>28607</v>
      </c>
      <c r="DM245" s="80"/>
      <c r="DN245" s="80"/>
      <c r="DO245" s="80">
        <v>-574</v>
      </c>
      <c r="DP245" s="80">
        <v>-12</v>
      </c>
      <c r="DQ245" s="80">
        <v>-1350</v>
      </c>
      <c r="DR245" s="80">
        <v>-51</v>
      </c>
      <c r="DS245" s="80">
        <v>-574</v>
      </c>
    </row>
    <row r="246" spans="1:123" x14ac:dyDescent="0.25">
      <c r="A246" s="78">
        <v>201912</v>
      </c>
      <c r="B246" s="78">
        <v>53095</v>
      </c>
      <c r="C246" s="79" t="s">
        <v>401</v>
      </c>
      <c r="D246" s="80"/>
      <c r="E246" s="80">
        <v>0</v>
      </c>
      <c r="F246" s="80">
        <v>7900</v>
      </c>
      <c r="G246" s="80"/>
      <c r="H246" s="80">
        <v>0</v>
      </c>
      <c r="I246" s="80">
        <v>0</v>
      </c>
      <c r="J246" s="80">
        <v>0</v>
      </c>
      <c r="K246" s="80">
        <v>0</v>
      </c>
      <c r="L246" s="80"/>
      <c r="M246" s="80">
        <v>7900</v>
      </c>
      <c r="N246" s="80"/>
      <c r="O246" s="80">
        <v>0</v>
      </c>
      <c r="P246" s="80">
        <v>0</v>
      </c>
      <c r="Q246" s="80"/>
      <c r="R246" s="80">
        <v>0</v>
      </c>
      <c r="S246" s="80"/>
      <c r="T246" s="80">
        <v>11389</v>
      </c>
      <c r="U246" s="80"/>
      <c r="V246" s="80">
        <v>3399</v>
      </c>
      <c r="W246" s="80">
        <v>0</v>
      </c>
      <c r="X246" s="80">
        <v>0</v>
      </c>
      <c r="Y246" s="80">
        <v>7900</v>
      </c>
      <c r="Z246" s="80">
        <v>52</v>
      </c>
      <c r="AA246" s="80">
        <v>0</v>
      </c>
      <c r="AB246" s="80">
        <v>0</v>
      </c>
      <c r="AC246" s="80">
        <v>38</v>
      </c>
      <c r="AD246" s="80">
        <v>0</v>
      </c>
      <c r="AE246" s="80">
        <v>38</v>
      </c>
      <c r="AF246" s="80">
        <v>0</v>
      </c>
      <c r="AG246" s="80">
        <v>52</v>
      </c>
      <c r="AH246" s="80">
        <v>38</v>
      </c>
      <c r="AI246" s="80">
        <v>0</v>
      </c>
      <c r="AJ246" s="80">
        <v>0</v>
      </c>
      <c r="AK246" s="80"/>
      <c r="AL246" s="80">
        <v>0</v>
      </c>
      <c r="AM246" s="80"/>
      <c r="AN246" s="80">
        <v>0</v>
      </c>
      <c r="AO246" s="80">
        <v>0</v>
      </c>
      <c r="AP246" s="80">
        <v>0</v>
      </c>
      <c r="AQ246" s="80">
        <v>3399</v>
      </c>
      <c r="AR246" s="80">
        <v>0</v>
      </c>
      <c r="AS246" s="80">
        <v>2000</v>
      </c>
      <c r="AT246" s="80">
        <v>0</v>
      </c>
      <c r="AU246" s="80">
        <v>0</v>
      </c>
      <c r="AV246" s="80">
        <v>10533</v>
      </c>
      <c r="AW246" s="80">
        <v>415</v>
      </c>
      <c r="AX246" s="80">
        <v>0</v>
      </c>
      <c r="AY246" s="80"/>
      <c r="AZ246" s="80"/>
      <c r="BA246" s="80"/>
      <c r="BB246" s="80"/>
      <c r="BC246" s="80"/>
      <c r="BD246" s="80"/>
      <c r="BE246" s="80">
        <v>337</v>
      </c>
      <c r="BF246" s="80"/>
      <c r="BG246" s="80"/>
      <c r="BH246" s="80">
        <v>438</v>
      </c>
      <c r="BI246" s="80">
        <v>81</v>
      </c>
      <c r="BJ246" s="80"/>
      <c r="BK246" s="80"/>
      <c r="BL246" s="80"/>
      <c r="BM246" s="80"/>
      <c r="BN246" s="80">
        <v>8533</v>
      </c>
      <c r="BO246" s="80"/>
      <c r="BP246" s="80"/>
      <c r="BQ246" s="80"/>
      <c r="BR246" s="80"/>
      <c r="BS246" s="80">
        <v>0</v>
      </c>
      <c r="BT246" s="80">
        <v>0</v>
      </c>
      <c r="BU246" s="80">
        <v>23</v>
      </c>
      <c r="BV246" s="80"/>
      <c r="BW246" s="80">
        <v>11389</v>
      </c>
      <c r="BX246" s="80"/>
      <c r="BY246" s="80">
        <v>0</v>
      </c>
      <c r="BZ246" s="80"/>
      <c r="CA246" s="80"/>
      <c r="CB246" s="80">
        <v>337</v>
      </c>
      <c r="CC246" s="80"/>
      <c r="CD246" s="80">
        <v>81</v>
      </c>
      <c r="CE246" s="80">
        <v>0</v>
      </c>
      <c r="CF246" s="80">
        <v>0</v>
      </c>
      <c r="CG246" s="80">
        <v>-4181</v>
      </c>
      <c r="CH246" s="80">
        <v>4</v>
      </c>
      <c r="CI246" s="80">
        <v>0</v>
      </c>
      <c r="CJ246" s="80">
        <v>0</v>
      </c>
      <c r="CK246" s="80">
        <v>6888</v>
      </c>
      <c r="CL246" s="80">
        <v>0</v>
      </c>
      <c r="CM246" s="80">
        <v>-4181</v>
      </c>
      <c r="CN246" s="80">
        <v>96</v>
      </c>
      <c r="CO246" s="80">
        <v>0</v>
      </c>
      <c r="CP246" s="80">
        <v>0</v>
      </c>
      <c r="CQ246" s="80">
        <v>0</v>
      </c>
      <c r="CR246" s="80">
        <v>-19</v>
      </c>
      <c r="CS246" s="80">
        <v>-2471</v>
      </c>
      <c r="CT246" s="80">
        <v>0</v>
      </c>
      <c r="CU246" s="80">
        <v>0</v>
      </c>
      <c r="CV246" s="80">
        <v>0</v>
      </c>
      <c r="CW246" s="80">
        <v>96</v>
      </c>
      <c r="CX246" s="80">
        <v>0</v>
      </c>
      <c r="CY246" s="80">
        <v>-200</v>
      </c>
      <c r="CZ246" s="80">
        <v>36</v>
      </c>
      <c r="DA246" s="80">
        <v>28</v>
      </c>
      <c r="DB246" s="80">
        <v>0</v>
      </c>
      <c r="DC246" s="80">
        <v>0</v>
      </c>
      <c r="DD246" s="80">
        <v>0</v>
      </c>
      <c r="DE246" s="80">
        <v>509</v>
      </c>
      <c r="DF246" s="80">
        <v>0</v>
      </c>
      <c r="DG246" s="80">
        <v>171</v>
      </c>
      <c r="DH246" s="80"/>
      <c r="DI246" s="80">
        <v>407</v>
      </c>
      <c r="DJ246" s="80">
        <v>407</v>
      </c>
      <c r="DK246" s="80">
        <v>0</v>
      </c>
      <c r="DL246" s="80">
        <v>6688</v>
      </c>
      <c r="DM246" s="80">
        <v>0</v>
      </c>
      <c r="DN246" s="80">
        <v>0</v>
      </c>
      <c r="DO246" s="80">
        <v>56</v>
      </c>
      <c r="DP246" s="80">
        <v>-3008</v>
      </c>
      <c r="DQ246" s="80">
        <v>-82</v>
      </c>
      <c r="DR246" s="80">
        <v>-14</v>
      </c>
      <c r="DS246" s="80">
        <v>56</v>
      </c>
    </row>
    <row r="247" spans="1:123" x14ac:dyDescent="0.25">
      <c r="A247" s="78">
        <v>201912</v>
      </c>
      <c r="B247" s="78">
        <v>53113</v>
      </c>
      <c r="C247" s="79" t="s">
        <v>455</v>
      </c>
      <c r="D247" s="80"/>
      <c r="E247" s="80"/>
      <c r="F247" s="80">
        <v>572327</v>
      </c>
      <c r="G247" s="80"/>
      <c r="H247" s="80">
        <v>348394</v>
      </c>
      <c r="I247" s="80">
        <v>267928</v>
      </c>
      <c r="J247" s="80">
        <v>616322</v>
      </c>
      <c r="K247" s="80"/>
      <c r="L247" s="80"/>
      <c r="M247" s="80">
        <v>1547023</v>
      </c>
      <c r="N247" s="80"/>
      <c r="O247" s="80"/>
      <c r="P247" s="80">
        <v>572327</v>
      </c>
      <c r="Q247" s="80">
        <v>974696</v>
      </c>
      <c r="R247" s="80"/>
      <c r="S247" s="80"/>
      <c r="T247" s="80">
        <v>2801136</v>
      </c>
      <c r="U247" s="80"/>
      <c r="V247" s="80">
        <v>37372</v>
      </c>
      <c r="W247" s="80"/>
      <c r="X247" s="80"/>
      <c r="Y247" s="80">
        <v>0</v>
      </c>
      <c r="Z247" s="80">
        <v>109480</v>
      </c>
      <c r="AA247" s="80"/>
      <c r="AB247" s="80"/>
      <c r="AC247" s="80">
        <v>0</v>
      </c>
      <c r="AD247" s="80"/>
      <c r="AE247" s="80">
        <v>0</v>
      </c>
      <c r="AF247" s="80">
        <v>485004</v>
      </c>
      <c r="AG247" s="80">
        <v>374</v>
      </c>
      <c r="AH247" s="80">
        <v>1107261</v>
      </c>
      <c r="AI247" s="80">
        <v>5935</v>
      </c>
      <c r="AJ247" s="80">
        <v>0</v>
      </c>
      <c r="AK247" s="80"/>
      <c r="AL247" s="80">
        <v>0</v>
      </c>
      <c r="AM247" s="80">
        <v>974696</v>
      </c>
      <c r="AN247" s="80">
        <v>0</v>
      </c>
      <c r="AO247" s="80"/>
      <c r="AP247" s="80">
        <v>109106</v>
      </c>
      <c r="AQ247" s="80">
        <v>37372</v>
      </c>
      <c r="AR247" s="80"/>
      <c r="AS247" s="80">
        <v>600753</v>
      </c>
      <c r="AT247" s="80"/>
      <c r="AU247" s="80">
        <v>36405</v>
      </c>
      <c r="AV247" s="80">
        <v>1398012</v>
      </c>
      <c r="AW247" s="80">
        <v>387876</v>
      </c>
      <c r="AX247" s="80"/>
      <c r="AY247" s="80"/>
      <c r="AZ247" s="80"/>
      <c r="BA247" s="80"/>
      <c r="BB247" s="80"/>
      <c r="BC247" s="80">
        <v>330696</v>
      </c>
      <c r="BD247" s="80"/>
      <c r="BE247" s="80">
        <v>384079</v>
      </c>
      <c r="BF247" s="80">
        <v>4707</v>
      </c>
      <c r="BG247" s="80"/>
      <c r="BH247" s="80">
        <v>1019045</v>
      </c>
      <c r="BI247" s="80"/>
      <c r="BJ247" s="80"/>
      <c r="BK247" s="80"/>
      <c r="BL247" s="80"/>
      <c r="BM247" s="80"/>
      <c r="BN247" s="80">
        <v>797259</v>
      </c>
      <c r="BO247" s="80"/>
      <c r="BP247" s="80"/>
      <c r="BQ247" s="80"/>
      <c r="BR247" s="80"/>
      <c r="BS247" s="80">
        <v>562186</v>
      </c>
      <c r="BT247" s="80"/>
      <c r="BU247" s="80">
        <v>68983</v>
      </c>
      <c r="BV247" s="80"/>
      <c r="BW247" s="80">
        <v>2801136</v>
      </c>
      <c r="BX247" s="80"/>
      <c r="BY247" s="80"/>
      <c r="BZ247" s="80"/>
      <c r="CA247" s="80"/>
      <c r="CB247" s="80">
        <v>12271</v>
      </c>
      <c r="CC247" s="80"/>
      <c r="CD247" s="80"/>
      <c r="CE247" s="80"/>
      <c r="CF247" s="80">
        <v>0</v>
      </c>
      <c r="CG247" s="80">
        <v>-18359</v>
      </c>
      <c r="CH247" s="80"/>
      <c r="CI247" s="80"/>
      <c r="CJ247" s="80"/>
      <c r="CK247" s="80">
        <v>901266</v>
      </c>
      <c r="CL247" s="80"/>
      <c r="CM247" s="80">
        <v>2911</v>
      </c>
      <c r="CN247" s="80">
        <v>165109</v>
      </c>
      <c r="CO247" s="80">
        <v>21270</v>
      </c>
      <c r="CP247" s="80"/>
      <c r="CQ247" s="80">
        <v>-282989</v>
      </c>
      <c r="CR247" s="80">
        <v>8258</v>
      </c>
      <c r="CS247" s="80">
        <v>-102511</v>
      </c>
      <c r="CT247" s="80"/>
      <c r="CU247" s="80"/>
      <c r="CV247" s="80">
        <v>314693</v>
      </c>
      <c r="CW247" s="80">
        <v>133731</v>
      </c>
      <c r="CX247" s="80">
        <v>24568</v>
      </c>
      <c r="CY247" s="80">
        <v>-420248</v>
      </c>
      <c r="CZ247" s="80">
        <v>133351</v>
      </c>
      <c r="DA247" s="80">
        <v>-39969</v>
      </c>
      <c r="DB247" s="80">
        <v>153047</v>
      </c>
      <c r="DC247" s="80">
        <v>3084</v>
      </c>
      <c r="DD247" s="80"/>
      <c r="DE247" s="80">
        <v>331730</v>
      </c>
      <c r="DF247" s="80">
        <v>-404198</v>
      </c>
      <c r="DG247" s="80">
        <v>3618</v>
      </c>
      <c r="DH247" s="80"/>
      <c r="DI247" s="80">
        <v>15420</v>
      </c>
      <c r="DJ247" s="80">
        <v>3918</v>
      </c>
      <c r="DK247" s="80">
        <v>-31378</v>
      </c>
      <c r="DL247" s="80">
        <v>229867</v>
      </c>
      <c r="DM247" s="80">
        <v>-3084</v>
      </c>
      <c r="DN247" s="80"/>
      <c r="DO247" s="80">
        <v>31758</v>
      </c>
      <c r="DP247" s="80">
        <v>-425976</v>
      </c>
      <c r="DQ247" s="80">
        <v>-1415</v>
      </c>
      <c r="DR247" s="80">
        <v>-187</v>
      </c>
      <c r="DS247" s="80">
        <v>34842</v>
      </c>
    </row>
    <row r="248" spans="1:123" x14ac:dyDescent="0.25">
      <c r="A248" s="78">
        <v>201912</v>
      </c>
      <c r="B248" s="78">
        <v>51571</v>
      </c>
      <c r="C248" s="79" t="s">
        <v>747</v>
      </c>
      <c r="D248" s="80">
        <v>6494</v>
      </c>
      <c r="E248" s="80">
        <v>2075</v>
      </c>
      <c r="F248" s="80">
        <v>408415</v>
      </c>
      <c r="G248" s="80"/>
      <c r="H248" s="80">
        <v>55082</v>
      </c>
      <c r="I248" s="80">
        <v>0</v>
      </c>
      <c r="J248" s="80">
        <v>55082</v>
      </c>
      <c r="K248" s="80"/>
      <c r="L248" s="80"/>
      <c r="M248" s="80">
        <v>1013737</v>
      </c>
      <c r="N248" s="80">
        <v>280</v>
      </c>
      <c r="O248" s="80">
        <v>48318</v>
      </c>
      <c r="P248" s="80">
        <v>38729</v>
      </c>
      <c r="Q248" s="80">
        <v>605042</v>
      </c>
      <c r="R248" s="80">
        <v>55035</v>
      </c>
      <c r="S248" s="80">
        <v>149100</v>
      </c>
      <c r="T248" s="80">
        <v>1151222</v>
      </c>
      <c r="U248" s="80">
        <v>406357</v>
      </c>
      <c r="V248" s="80">
        <v>59505</v>
      </c>
      <c r="W248" s="80">
        <v>8569</v>
      </c>
      <c r="X248" s="80"/>
      <c r="Y248" s="80">
        <v>263687</v>
      </c>
      <c r="Z248" s="80">
        <v>510</v>
      </c>
      <c r="AA248" s="80">
        <v>1986</v>
      </c>
      <c r="AB248" s="80"/>
      <c r="AC248" s="80">
        <v>2205</v>
      </c>
      <c r="AD248" s="80"/>
      <c r="AE248" s="80">
        <v>2205</v>
      </c>
      <c r="AF248" s="80">
        <v>0</v>
      </c>
      <c r="AG248" s="80">
        <v>147</v>
      </c>
      <c r="AH248" s="80">
        <v>57287</v>
      </c>
      <c r="AI248" s="80"/>
      <c r="AJ248" s="80"/>
      <c r="AK248" s="80"/>
      <c r="AL248" s="80">
        <v>249</v>
      </c>
      <c r="AM248" s="80">
        <v>49585</v>
      </c>
      <c r="AN248" s="80">
        <v>660</v>
      </c>
      <c r="AO248" s="80">
        <v>417</v>
      </c>
      <c r="AP248" s="80">
        <v>363</v>
      </c>
      <c r="AQ248" s="80">
        <v>71119</v>
      </c>
      <c r="AR248" s="80"/>
      <c r="AS248" s="80">
        <v>25000</v>
      </c>
      <c r="AT248" s="80"/>
      <c r="AU248" s="80"/>
      <c r="AV248" s="80">
        <v>898530</v>
      </c>
      <c r="AW248" s="80">
        <v>162253</v>
      </c>
      <c r="AX248" s="80"/>
      <c r="AY248" s="80"/>
      <c r="AZ248" s="80"/>
      <c r="BA248" s="80">
        <v>485</v>
      </c>
      <c r="BB248" s="80"/>
      <c r="BC248" s="80">
        <v>3702</v>
      </c>
      <c r="BD248" s="80"/>
      <c r="BE248" s="80">
        <v>10129</v>
      </c>
      <c r="BF248" s="80"/>
      <c r="BG248" s="80"/>
      <c r="BH248" s="80">
        <v>242563</v>
      </c>
      <c r="BI248" s="80"/>
      <c r="BJ248" s="80"/>
      <c r="BK248" s="80"/>
      <c r="BL248" s="80"/>
      <c r="BM248" s="80"/>
      <c r="BN248" s="80">
        <v>119299</v>
      </c>
      <c r="BO248" s="80">
        <v>254231</v>
      </c>
      <c r="BP248" s="80"/>
      <c r="BQ248" s="80"/>
      <c r="BR248" s="80"/>
      <c r="BS248" s="80">
        <v>74746</v>
      </c>
      <c r="BT248" s="80">
        <v>500000</v>
      </c>
      <c r="BU248" s="80">
        <v>5564</v>
      </c>
      <c r="BV248" s="80"/>
      <c r="BW248" s="80">
        <v>1151222</v>
      </c>
      <c r="BX248" s="80"/>
      <c r="BY248" s="80"/>
      <c r="BZ248" s="80"/>
      <c r="CA248" s="80"/>
      <c r="CB248" s="80">
        <v>5942</v>
      </c>
      <c r="CC248" s="80">
        <v>500000</v>
      </c>
      <c r="CD248" s="80"/>
      <c r="CE248" s="80"/>
      <c r="CF248" s="80">
        <v>10948</v>
      </c>
      <c r="CG248" s="80">
        <v>-22654</v>
      </c>
      <c r="CH248" s="80"/>
      <c r="CI248" s="80">
        <v>-18</v>
      </c>
      <c r="CJ248" s="80"/>
      <c r="CK248" s="80">
        <v>228601</v>
      </c>
      <c r="CL248" s="80"/>
      <c r="CM248" s="80">
        <v>-52654</v>
      </c>
      <c r="CN248" s="80">
        <v>67561</v>
      </c>
      <c r="CO248" s="80">
        <v>4364</v>
      </c>
      <c r="CP248" s="80">
        <v>-1141</v>
      </c>
      <c r="CQ248" s="80">
        <v>14545</v>
      </c>
      <c r="CR248" s="80">
        <v>20923</v>
      </c>
      <c r="CS248" s="80">
        <v>-125778</v>
      </c>
      <c r="CT248" s="80"/>
      <c r="CU248" s="80">
        <v>-34364</v>
      </c>
      <c r="CV248" s="80">
        <v>8170</v>
      </c>
      <c r="CW248" s="80">
        <v>59877</v>
      </c>
      <c r="CX248" s="80">
        <v>33773</v>
      </c>
      <c r="CY248" s="80">
        <v>-37368</v>
      </c>
      <c r="CZ248" s="80">
        <v>10016</v>
      </c>
      <c r="DA248" s="80">
        <v>-30</v>
      </c>
      <c r="DB248" s="80">
        <v>0</v>
      </c>
      <c r="DC248" s="80">
        <v>-289</v>
      </c>
      <c r="DD248" s="80"/>
      <c r="DE248" s="80">
        <v>-23892</v>
      </c>
      <c r="DF248" s="80">
        <v>-2496</v>
      </c>
      <c r="DG248" s="80">
        <v>7250</v>
      </c>
      <c r="DH248" s="80"/>
      <c r="DI248" s="80">
        <v>6465</v>
      </c>
      <c r="DJ248" s="80">
        <v>4465</v>
      </c>
      <c r="DK248" s="80">
        <v>-7684</v>
      </c>
      <c r="DL248" s="80">
        <v>188737</v>
      </c>
      <c r="DM248" s="80">
        <v>-309</v>
      </c>
      <c r="DN248" s="80"/>
      <c r="DO248" s="80">
        <v>57545</v>
      </c>
      <c r="DP248" s="80">
        <v>-124571</v>
      </c>
      <c r="DQ248" s="80">
        <v>-285</v>
      </c>
      <c r="DR248" s="80">
        <v>-2648</v>
      </c>
      <c r="DS248" s="80">
        <v>57854</v>
      </c>
    </row>
    <row r="249" spans="1:123" x14ac:dyDescent="0.25">
      <c r="A249" s="78">
        <v>201912</v>
      </c>
      <c r="B249" s="78">
        <v>53111</v>
      </c>
      <c r="C249" s="79" t="s">
        <v>427</v>
      </c>
      <c r="D249" s="80"/>
      <c r="E249" s="80"/>
      <c r="F249" s="80">
        <v>99693</v>
      </c>
      <c r="G249" s="80"/>
      <c r="H249" s="80">
        <v>3982</v>
      </c>
      <c r="I249" s="80"/>
      <c r="J249" s="80">
        <v>3982</v>
      </c>
      <c r="K249" s="80"/>
      <c r="L249" s="80">
        <v>3866</v>
      </c>
      <c r="M249" s="80">
        <v>99693</v>
      </c>
      <c r="N249" s="80"/>
      <c r="O249" s="80">
        <v>41783</v>
      </c>
      <c r="P249" s="80"/>
      <c r="Q249" s="80">
        <v>0</v>
      </c>
      <c r="R249" s="80"/>
      <c r="S249" s="80"/>
      <c r="T249" s="80">
        <v>113263</v>
      </c>
      <c r="U249" s="80"/>
      <c r="V249" s="80"/>
      <c r="W249" s="80">
        <v>0</v>
      </c>
      <c r="X249" s="80"/>
      <c r="Y249" s="80">
        <v>57910</v>
      </c>
      <c r="Z249" s="80">
        <v>5535</v>
      </c>
      <c r="AA249" s="80"/>
      <c r="AB249" s="80"/>
      <c r="AC249" s="80"/>
      <c r="AD249" s="80"/>
      <c r="AE249" s="80"/>
      <c r="AF249" s="80"/>
      <c r="AG249" s="80">
        <v>229</v>
      </c>
      <c r="AH249" s="80">
        <v>4169</v>
      </c>
      <c r="AI249" s="80"/>
      <c r="AJ249" s="80">
        <v>187</v>
      </c>
      <c r="AK249" s="80"/>
      <c r="AL249" s="80"/>
      <c r="AM249" s="80"/>
      <c r="AN249" s="80"/>
      <c r="AO249" s="80"/>
      <c r="AP249" s="80">
        <v>5306</v>
      </c>
      <c r="AQ249" s="80">
        <v>0</v>
      </c>
      <c r="AR249" s="80"/>
      <c r="AS249" s="80">
        <v>21000</v>
      </c>
      <c r="AT249" s="80"/>
      <c r="AU249" s="80">
        <v>2074</v>
      </c>
      <c r="AV249" s="80">
        <v>71144</v>
      </c>
      <c r="AW249" s="80">
        <v>24203</v>
      </c>
      <c r="AX249" s="80">
        <v>5306</v>
      </c>
      <c r="AY249" s="80">
        <v>0</v>
      </c>
      <c r="AZ249" s="80"/>
      <c r="BA249" s="80"/>
      <c r="BB249" s="80"/>
      <c r="BC249" s="80">
        <v>84</v>
      </c>
      <c r="BD249" s="80">
        <v>4229</v>
      </c>
      <c r="BE249" s="80">
        <v>9252</v>
      </c>
      <c r="BF249" s="80">
        <v>1029</v>
      </c>
      <c r="BG249" s="80"/>
      <c r="BH249" s="80">
        <v>32017</v>
      </c>
      <c r="BI249" s="80">
        <v>850</v>
      </c>
      <c r="BJ249" s="80"/>
      <c r="BK249" s="80"/>
      <c r="BL249" s="80"/>
      <c r="BM249" s="80"/>
      <c r="BN249" s="80">
        <v>50144</v>
      </c>
      <c r="BO249" s="80"/>
      <c r="BP249" s="80"/>
      <c r="BQ249" s="80"/>
      <c r="BR249" s="80"/>
      <c r="BS249" s="80">
        <v>-45</v>
      </c>
      <c r="BT249" s="80">
        <v>0</v>
      </c>
      <c r="BU249" s="80">
        <v>2553</v>
      </c>
      <c r="BV249" s="80"/>
      <c r="BW249" s="80">
        <v>113263</v>
      </c>
      <c r="BX249" s="80"/>
      <c r="BY249" s="80">
        <v>850</v>
      </c>
      <c r="BZ249" s="80"/>
      <c r="CA249" s="80"/>
      <c r="CB249" s="80">
        <v>1836</v>
      </c>
      <c r="CC249" s="80"/>
      <c r="CD249" s="80"/>
      <c r="CE249" s="80"/>
      <c r="CF249" s="80"/>
      <c r="CG249" s="80">
        <v>-8170</v>
      </c>
      <c r="CH249" s="80"/>
      <c r="CI249" s="80"/>
      <c r="CJ249" s="80"/>
      <c r="CK249" s="80">
        <v>50947</v>
      </c>
      <c r="CL249" s="80"/>
      <c r="CM249" s="80">
        <v>-9515</v>
      </c>
      <c r="CN249" s="80">
        <v>10949</v>
      </c>
      <c r="CO249" s="80">
        <v>2706</v>
      </c>
      <c r="CP249" s="80"/>
      <c r="CQ249" s="80">
        <v>384</v>
      </c>
      <c r="CR249" s="80">
        <v>6166</v>
      </c>
      <c r="CS249" s="80">
        <v>-30243</v>
      </c>
      <c r="CT249" s="80"/>
      <c r="CU249" s="80">
        <v>-4051</v>
      </c>
      <c r="CV249" s="80">
        <v>3883</v>
      </c>
      <c r="CW249" s="80">
        <v>8540</v>
      </c>
      <c r="CX249" s="80"/>
      <c r="CY249" s="80">
        <v>-8491</v>
      </c>
      <c r="CZ249" s="80">
        <v>3569</v>
      </c>
      <c r="DA249" s="80">
        <v>-98</v>
      </c>
      <c r="DB249" s="80"/>
      <c r="DC249" s="80"/>
      <c r="DD249" s="80"/>
      <c r="DE249" s="80">
        <v>-2386</v>
      </c>
      <c r="DF249" s="80">
        <v>871</v>
      </c>
      <c r="DG249" s="80">
        <v>1322</v>
      </c>
      <c r="DH249" s="80"/>
      <c r="DI249" s="80">
        <v>-307</v>
      </c>
      <c r="DJ249" s="80">
        <v>-368</v>
      </c>
      <c r="DK249" s="80">
        <v>-2409</v>
      </c>
      <c r="DL249" s="80">
        <v>43327</v>
      </c>
      <c r="DM249" s="80"/>
      <c r="DN249" s="80"/>
      <c r="DO249" s="80">
        <v>7380</v>
      </c>
      <c r="DP249" s="80">
        <v>-32026</v>
      </c>
      <c r="DQ249" s="80">
        <v>-17</v>
      </c>
      <c r="DR249" s="80">
        <v>-91</v>
      </c>
      <c r="DS249" s="80">
        <v>7380</v>
      </c>
    </row>
    <row r="250" spans="1:123" x14ac:dyDescent="0.25">
      <c r="A250" s="78">
        <v>201912</v>
      </c>
      <c r="B250" s="78">
        <v>53116</v>
      </c>
      <c r="C250" s="79" t="s">
        <v>862</v>
      </c>
      <c r="D250" s="80"/>
      <c r="E250" s="80"/>
      <c r="F250" s="80">
        <v>55957</v>
      </c>
      <c r="G250" s="80"/>
      <c r="H250" s="80"/>
      <c r="I250" s="80"/>
      <c r="J250" s="80">
        <v>0</v>
      </c>
      <c r="K250" s="80"/>
      <c r="L250" s="80"/>
      <c r="M250" s="80">
        <v>55957</v>
      </c>
      <c r="N250" s="80"/>
      <c r="O250" s="80"/>
      <c r="P250" s="80"/>
      <c r="Q250" s="80">
        <v>0</v>
      </c>
      <c r="R250" s="80"/>
      <c r="S250" s="80"/>
      <c r="T250" s="80">
        <v>75409</v>
      </c>
      <c r="U250" s="80"/>
      <c r="V250" s="80"/>
      <c r="W250" s="80">
        <v>0</v>
      </c>
      <c r="X250" s="80"/>
      <c r="Y250" s="80">
        <v>55957</v>
      </c>
      <c r="Z250" s="80">
        <v>363</v>
      </c>
      <c r="AA250" s="80"/>
      <c r="AB250" s="80"/>
      <c r="AC250" s="80">
        <v>6544</v>
      </c>
      <c r="AD250" s="80"/>
      <c r="AE250" s="80">
        <v>6544</v>
      </c>
      <c r="AF250" s="80"/>
      <c r="AG250" s="80">
        <v>362</v>
      </c>
      <c r="AH250" s="80">
        <v>15210</v>
      </c>
      <c r="AI250" s="80">
        <v>80</v>
      </c>
      <c r="AJ250" s="80">
        <v>8586</v>
      </c>
      <c r="AK250" s="80"/>
      <c r="AL250" s="80"/>
      <c r="AM250" s="80"/>
      <c r="AN250" s="80"/>
      <c r="AO250" s="80">
        <v>3879</v>
      </c>
      <c r="AP250" s="80">
        <v>1</v>
      </c>
      <c r="AQ250" s="80">
        <v>3879</v>
      </c>
      <c r="AR250" s="80"/>
      <c r="AS250" s="80">
        <v>46000</v>
      </c>
      <c r="AT250" s="80">
        <v>0</v>
      </c>
      <c r="AU250" s="80"/>
      <c r="AV250" s="80">
        <v>41568</v>
      </c>
      <c r="AW250" s="80">
        <v>5468</v>
      </c>
      <c r="AX250" s="80"/>
      <c r="AY250" s="80"/>
      <c r="AZ250" s="80"/>
      <c r="BA250" s="80">
        <v>808</v>
      </c>
      <c r="BB250" s="80"/>
      <c r="BC250" s="80"/>
      <c r="BD250" s="80"/>
      <c r="BE250" s="80">
        <v>982</v>
      </c>
      <c r="BF250" s="80">
        <v>49</v>
      </c>
      <c r="BG250" s="80"/>
      <c r="BH250" s="80">
        <v>29333</v>
      </c>
      <c r="BI250" s="80">
        <v>0</v>
      </c>
      <c r="BJ250" s="80"/>
      <c r="BK250" s="80"/>
      <c r="BL250" s="80"/>
      <c r="BM250" s="80"/>
      <c r="BN250" s="80">
        <v>-4432</v>
      </c>
      <c r="BO250" s="80"/>
      <c r="BP250" s="80"/>
      <c r="BQ250" s="80">
        <v>3526</v>
      </c>
      <c r="BR250" s="80"/>
      <c r="BS250" s="80">
        <v>23400</v>
      </c>
      <c r="BT250" s="80">
        <v>0</v>
      </c>
      <c r="BU250" s="80">
        <v>465</v>
      </c>
      <c r="BV250" s="80"/>
      <c r="BW250" s="80">
        <v>75409</v>
      </c>
      <c r="BX250" s="80"/>
      <c r="BY250" s="80"/>
      <c r="BZ250" s="80"/>
      <c r="CA250" s="80"/>
      <c r="CB250" s="80">
        <v>125</v>
      </c>
      <c r="CC250" s="80"/>
      <c r="CD250" s="80"/>
      <c r="CE250" s="80"/>
      <c r="CF250" s="80"/>
      <c r="CG250" s="80">
        <v>-2265</v>
      </c>
      <c r="CH250" s="80">
        <v>0</v>
      </c>
      <c r="CI250" s="80">
        <v>0</v>
      </c>
      <c r="CJ250" s="80">
        <v>0</v>
      </c>
      <c r="CK250" s="80">
        <v>48179</v>
      </c>
      <c r="CL250" s="80"/>
      <c r="CM250" s="80">
        <v>-11789</v>
      </c>
      <c r="CN250" s="80">
        <v>-12146</v>
      </c>
      <c r="CO250" s="80">
        <v>0</v>
      </c>
      <c r="CP250" s="80">
        <v>0</v>
      </c>
      <c r="CQ250" s="80">
        <v>0</v>
      </c>
      <c r="CR250" s="80">
        <v>-1482</v>
      </c>
      <c r="CS250" s="80">
        <v>-47679</v>
      </c>
      <c r="CT250" s="80">
        <v>0</v>
      </c>
      <c r="CU250" s="80">
        <v>-9524</v>
      </c>
      <c r="CV250" s="80">
        <v>0</v>
      </c>
      <c r="CW250" s="80">
        <v>-12146</v>
      </c>
      <c r="CX250" s="80">
        <v>0</v>
      </c>
      <c r="CY250" s="80">
        <v>0</v>
      </c>
      <c r="CZ250" s="80">
        <v>-11902</v>
      </c>
      <c r="DA250" s="80">
        <v>-26</v>
      </c>
      <c r="DB250" s="80">
        <v>0</v>
      </c>
      <c r="DC250" s="80">
        <v>-103</v>
      </c>
      <c r="DD250" s="80"/>
      <c r="DE250" s="80">
        <v>-326</v>
      </c>
      <c r="DF250" s="80">
        <v>-510</v>
      </c>
      <c r="DG250" s="80">
        <v>1311</v>
      </c>
      <c r="DH250" s="80"/>
      <c r="DI250" s="80">
        <v>462</v>
      </c>
      <c r="DJ250" s="80">
        <v>462</v>
      </c>
      <c r="DK250" s="80">
        <v>0</v>
      </c>
      <c r="DL250" s="80">
        <v>47669</v>
      </c>
      <c r="DM250" s="80">
        <v>120</v>
      </c>
      <c r="DN250" s="80">
        <v>0</v>
      </c>
      <c r="DO250" s="80">
        <v>-244</v>
      </c>
      <c r="DP250" s="80">
        <v>-47327</v>
      </c>
      <c r="DQ250" s="80">
        <v>-34</v>
      </c>
      <c r="DR250" s="80">
        <v>-159</v>
      </c>
      <c r="DS250" s="80">
        <v>-364</v>
      </c>
    </row>
    <row r="251" spans="1:123" x14ac:dyDescent="0.25">
      <c r="A251" s="78">
        <v>201912</v>
      </c>
      <c r="B251" s="78">
        <v>51778</v>
      </c>
      <c r="C251" s="79" t="s">
        <v>445</v>
      </c>
      <c r="D251" s="80">
        <v>0</v>
      </c>
      <c r="E251" s="80">
        <v>5172</v>
      </c>
      <c r="F251" s="80">
        <v>2307855</v>
      </c>
      <c r="G251" s="80">
        <v>0</v>
      </c>
      <c r="H251" s="80">
        <v>153385</v>
      </c>
      <c r="I251" s="80">
        <v>57</v>
      </c>
      <c r="J251" s="80">
        <v>153442</v>
      </c>
      <c r="K251" s="80">
        <v>0</v>
      </c>
      <c r="L251" s="80">
        <v>50421</v>
      </c>
      <c r="M251" s="80">
        <v>2521488</v>
      </c>
      <c r="N251" s="80">
        <v>12744</v>
      </c>
      <c r="O251" s="80">
        <v>494905</v>
      </c>
      <c r="P251" s="80">
        <v>0</v>
      </c>
      <c r="Q251" s="80">
        <v>200889</v>
      </c>
      <c r="R251" s="80">
        <v>316035</v>
      </c>
      <c r="S251" s="80">
        <v>0</v>
      </c>
      <c r="T251" s="80">
        <v>2955055</v>
      </c>
      <c r="U251" s="80">
        <v>199139</v>
      </c>
      <c r="V251" s="80">
        <v>30295</v>
      </c>
      <c r="W251" s="80">
        <v>5172</v>
      </c>
      <c r="X251" s="80">
        <v>0</v>
      </c>
      <c r="Y251" s="80">
        <v>1495165</v>
      </c>
      <c r="Z251" s="80">
        <v>24511</v>
      </c>
      <c r="AA251" s="80">
        <v>0</v>
      </c>
      <c r="AB251" s="80">
        <v>0</v>
      </c>
      <c r="AC251" s="80">
        <v>131078</v>
      </c>
      <c r="AD251" s="80">
        <v>0</v>
      </c>
      <c r="AE251" s="80">
        <v>131078</v>
      </c>
      <c r="AF251" s="80">
        <v>15</v>
      </c>
      <c r="AG251" s="80">
        <v>7524</v>
      </c>
      <c r="AH251" s="80">
        <v>289568</v>
      </c>
      <c r="AI251" s="80">
        <v>586</v>
      </c>
      <c r="AJ251" s="80">
        <v>4447</v>
      </c>
      <c r="AK251" s="80">
        <v>0</v>
      </c>
      <c r="AL251" s="80">
        <v>20407</v>
      </c>
      <c r="AM251" s="80">
        <v>1750</v>
      </c>
      <c r="AN251" s="80">
        <v>0</v>
      </c>
      <c r="AO251" s="80">
        <v>0</v>
      </c>
      <c r="AP251" s="80">
        <v>16987</v>
      </c>
      <c r="AQ251" s="80">
        <v>63895</v>
      </c>
      <c r="AR251" s="80">
        <v>1750</v>
      </c>
      <c r="AS251" s="80">
        <v>50000</v>
      </c>
      <c r="AT251" s="80">
        <v>0</v>
      </c>
      <c r="AU251" s="80">
        <v>0</v>
      </c>
      <c r="AV251" s="80">
        <v>1279324</v>
      </c>
      <c r="AW251" s="80">
        <v>1091788</v>
      </c>
      <c r="AX251" s="80"/>
      <c r="AY251" s="80"/>
      <c r="AZ251" s="80">
        <v>0</v>
      </c>
      <c r="BA251" s="80"/>
      <c r="BB251" s="80"/>
      <c r="BC251" s="80">
        <v>11401</v>
      </c>
      <c r="BD251" s="80">
        <v>0</v>
      </c>
      <c r="BE251" s="80">
        <v>168613</v>
      </c>
      <c r="BF251" s="80">
        <v>0</v>
      </c>
      <c r="BG251" s="80"/>
      <c r="BH251" s="80">
        <v>1500780</v>
      </c>
      <c r="BI251" s="80">
        <v>0</v>
      </c>
      <c r="BJ251" s="80"/>
      <c r="BK251" s="80"/>
      <c r="BL251" s="80"/>
      <c r="BM251" s="80"/>
      <c r="BN251" s="80">
        <v>775822</v>
      </c>
      <c r="BO251" s="80">
        <v>137</v>
      </c>
      <c r="BP251" s="80"/>
      <c r="BQ251" s="80">
        <v>6338</v>
      </c>
      <c r="BR251" s="80"/>
      <c r="BS251" s="80">
        <v>375232</v>
      </c>
      <c r="BT251" s="80">
        <v>453365</v>
      </c>
      <c r="BU251" s="80">
        <v>33760</v>
      </c>
      <c r="BV251" s="80"/>
      <c r="BW251" s="80">
        <v>2955055</v>
      </c>
      <c r="BX251" s="80"/>
      <c r="BY251" s="80">
        <v>0</v>
      </c>
      <c r="BZ251" s="80"/>
      <c r="CA251" s="80"/>
      <c r="CB251" s="80">
        <v>157212</v>
      </c>
      <c r="CC251" s="80">
        <v>453365</v>
      </c>
      <c r="CD251" s="80"/>
      <c r="CE251" s="80"/>
      <c r="CF251" s="80">
        <v>13193</v>
      </c>
      <c r="CG251" s="80">
        <v>-109990</v>
      </c>
      <c r="CH251" s="80">
        <v>0</v>
      </c>
      <c r="CI251" s="80">
        <v>273</v>
      </c>
      <c r="CJ251" s="80">
        <v>0</v>
      </c>
      <c r="CK251" s="80">
        <v>1256609</v>
      </c>
      <c r="CL251" s="80">
        <v>0</v>
      </c>
      <c r="CM251" s="80">
        <v>-241491</v>
      </c>
      <c r="CN251" s="80">
        <v>98237</v>
      </c>
      <c r="CO251" s="80">
        <v>4914</v>
      </c>
      <c r="CP251" s="80">
        <v>0</v>
      </c>
      <c r="CQ251" s="80">
        <v>-22674</v>
      </c>
      <c r="CR251" s="80">
        <v>108861</v>
      </c>
      <c r="CS251" s="80">
        <v>-944323</v>
      </c>
      <c r="CT251" s="80">
        <v>0</v>
      </c>
      <c r="CU251" s="80">
        <v>-138718</v>
      </c>
      <c r="CV251" s="80">
        <v>36168</v>
      </c>
      <c r="CW251" s="80">
        <v>75663</v>
      </c>
      <c r="CX251" s="80">
        <v>3112</v>
      </c>
      <c r="CY251" s="80">
        <v>-51592</v>
      </c>
      <c r="CZ251" s="80">
        <v>3971</v>
      </c>
      <c r="DA251" s="80">
        <v>34513</v>
      </c>
      <c r="DB251" s="80">
        <v>-1484</v>
      </c>
      <c r="DC251" s="80">
        <v>-1381</v>
      </c>
      <c r="DD251" s="80">
        <v>2303</v>
      </c>
      <c r="DE251" s="80">
        <v>-35263</v>
      </c>
      <c r="DF251" s="80">
        <v>-12367</v>
      </c>
      <c r="DG251" s="80">
        <v>46211</v>
      </c>
      <c r="DH251" s="80"/>
      <c r="DI251" s="80">
        <v>51260</v>
      </c>
      <c r="DJ251" s="80">
        <v>36450</v>
      </c>
      <c r="DK251" s="80">
        <v>-22574</v>
      </c>
      <c r="DL251" s="80">
        <v>1191166</v>
      </c>
      <c r="DM251" s="80">
        <v>-26092</v>
      </c>
      <c r="DN251" s="80">
        <v>0</v>
      </c>
      <c r="DO251" s="80">
        <v>94266</v>
      </c>
      <c r="DP251" s="80">
        <v>-957067</v>
      </c>
      <c r="DQ251" s="80">
        <v>-1009</v>
      </c>
      <c r="DR251" s="80">
        <v>-37090</v>
      </c>
      <c r="DS251" s="80">
        <v>120358</v>
      </c>
    </row>
    <row r="252" spans="1:123" x14ac:dyDescent="0.25">
      <c r="A252" s="78">
        <v>201912</v>
      </c>
      <c r="B252" s="78">
        <v>53106</v>
      </c>
      <c r="C252" s="79" t="s">
        <v>426</v>
      </c>
      <c r="D252" s="80">
        <v>7376</v>
      </c>
      <c r="E252" s="80">
        <v>526</v>
      </c>
      <c r="F252" s="80">
        <v>202488</v>
      </c>
      <c r="G252" s="80">
        <v>0</v>
      </c>
      <c r="H252" s="80">
        <v>7648</v>
      </c>
      <c r="I252" s="80">
        <v>2620</v>
      </c>
      <c r="J252" s="80">
        <v>10268</v>
      </c>
      <c r="K252" s="80">
        <v>0</v>
      </c>
      <c r="L252" s="80">
        <v>5000</v>
      </c>
      <c r="M252" s="80">
        <v>202488</v>
      </c>
      <c r="N252" s="80">
        <v>0</v>
      </c>
      <c r="O252" s="80">
        <v>146288</v>
      </c>
      <c r="P252" s="80">
        <v>22790</v>
      </c>
      <c r="Q252" s="80">
        <v>0</v>
      </c>
      <c r="R252" s="80">
        <v>27275</v>
      </c>
      <c r="S252" s="80">
        <v>0</v>
      </c>
      <c r="T252" s="80">
        <v>226567</v>
      </c>
      <c r="U252" s="80">
        <v>0</v>
      </c>
      <c r="V252" s="80">
        <v>2</v>
      </c>
      <c r="W252" s="80">
        <v>7902</v>
      </c>
      <c r="X252" s="80">
        <v>0</v>
      </c>
      <c r="Y252" s="80">
        <v>6135</v>
      </c>
      <c r="Z252" s="80">
        <v>35</v>
      </c>
      <c r="AA252" s="80">
        <v>0</v>
      </c>
      <c r="AB252" s="80">
        <v>0</v>
      </c>
      <c r="AC252" s="80">
        <v>769</v>
      </c>
      <c r="AD252" s="80">
        <v>0</v>
      </c>
      <c r="AE252" s="80">
        <v>769</v>
      </c>
      <c r="AF252" s="80">
        <v>0</v>
      </c>
      <c r="AG252" s="80">
        <v>16</v>
      </c>
      <c r="AH252" s="80">
        <v>11140</v>
      </c>
      <c r="AI252" s="80">
        <v>0</v>
      </c>
      <c r="AJ252" s="80">
        <v>103</v>
      </c>
      <c r="AK252" s="80">
        <v>0</v>
      </c>
      <c r="AL252" s="80">
        <v>0</v>
      </c>
      <c r="AM252" s="80">
        <v>0</v>
      </c>
      <c r="AN252" s="80">
        <v>0</v>
      </c>
      <c r="AO252" s="80">
        <v>0</v>
      </c>
      <c r="AP252" s="80">
        <v>19</v>
      </c>
      <c r="AQ252" s="80">
        <v>2</v>
      </c>
      <c r="AR252" s="80">
        <v>0</v>
      </c>
      <c r="AS252" s="80">
        <v>47000</v>
      </c>
      <c r="AT252" s="80">
        <v>0</v>
      </c>
      <c r="AU252" s="80">
        <v>806</v>
      </c>
      <c r="AV252" s="80">
        <v>178880</v>
      </c>
      <c r="AW252" s="80">
        <v>25424</v>
      </c>
      <c r="AX252" s="80">
        <v>0</v>
      </c>
      <c r="AY252" s="80">
        <v>0</v>
      </c>
      <c r="AZ252" s="80">
        <v>0</v>
      </c>
      <c r="BA252" s="80">
        <v>45</v>
      </c>
      <c r="BB252" s="80">
        <v>0</v>
      </c>
      <c r="BC252" s="80">
        <v>2901</v>
      </c>
      <c r="BD252" s="80">
        <v>0</v>
      </c>
      <c r="BE252" s="80">
        <v>7775</v>
      </c>
      <c r="BF252" s="80">
        <v>0</v>
      </c>
      <c r="BG252" s="80">
        <v>0</v>
      </c>
      <c r="BH252" s="80">
        <v>39343</v>
      </c>
      <c r="BI252" s="80">
        <v>542</v>
      </c>
      <c r="BJ252" s="80">
        <v>0</v>
      </c>
      <c r="BK252" s="80">
        <v>0</v>
      </c>
      <c r="BL252" s="80">
        <v>0</v>
      </c>
      <c r="BM252" s="80">
        <v>0</v>
      </c>
      <c r="BN252" s="80">
        <v>131880</v>
      </c>
      <c r="BO252" s="80">
        <v>0</v>
      </c>
      <c r="BP252" s="80">
        <v>0</v>
      </c>
      <c r="BQ252" s="80">
        <v>27</v>
      </c>
      <c r="BR252" s="80">
        <v>0</v>
      </c>
      <c r="BS252" s="80">
        <v>12311</v>
      </c>
      <c r="BT252" s="80">
        <v>0</v>
      </c>
      <c r="BU252" s="80">
        <v>1608</v>
      </c>
      <c r="BV252" s="80">
        <v>0</v>
      </c>
      <c r="BW252" s="80">
        <v>226567</v>
      </c>
      <c r="BX252" s="80">
        <v>0</v>
      </c>
      <c r="BY252" s="80">
        <v>542</v>
      </c>
      <c r="BZ252" s="80">
        <v>0</v>
      </c>
      <c r="CA252" s="80">
        <v>0</v>
      </c>
      <c r="CB252" s="80">
        <v>4023</v>
      </c>
      <c r="CC252" s="80">
        <v>0</v>
      </c>
      <c r="CD252" s="80">
        <v>0</v>
      </c>
      <c r="CE252" s="80">
        <v>0</v>
      </c>
      <c r="CF252" s="80">
        <v>0</v>
      </c>
      <c r="CG252" s="80">
        <v>-10324</v>
      </c>
      <c r="CH252" s="80">
        <v>0</v>
      </c>
      <c r="CI252" s="80">
        <v>0</v>
      </c>
      <c r="CJ252" s="80">
        <v>0</v>
      </c>
      <c r="CK252" s="80">
        <v>54411</v>
      </c>
      <c r="CL252" s="80">
        <v>0</v>
      </c>
      <c r="CM252" s="80">
        <v>-11807</v>
      </c>
      <c r="CN252" s="80">
        <v>16497</v>
      </c>
      <c r="CO252" s="80">
        <v>4408</v>
      </c>
      <c r="CP252" s="80">
        <v>0</v>
      </c>
      <c r="CQ252" s="80">
        <v>2009</v>
      </c>
      <c r="CR252" s="80">
        <v>9919</v>
      </c>
      <c r="CS252" s="80">
        <v>-22374</v>
      </c>
      <c r="CT252" s="80">
        <v>0</v>
      </c>
      <c r="CU252" s="80">
        <v>-5891</v>
      </c>
      <c r="CV252" s="80">
        <v>7073</v>
      </c>
      <c r="CW252" s="80">
        <v>12813</v>
      </c>
      <c r="CX252" s="80">
        <v>0</v>
      </c>
      <c r="CY252" s="80">
        <v>-15677</v>
      </c>
      <c r="CZ252" s="80">
        <v>4671</v>
      </c>
      <c r="DA252" s="80">
        <v>-220</v>
      </c>
      <c r="DB252" s="80">
        <v>-32</v>
      </c>
      <c r="DC252" s="80">
        <v>-41</v>
      </c>
      <c r="DD252" s="80">
        <v>0</v>
      </c>
      <c r="DE252" s="80">
        <v>-4677</v>
      </c>
      <c r="DF252" s="80">
        <v>191</v>
      </c>
      <c r="DG252" s="80">
        <v>2117</v>
      </c>
      <c r="DH252" s="80"/>
      <c r="DI252" s="80">
        <v>-2524</v>
      </c>
      <c r="DJ252" s="80">
        <v>-5826</v>
      </c>
      <c r="DK252" s="80">
        <v>-3684</v>
      </c>
      <c r="DL252" s="80">
        <v>38893</v>
      </c>
      <c r="DM252" s="80">
        <v>35</v>
      </c>
      <c r="DN252" s="80">
        <v>0</v>
      </c>
      <c r="DO252" s="80">
        <v>11826</v>
      </c>
      <c r="DP252" s="80">
        <v>-26559</v>
      </c>
      <c r="DQ252" s="80">
        <v>-16</v>
      </c>
      <c r="DR252" s="80">
        <v>-229</v>
      </c>
      <c r="DS252" s="80">
        <v>11791</v>
      </c>
    </row>
    <row r="253" spans="1:123" x14ac:dyDescent="0.25">
      <c r="A253" s="78">
        <v>201912</v>
      </c>
      <c r="B253" s="78">
        <v>50635</v>
      </c>
      <c r="C253" s="79" t="s">
        <v>812</v>
      </c>
      <c r="D253" s="80">
        <v>13500</v>
      </c>
      <c r="E253" s="80">
        <v>267</v>
      </c>
      <c r="F253" s="80">
        <v>281621</v>
      </c>
      <c r="G253" s="80">
        <v>0</v>
      </c>
      <c r="H253" s="80">
        <v>1226</v>
      </c>
      <c r="I253" s="80">
        <v>705</v>
      </c>
      <c r="J253" s="80">
        <v>1931</v>
      </c>
      <c r="K253" s="80">
        <v>0</v>
      </c>
      <c r="L253" s="80">
        <v>3169</v>
      </c>
      <c r="M253" s="80">
        <v>281621</v>
      </c>
      <c r="N253" s="80">
        <v>0</v>
      </c>
      <c r="O253" s="80">
        <v>0</v>
      </c>
      <c r="P253" s="80">
        <v>0</v>
      </c>
      <c r="Q253" s="80">
        <v>0</v>
      </c>
      <c r="R253" s="80">
        <v>79594</v>
      </c>
      <c r="S253" s="80">
        <v>0</v>
      </c>
      <c r="T253" s="80">
        <v>305061</v>
      </c>
      <c r="U253" s="80">
        <v>0</v>
      </c>
      <c r="V253" s="80">
        <v>175</v>
      </c>
      <c r="W253" s="80">
        <v>13767</v>
      </c>
      <c r="X253" s="80">
        <v>0</v>
      </c>
      <c r="Y253" s="80">
        <v>202027</v>
      </c>
      <c r="Z253" s="80">
        <v>1706</v>
      </c>
      <c r="AA253" s="80">
        <v>0</v>
      </c>
      <c r="AB253" s="80">
        <v>0</v>
      </c>
      <c r="AC253" s="80">
        <v>2137</v>
      </c>
      <c r="AD253" s="80">
        <v>0</v>
      </c>
      <c r="AE253" s="80">
        <v>2137</v>
      </c>
      <c r="AF253" s="80">
        <v>0</v>
      </c>
      <c r="AG253" s="80">
        <v>935</v>
      </c>
      <c r="AH253" s="80">
        <v>4085</v>
      </c>
      <c r="AI253" s="80">
        <v>0</v>
      </c>
      <c r="AJ253" s="80">
        <v>17</v>
      </c>
      <c r="AK253" s="80">
        <v>0</v>
      </c>
      <c r="AL253" s="80">
        <v>0</v>
      </c>
      <c r="AM253" s="80">
        <v>0</v>
      </c>
      <c r="AN253" s="80">
        <v>0</v>
      </c>
      <c r="AO253" s="80">
        <v>0</v>
      </c>
      <c r="AP253" s="80">
        <v>771</v>
      </c>
      <c r="AQ253" s="80">
        <v>713</v>
      </c>
      <c r="AR253" s="80">
        <v>0</v>
      </c>
      <c r="AS253" s="80">
        <v>0</v>
      </c>
      <c r="AT253" s="80">
        <v>0</v>
      </c>
      <c r="AU253" s="80">
        <v>0</v>
      </c>
      <c r="AV253" s="80">
        <v>163254</v>
      </c>
      <c r="AW253" s="80">
        <v>122567</v>
      </c>
      <c r="AX253" s="80">
        <v>0</v>
      </c>
      <c r="AY253" s="80">
        <v>0</v>
      </c>
      <c r="AZ253" s="80">
        <v>0</v>
      </c>
      <c r="BA253" s="80">
        <v>549</v>
      </c>
      <c r="BB253" s="80">
        <v>0</v>
      </c>
      <c r="BC253" s="80">
        <v>1984</v>
      </c>
      <c r="BD253" s="80">
        <v>693</v>
      </c>
      <c r="BE253" s="80">
        <v>5538</v>
      </c>
      <c r="BF253" s="80">
        <v>0</v>
      </c>
      <c r="BG253" s="80">
        <v>0</v>
      </c>
      <c r="BH253" s="80">
        <v>135959</v>
      </c>
      <c r="BI253" s="80">
        <v>310</v>
      </c>
      <c r="BJ253" s="80">
        <v>0</v>
      </c>
      <c r="BK253" s="80">
        <v>0</v>
      </c>
      <c r="BL253" s="80">
        <v>0</v>
      </c>
      <c r="BM253" s="80">
        <v>0</v>
      </c>
      <c r="BN253" s="80">
        <v>142187</v>
      </c>
      <c r="BO253" s="80">
        <v>11067</v>
      </c>
      <c r="BP253" s="80">
        <v>0</v>
      </c>
      <c r="BQ253" s="80">
        <v>0</v>
      </c>
      <c r="BR253" s="80">
        <v>310</v>
      </c>
      <c r="BS253" s="80">
        <v>1251</v>
      </c>
      <c r="BT253" s="80">
        <v>10000</v>
      </c>
      <c r="BU253" s="80">
        <v>12140</v>
      </c>
      <c r="BV253" s="80">
        <v>10000</v>
      </c>
      <c r="BW253" s="80">
        <v>305061</v>
      </c>
      <c r="BX253" s="80">
        <v>0</v>
      </c>
      <c r="BY253" s="80">
        <v>0</v>
      </c>
      <c r="BZ253" s="80">
        <v>0</v>
      </c>
      <c r="CA253" s="80">
        <v>0</v>
      </c>
      <c r="CB253" s="80">
        <v>2311</v>
      </c>
      <c r="CC253" s="80">
        <v>0</v>
      </c>
      <c r="CD253" s="80">
        <v>0</v>
      </c>
      <c r="CE253" s="80">
        <v>0</v>
      </c>
      <c r="CF253" s="80">
        <v>539</v>
      </c>
      <c r="CG253" s="80">
        <v>-10656</v>
      </c>
      <c r="CH253" s="80">
        <v>0</v>
      </c>
      <c r="CI253" s="80">
        <v>0</v>
      </c>
      <c r="CJ253" s="80">
        <v>15</v>
      </c>
      <c r="CK253" s="80">
        <v>29228</v>
      </c>
      <c r="CL253" s="80">
        <v>0</v>
      </c>
      <c r="CM253" s="80">
        <v>-7215</v>
      </c>
      <c r="CN253" s="80">
        <v>4677</v>
      </c>
      <c r="CO253" s="80">
        <v>4004</v>
      </c>
      <c r="CP253" s="80">
        <v>0</v>
      </c>
      <c r="CQ253" s="80">
        <v>-4106</v>
      </c>
      <c r="CR253" s="80">
        <v>9956</v>
      </c>
      <c r="CS253" s="80">
        <v>-13466</v>
      </c>
      <c r="CT253" s="80">
        <v>0</v>
      </c>
      <c r="CU253" s="80">
        <v>-563</v>
      </c>
      <c r="CV253" s="80">
        <v>9360</v>
      </c>
      <c r="CW253" s="80">
        <v>4677</v>
      </c>
      <c r="CX253" s="80">
        <v>0</v>
      </c>
      <c r="CY253" s="80">
        <v>-12445</v>
      </c>
      <c r="CZ253" s="80">
        <v>-3990</v>
      </c>
      <c r="DA253" s="80">
        <v>-1601</v>
      </c>
      <c r="DB253" s="80">
        <v>252</v>
      </c>
      <c r="DC253" s="80">
        <v>2</v>
      </c>
      <c r="DD253" s="80">
        <v>0</v>
      </c>
      <c r="DE253" s="80">
        <v>20184</v>
      </c>
      <c r="DF253" s="80">
        <v>-346</v>
      </c>
      <c r="DG253" s="80">
        <v>5313</v>
      </c>
      <c r="DH253" s="80"/>
      <c r="DI253" s="80"/>
      <c r="DJ253" s="80"/>
      <c r="DK253" s="80">
        <v>0</v>
      </c>
      <c r="DL253" s="80">
        <v>16688</v>
      </c>
      <c r="DM253" s="80">
        <v>-6517</v>
      </c>
      <c r="DN253" s="80">
        <v>0</v>
      </c>
      <c r="DO253" s="80">
        <v>8652</v>
      </c>
      <c r="DP253" s="80">
        <v>-37302</v>
      </c>
      <c r="DQ253" s="80">
        <v>-5</v>
      </c>
      <c r="DR253" s="80">
        <v>-95</v>
      </c>
      <c r="DS253" s="80">
        <v>15169</v>
      </c>
    </row>
    <row r="254" spans="1:123" x14ac:dyDescent="0.25">
      <c r="A254" s="78">
        <v>201912</v>
      </c>
      <c r="B254" s="78">
        <v>50140</v>
      </c>
      <c r="C254" s="79" t="s">
        <v>434</v>
      </c>
      <c r="D254" s="80">
        <v>6000</v>
      </c>
      <c r="E254" s="80">
        <v>351</v>
      </c>
      <c r="F254" s="80">
        <v>102382</v>
      </c>
      <c r="G254" s="80"/>
      <c r="H254" s="80">
        <v>6990</v>
      </c>
      <c r="I254" s="80"/>
      <c r="J254" s="80">
        <v>6990</v>
      </c>
      <c r="K254" s="80"/>
      <c r="L254" s="80">
        <v>264</v>
      </c>
      <c r="M254" s="80">
        <v>127265</v>
      </c>
      <c r="N254" s="80">
        <v>20500</v>
      </c>
      <c r="O254" s="80">
        <v>24291</v>
      </c>
      <c r="P254" s="80">
        <v>72</v>
      </c>
      <c r="Q254" s="80">
        <v>4383</v>
      </c>
      <c r="R254" s="80">
        <v>22557</v>
      </c>
      <c r="S254" s="80"/>
      <c r="T254" s="80">
        <v>144551</v>
      </c>
      <c r="U254" s="80">
        <v>4383</v>
      </c>
      <c r="V254" s="80">
        <v>6</v>
      </c>
      <c r="W254" s="80">
        <v>6351</v>
      </c>
      <c r="X254" s="80"/>
      <c r="Y254" s="80">
        <v>55399</v>
      </c>
      <c r="Z254" s="80">
        <v>635</v>
      </c>
      <c r="AA254" s="80"/>
      <c r="AB254" s="80"/>
      <c r="AC254" s="80">
        <v>1540</v>
      </c>
      <c r="AD254" s="80"/>
      <c r="AE254" s="80">
        <v>1540</v>
      </c>
      <c r="AF254" s="80">
        <v>1134</v>
      </c>
      <c r="AG254" s="80">
        <v>19</v>
      </c>
      <c r="AH254" s="80">
        <v>9888</v>
      </c>
      <c r="AI254" s="80"/>
      <c r="AJ254" s="80">
        <v>224</v>
      </c>
      <c r="AK254" s="80"/>
      <c r="AL254" s="80"/>
      <c r="AM254" s="80"/>
      <c r="AN254" s="80"/>
      <c r="AO254" s="80"/>
      <c r="AP254" s="80">
        <v>616</v>
      </c>
      <c r="AQ254" s="80">
        <v>148</v>
      </c>
      <c r="AR254" s="80">
        <v>63</v>
      </c>
      <c r="AS254" s="80">
        <v>7500</v>
      </c>
      <c r="AT254" s="80"/>
      <c r="AU254" s="80"/>
      <c r="AV254" s="80">
        <v>96965</v>
      </c>
      <c r="AW254" s="80">
        <v>23034</v>
      </c>
      <c r="AX254" s="80"/>
      <c r="AY254" s="80"/>
      <c r="AZ254" s="80"/>
      <c r="BA254" s="80"/>
      <c r="BB254" s="80"/>
      <c r="BC254" s="80">
        <v>163</v>
      </c>
      <c r="BD254" s="80">
        <v>202</v>
      </c>
      <c r="BE254" s="80">
        <v>7761</v>
      </c>
      <c r="BF254" s="80">
        <v>4165</v>
      </c>
      <c r="BG254" s="80"/>
      <c r="BH254" s="80">
        <v>38998</v>
      </c>
      <c r="BI254" s="80">
        <v>827</v>
      </c>
      <c r="BJ254" s="80"/>
      <c r="BK254" s="80"/>
      <c r="BL254" s="80"/>
      <c r="BM254" s="80"/>
      <c r="BN254" s="80">
        <v>88244</v>
      </c>
      <c r="BO254" s="80">
        <v>1221</v>
      </c>
      <c r="BP254" s="80"/>
      <c r="BQ254" s="80">
        <v>0</v>
      </c>
      <c r="BR254" s="80"/>
      <c r="BS254" s="80">
        <v>14470</v>
      </c>
      <c r="BT254" s="80"/>
      <c r="BU254" s="80">
        <v>1494</v>
      </c>
      <c r="BV254" s="80"/>
      <c r="BW254" s="80">
        <v>144551</v>
      </c>
      <c r="BX254" s="80"/>
      <c r="BY254" s="80">
        <v>827</v>
      </c>
      <c r="BZ254" s="80"/>
      <c r="CA254" s="80"/>
      <c r="CB254" s="80">
        <v>3231</v>
      </c>
      <c r="CC254" s="80"/>
      <c r="CD254" s="80"/>
      <c r="CE254" s="80"/>
      <c r="CF254" s="80">
        <v>142</v>
      </c>
      <c r="CG254" s="80">
        <v>-11686</v>
      </c>
      <c r="CH254" s="80">
        <v>71</v>
      </c>
      <c r="CI254" s="80">
        <v>998</v>
      </c>
      <c r="CJ254" s="80">
        <v>-68</v>
      </c>
      <c r="CK254" s="80">
        <v>39988</v>
      </c>
      <c r="CL254" s="80"/>
      <c r="CM254" s="80">
        <v>-16869</v>
      </c>
      <c r="CN254" s="80">
        <v>5597</v>
      </c>
      <c r="CO254" s="80">
        <v>624</v>
      </c>
      <c r="CP254" s="80"/>
      <c r="CQ254" s="80">
        <v>2576</v>
      </c>
      <c r="CR254" s="80">
        <v>6553</v>
      </c>
      <c r="CS254" s="80">
        <v>-19585</v>
      </c>
      <c r="CT254" s="80"/>
      <c r="CU254" s="80">
        <v>-5807</v>
      </c>
      <c r="CV254" s="80">
        <v>1787</v>
      </c>
      <c r="CW254" s="80">
        <v>5597</v>
      </c>
      <c r="CX254" s="80">
        <v>405</v>
      </c>
      <c r="CY254" s="80">
        <v>-6472</v>
      </c>
      <c r="CZ254" s="80">
        <v>-3469</v>
      </c>
      <c r="DA254" s="80">
        <v>-73</v>
      </c>
      <c r="DB254" s="80"/>
      <c r="DC254" s="80">
        <v>-55</v>
      </c>
      <c r="DD254" s="80"/>
      <c r="DE254" s="80">
        <v>-1528</v>
      </c>
      <c r="DF254" s="80">
        <v>-476</v>
      </c>
      <c r="DG254" s="80">
        <v>1508</v>
      </c>
      <c r="DH254" s="80"/>
      <c r="DI254" s="80">
        <v>913</v>
      </c>
      <c r="DJ254" s="80">
        <v>3999</v>
      </c>
      <c r="DK254" s="80">
        <v>0</v>
      </c>
      <c r="DL254" s="80">
        <v>33040</v>
      </c>
      <c r="DM254" s="80">
        <v>55</v>
      </c>
      <c r="DN254" s="80"/>
      <c r="DO254" s="80">
        <v>9063</v>
      </c>
      <c r="DP254" s="80">
        <v>-22347</v>
      </c>
      <c r="DQ254" s="80">
        <v>-3</v>
      </c>
      <c r="DR254" s="80">
        <v>-453</v>
      </c>
      <c r="DS254" s="80">
        <v>9008</v>
      </c>
    </row>
    <row r="255" spans="1:123" x14ac:dyDescent="0.25">
      <c r="A255" s="78">
        <v>201912</v>
      </c>
      <c r="B255" s="78">
        <v>53086</v>
      </c>
      <c r="C255" s="79" t="s">
        <v>381</v>
      </c>
      <c r="D255" s="80"/>
      <c r="E255" s="80">
        <v>1940</v>
      </c>
      <c r="F255" s="80">
        <v>9244727</v>
      </c>
      <c r="G255" s="80"/>
      <c r="H255" s="80">
        <v>20603</v>
      </c>
      <c r="I255" s="80">
        <v>7865</v>
      </c>
      <c r="J255" s="80">
        <v>28468</v>
      </c>
      <c r="K255" s="80"/>
      <c r="L255" s="80"/>
      <c r="M255" s="80">
        <v>10092030</v>
      </c>
      <c r="N255" s="80">
        <v>6274</v>
      </c>
      <c r="O255" s="80"/>
      <c r="P255" s="80">
        <v>0</v>
      </c>
      <c r="Q255" s="80">
        <v>841029</v>
      </c>
      <c r="R255" s="80">
        <v>52938</v>
      </c>
      <c r="S255" s="80"/>
      <c r="T255" s="80">
        <v>10821885</v>
      </c>
      <c r="U255" s="80">
        <v>691029</v>
      </c>
      <c r="V255" s="80">
        <v>199272</v>
      </c>
      <c r="W255" s="80">
        <v>1940</v>
      </c>
      <c r="X255" s="80"/>
      <c r="Y255" s="80">
        <v>8224961</v>
      </c>
      <c r="Z255" s="80">
        <v>113290</v>
      </c>
      <c r="AA255" s="80">
        <v>803340</v>
      </c>
      <c r="AB255" s="80"/>
      <c r="AC255" s="80">
        <v>112986</v>
      </c>
      <c r="AD255" s="80">
        <v>5896</v>
      </c>
      <c r="AE255" s="80">
        <v>107090</v>
      </c>
      <c r="AF255" s="80">
        <v>40069</v>
      </c>
      <c r="AG255" s="80">
        <v>58141</v>
      </c>
      <c r="AH255" s="80">
        <v>341649</v>
      </c>
      <c r="AI255" s="80">
        <v>67697</v>
      </c>
      <c r="AJ255" s="80">
        <v>92429</v>
      </c>
      <c r="AK255" s="80"/>
      <c r="AL255" s="80">
        <v>47010</v>
      </c>
      <c r="AM255" s="80">
        <v>150000</v>
      </c>
      <c r="AN255" s="80">
        <v>163488</v>
      </c>
      <c r="AO255" s="80">
        <v>19149</v>
      </c>
      <c r="AP255" s="80">
        <v>55149</v>
      </c>
      <c r="AQ255" s="80">
        <v>272976</v>
      </c>
      <c r="AR255" s="80"/>
      <c r="AS255" s="80">
        <v>1032000</v>
      </c>
      <c r="AT255" s="80">
        <v>150000</v>
      </c>
      <c r="AU255" s="80">
        <v>0</v>
      </c>
      <c r="AV255" s="80">
        <v>3052539</v>
      </c>
      <c r="AW255" s="80">
        <v>4926335</v>
      </c>
      <c r="AX255" s="80">
        <v>394627</v>
      </c>
      <c r="AY255" s="80">
        <v>400000</v>
      </c>
      <c r="AZ255" s="80"/>
      <c r="BA255" s="80">
        <v>54858</v>
      </c>
      <c r="BB255" s="80"/>
      <c r="BC255" s="80">
        <v>16520</v>
      </c>
      <c r="BD255" s="80">
        <v>187406</v>
      </c>
      <c r="BE255" s="80">
        <v>811480</v>
      </c>
      <c r="BF255" s="80">
        <v>1690</v>
      </c>
      <c r="BG255" s="80"/>
      <c r="BH255" s="80">
        <v>6779588</v>
      </c>
      <c r="BI255" s="80">
        <v>18126</v>
      </c>
      <c r="BJ255" s="80"/>
      <c r="BK255" s="80"/>
      <c r="BL255" s="80"/>
      <c r="BM255" s="80">
        <v>304284</v>
      </c>
      <c r="BN255" s="80">
        <v>1635399</v>
      </c>
      <c r="BO255" s="80"/>
      <c r="BP255" s="80"/>
      <c r="BQ255" s="80">
        <v>10152</v>
      </c>
      <c r="BR255" s="80">
        <v>18126</v>
      </c>
      <c r="BS255" s="80">
        <v>1180722</v>
      </c>
      <c r="BT255" s="80">
        <v>80856</v>
      </c>
      <c r="BU255" s="80">
        <v>277904</v>
      </c>
      <c r="BV255" s="80">
        <v>80856</v>
      </c>
      <c r="BW255" s="80">
        <v>10821885</v>
      </c>
      <c r="BX255" s="80"/>
      <c r="BY255" s="80"/>
      <c r="BZ255" s="80"/>
      <c r="CA255" s="80">
        <v>150000</v>
      </c>
      <c r="CB255" s="80">
        <v>551006</v>
      </c>
      <c r="CC255" s="80"/>
      <c r="CD255" s="80">
        <v>0</v>
      </c>
      <c r="CE255" s="80"/>
      <c r="CF255" s="80">
        <v>7545</v>
      </c>
      <c r="CG255" s="80">
        <v>-489474</v>
      </c>
      <c r="CH255" s="80">
        <v>0</v>
      </c>
      <c r="CI255" s="80">
        <v>473</v>
      </c>
      <c r="CJ255" s="80">
        <v>0</v>
      </c>
      <c r="CK255" s="80">
        <v>5261138</v>
      </c>
      <c r="CL255" s="80"/>
      <c r="CM255" s="80">
        <v>-930452</v>
      </c>
      <c r="CN255" s="80">
        <v>642216</v>
      </c>
      <c r="CO255" s="80">
        <v>1157</v>
      </c>
      <c r="CP255" s="80">
        <v>0</v>
      </c>
      <c r="CQ255" s="80">
        <v>-17966</v>
      </c>
      <c r="CR255" s="80">
        <v>28884</v>
      </c>
      <c r="CS255" s="80">
        <v>-3564763</v>
      </c>
      <c r="CT255" s="80">
        <v>-8</v>
      </c>
      <c r="CU255" s="80">
        <v>-698395</v>
      </c>
      <c r="CV255" s="80">
        <v>19548</v>
      </c>
      <c r="CW255" s="80">
        <v>517691</v>
      </c>
      <c r="CX255" s="80">
        <v>90353</v>
      </c>
      <c r="CY255" s="80">
        <v>-239465</v>
      </c>
      <c r="CZ255" s="80">
        <v>505849</v>
      </c>
      <c r="DA255" s="80">
        <v>6467</v>
      </c>
      <c r="DB255" s="80">
        <v>-107</v>
      </c>
      <c r="DC255" s="80">
        <v>0</v>
      </c>
      <c r="DD255" s="80">
        <v>256260</v>
      </c>
      <c r="DE255" s="80">
        <v>-125895</v>
      </c>
      <c r="DF255" s="80">
        <v>-9797</v>
      </c>
      <c r="DG255" s="80">
        <v>147746</v>
      </c>
      <c r="DH255" s="80"/>
      <c r="DI255" s="80">
        <v>142657</v>
      </c>
      <c r="DJ255" s="80">
        <v>132638</v>
      </c>
      <c r="DK255" s="80">
        <v>-124525</v>
      </c>
      <c r="DL255" s="80">
        <v>5001072</v>
      </c>
      <c r="DM255" s="80">
        <v>-85843</v>
      </c>
      <c r="DN255" s="80">
        <v>-10697</v>
      </c>
      <c r="DO255" s="80">
        <v>136367</v>
      </c>
      <c r="DP255" s="80">
        <v>-3446917</v>
      </c>
      <c r="DQ255" s="80">
        <v>-19275</v>
      </c>
      <c r="DR255" s="80">
        <v>-25971</v>
      </c>
      <c r="DS255" s="80">
        <v>222210</v>
      </c>
    </row>
    <row r="256" spans="1:123" x14ac:dyDescent="0.25">
      <c r="A256" s="78">
        <v>202012</v>
      </c>
      <c r="B256" s="78">
        <v>50167</v>
      </c>
      <c r="C256" s="79" t="s">
        <v>478</v>
      </c>
      <c r="D256" s="80">
        <v>4200</v>
      </c>
      <c r="E256" s="80">
        <v>240</v>
      </c>
      <c r="F256" s="80">
        <v>132387</v>
      </c>
      <c r="G256" s="80"/>
      <c r="H256" s="80">
        <v>8329</v>
      </c>
      <c r="I256" s="80"/>
      <c r="J256" s="80">
        <v>8329</v>
      </c>
      <c r="K256" s="80"/>
      <c r="L256" s="80">
        <v>2036</v>
      </c>
      <c r="M256" s="80">
        <v>132387</v>
      </c>
      <c r="N256" s="80">
        <v>0</v>
      </c>
      <c r="O256" s="80">
        <v>120509</v>
      </c>
      <c r="P256" s="80"/>
      <c r="Q256" s="80">
        <v>0</v>
      </c>
      <c r="R256" s="80">
        <v>11878</v>
      </c>
      <c r="S256" s="80">
        <v>0</v>
      </c>
      <c r="T256" s="80">
        <v>161427</v>
      </c>
      <c r="U256" s="80">
        <v>0</v>
      </c>
      <c r="V256" s="80">
        <v>9663</v>
      </c>
      <c r="W256" s="80">
        <v>4440</v>
      </c>
      <c r="X256" s="80"/>
      <c r="Y256" s="80"/>
      <c r="Z256" s="80">
        <v>499</v>
      </c>
      <c r="AA256" s="80"/>
      <c r="AB256" s="80"/>
      <c r="AC256" s="80">
        <v>3804</v>
      </c>
      <c r="AD256" s="80">
        <v>2206</v>
      </c>
      <c r="AE256" s="80">
        <v>1598</v>
      </c>
      <c r="AF256" s="80"/>
      <c r="AG256" s="80">
        <v>0</v>
      </c>
      <c r="AH256" s="80">
        <v>12402</v>
      </c>
      <c r="AI256" s="80"/>
      <c r="AJ256" s="80">
        <v>269</v>
      </c>
      <c r="AK256" s="80"/>
      <c r="AL256" s="80">
        <v>0</v>
      </c>
      <c r="AM256" s="80"/>
      <c r="AN256" s="80"/>
      <c r="AO256" s="80">
        <v>0</v>
      </c>
      <c r="AP256" s="80">
        <v>499</v>
      </c>
      <c r="AQ256" s="80">
        <v>9663</v>
      </c>
      <c r="AR256" s="80"/>
      <c r="AS256" s="80">
        <v>7000</v>
      </c>
      <c r="AT256" s="80">
        <v>0</v>
      </c>
      <c r="AU256" s="80"/>
      <c r="AV256" s="80">
        <v>105691</v>
      </c>
      <c r="AW256" s="80">
        <v>23322</v>
      </c>
      <c r="AX256" s="80"/>
      <c r="AY256" s="80"/>
      <c r="AZ256" s="80"/>
      <c r="BA256" s="80"/>
      <c r="BB256" s="80"/>
      <c r="BC256" s="80">
        <v>0</v>
      </c>
      <c r="BD256" s="80"/>
      <c r="BE256" s="80">
        <v>3524</v>
      </c>
      <c r="BF256" s="80"/>
      <c r="BG256" s="80"/>
      <c r="BH256" s="80">
        <v>51081</v>
      </c>
      <c r="BI256" s="80">
        <v>1131</v>
      </c>
      <c r="BJ256" s="80"/>
      <c r="BK256" s="80"/>
      <c r="BL256" s="80"/>
      <c r="BM256" s="80"/>
      <c r="BN256" s="80">
        <v>96626</v>
      </c>
      <c r="BO256" s="80">
        <v>2065</v>
      </c>
      <c r="BP256" s="80"/>
      <c r="BQ256" s="80"/>
      <c r="BR256" s="80"/>
      <c r="BS256" s="80">
        <v>25562</v>
      </c>
      <c r="BT256" s="80">
        <v>0</v>
      </c>
      <c r="BU256" s="80">
        <v>2197</v>
      </c>
      <c r="BV256" s="80"/>
      <c r="BW256" s="80">
        <v>161427</v>
      </c>
      <c r="BX256" s="80"/>
      <c r="BY256" s="80">
        <v>1131</v>
      </c>
      <c r="BZ256" s="80"/>
      <c r="CA256" s="80"/>
      <c r="CB256" s="80">
        <v>3524</v>
      </c>
      <c r="CC256" s="80"/>
      <c r="CD256" s="80"/>
      <c r="CE256" s="80"/>
      <c r="CF256" s="80">
        <v>0</v>
      </c>
      <c r="CG256" s="80">
        <v>-16044</v>
      </c>
      <c r="CH256" s="80"/>
      <c r="CI256" s="80"/>
      <c r="CJ256" s="80"/>
      <c r="CK256" s="80">
        <v>77943</v>
      </c>
      <c r="CL256" s="80"/>
      <c r="CM256" s="80">
        <v>-23900</v>
      </c>
      <c r="CN256" s="80">
        <v>1628</v>
      </c>
      <c r="CO256" s="80"/>
      <c r="CP256" s="80"/>
      <c r="CQ256" s="80">
        <v>1099</v>
      </c>
      <c r="CR256" s="80">
        <v>1831</v>
      </c>
      <c r="CS256" s="80">
        <v>-46216</v>
      </c>
      <c r="CT256" s="80"/>
      <c r="CU256" s="80">
        <v>-7857</v>
      </c>
      <c r="CV256" s="80">
        <v>8331</v>
      </c>
      <c r="CW256" s="80">
        <v>1628</v>
      </c>
      <c r="CX256" s="80"/>
      <c r="CY256" s="80">
        <v>-7638</v>
      </c>
      <c r="CZ256" s="80">
        <v>-1808</v>
      </c>
      <c r="DA256" s="80">
        <v>58</v>
      </c>
      <c r="DB256" s="80"/>
      <c r="DC256" s="80">
        <v>-159</v>
      </c>
      <c r="DD256" s="80"/>
      <c r="DE256" s="80">
        <v>-1236</v>
      </c>
      <c r="DF256" s="80">
        <v>-1838</v>
      </c>
      <c r="DG256" s="80">
        <v>1750</v>
      </c>
      <c r="DH256" s="80"/>
      <c r="DI256" s="80">
        <v>0</v>
      </c>
      <c r="DJ256" s="80">
        <v>0</v>
      </c>
      <c r="DK256" s="80">
        <v>0</v>
      </c>
      <c r="DL256" s="80">
        <v>68467</v>
      </c>
      <c r="DM256" s="80">
        <v>159</v>
      </c>
      <c r="DN256" s="80"/>
      <c r="DO256" s="80">
        <v>3436</v>
      </c>
      <c r="DP256" s="80">
        <v>-54468</v>
      </c>
      <c r="DQ256" s="80">
        <v>-75</v>
      </c>
      <c r="DR256" s="80">
        <v>-229</v>
      </c>
      <c r="DS256" s="80">
        <v>3277</v>
      </c>
    </row>
    <row r="257" spans="1:123" x14ac:dyDescent="0.25">
      <c r="A257" s="78">
        <v>202012</v>
      </c>
      <c r="B257" s="78">
        <v>50099</v>
      </c>
      <c r="C257" s="79" t="s">
        <v>448</v>
      </c>
      <c r="D257" s="80">
        <v>0</v>
      </c>
      <c r="E257" s="80">
        <v>4821</v>
      </c>
      <c r="F257" s="80">
        <v>533340</v>
      </c>
      <c r="G257" s="80">
        <v>0</v>
      </c>
      <c r="H257" s="80">
        <v>29370</v>
      </c>
      <c r="I257" s="80">
        <v>0</v>
      </c>
      <c r="J257" s="80">
        <v>29370</v>
      </c>
      <c r="K257" s="80">
        <v>0</v>
      </c>
      <c r="L257" s="80">
        <v>6324</v>
      </c>
      <c r="M257" s="80">
        <v>544697</v>
      </c>
      <c r="N257" s="80">
        <v>0</v>
      </c>
      <c r="O257" s="80">
        <v>342222</v>
      </c>
      <c r="P257" s="80">
        <v>0</v>
      </c>
      <c r="Q257" s="80">
        <v>11357</v>
      </c>
      <c r="R257" s="80">
        <v>537</v>
      </c>
      <c r="S257" s="80">
        <v>0</v>
      </c>
      <c r="T257" s="80">
        <v>607266</v>
      </c>
      <c r="U257" s="80">
        <v>11357</v>
      </c>
      <c r="V257" s="80">
        <v>1042</v>
      </c>
      <c r="W257" s="80">
        <v>4821</v>
      </c>
      <c r="X257" s="80">
        <v>0</v>
      </c>
      <c r="Y257" s="80">
        <v>190493</v>
      </c>
      <c r="Z257" s="80">
        <v>2287</v>
      </c>
      <c r="AA257" s="80">
        <v>0</v>
      </c>
      <c r="AB257" s="80">
        <v>0</v>
      </c>
      <c r="AC257" s="80">
        <v>9777</v>
      </c>
      <c r="AD257" s="80">
        <v>0</v>
      </c>
      <c r="AE257" s="80">
        <v>9777</v>
      </c>
      <c r="AF257" s="80">
        <v>5</v>
      </c>
      <c r="AG257" s="80">
        <v>955</v>
      </c>
      <c r="AH257" s="80">
        <v>46241</v>
      </c>
      <c r="AI257" s="80">
        <v>6791</v>
      </c>
      <c r="AJ257" s="80">
        <v>298</v>
      </c>
      <c r="AK257" s="80">
        <v>0</v>
      </c>
      <c r="AL257" s="80">
        <v>0</v>
      </c>
      <c r="AM257" s="80">
        <v>0</v>
      </c>
      <c r="AN257" s="80">
        <v>0</v>
      </c>
      <c r="AO257" s="80">
        <v>0</v>
      </c>
      <c r="AP257" s="80">
        <v>1332</v>
      </c>
      <c r="AQ257" s="80">
        <v>2896</v>
      </c>
      <c r="AR257" s="80">
        <v>88</v>
      </c>
      <c r="AS257" s="80">
        <v>0</v>
      </c>
      <c r="AT257" s="80">
        <v>0</v>
      </c>
      <c r="AU257" s="80">
        <v>0</v>
      </c>
      <c r="AV257" s="80">
        <v>308643</v>
      </c>
      <c r="AW257" s="80">
        <v>146933</v>
      </c>
      <c r="AX257" s="80">
        <v>0</v>
      </c>
      <c r="AY257" s="80">
        <v>0</v>
      </c>
      <c r="AZ257" s="80">
        <v>0</v>
      </c>
      <c r="BA257" s="80">
        <v>0</v>
      </c>
      <c r="BB257" s="80">
        <v>0</v>
      </c>
      <c r="BC257" s="80">
        <v>5626</v>
      </c>
      <c r="BD257" s="80">
        <v>3186</v>
      </c>
      <c r="BE257" s="80">
        <v>37382</v>
      </c>
      <c r="BF257" s="80">
        <v>0</v>
      </c>
      <c r="BG257" s="80">
        <v>0</v>
      </c>
      <c r="BH257" s="80">
        <v>260657</v>
      </c>
      <c r="BI257" s="80">
        <v>584</v>
      </c>
      <c r="BJ257" s="80">
        <v>0</v>
      </c>
      <c r="BK257" s="80">
        <v>0</v>
      </c>
      <c r="BL257" s="80">
        <v>0</v>
      </c>
      <c r="BM257" s="80">
        <v>0</v>
      </c>
      <c r="BN257" s="80">
        <v>283643</v>
      </c>
      <c r="BO257" s="80">
        <v>0</v>
      </c>
      <c r="BP257" s="80">
        <v>0</v>
      </c>
      <c r="BQ257" s="80">
        <v>0</v>
      </c>
      <c r="BR257" s="80">
        <v>0</v>
      </c>
      <c r="BS257" s="80">
        <v>104052</v>
      </c>
      <c r="BT257" s="80">
        <v>25000</v>
      </c>
      <c r="BU257" s="80">
        <v>9672</v>
      </c>
      <c r="BV257" s="80">
        <v>25000</v>
      </c>
      <c r="BW257" s="80">
        <v>607266</v>
      </c>
      <c r="BX257" s="80">
        <v>0</v>
      </c>
      <c r="BY257" s="80">
        <v>584</v>
      </c>
      <c r="BZ257" s="80">
        <v>0</v>
      </c>
      <c r="CA257" s="80">
        <v>0</v>
      </c>
      <c r="CB257" s="80">
        <v>28570</v>
      </c>
      <c r="CC257" s="80">
        <v>0</v>
      </c>
      <c r="CD257" s="80">
        <v>0</v>
      </c>
      <c r="CE257" s="80">
        <v>0</v>
      </c>
      <c r="CF257" s="80">
        <v>1854</v>
      </c>
      <c r="CG257" s="80">
        <v>-21522</v>
      </c>
      <c r="CH257" s="80">
        <v>2123</v>
      </c>
      <c r="CI257" s="80">
        <v>0</v>
      </c>
      <c r="CJ257" s="80">
        <v>-1796</v>
      </c>
      <c r="CK257" s="80">
        <v>334260</v>
      </c>
      <c r="CL257" s="80">
        <v>0</v>
      </c>
      <c r="CM257" s="80">
        <v>-55780</v>
      </c>
      <c r="CN257" s="80">
        <v>44625</v>
      </c>
      <c r="CO257" s="80">
        <v>12223</v>
      </c>
      <c r="CP257" s="80">
        <v>0</v>
      </c>
      <c r="CQ257" s="80">
        <v>4468</v>
      </c>
      <c r="CR257" s="80">
        <v>5780</v>
      </c>
      <c r="CS257" s="80">
        <v>-174402</v>
      </c>
      <c r="CT257" s="80">
        <v>0</v>
      </c>
      <c r="CU257" s="80">
        <v>-46481</v>
      </c>
      <c r="CV257" s="80">
        <v>28378</v>
      </c>
      <c r="CW257" s="80">
        <v>35250</v>
      </c>
      <c r="CX257" s="80">
        <v>829</v>
      </c>
      <c r="CY257" s="80">
        <v>-71429</v>
      </c>
      <c r="CZ257" s="80">
        <v>31816</v>
      </c>
      <c r="DA257" s="80">
        <v>-4512</v>
      </c>
      <c r="DB257" s="80">
        <v>0</v>
      </c>
      <c r="DC257" s="80">
        <v>-634</v>
      </c>
      <c r="DD257" s="80">
        <v>0</v>
      </c>
      <c r="DE257" s="80">
        <v>-9675</v>
      </c>
      <c r="DF257" s="80">
        <v>-199</v>
      </c>
      <c r="DG257" s="80">
        <v>6913</v>
      </c>
      <c r="DH257" s="80"/>
      <c r="DI257" s="80">
        <v>4333</v>
      </c>
      <c r="DJ257" s="80">
        <v>-1749</v>
      </c>
      <c r="DK257" s="80">
        <v>-9375</v>
      </c>
      <c r="DL257" s="80">
        <v>262632</v>
      </c>
      <c r="DM257" s="80">
        <v>634</v>
      </c>
      <c r="DN257" s="80">
        <v>0</v>
      </c>
      <c r="DO257" s="80">
        <v>12482</v>
      </c>
      <c r="DP257" s="80">
        <v>-193061</v>
      </c>
      <c r="DQ257" s="80">
        <v>-253</v>
      </c>
      <c r="DR257" s="80">
        <v>-1421</v>
      </c>
      <c r="DS257" s="80">
        <v>11848</v>
      </c>
    </row>
    <row r="258" spans="1:123" x14ac:dyDescent="0.25">
      <c r="A258" s="78">
        <v>202012</v>
      </c>
      <c r="B258" s="78">
        <v>53101</v>
      </c>
      <c r="C258" s="79" t="s">
        <v>809</v>
      </c>
      <c r="D258" s="80">
        <v>0</v>
      </c>
      <c r="E258" s="80">
        <v>0</v>
      </c>
      <c r="F258" s="80">
        <v>290856</v>
      </c>
      <c r="G258" s="80">
        <v>0</v>
      </c>
      <c r="H258" s="80">
        <v>17341</v>
      </c>
      <c r="I258" s="80">
        <v>0</v>
      </c>
      <c r="J258" s="80">
        <v>17341</v>
      </c>
      <c r="K258" s="80">
        <v>0</v>
      </c>
      <c r="L258" s="80">
        <v>0</v>
      </c>
      <c r="M258" s="80">
        <v>290856</v>
      </c>
      <c r="N258" s="80">
        <v>0</v>
      </c>
      <c r="O258" s="80">
        <v>290856</v>
      </c>
      <c r="P258" s="80">
        <v>0</v>
      </c>
      <c r="Q258" s="80">
        <v>0</v>
      </c>
      <c r="R258" s="80">
        <v>0</v>
      </c>
      <c r="S258" s="80">
        <v>0</v>
      </c>
      <c r="T258" s="80">
        <v>348752</v>
      </c>
      <c r="U258" s="80">
        <v>0</v>
      </c>
      <c r="V258" s="80">
        <v>4860</v>
      </c>
      <c r="W258" s="80">
        <v>0</v>
      </c>
      <c r="X258" s="80">
        <v>0</v>
      </c>
      <c r="Y258" s="80">
        <v>0</v>
      </c>
      <c r="Z258" s="80">
        <v>0</v>
      </c>
      <c r="AA258" s="80">
        <v>0</v>
      </c>
      <c r="AB258" s="80">
        <v>0</v>
      </c>
      <c r="AC258" s="80">
        <v>0</v>
      </c>
      <c r="AD258" s="80">
        <v>0</v>
      </c>
      <c r="AE258" s="80">
        <v>0</v>
      </c>
      <c r="AF258" s="80">
        <v>164</v>
      </c>
      <c r="AG258" s="80">
        <v>0</v>
      </c>
      <c r="AH258" s="80">
        <v>17587</v>
      </c>
      <c r="AI258" s="80">
        <v>0</v>
      </c>
      <c r="AJ258" s="80">
        <v>82</v>
      </c>
      <c r="AK258" s="80">
        <v>0</v>
      </c>
      <c r="AL258" s="80">
        <v>30151</v>
      </c>
      <c r="AM258" s="80">
        <v>0</v>
      </c>
      <c r="AN258" s="80">
        <v>0</v>
      </c>
      <c r="AO258" s="80">
        <v>0</v>
      </c>
      <c r="AP258" s="80">
        <v>0</v>
      </c>
      <c r="AQ258" s="80">
        <v>40309</v>
      </c>
      <c r="AR258" s="80">
        <v>0</v>
      </c>
      <c r="AS258" s="80">
        <v>50000</v>
      </c>
      <c r="AT258" s="80">
        <v>0</v>
      </c>
      <c r="AU258" s="80">
        <v>0</v>
      </c>
      <c r="AV258" s="80">
        <v>176030</v>
      </c>
      <c r="AW258" s="80">
        <v>155489</v>
      </c>
      <c r="AX258" s="80">
        <v>0</v>
      </c>
      <c r="AY258" s="80">
        <v>0</v>
      </c>
      <c r="AZ258" s="80">
        <v>0</v>
      </c>
      <c r="BA258" s="80">
        <v>0</v>
      </c>
      <c r="BB258" s="80">
        <v>0</v>
      </c>
      <c r="BC258" s="80">
        <v>0</v>
      </c>
      <c r="BD258" s="80">
        <v>0</v>
      </c>
      <c r="BE258" s="80">
        <v>7677</v>
      </c>
      <c r="BF258" s="80">
        <v>4737</v>
      </c>
      <c r="BG258" s="80">
        <v>0</v>
      </c>
      <c r="BH258" s="80">
        <v>165044</v>
      </c>
      <c r="BI258" s="80">
        <v>0</v>
      </c>
      <c r="BJ258" s="80">
        <v>0</v>
      </c>
      <c r="BK258" s="80">
        <v>0</v>
      </c>
      <c r="BL258" s="80">
        <v>0</v>
      </c>
      <c r="BM258" s="80">
        <v>0</v>
      </c>
      <c r="BN258" s="80">
        <v>126030</v>
      </c>
      <c r="BO258" s="80">
        <v>0</v>
      </c>
      <c r="BP258" s="80">
        <v>0</v>
      </c>
      <c r="BQ258" s="80">
        <v>0</v>
      </c>
      <c r="BR258" s="80">
        <v>0</v>
      </c>
      <c r="BS258" s="80">
        <v>0</v>
      </c>
      <c r="BT258" s="80">
        <v>0</v>
      </c>
      <c r="BU258" s="80">
        <v>9555</v>
      </c>
      <c r="BV258" s="80">
        <v>0</v>
      </c>
      <c r="BW258" s="80">
        <v>348752</v>
      </c>
      <c r="BX258" s="80">
        <v>0</v>
      </c>
      <c r="BY258" s="80">
        <v>0</v>
      </c>
      <c r="BZ258" s="80">
        <v>0</v>
      </c>
      <c r="CA258" s="80">
        <v>0</v>
      </c>
      <c r="CB258" s="80">
        <v>2941</v>
      </c>
      <c r="CC258" s="80">
        <v>0</v>
      </c>
      <c r="CD258" s="80">
        <v>0</v>
      </c>
      <c r="CE258" s="80">
        <v>0</v>
      </c>
      <c r="CF258" s="80">
        <v>5299</v>
      </c>
      <c r="CG258" s="80">
        <v>-5167</v>
      </c>
      <c r="CH258" s="80">
        <v>0</v>
      </c>
      <c r="CI258" s="80">
        <v>0</v>
      </c>
      <c r="CJ258" s="80">
        <v>0</v>
      </c>
      <c r="CK258" s="80">
        <v>42895</v>
      </c>
      <c r="CL258" s="80">
        <v>0</v>
      </c>
      <c r="CM258" s="80">
        <v>-5167</v>
      </c>
      <c r="CN258" s="80">
        <v>-5709</v>
      </c>
      <c r="CO258" s="80">
        <v>0</v>
      </c>
      <c r="CP258" s="80">
        <v>0</v>
      </c>
      <c r="CQ258" s="80">
        <v>569</v>
      </c>
      <c r="CR258" s="80">
        <v>-2938</v>
      </c>
      <c r="CS258" s="80">
        <v>-38396</v>
      </c>
      <c r="CT258" s="80">
        <v>-5005</v>
      </c>
      <c r="CU258" s="80">
        <v>0</v>
      </c>
      <c r="CV258" s="80">
        <v>248</v>
      </c>
      <c r="CW258" s="80">
        <v>2144</v>
      </c>
      <c r="CX258" s="80">
        <v>0</v>
      </c>
      <c r="CY258" s="80">
        <v>0</v>
      </c>
      <c r="CZ258" s="80">
        <v>-5769</v>
      </c>
      <c r="DA258" s="80">
        <v>42</v>
      </c>
      <c r="DB258" s="80">
        <v>0</v>
      </c>
      <c r="DC258" s="80">
        <v>-97</v>
      </c>
      <c r="DD258" s="80">
        <v>0</v>
      </c>
      <c r="DE258" s="80">
        <v>-19874</v>
      </c>
      <c r="DF258" s="80">
        <v>0</v>
      </c>
      <c r="DG258" s="80">
        <v>3571</v>
      </c>
      <c r="DH258" s="80"/>
      <c r="DI258" s="80">
        <v>-5793</v>
      </c>
      <c r="DJ258" s="80">
        <v>-6610</v>
      </c>
      <c r="DK258" s="80">
        <v>7853</v>
      </c>
      <c r="DL258" s="80">
        <v>42895</v>
      </c>
      <c r="DM258" s="80">
        <v>-119</v>
      </c>
      <c r="DN258" s="80">
        <v>0</v>
      </c>
      <c r="DO258" s="80">
        <v>60</v>
      </c>
      <c r="DP258" s="80">
        <v>-19380</v>
      </c>
      <c r="DQ258" s="80">
        <v>-194</v>
      </c>
      <c r="DR258" s="80">
        <v>-260</v>
      </c>
      <c r="DS258" s="80">
        <v>180</v>
      </c>
    </row>
    <row r="259" spans="1:123" x14ac:dyDescent="0.25">
      <c r="A259" s="78">
        <v>202012</v>
      </c>
      <c r="B259" s="78">
        <v>51571</v>
      </c>
      <c r="C259" s="79" t="s">
        <v>747</v>
      </c>
      <c r="D259" s="80">
        <v>6411</v>
      </c>
      <c r="E259" s="80">
        <v>1702</v>
      </c>
      <c r="F259" s="80">
        <v>402916</v>
      </c>
      <c r="G259" s="80"/>
      <c r="H259" s="80">
        <v>53323</v>
      </c>
      <c r="I259" s="80">
        <v>2400</v>
      </c>
      <c r="J259" s="80">
        <v>55723</v>
      </c>
      <c r="K259" s="80"/>
      <c r="L259" s="80"/>
      <c r="M259" s="80">
        <v>1046764</v>
      </c>
      <c r="N259" s="80">
        <v>280</v>
      </c>
      <c r="O259" s="80">
        <v>47858</v>
      </c>
      <c r="P259" s="80">
        <v>45646</v>
      </c>
      <c r="Q259" s="80">
        <v>643568</v>
      </c>
      <c r="R259" s="80">
        <v>48029</v>
      </c>
      <c r="S259" s="80">
        <v>163613</v>
      </c>
      <c r="T259" s="80">
        <v>1214159</v>
      </c>
      <c r="U259" s="80">
        <v>427202</v>
      </c>
      <c r="V259" s="80">
        <v>46089</v>
      </c>
      <c r="W259" s="80">
        <v>8113</v>
      </c>
      <c r="X259" s="80"/>
      <c r="Y259" s="80">
        <v>258929</v>
      </c>
      <c r="Z259" s="80">
        <v>382</v>
      </c>
      <c r="AA259" s="80">
        <v>1834</v>
      </c>
      <c r="AB259" s="80"/>
      <c r="AC259" s="80">
        <v>2897</v>
      </c>
      <c r="AD259" s="80"/>
      <c r="AE259" s="80">
        <v>2897</v>
      </c>
      <c r="AF259" s="80">
        <v>2237</v>
      </c>
      <c r="AG259" s="80">
        <v>148</v>
      </c>
      <c r="AH259" s="80">
        <v>60857</v>
      </c>
      <c r="AI259" s="80"/>
      <c r="AJ259" s="80"/>
      <c r="AK259" s="80"/>
      <c r="AL259" s="80">
        <v>277</v>
      </c>
      <c r="AM259" s="80">
        <v>52753</v>
      </c>
      <c r="AN259" s="80">
        <v>620</v>
      </c>
      <c r="AO259" s="80">
        <v>342</v>
      </c>
      <c r="AP259" s="80">
        <v>234</v>
      </c>
      <c r="AQ259" s="80">
        <v>98043</v>
      </c>
      <c r="AR259" s="80"/>
      <c r="AS259" s="80">
        <v>25000</v>
      </c>
      <c r="AT259" s="80"/>
      <c r="AU259" s="80"/>
      <c r="AV259" s="80">
        <v>955383</v>
      </c>
      <c r="AW259" s="80">
        <v>163698</v>
      </c>
      <c r="AX259" s="80"/>
      <c r="AY259" s="80"/>
      <c r="AZ259" s="80"/>
      <c r="BA259" s="80">
        <v>47</v>
      </c>
      <c r="BB259" s="80"/>
      <c r="BC259" s="80">
        <v>1915</v>
      </c>
      <c r="BD259" s="80"/>
      <c r="BE259" s="80">
        <v>9922</v>
      </c>
      <c r="BF259" s="80"/>
      <c r="BG259" s="80"/>
      <c r="BH259" s="80">
        <v>248806</v>
      </c>
      <c r="BI259" s="80"/>
      <c r="BJ259" s="80"/>
      <c r="BK259" s="80"/>
      <c r="BL259" s="80"/>
      <c r="BM259" s="80"/>
      <c r="BN259" s="80">
        <v>140794</v>
      </c>
      <c r="BO259" s="80">
        <v>289589</v>
      </c>
      <c r="BP259" s="80"/>
      <c r="BQ259" s="80">
        <v>48</v>
      </c>
      <c r="BR259" s="80"/>
      <c r="BS259" s="80">
        <v>79700</v>
      </c>
      <c r="BT259" s="80">
        <v>500000</v>
      </c>
      <c r="BU259" s="80">
        <v>5408</v>
      </c>
      <c r="BV259" s="80">
        <v>500000</v>
      </c>
      <c r="BW259" s="80">
        <v>1214159</v>
      </c>
      <c r="BX259" s="80"/>
      <c r="BY259" s="80"/>
      <c r="BZ259" s="80"/>
      <c r="CA259" s="80"/>
      <c r="CB259" s="80">
        <v>7960</v>
      </c>
      <c r="CC259" s="80"/>
      <c r="CD259" s="80"/>
      <c r="CE259" s="80"/>
      <c r="CF259" s="80">
        <v>51335</v>
      </c>
      <c r="CG259" s="80">
        <v>-22626</v>
      </c>
      <c r="CH259" s="80"/>
      <c r="CI259" s="80">
        <v>-14</v>
      </c>
      <c r="CJ259" s="80"/>
      <c r="CK259" s="80">
        <v>244707</v>
      </c>
      <c r="CL259" s="80"/>
      <c r="CM259" s="80">
        <v>-51685</v>
      </c>
      <c r="CN259" s="80">
        <v>62599</v>
      </c>
      <c r="CO259" s="80">
        <v>4499</v>
      </c>
      <c r="CP259" s="80">
        <v>14513</v>
      </c>
      <c r="CQ259" s="80">
        <v>-1760</v>
      </c>
      <c r="CR259" s="80">
        <v>-2043</v>
      </c>
      <c r="CS259" s="80">
        <v>-123929</v>
      </c>
      <c r="CT259" s="80"/>
      <c r="CU259" s="80">
        <v>-33558</v>
      </c>
      <c r="CV259" s="80">
        <v>18737</v>
      </c>
      <c r="CW259" s="80">
        <v>56602</v>
      </c>
      <c r="CX259" s="80">
        <v>20827</v>
      </c>
      <c r="CY259" s="80">
        <v>-40362</v>
      </c>
      <c r="CZ259" s="80">
        <v>25833</v>
      </c>
      <c r="DA259" s="80">
        <v>104</v>
      </c>
      <c r="DB259" s="80">
        <v>2400</v>
      </c>
      <c r="DC259" s="80">
        <v>-429</v>
      </c>
      <c r="DD259" s="80"/>
      <c r="DE259" s="80">
        <v>-1131</v>
      </c>
      <c r="DF259" s="80">
        <v>-4869</v>
      </c>
      <c r="DG259" s="80">
        <v>6794</v>
      </c>
      <c r="DH259" s="80"/>
      <c r="DI259" s="80">
        <v>7058</v>
      </c>
      <c r="DJ259" s="80">
        <v>9683</v>
      </c>
      <c r="DK259" s="80">
        <v>-5997</v>
      </c>
      <c r="DL259" s="80">
        <v>201876</v>
      </c>
      <c r="DM259" s="80">
        <v>31</v>
      </c>
      <c r="DN259" s="80"/>
      <c r="DO259" s="80">
        <v>36766</v>
      </c>
      <c r="DP259" s="80">
        <v>-139879</v>
      </c>
      <c r="DQ259" s="80">
        <v>-650</v>
      </c>
      <c r="DR259" s="80">
        <v>-2692</v>
      </c>
      <c r="DS259" s="80">
        <v>36735</v>
      </c>
    </row>
    <row r="260" spans="1:123" x14ac:dyDescent="0.25">
      <c r="A260" s="78">
        <v>202012</v>
      </c>
      <c r="B260" s="78">
        <v>53055</v>
      </c>
      <c r="C260" s="79" t="s">
        <v>392</v>
      </c>
      <c r="D260" s="80">
        <v>3945</v>
      </c>
      <c r="E260" s="80">
        <v>2893</v>
      </c>
      <c r="F260" s="80">
        <v>444633</v>
      </c>
      <c r="G260" s="80"/>
      <c r="H260" s="80">
        <v>43458</v>
      </c>
      <c r="I260" s="80">
        <v>1141</v>
      </c>
      <c r="J260" s="80">
        <v>44599</v>
      </c>
      <c r="K260" s="80"/>
      <c r="L260" s="80">
        <v>31158</v>
      </c>
      <c r="M260" s="80">
        <v>444633</v>
      </c>
      <c r="N260" s="80"/>
      <c r="O260" s="80">
        <v>93615</v>
      </c>
      <c r="P260" s="80">
        <v>40330</v>
      </c>
      <c r="Q260" s="80"/>
      <c r="R260" s="80">
        <v>2188</v>
      </c>
      <c r="S260" s="80"/>
      <c r="T260" s="80">
        <v>622963</v>
      </c>
      <c r="U260" s="80"/>
      <c r="V260" s="80">
        <v>90085</v>
      </c>
      <c r="W260" s="80">
        <v>6838</v>
      </c>
      <c r="X260" s="80"/>
      <c r="Y260" s="80">
        <v>308500</v>
      </c>
      <c r="Z260" s="80">
        <v>1206</v>
      </c>
      <c r="AA260" s="80"/>
      <c r="AB260" s="80"/>
      <c r="AC260" s="80">
        <v>4233</v>
      </c>
      <c r="AD260" s="80"/>
      <c r="AE260" s="80">
        <v>4233</v>
      </c>
      <c r="AF260" s="80"/>
      <c r="AG260" s="80"/>
      <c r="AH260" s="80">
        <v>48832</v>
      </c>
      <c r="AI260" s="80"/>
      <c r="AJ260" s="80"/>
      <c r="AK260" s="80"/>
      <c r="AL260" s="80"/>
      <c r="AM260" s="80"/>
      <c r="AN260" s="80"/>
      <c r="AO260" s="80">
        <v>211</v>
      </c>
      <c r="AP260" s="80">
        <v>1206</v>
      </c>
      <c r="AQ260" s="80">
        <v>90296</v>
      </c>
      <c r="AR260" s="80"/>
      <c r="AS260" s="80">
        <v>125000</v>
      </c>
      <c r="AT260" s="80"/>
      <c r="AU260" s="80">
        <v>5587</v>
      </c>
      <c r="AV260" s="80">
        <v>352031</v>
      </c>
      <c r="AW260" s="80">
        <v>132177</v>
      </c>
      <c r="AX260" s="80"/>
      <c r="AY260" s="80"/>
      <c r="AZ260" s="80"/>
      <c r="BA260" s="80">
        <v>1409</v>
      </c>
      <c r="BB260" s="80"/>
      <c r="BC260" s="80">
        <v>128</v>
      </c>
      <c r="BD260" s="80"/>
      <c r="BE260" s="80">
        <v>37946</v>
      </c>
      <c r="BF260" s="80">
        <v>22842</v>
      </c>
      <c r="BG260" s="80"/>
      <c r="BH260" s="80">
        <v>232470</v>
      </c>
      <c r="BI260" s="80">
        <v>516</v>
      </c>
      <c r="BJ260" s="80"/>
      <c r="BK260" s="80"/>
      <c r="BL260" s="80"/>
      <c r="BM260" s="80"/>
      <c r="BN260" s="80">
        <v>227031</v>
      </c>
      <c r="BO260" s="80"/>
      <c r="BP260" s="80"/>
      <c r="BQ260" s="80"/>
      <c r="BR260" s="80"/>
      <c r="BS260" s="80">
        <v>94628</v>
      </c>
      <c r="BT260" s="80"/>
      <c r="BU260" s="80">
        <v>5665</v>
      </c>
      <c r="BV260" s="80"/>
      <c r="BW260" s="80">
        <v>622963</v>
      </c>
      <c r="BX260" s="80"/>
      <c r="BY260" s="80">
        <v>516</v>
      </c>
      <c r="BZ260" s="80"/>
      <c r="CA260" s="80"/>
      <c r="CB260" s="80">
        <v>7980</v>
      </c>
      <c r="CC260" s="80"/>
      <c r="CD260" s="80"/>
      <c r="CE260" s="80"/>
      <c r="CF260" s="80"/>
      <c r="CG260" s="80">
        <v>-32554</v>
      </c>
      <c r="CH260" s="80"/>
      <c r="CI260" s="80"/>
      <c r="CJ260" s="80"/>
      <c r="CK260" s="80">
        <v>279128</v>
      </c>
      <c r="CL260" s="80"/>
      <c r="CM260" s="80">
        <v>-28253</v>
      </c>
      <c r="CN260" s="80">
        <v>25173</v>
      </c>
      <c r="CO260" s="80">
        <v>16312</v>
      </c>
      <c r="CP260" s="80"/>
      <c r="CQ260" s="80">
        <v>7928</v>
      </c>
      <c r="CR260" s="80">
        <v>1137</v>
      </c>
      <c r="CS260" s="80">
        <v>-148150</v>
      </c>
      <c r="CT260" s="80"/>
      <c r="CU260" s="80">
        <v>-12011</v>
      </c>
      <c r="CV260" s="80">
        <v>40664</v>
      </c>
      <c r="CW260" s="80">
        <v>19586</v>
      </c>
      <c r="CX260" s="80"/>
      <c r="CY260" s="80">
        <v>-80468</v>
      </c>
      <c r="CZ260" s="80">
        <v>19578</v>
      </c>
      <c r="DA260" s="80">
        <v>-363</v>
      </c>
      <c r="DB260" s="80">
        <v>1141</v>
      </c>
      <c r="DC260" s="80">
        <v>-645</v>
      </c>
      <c r="DD260" s="80"/>
      <c r="DE260" s="80">
        <v>-11447</v>
      </c>
      <c r="DF260" s="80">
        <v>-3175</v>
      </c>
      <c r="DG260" s="80">
        <v>6435</v>
      </c>
      <c r="DH260" s="80"/>
      <c r="DI260" s="80">
        <v>13930</v>
      </c>
      <c r="DJ260" s="80">
        <v>9280</v>
      </c>
      <c r="DK260" s="80">
        <v>-5587</v>
      </c>
      <c r="DL260" s="80">
        <v>196626</v>
      </c>
      <c r="DM260" s="80">
        <v>251</v>
      </c>
      <c r="DN260" s="80"/>
      <c r="DO260" s="80">
        <v>5595</v>
      </c>
      <c r="DP260" s="80">
        <v>-184932</v>
      </c>
      <c r="DQ260" s="80">
        <v>-1019</v>
      </c>
      <c r="DR260" s="80">
        <v>-1209</v>
      </c>
      <c r="DS260" s="80">
        <v>5344</v>
      </c>
    </row>
    <row r="261" spans="1:123" x14ac:dyDescent="0.25">
      <c r="A261" s="78">
        <v>202012</v>
      </c>
      <c r="B261" s="78">
        <v>50192</v>
      </c>
      <c r="C261" s="79" t="s">
        <v>442</v>
      </c>
      <c r="D261" s="80">
        <v>2790</v>
      </c>
      <c r="E261" s="80">
        <v>0</v>
      </c>
      <c r="F261" s="80">
        <v>40086</v>
      </c>
      <c r="G261" s="80">
        <v>0</v>
      </c>
      <c r="H261" s="80">
        <v>0</v>
      </c>
      <c r="I261" s="80">
        <v>0</v>
      </c>
      <c r="J261" s="80">
        <v>0</v>
      </c>
      <c r="K261" s="80">
        <v>0</v>
      </c>
      <c r="L261" s="80">
        <v>0</v>
      </c>
      <c r="M261" s="80">
        <v>70186</v>
      </c>
      <c r="N261" s="80">
        <v>30100</v>
      </c>
      <c r="O261" s="80">
        <v>23219</v>
      </c>
      <c r="P261" s="80">
        <v>0</v>
      </c>
      <c r="Q261" s="80">
        <v>0</v>
      </c>
      <c r="R261" s="80">
        <v>0</v>
      </c>
      <c r="S261" s="80">
        <v>0</v>
      </c>
      <c r="T261" s="80">
        <v>74172</v>
      </c>
      <c r="U261" s="80">
        <v>0</v>
      </c>
      <c r="V261" s="80">
        <v>447</v>
      </c>
      <c r="W261" s="80">
        <v>2790</v>
      </c>
      <c r="X261" s="80">
        <v>0</v>
      </c>
      <c r="Y261" s="80">
        <v>16867</v>
      </c>
      <c r="Z261" s="80">
        <v>85</v>
      </c>
      <c r="AA261" s="80">
        <v>0</v>
      </c>
      <c r="AB261" s="80">
        <v>0</v>
      </c>
      <c r="AC261" s="80">
        <v>413</v>
      </c>
      <c r="AD261" s="80">
        <v>0</v>
      </c>
      <c r="AE261" s="80">
        <v>413</v>
      </c>
      <c r="AF261" s="80">
        <v>0</v>
      </c>
      <c r="AG261" s="80">
        <v>9</v>
      </c>
      <c r="AH261" s="80">
        <v>414</v>
      </c>
      <c r="AI261" s="80">
        <v>0</v>
      </c>
      <c r="AJ261" s="80">
        <v>1</v>
      </c>
      <c r="AK261" s="80">
        <v>0</v>
      </c>
      <c r="AL261" s="80">
        <v>0</v>
      </c>
      <c r="AM261" s="80">
        <v>0</v>
      </c>
      <c r="AN261" s="80">
        <v>0</v>
      </c>
      <c r="AO261" s="80">
        <v>0</v>
      </c>
      <c r="AP261" s="80">
        <v>76</v>
      </c>
      <c r="AQ261" s="80">
        <v>697</v>
      </c>
      <c r="AR261" s="80">
        <v>0</v>
      </c>
      <c r="AS261" s="80">
        <v>1500</v>
      </c>
      <c r="AT261" s="80">
        <v>0</v>
      </c>
      <c r="AU261" s="80">
        <v>0</v>
      </c>
      <c r="AV261" s="80">
        <v>52415</v>
      </c>
      <c r="AW261" s="80">
        <v>2862</v>
      </c>
      <c r="AX261" s="80">
        <v>0</v>
      </c>
      <c r="AY261" s="80">
        <v>0</v>
      </c>
      <c r="AZ261" s="80">
        <v>0</v>
      </c>
      <c r="BA261" s="80">
        <v>110</v>
      </c>
      <c r="BB261" s="80">
        <v>0</v>
      </c>
      <c r="BC261" s="80">
        <v>0</v>
      </c>
      <c r="BD261" s="80">
        <v>13976</v>
      </c>
      <c r="BE261" s="80">
        <v>16960</v>
      </c>
      <c r="BF261" s="80">
        <v>0</v>
      </c>
      <c r="BG261" s="80">
        <v>0</v>
      </c>
      <c r="BH261" s="80">
        <v>4797</v>
      </c>
      <c r="BI261" s="80">
        <v>0</v>
      </c>
      <c r="BJ261" s="80">
        <v>0</v>
      </c>
      <c r="BK261" s="80">
        <v>0</v>
      </c>
      <c r="BL261" s="80">
        <v>0</v>
      </c>
      <c r="BM261" s="80">
        <v>0</v>
      </c>
      <c r="BN261" s="80">
        <v>48575</v>
      </c>
      <c r="BO261" s="80">
        <v>2340</v>
      </c>
      <c r="BP261" s="80">
        <v>0</v>
      </c>
      <c r="BQ261" s="80">
        <v>0</v>
      </c>
      <c r="BR261" s="80">
        <v>0</v>
      </c>
      <c r="BS261" s="80">
        <v>810</v>
      </c>
      <c r="BT261" s="80">
        <v>0</v>
      </c>
      <c r="BU261" s="80">
        <v>1125</v>
      </c>
      <c r="BV261" s="80">
        <v>0</v>
      </c>
      <c r="BW261" s="80">
        <v>74172</v>
      </c>
      <c r="BX261" s="80">
        <v>0</v>
      </c>
      <c r="BY261" s="80">
        <v>0</v>
      </c>
      <c r="BZ261" s="80">
        <v>0</v>
      </c>
      <c r="CA261" s="80">
        <v>0</v>
      </c>
      <c r="CB261" s="80">
        <v>2874</v>
      </c>
      <c r="CC261" s="80">
        <v>0</v>
      </c>
      <c r="CD261" s="80">
        <v>0</v>
      </c>
      <c r="CE261" s="80">
        <v>0</v>
      </c>
      <c r="CF261" s="80">
        <v>250</v>
      </c>
      <c r="CG261" s="80">
        <v>-5801</v>
      </c>
      <c r="CH261" s="80">
        <v>0</v>
      </c>
      <c r="CI261" s="80">
        <v>667</v>
      </c>
      <c r="CJ261" s="80">
        <v>0</v>
      </c>
      <c r="CK261" s="80">
        <v>11091</v>
      </c>
      <c r="CL261" s="80">
        <v>0</v>
      </c>
      <c r="CM261" s="80">
        <v>-6291</v>
      </c>
      <c r="CN261" s="80">
        <v>-2531</v>
      </c>
      <c r="CO261" s="80">
        <v>0</v>
      </c>
      <c r="CP261" s="80">
        <v>0</v>
      </c>
      <c r="CQ261" s="80">
        <v>0</v>
      </c>
      <c r="CR261" s="80">
        <v>874</v>
      </c>
      <c r="CS261" s="80">
        <v>-9848</v>
      </c>
      <c r="CT261" s="80">
        <v>0</v>
      </c>
      <c r="CU261" s="80">
        <v>-490</v>
      </c>
      <c r="CV261" s="80">
        <v>0</v>
      </c>
      <c r="CW261" s="80">
        <v>-2531</v>
      </c>
      <c r="CX261" s="80">
        <v>0</v>
      </c>
      <c r="CY261" s="80">
        <v>0</v>
      </c>
      <c r="CZ261" s="80">
        <v>-4966</v>
      </c>
      <c r="DA261" s="80">
        <v>0</v>
      </c>
      <c r="DB261" s="80">
        <v>0</v>
      </c>
      <c r="DC261" s="80">
        <v>-5</v>
      </c>
      <c r="DD261" s="80">
        <v>0</v>
      </c>
      <c r="DE261" s="80">
        <v>-646</v>
      </c>
      <c r="DF261" s="80">
        <v>87</v>
      </c>
      <c r="DG261" s="80">
        <v>1226</v>
      </c>
      <c r="DH261" s="80">
        <v>0</v>
      </c>
      <c r="DI261" s="80">
        <v>0</v>
      </c>
      <c r="DJ261" s="80">
        <v>0</v>
      </c>
      <c r="DK261" s="80">
        <v>0</v>
      </c>
      <c r="DL261" s="80">
        <v>11178</v>
      </c>
      <c r="DM261" s="80">
        <v>5</v>
      </c>
      <c r="DN261" s="80">
        <v>0</v>
      </c>
      <c r="DO261" s="80">
        <v>2435</v>
      </c>
      <c r="DP261" s="80">
        <v>-9202</v>
      </c>
      <c r="DQ261" s="80">
        <v>-114</v>
      </c>
      <c r="DR261" s="80">
        <v>-223</v>
      </c>
      <c r="DS261" s="80">
        <v>2430</v>
      </c>
    </row>
    <row r="262" spans="1:123" x14ac:dyDescent="0.25">
      <c r="A262" s="78">
        <v>202012</v>
      </c>
      <c r="B262" s="78">
        <v>53070</v>
      </c>
      <c r="C262" s="79" t="s">
        <v>486</v>
      </c>
      <c r="D262" s="80">
        <v>630236</v>
      </c>
      <c r="E262" s="80">
        <v>146605</v>
      </c>
      <c r="F262" s="80">
        <v>30465780</v>
      </c>
      <c r="G262" s="80"/>
      <c r="H262" s="80">
        <v>1086831</v>
      </c>
      <c r="I262" s="80">
        <v>290623</v>
      </c>
      <c r="J262" s="80">
        <v>1377454</v>
      </c>
      <c r="K262" s="80"/>
      <c r="L262" s="80">
        <v>7123488</v>
      </c>
      <c r="M262" s="80">
        <v>42350051</v>
      </c>
      <c r="N262" s="80">
        <v>12135</v>
      </c>
      <c r="O262" s="80">
        <v>290744</v>
      </c>
      <c r="P262" s="80"/>
      <c r="Q262" s="80">
        <v>11872136</v>
      </c>
      <c r="R262" s="80">
        <v>34648</v>
      </c>
      <c r="S262" s="80">
        <v>15263</v>
      </c>
      <c r="T262" s="80">
        <v>56733967</v>
      </c>
      <c r="U262" s="80">
        <v>11856873</v>
      </c>
      <c r="V262" s="80">
        <v>1260951</v>
      </c>
      <c r="W262" s="80">
        <v>776841</v>
      </c>
      <c r="X262" s="80"/>
      <c r="Y262" s="80">
        <v>28822378</v>
      </c>
      <c r="Z262" s="80">
        <v>333576</v>
      </c>
      <c r="AA262" s="80"/>
      <c r="AB262" s="80"/>
      <c r="AC262" s="80">
        <v>1661927</v>
      </c>
      <c r="AD262" s="80"/>
      <c r="AE262" s="80">
        <v>1661927</v>
      </c>
      <c r="AF262" s="80">
        <v>269849</v>
      </c>
      <c r="AG262" s="80">
        <v>108540</v>
      </c>
      <c r="AH262" s="80">
        <v>4886869</v>
      </c>
      <c r="AI262" s="80">
        <v>923404</v>
      </c>
      <c r="AJ262" s="80">
        <v>654235</v>
      </c>
      <c r="AK262" s="80"/>
      <c r="AL262" s="80"/>
      <c r="AM262" s="80"/>
      <c r="AN262" s="80">
        <v>1318010</v>
      </c>
      <c r="AO262" s="80"/>
      <c r="AP262" s="80">
        <v>225036</v>
      </c>
      <c r="AQ262" s="80">
        <v>1263142</v>
      </c>
      <c r="AR262" s="80"/>
      <c r="AS262" s="80">
        <v>1100000</v>
      </c>
      <c r="AT262" s="80">
        <v>2801326</v>
      </c>
      <c r="AU262" s="80">
        <v>351003</v>
      </c>
      <c r="AV262" s="80">
        <v>12438382</v>
      </c>
      <c r="AW262" s="80">
        <v>23421777</v>
      </c>
      <c r="AX262" s="80">
        <v>2693164</v>
      </c>
      <c r="AY262" s="80">
        <v>529480</v>
      </c>
      <c r="AZ262" s="80"/>
      <c r="BA262" s="80">
        <v>512977</v>
      </c>
      <c r="BB262" s="80"/>
      <c r="BC262" s="80">
        <v>54881</v>
      </c>
      <c r="BD262" s="80">
        <v>976190</v>
      </c>
      <c r="BE262" s="80">
        <v>9074616</v>
      </c>
      <c r="BF262" s="80">
        <v>66706</v>
      </c>
      <c r="BG262" s="80">
        <v>1136309</v>
      </c>
      <c r="BH262" s="80">
        <v>31395566</v>
      </c>
      <c r="BI262" s="80">
        <v>954633</v>
      </c>
      <c r="BJ262" s="80"/>
      <c r="BK262" s="80"/>
      <c r="BL262" s="80"/>
      <c r="BM262" s="80"/>
      <c r="BN262" s="80">
        <v>10200277</v>
      </c>
      <c r="BO262" s="80">
        <v>407687</v>
      </c>
      <c r="BP262" s="80"/>
      <c r="BQ262" s="80">
        <v>69444</v>
      </c>
      <c r="BR262" s="80">
        <v>129900</v>
      </c>
      <c r="BS262" s="80">
        <v>3037256</v>
      </c>
      <c r="BT262" s="80">
        <v>730418</v>
      </c>
      <c r="BU262" s="80">
        <v>1107060</v>
      </c>
      <c r="BV262" s="80">
        <v>670418</v>
      </c>
      <c r="BW262" s="80">
        <v>56733967</v>
      </c>
      <c r="BX262" s="80"/>
      <c r="BY262" s="80">
        <v>767235</v>
      </c>
      <c r="BZ262" s="80"/>
      <c r="CA262" s="80">
        <v>2801326</v>
      </c>
      <c r="CB262" s="80">
        <v>7112859</v>
      </c>
      <c r="CC262" s="80">
        <v>60000</v>
      </c>
      <c r="CD262" s="80">
        <v>57498</v>
      </c>
      <c r="CE262" s="80"/>
      <c r="CF262" s="80">
        <v>2191</v>
      </c>
      <c r="CG262" s="80">
        <v>-797621</v>
      </c>
      <c r="CH262" s="80">
        <v>88276</v>
      </c>
      <c r="CI262" s="80">
        <v>1246</v>
      </c>
      <c r="CJ262" s="80">
        <v>-123866</v>
      </c>
      <c r="CK262" s="80">
        <v>23271633</v>
      </c>
      <c r="CL262" s="80">
        <v>0</v>
      </c>
      <c r="CM262" s="80">
        <v>-3159811</v>
      </c>
      <c r="CN262" s="80">
        <v>3608288</v>
      </c>
      <c r="CO262" s="80">
        <v>170050</v>
      </c>
      <c r="CP262" s="80">
        <v>-46503</v>
      </c>
      <c r="CQ262" s="80">
        <v>-187415</v>
      </c>
      <c r="CR262" s="80">
        <v>163745</v>
      </c>
      <c r="CS262" s="80">
        <v>-14476682</v>
      </c>
      <c r="CT262" s="80">
        <v>-592213</v>
      </c>
      <c r="CU262" s="80">
        <v>-2532240</v>
      </c>
      <c r="CV262" s="80">
        <v>987169</v>
      </c>
      <c r="CW262" s="80">
        <v>2836807</v>
      </c>
      <c r="CX262" s="80">
        <v>568352</v>
      </c>
      <c r="CY262" s="80">
        <v>-1551697</v>
      </c>
      <c r="CZ262" s="80">
        <v>3381244</v>
      </c>
      <c r="DA262" s="80">
        <v>12577</v>
      </c>
      <c r="DB262" s="80">
        <v>84705</v>
      </c>
      <c r="DC262" s="80">
        <v>0</v>
      </c>
      <c r="DD262" s="80">
        <v>0</v>
      </c>
      <c r="DE262" s="80">
        <v>28225</v>
      </c>
      <c r="DF262" s="80">
        <v>-211395</v>
      </c>
      <c r="DG262" s="80">
        <v>380586</v>
      </c>
      <c r="DH262" s="80"/>
      <c r="DI262" s="80">
        <v>1188052</v>
      </c>
      <c r="DJ262" s="80">
        <v>1170852</v>
      </c>
      <c r="DK262" s="80">
        <v>-771481</v>
      </c>
      <c r="DL262" s="80">
        <v>21609950</v>
      </c>
      <c r="DM262" s="80">
        <v>-574558</v>
      </c>
      <c r="DN262" s="80">
        <v>16704</v>
      </c>
      <c r="DO262" s="80">
        <v>262634</v>
      </c>
      <c r="DP262" s="80">
        <v>-15317238</v>
      </c>
      <c r="DQ262" s="80">
        <v>-125558</v>
      </c>
      <c r="DR262" s="80">
        <v>-104676</v>
      </c>
      <c r="DS262" s="80">
        <v>837192</v>
      </c>
    </row>
    <row r="263" spans="1:123" x14ac:dyDescent="0.25">
      <c r="A263" s="78">
        <v>202012</v>
      </c>
      <c r="B263" s="78">
        <v>50140</v>
      </c>
      <c r="C263" s="79" t="s">
        <v>434</v>
      </c>
      <c r="D263" s="80">
        <v>6300</v>
      </c>
      <c r="E263" s="80">
        <v>128</v>
      </c>
      <c r="F263" s="80">
        <v>105150</v>
      </c>
      <c r="G263" s="80">
        <v>0</v>
      </c>
      <c r="H263" s="80">
        <v>5576</v>
      </c>
      <c r="I263" s="80">
        <v>0</v>
      </c>
      <c r="J263" s="80">
        <v>5576</v>
      </c>
      <c r="K263" s="80">
        <v>0</v>
      </c>
      <c r="L263" s="80">
        <v>272</v>
      </c>
      <c r="M263" s="80">
        <v>130263</v>
      </c>
      <c r="N263" s="80">
        <v>20750</v>
      </c>
      <c r="O263" s="80">
        <v>25290</v>
      </c>
      <c r="P263" s="80">
        <v>21</v>
      </c>
      <c r="Q263" s="80">
        <v>4363</v>
      </c>
      <c r="R263" s="80">
        <v>24530</v>
      </c>
      <c r="S263" s="80">
        <v>0</v>
      </c>
      <c r="T263" s="80">
        <v>145816</v>
      </c>
      <c r="U263" s="80">
        <v>4363</v>
      </c>
      <c r="V263" s="80">
        <v>2</v>
      </c>
      <c r="W263" s="80">
        <v>6428</v>
      </c>
      <c r="X263" s="80">
        <v>0</v>
      </c>
      <c r="Y263" s="80">
        <v>55246</v>
      </c>
      <c r="Z263" s="80">
        <v>514</v>
      </c>
      <c r="AA263" s="80">
        <v>0</v>
      </c>
      <c r="AB263" s="80">
        <v>0</v>
      </c>
      <c r="AC263" s="80">
        <v>1664</v>
      </c>
      <c r="AD263" s="80">
        <v>0</v>
      </c>
      <c r="AE263" s="80">
        <v>1664</v>
      </c>
      <c r="AF263" s="80">
        <v>809</v>
      </c>
      <c r="AG263" s="80">
        <v>0</v>
      </c>
      <c r="AH263" s="80">
        <v>8186</v>
      </c>
      <c r="AI263" s="80">
        <v>0</v>
      </c>
      <c r="AJ263" s="80">
        <v>137</v>
      </c>
      <c r="AK263" s="80">
        <v>0</v>
      </c>
      <c r="AL263" s="80">
        <v>0</v>
      </c>
      <c r="AM263" s="80">
        <v>0</v>
      </c>
      <c r="AN263" s="80">
        <v>0</v>
      </c>
      <c r="AO263" s="80">
        <v>0</v>
      </c>
      <c r="AP263" s="80">
        <v>514</v>
      </c>
      <c r="AQ263" s="80">
        <v>153</v>
      </c>
      <c r="AR263" s="80">
        <v>63</v>
      </c>
      <c r="AS263" s="80">
        <v>7500</v>
      </c>
      <c r="AT263" s="80">
        <v>0</v>
      </c>
      <c r="AU263" s="80">
        <v>0</v>
      </c>
      <c r="AV263" s="80">
        <v>96938</v>
      </c>
      <c r="AW263" s="80">
        <v>21162</v>
      </c>
      <c r="AX263" s="80">
        <v>0</v>
      </c>
      <c r="AY263" s="80">
        <v>0</v>
      </c>
      <c r="AZ263" s="80">
        <v>0</v>
      </c>
      <c r="BA263" s="80">
        <v>0</v>
      </c>
      <c r="BB263" s="80">
        <v>0</v>
      </c>
      <c r="BC263" s="80">
        <v>283</v>
      </c>
      <c r="BD263" s="80">
        <v>263</v>
      </c>
      <c r="BE263" s="80">
        <v>8379</v>
      </c>
      <c r="BF263" s="80">
        <v>4263</v>
      </c>
      <c r="BG263" s="80">
        <v>0</v>
      </c>
      <c r="BH263" s="80">
        <v>38164</v>
      </c>
      <c r="BI263" s="80">
        <v>2335</v>
      </c>
      <c r="BJ263" s="80">
        <v>0</v>
      </c>
      <c r="BK263" s="80">
        <v>0</v>
      </c>
      <c r="BL263" s="80">
        <v>0</v>
      </c>
      <c r="BM263" s="80">
        <v>0</v>
      </c>
      <c r="BN263" s="80">
        <v>87992</v>
      </c>
      <c r="BO263" s="80">
        <v>1446</v>
      </c>
      <c r="BP263" s="80">
        <v>0</v>
      </c>
      <c r="BQ263" s="80">
        <v>0</v>
      </c>
      <c r="BR263" s="80">
        <v>0</v>
      </c>
      <c r="BS263" s="80">
        <v>15526</v>
      </c>
      <c r="BT263" s="80">
        <v>0</v>
      </c>
      <c r="BU263" s="80">
        <v>1476</v>
      </c>
      <c r="BV263" s="80">
        <v>0</v>
      </c>
      <c r="BW263" s="80">
        <v>145816</v>
      </c>
      <c r="BX263" s="80">
        <v>0</v>
      </c>
      <c r="BY263" s="80">
        <v>2335</v>
      </c>
      <c r="BZ263" s="80">
        <v>0</v>
      </c>
      <c r="CA263" s="80">
        <v>0</v>
      </c>
      <c r="CB263" s="80">
        <v>3570</v>
      </c>
      <c r="CC263" s="80">
        <v>0</v>
      </c>
      <c r="CD263" s="80">
        <v>0</v>
      </c>
      <c r="CE263" s="80">
        <v>0</v>
      </c>
      <c r="CF263" s="80">
        <v>151</v>
      </c>
      <c r="CG263" s="80">
        <v>-10944</v>
      </c>
      <c r="CH263" s="80">
        <v>70</v>
      </c>
      <c r="CI263" s="80">
        <v>935</v>
      </c>
      <c r="CJ263" s="80">
        <v>-68</v>
      </c>
      <c r="CK263" s="80">
        <v>42022</v>
      </c>
      <c r="CL263" s="80">
        <v>0</v>
      </c>
      <c r="CM263" s="80">
        <v>-16541</v>
      </c>
      <c r="CN263" s="80">
        <v>734</v>
      </c>
      <c r="CO263" s="80">
        <v>1258</v>
      </c>
      <c r="CP263" s="80">
        <v>0</v>
      </c>
      <c r="CQ263" s="80">
        <v>-1414</v>
      </c>
      <c r="CR263" s="80">
        <v>989</v>
      </c>
      <c r="CS263" s="80">
        <v>-20047</v>
      </c>
      <c r="CT263" s="80">
        <v>0</v>
      </c>
      <c r="CU263" s="80">
        <v>-6855</v>
      </c>
      <c r="CV263" s="80">
        <v>2033</v>
      </c>
      <c r="CW263" s="80">
        <v>611</v>
      </c>
      <c r="CX263" s="80">
        <v>-20</v>
      </c>
      <c r="CY263" s="80">
        <v>-6595</v>
      </c>
      <c r="CZ263" s="80">
        <v>-2297</v>
      </c>
      <c r="DA263" s="80">
        <v>18</v>
      </c>
      <c r="DB263" s="80">
        <v>0</v>
      </c>
      <c r="DC263" s="80">
        <v>-80</v>
      </c>
      <c r="DD263" s="80">
        <v>0</v>
      </c>
      <c r="DE263" s="80">
        <v>1396</v>
      </c>
      <c r="DF263" s="80">
        <v>-1056</v>
      </c>
      <c r="DG263" s="80">
        <v>1477</v>
      </c>
      <c r="DH263" s="80"/>
      <c r="DI263" s="80">
        <v>-72</v>
      </c>
      <c r="DJ263" s="80">
        <v>1580</v>
      </c>
      <c r="DK263" s="80">
        <v>-123</v>
      </c>
      <c r="DL263" s="80">
        <v>34371</v>
      </c>
      <c r="DM263" s="80">
        <v>80</v>
      </c>
      <c r="DN263" s="80">
        <v>0</v>
      </c>
      <c r="DO263" s="80">
        <v>3029</v>
      </c>
      <c r="DP263" s="80">
        <v>-22080</v>
      </c>
      <c r="DQ263" s="80">
        <v>-6</v>
      </c>
      <c r="DR263" s="80">
        <v>-426</v>
      </c>
      <c r="DS263" s="80">
        <v>2949</v>
      </c>
    </row>
    <row r="264" spans="1:123" x14ac:dyDescent="0.25">
      <c r="A264" s="78">
        <v>202012</v>
      </c>
      <c r="B264" s="78">
        <v>50018</v>
      </c>
      <c r="C264" s="79" t="s">
        <v>753</v>
      </c>
      <c r="D264" s="80">
        <v>0</v>
      </c>
      <c r="E264" s="80">
        <v>302</v>
      </c>
      <c r="F264" s="80">
        <v>579807</v>
      </c>
      <c r="G264" s="80">
        <v>0</v>
      </c>
      <c r="H264" s="80">
        <v>4581</v>
      </c>
      <c r="I264" s="80">
        <v>0</v>
      </c>
      <c r="J264" s="80">
        <v>4581</v>
      </c>
      <c r="K264" s="80">
        <v>0</v>
      </c>
      <c r="L264" s="80">
        <v>0</v>
      </c>
      <c r="M264" s="80">
        <v>579807</v>
      </c>
      <c r="N264" s="80">
        <v>0</v>
      </c>
      <c r="O264" s="80">
        <v>388232</v>
      </c>
      <c r="P264" s="80">
        <v>51457</v>
      </c>
      <c r="Q264" s="80">
        <v>0</v>
      </c>
      <c r="R264" s="80">
        <v>0</v>
      </c>
      <c r="S264" s="80">
        <v>0</v>
      </c>
      <c r="T264" s="80">
        <v>662363</v>
      </c>
      <c r="U264" s="80">
        <v>0</v>
      </c>
      <c r="V264" s="80">
        <v>31026</v>
      </c>
      <c r="W264" s="80">
        <v>302</v>
      </c>
      <c r="X264" s="80">
        <v>0</v>
      </c>
      <c r="Y264" s="80">
        <v>140118</v>
      </c>
      <c r="Z264" s="80">
        <v>4785</v>
      </c>
      <c r="AA264" s="80">
        <v>0</v>
      </c>
      <c r="AB264" s="80">
        <v>0</v>
      </c>
      <c r="AC264" s="80">
        <v>2725</v>
      </c>
      <c r="AD264" s="80">
        <v>0</v>
      </c>
      <c r="AE264" s="80">
        <v>2725</v>
      </c>
      <c r="AF264" s="80">
        <v>0</v>
      </c>
      <c r="AG264" s="80">
        <v>525</v>
      </c>
      <c r="AH264" s="80">
        <v>42555</v>
      </c>
      <c r="AI264" s="80">
        <v>0</v>
      </c>
      <c r="AJ264" s="80">
        <v>35249</v>
      </c>
      <c r="AK264" s="80">
        <v>0</v>
      </c>
      <c r="AL264" s="80">
        <v>3888</v>
      </c>
      <c r="AM264" s="80">
        <v>0</v>
      </c>
      <c r="AN264" s="80">
        <v>0</v>
      </c>
      <c r="AO264" s="80">
        <v>0</v>
      </c>
      <c r="AP264" s="80">
        <v>4260</v>
      </c>
      <c r="AQ264" s="80">
        <v>34914</v>
      </c>
      <c r="AR264" s="80">
        <v>0</v>
      </c>
      <c r="AS264" s="80">
        <v>0</v>
      </c>
      <c r="AT264" s="80">
        <v>0</v>
      </c>
      <c r="AU264" s="80">
        <v>0</v>
      </c>
      <c r="AV264" s="80">
        <v>140578</v>
      </c>
      <c r="AW264" s="80">
        <v>443102</v>
      </c>
      <c r="AX264" s="80">
        <v>0</v>
      </c>
      <c r="AY264" s="80">
        <v>0</v>
      </c>
      <c r="AZ264" s="80">
        <v>0</v>
      </c>
      <c r="BA264" s="80">
        <v>3470</v>
      </c>
      <c r="BB264" s="80">
        <v>0</v>
      </c>
      <c r="BC264" s="80">
        <v>0</v>
      </c>
      <c r="BD264" s="80">
        <v>29</v>
      </c>
      <c r="BE264" s="80">
        <v>44024</v>
      </c>
      <c r="BF264" s="80">
        <v>0</v>
      </c>
      <c r="BG264" s="80">
        <v>0</v>
      </c>
      <c r="BH264" s="80">
        <v>477761</v>
      </c>
      <c r="BI264" s="80">
        <v>0</v>
      </c>
      <c r="BJ264" s="80">
        <v>0</v>
      </c>
      <c r="BK264" s="80">
        <v>0</v>
      </c>
      <c r="BL264" s="80">
        <v>0</v>
      </c>
      <c r="BM264" s="80">
        <v>0</v>
      </c>
      <c r="BN264" s="80">
        <v>140578</v>
      </c>
      <c r="BO264" s="80">
        <v>0</v>
      </c>
      <c r="BP264" s="80">
        <v>0</v>
      </c>
      <c r="BQ264" s="80">
        <v>0</v>
      </c>
      <c r="BR264" s="80">
        <v>0</v>
      </c>
      <c r="BS264" s="80">
        <v>-1167</v>
      </c>
      <c r="BT264" s="80">
        <v>0</v>
      </c>
      <c r="BU264" s="80">
        <v>35826</v>
      </c>
      <c r="BV264" s="80">
        <v>0</v>
      </c>
      <c r="BW264" s="80">
        <v>662363</v>
      </c>
      <c r="BX264" s="80">
        <v>0</v>
      </c>
      <c r="BY264" s="80">
        <v>0</v>
      </c>
      <c r="BZ264" s="80">
        <v>0</v>
      </c>
      <c r="CA264" s="80">
        <v>0</v>
      </c>
      <c r="CB264" s="80">
        <v>40525</v>
      </c>
      <c r="CC264" s="80">
        <v>0</v>
      </c>
      <c r="CD264" s="80">
        <v>0</v>
      </c>
      <c r="CE264" s="80">
        <v>0</v>
      </c>
      <c r="CF264" s="80">
        <v>0</v>
      </c>
      <c r="CG264" s="80">
        <v>-10555</v>
      </c>
      <c r="CH264" s="80">
        <v>0</v>
      </c>
      <c r="CI264" s="80">
        <v>0</v>
      </c>
      <c r="CJ264" s="80">
        <v>0</v>
      </c>
      <c r="CK264" s="80">
        <v>61802</v>
      </c>
      <c r="CL264" s="80">
        <v>0</v>
      </c>
      <c r="CM264" s="80">
        <v>-10763</v>
      </c>
      <c r="CN264" s="80">
        <v>1011</v>
      </c>
      <c r="CO264" s="80">
        <v>0</v>
      </c>
      <c r="CP264" s="80">
        <v>0</v>
      </c>
      <c r="CQ264" s="80">
        <v>-2623</v>
      </c>
      <c r="CR264" s="80">
        <v>5208</v>
      </c>
      <c r="CS264" s="80">
        <v>-31705</v>
      </c>
      <c r="CT264" s="80">
        <v>0</v>
      </c>
      <c r="CU264" s="80">
        <v>-208</v>
      </c>
      <c r="CV264" s="80">
        <v>0</v>
      </c>
      <c r="CW264" s="80">
        <v>1011</v>
      </c>
      <c r="CX264" s="80">
        <v>0</v>
      </c>
      <c r="CY264" s="80">
        <v>-1992</v>
      </c>
      <c r="CZ264" s="80">
        <v>20813</v>
      </c>
      <c r="DA264" s="80">
        <v>-534</v>
      </c>
      <c r="DB264" s="80">
        <v>0</v>
      </c>
      <c r="DC264" s="80">
        <v>0</v>
      </c>
      <c r="DD264" s="80">
        <v>0</v>
      </c>
      <c r="DE264" s="80">
        <v>13356</v>
      </c>
      <c r="DF264" s="80">
        <v>3771</v>
      </c>
      <c r="DG264" s="80">
        <v>5147</v>
      </c>
      <c r="DH264" s="80">
        <v>0</v>
      </c>
      <c r="DI264" s="80">
        <v>9894</v>
      </c>
      <c r="DJ264" s="80">
        <v>9894</v>
      </c>
      <c r="DK264" s="80">
        <v>0</v>
      </c>
      <c r="DL264" s="80">
        <v>63281</v>
      </c>
      <c r="DM264" s="80">
        <v>-26763</v>
      </c>
      <c r="DN264" s="80">
        <v>-300</v>
      </c>
      <c r="DO264" s="80">
        <v>-19802</v>
      </c>
      <c r="DP264" s="80">
        <v>-41904</v>
      </c>
      <c r="DQ264" s="80">
        <v>-338</v>
      </c>
      <c r="DR264" s="80">
        <v>-3056</v>
      </c>
      <c r="DS264" s="80">
        <v>6961</v>
      </c>
    </row>
    <row r="265" spans="1:123" x14ac:dyDescent="0.25">
      <c r="A265" s="78">
        <v>202012</v>
      </c>
      <c r="B265" s="78">
        <v>50234</v>
      </c>
      <c r="C265" s="79" t="s">
        <v>447</v>
      </c>
      <c r="D265" s="80"/>
      <c r="E265" s="80"/>
      <c r="F265" s="80">
        <v>38272</v>
      </c>
      <c r="G265" s="80"/>
      <c r="H265" s="80">
        <v>120</v>
      </c>
      <c r="I265" s="80"/>
      <c r="J265" s="80">
        <v>120</v>
      </c>
      <c r="K265" s="80"/>
      <c r="L265" s="80"/>
      <c r="M265" s="80">
        <v>38362</v>
      </c>
      <c r="N265" s="80">
        <v>90</v>
      </c>
      <c r="O265" s="80">
        <v>25144</v>
      </c>
      <c r="P265" s="80"/>
      <c r="Q265" s="80"/>
      <c r="R265" s="80"/>
      <c r="S265" s="80"/>
      <c r="T265" s="80">
        <v>42141</v>
      </c>
      <c r="U265" s="80"/>
      <c r="V265" s="80">
        <v>3600</v>
      </c>
      <c r="W265" s="80"/>
      <c r="X265" s="80"/>
      <c r="Y265" s="80">
        <v>13128</v>
      </c>
      <c r="Z265" s="80">
        <v>59</v>
      </c>
      <c r="AA265" s="80"/>
      <c r="AB265" s="80"/>
      <c r="AC265" s="80">
        <v>0</v>
      </c>
      <c r="AD265" s="80"/>
      <c r="AE265" s="80"/>
      <c r="AF265" s="80"/>
      <c r="AG265" s="80"/>
      <c r="AH265" s="80">
        <v>120</v>
      </c>
      <c r="AI265" s="80"/>
      <c r="AJ265" s="80"/>
      <c r="AK265" s="80"/>
      <c r="AL265" s="80"/>
      <c r="AM265" s="80"/>
      <c r="AN265" s="80"/>
      <c r="AO265" s="80"/>
      <c r="AP265" s="80">
        <v>59</v>
      </c>
      <c r="AQ265" s="80">
        <v>3600</v>
      </c>
      <c r="AR265" s="80"/>
      <c r="AS265" s="80"/>
      <c r="AT265" s="80">
        <v>5000</v>
      </c>
      <c r="AU265" s="80"/>
      <c r="AV265" s="80">
        <v>29505</v>
      </c>
      <c r="AW265" s="80">
        <v>6004</v>
      </c>
      <c r="AX265" s="80"/>
      <c r="AY265" s="80"/>
      <c r="AZ265" s="80"/>
      <c r="BA265" s="80"/>
      <c r="BB265" s="80"/>
      <c r="BC265" s="80"/>
      <c r="BD265" s="80"/>
      <c r="BE265" s="80">
        <v>1030</v>
      </c>
      <c r="BF265" s="80"/>
      <c r="BG265" s="80"/>
      <c r="BH265" s="80">
        <v>6606</v>
      </c>
      <c r="BI265" s="80"/>
      <c r="BJ265" s="80"/>
      <c r="BK265" s="80"/>
      <c r="BL265" s="80"/>
      <c r="BM265" s="80"/>
      <c r="BN265" s="80">
        <v>29505</v>
      </c>
      <c r="BO265" s="80"/>
      <c r="BP265" s="80"/>
      <c r="BQ265" s="80"/>
      <c r="BR265" s="80"/>
      <c r="BS265" s="80"/>
      <c r="BT265" s="80"/>
      <c r="BU265" s="80">
        <v>602</v>
      </c>
      <c r="BV265" s="80"/>
      <c r="BW265" s="80">
        <v>42141</v>
      </c>
      <c r="BX265" s="80"/>
      <c r="BY265" s="80"/>
      <c r="BZ265" s="80"/>
      <c r="CA265" s="80">
        <v>5000</v>
      </c>
      <c r="CB265" s="80">
        <v>1030</v>
      </c>
      <c r="CC265" s="80"/>
      <c r="CD265" s="80"/>
      <c r="CE265" s="80"/>
      <c r="CF265" s="80"/>
      <c r="CG265" s="80">
        <v>-2303</v>
      </c>
      <c r="CH265" s="80"/>
      <c r="CI265" s="80"/>
      <c r="CJ265" s="80"/>
      <c r="CK265" s="80">
        <v>6827</v>
      </c>
      <c r="CL265" s="80"/>
      <c r="CM265" s="80">
        <v>-2303</v>
      </c>
      <c r="CN265" s="80">
        <v>732</v>
      </c>
      <c r="CO265" s="80"/>
      <c r="CP265" s="80"/>
      <c r="CQ265" s="80">
        <v>-565</v>
      </c>
      <c r="CR265" s="80">
        <v>-197</v>
      </c>
      <c r="CS265" s="80">
        <v>-3484</v>
      </c>
      <c r="CT265" s="80"/>
      <c r="CU265" s="80"/>
      <c r="CV265" s="80"/>
      <c r="CW265" s="80">
        <v>732</v>
      </c>
      <c r="CX265" s="80"/>
      <c r="CY265" s="80">
        <v>-361</v>
      </c>
      <c r="CZ265" s="80">
        <v>668</v>
      </c>
      <c r="DA265" s="80">
        <v>43</v>
      </c>
      <c r="DB265" s="80"/>
      <c r="DC265" s="80">
        <v>-11</v>
      </c>
      <c r="DD265" s="80"/>
      <c r="DE265" s="80">
        <v>3182</v>
      </c>
      <c r="DF265" s="80"/>
      <c r="DG265" s="80">
        <v>250</v>
      </c>
      <c r="DH265" s="80"/>
      <c r="DI265" s="80">
        <v>1397</v>
      </c>
      <c r="DJ265" s="80">
        <v>1494</v>
      </c>
      <c r="DK265" s="80"/>
      <c r="DL265" s="80">
        <v>6466</v>
      </c>
      <c r="DM265" s="80">
        <v>11</v>
      </c>
      <c r="DN265" s="80"/>
      <c r="DO265" s="80">
        <v>64</v>
      </c>
      <c r="DP265" s="80">
        <v>-6144</v>
      </c>
      <c r="DQ265" s="80"/>
      <c r="DR265" s="80"/>
      <c r="DS265" s="80">
        <v>53</v>
      </c>
    </row>
    <row r="266" spans="1:123" x14ac:dyDescent="0.25">
      <c r="A266" s="78">
        <v>202012</v>
      </c>
      <c r="B266" s="78">
        <v>50240</v>
      </c>
      <c r="C266" s="79" t="s">
        <v>481</v>
      </c>
      <c r="D266" s="80">
        <v>0</v>
      </c>
      <c r="E266" s="80">
        <v>5189</v>
      </c>
      <c r="F266" s="80">
        <v>686176</v>
      </c>
      <c r="G266" s="80">
        <v>0</v>
      </c>
      <c r="H266" s="80">
        <v>48136</v>
      </c>
      <c r="I266" s="80">
        <v>0</v>
      </c>
      <c r="J266" s="80">
        <v>48136</v>
      </c>
      <c r="K266" s="80">
        <v>0</v>
      </c>
      <c r="L266" s="80">
        <v>56753</v>
      </c>
      <c r="M266" s="80">
        <v>799021</v>
      </c>
      <c r="N266" s="80">
        <v>0</v>
      </c>
      <c r="O266" s="80">
        <v>260741</v>
      </c>
      <c r="P266" s="80">
        <v>0</v>
      </c>
      <c r="Q266" s="80">
        <v>112845</v>
      </c>
      <c r="R266" s="80">
        <v>25087</v>
      </c>
      <c r="S266" s="80">
        <v>0</v>
      </c>
      <c r="T266" s="80">
        <v>1036193</v>
      </c>
      <c r="U266" s="80">
        <v>57845</v>
      </c>
      <c r="V266" s="80">
        <v>85107</v>
      </c>
      <c r="W266" s="80">
        <v>5189</v>
      </c>
      <c r="X266" s="80">
        <v>0</v>
      </c>
      <c r="Y266" s="80">
        <v>398298</v>
      </c>
      <c r="Z266" s="80">
        <v>7187</v>
      </c>
      <c r="AA266" s="80">
        <v>0</v>
      </c>
      <c r="AB266" s="80">
        <v>0</v>
      </c>
      <c r="AC266" s="80">
        <v>31077</v>
      </c>
      <c r="AD266" s="80">
        <v>0</v>
      </c>
      <c r="AE266" s="80">
        <v>31077</v>
      </c>
      <c r="AF266" s="80">
        <v>1741</v>
      </c>
      <c r="AG266" s="80">
        <v>693</v>
      </c>
      <c r="AH266" s="80">
        <v>82936</v>
      </c>
      <c r="AI266" s="80">
        <v>951</v>
      </c>
      <c r="AJ266" s="80">
        <v>1031</v>
      </c>
      <c r="AK266" s="80">
        <v>0</v>
      </c>
      <c r="AL266" s="80">
        <v>0</v>
      </c>
      <c r="AM266" s="80">
        <v>55000</v>
      </c>
      <c r="AN266" s="80">
        <v>0</v>
      </c>
      <c r="AO266" s="80">
        <v>0</v>
      </c>
      <c r="AP266" s="80">
        <v>6494</v>
      </c>
      <c r="AQ266" s="80">
        <v>85107</v>
      </c>
      <c r="AR266" s="80">
        <v>2050</v>
      </c>
      <c r="AS266" s="80">
        <v>5000</v>
      </c>
      <c r="AT266" s="80">
        <v>0</v>
      </c>
      <c r="AU266" s="80">
        <v>4493</v>
      </c>
      <c r="AV266" s="80">
        <v>539863</v>
      </c>
      <c r="AW266" s="80">
        <v>229531</v>
      </c>
      <c r="AX266" s="80"/>
      <c r="AY266" s="80">
        <v>0</v>
      </c>
      <c r="AZ266" s="80">
        <v>0</v>
      </c>
      <c r="BA266" s="80">
        <v>0</v>
      </c>
      <c r="BB266" s="80">
        <v>0</v>
      </c>
      <c r="BC266" s="80">
        <v>6770</v>
      </c>
      <c r="BD266" s="80">
        <v>135924</v>
      </c>
      <c r="BE266" s="80">
        <v>184074</v>
      </c>
      <c r="BF266" s="80">
        <v>0</v>
      </c>
      <c r="BG266" s="80">
        <v>0</v>
      </c>
      <c r="BH266" s="80">
        <v>302862</v>
      </c>
      <c r="BI266" s="80">
        <v>9394</v>
      </c>
      <c r="BJ266" s="80">
        <v>0</v>
      </c>
      <c r="BK266" s="80">
        <v>0</v>
      </c>
      <c r="BL266" s="80">
        <v>0</v>
      </c>
      <c r="BM266" s="80">
        <v>0</v>
      </c>
      <c r="BN266" s="80">
        <v>506867</v>
      </c>
      <c r="BO266" s="80">
        <v>27996</v>
      </c>
      <c r="BP266" s="80">
        <v>0</v>
      </c>
      <c r="BQ266" s="80">
        <v>0</v>
      </c>
      <c r="BR266" s="80">
        <v>0</v>
      </c>
      <c r="BS266" s="80">
        <v>63388</v>
      </c>
      <c r="BT266" s="80">
        <v>0</v>
      </c>
      <c r="BU266" s="80">
        <v>9943</v>
      </c>
      <c r="BV266" s="80">
        <v>0</v>
      </c>
      <c r="BW266" s="80">
        <v>1036193</v>
      </c>
      <c r="BX266" s="80">
        <v>0</v>
      </c>
      <c r="BY266" s="80">
        <v>9394</v>
      </c>
      <c r="BZ266" s="80">
        <v>0</v>
      </c>
      <c r="CA266" s="80">
        <v>0</v>
      </c>
      <c r="CB266" s="80">
        <v>36887</v>
      </c>
      <c r="CC266" s="80">
        <v>0</v>
      </c>
      <c r="CD266" s="80">
        <v>0</v>
      </c>
      <c r="CE266" s="80">
        <v>0</v>
      </c>
      <c r="CF266" s="80">
        <v>0</v>
      </c>
      <c r="CG266" s="80">
        <v>-53497</v>
      </c>
      <c r="CH266" s="80">
        <v>1085</v>
      </c>
      <c r="CI266" s="80">
        <v>0</v>
      </c>
      <c r="CJ266" s="80">
        <v>-228</v>
      </c>
      <c r="CK266" s="80">
        <v>564647</v>
      </c>
      <c r="CL266" s="80">
        <v>0</v>
      </c>
      <c r="CM266" s="80">
        <v>-114692</v>
      </c>
      <c r="CN266" s="80">
        <v>59933</v>
      </c>
      <c r="CO266" s="80">
        <v>3048</v>
      </c>
      <c r="CP266" s="80">
        <v>0</v>
      </c>
      <c r="CQ266" s="80">
        <v>18602</v>
      </c>
      <c r="CR266" s="80">
        <v>-7742</v>
      </c>
      <c r="CS266" s="80">
        <v>-287871</v>
      </c>
      <c r="CT266" s="80">
        <v>0</v>
      </c>
      <c r="CU266" s="80">
        <v>-64243</v>
      </c>
      <c r="CV266" s="80">
        <v>11542</v>
      </c>
      <c r="CW266" s="80">
        <v>47626</v>
      </c>
      <c r="CX266" s="80">
        <v>2993</v>
      </c>
      <c r="CY266" s="80">
        <v>-52705</v>
      </c>
      <c r="CZ266" s="80">
        <v>54475</v>
      </c>
      <c r="DA266" s="80">
        <v>-242</v>
      </c>
      <c r="DB266" s="80">
        <v>0</v>
      </c>
      <c r="DC266" s="80">
        <v>-839</v>
      </c>
      <c r="DD266" s="80">
        <v>0</v>
      </c>
      <c r="DE266" s="80">
        <v>-18988</v>
      </c>
      <c r="DF266" s="80">
        <v>-54065</v>
      </c>
      <c r="DG266" s="80">
        <v>10987</v>
      </c>
      <c r="DH266" s="80"/>
      <c r="DI266" s="80">
        <v>3592</v>
      </c>
      <c r="DJ266" s="80">
        <v>-1443</v>
      </c>
      <c r="DK266" s="80">
        <v>-12307</v>
      </c>
      <c r="DL266" s="80">
        <v>457877</v>
      </c>
      <c r="DM266" s="80">
        <v>876</v>
      </c>
      <c r="DN266" s="80">
        <v>0</v>
      </c>
      <c r="DO266" s="80">
        <v>4601</v>
      </c>
      <c r="DP266" s="80">
        <v>-298785</v>
      </c>
      <c r="DQ266" s="80">
        <v>-322</v>
      </c>
      <c r="DR266" s="80">
        <v>-2191</v>
      </c>
      <c r="DS266" s="80">
        <v>3725</v>
      </c>
    </row>
    <row r="267" spans="1:123" x14ac:dyDescent="0.25">
      <c r="A267" s="78">
        <v>202012</v>
      </c>
      <c r="B267" s="78">
        <v>53113</v>
      </c>
      <c r="C267" s="79" t="s">
        <v>455</v>
      </c>
      <c r="D267" s="80"/>
      <c r="E267" s="80"/>
      <c r="F267" s="80">
        <v>623397</v>
      </c>
      <c r="G267" s="80"/>
      <c r="H267" s="80">
        <v>307020</v>
      </c>
      <c r="I267" s="80"/>
      <c r="J267" s="80">
        <v>307020</v>
      </c>
      <c r="K267" s="80"/>
      <c r="L267" s="80"/>
      <c r="M267" s="80">
        <v>1570598</v>
      </c>
      <c r="N267" s="80"/>
      <c r="O267" s="80"/>
      <c r="P267" s="80">
        <v>623397</v>
      </c>
      <c r="Q267" s="80">
        <v>947201</v>
      </c>
      <c r="R267" s="80"/>
      <c r="S267" s="80"/>
      <c r="T267" s="80">
        <v>2218374</v>
      </c>
      <c r="U267" s="80"/>
      <c r="V267" s="80">
        <v>104017</v>
      </c>
      <c r="W267" s="80"/>
      <c r="X267" s="80"/>
      <c r="Y267" s="80"/>
      <c r="Z267" s="80">
        <v>88056</v>
      </c>
      <c r="AA267" s="80"/>
      <c r="AB267" s="80"/>
      <c r="AC267" s="80"/>
      <c r="AD267" s="80"/>
      <c r="AE267" s="80"/>
      <c r="AF267" s="80">
        <v>138830</v>
      </c>
      <c r="AG267" s="80">
        <v>139</v>
      </c>
      <c r="AH267" s="80">
        <v>455703</v>
      </c>
      <c r="AI267" s="80">
        <v>9853</v>
      </c>
      <c r="AJ267" s="80"/>
      <c r="AK267" s="80"/>
      <c r="AL267" s="80"/>
      <c r="AM267" s="80">
        <v>947201</v>
      </c>
      <c r="AN267" s="80"/>
      <c r="AO267" s="80"/>
      <c r="AP267" s="80">
        <v>87917</v>
      </c>
      <c r="AQ267" s="80">
        <v>104017</v>
      </c>
      <c r="AR267" s="80"/>
      <c r="AS267" s="80">
        <v>544637</v>
      </c>
      <c r="AT267" s="80"/>
      <c r="AU267" s="80">
        <v>6676</v>
      </c>
      <c r="AV267" s="80">
        <v>1288778</v>
      </c>
      <c r="AW267" s="80">
        <v>728001</v>
      </c>
      <c r="AX267" s="80"/>
      <c r="AY267" s="80"/>
      <c r="AZ267" s="80"/>
      <c r="BA267" s="80"/>
      <c r="BB267" s="80"/>
      <c r="BC267" s="80">
        <v>106855</v>
      </c>
      <c r="BD267" s="80"/>
      <c r="BE267" s="80">
        <v>128004</v>
      </c>
      <c r="BF267" s="80">
        <v>1017</v>
      </c>
      <c r="BG267" s="80"/>
      <c r="BH267" s="80">
        <v>801592</v>
      </c>
      <c r="BI267" s="80"/>
      <c r="BJ267" s="80"/>
      <c r="BK267" s="80"/>
      <c r="BL267" s="80"/>
      <c r="BM267" s="80"/>
      <c r="BN267" s="80">
        <v>744141</v>
      </c>
      <c r="BO267" s="80"/>
      <c r="BP267" s="80"/>
      <c r="BQ267" s="80"/>
      <c r="BR267" s="80"/>
      <c r="BS267" s="80">
        <v>17540</v>
      </c>
      <c r="BT267" s="80"/>
      <c r="BU267" s="80">
        <v>56051</v>
      </c>
      <c r="BV267" s="80"/>
      <c r="BW267" s="80">
        <v>2218374</v>
      </c>
      <c r="BX267" s="80"/>
      <c r="BY267" s="80"/>
      <c r="BZ267" s="80"/>
      <c r="CA267" s="80"/>
      <c r="CB267" s="80">
        <v>13456</v>
      </c>
      <c r="CC267" s="80"/>
      <c r="CD267" s="80"/>
      <c r="CE267" s="80"/>
      <c r="CF267" s="80"/>
      <c r="CG267" s="80">
        <v>-31727</v>
      </c>
      <c r="CH267" s="80"/>
      <c r="CI267" s="80"/>
      <c r="CJ267" s="80"/>
      <c r="CK267" s="80">
        <v>212246</v>
      </c>
      <c r="CL267" s="80"/>
      <c r="CM267" s="80">
        <v>-11330</v>
      </c>
      <c r="CN267" s="80">
        <v>30340</v>
      </c>
      <c r="CO267" s="80">
        <v>20397</v>
      </c>
      <c r="CP267" s="80"/>
      <c r="CQ267" s="80">
        <v>-4800</v>
      </c>
      <c r="CR267" s="80">
        <v>6670</v>
      </c>
      <c r="CS267" s="80">
        <v>-367533</v>
      </c>
      <c r="CT267" s="80"/>
      <c r="CU267" s="80"/>
      <c r="CV267" s="80">
        <v>102503</v>
      </c>
      <c r="CW267" s="80">
        <v>32119</v>
      </c>
      <c r="CX267" s="80">
        <v>17213</v>
      </c>
      <c r="CY267" s="80">
        <v>-74911</v>
      </c>
      <c r="CZ267" s="80">
        <v>10549</v>
      </c>
      <c r="DA267" s="80">
        <v>6488</v>
      </c>
      <c r="DB267" s="80">
        <v>-242901</v>
      </c>
      <c r="DC267" s="80">
        <v>2845</v>
      </c>
      <c r="DD267" s="80"/>
      <c r="DE267" s="80">
        <v>-376356</v>
      </c>
      <c r="DF267" s="80">
        <v>492133</v>
      </c>
      <c r="DG267" s="80">
        <v>2064</v>
      </c>
      <c r="DH267" s="80"/>
      <c r="DI267" s="80">
        <v>32752</v>
      </c>
      <c r="DJ267" s="80">
        <v>6757</v>
      </c>
      <c r="DK267" s="80">
        <v>1779</v>
      </c>
      <c r="DL267" s="80">
        <v>386567</v>
      </c>
      <c r="DM267" s="80">
        <v>-2845</v>
      </c>
      <c r="DN267" s="80"/>
      <c r="DO267" s="80">
        <v>19791</v>
      </c>
      <c r="DP267" s="80">
        <v>-95368</v>
      </c>
      <c r="DQ267" s="80">
        <v>-3214</v>
      </c>
      <c r="DR267" s="80">
        <v>-97</v>
      </c>
      <c r="DS267" s="80">
        <v>22636</v>
      </c>
    </row>
    <row r="268" spans="1:123" x14ac:dyDescent="0.25">
      <c r="A268" s="78">
        <v>202012</v>
      </c>
      <c r="B268" s="78">
        <v>51706</v>
      </c>
      <c r="C268" s="79" t="s">
        <v>750</v>
      </c>
      <c r="D268" s="80">
        <v>134000</v>
      </c>
      <c r="E268" s="80">
        <v>4425</v>
      </c>
      <c r="F268" s="80">
        <v>8864242</v>
      </c>
      <c r="G268" s="80"/>
      <c r="H268" s="80"/>
      <c r="I268" s="80"/>
      <c r="J268" s="80"/>
      <c r="K268" s="80"/>
      <c r="L268" s="80">
        <v>0</v>
      </c>
      <c r="M268" s="80">
        <v>9357932</v>
      </c>
      <c r="N268" s="80">
        <v>450100</v>
      </c>
      <c r="O268" s="80">
        <v>5396402</v>
      </c>
      <c r="P268" s="80"/>
      <c r="Q268" s="80">
        <v>43590</v>
      </c>
      <c r="R268" s="80">
        <v>77</v>
      </c>
      <c r="S268" s="80"/>
      <c r="T268" s="80">
        <v>9592791</v>
      </c>
      <c r="U268" s="80">
        <v>43590</v>
      </c>
      <c r="V268" s="80">
        <v>7567</v>
      </c>
      <c r="W268" s="80">
        <v>138425</v>
      </c>
      <c r="X268" s="80"/>
      <c r="Y268" s="80">
        <v>3467763</v>
      </c>
      <c r="Z268" s="80">
        <v>11174</v>
      </c>
      <c r="AA268" s="80"/>
      <c r="AB268" s="80"/>
      <c r="AC268" s="80">
        <v>20166</v>
      </c>
      <c r="AD268" s="80"/>
      <c r="AE268" s="80">
        <v>20166</v>
      </c>
      <c r="AF268" s="80">
        <v>30897</v>
      </c>
      <c r="AG268" s="80">
        <v>7092</v>
      </c>
      <c r="AH268" s="80">
        <v>75393</v>
      </c>
      <c r="AI268" s="80">
        <v>5785</v>
      </c>
      <c r="AJ268" s="80">
        <v>18545</v>
      </c>
      <c r="AK268" s="80"/>
      <c r="AL268" s="80"/>
      <c r="AM268" s="80"/>
      <c r="AN268" s="80"/>
      <c r="AO268" s="80"/>
      <c r="AP268" s="80">
        <v>4082</v>
      </c>
      <c r="AQ268" s="80">
        <v>9867</v>
      </c>
      <c r="AR268" s="80"/>
      <c r="AS268" s="80">
        <v>12350</v>
      </c>
      <c r="AT268" s="80"/>
      <c r="AU268" s="80"/>
      <c r="AV268" s="80">
        <v>7268009</v>
      </c>
      <c r="AW268" s="80">
        <v>403220</v>
      </c>
      <c r="AX268" s="80"/>
      <c r="AY268" s="80"/>
      <c r="AZ268" s="80"/>
      <c r="BA268" s="80">
        <v>102982</v>
      </c>
      <c r="BB268" s="80"/>
      <c r="BC268" s="80"/>
      <c r="BD268" s="80">
        <v>1682715</v>
      </c>
      <c r="BE268" s="80">
        <v>1847179</v>
      </c>
      <c r="BF268" s="80"/>
      <c r="BG268" s="80"/>
      <c r="BH268" s="80">
        <v>423477</v>
      </c>
      <c r="BI268" s="80">
        <v>31876</v>
      </c>
      <c r="BJ268" s="80"/>
      <c r="BK268" s="80"/>
      <c r="BL268" s="80"/>
      <c r="BM268" s="80"/>
      <c r="BN268" s="80">
        <v>2228775</v>
      </c>
      <c r="BO268" s="80">
        <v>26884</v>
      </c>
      <c r="BP268" s="80"/>
      <c r="BQ268" s="80">
        <v>22250</v>
      </c>
      <c r="BR268" s="80">
        <v>2811</v>
      </c>
      <c r="BS268" s="80">
        <v>2062</v>
      </c>
      <c r="BT268" s="80">
        <v>5000000</v>
      </c>
      <c r="BU268" s="80">
        <v>18195</v>
      </c>
      <c r="BV268" s="80">
        <v>5000000</v>
      </c>
      <c r="BW268" s="80">
        <v>9592791</v>
      </c>
      <c r="BX268" s="80"/>
      <c r="BY268" s="80">
        <v>29065</v>
      </c>
      <c r="BZ268" s="80"/>
      <c r="CA268" s="80"/>
      <c r="CB268" s="80">
        <v>61482</v>
      </c>
      <c r="CC268" s="80"/>
      <c r="CD268" s="80"/>
      <c r="CE268" s="80"/>
      <c r="CF268" s="80">
        <v>2300</v>
      </c>
      <c r="CG268" s="80">
        <v>-118372</v>
      </c>
      <c r="CH268" s="80">
        <v>10948</v>
      </c>
      <c r="CI268" s="80">
        <v>20092</v>
      </c>
      <c r="CJ268" s="80"/>
      <c r="CK268" s="80">
        <v>3478395</v>
      </c>
      <c r="CL268" s="80"/>
      <c r="CM268" s="80">
        <v>-135160</v>
      </c>
      <c r="CN268" s="80">
        <v>727137</v>
      </c>
      <c r="CO268" s="80"/>
      <c r="CP268" s="80"/>
      <c r="CQ268" s="80"/>
      <c r="CR268" s="80">
        <v>412691</v>
      </c>
      <c r="CS268" s="80">
        <v>-3065619</v>
      </c>
      <c r="CT268" s="80"/>
      <c r="CU268" s="80">
        <v>-16788</v>
      </c>
      <c r="CV268" s="80">
        <v>19635</v>
      </c>
      <c r="CW268" s="80">
        <v>724937</v>
      </c>
      <c r="CX268" s="80">
        <v>-1422</v>
      </c>
      <c r="CY268" s="80">
        <v>-19058</v>
      </c>
      <c r="CZ268" s="80">
        <v>254909</v>
      </c>
      <c r="DA268" s="80">
        <v>-1006</v>
      </c>
      <c r="DB268" s="80"/>
      <c r="DC268" s="80">
        <v>-3246</v>
      </c>
      <c r="DD268" s="80"/>
      <c r="DE268" s="80">
        <v>59594</v>
      </c>
      <c r="DF268" s="80">
        <v>-403</v>
      </c>
      <c r="DG268" s="80">
        <v>32739</v>
      </c>
      <c r="DH268" s="80"/>
      <c r="DI268" s="80"/>
      <c r="DJ268" s="80"/>
      <c r="DK268" s="80">
        <v>-2200</v>
      </c>
      <c r="DL268" s="80">
        <v>3458934</v>
      </c>
      <c r="DM268" s="80">
        <v>3246</v>
      </c>
      <c r="DN268" s="80"/>
      <c r="DO268" s="80">
        <v>461280</v>
      </c>
      <c r="DP268" s="80">
        <v>-3143842</v>
      </c>
      <c r="DQ268" s="80">
        <v>-169</v>
      </c>
      <c r="DR268" s="80">
        <v>-5897</v>
      </c>
      <c r="DS268" s="80">
        <v>458034</v>
      </c>
    </row>
    <row r="269" spans="1:123" x14ac:dyDescent="0.25">
      <c r="A269" s="78">
        <v>202012</v>
      </c>
      <c r="B269" s="78">
        <v>53040</v>
      </c>
      <c r="C269" s="79" t="s">
        <v>446</v>
      </c>
      <c r="D269" s="80">
        <v>425808</v>
      </c>
      <c r="E269" s="80">
        <v>44187</v>
      </c>
      <c r="F269" s="80">
        <v>1421652</v>
      </c>
      <c r="G269" s="80"/>
      <c r="H269" s="80">
        <v>12689</v>
      </c>
      <c r="I269" s="80">
        <v>0</v>
      </c>
      <c r="J269" s="80">
        <v>12689</v>
      </c>
      <c r="K269" s="80"/>
      <c r="L269" s="80">
        <v>16824</v>
      </c>
      <c r="M269" s="80">
        <v>8828996</v>
      </c>
      <c r="N269" s="80">
        <v>30086</v>
      </c>
      <c r="O269" s="80">
        <v>557436</v>
      </c>
      <c r="P269" s="80">
        <v>4816</v>
      </c>
      <c r="Q269" s="80">
        <v>7377258</v>
      </c>
      <c r="R269" s="80">
        <v>705920</v>
      </c>
      <c r="S269" s="80">
        <v>217896</v>
      </c>
      <c r="T269" s="80">
        <v>9751083</v>
      </c>
      <c r="U269" s="80">
        <v>7159362</v>
      </c>
      <c r="V269" s="80">
        <v>15566</v>
      </c>
      <c r="W269" s="80">
        <v>469995</v>
      </c>
      <c r="X269" s="80"/>
      <c r="Y269" s="80">
        <v>153230</v>
      </c>
      <c r="Z269" s="80">
        <v>60958</v>
      </c>
      <c r="AA269" s="80"/>
      <c r="AB269" s="80"/>
      <c r="AC269" s="80">
        <v>230052</v>
      </c>
      <c r="AD269" s="80"/>
      <c r="AE269" s="80">
        <v>230052</v>
      </c>
      <c r="AF269" s="80">
        <v>65670</v>
      </c>
      <c r="AG269" s="80">
        <v>567</v>
      </c>
      <c r="AH269" s="80">
        <v>358225</v>
      </c>
      <c r="AI269" s="80">
        <v>4584</v>
      </c>
      <c r="AJ269" s="80">
        <v>45230</v>
      </c>
      <c r="AK269" s="80"/>
      <c r="AL269" s="80">
        <v>519</v>
      </c>
      <c r="AM269" s="80"/>
      <c r="AN269" s="80"/>
      <c r="AO269" s="80"/>
      <c r="AP269" s="80">
        <v>60391</v>
      </c>
      <c r="AQ269" s="80">
        <v>16085</v>
      </c>
      <c r="AR269" s="80">
        <v>250</v>
      </c>
      <c r="AS269" s="80">
        <v>213990</v>
      </c>
      <c r="AT269" s="80"/>
      <c r="AU269" s="80">
        <v>96667</v>
      </c>
      <c r="AV269" s="80">
        <v>5614561</v>
      </c>
      <c r="AW269" s="80">
        <v>1672082</v>
      </c>
      <c r="AX269" s="80"/>
      <c r="AY269" s="80">
        <v>10820</v>
      </c>
      <c r="AZ269" s="80"/>
      <c r="BA269" s="80">
        <v>7449</v>
      </c>
      <c r="BB269" s="80"/>
      <c r="BC269" s="80">
        <v>36</v>
      </c>
      <c r="BD269" s="80">
        <v>10608</v>
      </c>
      <c r="BE269" s="80">
        <v>844692</v>
      </c>
      <c r="BF269" s="80">
        <v>111292</v>
      </c>
      <c r="BG269" s="80"/>
      <c r="BH269" s="80">
        <v>3287933</v>
      </c>
      <c r="BI269" s="80">
        <v>3743</v>
      </c>
      <c r="BJ269" s="80"/>
      <c r="BK269" s="80"/>
      <c r="BL269" s="80"/>
      <c r="BM269" s="80"/>
      <c r="BN269" s="80">
        <v>4484026</v>
      </c>
      <c r="BO269" s="80"/>
      <c r="BP269" s="80"/>
      <c r="BQ269" s="80">
        <v>154</v>
      </c>
      <c r="BR269" s="80">
        <v>3743</v>
      </c>
      <c r="BS269" s="80">
        <v>1557772</v>
      </c>
      <c r="BT269" s="80">
        <v>916545</v>
      </c>
      <c r="BU269" s="80">
        <v>58079</v>
      </c>
      <c r="BV269" s="80">
        <v>16226</v>
      </c>
      <c r="BW269" s="80">
        <v>9751083</v>
      </c>
      <c r="BX269" s="80"/>
      <c r="BY269" s="80"/>
      <c r="BZ269" s="80"/>
      <c r="CA269" s="80"/>
      <c r="CB269" s="80">
        <v>618640</v>
      </c>
      <c r="CC269" s="80">
        <v>900319</v>
      </c>
      <c r="CD269" s="80"/>
      <c r="CE269" s="80"/>
      <c r="CF269" s="80"/>
      <c r="CG269" s="80">
        <v>-371165</v>
      </c>
      <c r="CH269" s="80">
        <v>2376</v>
      </c>
      <c r="CI269" s="80">
        <v>159</v>
      </c>
      <c r="CJ269" s="80">
        <v>-805</v>
      </c>
      <c r="CK269" s="80">
        <v>3111819</v>
      </c>
      <c r="CL269" s="80"/>
      <c r="CM269" s="80">
        <v>-566093</v>
      </c>
      <c r="CN269" s="80">
        <v>606087</v>
      </c>
      <c r="CO269" s="80"/>
      <c r="CP269" s="80">
        <v>13151</v>
      </c>
      <c r="CQ269" s="80">
        <v>2774</v>
      </c>
      <c r="CR269" s="80">
        <v>9412</v>
      </c>
      <c r="CS269" s="80">
        <v>-2198916</v>
      </c>
      <c r="CT269" s="80"/>
      <c r="CU269" s="80">
        <v>-194928</v>
      </c>
      <c r="CV269" s="80">
        <v>17705</v>
      </c>
      <c r="CW269" s="80">
        <v>493914</v>
      </c>
      <c r="CX269" s="80">
        <v>302739</v>
      </c>
      <c r="CY269" s="80">
        <v>-47071</v>
      </c>
      <c r="CZ269" s="80">
        <v>194067</v>
      </c>
      <c r="DA269" s="80">
        <v>-1859</v>
      </c>
      <c r="DB269" s="80"/>
      <c r="DC269" s="80">
        <v>-8271</v>
      </c>
      <c r="DD269" s="80"/>
      <c r="DE269" s="80">
        <v>153522</v>
      </c>
      <c r="DF269" s="80">
        <v>-97401</v>
      </c>
      <c r="DG269" s="80">
        <v>98426</v>
      </c>
      <c r="DH269" s="80"/>
      <c r="DI269" s="80">
        <v>77338139</v>
      </c>
      <c r="DJ269" s="80">
        <v>78165028</v>
      </c>
      <c r="DK269" s="80">
        <v>-112173</v>
      </c>
      <c r="DL269" s="80">
        <v>2967347</v>
      </c>
      <c r="DM269" s="80">
        <v>6134</v>
      </c>
      <c r="DN269" s="80"/>
      <c r="DO269" s="80">
        <v>410449</v>
      </c>
      <c r="DP269" s="80">
        <v>-2371058</v>
      </c>
      <c r="DQ269" s="80">
        <v>-4005</v>
      </c>
      <c r="DR269" s="80">
        <v>-15567</v>
      </c>
      <c r="DS269" s="80">
        <v>404315</v>
      </c>
    </row>
    <row r="270" spans="1:123" x14ac:dyDescent="0.25">
      <c r="A270" s="78">
        <v>202012</v>
      </c>
      <c r="B270" s="78">
        <v>53092</v>
      </c>
      <c r="C270" s="79" t="s">
        <v>863</v>
      </c>
      <c r="D270" s="80">
        <v>0</v>
      </c>
      <c r="E270" s="80">
        <v>0</v>
      </c>
      <c r="F270" s="80">
        <v>2091</v>
      </c>
      <c r="G270" s="80">
        <v>0</v>
      </c>
      <c r="H270" s="80">
        <v>0</v>
      </c>
      <c r="I270" s="80">
        <v>0</v>
      </c>
      <c r="J270" s="80">
        <v>0</v>
      </c>
      <c r="K270" s="80">
        <v>0</v>
      </c>
      <c r="L270" s="80">
        <v>0</v>
      </c>
      <c r="M270" s="80">
        <v>44591</v>
      </c>
      <c r="N270" s="80">
        <v>0</v>
      </c>
      <c r="O270" s="80">
        <v>0</v>
      </c>
      <c r="P270" s="80">
        <v>0</v>
      </c>
      <c r="Q270" s="80">
        <v>42500</v>
      </c>
      <c r="R270" s="80">
        <v>0</v>
      </c>
      <c r="S270" s="80">
        <v>0</v>
      </c>
      <c r="T270" s="80">
        <v>78349</v>
      </c>
      <c r="U270" s="80">
        <v>0</v>
      </c>
      <c r="V270" s="80">
        <v>32629</v>
      </c>
      <c r="W270" s="80">
        <v>0</v>
      </c>
      <c r="X270" s="80">
        <v>0</v>
      </c>
      <c r="Y270" s="80">
        <v>2091</v>
      </c>
      <c r="Z270" s="80">
        <v>7</v>
      </c>
      <c r="AA270" s="80">
        <v>0</v>
      </c>
      <c r="AB270" s="80">
        <v>0</v>
      </c>
      <c r="AC270" s="80">
        <v>0</v>
      </c>
      <c r="AD270" s="80">
        <v>0</v>
      </c>
      <c r="AE270" s="80">
        <v>0</v>
      </c>
      <c r="AF270" s="80">
        <v>0</v>
      </c>
      <c r="AG270" s="80">
        <v>7</v>
      </c>
      <c r="AH270" s="80">
        <v>1122</v>
      </c>
      <c r="AI270" s="80">
        <v>0</v>
      </c>
      <c r="AJ270" s="80">
        <v>1122</v>
      </c>
      <c r="AK270" s="80">
        <v>0</v>
      </c>
      <c r="AL270" s="80">
        <v>0</v>
      </c>
      <c r="AM270" s="80">
        <v>42500</v>
      </c>
      <c r="AN270" s="80">
        <v>0</v>
      </c>
      <c r="AO270" s="80">
        <v>0</v>
      </c>
      <c r="AP270" s="80">
        <v>0</v>
      </c>
      <c r="AQ270" s="80">
        <v>32629</v>
      </c>
      <c r="AR270" s="80">
        <v>0</v>
      </c>
      <c r="AS270" s="80">
        <v>25000</v>
      </c>
      <c r="AT270" s="80">
        <v>0</v>
      </c>
      <c r="AU270" s="80">
        <v>1438</v>
      </c>
      <c r="AV270" s="80">
        <v>68980</v>
      </c>
      <c r="AW270" s="80">
        <v>7000</v>
      </c>
      <c r="AX270" s="80">
        <v>0</v>
      </c>
      <c r="AY270" s="80">
        <v>0</v>
      </c>
      <c r="AZ270" s="80">
        <v>0</v>
      </c>
      <c r="BA270" s="80">
        <v>0</v>
      </c>
      <c r="BB270" s="80">
        <v>0</v>
      </c>
      <c r="BC270" s="80">
        <v>0</v>
      </c>
      <c r="BD270" s="80">
        <v>0</v>
      </c>
      <c r="BE270" s="80">
        <v>1500</v>
      </c>
      <c r="BF270" s="80">
        <v>0</v>
      </c>
      <c r="BG270" s="80">
        <v>0</v>
      </c>
      <c r="BH270" s="80">
        <v>7869</v>
      </c>
      <c r="BI270" s="80">
        <v>0</v>
      </c>
      <c r="BJ270" s="80">
        <v>0</v>
      </c>
      <c r="BK270" s="80">
        <v>0</v>
      </c>
      <c r="BL270" s="80">
        <v>0</v>
      </c>
      <c r="BM270" s="80">
        <v>0</v>
      </c>
      <c r="BN270" s="80">
        <v>43980</v>
      </c>
      <c r="BO270" s="80">
        <v>0</v>
      </c>
      <c r="BP270" s="80">
        <v>0</v>
      </c>
      <c r="BQ270" s="80">
        <v>0</v>
      </c>
      <c r="BR270" s="80">
        <v>0</v>
      </c>
      <c r="BS270" s="80">
        <v>0</v>
      </c>
      <c r="BT270" s="80">
        <v>0</v>
      </c>
      <c r="BU270" s="80">
        <v>869</v>
      </c>
      <c r="BV270" s="80">
        <v>0</v>
      </c>
      <c r="BW270" s="80">
        <v>78349</v>
      </c>
      <c r="BX270" s="80">
        <v>0</v>
      </c>
      <c r="BY270" s="80">
        <v>0</v>
      </c>
      <c r="BZ270" s="80">
        <v>0</v>
      </c>
      <c r="CA270" s="80">
        <v>0</v>
      </c>
      <c r="CB270" s="80">
        <v>62</v>
      </c>
      <c r="CC270" s="80">
        <v>0</v>
      </c>
      <c r="CD270" s="80">
        <v>0</v>
      </c>
      <c r="CE270" s="80">
        <v>0</v>
      </c>
      <c r="CF270" s="80">
        <v>0</v>
      </c>
      <c r="CG270" s="80">
        <v>-395</v>
      </c>
      <c r="CH270" s="80">
        <v>0</v>
      </c>
      <c r="CI270" s="80">
        <v>0</v>
      </c>
      <c r="CJ270" s="80">
        <v>0</v>
      </c>
      <c r="CK270" s="80">
        <v>11795</v>
      </c>
      <c r="CL270" s="80">
        <v>0</v>
      </c>
      <c r="CM270" s="80">
        <v>-1261</v>
      </c>
      <c r="CN270" s="80">
        <v>6534</v>
      </c>
      <c r="CO270" s="80">
        <v>0</v>
      </c>
      <c r="CP270" s="80">
        <v>0</v>
      </c>
      <c r="CQ270" s="80">
        <v>0</v>
      </c>
      <c r="CR270" s="80">
        <v>-130</v>
      </c>
      <c r="CS270" s="80">
        <v>-3674</v>
      </c>
      <c r="CT270" s="80">
        <v>0</v>
      </c>
      <c r="CU270" s="80">
        <v>-866</v>
      </c>
      <c r="CV270" s="80">
        <v>0</v>
      </c>
      <c r="CW270" s="80">
        <v>5065</v>
      </c>
      <c r="CX270" s="80">
        <v>0</v>
      </c>
      <c r="CY270" s="80">
        <v>0</v>
      </c>
      <c r="CZ270" s="80">
        <v>6834</v>
      </c>
      <c r="DA270" s="80">
        <v>-168</v>
      </c>
      <c r="DB270" s="80">
        <v>0</v>
      </c>
      <c r="DC270" s="80">
        <v>-26</v>
      </c>
      <c r="DD270" s="80">
        <v>0</v>
      </c>
      <c r="DE270" s="80">
        <v>-5786</v>
      </c>
      <c r="DF270" s="80">
        <v>0</v>
      </c>
      <c r="DG270" s="80">
        <v>31</v>
      </c>
      <c r="DH270" s="80"/>
      <c r="DI270" s="80"/>
      <c r="DJ270" s="80"/>
      <c r="DK270" s="80">
        <v>-1469</v>
      </c>
      <c r="DL270" s="80">
        <v>11795</v>
      </c>
      <c r="DM270" s="80">
        <v>26</v>
      </c>
      <c r="DN270" s="80">
        <v>0</v>
      </c>
      <c r="DO270" s="80">
        <v>-300</v>
      </c>
      <c r="DP270" s="80">
        <v>2280</v>
      </c>
      <c r="DQ270" s="80">
        <v>-227</v>
      </c>
      <c r="DR270" s="80">
        <v>0</v>
      </c>
      <c r="DS270" s="80">
        <v>-326</v>
      </c>
    </row>
    <row r="271" spans="1:123" x14ac:dyDescent="0.25">
      <c r="A271" s="78">
        <v>202012</v>
      </c>
      <c r="B271" s="78">
        <v>53100</v>
      </c>
      <c r="C271" s="79" t="s">
        <v>810</v>
      </c>
      <c r="D271" s="80"/>
      <c r="E271" s="80"/>
      <c r="F271" s="80">
        <v>392898</v>
      </c>
      <c r="G271" s="80"/>
      <c r="H271" s="80">
        <v>294</v>
      </c>
      <c r="I271" s="80">
        <v>-191</v>
      </c>
      <c r="J271" s="80">
        <v>103</v>
      </c>
      <c r="K271" s="80"/>
      <c r="L271" s="80"/>
      <c r="M271" s="80">
        <v>392898</v>
      </c>
      <c r="N271" s="80"/>
      <c r="O271" s="80"/>
      <c r="P271" s="80"/>
      <c r="Q271" s="80"/>
      <c r="R271" s="80"/>
      <c r="S271" s="80"/>
      <c r="T271" s="80">
        <v>663575</v>
      </c>
      <c r="U271" s="80"/>
      <c r="V271" s="80">
        <v>263006</v>
      </c>
      <c r="W271" s="80"/>
      <c r="X271" s="80"/>
      <c r="Y271" s="80">
        <v>392898</v>
      </c>
      <c r="Z271" s="80">
        <v>3356</v>
      </c>
      <c r="AA271" s="80"/>
      <c r="AB271" s="80"/>
      <c r="AC271" s="80"/>
      <c r="AD271" s="80"/>
      <c r="AE271" s="80"/>
      <c r="AF271" s="80"/>
      <c r="AG271" s="80">
        <v>3356</v>
      </c>
      <c r="AH271" s="80">
        <v>103</v>
      </c>
      <c r="AI271" s="80"/>
      <c r="AJ271" s="80"/>
      <c r="AK271" s="80"/>
      <c r="AL271" s="80">
        <v>2373</v>
      </c>
      <c r="AM271" s="80"/>
      <c r="AN271" s="80"/>
      <c r="AO271" s="80"/>
      <c r="AP271" s="80"/>
      <c r="AQ271" s="80">
        <v>267218</v>
      </c>
      <c r="AR271" s="80"/>
      <c r="AS271" s="80">
        <v>1001</v>
      </c>
      <c r="AT271" s="80"/>
      <c r="AU271" s="80"/>
      <c r="AV271" s="80">
        <v>586532</v>
      </c>
      <c r="AW271" s="80">
        <v>60369</v>
      </c>
      <c r="AX271" s="80"/>
      <c r="AY271" s="80">
        <v>0</v>
      </c>
      <c r="AZ271" s="80"/>
      <c r="BA271" s="80">
        <v>757</v>
      </c>
      <c r="BB271" s="80"/>
      <c r="BC271" s="80"/>
      <c r="BD271" s="80"/>
      <c r="BE271" s="80">
        <v>5887</v>
      </c>
      <c r="BF271" s="80">
        <v>4146</v>
      </c>
      <c r="BG271" s="80"/>
      <c r="BH271" s="80">
        <v>71156</v>
      </c>
      <c r="BI271" s="80"/>
      <c r="BJ271" s="80"/>
      <c r="BK271" s="80"/>
      <c r="BL271" s="80"/>
      <c r="BM271" s="80">
        <v>178999</v>
      </c>
      <c r="BN271" s="80">
        <v>406532</v>
      </c>
      <c r="BO271" s="80"/>
      <c r="BP271" s="80"/>
      <c r="BQ271" s="80"/>
      <c r="BR271" s="80"/>
      <c r="BS271" s="80"/>
      <c r="BT271" s="80"/>
      <c r="BU271" s="80">
        <v>10786</v>
      </c>
      <c r="BV271" s="80"/>
      <c r="BW271" s="80">
        <v>663575</v>
      </c>
      <c r="BX271" s="80"/>
      <c r="BY271" s="80"/>
      <c r="BZ271" s="80"/>
      <c r="CA271" s="80"/>
      <c r="CB271" s="80">
        <v>984</v>
      </c>
      <c r="CC271" s="80"/>
      <c r="CD271" s="80"/>
      <c r="CE271" s="80"/>
      <c r="CF271" s="80">
        <v>1838</v>
      </c>
      <c r="CG271" s="80">
        <v>-3819</v>
      </c>
      <c r="CH271" s="80"/>
      <c r="CI271" s="80"/>
      <c r="CJ271" s="80"/>
      <c r="CK271" s="80">
        <v>50629</v>
      </c>
      <c r="CL271" s="80"/>
      <c r="CM271" s="80">
        <v>-5653</v>
      </c>
      <c r="CN271" s="80">
        <v>-32293</v>
      </c>
      <c r="CO271" s="80"/>
      <c r="CP271" s="80"/>
      <c r="CQ271" s="80">
        <v>293</v>
      </c>
      <c r="CR271" s="80">
        <v>-9374</v>
      </c>
      <c r="CS271" s="80">
        <v>-51981</v>
      </c>
      <c r="CT271" s="80">
        <v>-975</v>
      </c>
      <c r="CU271" s="80">
        <v>-1834</v>
      </c>
      <c r="CV271" s="80"/>
      <c r="CW271" s="80">
        <v>-30469</v>
      </c>
      <c r="CX271" s="80"/>
      <c r="CY271" s="80">
        <v>-18272</v>
      </c>
      <c r="CZ271" s="80">
        <v>-26252</v>
      </c>
      <c r="DA271" s="80">
        <v>352</v>
      </c>
      <c r="DB271" s="80"/>
      <c r="DC271" s="80"/>
      <c r="DD271" s="80"/>
      <c r="DE271" s="80">
        <v>-32804</v>
      </c>
      <c r="DF271" s="80"/>
      <c r="DG271" s="80">
        <v>4664</v>
      </c>
      <c r="DH271" s="80"/>
      <c r="DI271" s="80">
        <v>-668</v>
      </c>
      <c r="DJ271" s="80">
        <v>-667</v>
      </c>
      <c r="DK271" s="80">
        <v>1824</v>
      </c>
      <c r="DL271" s="80">
        <v>32357</v>
      </c>
      <c r="DM271" s="80"/>
      <c r="DN271" s="80"/>
      <c r="DO271" s="80">
        <v>-6041</v>
      </c>
      <c r="DP271" s="80">
        <v>-19822</v>
      </c>
      <c r="DQ271" s="80">
        <v>-1280</v>
      </c>
      <c r="DR271" s="80">
        <v>-51</v>
      </c>
      <c r="DS271" s="80">
        <v>-6041</v>
      </c>
    </row>
    <row r="272" spans="1:123" x14ac:dyDescent="0.25">
      <c r="A272" s="78">
        <v>202012</v>
      </c>
      <c r="B272" s="78">
        <v>51519</v>
      </c>
      <c r="C272" s="79" t="s">
        <v>470</v>
      </c>
      <c r="D272" s="80">
        <v>35145</v>
      </c>
      <c r="E272" s="80">
        <v>3264</v>
      </c>
      <c r="F272" s="80">
        <v>588154</v>
      </c>
      <c r="G272" s="80">
        <v>0</v>
      </c>
      <c r="H272" s="80">
        <v>5499</v>
      </c>
      <c r="I272" s="80">
        <v>0</v>
      </c>
      <c r="J272" s="80">
        <v>5499</v>
      </c>
      <c r="K272" s="80">
        <v>0</v>
      </c>
      <c r="L272" s="80">
        <v>24709</v>
      </c>
      <c r="M272" s="80">
        <v>588154</v>
      </c>
      <c r="N272" s="80">
        <v>0</v>
      </c>
      <c r="O272" s="80">
        <v>169289</v>
      </c>
      <c r="P272" s="80">
        <v>21693</v>
      </c>
      <c r="Q272" s="80">
        <v>0</v>
      </c>
      <c r="R272" s="80">
        <v>33738</v>
      </c>
      <c r="S272" s="80">
        <v>0</v>
      </c>
      <c r="T272" s="80">
        <v>672612</v>
      </c>
      <c r="U272" s="80">
        <v>0</v>
      </c>
      <c r="V272" s="80">
        <v>0</v>
      </c>
      <c r="W272" s="80">
        <v>38409</v>
      </c>
      <c r="X272" s="80">
        <v>0</v>
      </c>
      <c r="Y272" s="80">
        <v>363434</v>
      </c>
      <c r="Z272" s="80">
        <v>3413</v>
      </c>
      <c r="AA272" s="80">
        <v>0</v>
      </c>
      <c r="AB272" s="80">
        <v>0</v>
      </c>
      <c r="AC272" s="80">
        <v>3636</v>
      </c>
      <c r="AD272" s="80">
        <v>0</v>
      </c>
      <c r="AE272" s="80">
        <v>3636</v>
      </c>
      <c r="AF272" s="80">
        <v>3168</v>
      </c>
      <c r="AG272" s="80">
        <v>1386</v>
      </c>
      <c r="AH272" s="80">
        <v>14762</v>
      </c>
      <c r="AI272" s="80">
        <v>0</v>
      </c>
      <c r="AJ272" s="80">
        <v>2459</v>
      </c>
      <c r="AK272" s="80">
        <v>0</v>
      </c>
      <c r="AL272" s="80">
        <v>0</v>
      </c>
      <c r="AM272" s="80">
        <v>0</v>
      </c>
      <c r="AN272" s="80">
        <v>0</v>
      </c>
      <c r="AO272" s="80">
        <v>0</v>
      </c>
      <c r="AP272" s="80">
        <v>2027</v>
      </c>
      <c r="AQ272" s="80">
        <v>3165</v>
      </c>
      <c r="AR272" s="80">
        <v>0</v>
      </c>
      <c r="AS272" s="80">
        <v>0</v>
      </c>
      <c r="AT272" s="80">
        <v>0</v>
      </c>
      <c r="AU272" s="80">
        <v>0</v>
      </c>
      <c r="AV272" s="80">
        <v>489954</v>
      </c>
      <c r="AW272" s="80">
        <v>145038</v>
      </c>
      <c r="AX272" s="80">
        <v>0</v>
      </c>
      <c r="AY272" s="80">
        <v>0</v>
      </c>
      <c r="AZ272" s="80">
        <v>0</v>
      </c>
      <c r="BA272" s="80">
        <v>0</v>
      </c>
      <c r="BB272" s="80">
        <v>0</v>
      </c>
      <c r="BC272" s="80">
        <v>801</v>
      </c>
      <c r="BD272" s="80">
        <v>0</v>
      </c>
      <c r="BE272" s="80">
        <v>14223</v>
      </c>
      <c r="BF272" s="80">
        <v>0</v>
      </c>
      <c r="BG272" s="80">
        <v>12645</v>
      </c>
      <c r="BH272" s="80">
        <v>164530</v>
      </c>
      <c r="BI272" s="80">
        <v>614</v>
      </c>
      <c r="BJ272" s="80">
        <v>0</v>
      </c>
      <c r="BK272" s="80">
        <v>0</v>
      </c>
      <c r="BL272" s="80">
        <v>0</v>
      </c>
      <c r="BM272" s="80">
        <v>0</v>
      </c>
      <c r="BN272" s="80">
        <v>9272</v>
      </c>
      <c r="BO272" s="80">
        <v>0</v>
      </c>
      <c r="BP272" s="80">
        <v>0</v>
      </c>
      <c r="BQ272" s="80">
        <v>3291</v>
      </c>
      <c r="BR272" s="80">
        <v>0</v>
      </c>
      <c r="BS272" s="80">
        <v>0</v>
      </c>
      <c r="BT272" s="80">
        <v>480682</v>
      </c>
      <c r="BU272" s="80">
        <v>6847</v>
      </c>
      <c r="BV272" s="80">
        <v>0</v>
      </c>
      <c r="BW272" s="80">
        <v>672612</v>
      </c>
      <c r="BX272" s="80">
        <v>0</v>
      </c>
      <c r="BY272" s="80">
        <v>614</v>
      </c>
      <c r="BZ272" s="80">
        <v>0</v>
      </c>
      <c r="CA272" s="80">
        <v>0</v>
      </c>
      <c r="CB272" s="80">
        <v>13422</v>
      </c>
      <c r="CC272" s="80">
        <v>480682</v>
      </c>
      <c r="CD272" s="80">
        <v>0</v>
      </c>
      <c r="CE272" s="80">
        <v>0</v>
      </c>
      <c r="CF272" s="80">
        <v>3165</v>
      </c>
      <c r="CG272" s="80">
        <v>-12568</v>
      </c>
      <c r="CH272" s="80">
        <v>0</v>
      </c>
      <c r="CI272" s="80">
        <v>0</v>
      </c>
      <c r="CJ272" s="80">
        <v>0</v>
      </c>
      <c r="CK272" s="80">
        <v>241726</v>
      </c>
      <c r="CL272" s="80">
        <v>0</v>
      </c>
      <c r="CM272" s="80">
        <v>-25496</v>
      </c>
      <c r="CN272" s="80">
        <v>11887</v>
      </c>
      <c r="CO272" s="80">
        <v>0</v>
      </c>
      <c r="CP272" s="80">
        <v>0</v>
      </c>
      <c r="CQ272" s="80">
        <v>-4077</v>
      </c>
      <c r="CR272" s="80">
        <v>6425</v>
      </c>
      <c r="CS272" s="80">
        <v>-199901</v>
      </c>
      <c r="CT272" s="80">
        <v>-12645</v>
      </c>
      <c r="CU272" s="80">
        <v>-12928</v>
      </c>
      <c r="CV272" s="80">
        <v>6457</v>
      </c>
      <c r="CW272" s="80">
        <v>9272</v>
      </c>
      <c r="CX272" s="80"/>
      <c r="CY272" s="80">
        <v>-7715</v>
      </c>
      <c r="CZ272" s="80">
        <v>-5518</v>
      </c>
      <c r="DA272" s="80">
        <v>-735</v>
      </c>
      <c r="DB272" s="80">
        <v>-801</v>
      </c>
      <c r="DC272" s="80">
        <v>-686</v>
      </c>
      <c r="DD272" s="80">
        <v>0</v>
      </c>
      <c r="DE272" s="80">
        <v>-5380</v>
      </c>
      <c r="DF272" s="80">
        <v>0</v>
      </c>
      <c r="DG272" s="80">
        <v>12357</v>
      </c>
      <c r="DH272" s="80"/>
      <c r="DI272" s="80">
        <v>11469</v>
      </c>
      <c r="DJ272" s="80">
        <v>9089</v>
      </c>
      <c r="DK272" s="80">
        <v>-2615</v>
      </c>
      <c r="DL272" s="80">
        <v>233210</v>
      </c>
      <c r="DM272" s="80">
        <v>253</v>
      </c>
      <c r="DN272" s="80">
        <v>0</v>
      </c>
      <c r="DO272" s="80">
        <v>17405</v>
      </c>
      <c r="DP272" s="80">
        <v>-196166</v>
      </c>
      <c r="DQ272" s="80">
        <v>-93</v>
      </c>
      <c r="DR272" s="80">
        <v>-1537</v>
      </c>
      <c r="DS272" s="80">
        <v>17152</v>
      </c>
    </row>
    <row r="273" spans="1:123" x14ac:dyDescent="0.25">
      <c r="A273" s="78">
        <v>202012</v>
      </c>
      <c r="B273" s="78">
        <v>50102</v>
      </c>
      <c r="C273" s="79" t="s">
        <v>754</v>
      </c>
      <c r="D273" s="80">
        <v>7900</v>
      </c>
      <c r="E273" s="80">
        <v>711</v>
      </c>
      <c r="F273" s="80">
        <v>706612</v>
      </c>
      <c r="G273" s="80">
        <v>0</v>
      </c>
      <c r="H273" s="80">
        <v>15772</v>
      </c>
      <c r="I273" s="80">
        <v>0</v>
      </c>
      <c r="J273" s="80">
        <v>15772</v>
      </c>
      <c r="K273" s="80">
        <v>0</v>
      </c>
      <c r="L273" s="80">
        <v>0</v>
      </c>
      <c r="M273" s="80">
        <v>749419</v>
      </c>
      <c r="N273" s="80">
        <v>3710</v>
      </c>
      <c r="O273" s="80">
        <v>218634</v>
      </c>
      <c r="P273" s="80">
        <v>0</v>
      </c>
      <c r="Q273" s="80">
        <v>39097</v>
      </c>
      <c r="R273" s="80">
        <v>25675</v>
      </c>
      <c r="S273" s="80">
        <v>39097</v>
      </c>
      <c r="T273" s="80">
        <v>950518</v>
      </c>
      <c r="U273" s="80">
        <v>0</v>
      </c>
      <c r="V273" s="80">
        <v>104293</v>
      </c>
      <c r="W273" s="80">
        <v>8611</v>
      </c>
      <c r="X273" s="80">
        <v>0</v>
      </c>
      <c r="Y273" s="80">
        <v>462178</v>
      </c>
      <c r="Z273" s="80">
        <v>4644</v>
      </c>
      <c r="AA273" s="80">
        <v>0</v>
      </c>
      <c r="AB273" s="80">
        <v>0</v>
      </c>
      <c r="AC273" s="80">
        <v>9239</v>
      </c>
      <c r="AD273" s="80">
        <v>0</v>
      </c>
      <c r="AE273" s="80">
        <v>9239</v>
      </c>
      <c r="AF273" s="80">
        <v>248</v>
      </c>
      <c r="AG273" s="80">
        <v>1598</v>
      </c>
      <c r="AH273" s="80">
        <v>25330</v>
      </c>
      <c r="AI273" s="80">
        <v>0</v>
      </c>
      <c r="AJ273" s="80">
        <v>71</v>
      </c>
      <c r="AK273" s="80">
        <v>0</v>
      </c>
      <c r="AL273" s="80">
        <v>466</v>
      </c>
      <c r="AM273" s="80">
        <v>0</v>
      </c>
      <c r="AN273" s="80">
        <v>0</v>
      </c>
      <c r="AO273" s="80">
        <v>0</v>
      </c>
      <c r="AP273" s="80">
        <v>3046</v>
      </c>
      <c r="AQ273" s="80">
        <v>162514</v>
      </c>
      <c r="AR273" s="80">
        <v>125</v>
      </c>
      <c r="AS273" s="80">
        <v>0</v>
      </c>
      <c r="AT273" s="80">
        <v>0</v>
      </c>
      <c r="AU273" s="80">
        <v>0</v>
      </c>
      <c r="AV273" s="80">
        <v>560705</v>
      </c>
      <c r="AW273" s="80">
        <v>198425</v>
      </c>
      <c r="AX273" s="80">
        <v>0</v>
      </c>
      <c r="AY273" s="80">
        <v>0</v>
      </c>
      <c r="AZ273" s="80">
        <v>0</v>
      </c>
      <c r="BA273" s="80">
        <v>0</v>
      </c>
      <c r="BB273" s="80">
        <v>0</v>
      </c>
      <c r="BC273" s="80">
        <v>2828</v>
      </c>
      <c r="BD273" s="80">
        <v>0</v>
      </c>
      <c r="BE273" s="80">
        <v>25376</v>
      </c>
      <c r="BF273" s="80">
        <v>0</v>
      </c>
      <c r="BG273" s="80">
        <v>0</v>
      </c>
      <c r="BH273" s="80">
        <v>364437</v>
      </c>
      <c r="BI273" s="80">
        <v>0</v>
      </c>
      <c r="BJ273" s="80">
        <v>0</v>
      </c>
      <c r="BK273" s="80">
        <v>0</v>
      </c>
      <c r="BL273" s="80">
        <v>0</v>
      </c>
      <c r="BM273" s="80"/>
      <c r="BN273" s="80">
        <v>560705</v>
      </c>
      <c r="BO273" s="80"/>
      <c r="BP273" s="80">
        <v>0</v>
      </c>
      <c r="BQ273" s="80">
        <v>0</v>
      </c>
      <c r="BR273" s="80">
        <v>0</v>
      </c>
      <c r="BS273" s="80">
        <v>155982</v>
      </c>
      <c r="BT273" s="80">
        <v>0</v>
      </c>
      <c r="BU273" s="80">
        <v>10030</v>
      </c>
      <c r="BV273" s="80"/>
      <c r="BW273" s="80">
        <v>950518</v>
      </c>
      <c r="BX273" s="80">
        <v>0</v>
      </c>
      <c r="BY273" s="80">
        <v>0</v>
      </c>
      <c r="BZ273" s="80"/>
      <c r="CA273" s="80">
        <v>0</v>
      </c>
      <c r="CB273" s="80">
        <v>22548</v>
      </c>
      <c r="CC273" s="80"/>
      <c r="CD273" s="80">
        <v>0</v>
      </c>
      <c r="CE273" s="80">
        <v>0</v>
      </c>
      <c r="CF273" s="80">
        <v>57755</v>
      </c>
      <c r="CG273" s="80">
        <v>-43100</v>
      </c>
      <c r="CH273" s="80">
        <v>1029</v>
      </c>
      <c r="CI273" s="80">
        <v>179</v>
      </c>
      <c r="CJ273" s="80">
        <v>0</v>
      </c>
      <c r="CK273" s="80">
        <v>345190</v>
      </c>
      <c r="CL273" s="80">
        <v>0</v>
      </c>
      <c r="CM273" s="80">
        <v>-58097</v>
      </c>
      <c r="CN273" s="80">
        <v>41874</v>
      </c>
      <c r="CO273" s="80">
        <v>0</v>
      </c>
      <c r="CP273" s="80">
        <v>36</v>
      </c>
      <c r="CQ273" s="80">
        <v>7329</v>
      </c>
      <c r="CR273" s="80">
        <v>3755</v>
      </c>
      <c r="CS273" s="80">
        <v>-237714</v>
      </c>
      <c r="CT273" s="80">
        <v>0</v>
      </c>
      <c r="CU273" s="80">
        <v>-14997</v>
      </c>
      <c r="CV273" s="80">
        <v>142</v>
      </c>
      <c r="CW273" s="80">
        <v>33295</v>
      </c>
      <c r="CX273" s="80">
        <v>0</v>
      </c>
      <c r="CY273" s="80">
        <v>-18034</v>
      </c>
      <c r="CZ273" s="80">
        <v>24847</v>
      </c>
      <c r="DA273" s="80">
        <v>-695</v>
      </c>
      <c r="DB273" s="80">
        <v>0</v>
      </c>
      <c r="DC273" s="80">
        <v>-655</v>
      </c>
      <c r="DD273" s="80">
        <v>0</v>
      </c>
      <c r="DE273" s="80">
        <v>-30846</v>
      </c>
      <c r="DF273" s="80">
        <v>-5843</v>
      </c>
      <c r="DG273" s="80">
        <v>13743</v>
      </c>
      <c r="DH273" s="80"/>
      <c r="DI273" s="80">
        <v>-2511</v>
      </c>
      <c r="DJ273" s="80">
        <v>-6775</v>
      </c>
      <c r="DK273" s="80">
        <v>-8579</v>
      </c>
      <c r="DL273" s="80">
        <v>321313</v>
      </c>
      <c r="DM273" s="80">
        <v>-198</v>
      </c>
      <c r="DN273" s="80">
        <v>0</v>
      </c>
      <c r="DO273" s="80">
        <v>15998</v>
      </c>
      <c r="DP273" s="80">
        <v>-213644</v>
      </c>
      <c r="DQ273" s="80">
        <v>-42</v>
      </c>
      <c r="DR273" s="80">
        <v>-1476</v>
      </c>
      <c r="DS273" s="80">
        <v>16195</v>
      </c>
    </row>
    <row r="274" spans="1:123" x14ac:dyDescent="0.25">
      <c r="A274" s="78">
        <v>202012</v>
      </c>
      <c r="B274" s="78">
        <v>50568</v>
      </c>
      <c r="C274" s="79" t="s">
        <v>405</v>
      </c>
      <c r="D274" s="80"/>
      <c r="E274" s="80"/>
      <c r="F274" s="80">
        <v>82690</v>
      </c>
      <c r="G274" s="80"/>
      <c r="H274" s="80"/>
      <c r="I274" s="80"/>
      <c r="J274" s="80"/>
      <c r="K274" s="80"/>
      <c r="L274" s="80"/>
      <c r="M274" s="80">
        <v>82690</v>
      </c>
      <c r="N274" s="80"/>
      <c r="O274" s="80"/>
      <c r="P274" s="80"/>
      <c r="Q274" s="80"/>
      <c r="R274" s="80"/>
      <c r="S274" s="80"/>
      <c r="T274" s="80">
        <v>83958</v>
      </c>
      <c r="U274" s="80"/>
      <c r="V274" s="80">
        <v>519</v>
      </c>
      <c r="W274" s="80"/>
      <c r="X274" s="80"/>
      <c r="Y274" s="80">
        <v>82690</v>
      </c>
      <c r="Z274" s="80">
        <v>174</v>
      </c>
      <c r="AA274" s="80"/>
      <c r="AB274" s="80"/>
      <c r="AC274" s="80"/>
      <c r="AD274" s="80"/>
      <c r="AE274" s="80"/>
      <c r="AF274" s="80"/>
      <c r="AG274" s="80">
        <v>174</v>
      </c>
      <c r="AH274" s="80">
        <v>575</v>
      </c>
      <c r="AI274" s="80"/>
      <c r="AJ274" s="80">
        <v>575</v>
      </c>
      <c r="AK274" s="80"/>
      <c r="AL274" s="80"/>
      <c r="AM274" s="80"/>
      <c r="AN274" s="80"/>
      <c r="AO274" s="80"/>
      <c r="AP274" s="80"/>
      <c r="AQ274" s="80">
        <v>519</v>
      </c>
      <c r="AR274" s="80"/>
      <c r="AS274" s="80"/>
      <c r="AT274" s="80"/>
      <c r="AU274" s="80">
        <v>281</v>
      </c>
      <c r="AV274" s="80">
        <v>75511</v>
      </c>
      <c r="AW274" s="80">
        <v>3941</v>
      </c>
      <c r="AX274" s="80"/>
      <c r="AY274" s="80"/>
      <c r="AZ274" s="80"/>
      <c r="BA274" s="80"/>
      <c r="BB274" s="80"/>
      <c r="BC274" s="80"/>
      <c r="BD274" s="80"/>
      <c r="BE274" s="80">
        <v>1726</v>
      </c>
      <c r="BF274" s="80"/>
      <c r="BG274" s="80"/>
      <c r="BH274" s="80">
        <v>6721</v>
      </c>
      <c r="BI274" s="80"/>
      <c r="BJ274" s="80"/>
      <c r="BK274" s="80"/>
      <c r="BL274" s="80"/>
      <c r="BM274" s="80"/>
      <c r="BN274" s="80">
        <v>75511</v>
      </c>
      <c r="BO274" s="80"/>
      <c r="BP274" s="80"/>
      <c r="BQ274" s="80"/>
      <c r="BR274" s="80"/>
      <c r="BS274" s="80"/>
      <c r="BT274" s="80"/>
      <c r="BU274" s="80">
        <v>2780</v>
      </c>
      <c r="BV274" s="80"/>
      <c r="BW274" s="80">
        <v>83958</v>
      </c>
      <c r="BX274" s="80"/>
      <c r="BY274" s="80"/>
      <c r="BZ274" s="80"/>
      <c r="CA274" s="80"/>
      <c r="CB274" s="80">
        <v>1445</v>
      </c>
      <c r="CC274" s="80"/>
      <c r="CD274" s="80"/>
      <c r="CE274" s="80"/>
      <c r="CF274" s="80"/>
      <c r="CG274" s="80">
        <v>-1554</v>
      </c>
      <c r="CH274" s="80"/>
      <c r="CI274" s="80"/>
      <c r="CJ274" s="80"/>
      <c r="CK274" s="80">
        <v>10240</v>
      </c>
      <c r="CL274" s="80"/>
      <c r="CM274" s="80">
        <v>-1554</v>
      </c>
      <c r="CN274" s="80">
        <v>4690</v>
      </c>
      <c r="CO274" s="80"/>
      <c r="CP274" s="80"/>
      <c r="CQ274" s="80"/>
      <c r="CR274" s="80">
        <v>1102</v>
      </c>
      <c r="CS274" s="80">
        <v>-1127</v>
      </c>
      <c r="CT274" s="80"/>
      <c r="CU274" s="80"/>
      <c r="CV274" s="80"/>
      <c r="CW274" s="80">
        <v>3878</v>
      </c>
      <c r="CX274" s="80"/>
      <c r="CY274" s="80">
        <v>-4517</v>
      </c>
      <c r="CZ274" s="80">
        <v>3005</v>
      </c>
      <c r="DA274" s="80">
        <v>-478</v>
      </c>
      <c r="DB274" s="80"/>
      <c r="DC274" s="80">
        <v>-37</v>
      </c>
      <c r="DD274" s="80"/>
      <c r="DE274" s="80">
        <v>1603</v>
      </c>
      <c r="DF274" s="80"/>
      <c r="DG274" s="80">
        <v>682</v>
      </c>
      <c r="DH274" s="80">
        <v>-1447</v>
      </c>
      <c r="DI274" s="80">
        <v>-1447</v>
      </c>
      <c r="DJ274" s="80">
        <v>-1447</v>
      </c>
      <c r="DK274" s="80">
        <v>-812</v>
      </c>
      <c r="DL274" s="80">
        <v>5723</v>
      </c>
      <c r="DM274" s="80">
        <v>37</v>
      </c>
      <c r="DN274" s="80"/>
      <c r="DO274" s="80">
        <v>1685</v>
      </c>
      <c r="DP274" s="80">
        <v>-2252</v>
      </c>
      <c r="DQ274" s="80">
        <v>-4</v>
      </c>
      <c r="DR274" s="80">
        <v>-132</v>
      </c>
      <c r="DS274" s="80">
        <v>1648</v>
      </c>
    </row>
    <row r="275" spans="1:123" x14ac:dyDescent="0.25">
      <c r="A275" s="78">
        <v>202012</v>
      </c>
      <c r="B275" s="78">
        <v>53121</v>
      </c>
      <c r="C275" s="79" t="s">
        <v>856</v>
      </c>
      <c r="D275" s="80">
        <v>0</v>
      </c>
      <c r="E275" s="80">
        <v>14091</v>
      </c>
      <c r="F275" s="80">
        <v>119572</v>
      </c>
      <c r="G275" s="80">
        <v>0</v>
      </c>
      <c r="H275" s="80">
        <v>0</v>
      </c>
      <c r="I275" s="80">
        <v>0</v>
      </c>
      <c r="J275" s="80">
        <v>0</v>
      </c>
      <c r="K275" s="80">
        <v>0</v>
      </c>
      <c r="L275" s="80">
        <v>23641</v>
      </c>
      <c r="M275" s="80">
        <v>119572</v>
      </c>
      <c r="N275" s="80">
        <v>0</v>
      </c>
      <c r="O275" s="80">
        <v>0</v>
      </c>
      <c r="P275" s="80">
        <v>0</v>
      </c>
      <c r="Q275" s="80">
        <v>0</v>
      </c>
      <c r="R275" s="80">
        <v>0</v>
      </c>
      <c r="S275" s="80">
        <v>0</v>
      </c>
      <c r="T275" s="80">
        <v>316732</v>
      </c>
      <c r="U275" s="80">
        <v>0</v>
      </c>
      <c r="V275" s="80">
        <v>38389</v>
      </c>
      <c r="W275" s="80">
        <v>14091</v>
      </c>
      <c r="X275" s="80">
        <v>0</v>
      </c>
      <c r="Y275" s="80">
        <v>119572</v>
      </c>
      <c r="Z275" s="80">
        <v>1042</v>
      </c>
      <c r="AA275" s="80">
        <v>0</v>
      </c>
      <c r="AB275" s="80">
        <v>0</v>
      </c>
      <c r="AC275" s="80">
        <v>0</v>
      </c>
      <c r="AD275" s="80">
        <v>0</v>
      </c>
      <c r="AE275" s="80">
        <v>0</v>
      </c>
      <c r="AF275" s="80">
        <v>0</v>
      </c>
      <c r="AG275" s="80">
        <v>150</v>
      </c>
      <c r="AH275" s="80">
        <v>119641</v>
      </c>
      <c r="AI275" s="80">
        <v>54330</v>
      </c>
      <c r="AJ275" s="80">
        <v>65311</v>
      </c>
      <c r="AK275" s="80">
        <v>0</v>
      </c>
      <c r="AL275" s="80">
        <v>0</v>
      </c>
      <c r="AM275" s="80">
        <v>0</v>
      </c>
      <c r="AN275" s="80">
        <v>0</v>
      </c>
      <c r="AO275" s="80">
        <v>0</v>
      </c>
      <c r="AP275" s="80">
        <v>892</v>
      </c>
      <c r="AQ275" s="80">
        <v>38745</v>
      </c>
      <c r="AR275" s="80">
        <v>0</v>
      </c>
      <c r="AS275" s="80">
        <v>726</v>
      </c>
      <c r="AT275" s="80">
        <v>0</v>
      </c>
      <c r="AU275" s="80">
        <v>0</v>
      </c>
      <c r="AV275" s="80">
        <v>188823</v>
      </c>
      <c r="AW275" s="80">
        <v>0</v>
      </c>
      <c r="AX275" s="80">
        <v>0</v>
      </c>
      <c r="AY275" s="80">
        <v>25000</v>
      </c>
      <c r="AZ275" s="80">
        <v>0</v>
      </c>
      <c r="BA275" s="80">
        <v>0</v>
      </c>
      <c r="BB275" s="80">
        <v>0</v>
      </c>
      <c r="BC275" s="80">
        <v>0</v>
      </c>
      <c r="BD275" s="80">
        <v>0</v>
      </c>
      <c r="BE275" s="80">
        <v>113040</v>
      </c>
      <c r="BF275" s="80">
        <v>0</v>
      </c>
      <c r="BG275" s="80">
        <v>0</v>
      </c>
      <c r="BH275" s="80">
        <v>0</v>
      </c>
      <c r="BI275" s="80">
        <v>4006</v>
      </c>
      <c r="BJ275" s="80">
        <v>0</v>
      </c>
      <c r="BK275" s="80">
        <v>0</v>
      </c>
      <c r="BL275" s="80">
        <v>0</v>
      </c>
      <c r="BM275" s="80">
        <v>154999</v>
      </c>
      <c r="BN275" s="80">
        <v>33098</v>
      </c>
      <c r="BO275" s="80">
        <v>0</v>
      </c>
      <c r="BP275" s="80">
        <v>0</v>
      </c>
      <c r="BQ275" s="80">
        <v>10863</v>
      </c>
      <c r="BR275" s="80">
        <v>0</v>
      </c>
      <c r="BS275" s="80">
        <v>0</v>
      </c>
      <c r="BT275" s="80">
        <v>0</v>
      </c>
      <c r="BU275" s="80">
        <v>0</v>
      </c>
      <c r="BV275" s="80">
        <v>0</v>
      </c>
      <c r="BW275" s="80">
        <v>316732</v>
      </c>
      <c r="BX275" s="80">
        <v>0</v>
      </c>
      <c r="BY275" s="80">
        <v>4006</v>
      </c>
      <c r="BZ275" s="80">
        <v>0</v>
      </c>
      <c r="CA275" s="80">
        <v>0</v>
      </c>
      <c r="CB275" s="80">
        <v>113040</v>
      </c>
      <c r="CC275" s="80">
        <v>0</v>
      </c>
      <c r="CD275" s="80">
        <v>0</v>
      </c>
      <c r="CE275" s="80">
        <v>0</v>
      </c>
      <c r="CF275" s="80">
        <v>356</v>
      </c>
      <c r="CG275" s="80">
        <v>0</v>
      </c>
      <c r="CH275" s="80">
        <v>9672</v>
      </c>
      <c r="CI275" s="80">
        <v>0</v>
      </c>
      <c r="CJ275" s="80">
        <v>-9676</v>
      </c>
      <c r="CK275" s="80">
        <v>0</v>
      </c>
      <c r="CL275" s="80"/>
      <c r="CM275" s="80">
        <v>0</v>
      </c>
      <c r="CN275" s="80">
        <v>-269</v>
      </c>
      <c r="CO275" s="80">
        <v>0</v>
      </c>
      <c r="CP275" s="80">
        <v>0</v>
      </c>
      <c r="CQ275" s="80">
        <v>0</v>
      </c>
      <c r="CR275" s="80">
        <v>-242</v>
      </c>
      <c r="CS275" s="80">
        <v>0</v>
      </c>
      <c r="CT275" s="80">
        <v>0</v>
      </c>
      <c r="CU275" s="80">
        <v>0</v>
      </c>
      <c r="CV275" s="80">
        <v>0</v>
      </c>
      <c r="CW275" s="80">
        <v>-210</v>
      </c>
      <c r="CX275" s="80">
        <v>0</v>
      </c>
      <c r="CY275" s="80">
        <v>0</v>
      </c>
      <c r="CZ275" s="80">
        <v>0</v>
      </c>
      <c r="DA275" s="80">
        <v>0</v>
      </c>
      <c r="DB275" s="80">
        <v>0</v>
      </c>
      <c r="DC275" s="80">
        <v>0</v>
      </c>
      <c r="DD275" s="80">
        <v>0</v>
      </c>
      <c r="DE275" s="80">
        <v>0</v>
      </c>
      <c r="DF275" s="80">
        <v>0</v>
      </c>
      <c r="DG275" s="80">
        <v>8</v>
      </c>
      <c r="DH275" s="80">
        <v>0</v>
      </c>
      <c r="DI275" s="80">
        <v>0</v>
      </c>
      <c r="DJ275" s="80">
        <v>0</v>
      </c>
      <c r="DK275" s="80">
        <v>59</v>
      </c>
      <c r="DL275" s="80">
        <v>0</v>
      </c>
      <c r="DM275" s="80"/>
      <c r="DN275" s="80">
        <v>0</v>
      </c>
      <c r="DO275" s="80">
        <v>-265</v>
      </c>
      <c r="DP275" s="80">
        <v>0</v>
      </c>
      <c r="DQ275" s="80">
        <v>-31</v>
      </c>
      <c r="DR275" s="80"/>
      <c r="DS275" s="80">
        <v>-265</v>
      </c>
    </row>
    <row r="276" spans="1:123" x14ac:dyDescent="0.25">
      <c r="A276" s="78">
        <v>202012</v>
      </c>
      <c r="B276" s="78">
        <v>53103</v>
      </c>
      <c r="C276" s="79" t="s">
        <v>409</v>
      </c>
      <c r="D276" s="80">
        <v>0</v>
      </c>
      <c r="E276" s="80">
        <v>2319</v>
      </c>
      <c r="F276" s="80">
        <v>50674</v>
      </c>
      <c r="G276" s="80">
        <v>0</v>
      </c>
      <c r="H276" s="80">
        <v>53788</v>
      </c>
      <c r="I276" s="80">
        <v>45107</v>
      </c>
      <c r="J276" s="80">
        <v>98895</v>
      </c>
      <c r="K276" s="80">
        <v>0</v>
      </c>
      <c r="L276" s="80">
        <v>7125</v>
      </c>
      <c r="M276" s="80">
        <v>183760</v>
      </c>
      <c r="N276" s="80">
        <v>0</v>
      </c>
      <c r="O276" s="80">
        <v>0</v>
      </c>
      <c r="P276" s="80">
        <v>50664</v>
      </c>
      <c r="Q276" s="80">
        <v>133086</v>
      </c>
      <c r="R276" s="80">
        <v>10</v>
      </c>
      <c r="S276" s="80">
        <v>0</v>
      </c>
      <c r="T276" s="80">
        <v>327078</v>
      </c>
      <c r="U276" s="80">
        <v>132650</v>
      </c>
      <c r="V276" s="80">
        <v>16</v>
      </c>
      <c r="W276" s="80">
        <v>2319</v>
      </c>
      <c r="X276" s="80">
        <v>0</v>
      </c>
      <c r="Y276" s="80">
        <v>0</v>
      </c>
      <c r="Z276" s="80">
        <v>439</v>
      </c>
      <c r="AA276" s="80">
        <v>0</v>
      </c>
      <c r="AB276" s="80">
        <v>0</v>
      </c>
      <c r="AC276" s="80">
        <v>3376</v>
      </c>
      <c r="AD276" s="80">
        <v>0</v>
      </c>
      <c r="AE276" s="80">
        <v>3376</v>
      </c>
      <c r="AF276" s="80">
        <v>2026</v>
      </c>
      <c r="AG276" s="80">
        <v>0</v>
      </c>
      <c r="AH276" s="80">
        <v>132958</v>
      </c>
      <c r="AI276" s="80">
        <v>14</v>
      </c>
      <c r="AJ276" s="80">
        <v>28647</v>
      </c>
      <c r="AK276" s="80">
        <v>0</v>
      </c>
      <c r="AL276" s="80">
        <v>461</v>
      </c>
      <c r="AM276" s="80">
        <v>436</v>
      </c>
      <c r="AN276" s="80">
        <v>0</v>
      </c>
      <c r="AO276" s="80">
        <v>0</v>
      </c>
      <c r="AP276" s="80">
        <v>439</v>
      </c>
      <c r="AQ276" s="80">
        <v>475</v>
      </c>
      <c r="AR276" s="80">
        <v>0</v>
      </c>
      <c r="AS276" s="80">
        <v>33494</v>
      </c>
      <c r="AT276" s="80">
        <v>19320</v>
      </c>
      <c r="AU276" s="80">
        <v>0</v>
      </c>
      <c r="AV276" s="80">
        <v>64223</v>
      </c>
      <c r="AW276" s="80">
        <v>103799</v>
      </c>
      <c r="AX276" s="80">
        <v>2833</v>
      </c>
      <c r="AY276" s="80">
        <v>0</v>
      </c>
      <c r="AZ276" s="80">
        <v>0</v>
      </c>
      <c r="BA276" s="80">
        <v>6117</v>
      </c>
      <c r="BB276" s="80">
        <v>235</v>
      </c>
      <c r="BC276" s="80">
        <v>47126</v>
      </c>
      <c r="BD276" s="80">
        <v>9591</v>
      </c>
      <c r="BE276" s="80">
        <v>70534</v>
      </c>
      <c r="BF276" s="80">
        <v>0</v>
      </c>
      <c r="BG276" s="80">
        <v>0</v>
      </c>
      <c r="BH276" s="80">
        <v>172766</v>
      </c>
      <c r="BI276" s="80">
        <v>0</v>
      </c>
      <c r="BJ276" s="80">
        <v>0</v>
      </c>
      <c r="BK276" s="80">
        <v>0</v>
      </c>
      <c r="BL276" s="80">
        <v>0</v>
      </c>
      <c r="BM276" s="80">
        <v>0</v>
      </c>
      <c r="BN276" s="80">
        <v>17059</v>
      </c>
      <c r="BO276" s="80">
        <v>13670</v>
      </c>
      <c r="BP276" s="80">
        <v>0</v>
      </c>
      <c r="BQ276" s="80">
        <v>0</v>
      </c>
      <c r="BR276" s="80">
        <v>0</v>
      </c>
      <c r="BS276" s="80">
        <v>63659</v>
      </c>
      <c r="BT276" s="80">
        <v>0</v>
      </c>
      <c r="BU276" s="80">
        <v>2475</v>
      </c>
      <c r="BV276" s="80">
        <v>0</v>
      </c>
      <c r="BW276" s="80">
        <v>327078</v>
      </c>
      <c r="BX276" s="80">
        <v>0</v>
      </c>
      <c r="BY276" s="80">
        <v>0</v>
      </c>
      <c r="BZ276" s="80">
        <v>0</v>
      </c>
      <c r="CA276" s="80">
        <v>19320</v>
      </c>
      <c r="CB276" s="80">
        <v>7700</v>
      </c>
      <c r="CC276" s="80">
        <v>0</v>
      </c>
      <c r="CD276" s="80">
        <v>0</v>
      </c>
      <c r="CE276" s="80">
        <v>0</v>
      </c>
      <c r="CF276" s="80">
        <v>0</v>
      </c>
      <c r="CG276" s="80">
        <v>-20122</v>
      </c>
      <c r="CH276" s="80">
        <v>767</v>
      </c>
      <c r="CI276" s="80">
        <v>0</v>
      </c>
      <c r="CJ276" s="80">
        <v>0</v>
      </c>
      <c r="CK276" s="80">
        <v>342726</v>
      </c>
      <c r="CL276" s="80">
        <v>0</v>
      </c>
      <c r="CM276" s="80">
        <v>-32963</v>
      </c>
      <c r="CN276" s="80">
        <v>5000</v>
      </c>
      <c r="CO276" s="80">
        <v>49455</v>
      </c>
      <c r="CP276" s="80">
        <v>0</v>
      </c>
      <c r="CQ276" s="80">
        <v>17328</v>
      </c>
      <c r="CR276" s="80">
        <v>0</v>
      </c>
      <c r="CS276" s="80">
        <v>-113711</v>
      </c>
      <c r="CT276" s="80">
        <v>0</v>
      </c>
      <c r="CU276" s="80">
        <v>-62296</v>
      </c>
      <c r="CV276" s="80">
        <v>85706</v>
      </c>
      <c r="CW276" s="80">
        <v>3900</v>
      </c>
      <c r="CX276" s="80">
        <v>6240</v>
      </c>
      <c r="CY276" s="80">
        <v>-200281</v>
      </c>
      <c r="CZ276" s="80">
        <v>-579</v>
      </c>
      <c r="DA276" s="80">
        <v>0</v>
      </c>
      <c r="DB276" s="80">
        <v>29784</v>
      </c>
      <c r="DC276" s="80">
        <v>0</v>
      </c>
      <c r="DD276" s="80"/>
      <c r="DE276" s="80">
        <v>-25897</v>
      </c>
      <c r="DF276" s="80">
        <v>-25871</v>
      </c>
      <c r="DG276" s="80">
        <v>310</v>
      </c>
      <c r="DH276" s="80"/>
      <c r="DI276" s="80">
        <v>-14232</v>
      </c>
      <c r="DJ276" s="80">
        <v>-18130</v>
      </c>
      <c r="DK276" s="80">
        <v>-1100</v>
      </c>
      <c r="DL276" s="80">
        <v>146095</v>
      </c>
      <c r="DM276" s="80">
        <v>0</v>
      </c>
      <c r="DN276" s="80">
        <v>-263</v>
      </c>
      <c r="DO276" s="80">
        <v>4812</v>
      </c>
      <c r="DP276" s="80">
        <v>-190848</v>
      </c>
      <c r="DQ276" s="80">
        <v>-1738</v>
      </c>
      <c r="DR276" s="80">
        <v>0</v>
      </c>
      <c r="DS276" s="80">
        <v>4812</v>
      </c>
    </row>
    <row r="277" spans="1:123" x14ac:dyDescent="0.25">
      <c r="A277" s="78">
        <v>202012</v>
      </c>
      <c r="B277" s="78">
        <v>53086</v>
      </c>
      <c r="C277" s="79" t="s">
        <v>381</v>
      </c>
      <c r="D277" s="80">
        <v>0</v>
      </c>
      <c r="E277" s="80">
        <v>18609</v>
      </c>
      <c r="F277" s="80">
        <v>10167799</v>
      </c>
      <c r="G277" s="80">
        <v>0</v>
      </c>
      <c r="H277" s="80">
        <v>52728</v>
      </c>
      <c r="I277" s="80">
        <v>3875</v>
      </c>
      <c r="J277" s="80">
        <v>56603</v>
      </c>
      <c r="K277" s="80">
        <v>0</v>
      </c>
      <c r="L277" s="80">
        <v>8500</v>
      </c>
      <c r="M277" s="80">
        <v>11113652</v>
      </c>
      <c r="N277" s="80">
        <v>0</v>
      </c>
      <c r="O277" s="80">
        <v>520899</v>
      </c>
      <c r="P277" s="80">
        <v>0</v>
      </c>
      <c r="Q277" s="80">
        <v>945853</v>
      </c>
      <c r="R277" s="80">
        <v>218837</v>
      </c>
      <c r="S277" s="80">
        <v>0</v>
      </c>
      <c r="T277" s="80">
        <v>11851663</v>
      </c>
      <c r="U277" s="80">
        <v>795853</v>
      </c>
      <c r="V277" s="80">
        <v>189867</v>
      </c>
      <c r="W277" s="80">
        <v>18609</v>
      </c>
      <c r="X277" s="80">
        <v>0</v>
      </c>
      <c r="Y277" s="80">
        <v>8574608</v>
      </c>
      <c r="Z277" s="80">
        <v>114415</v>
      </c>
      <c r="AA277" s="80">
        <v>640729</v>
      </c>
      <c r="AB277" s="80">
        <v>0</v>
      </c>
      <c r="AC277" s="80">
        <v>85111</v>
      </c>
      <c r="AD277" s="80">
        <v>5904</v>
      </c>
      <c r="AE277" s="80">
        <v>79207</v>
      </c>
      <c r="AF277" s="80">
        <v>22771</v>
      </c>
      <c r="AG277" s="80">
        <v>54996</v>
      </c>
      <c r="AH277" s="80">
        <v>332714</v>
      </c>
      <c r="AI277" s="80">
        <v>8034</v>
      </c>
      <c r="AJ277" s="80">
        <v>160195</v>
      </c>
      <c r="AK277" s="80">
        <v>0</v>
      </c>
      <c r="AL277" s="80">
        <v>24711</v>
      </c>
      <c r="AM277" s="80">
        <v>150000</v>
      </c>
      <c r="AN277" s="80">
        <v>212726</v>
      </c>
      <c r="AO277" s="80">
        <v>49195</v>
      </c>
      <c r="AP277" s="80">
        <v>59419</v>
      </c>
      <c r="AQ277" s="80">
        <v>263773</v>
      </c>
      <c r="AR277" s="80">
        <v>0</v>
      </c>
      <c r="AS277" s="80">
        <v>1032000</v>
      </c>
      <c r="AT277" s="80">
        <v>150000</v>
      </c>
      <c r="AU277" s="80">
        <v>13960</v>
      </c>
      <c r="AV277" s="80">
        <v>3820649</v>
      </c>
      <c r="AW277" s="80">
        <v>5263314</v>
      </c>
      <c r="AX277" s="80">
        <v>409973</v>
      </c>
      <c r="AY277" s="80">
        <v>600000</v>
      </c>
      <c r="AZ277" s="80">
        <v>0</v>
      </c>
      <c r="BA277" s="80">
        <v>41190</v>
      </c>
      <c r="BB277" s="80">
        <v>0</v>
      </c>
      <c r="BC277" s="80">
        <v>13053</v>
      </c>
      <c r="BD277" s="80">
        <v>106864</v>
      </c>
      <c r="BE277" s="80">
        <v>710405</v>
      </c>
      <c r="BF277" s="80">
        <v>3378</v>
      </c>
      <c r="BG277" s="80">
        <v>0</v>
      </c>
      <c r="BH277" s="80">
        <v>7139070</v>
      </c>
      <c r="BI277" s="80">
        <v>16257</v>
      </c>
      <c r="BJ277" s="80">
        <v>0</v>
      </c>
      <c r="BK277" s="80">
        <v>0</v>
      </c>
      <c r="BL277" s="80">
        <v>0</v>
      </c>
      <c r="BM277" s="80">
        <v>304284</v>
      </c>
      <c r="BN277" s="80">
        <v>2403509</v>
      </c>
      <c r="BO277" s="80">
        <v>0</v>
      </c>
      <c r="BP277" s="80">
        <v>0</v>
      </c>
      <c r="BQ277" s="80">
        <v>15282</v>
      </c>
      <c r="BR277" s="80">
        <v>0</v>
      </c>
      <c r="BS277" s="80">
        <v>1152080</v>
      </c>
      <c r="BT277" s="80">
        <v>80856</v>
      </c>
      <c r="BU277" s="80">
        <v>313703</v>
      </c>
      <c r="BV277" s="80">
        <v>80856</v>
      </c>
      <c r="BW277" s="80">
        <v>11851663</v>
      </c>
      <c r="BX277" s="80">
        <v>0</v>
      </c>
      <c r="BY277" s="80">
        <v>0</v>
      </c>
      <c r="BZ277" s="80">
        <v>0</v>
      </c>
      <c r="CA277" s="80">
        <v>150000</v>
      </c>
      <c r="CB277" s="80">
        <v>531960</v>
      </c>
      <c r="CC277" s="80">
        <v>0</v>
      </c>
      <c r="CD277" s="80">
        <v>16257</v>
      </c>
      <c r="CE277" s="80">
        <v>0</v>
      </c>
      <c r="CF277" s="80">
        <v>0</v>
      </c>
      <c r="CG277" s="80">
        <v>-406099</v>
      </c>
      <c r="CH277" s="80">
        <v>0</v>
      </c>
      <c r="CI277" s="80">
        <v>284</v>
      </c>
      <c r="CJ277" s="80">
        <v>0</v>
      </c>
      <c r="CK277" s="80">
        <v>5342848</v>
      </c>
      <c r="CL277" s="80">
        <v>0</v>
      </c>
      <c r="CM277" s="80">
        <v>-900285</v>
      </c>
      <c r="CN277" s="80">
        <v>961188</v>
      </c>
      <c r="CO277" s="80">
        <v>1108</v>
      </c>
      <c r="CP277" s="80">
        <v>0</v>
      </c>
      <c r="CQ277" s="80">
        <v>32125</v>
      </c>
      <c r="CR277" s="80">
        <v>57178</v>
      </c>
      <c r="CS277" s="80">
        <v>-3419724</v>
      </c>
      <c r="CT277" s="80">
        <v>0</v>
      </c>
      <c r="CU277" s="80">
        <v>-693736</v>
      </c>
      <c r="CV277" s="80">
        <v>12527</v>
      </c>
      <c r="CW277" s="80">
        <v>768112</v>
      </c>
      <c r="CX277" s="80">
        <v>104824</v>
      </c>
      <c r="CY277" s="80">
        <v>-226095</v>
      </c>
      <c r="CZ277" s="80">
        <v>793602</v>
      </c>
      <c r="DA277" s="80">
        <v>-20188</v>
      </c>
      <c r="DB277" s="80">
        <v>-3989</v>
      </c>
      <c r="DC277" s="80">
        <v>0</v>
      </c>
      <c r="DD277" s="80">
        <v>198442</v>
      </c>
      <c r="DE277" s="80">
        <v>-267498</v>
      </c>
      <c r="DF277" s="80">
        <v>38259</v>
      </c>
      <c r="DG277" s="80">
        <v>129538</v>
      </c>
      <c r="DH277" s="80"/>
      <c r="DI277" s="80">
        <v>101354</v>
      </c>
      <c r="DJ277" s="80">
        <v>98574</v>
      </c>
      <c r="DK277" s="80">
        <v>-193076</v>
      </c>
      <c r="DL277" s="80">
        <v>5113611</v>
      </c>
      <c r="DM277" s="80">
        <v>-83723</v>
      </c>
      <c r="DN277" s="80">
        <v>-37412</v>
      </c>
      <c r="DO277" s="80">
        <v>167586</v>
      </c>
      <c r="DP277" s="80">
        <v>-3176690</v>
      </c>
      <c r="DQ277" s="80">
        <v>-13303</v>
      </c>
      <c r="DR277" s="80">
        <v>-27212</v>
      </c>
      <c r="DS277" s="80">
        <v>251309</v>
      </c>
    </row>
    <row r="278" spans="1:123" x14ac:dyDescent="0.25">
      <c r="A278" s="78">
        <v>202012</v>
      </c>
      <c r="B278" s="78">
        <v>53108</v>
      </c>
      <c r="C278" s="79" t="s">
        <v>413</v>
      </c>
      <c r="D278" s="80"/>
      <c r="E278" s="80"/>
      <c r="F278" s="80">
        <v>69021</v>
      </c>
      <c r="G278" s="80"/>
      <c r="H278" s="80"/>
      <c r="I278" s="80"/>
      <c r="J278" s="80"/>
      <c r="K278" s="80"/>
      <c r="L278" s="80">
        <v>966</v>
      </c>
      <c r="M278" s="80">
        <v>69021</v>
      </c>
      <c r="N278" s="80"/>
      <c r="O278" s="80">
        <v>68618</v>
      </c>
      <c r="P278" s="80">
        <v>176</v>
      </c>
      <c r="Q278" s="80"/>
      <c r="R278" s="80"/>
      <c r="S278" s="80"/>
      <c r="T278" s="80">
        <v>70668</v>
      </c>
      <c r="U278" s="80"/>
      <c r="V278" s="80"/>
      <c r="W278" s="80"/>
      <c r="X278" s="80"/>
      <c r="Y278" s="80"/>
      <c r="Z278" s="80">
        <v>89</v>
      </c>
      <c r="AA278" s="80">
        <v>227</v>
      </c>
      <c r="AB278" s="80"/>
      <c r="AC278" s="80">
        <v>63</v>
      </c>
      <c r="AD278" s="80"/>
      <c r="AE278" s="80">
        <v>63</v>
      </c>
      <c r="AF278" s="80"/>
      <c r="AG278" s="80"/>
      <c r="AH278" s="80">
        <v>107</v>
      </c>
      <c r="AI278" s="80"/>
      <c r="AJ278" s="80">
        <v>44</v>
      </c>
      <c r="AK278" s="80"/>
      <c r="AL278" s="80">
        <v>485</v>
      </c>
      <c r="AM278" s="80"/>
      <c r="AN278" s="80"/>
      <c r="AO278" s="80"/>
      <c r="AP278" s="80">
        <v>89</v>
      </c>
      <c r="AQ278" s="80">
        <v>485</v>
      </c>
      <c r="AR278" s="80"/>
      <c r="AS278" s="80">
        <v>17000</v>
      </c>
      <c r="AT278" s="80">
        <v>14000</v>
      </c>
      <c r="AU278" s="80"/>
      <c r="AV278" s="80">
        <v>26393</v>
      </c>
      <c r="AW278" s="80">
        <v>21879</v>
      </c>
      <c r="AX278" s="80"/>
      <c r="AY278" s="80"/>
      <c r="AZ278" s="80"/>
      <c r="BA278" s="80"/>
      <c r="BB278" s="80"/>
      <c r="BC278" s="80"/>
      <c r="BD278" s="80">
        <v>707</v>
      </c>
      <c r="BE278" s="80">
        <v>6394</v>
      </c>
      <c r="BF278" s="80">
        <v>357</v>
      </c>
      <c r="BG278" s="80"/>
      <c r="BH278" s="80">
        <v>23881</v>
      </c>
      <c r="BI278" s="80"/>
      <c r="BJ278" s="80"/>
      <c r="BK278" s="80"/>
      <c r="BL278" s="80"/>
      <c r="BM278" s="80"/>
      <c r="BN278" s="80">
        <v>9393</v>
      </c>
      <c r="BO278" s="80"/>
      <c r="BP278" s="80"/>
      <c r="BQ278" s="80"/>
      <c r="BR278" s="80"/>
      <c r="BS278" s="80"/>
      <c r="BT278" s="80"/>
      <c r="BU278" s="80">
        <v>2002</v>
      </c>
      <c r="BV278" s="80"/>
      <c r="BW278" s="80">
        <v>70668</v>
      </c>
      <c r="BX278" s="80"/>
      <c r="BY278" s="80"/>
      <c r="BZ278" s="80"/>
      <c r="CA278" s="80">
        <v>14000</v>
      </c>
      <c r="CB278" s="80">
        <v>5330</v>
      </c>
      <c r="CC278" s="80"/>
      <c r="CD278" s="80"/>
      <c r="CE278" s="80"/>
      <c r="CF278" s="80"/>
      <c r="CG278" s="80">
        <v>-11219</v>
      </c>
      <c r="CH278" s="80"/>
      <c r="CI278" s="80"/>
      <c r="CJ278" s="80"/>
      <c r="CK278" s="80">
        <v>44162</v>
      </c>
      <c r="CL278" s="80"/>
      <c r="CM278" s="80">
        <v>-11219</v>
      </c>
      <c r="CN278" s="80">
        <v>-3638</v>
      </c>
      <c r="CO278" s="80"/>
      <c r="CP278" s="80"/>
      <c r="CQ278" s="80"/>
      <c r="CR278" s="80">
        <v>286</v>
      </c>
      <c r="CS278" s="80">
        <v>-36951</v>
      </c>
      <c r="CT278" s="80"/>
      <c r="CU278" s="80"/>
      <c r="CV278" s="80"/>
      <c r="CW278" s="80">
        <v>-2840</v>
      </c>
      <c r="CX278" s="80"/>
      <c r="CY278" s="80"/>
      <c r="CZ278" s="80">
        <v>-4031</v>
      </c>
      <c r="DA278" s="80">
        <v>-245</v>
      </c>
      <c r="DB278" s="80"/>
      <c r="DC278" s="80">
        <v>-23</v>
      </c>
      <c r="DD278" s="80"/>
      <c r="DE278" s="80">
        <v>-2576</v>
      </c>
      <c r="DF278" s="80"/>
      <c r="DG278" s="80">
        <v>689</v>
      </c>
      <c r="DH278" s="80">
        <v>-841</v>
      </c>
      <c r="DI278" s="80">
        <v>-841</v>
      </c>
      <c r="DJ278" s="80">
        <v>-841</v>
      </c>
      <c r="DK278" s="80">
        <v>798</v>
      </c>
      <c r="DL278" s="80">
        <v>44162</v>
      </c>
      <c r="DM278" s="80">
        <v>23</v>
      </c>
      <c r="DN278" s="80"/>
      <c r="DO278" s="80">
        <v>393</v>
      </c>
      <c r="DP278" s="80">
        <v>-34130</v>
      </c>
      <c r="DQ278" s="80">
        <v>-447</v>
      </c>
      <c r="DR278" s="80">
        <v>-158</v>
      </c>
      <c r="DS278" s="80">
        <v>370</v>
      </c>
    </row>
    <row r="279" spans="1:123" x14ac:dyDescent="0.25">
      <c r="A279" s="78">
        <v>202012</v>
      </c>
      <c r="B279" s="78">
        <v>53116</v>
      </c>
      <c r="C279" s="79" t="s">
        <v>862</v>
      </c>
      <c r="D279" s="80"/>
      <c r="E279" s="80"/>
      <c r="F279" s="80">
        <v>58097</v>
      </c>
      <c r="G279" s="80"/>
      <c r="H279" s="80"/>
      <c r="I279" s="80"/>
      <c r="J279" s="80">
        <v>0</v>
      </c>
      <c r="K279" s="80"/>
      <c r="L279" s="80"/>
      <c r="M279" s="80">
        <v>58097</v>
      </c>
      <c r="N279" s="80"/>
      <c r="O279" s="80"/>
      <c r="P279" s="80"/>
      <c r="Q279" s="80">
        <v>0</v>
      </c>
      <c r="R279" s="80"/>
      <c r="S279" s="80"/>
      <c r="T279" s="80">
        <v>77416</v>
      </c>
      <c r="U279" s="80"/>
      <c r="V279" s="80"/>
      <c r="W279" s="80">
        <v>0</v>
      </c>
      <c r="X279" s="80"/>
      <c r="Y279" s="80">
        <v>58097</v>
      </c>
      <c r="Z279" s="80">
        <v>279</v>
      </c>
      <c r="AA279" s="80"/>
      <c r="AB279" s="80"/>
      <c r="AC279" s="80">
        <v>7173</v>
      </c>
      <c r="AD279" s="80"/>
      <c r="AE279" s="80">
        <v>7173</v>
      </c>
      <c r="AF279" s="80"/>
      <c r="AG279" s="80">
        <v>279</v>
      </c>
      <c r="AH279" s="80">
        <v>10997</v>
      </c>
      <c r="AI279" s="80">
        <v>828</v>
      </c>
      <c r="AJ279" s="80">
        <v>2996</v>
      </c>
      <c r="AK279" s="80"/>
      <c r="AL279" s="80"/>
      <c r="AM279" s="80"/>
      <c r="AN279" s="80"/>
      <c r="AO279" s="80">
        <v>8043</v>
      </c>
      <c r="AP279" s="80">
        <v>0</v>
      </c>
      <c r="AQ279" s="80">
        <v>8043</v>
      </c>
      <c r="AR279" s="80"/>
      <c r="AS279" s="80">
        <v>46000</v>
      </c>
      <c r="AT279" s="80">
        <v>0</v>
      </c>
      <c r="AU279" s="80"/>
      <c r="AV279" s="80">
        <v>41748</v>
      </c>
      <c r="AW279" s="80">
        <v>7236</v>
      </c>
      <c r="AX279" s="80"/>
      <c r="AY279" s="80"/>
      <c r="AZ279" s="80"/>
      <c r="BA279" s="80">
        <v>1399</v>
      </c>
      <c r="BB279" s="80"/>
      <c r="BC279" s="80"/>
      <c r="BD279" s="80"/>
      <c r="BE279" s="80">
        <v>1878</v>
      </c>
      <c r="BF279" s="80">
        <v>-2</v>
      </c>
      <c r="BG279" s="80"/>
      <c r="BH279" s="80">
        <v>29276</v>
      </c>
      <c r="BI279" s="80">
        <v>0</v>
      </c>
      <c r="BJ279" s="80"/>
      <c r="BK279" s="80"/>
      <c r="BL279" s="80"/>
      <c r="BM279" s="80"/>
      <c r="BN279" s="80">
        <v>-4252</v>
      </c>
      <c r="BO279" s="80"/>
      <c r="BP279" s="80"/>
      <c r="BQ279" s="80">
        <v>4514</v>
      </c>
      <c r="BR279" s="80"/>
      <c r="BS279" s="80">
        <v>21451</v>
      </c>
      <c r="BT279" s="80">
        <v>0</v>
      </c>
      <c r="BU279" s="80">
        <v>589</v>
      </c>
      <c r="BV279" s="80"/>
      <c r="BW279" s="80">
        <v>77416</v>
      </c>
      <c r="BX279" s="80"/>
      <c r="BY279" s="80"/>
      <c r="BZ279" s="80"/>
      <c r="CA279" s="80"/>
      <c r="CB279" s="80">
        <v>481</v>
      </c>
      <c r="CC279" s="80"/>
      <c r="CD279" s="80"/>
      <c r="CE279" s="80"/>
      <c r="CF279" s="80"/>
      <c r="CG279" s="80">
        <v>-2851</v>
      </c>
      <c r="CH279" s="80">
        <v>0</v>
      </c>
      <c r="CI279" s="80">
        <v>0</v>
      </c>
      <c r="CJ279" s="80">
        <v>0</v>
      </c>
      <c r="CK279" s="80">
        <v>62135</v>
      </c>
      <c r="CL279" s="80"/>
      <c r="CM279" s="80">
        <v>-14927</v>
      </c>
      <c r="CN279" s="80">
        <v>180</v>
      </c>
      <c r="CO279" s="80">
        <v>0</v>
      </c>
      <c r="CP279" s="80">
        <v>0</v>
      </c>
      <c r="CQ279" s="80">
        <v>0</v>
      </c>
      <c r="CR279" s="80">
        <v>-883</v>
      </c>
      <c r="CS279" s="80">
        <v>-49203</v>
      </c>
      <c r="CT279" s="80">
        <v>0</v>
      </c>
      <c r="CU279" s="80">
        <v>-12076</v>
      </c>
      <c r="CV279" s="80">
        <v>0</v>
      </c>
      <c r="CW279" s="80">
        <v>180</v>
      </c>
      <c r="CX279" s="80">
        <v>0</v>
      </c>
      <c r="CY279" s="80">
        <v>0</v>
      </c>
      <c r="CZ279" s="80">
        <v>-159</v>
      </c>
      <c r="DA279" s="80">
        <v>-124</v>
      </c>
      <c r="DB279" s="80">
        <v>0</v>
      </c>
      <c r="DC279" s="80">
        <v>-113</v>
      </c>
      <c r="DD279" s="80"/>
      <c r="DE279" s="80">
        <v>-1779</v>
      </c>
      <c r="DF279" s="80">
        <v>1949</v>
      </c>
      <c r="DG279" s="80">
        <v>1229</v>
      </c>
      <c r="DH279" s="80"/>
      <c r="DI279" s="80">
        <v>870</v>
      </c>
      <c r="DJ279" s="80">
        <v>870</v>
      </c>
      <c r="DK279" s="80">
        <v>0</v>
      </c>
      <c r="DL279" s="80">
        <v>64084</v>
      </c>
      <c r="DM279" s="80">
        <v>125</v>
      </c>
      <c r="DN279" s="80">
        <v>0</v>
      </c>
      <c r="DO279" s="80">
        <v>339</v>
      </c>
      <c r="DP279" s="80">
        <v>-47300</v>
      </c>
      <c r="DQ279" s="80">
        <v>-38</v>
      </c>
      <c r="DR279" s="80">
        <v>-94</v>
      </c>
      <c r="DS279" s="80">
        <v>214</v>
      </c>
    </row>
    <row r="280" spans="1:123" x14ac:dyDescent="0.25">
      <c r="A280" s="78">
        <v>202012</v>
      </c>
      <c r="B280" s="78">
        <v>50295</v>
      </c>
      <c r="C280" s="79" t="s">
        <v>428</v>
      </c>
      <c r="D280" s="80"/>
      <c r="E280" s="80">
        <v>1210</v>
      </c>
      <c r="F280" s="80">
        <v>280251</v>
      </c>
      <c r="G280" s="80"/>
      <c r="H280" s="80">
        <v>14099</v>
      </c>
      <c r="I280" s="80"/>
      <c r="J280" s="80">
        <v>14099</v>
      </c>
      <c r="K280" s="80"/>
      <c r="L280" s="80">
        <v>2877</v>
      </c>
      <c r="M280" s="80">
        <v>319001</v>
      </c>
      <c r="N280" s="80"/>
      <c r="O280" s="80">
        <v>82847</v>
      </c>
      <c r="P280" s="80">
        <v>8065</v>
      </c>
      <c r="Q280" s="80">
        <v>38750</v>
      </c>
      <c r="R280" s="80">
        <v>21</v>
      </c>
      <c r="S280" s="80"/>
      <c r="T280" s="80">
        <v>351693</v>
      </c>
      <c r="U280" s="80">
        <v>38750</v>
      </c>
      <c r="V280" s="80">
        <v>10086</v>
      </c>
      <c r="W280" s="80">
        <v>1210</v>
      </c>
      <c r="X280" s="80"/>
      <c r="Y280" s="80">
        <v>189318</v>
      </c>
      <c r="Z280" s="80">
        <v>1376</v>
      </c>
      <c r="AA280" s="80"/>
      <c r="AB280" s="80"/>
      <c r="AC280" s="80">
        <v>990</v>
      </c>
      <c r="AD280" s="80"/>
      <c r="AE280" s="80">
        <v>990</v>
      </c>
      <c r="AF280" s="80"/>
      <c r="AG280" s="80">
        <v>481</v>
      </c>
      <c r="AH280" s="80">
        <v>16915</v>
      </c>
      <c r="AI280" s="80"/>
      <c r="AJ280" s="80">
        <v>1826</v>
      </c>
      <c r="AK280" s="80"/>
      <c r="AL280" s="80">
        <v>228</v>
      </c>
      <c r="AM280" s="80"/>
      <c r="AN280" s="80"/>
      <c r="AO280" s="80"/>
      <c r="AP280" s="80">
        <v>895</v>
      </c>
      <c r="AQ280" s="80">
        <v>10314</v>
      </c>
      <c r="AR280" s="80"/>
      <c r="AS280" s="80">
        <v>30000</v>
      </c>
      <c r="AT280" s="80"/>
      <c r="AU280" s="80">
        <v>516</v>
      </c>
      <c r="AV280" s="80">
        <v>147218</v>
      </c>
      <c r="AW280" s="80">
        <v>121258</v>
      </c>
      <c r="AX280" s="80">
        <v>5988</v>
      </c>
      <c r="AY280" s="80"/>
      <c r="AZ280" s="80"/>
      <c r="BA280" s="80"/>
      <c r="BB280" s="80"/>
      <c r="BC280" s="80"/>
      <c r="BD280" s="80"/>
      <c r="BE280" s="80">
        <v>23562</v>
      </c>
      <c r="BF280" s="80">
        <v>11134</v>
      </c>
      <c r="BG280" s="80"/>
      <c r="BH280" s="80">
        <v>180875</v>
      </c>
      <c r="BI280" s="80"/>
      <c r="BJ280" s="80"/>
      <c r="BK280" s="80"/>
      <c r="BL280" s="80"/>
      <c r="BM280" s="80"/>
      <c r="BN280" s="80">
        <v>114521</v>
      </c>
      <c r="BO280" s="80"/>
      <c r="BP280" s="80"/>
      <c r="BQ280" s="80">
        <v>38</v>
      </c>
      <c r="BR280" s="80"/>
      <c r="BS280" s="80">
        <v>45558</v>
      </c>
      <c r="BT280" s="80">
        <v>2697</v>
      </c>
      <c r="BU280" s="80">
        <v>8071</v>
      </c>
      <c r="BV280" s="80">
        <v>2697</v>
      </c>
      <c r="BW280" s="80">
        <v>351693</v>
      </c>
      <c r="BX280" s="80"/>
      <c r="BY280" s="80"/>
      <c r="BZ280" s="80"/>
      <c r="CA280" s="80"/>
      <c r="CB280" s="80">
        <v>11912</v>
      </c>
      <c r="CC280" s="80"/>
      <c r="CD280" s="80"/>
      <c r="CE280" s="80"/>
      <c r="CF280" s="80"/>
      <c r="CG280" s="80">
        <v>-36774</v>
      </c>
      <c r="CH280" s="80"/>
      <c r="CI280" s="80"/>
      <c r="CJ280" s="80"/>
      <c r="CK280" s="80">
        <v>149932</v>
      </c>
      <c r="CL280" s="80"/>
      <c r="CM280" s="80">
        <v>-47890</v>
      </c>
      <c r="CN280" s="80">
        <v>7411</v>
      </c>
      <c r="CO280" s="80"/>
      <c r="CP280" s="80"/>
      <c r="CQ280" s="80">
        <v>4475</v>
      </c>
      <c r="CR280" s="80">
        <v>6891</v>
      </c>
      <c r="CS280" s="80">
        <v>-80583</v>
      </c>
      <c r="CT280" s="80"/>
      <c r="CU280" s="80">
        <v>-11236</v>
      </c>
      <c r="CV280" s="80">
        <v>868</v>
      </c>
      <c r="CW280" s="80">
        <v>6170</v>
      </c>
      <c r="CX280" s="80">
        <v>887</v>
      </c>
      <c r="CY280" s="80">
        <v>-16167</v>
      </c>
      <c r="CZ280" s="80">
        <v>-176</v>
      </c>
      <c r="DA280" s="80">
        <v>237</v>
      </c>
      <c r="DB280" s="80"/>
      <c r="DC280" s="80"/>
      <c r="DD280" s="80">
        <v>120</v>
      </c>
      <c r="DE280" s="80">
        <v>4230</v>
      </c>
      <c r="DF280" s="80">
        <v>-5819</v>
      </c>
      <c r="DG280" s="80">
        <v>1694</v>
      </c>
      <c r="DH280" s="80"/>
      <c r="DI280" s="80">
        <v>6057</v>
      </c>
      <c r="DJ280" s="80">
        <v>1896</v>
      </c>
      <c r="DK280" s="80">
        <v>-1241</v>
      </c>
      <c r="DL280" s="80">
        <v>128297</v>
      </c>
      <c r="DM280" s="80">
        <v>-1767</v>
      </c>
      <c r="DN280" s="80">
        <v>351</v>
      </c>
      <c r="DO280" s="80">
        <v>7587</v>
      </c>
      <c r="DP280" s="80">
        <v>-90393</v>
      </c>
      <c r="DQ280" s="80">
        <v>-68</v>
      </c>
      <c r="DR280" s="80">
        <v>-50</v>
      </c>
      <c r="DS280" s="80">
        <v>9354</v>
      </c>
    </row>
    <row r="281" spans="1:123" x14ac:dyDescent="0.25">
      <c r="A281" s="78">
        <v>202012</v>
      </c>
      <c r="B281" s="78">
        <v>53118</v>
      </c>
      <c r="C281" s="79" t="s">
        <v>816</v>
      </c>
      <c r="D281" s="80"/>
      <c r="E281" s="80"/>
      <c r="F281" s="80">
        <v>18060</v>
      </c>
      <c r="G281" s="80"/>
      <c r="H281" s="80"/>
      <c r="I281" s="80"/>
      <c r="J281" s="80"/>
      <c r="K281" s="80"/>
      <c r="L281" s="80">
        <v>448</v>
      </c>
      <c r="M281" s="80">
        <v>18060</v>
      </c>
      <c r="N281" s="80"/>
      <c r="O281" s="80">
        <v>13823</v>
      </c>
      <c r="P281" s="80"/>
      <c r="Q281" s="80"/>
      <c r="R281" s="80"/>
      <c r="S281" s="80"/>
      <c r="T281" s="80">
        <v>37096</v>
      </c>
      <c r="U281" s="80"/>
      <c r="V281" s="80">
        <v>11103</v>
      </c>
      <c r="W281" s="80"/>
      <c r="X281" s="80"/>
      <c r="Y281" s="80">
        <v>4237</v>
      </c>
      <c r="Z281" s="80">
        <v>13</v>
      </c>
      <c r="AA281" s="80"/>
      <c r="AB281" s="80"/>
      <c r="AC281" s="80">
        <v>6954</v>
      </c>
      <c r="AD281" s="80"/>
      <c r="AE281" s="80">
        <v>6954</v>
      </c>
      <c r="AF281" s="80"/>
      <c r="AG281" s="80">
        <v>13</v>
      </c>
      <c r="AH281" s="80">
        <v>6954</v>
      </c>
      <c r="AI281" s="80"/>
      <c r="AJ281" s="80"/>
      <c r="AK281" s="80"/>
      <c r="AL281" s="80"/>
      <c r="AM281" s="80"/>
      <c r="AN281" s="80"/>
      <c r="AO281" s="80">
        <v>11</v>
      </c>
      <c r="AP281" s="80"/>
      <c r="AQ281" s="80">
        <v>11621</v>
      </c>
      <c r="AR281" s="80"/>
      <c r="AS281" s="80">
        <v>5000</v>
      </c>
      <c r="AT281" s="80"/>
      <c r="AU281" s="80"/>
      <c r="AV281" s="80">
        <v>27146</v>
      </c>
      <c r="AW281" s="80">
        <v>104</v>
      </c>
      <c r="AX281" s="80"/>
      <c r="AY281" s="80"/>
      <c r="AZ281" s="80"/>
      <c r="BA281" s="80"/>
      <c r="BB281" s="80"/>
      <c r="BC281" s="80"/>
      <c r="BD281" s="80"/>
      <c r="BE281" s="80">
        <v>2892</v>
      </c>
      <c r="BF281" s="80">
        <v>1344</v>
      </c>
      <c r="BG281" s="80"/>
      <c r="BH281" s="80">
        <v>7058</v>
      </c>
      <c r="BI281" s="80"/>
      <c r="BJ281" s="80"/>
      <c r="BK281" s="80"/>
      <c r="BL281" s="80"/>
      <c r="BM281" s="80">
        <v>25000</v>
      </c>
      <c r="BN281" s="80">
        <v>-2854</v>
      </c>
      <c r="BO281" s="80"/>
      <c r="BP281" s="80"/>
      <c r="BQ281" s="80"/>
      <c r="BR281" s="80"/>
      <c r="BS281" s="80">
        <v>6954</v>
      </c>
      <c r="BT281" s="80"/>
      <c r="BU281" s="80"/>
      <c r="BV281" s="80"/>
      <c r="BW281" s="80">
        <v>37096</v>
      </c>
      <c r="BX281" s="80"/>
      <c r="BY281" s="80"/>
      <c r="BZ281" s="80"/>
      <c r="CA281" s="80"/>
      <c r="CB281" s="80">
        <v>1548</v>
      </c>
      <c r="CC281" s="80"/>
      <c r="CD281" s="80"/>
      <c r="CE281" s="80"/>
      <c r="CF281" s="80">
        <v>507</v>
      </c>
      <c r="CG281" s="80">
        <v>-3674</v>
      </c>
      <c r="CH281" s="80"/>
      <c r="CI281" s="80"/>
      <c r="CJ281" s="80"/>
      <c r="CK281" s="80">
        <v>9566</v>
      </c>
      <c r="CL281" s="80"/>
      <c r="CM281" s="80">
        <v>-3735</v>
      </c>
      <c r="CN281" s="80">
        <v>-3144</v>
      </c>
      <c r="CO281" s="80"/>
      <c r="CP281" s="80"/>
      <c r="CQ281" s="80"/>
      <c r="CR281" s="80">
        <v>1111</v>
      </c>
      <c r="CS281" s="80">
        <v>-3052</v>
      </c>
      <c r="CT281" s="80"/>
      <c r="CU281" s="80">
        <v>-61</v>
      </c>
      <c r="CV281" s="80"/>
      <c r="CW281" s="80">
        <v>-2452</v>
      </c>
      <c r="CX281" s="80"/>
      <c r="CY281" s="80"/>
      <c r="CZ281" s="80">
        <v>-4176</v>
      </c>
      <c r="DA281" s="80"/>
      <c r="DB281" s="80"/>
      <c r="DC281" s="80">
        <v>-1</v>
      </c>
      <c r="DD281" s="80"/>
      <c r="DE281" s="80">
        <v>-63</v>
      </c>
      <c r="DF281" s="80">
        <v>-6954</v>
      </c>
      <c r="DG281" s="80"/>
      <c r="DH281" s="80"/>
      <c r="DI281" s="80"/>
      <c r="DJ281" s="80"/>
      <c r="DK281" s="80">
        <v>692</v>
      </c>
      <c r="DL281" s="80">
        <v>2612</v>
      </c>
      <c r="DM281" s="80">
        <v>1</v>
      </c>
      <c r="DN281" s="80"/>
      <c r="DO281" s="80">
        <v>1032</v>
      </c>
      <c r="DP281" s="80">
        <v>-2989</v>
      </c>
      <c r="DQ281" s="80">
        <v>-80</v>
      </c>
      <c r="DR281" s="80"/>
      <c r="DS281" s="80">
        <v>1031</v>
      </c>
    </row>
    <row r="282" spans="1:123" x14ac:dyDescent="0.25">
      <c r="A282" s="78">
        <v>202012</v>
      </c>
      <c r="B282" s="78">
        <v>53087</v>
      </c>
      <c r="C282" s="79" t="s">
        <v>397</v>
      </c>
      <c r="D282" s="80">
        <v>32063</v>
      </c>
      <c r="E282" s="80">
        <v>3893</v>
      </c>
      <c r="F282" s="80">
        <v>671009</v>
      </c>
      <c r="G282" s="80"/>
      <c r="H282" s="80">
        <v>96</v>
      </c>
      <c r="I282" s="80"/>
      <c r="J282" s="80">
        <v>96</v>
      </c>
      <c r="K282" s="80"/>
      <c r="L282" s="80">
        <v>132</v>
      </c>
      <c r="M282" s="80">
        <v>671009</v>
      </c>
      <c r="N282" s="80"/>
      <c r="O282" s="80"/>
      <c r="P282" s="80">
        <v>49709</v>
      </c>
      <c r="Q282" s="80">
        <v>0</v>
      </c>
      <c r="R282" s="80">
        <v>138</v>
      </c>
      <c r="S282" s="80"/>
      <c r="T282" s="80">
        <v>759845</v>
      </c>
      <c r="U282" s="80"/>
      <c r="V282" s="80"/>
      <c r="W282" s="80">
        <v>35956</v>
      </c>
      <c r="X282" s="80"/>
      <c r="Y282" s="80">
        <v>621162</v>
      </c>
      <c r="Z282" s="80">
        <v>36500</v>
      </c>
      <c r="AA282" s="80"/>
      <c r="AB282" s="80"/>
      <c r="AC282" s="80">
        <v>13616</v>
      </c>
      <c r="AD282" s="80"/>
      <c r="AE282" s="80">
        <v>13616</v>
      </c>
      <c r="AF282" s="80">
        <v>2334</v>
      </c>
      <c r="AG282" s="80">
        <v>1419</v>
      </c>
      <c r="AH282" s="80">
        <v>16248</v>
      </c>
      <c r="AI282" s="80">
        <v>40</v>
      </c>
      <c r="AJ282" s="80">
        <v>164</v>
      </c>
      <c r="AK282" s="80"/>
      <c r="AL282" s="80"/>
      <c r="AM282" s="80"/>
      <c r="AN282" s="80"/>
      <c r="AO282" s="80"/>
      <c r="AP282" s="80">
        <v>35081</v>
      </c>
      <c r="AQ282" s="80">
        <v>0</v>
      </c>
      <c r="AR282" s="80"/>
      <c r="AS282" s="80">
        <v>27523</v>
      </c>
      <c r="AT282" s="80">
        <v>0</v>
      </c>
      <c r="AU282" s="80">
        <v>721</v>
      </c>
      <c r="AV282" s="80">
        <v>238667</v>
      </c>
      <c r="AW282" s="80">
        <v>89040</v>
      </c>
      <c r="AX282" s="80">
        <v>75880</v>
      </c>
      <c r="AY282" s="80"/>
      <c r="AZ282" s="80"/>
      <c r="BA282" s="80">
        <v>4667</v>
      </c>
      <c r="BB282" s="80"/>
      <c r="BC282" s="80">
        <v>5160</v>
      </c>
      <c r="BD282" s="80"/>
      <c r="BE282" s="80">
        <v>24291</v>
      </c>
      <c r="BF282" s="80"/>
      <c r="BG282" s="80"/>
      <c r="BH282" s="80">
        <v>496877</v>
      </c>
      <c r="BI282" s="80">
        <v>10</v>
      </c>
      <c r="BJ282" s="80"/>
      <c r="BK282" s="80"/>
      <c r="BL282" s="80"/>
      <c r="BM282" s="80"/>
      <c r="BN282" s="80">
        <v>211144</v>
      </c>
      <c r="BO282" s="80"/>
      <c r="BP282" s="80"/>
      <c r="BQ282" s="80"/>
      <c r="BR282" s="80"/>
      <c r="BS282" s="80">
        <v>303521</v>
      </c>
      <c r="BT282" s="80">
        <v>0</v>
      </c>
      <c r="BU282" s="80">
        <v>28436</v>
      </c>
      <c r="BV282" s="80"/>
      <c r="BW282" s="80">
        <v>759845</v>
      </c>
      <c r="BX282" s="80"/>
      <c r="BY282" s="80">
        <v>10</v>
      </c>
      <c r="BZ282" s="80"/>
      <c r="CA282" s="80"/>
      <c r="CB282" s="80">
        <v>13743</v>
      </c>
      <c r="CC282" s="80"/>
      <c r="CD282" s="80"/>
      <c r="CE282" s="80"/>
      <c r="CF282" s="80"/>
      <c r="CG282" s="80">
        <v>-8919</v>
      </c>
      <c r="CH282" s="80"/>
      <c r="CI282" s="80"/>
      <c r="CJ282" s="80"/>
      <c r="CK282" s="80">
        <v>381023</v>
      </c>
      <c r="CL282" s="80"/>
      <c r="CM282" s="80">
        <v>-65651</v>
      </c>
      <c r="CN282" s="80">
        <v>66243</v>
      </c>
      <c r="CO282" s="80">
        <v>701</v>
      </c>
      <c r="CP282" s="80"/>
      <c r="CQ282" s="80">
        <v>43</v>
      </c>
      <c r="CR282" s="80">
        <v>-4468</v>
      </c>
      <c r="CS282" s="80">
        <v>-148453</v>
      </c>
      <c r="CT282" s="80"/>
      <c r="CU282" s="80">
        <v>-57433</v>
      </c>
      <c r="CV282" s="80">
        <v>5</v>
      </c>
      <c r="CW282" s="80">
        <v>51598</v>
      </c>
      <c r="CX282" s="80"/>
      <c r="CY282" s="80">
        <v>-7154</v>
      </c>
      <c r="CZ282" s="80">
        <v>68049</v>
      </c>
      <c r="DA282" s="80">
        <v>-1301</v>
      </c>
      <c r="DB282" s="80"/>
      <c r="DC282" s="80"/>
      <c r="DD282" s="80"/>
      <c r="DE282" s="80">
        <v>-22523</v>
      </c>
      <c r="DF282" s="80">
        <v>-65189</v>
      </c>
      <c r="DG282" s="80">
        <v>3390</v>
      </c>
      <c r="DH282" s="80">
        <v>0</v>
      </c>
      <c r="DI282" s="80"/>
      <c r="DJ282" s="80">
        <v>0</v>
      </c>
      <c r="DK282" s="80">
        <v>-14645</v>
      </c>
      <c r="DL282" s="80">
        <v>282153</v>
      </c>
      <c r="DM282" s="80"/>
      <c r="DN282" s="80">
        <v>-26527</v>
      </c>
      <c r="DO282" s="80">
        <v>-1806</v>
      </c>
      <c r="DP282" s="80">
        <v>-124677</v>
      </c>
      <c r="DQ282" s="80">
        <v>-376</v>
      </c>
      <c r="DR282" s="80">
        <v>-352</v>
      </c>
      <c r="DS282" s="80">
        <v>-1806</v>
      </c>
    </row>
    <row r="283" spans="1:123" x14ac:dyDescent="0.25">
      <c r="A283" s="78">
        <v>202012</v>
      </c>
      <c r="B283" s="78">
        <v>51777</v>
      </c>
      <c r="C283" s="79" t="s">
        <v>751</v>
      </c>
      <c r="D283" s="80">
        <v>13561</v>
      </c>
      <c r="E283" s="80">
        <v>5206</v>
      </c>
      <c r="F283" s="80">
        <v>666186</v>
      </c>
      <c r="G283" s="80"/>
      <c r="H283" s="80">
        <v>16465</v>
      </c>
      <c r="I283" s="80"/>
      <c r="J283" s="80">
        <v>16465</v>
      </c>
      <c r="K283" s="80"/>
      <c r="L283" s="80"/>
      <c r="M283" s="80">
        <v>668136</v>
      </c>
      <c r="N283" s="80">
        <v>1950</v>
      </c>
      <c r="O283" s="80">
        <v>418491</v>
      </c>
      <c r="P283" s="80">
        <v>69320</v>
      </c>
      <c r="Q283" s="80"/>
      <c r="R283" s="80">
        <v>92009</v>
      </c>
      <c r="S283" s="80"/>
      <c r="T283" s="80">
        <v>818904</v>
      </c>
      <c r="U283" s="80"/>
      <c r="V283" s="80">
        <v>93336</v>
      </c>
      <c r="W283" s="80">
        <v>18767</v>
      </c>
      <c r="X283" s="80"/>
      <c r="Y283" s="80">
        <v>86116</v>
      </c>
      <c r="Z283" s="80">
        <v>5780</v>
      </c>
      <c r="AA283" s="80"/>
      <c r="AB283" s="80"/>
      <c r="AC283" s="80">
        <v>8269</v>
      </c>
      <c r="AD283" s="80"/>
      <c r="AE283" s="80">
        <v>8269</v>
      </c>
      <c r="AF283" s="80">
        <v>3589</v>
      </c>
      <c r="AG283" s="80">
        <v>340</v>
      </c>
      <c r="AH283" s="80">
        <v>29627</v>
      </c>
      <c r="AI283" s="80"/>
      <c r="AJ283" s="80">
        <v>1304</v>
      </c>
      <c r="AK283" s="80"/>
      <c r="AL283" s="80"/>
      <c r="AM283" s="80"/>
      <c r="AN283" s="80"/>
      <c r="AO283" s="80"/>
      <c r="AP283" s="80">
        <v>5440</v>
      </c>
      <c r="AQ283" s="80">
        <v>96594</v>
      </c>
      <c r="AR283" s="80">
        <v>250</v>
      </c>
      <c r="AS283" s="80">
        <v>100000</v>
      </c>
      <c r="AT283" s="80"/>
      <c r="AU283" s="80"/>
      <c r="AV283" s="80">
        <v>437359</v>
      </c>
      <c r="AW283" s="80">
        <v>185690</v>
      </c>
      <c r="AX283" s="80"/>
      <c r="AY283" s="80">
        <v>500</v>
      </c>
      <c r="AZ283" s="80"/>
      <c r="BA283" s="80"/>
      <c r="BB283" s="80"/>
      <c r="BC283" s="80">
        <v>4266</v>
      </c>
      <c r="BD283" s="80"/>
      <c r="BE283" s="80">
        <v>23158</v>
      </c>
      <c r="BF283" s="80">
        <v>382</v>
      </c>
      <c r="BG283" s="80"/>
      <c r="BH283" s="80">
        <v>358177</v>
      </c>
      <c r="BI283" s="80">
        <v>210</v>
      </c>
      <c r="BJ283" s="80"/>
      <c r="BK283" s="80"/>
      <c r="BL283" s="80"/>
      <c r="BM283" s="80">
        <v>133225</v>
      </c>
      <c r="BN283" s="80">
        <v>204134</v>
      </c>
      <c r="BO283" s="80"/>
      <c r="BP283" s="80"/>
      <c r="BQ283" s="80"/>
      <c r="BR283" s="80"/>
      <c r="BS283" s="80">
        <v>159656</v>
      </c>
      <c r="BT283" s="80"/>
      <c r="BU283" s="80">
        <v>12831</v>
      </c>
      <c r="BV283" s="80"/>
      <c r="BW283" s="80">
        <v>818904</v>
      </c>
      <c r="BX283" s="80"/>
      <c r="BY283" s="80">
        <v>210</v>
      </c>
      <c r="BZ283" s="80"/>
      <c r="CA283" s="80"/>
      <c r="CB283" s="80">
        <v>18510</v>
      </c>
      <c r="CC283" s="80"/>
      <c r="CD283" s="80"/>
      <c r="CE283" s="80"/>
      <c r="CF283" s="80">
        <v>3258</v>
      </c>
      <c r="CG283" s="80">
        <v>-49247</v>
      </c>
      <c r="CH283" s="80"/>
      <c r="CI283" s="80">
        <v>-151</v>
      </c>
      <c r="CJ283" s="80"/>
      <c r="CK283" s="80">
        <v>419567</v>
      </c>
      <c r="CL283" s="80"/>
      <c r="CM283" s="80">
        <v>-86626</v>
      </c>
      <c r="CN283" s="80">
        <v>74480</v>
      </c>
      <c r="CO283" s="80"/>
      <c r="CP283" s="80"/>
      <c r="CQ283" s="80">
        <v>-381</v>
      </c>
      <c r="CR283" s="80">
        <v>9680</v>
      </c>
      <c r="CS283" s="80">
        <v>-241263</v>
      </c>
      <c r="CT283" s="80"/>
      <c r="CU283" s="80">
        <v>-37379</v>
      </c>
      <c r="CV283" s="80">
        <v>13153</v>
      </c>
      <c r="CW283" s="80">
        <v>59095</v>
      </c>
      <c r="CX283" s="80"/>
      <c r="CY283" s="80">
        <v>-24705</v>
      </c>
      <c r="CZ283" s="80">
        <v>58175</v>
      </c>
      <c r="DA283" s="80">
        <v>-644</v>
      </c>
      <c r="DB283" s="80"/>
      <c r="DC283" s="80">
        <v>-987</v>
      </c>
      <c r="DD283" s="80"/>
      <c r="DE283" s="80">
        <v>-10647</v>
      </c>
      <c r="DF283" s="80">
        <v>-7319</v>
      </c>
      <c r="DG283" s="80">
        <v>7033</v>
      </c>
      <c r="DH283" s="80"/>
      <c r="DI283" s="80">
        <v>15021</v>
      </c>
      <c r="DJ283" s="80">
        <v>12096</v>
      </c>
      <c r="DK283" s="80">
        <v>-15385</v>
      </c>
      <c r="DL283" s="80">
        <v>387051</v>
      </c>
      <c r="DM283" s="80">
        <v>1102</v>
      </c>
      <c r="DN283" s="80">
        <v>-492</v>
      </c>
      <c r="DO283" s="80">
        <v>16305</v>
      </c>
      <c r="DP283" s="80">
        <v>-242744</v>
      </c>
      <c r="DQ283" s="80">
        <v>-958</v>
      </c>
      <c r="DR283" s="80">
        <v>-401</v>
      </c>
      <c r="DS283" s="80">
        <v>15203</v>
      </c>
    </row>
    <row r="284" spans="1:123" x14ac:dyDescent="0.25">
      <c r="A284" s="78">
        <v>202012</v>
      </c>
      <c r="B284" s="78">
        <v>53119</v>
      </c>
      <c r="C284" s="79" t="s">
        <v>815</v>
      </c>
      <c r="D284" s="80">
        <v>0</v>
      </c>
      <c r="E284" s="80">
        <v>16</v>
      </c>
      <c r="F284" s="80">
        <v>276648</v>
      </c>
      <c r="G284" s="80">
        <v>0</v>
      </c>
      <c r="H284" s="80">
        <v>16256</v>
      </c>
      <c r="I284" s="80">
        <v>66735</v>
      </c>
      <c r="J284" s="80">
        <v>82991</v>
      </c>
      <c r="K284" s="80">
        <v>0</v>
      </c>
      <c r="L284" s="80">
        <v>1544</v>
      </c>
      <c r="M284" s="80">
        <v>276648</v>
      </c>
      <c r="N284" s="80">
        <v>0</v>
      </c>
      <c r="O284" s="80">
        <v>0</v>
      </c>
      <c r="P284" s="80">
        <v>20667</v>
      </c>
      <c r="Q284" s="80">
        <v>0</v>
      </c>
      <c r="R284" s="80">
        <v>0</v>
      </c>
      <c r="S284" s="80">
        <v>0</v>
      </c>
      <c r="T284" s="80">
        <v>372232</v>
      </c>
      <c r="U284" s="80">
        <v>0</v>
      </c>
      <c r="V284" s="80">
        <v>0</v>
      </c>
      <c r="W284" s="80">
        <v>16</v>
      </c>
      <c r="X284" s="80">
        <v>0</v>
      </c>
      <c r="Y284" s="80">
        <v>255981</v>
      </c>
      <c r="Z284" s="80">
        <v>415</v>
      </c>
      <c r="AA284" s="80">
        <v>0</v>
      </c>
      <c r="AB284" s="80">
        <v>0</v>
      </c>
      <c r="AC284" s="80">
        <v>10618</v>
      </c>
      <c r="AD284" s="80">
        <v>0</v>
      </c>
      <c r="AE284" s="80">
        <v>10618</v>
      </c>
      <c r="AF284" s="80">
        <v>0</v>
      </c>
      <c r="AG284" s="80">
        <v>0</v>
      </c>
      <c r="AH284" s="80">
        <v>93609</v>
      </c>
      <c r="AI284" s="80">
        <v>0</v>
      </c>
      <c r="AJ284" s="80">
        <v>0</v>
      </c>
      <c r="AK284" s="80">
        <v>0</v>
      </c>
      <c r="AL284" s="80">
        <v>0</v>
      </c>
      <c r="AM284" s="80">
        <v>0</v>
      </c>
      <c r="AN284" s="80"/>
      <c r="AO284" s="80">
        <v>0</v>
      </c>
      <c r="AP284" s="80">
        <v>415</v>
      </c>
      <c r="AQ284" s="80">
        <v>0</v>
      </c>
      <c r="AR284" s="80">
        <v>0</v>
      </c>
      <c r="AS284" s="80">
        <v>49500</v>
      </c>
      <c r="AT284" s="80">
        <v>55000</v>
      </c>
      <c r="AU284" s="80">
        <v>0</v>
      </c>
      <c r="AV284" s="80">
        <v>36381</v>
      </c>
      <c r="AW284" s="80">
        <v>64408</v>
      </c>
      <c r="AX284" s="80">
        <v>2618</v>
      </c>
      <c r="AY284" s="80">
        <v>0</v>
      </c>
      <c r="AZ284" s="80">
        <v>0</v>
      </c>
      <c r="BA284" s="80">
        <v>13310</v>
      </c>
      <c r="BB284" s="80">
        <v>0</v>
      </c>
      <c r="BC284" s="80">
        <v>6445</v>
      </c>
      <c r="BD284" s="80">
        <v>0</v>
      </c>
      <c r="BE284" s="80">
        <v>22200</v>
      </c>
      <c r="BF284" s="80">
        <v>0</v>
      </c>
      <c r="BG284" s="80">
        <v>0</v>
      </c>
      <c r="BH284" s="80">
        <v>239921</v>
      </c>
      <c r="BI284" s="80">
        <v>0</v>
      </c>
      <c r="BJ284" s="80">
        <v>0</v>
      </c>
      <c r="BK284" s="80">
        <v>0</v>
      </c>
      <c r="BL284" s="80">
        <v>0</v>
      </c>
      <c r="BM284" s="80">
        <v>15500</v>
      </c>
      <c r="BN284" s="80">
        <v>-28619</v>
      </c>
      <c r="BO284" s="80">
        <v>0</v>
      </c>
      <c r="BP284" s="80"/>
      <c r="BQ284" s="80">
        <v>18729</v>
      </c>
      <c r="BR284" s="80">
        <v>0</v>
      </c>
      <c r="BS284" s="80">
        <v>164712</v>
      </c>
      <c r="BT284" s="80">
        <v>0</v>
      </c>
      <c r="BU284" s="80">
        <v>8183</v>
      </c>
      <c r="BV284" s="80">
        <v>0</v>
      </c>
      <c r="BW284" s="80">
        <v>372232</v>
      </c>
      <c r="BX284" s="80">
        <v>0</v>
      </c>
      <c r="BY284" s="80">
        <v>0</v>
      </c>
      <c r="BZ284" s="80">
        <v>0</v>
      </c>
      <c r="CA284" s="80">
        <v>55000</v>
      </c>
      <c r="CB284" s="80">
        <v>2445</v>
      </c>
      <c r="CC284" s="80">
        <v>0</v>
      </c>
      <c r="CD284" s="80">
        <v>0</v>
      </c>
      <c r="CE284" s="80">
        <v>0</v>
      </c>
      <c r="CF284" s="80">
        <v>0</v>
      </c>
      <c r="CG284" s="80">
        <v>-8851</v>
      </c>
      <c r="CH284" s="80">
        <v>0</v>
      </c>
      <c r="CI284" s="80">
        <v>0</v>
      </c>
      <c r="CJ284" s="80">
        <v>0</v>
      </c>
      <c r="CK284" s="80">
        <v>205172</v>
      </c>
      <c r="CL284" s="80">
        <v>0</v>
      </c>
      <c r="CM284" s="80">
        <v>-22548</v>
      </c>
      <c r="CN284" s="80">
        <v>-18769</v>
      </c>
      <c r="CO284" s="80">
        <v>12260</v>
      </c>
      <c r="CP284" s="80">
        <v>0</v>
      </c>
      <c r="CQ284" s="80">
        <v>10129</v>
      </c>
      <c r="CR284" s="80">
        <v>450</v>
      </c>
      <c r="CS284" s="80">
        <v>-108059</v>
      </c>
      <c r="CT284" s="80">
        <v>0</v>
      </c>
      <c r="CU284" s="80">
        <v>-25957</v>
      </c>
      <c r="CV284" s="80">
        <v>17963</v>
      </c>
      <c r="CW284" s="80">
        <v>-18769</v>
      </c>
      <c r="CX284" s="80">
        <v>0</v>
      </c>
      <c r="CY284" s="80">
        <v>-52522</v>
      </c>
      <c r="CZ284" s="80">
        <v>-17256</v>
      </c>
      <c r="DA284" s="80">
        <v>-1020</v>
      </c>
      <c r="DB284" s="80">
        <v>11656</v>
      </c>
      <c r="DC284" s="80">
        <v>0</v>
      </c>
      <c r="DD284" s="80">
        <v>0</v>
      </c>
      <c r="DE284" s="80">
        <v>-41491</v>
      </c>
      <c r="DF284" s="80">
        <v>-65747</v>
      </c>
      <c r="DG284" s="80">
        <v>-57</v>
      </c>
      <c r="DH284" s="80"/>
      <c r="DI284" s="80">
        <v>-13946</v>
      </c>
      <c r="DJ284" s="80">
        <v>-18465</v>
      </c>
      <c r="DK284" s="80">
        <v>0</v>
      </c>
      <c r="DL284" s="80">
        <v>113352</v>
      </c>
      <c r="DM284" s="80">
        <v>0</v>
      </c>
      <c r="DN284" s="80">
        <v>14793</v>
      </c>
      <c r="DO284" s="80">
        <v>-1513</v>
      </c>
      <c r="DP284" s="80">
        <v>-93641</v>
      </c>
      <c r="DQ284" s="80">
        <v>-1956</v>
      </c>
      <c r="DR284" s="80">
        <v>51</v>
      </c>
      <c r="DS284" s="80">
        <v>-1513</v>
      </c>
    </row>
    <row r="285" spans="1:123" x14ac:dyDescent="0.25">
      <c r="A285" s="78">
        <v>202012</v>
      </c>
      <c r="B285" s="78">
        <v>50253</v>
      </c>
      <c r="C285" s="79" t="s">
        <v>383</v>
      </c>
      <c r="D285" s="80">
        <v>0</v>
      </c>
      <c r="E285" s="80">
        <v>1580</v>
      </c>
      <c r="F285" s="80">
        <v>233424</v>
      </c>
      <c r="G285" s="80">
        <v>0</v>
      </c>
      <c r="H285" s="80">
        <v>2702</v>
      </c>
      <c r="I285" s="80">
        <v>0</v>
      </c>
      <c r="J285" s="80">
        <v>2702</v>
      </c>
      <c r="K285" s="80">
        <v>0</v>
      </c>
      <c r="L285" s="80">
        <v>2687</v>
      </c>
      <c r="M285" s="80">
        <v>354266</v>
      </c>
      <c r="N285" s="80">
        <v>120721</v>
      </c>
      <c r="O285" s="80">
        <v>207990</v>
      </c>
      <c r="P285" s="80">
        <v>0</v>
      </c>
      <c r="Q285" s="80">
        <v>121</v>
      </c>
      <c r="R285" s="80">
        <v>25434</v>
      </c>
      <c r="S285" s="80">
        <v>121</v>
      </c>
      <c r="T285" s="80">
        <v>433377</v>
      </c>
      <c r="U285" s="80">
        <v>0</v>
      </c>
      <c r="V285" s="80">
        <v>64630</v>
      </c>
      <c r="W285" s="80">
        <v>1580</v>
      </c>
      <c r="X285" s="80">
        <v>0</v>
      </c>
      <c r="Y285" s="80">
        <v>0</v>
      </c>
      <c r="Z285" s="80">
        <v>0</v>
      </c>
      <c r="AA285" s="80">
        <v>0</v>
      </c>
      <c r="AB285" s="80">
        <v>0</v>
      </c>
      <c r="AC285" s="80">
        <v>5746</v>
      </c>
      <c r="AD285" s="80">
        <v>0</v>
      </c>
      <c r="AE285" s="80">
        <v>5746</v>
      </c>
      <c r="AF285" s="80">
        <v>0</v>
      </c>
      <c r="AG285" s="80">
        <v>0</v>
      </c>
      <c r="AH285" s="80">
        <v>9495</v>
      </c>
      <c r="AI285" s="80">
        <v>0</v>
      </c>
      <c r="AJ285" s="80">
        <v>1047</v>
      </c>
      <c r="AK285" s="80">
        <v>0</v>
      </c>
      <c r="AL285" s="80">
        <v>0</v>
      </c>
      <c r="AM285" s="80">
        <v>0</v>
      </c>
      <c r="AN285" s="80">
        <v>0</v>
      </c>
      <c r="AO285" s="80">
        <v>0</v>
      </c>
      <c r="AP285" s="80">
        <v>0</v>
      </c>
      <c r="AQ285" s="80">
        <v>65349</v>
      </c>
      <c r="AR285" s="80">
        <v>0</v>
      </c>
      <c r="AS285" s="80">
        <v>0</v>
      </c>
      <c r="AT285" s="80">
        <v>0</v>
      </c>
      <c r="AU285" s="80">
        <v>0</v>
      </c>
      <c r="AV285" s="80">
        <v>254026</v>
      </c>
      <c r="AW285" s="80">
        <v>73747</v>
      </c>
      <c r="AX285" s="80">
        <v>0</v>
      </c>
      <c r="AY285" s="80">
        <v>0</v>
      </c>
      <c r="AZ285" s="80">
        <v>0</v>
      </c>
      <c r="BA285" s="80">
        <v>0</v>
      </c>
      <c r="BB285" s="80">
        <v>0</v>
      </c>
      <c r="BC285" s="80">
        <v>444</v>
      </c>
      <c r="BD285" s="80">
        <v>0</v>
      </c>
      <c r="BE285" s="80">
        <v>19192</v>
      </c>
      <c r="BF285" s="80">
        <v>0</v>
      </c>
      <c r="BG285" s="80">
        <v>0</v>
      </c>
      <c r="BH285" s="80">
        <v>148343</v>
      </c>
      <c r="BI285" s="80">
        <v>11816</v>
      </c>
      <c r="BJ285" s="80">
        <v>0</v>
      </c>
      <c r="BK285" s="80">
        <v>0</v>
      </c>
      <c r="BL285" s="80">
        <v>0</v>
      </c>
      <c r="BM285" s="80">
        <v>0</v>
      </c>
      <c r="BN285" s="80">
        <v>235026</v>
      </c>
      <c r="BO285" s="80">
        <v>0</v>
      </c>
      <c r="BP285" s="80">
        <v>0</v>
      </c>
      <c r="BQ285" s="80">
        <v>0</v>
      </c>
      <c r="BR285" s="80">
        <v>0</v>
      </c>
      <c r="BS285" s="80">
        <v>72564</v>
      </c>
      <c r="BT285" s="80">
        <v>19000</v>
      </c>
      <c r="BU285" s="80">
        <v>2032</v>
      </c>
      <c r="BV285" s="80">
        <v>0</v>
      </c>
      <c r="BW285" s="80">
        <v>433377</v>
      </c>
      <c r="BX285" s="80">
        <v>0</v>
      </c>
      <c r="BY285" s="80">
        <v>11816</v>
      </c>
      <c r="BZ285" s="80">
        <v>19000</v>
      </c>
      <c r="CA285" s="80">
        <v>0</v>
      </c>
      <c r="CB285" s="80">
        <v>18748</v>
      </c>
      <c r="CC285" s="80">
        <v>0</v>
      </c>
      <c r="CD285" s="80">
        <v>0</v>
      </c>
      <c r="CE285" s="80">
        <v>0</v>
      </c>
      <c r="CF285" s="80">
        <v>719</v>
      </c>
      <c r="CG285" s="80">
        <v>-17927</v>
      </c>
      <c r="CH285" s="80">
        <v>410</v>
      </c>
      <c r="CI285" s="80">
        <v>4439</v>
      </c>
      <c r="CJ285" s="80">
        <v>0</v>
      </c>
      <c r="CK285" s="80">
        <v>216142</v>
      </c>
      <c r="CL285" s="80">
        <v>0</v>
      </c>
      <c r="CM285" s="80">
        <v>-44224</v>
      </c>
      <c r="CN285" s="80">
        <v>16674</v>
      </c>
      <c r="CO285" s="80">
        <v>0</v>
      </c>
      <c r="CP285" s="80">
        <v>-252</v>
      </c>
      <c r="CQ285" s="80">
        <v>1040</v>
      </c>
      <c r="CR285" s="80">
        <v>5634</v>
      </c>
      <c r="CS285" s="80">
        <v>-153589</v>
      </c>
      <c r="CT285" s="80">
        <v>0</v>
      </c>
      <c r="CU285" s="80">
        <v>-26297</v>
      </c>
      <c r="CV285" s="80">
        <v>2103</v>
      </c>
      <c r="CW285" s="80">
        <v>13165</v>
      </c>
      <c r="CX285" s="80">
        <v>0</v>
      </c>
      <c r="CY285" s="80">
        <v>-9194</v>
      </c>
      <c r="CZ285" s="80">
        <v>4719</v>
      </c>
      <c r="DA285" s="80">
        <v>-217</v>
      </c>
      <c r="DB285" s="80">
        <v>0</v>
      </c>
      <c r="DC285" s="80">
        <v>-357</v>
      </c>
      <c r="DD285" s="80">
        <v>0</v>
      </c>
      <c r="DE285" s="80">
        <v>-9297</v>
      </c>
      <c r="DF285" s="80">
        <v>-4059</v>
      </c>
      <c r="DG285" s="80">
        <v>3800</v>
      </c>
      <c r="DH285" s="80">
        <v>0</v>
      </c>
      <c r="DI285" s="80">
        <v>-1086</v>
      </c>
      <c r="DJ285" s="80">
        <v>-2877</v>
      </c>
      <c r="DK285" s="80">
        <v>-3509</v>
      </c>
      <c r="DL285" s="80">
        <v>202889</v>
      </c>
      <c r="DM285" s="80">
        <v>420</v>
      </c>
      <c r="DN285" s="80">
        <v>0</v>
      </c>
      <c r="DO285" s="80">
        <v>11545</v>
      </c>
      <c r="DP285" s="80">
        <v>-147218</v>
      </c>
      <c r="DQ285" s="80">
        <v>-478</v>
      </c>
      <c r="DR285" s="80">
        <v>-2018</v>
      </c>
      <c r="DS285" s="80">
        <v>11125</v>
      </c>
    </row>
    <row r="286" spans="1:123" x14ac:dyDescent="0.25">
      <c r="A286" s="78">
        <v>202012</v>
      </c>
      <c r="B286" s="78">
        <v>53095</v>
      </c>
      <c r="C286" s="79" t="s">
        <v>401</v>
      </c>
      <c r="D286" s="80"/>
      <c r="E286" s="80">
        <v>0</v>
      </c>
      <c r="F286" s="80">
        <v>11559</v>
      </c>
      <c r="G286" s="80"/>
      <c r="H286" s="80">
        <v>0</v>
      </c>
      <c r="I286" s="80">
        <v>0</v>
      </c>
      <c r="J286" s="80">
        <v>0</v>
      </c>
      <c r="K286" s="80">
        <v>0</v>
      </c>
      <c r="L286" s="80"/>
      <c r="M286" s="80">
        <v>11559</v>
      </c>
      <c r="N286" s="80"/>
      <c r="O286" s="80">
        <v>0</v>
      </c>
      <c r="P286" s="80">
        <v>0</v>
      </c>
      <c r="Q286" s="80"/>
      <c r="R286" s="80">
        <v>0</v>
      </c>
      <c r="S286" s="80"/>
      <c r="T286" s="80">
        <v>11728</v>
      </c>
      <c r="U286" s="80"/>
      <c r="V286" s="80">
        <v>117</v>
      </c>
      <c r="W286" s="80">
        <v>0</v>
      </c>
      <c r="X286" s="80">
        <v>0</v>
      </c>
      <c r="Y286" s="80">
        <v>11559</v>
      </c>
      <c r="Z286" s="80">
        <v>21</v>
      </c>
      <c r="AA286" s="80">
        <v>0</v>
      </c>
      <c r="AB286" s="80">
        <v>0</v>
      </c>
      <c r="AC286" s="80">
        <v>22</v>
      </c>
      <c r="AD286" s="80">
        <v>0</v>
      </c>
      <c r="AE286" s="80">
        <v>22</v>
      </c>
      <c r="AF286" s="80">
        <v>0</v>
      </c>
      <c r="AG286" s="80">
        <v>21</v>
      </c>
      <c r="AH286" s="80">
        <v>31</v>
      </c>
      <c r="AI286" s="80">
        <v>0</v>
      </c>
      <c r="AJ286" s="80">
        <v>9</v>
      </c>
      <c r="AK286" s="80"/>
      <c r="AL286" s="80">
        <v>0</v>
      </c>
      <c r="AM286" s="80"/>
      <c r="AN286" s="80">
        <v>0</v>
      </c>
      <c r="AO286" s="80">
        <v>0</v>
      </c>
      <c r="AP286" s="80">
        <v>0</v>
      </c>
      <c r="AQ286" s="80">
        <v>117</v>
      </c>
      <c r="AR286" s="80">
        <v>0</v>
      </c>
      <c r="AS286" s="80">
        <v>2000</v>
      </c>
      <c r="AT286" s="80">
        <v>0</v>
      </c>
      <c r="AU286" s="80">
        <v>0</v>
      </c>
      <c r="AV286" s="80">
        <v>10961</v>
      </c>
      <c r="AW286" s="80">
        <v>361</v>
      </c>
      <c r="AX286" s="80">
        <v>0</v>
      </c>
      <c r="AY286" s="80"/>
      <c r="AZ286" s="80"/>
      <c r="BA286" s="80"/>
      <c r="BB286" s="80"/>
      <c r="BC286" s="80"/>
      <c r="BD286" s="80"/>
      <c r="BE286" s="80">
        <v>305</v>
      </c>
      <c r="BF286" s="80"/>
      <c r="BG286" s="80"/>
      <c r="BH286" s="80">
        <v>381</v>
      </c>
      <c r="BI286" s="80">
        <v>81</v>
      </c>
      <c r="BJ286" s="80"/>
      <c r="BK286" s="80"/>
      <c r="BL286" s="80"/>
      <c r="BM286" s="80"/>
      <c r="BN286" s="80">
        <v>8961</v>
      </c>
      <c r="BO286" s="80"/>
      <c r="BP286" s="80"/>
      <c r="BQ286" s="80"/>
      <c r="BR286" s="80"/>
      <c r="BS286" s="80">
        <v>0</v>
      </c>
      <c r="BT286" s="80">
        <v>0</v>
      </c>
      <c r="BU286" s="80">
        <v>20</v>
      </c>
      <c r="BV286" s="80"/>
      <c r="BW286" s="80">
        <v>11728</v>
      </c>
      <c r="BX286" s="80"/>
      <c r="BY286" s="80">
        <v>0</v>
      </c>
      <c r="BZ286" s="80"/>
      <c r="CA286" s="80"/>
      <c r="CB286" s="80">
        <v>305</v>
      </c>
      <c r="CC286" s="80"/>
      <c r="CD286" s="80">
        <v>81</v>
      </c>
      <c r="CE286" s="80">
        <v>0</v>
      </c>
      <c r="CF286" s="80">
        <v>0</v>
      </c>
      <c r="CG286" s="80">
        <v>-3461</v>
      </c>
      <c r="CH286" s="80">
        <v>6</v>
      </c>
      <c r="CI286" s="80">
        <v>0</v>
      </c>
      <c r="CJ286" s="80">
        <v>0</v>
      </c>
      <c r="CK286" s="80">
        <v>6811</v>
      </c>
      <c r="CL286" s="80">
        <v>0</v>
      </c>
      <c r="CM286" s="80">
        <v>-3461</v>
      </c>
      <c r="CN286" s="80">
        <v>428</v>
      </c>
      <c r="CO286" s="80">
        <v>0</v>
      </c>
      <c r="CP286" s="80">
        <v>0</v>
      </c>
      <c r="CQ286" s="80">
        <v>0</v>
      </c>
      <c r="CR286" s="80">
        <v>-70</v>
      </c>
      <c r="CS286" s="80">
        <v>-2653</v>
      </c>
      <c r="CT286" s="80">
        <v>0</v>
      </c>
      <c r="CU286" s="80">
        <v>0</v>
      </c>
      <c r="CV286" s="80">
        <v>0</v>
      </c>
      <c r="CW286" s="80">
        <v>428</v>
      </c>
      <c r="CX286" s="80">
        <v>0</v>
      </c>
      <c r="CY286" s="80">
        <v>-200</v>
      </c>
      <c r="CZ286" s="80">
        <v>494</v>
      </c>
      <c r="DA286" s="80">
        <v>3</v>
      </c>
      <c r="DB286" s="80">
        <v>0</v>
      </c>
      <c r="DC286" s="80">
        <v>-3</v>
      </c>
      <c r="DD286" s="80">
        <v>0</v>
      </c>
      <c r="DE286" s="80">
        <v>54</v>
      </c>
      <c r="DF286" s="80">
        <v>0</v>
      </c>
      <c r="DG286" s="80">
        <v>96</v>
      </c>
      <c r="DH286" s="80"/>
      <c r="DI286" s="80">
        <v>167</v>
      </c>
      <c r="DJ286" s="80">
        <v>167</v>
      </c>
      <c r="DK286" s="80">
        <v>0</v>
      </c>
      <c r="DL286" s="80">
        <v>6611</v>
      </c>
      <c r="DM286" s="80">
        <v>3</v>
      </c>
      <c r="DN286" s="80">
        <v>0</v>
      </c>
      <c r="DO286" s="80">
        <v>-72</v>
      </c>
      <c r="DP286" s="80">
        <v>-2710</v>
      </c>
      <c r="DQ286" s="80">
        <v>-81</v>
      </c>
      <c r="DR286" s="80">
        <v>-20</v>
      </c>
      <c r="DS286" s="80">
        <v>-75</v>
      </c>
    </row>
    <row r="287" spans="1:123" x14ac:dyDescent="0.25">
      <c r="A287" s="78">
        <v>202012</v>
      </c>
      <c r="B287" s="78">
        <v>53065</v>
      </c>
      <c r="C287" s="79" t="s">
        <v>808</v>
      </c>
      <c r="D287" s="80">
        <v>0</v>
      </c>
      <c r="E287" s="80">
        <v>0</v>
      </c>
      <c r="F287" s="80">
        <v>172947</v>
      </c>
      <c r="G287" s="80">
        <v>0</v>
      </c>
      <c r="H287" s="80">
        <v>677502</v>
      </c>
      <c r="I287" s="80">
        <v>52171</v>
      </c>
      <c r="J287" s="80">
        <v>729673</v>
      </c>
      <c r="K287" s="80">
        <v>0</v>
      </c>
      <c r="L287" s="80">
        <v>0</v>
      </c>
      <c r="M287" s="80">
        <v>509084</v>
      </c>
      <c r="N287" s="80">
        <v>0</v>
      </c>
      <c r="O287" s="80">
        <v>172947</v>
      </c>
      <c r="P287" s="80">
        <v>0</v>
      </c>
      <c r="Q287" s="80">
        <v>336137</v>
      </c>
      <c r="R287" s="80">
        <v>0</v>
      </c>
      <c r="S287" s="80">
        <v>0</v>
      </c>
      <c r="T287" s="80">
        <v>1342833</v>
      </c>
      <c r="U287" s="80">
        <v>0</v>
      </c>
      <c r="V287" s="80">
        <v>78848</v>
      </c>
      <c r="W287" s="80">
        <v>0</v>
      </c>
      <c r="X287" s="80">
        <v>0</v>
      </c>
      <c r="Y287" s="80">
        <v>0</v>
      </c>
      <c r="Z287" s="80">
        <v>254</v>
      </c>
      <c r="AA287" s="80">
        <v>0</v>
      </c>
      <c r="AB287" s="80">
        <v>0</v>
      </c>
      <c r="AC287" s="80">
        <v>0</v>
      </c>
      <c r="AD287" s="80">
        <v>0</v>
      </c>
      <c r="AE287" s="80">
        <v>0</v>
      </c>
      <c r="AF287" s="80">
        <v>0</v>
      </c>
      <c r="AG287" s="80">
        <v>254</v>
      </c>
      <c r="AH287" s="80">
        <v>729673</v>
      </c>
      <c r="AI287" s="80">
        <v>0</v>
      </c>
      <c r="AJ287" s="80">
        <v>0</v>
      </c>
      <c r="AK287" s="80">
        <v>0</v>
      </c>
      <c r="AL287" s="80">
        <v>21938</v>
      </c>
      <c r="AM287" s="80">
        <v>336137</v>
      </c>
      <c r="AN287" s="80">
        <v>0</v>
      </c>
      <c r="AO287" s="80">
        <v>0</v>
      </c>
      <c r="AP287" s="80">
        <v>0</v>
      </c>
      <c r="AQ287" s="80">
        <v>103822</v>
      </c>
      <c r="AR287" s="80">
        <v>0</v>
      </c>
      <c r="AS287" s="80">
        <v>52973</v>
      </c>
      <c r="AT287" s="80">
        <v>0</v>
      </c>
      <c r="AU287" s="80">
        <v>0</v>
      </c>
      <c r="AV287" s="80">
        <v>430212</v>
      </c>
      <c r="AW287" s="80">
        <v>825776</v>
      </c>
      <c r="AX287" s="80">
        <v>0</v>
      </c>
      <c r="AY287" s="80">
        <v>0</v>
      </c>
      <c r="AZ287" s="80">
        <v>0</v>
      </c>
      <c r="BA287" s="80">
        <v>7535</v>
      </c>
      <c r="BB287" s="80">
        <v>0</v>
      </c>
      <c r="BC287" s="80">
        <v>0</v>
      </c>
      <c r="BD287" s="80">
        <v>0</v>
      </c>
      <c r="BE287" s="80">
        <v>10160</v>
      </c>
      <c r="BF287" s="80">
        <v>0</v>
      </c>
      <c r="BG287" s="80">
        <v>0</v>
      </c>
      <c r="BH287" s="80">
        <v>897750</v>
      </c>
      <c r="BI287" s="80">
        <v>0</v>
      </c>
      <c r="BJ287" s="80">
        <v>0</v>
      </c>
      <c r="BK287" s="80">
        <v>0</v>
      </c>
      <c r="BL287" s="80">
        <v>0</v>
      </c>
      <c r="BM287" s="80">
        <v>0</v>
      </c>
      <c r="BN287" s="80">
        <v>377239</v>
      </c>
      <c r="BO287" s="80">
        <v>0</v>
      </c>
      <c r="BP287" s="80">
        <v>0</v>
      </c>
      <c r="BQ287" s="80">
        <v>4711</v>
      </c>
      <c r="BR287" s="80">
        <v>0</v>
      </c>
      <c r="BS287" s="80">
        <v>63212</v>
      </c>
      <c r="BT287" s="80">
        <v>0</v>
      </c>
      <c r="BU287" s="80">
        <v>8762</v>
      </c>
      <c r="BV287" s="80">
        <v>0</v>
      </c>
      <c r="BW287" s="80">
        <v>1342833</v>
      </c>
      <c r="BX287" s="80">
        <v>0</v>
      </c>
      <c r="BY287" s="80">
        <v>0</v>
      </c>
      <c r="BZ287" s="80">
        <v>0</v>
      </c>
      <c r="CA287" s="80">
        <v>0</v>
      </c>
      <c r="CB287" s="80">
        <v>2625</v>
      </c>
      <c r="CC287" s="80">
        <v>0</v>
      </c>
      <c r="CD287" s="80">
        <v>0</v>
      </c>
      <c r="CE287" s="80">
        <v>0</v>
      </c>
      <c r="CF287" s="80">
        <v>3036</v>
      </c>
      <c r="CG287" s="80">
        <v>-1542</v>
      </c>
      <c r="CH287" s="80">
        <v>0</v>
      </c>
      <c r="CI287" s="80">
        <v>0</v>
      </c>
      <c r="CJ287" s="80">
        <v>0</v>
      </c>
      <c r="CK287" s="80">
        <v>145106</v>
      </c>
      <c r="CL287" s="80">
        <v>0</v>
      </c>
      <c r="CM287" s="80">
        <v>-1542</v>
      </c>
      <c r="CN287" s="80">
        <v>-175255</v>
      </c>
      <c r="CO287" s="80">
        <v>0</v>
      </c>
      <c r="CP287" s="80">
        <v>0</v>
      </c>
      <c r="CQ287" s="80">
        <v>677502</v>
      </c>
      <c r="CR287" s="80">
        <v>1547</v>
      </c>
      <c r="CS287" s="80">
        <v>-215074</v>
      </c>
      <c r="CT287" s="80">
        <v>0</v>
      </c>
      <c r="CU287" s="80">
        <v>0</v>
      </c>
      <c r="CV287" s="80">
        <v>119515</v>
      </c>
      <c r="CW287" s="80">
        <v>-153316</v>
      </c>
      <c r="CX287" s="80">
        <v>0</v>
      </c>
      <c r="CY287" s="80">
        <v>-114574</v>
      </c>
      <c r="CZ287" s="80">
        <v>-182299</v>
      </c>
      <c r="DA287" s="80">
        <v>-741</v>
      </c>
      <c r="DB287" s="80">
        <v>6555</v>
      </c>
      <c r="DC287" s="80">
        <v>-91</v>
      </c>
      <c r="DD287" s="80">
        <v>0</v>
      </c>
      <c r="DE287" s="80">
        <v>-786875</v>
      </c>
      <c r="DF287" s="80">
        <v>-2679</v>
      </c>
      <c r="DG287" s="80">
        <v>5406</v>
      </c>
      <c r="DH287" s="80"/>
      <c r="DI287" s="80"/>
      <c r="DJ287" s="80"/>
      <c r="DK287" s="80">
        <v>21939</v>
      </c>
      <c r="DL287" s="80">
        <v>34408</v>
      </c>
      <c r="DM287" s="80">
        <v>91</v>
      </c>
      <c r="DN287" s="80">
        <v>0</v>
      </c>
      <c r="DO287" s="80">
        <v>7044</v>
      </c>
      <c r="DP287" s="80">
        <v>-224475</v>
      </c>
      <c r="DQ287" s="80">
        <v>0</v>
      </c>
      <c r="DR287" s="80">
        <v>0</v>
      </c>
      <c r="DS287" s="80">
        <v>6953</v>
      </c>
    </row>
    <row r="288" spans="1:123" x14ac:dyDescent="0.25">
      <c r="A288" s="78">
        <v>202012</v>
      </c>
      <c r="B288" s="78">
        <v>50230</v>
      </c>
      <c r="C288" s="79" t="s">
        <v>860</v>
      </c>
      <c r="D288" s="80">
        <v>17900</v>
      </c>
      <c r="E288" s="80">
        <v>599</v>
      </c>
      <c r="F288" s="80">
        <v>183035</v>
      </c>
      <c r="G288" s="80">
        <v>0</v>
      </c>
      <c r="H288" s="80">
        <v>1020</v>
      </c>
      <c r="I288" s="80">
        <v>0</v>
      </c>
      <c r="J288" s="80">
        <v>1020</v>
      </c>
      <c r="K288" s="80">
        <v>0</v>
      </c>
      <c r="L288" s="80">
        <v>6264</v>
      </c>
      <c r="M288" s="80">
        <v>183035</v>
      </c>
      <c r="N288" s="80">
        <v>0</v>
      </c>
      <c r="O288" s="80">
        <v>85015</v>
      </c>
      <c r="P288" s="80">
        <v>0</v>
      </c>
      <c r="Q288" s="80">
        <v>0</v>
      </c>
      <c r="R288" s="80">
        <v>16048</v>
      </c>
      <c r="S288" s="80">
        <v>0</v>
      </c>
      <c r="T288" s="80">
        <v>222900</v>
      </c>
      <c r="U288" s="80">
        <v>0</v>
      </c>
      <c r="V288" s="80">
        <v>5574</v>
      </c>
      <c r="W288" s="80">
        <v>18499</v>
      </c>
      <c r="X288" s="80">
        <v>0</v>
      </c>
      <c r="Y288" s="80">
        <v>81797</v>
      </c>
      <c r="Z288" s="80">
        <v>1912</v>
      </c>
      <c r="AA288" s="80">
        <v>0</v>
      </c>
      <c r="AB288" s="80">
        <v>0</v>
      </c>
      <c r="AC288" s="80">
        <v>1870</v>
      </c>
      <c r="AD288" s="80">
        <v>0</v>
      </c>
      <c r="AE288" s="80">
        <v>1870</v>
      </c>
      <c r="AF288" s="80">
        <v>74</v>
      </c>
      <c r="AG288" s="80">
        <v>417</v>
      </c>
      <c r="AH288" s="80">
        <v>2923</v>
      </c>
      <c r="AI288" s="80">
        <v>-41</v>
      </c>
      <c r="AJ288" s="80">
        <v>0</v>
      </c>
      <c r="AK288" s="80">
        <v>0</v>
      </c>
      <c r="AL288" s="80">
        <v>4421</v>
      </c>
      <c r="AM288" s="80">
        <v>0</v>
      </c>
      <c r="AN288" s="80">
        <v>0</v>
      </c>
      <c r="AO288" s="80">
        <v>0</v>
      </c>
      <c r="AP288" s="80">
        <v>1496</v>
      </c>
      <c r="AQ288" s="80">
        <v>10265</v>
      </c>
      <c r="AR288" s="80">
        <v>176</v>
      </c>
      <c r="AS288" s="80">
        <v>20000</v>
      </c>
      <c r="AT288" s="80">
        <v>0</v>
      </c>
      <c r="AU288" s="80">
        <v>0</v>
      </c>
      <c r="AV288" s="80">
        <v>177621</v>
      </c>
      <c r="AW288" s="80">
        <v>32769</v>
      </c>
      <c r="AX288" s="80">
        <v>0</v>
      </c>
      <c r="AY288" s="80">
        <v>0</v>
      </c>
      <c r="AZ288" s="80">
        <v>0</v>
      </c>
      <c r="BA288" s="80">
        <v>775</v>
      </c>
      <c r="BB288" s="80">
        <v>0</v>
      </c>
      <c r="BC288" s="80">
        <v>705</v>
      </c>
      <c r="BD288" s="80">
        <v>0</v>
      </c>
      <c r="BE288" s="80">
        <v>9369</v>
      </c>
      <c r="BF288" s="80">
        <v>0</v>
      </c>
      <c r="BG288" s="80">
        <v>0</v>
      </c>
      <c r="BH288" s="80">
        <v>35911</v>
      </c>
      <c r="BI288" s="80">
        <v>0</v>
      </c>
      <c r="BJ288" s="80">
        <v>0</v>
      </c>
      <c r="BK288" s="80">
        <v>0</v>
      </c>
      <c r="BL288" s="80">
        <v>0</v>
      </c>
      <c r="BM288" s="80">
        <v>0</v>
      </c>
      <c r="BN288" s="80">
        <v>157371</v>
      </c>
      <c r="BO288" s="80">
        <v>250</v>
      </c>
      <c r="BP288" s="80">
        <v>0</v>
      </c>
      <c r="BQ288" s="80">
        <v>0</v>
      </c>
      <c r="BR288" s="80">
        <v>0</v>
      </c>
      <c r="BS288" s="80">
        <v>273</v>
      </c>
      <c r="BT288" s="80">
        <v>0</v>
      </c>
      <c r="BU288" s="80">
        <v>2869</v>
      </c>
      <c r="BV288" s="80">
        <v>0</v>
      </c>
      <c r="BW288" s="80">
        <v>222900</v>
      </c>
      <c r="BX288" s="80">
        <v>0</v>
      </c>
      <c r="BY288" s="80">
        <v>0</v>
      </c>
      <c r="BZ288" s="80">
        <v>0</v>
      </c>
      <c r="CA288" s="80">
        <v>0</v>
      </c>
      <c r="CB288" s="80">
        <v>7889</v>
      </c>
      <c r="CC288" s="80">
        <v>0</v>
      </c>
      <c r="CD288" s="80">
        <v>0</v>
      </c>
      <c r="CE288" s="80">
        <v>0</v>
      </c>
      <c r="CF288" s="80">
        <v>270</v>
      </c>
      <c r="CG288" s="80">
        <v>-20588</v>
      </c>
      <c r="CH288" s="80">
        <v>449</v>
      </c>
      <c r="CI288" s="80">
        <v>0</v>
      </c>
      <c r="CJ288" s="80">
        <v>0</v>
      </c>
      <c r="CK288" s="80">
        <v>110793</v>
      </c>
      <c r="CL288" s="80">
        <v>0</v>
      </c>
      <c r="CM288" s="80">
        <v>-37975</v>
      </c>
      <c r="CN288" s="80">
        <v>7485</v>
      </c>
      <c r="CO288" s="80">
        <v>0</v>
      </c>
      <c r="CP288" s="80">
        <v>0</v>
      </c>
      <c r="CQ288" s="80">
        <v>-5753</v>
      </c>
      <c r="CR288" s="80">
        <v>2126</v>
      </c>
      <c r="CS288" s="80">
        <v>-62504</v>
      </c>
      <c r="CT288" s="80">
        <v>0</v>
      </c>
      <c r="CU288" s="80">
        <v>-17387</v>
      </c>
      <c r="CV288" s="80">
        <v>8126</v>
      </c>
      <c r="CW288" s="80">
        <v>7485</v>
      </c>
      <c r="CX288" s="80">
        <v>0</v>
      </c>
      <c r="CY288" s="80">
        <v>-7596</v>
      </c>
      <c r="CZ288" s="80">
        <v>2401</v>
      </c>
      <c r="DA288" s="80">
        <v>87</v>
      </c>
      <c r="DB288" s="80">
        <v>0</v>
      </c>
      <c r="DC288" s="80">
        <v>-223</v>
      </c>
      <c r="DD288" s="80">
        <v>0</v>
      </c>
      <c r="DE288" s="80">
        <v>6991</v>
      </c>
      <c r="DF288" s="80">
        <v>-93</v>
      </c>
      <c r="DG288" s="80">
        <v>2807</v>
      </c>
      <c r="DH288" s="80"/>
      <c r="DI288" s="80">
        <v>1886</v>
      </c>
      <c r="DJ288" s="80">
        <v>-487</v>
      </c>
      <c r="DK288" s="80">
        <v>0</v>
      </c>
      <c r="DL288" s="80">
        <v>103104</v>
      </c>
      <c r="DM288" s="80">
        <v>223</v>
      </c>
      <c r="DN288" s="80"/>
      <c r="DO288" s="80">
        <v>4635</v>
      </c>
      <c r="DP288" s="80">
        <v>-71955</v>
      </c>
      <c r="DQ288" s="80">
        <v>0</v>
      </c>
      <c r="DR288" s="80">
        <v>-521</v>
      </c>
      <c r="DS288" s="80">
        <v>4412</v>
      </c>
    </row>
    <row r="289" spans="1:123" x14ac:dyDescent="0.25">
      <c r="A289" s="78">
        <v>202012</v>
      </c>
      <c r="B289" s="78">
        <v>53053</v>
      </c>
      <c r="C289" s="79" t="s">
        <v>469</v>
      </c>
      <c r="D289" s="80">
        <v>0</v>
      </c>
      <c r="E289" s="80">
        <v>0</v>
      </c>
      <c r="F289" s="80">
        <v>94481</v>
      </c>
      <c r="G289" s="80">
        <v>0</v>
      </c>
      <c r="H289" s="80">
        <v>3113</v>
      </c>
      <c r="I289" s="80">
        <v>4495</v>
      </c>
      <c r="J289" s="80">
        <v>7608</v>
      </c>
      <c r="K289" s="80">
        <v>0</v>
      </c>
      <c r="L289" s="80">
        <v>0</v>
      </c>
      <c r="M289" s="80">
        <v>94481</v>
      </c>
      <c r="N289" s="80">
        <v>0</v>
      </c>
      <c r="O289" s="80">
        <v>0</v>
      </c>
      <c r="P289" s="80">
        <v>0</v>
      </c>
      <c r="Q289" s="80">
        <v>0</v>
      </c>
      <c r="R289" s="80">
        <v>27826</v>
      </c>
      <c r="S289" s="80">
        <v>0</v>
      </c>
      <c r="T289" s="80">
        <v>115578</v>
      </c>
      <c r="U289" s="80">
        <v>0</v>
      </c>
      <c r="V289" s="80">
        <v>6663</v>
      </c>
      <c r="W289" s="80">
        <v>0</v>
      </c>
      <c r="X289" s="80">
        <v>0</v>
      </c>
      <c r="Y289" s="80">
        <v>66653</v>
      </c>
      <c r="Z289" s="80">
        <v>451</v>
      </c>
      <c r="AA289" s="80">
        <v>0</v>
      </c>
      <c r="AB289" s="80">
        <v>0</v>
      </c>
      <c r="AC289" s="80">
        <v>6375</v>
      </c>
      <c r="AD289" s="80">
        <v>0</v>
      </c>
      <c r="AE289" s="80">
        <v>6375</v>
      </c>
      <c r="AF289" s="80">
        <v>0</v>
      </c>
      <c r="AG289" s="80">
        <v>339</v>
      </c>
      <c r="AH289" s="80">
        <v>13983</v>
      </c>
      <c r="AI289" s="80">
        <v>0</v>
      </c>
      <c r="AJ289" s="80">
        <v>0</v>
      </c>
      <c r="AK289" s="80">
        <v>0</v>
      </c>
      <c r="AL289" s="80">
        <v>0</v>
      </c>
      <c r="AM289" s="80">
        <v>0</v>
      </c>
      <c r="AN289" s="80">
        <v>2</v>
      </c>
      <c r="AO289" s="80">
        <v>0</v>
      </c>
      <c r="AP289" s="80">
        <v>112</v>
      </c>
      <c r="AQ289" s="80">
        <v>6663</v>
      </c>
      <c r="AR289" s="80">
        <v>0</v>
      </c>
      <c r="AS289" s="80">
        <v>25000</v>
      </c>
      <c r="AT289" s="80">
        <v>0</v>
      </c>
      <c r="AU289" s="80">
        <v>989</v>
      </c>
      <c r="AV289" s="80">
        <v>49917</v>
      </c>
      <c r="AW289" s="80">
        <v>28205</v>
      </c>
      <c r="AX289" s="80">
        <v>12291</v>
      </c>
      <c r="AY289" s="80">
        <v>0</v>
      </c>
      <c r="AZ289" s="80">
        <v>0</v>
      </c>
      <c r="BA289" s="80">
        <v>0</v>
      </c>
      <c r="BB289" s="80">
        <v>0</v>
      </c>
      <c r="BC289" s="80">
        <v>5352</v>
      </c>
      <c r="BD289" s="80">
        <v>0</v>
      </c>
      <c r="BE289" s="80">
        <v>10365</v>
      </c>
      <c r="BF289" s="80">
        <v>446</v>
      </c>
      <c r="BG289" s="80">
        <v>0</v>
      </c>
      <c r="BH289" s="80">
        <v>55296</v>
      </c>
      <c r="BI289" s="80">
        <v>0</v>
      </c>
      <c r="BJ289" s="80">
        <v>0</v>
      </c>
      <c r="BK289" s="80">
        <v>0</v>
      </c>
      <c r="BL289" s="80">
        <v>0</v>
      </c>
      <c r="BM289" s="80">
        <v>0</v>
      </c>
      <c r="BN289" s="80">
        <v>24917</v>
      </c>
      <c r="BO289" s="80">
        <v>0</v>
      </c>
      <c r="BP289" s="80">
        <v>0</v>
      </c>
      <c r="BQ289" s="80">
        <v>0</v>
      </c>
      <c r="BR289" s="80">
        <v>0</v>
      </c>
      <c r="BS289" s="80">
        <v>13258</v>
      </c>
      <c r="BT289" s="80">
        <v>0</v>
      </c>
      <c r="BU289" s="80">
        <v>1542</v>
      </c>
      <c r="BV289" s="80">
        <v>0</v>
      </c>
      <c r="BW289" s="80">
        <v>115578</v>
      </c>
      <c r="BX289" s="80">
        <v>0</v>
      </c>
      <c r="BY289" s="80">
        <v>0</v>
      </c>
      <c r="BZ289" s="80">
        <v>0</v>
      </c>
      <c r="CA289" s="80">
        <v>0</v>
      </c>
      <c r="CB289" s="80">
        <v>3578</v>
      </c>
      <c r="CC289" s="80">
        <v>0</v>
      </c>
      <c r="CD289" s="80">
        <v>0</v>
      </c>
      <c r="CE289" s="80">
        <v>0</v>
      </c>
      <c r="CF289" s="80">
        <v>0</v>
      </c>
      <c r="CG289" s="80">
        <v>-22849</v>
      </c>
      <c r="CH289" s="80">
        <v>0</v>
      </c>
      <c r="CI289" s="80">
        <v>0</v>
      </c>
      <c r="CJ289" s="80">
        <v>0</v>
      </c>
      <c r="CK289" s="80">
        <v>116985</v>
      </c>
      <c r="CL289" s="80">
        <v>0</v>
      </c>
      <c r="CM289" s="80">
        <v>-28212</v>
      </c>
      <c r="CN289" s="80">
        <v>4498</v>
      </c>
      <c r="CO289" s="80">
        <v>4655</v>
      </c>
      <c r="CP289" s="80">
        <v>0</v>
      </c>
      <c r="CQ289" s="80">
        <v>-2303</v>
      </c>
      <c r="CR289" s="80">
        <v>-731</v>
      </c>
      <c r="CS289" s="80">
        <v>-61318</v>
      </c>
      <c r="CT289" s="80">
        <v>0</v>
      </c>
      <c r="CU289" s="80">
        <v>-10018</v>
      </c>
      <c r="CV289" s="80">
        <v>13422</v>
      </c>
      <c r="CW289" s="80">
        <v>3514</v>
      </c>
      <c r="CX289" s="80">
        <v>0</v>
      </c>
      <c r="CY289" s="80">
        <v>-23001</v>
      </c>
      <c r="CZ289" s="80">
        <v>4756</v>
      </c>
      <c r="DA289" s="80">
        <v>243</v>
      </c>
      <c r="DB289" s="80">
        <v>-106</v>
      </c>
      <c r="DC289" s="80">
        <v>0</v>
      </c>
      <c r="DD289" s="80">
        <v>0</v>
      </c>
      <c r="DE289" s="80">
        <v>17247</v>
      </c>
      <c r="DF289" s="80">
        <v>-2434</v>
      </c>
      <c r="DG289" s="80">
        <v>964</v>
      </c>
      <c r="DH289" s="80"/>
      <c r="DI289" s="80">
        <v>-5134</v>
      </c>
      <c r="DJ289" s="80">
        <v>-5022</v>
      </c>
      <c r="DK289" s="80">
        <v>-984</v>
      </c>
      <c r="DL289" s="80">
        <v>94286</v>
      </c>
      <c r="DM289" s="80">
        <v>56</v>
      </c>
      <c r="DN289" s="80">
        <v>2842</v>
      </c>
      <c r="DO289" s="80">
        <v>-258</v>
      </c>
      <c r="DP289" s="80">
        <v>-89927</v>
      </c>
      <c r="DQ289" s="80">
        <v>-66</v>
      </c>
      <c r="DR289" s="80">
        <v>-481</v>
      </c>
      <c r="DS289" s="80">
        <v>-314</v>
      </c>
    </row>
    <row r="290" spans="1:123" x14ac:dyDescent="0.25">
      <c r="A290" s="78">
        <v>202012</v>
      </c>
      <c r="B290" s="78">
        <v>51949</v>
      </c>
      <c r="C290" s="79" t="s">
        <v>423</v>
      </c>
      <c r="D290" s="80">
        <v>0</v>
      </c>
      <c r="E290" s="80">
        <v>217</v>
      </c>
      <c r="F290" s="80">
        <v>187254</v>
      </c>
      <c r="G290" s="80">
        <v>0</v>
      </c>
      <c r="H290" s="80">
        <v>0</v>
      </c>
      <c r="I290" s="80">
        <v>0</v>
      </c>
      <c r="J290" s="80">
        <v>0</v>
      </c>
      <c r="K290" s="80">
        <v>0</v>
      </c>
      <c r="L290" s="80">
        <v>0</v>
      </c>
      <c r="M290" s="80">
        <v>187254</v>
      </c>
      <c r="N290" s="80">
        <v>0</v>
      </c>
      <c r="O290" s="80">
        <v>0</v>
      </c>
      <c r="P290" s="80">
        <v>0</v>
      </c>
      <c r="Q290" s="80">
        <v>0</v>
      </c>
      <c r="R290" s="80">
        <v>3</v>
      </c>
      <c r="S290" s="80">
        <v>0</v>
      </c>
      <c r="T290" s="80">
        <v>306136</v>
      </c>
      <c r="U290" s="80">
        <v>0</v>
      </c>
      <c r="V290" s="80">
        <v>104483</v>
      </c>
      <c r="W290" s="80">
        <v>217</v>
      </c>
      <c r="X290" s="80">
        <v>0</v>
      </c>
      <c r="Y290" s="80">
        <v>187251</v>
      </c>
      <c r="Z290" s="80">
        <v>321</v>
      </c>
      <c r="AA290" s="80">
        <v>0</v>
      </c>
      <c r="AB290" s="80">
        <v>0</v>
      </c>
      <c r="AC290" s="80">
        <v>7568</v>
      </c>
      <c r="AD290" s="80">
        <v>0</v>
      </c>
      <c r="AE290" s="80">
        <v>7568</v>
      </c>
      <c r="AF290" s="80">
        <v>391</v>
      </c>
      <c r="AG290" s="80">
        <v>27</v>
      </c>
      <c r="AH290" s="80">
        <v>7959</v>
      </c>
      <c r="AI290" s="80">
        <v>0</v>
      </c>
      <c r="AJ290" s="80">
        <v>0</v>
      </c>
      <c r="AK290" s="80">
        <v>0</v>
      </c>
      <c r="AL290" s="80">
        <v>1568</v>
      </c>
      <c r="AM290" s="80">
        <v>0</v>
      </c>
      <c r="AN290" s="80">
        <v>0</v>
      </c>
      <c r="AO290" s="80">
        <v>0</v>
      </c>
      <c r="AP290" s="80">
        <v>294</v>
      </c>
      <c r="AQ290" s="80">
        <v>110385</v>
      </c>
      <c r="AR290" s="80">
        <v>0</v>
      </c>
      <c r="AS290" s="80">
        <v>3225</v>
      </c>
      <c r="AT290" s="80">
        <v>1800</v>
      </c>
      <c r="AU290" s="80">
        <v>0</v>
      </c>
      <c r="AV290" s="80">
        <v>127250</v>
      </c>
      <c r="AW290" s="80">
        <v>123157</v>
      </c>
      <c r="AX290" s="80">
        <v>0</v>
      </c>
      <c r="AY290" s="80">
        <v>0</v>
      </c>
      <c r="AZ290" s="80">
        <v>0</v>
      </c>
      <c r="BA290" s="80">
        <v>3846</v>
      </c>
      <c r="BB290" s="80">
        <v>0</v>
      </c>
      <c r="BC290" s="80">
        <v>52</v>
      </c>
      <c r="BD290" s="80">
        <v>0</v>
      </c>
      <c r="BE290" s="80">
        <v>23015</v>
      </c>
      <c r="BF290" s="80">
        <v>0</v>
      </c>
      <c r="BG290" s="80">
        <v>0</v>
      </c>
      <c r="BH290" s="80">
        <v>154071</v>
      </c>
      <c r="BI290" s="80">
        <v>0</v>
      </c>
      <c r="BJ290" s="80">
        <v>0</v>
      </c>
      <c r="BK290" s="80">
        <v>0</v>
      </c>
      <c r="BL290" s="80">
        <v>0</v>
      </c>
      <c r="BM290" s="80">
        <v>0</v>
      </c>
      <c r="BN290" s="80">
        <v>124025</v>
      </c>
      <c r="BO290" s="80">
        <v>0</v>
      </c>
      <c r="BP290" s="80">
        <v>0</v>
      </c>
      <c r="BQ290" s="80">
        <v>0</v>
      </c>
      <c r="BR290" s="80">
        <v>0</v>
      </c>
      <c r="BS290" s="80">
        <v>17549</v>
      </c>
      <c r="BT290" s="80">
        <v>0</v>
      </c>
      <c r="BU290" s="80">
        <v>13365</v>
      </c>
      <c r="BV290" s="80">
        <v>0</v>
      </c>
      <c r="BW290" s="80">
        <v>306136</v>
      </c>
      <c r="BX290" s="80">
        <v>0</v>
      </c>
      <c r="BY290" s="80">
        <v>0</v>
      </c>
      <c r="BZ290" s="80">
        <v>0</v>
      </c>
      <c r="CA290" s="80">
        <v>1800</v>
      </c>
      <c r="CB290" s="80">
        <v>19117</v>
      </c>
      <c r="CC290" s="80">
        <v>0</v>
      </c>
      <c r="CD290" s="80">
        <v>0</v>
      </c>
      <c r="CE290" s="80">
        <v>0</v>
      </c>
      <c r="CF290" s="80">
        <v>4334</v>
      </c>
      <c r="CG290" s="80">
        <v>-6385</v>
      </c>
      <c r="CH290" s="80">
        <v>331</v>
      </c>
      <c r="CI290" s="80">
        <v>0</v>
      </c>
      <c r="CJ290" s="80">
        <v>-381</v>
      </c>
      <c r="CK290" s="80">
        <v>69567</v>
      </c>
      <c r="CL290" s="80">
        <v>0</v>
      </c>
      <c r="CM290" s="80">
        <v>-10231</v>
      </c>
      <c r="CN290" s="80">
        <v>-1116</v>
      </c>
      <c r="CO290" s="80">
        <v>0</v>
      </c>
      <c r="CP290" s="80">
        <v>0</v>
      </c>
      <c r="CQ290" s="80">
        <v>0</v>
      </c>
      <c r="CR290" s="80">
        <v>1935</v>
      </c>
      <c r="CS290" s="80">
        <v>-62008</v>
      </c>
      <c r="CT290" s="80">
        <v>0</v>
      </c>
      <c r="CU290" s="80">
        <v>-3846</v>
      </c>
      <c r="CV290" s="80">
        <v>0</v>
      </c>
      <c r="CW290" s="80">
        <v>-872</v>
      </c>
      <c r="CX290" s="80">
        <v>0</v>
      </c>
      <c r="CY290" s="80">
        <v>-614</v>
      </c>
      <c r="CZ290" s="80">
        <v>1268</v>
      </c>
      <c r="DA290" s="80">
        <v>-4225</v>
      </c>
      <c r="DB290" s="80">
        <v>0</v>
      </c>
      <c r="DC290" s="80">
        <v>-64</v>
      </c>
      <c r="DD290" s="80">
        <v>0</v>
      </c>
      <c r="DE290" s="80">
        <v>-52459</v>
      </c>
      <c r="DF290" s="80">
        <v>4150</v>
      </c>
      <c r="DG290" s="80">
        <v>863</v>
      </c>
      <c r="DH290" s="80"/>
      <c r="DI290" s="80">
        <v>3386</v>
      </c>
      <c r="DJ290" s="80">
        <v>3386</v>
      </c>
      <c r="DK290" s="80">
        <v>244</v>
      </c>
      <c r="DL290" s="80">
        <v>73571</v>
      </c>
      <c r="DM290" s="80">
        <v>-4975</v>
      </c>
      <c r="DN290" s="80">
        <v>468</v>
      </c>
      <c r="DO290" s="80">
        <v>-2334</v>
      </c>
      <c r="DP290" s="80">
        <v>-5324</v>
      </c>
      <c r="DQ290" s="80">
        <v>0</v>
      </c>
      <c r="DR290" s="80">
        <v>-157</v>
      </c>
      <c r="DS290" s="80">
        <v>2641</v>
      </c>
    </row>
    <row r="291" spans="1:123" x14ac:dyDescent="0.25">
      <c r="A291" s="78">
        <v>202012</v>
      </c>
      <c r="B291" s="78">
        <v>53099</v>
      </c>
      <c r="C291" s="79" t="s">
        <v>861</v>
      </c>
      <c r="D291" s="80">
        <v>0</v>
      </c>
      <c r="E291" s="80">
        <v>0</v>
      </c>
      <c r="F291" s="80">
        <v>40701</v>
      </c>
      <c r="G291" s="80">
        <v>0</v>
      </c>
      <c r="H291" s="80">
        <v>0</v>
      </c>
      <c r="I291" s="80">
        <v>0</v>
      </c>
      <c r="J291" s="80">
        <v>0</v>
      </c>
      <c r="K291" s="80">
        <v>0</v>
      </c>
      <c r="L291" s="80">
        <v>0</v>
      </c>
      <c r="M291" s="80">
        <v>100459</v>
      </c>
      <c r="N291" s="80">
        <v>0</v>
      </c>
      <c r="O291" s="80">
        <v>40701</v>
      </c>
      <c r="P291" s="80">
        <v>0</v>
      </c>
      <c r="Q291" s="80">
        <v>59758</v>
      </c>
      <c r="R291" s="80">
        <v>0</v>
      </c>
      <c r="S291" s="80">
        <v>0</v>
      </c>
      <c r="T291" s="80">
        <v>165185</v>
      </c>
      <c r="U291" s="80">
        <v>0</v>
      </c>
      <c r="V291" s="80">
        <v>57407</v>
      </c>
      <c r="W291" s="80">
        <v>0</v>
      </c>
      <c r="X291" s="80">
        <v>0</v>
      </c>
      <c r="Y291" s="80">
        <v>0</v>
      </c>
      <c r="Z291" s="80">
        <v>20</v>
      </c>
      <c r="AA291" s="80">
        <v>0</v>
      </c>
      <c r="AB291" s="80">
        <v>0</v>
      </c>
      <c r="AC291" s="80">
        <v>5844</v>
      </c>
      <c r="AD291" s="80">
        <v>0</v>
      </c>
      <c r="AE291" s="80">
        <v>5844</v>
      </c>
      <c r="AF291" s="80">
        <v>0</v>
      </c>
      <c r="AG291" s="80">
        <v>0</v>
      </c>
      <c r="AH291" s="80">
        <v>7299</v>
      </c>
      <c r="AI291" s="80">
        <v>0</v>
      </c>
      <c r="AJ291" s="80">
        <v>1455</v>
      </c>
      <c r="AK291" s="80">
        <v>0</v>
      </c>
      <c r="AL291" s="80">
        <v>0</v>
      </c>
      <c r="AM291" s="80">
        <v>59758</v>
      </c>
      <c r="AN291" s="80">
        <v>0</v>
      </c>
      <c r="AO291" s="80">
        <v>0</v>
      </c>
      <c r="AP291" s="80">
        <v>20</v>
      </c>
      <c r="AQ291" s="80">
        <v>57407</v>
      </c>
      <c r="AR291" s="80">
        <v>0</v>
      </c>
      <c r="AS291" s="80">
        <v>23455</v>
      </c>
      <c r="AT291" s="80">
        <v>0</v>
      </c>
      <c r="AU291" s="80">
        <v>290</v>
      </c>
      <c r="AV291" s="80">
        <v>102522</v>
      </c>
      <c r="AW291" s="80">
        <v>50339</v>
      </c>
      <c r="AX291" s="80">
        <v>0</v>
      </c>
      <c r="AY291" s="80">
        <v>0</v>
      </c>
      <c r="AZ291" s="80">
        <v>0</v>
      </c>
      <c r="BA291" s="80">
        <v>5103</v>
      </c>
      <c r="BB291" s="80">
        <v>0</v>
      </c>
      <c r="BC291" s="80">
        <v>0</v>
      </c>
      <c r="BD291" s="80">
        <v>0</v>
      </c>
      <c r="BE291" s="80">
        <v>9554</v>
      </c>
      <c r="BF291" s="80">
        <v>0</v>
      </c>
      <c r="BG291" s="80">
        <v>0</v>
      </c>
      <c r="BH291" s="80">
        <v>53109</v>
      </c>
      <c r="BI291" s="80">
        <v>0</v>
      </c>
      <c r="BJ291" s="80">
        <v>0</v>
      </c>
      <c r="BK291" s="80">
        <v>0</v>
      </c>
      <c r="BL291" s="80">
        <v>0</v>
      </c>
      <c r="BM291" s="80">
        <v>0</v>
      </c>
      <c r="BN291" s="80">
        <v>79067</v>
      </c>
      <c r="BO291" s="80">
        <v>0</v>
      </c>
      <c r="BP291" s="80">
        <v>0</v>
      </c>
      <c r="BQ291" s="80">
        <v>0</v>
      </c>
      <c r="BR291" s="80">
        <v>0</v>
      </c>
      <c r="BS291" s="80">
        <v>0</v>
      </c>
      <c r="BT291" s="80">
        <v>0</v>
      </c>
      <c r="BU291" s="80">
        <v>2770</v>
      </c>
      <c r="BV291" s="80">
        <v>0</v>
      </c>
      <c r="BW291" s="80">
        <v>165185</v>
      </c>
      <c r="BX291" s="80">
        <v>0</v>
      </c>
      <c r="BY291" s="80">
        <v>0</v>
      </c>
      <c r="BZ291" s="80">
        <v>0</v>
      </c>
      <c r="CA291" s="80">
        <v>0</v>
      </c>
      <c r="CB291" s="80">
        <v>4161</v>
      </c>
      <c r="CC291" s="80">
        <v>0</v>
      </c>
      <c r="CD291" s="80">
        <v>0</v>
      </c>
      <c r="CE291" s="80">
        <v>0</v>
      </c>
      <c r="CF291" s="80">
        <v>0</v>
      </c>
      <c r="CG291" s="80">
        <v>-12903</v>
      </c>
      <c r="CH291" s="80">
        <v>8924</v>
      </c>
      <c r="CI291" s="80">
        <v>0</v>
      </c>
      <c r="CJ291" s="80">
        <v>0</v>
      </c>
      <c r="CK291" s="80">
        <v>76322</v>
      </c>
      <c r="CL291" s="80">
        <v>0</v>
      </c>
      <c r="CM291" s="80">
        <v>-12903</v>
      </c>
      <c r="CN291" s="80">
        <v>8161</v>
      </c>
      <c r="CO291" s="80">
        <v>0</v>
      </c>
      <c r="CP291" s="80">
        <v>0</v>
      </c>
      <c r="CQ291" s="80">
        <v>0</v>
      </c>
      <c r="CR291" s="80">
        <v>-538</v>
      </c>
      <c r="CS291" s="80">
        <v>-58903</v>
      </c>
      <c r="CT291" s="80">
        <v>-1004</v>
      </c>
      <c r="CU291" s="80">
        <v>0</v>
      </c>
      <c r="CV291" s="80">
        <v>0</v>
      </c>
      <c r="CW291" s="80">
        <v>6096</v>
      </c>
      <c r="CX291" s="80">
        <v>0</v>
      </c>
      <c r="CY291" s="80">
        <v>-3697</v>
      </c>
      <c r="CZ291" s="80">
        <v>-501</v>
      </c>
      <c r="DA291" s="80">
        <v>-295</v>
      </c>
      <c r="DB291" s="80">
        <v>0</v>
      </c>
      <c r="DC291" s="80">
        <v>-177</v>
      </c>
      <c r="DD291" s="80">
        <v>0</v>
      </c>
      <c r="DE291" s="80">
        <v>-15649</v>
      </c>
      <c r="DF291" s="80">
        <v>-139</v>
      </c>
      <c r="DG291" s="80">
        <v>199</v>
      </c>
      <c r="DH291" s="80"/>
      <c r="DI291" s="80">
        <v>589</v>
      </c>
      <c r="DJ291" s="80">
        <v>589</v>
      </c>
      <c r="DK291" s="80">
        <v>-2065</v>
      </c>
      <c r="DL291" s="80">
        <v>72486</v>
      </c>
      <c r="DM291" s="80">
        <v>177</v>
      </c>
      <c r="DN291" s="80">
        <v>0</v>
      </c>
      <c r="DO291" s="80">
        <v>-262</v>
      </c>
      <c r="DP291" s="80">
        <v>-42959</v>
      </c>
      <c r="DQ291" s="80">
        <v>-100</v>
      </c>
      <c r="DR291" s="80">
        <v>0</v>
      </c>
      <c r="DS291" s="80">
        <v>-439</v>
      </c>
    </row>
    <row r="292" spans="1:123" x14ac:dyDescent="0.25">
      <c r="A292" s="78">
        <v>202012</v>
      </c>
      <c r="B292" s="78">
        <v>53074</v>
      </c>
      <c r="C292" s="79" t="s">
        <v>424</v>
      </c>
      <c r="D292" s="80">
        <v>0</v>
      </c>
      <c r="E292" s="80">
        <v>0</v>
      </c>
      <c r="F292" s="80">
        <v>1594963</v>
      </c>
      <c r="G292" s="80">
        <v>0</v>
      </c>
      <c r="H292" s="80">
        <v>6224</v>
      </c>
      <c r="I292" s="80">
        <v>0</v>
      </c>
      <c r="J292" s="80">
        <v>6224</v>
      </c>
      <c r="K292" s="80">
        <v>0</v>
      </c>
      <c r="L292" s="80">
        <v>0</v>
      </c>
      <c r="M292" s="80">
        <v>1594963</v>
      </c>
      <c r="N292" s="80">
        <v>0</v>
      </c>
      <c r="O292" s="80">
        <v>2616</v>
      </c>
      <c r="P292" s="80">
        <v>0</v>
      </c>
      <c r="Q292" s="80">
        <v>0</v>
      </c>
      <c r="R292" s="80">
        <v>0</v>
      </c>
      <c r="S292" s="80">
        <v>0</v>
      </c>
      <c r="T292" s="80">
        <v>1747338</v>
      </c>
      <c r="U292" s="80">
        <v>0</v>
      </c>
      <c r="V292" s="80">
        <v>14350</v>
      </c>
      <c r="W292" s="80">
        <v>0</v>
      </c>
      <c r="X292" s="80">
        <v>0</v>
      </c>
      <c r="Y292" s="80">
        <v>1592347</v>
      </c>
      <c r="Z292" s="80">
        <v>7584</v>
      </c>
      <c r="AA292" s="80">
        <v>0</v>
      </c>
      <c r="AB292" s="80">
        <v>0</v>
      </c>
      <c r="AC292" s="80">
        <v>1573</v>
      </c>
      <c r="AD292" s="80">
        <v>74</v>
      </c>
      <c r="AE292" s="80">
        <v>1499</v>
      </c>
      <c r="AF292" s="80">
        <v>1246</v>
      </c>
      <c r="AG292" s="80">
        <v>7564</v>
      </c>
      <c r="AH292" s="80">
        <v>9745</v>
      </c>
      <c r="AI292" s="80">
        <v>0</v>
      </c>
      <c r="AJ292" s="80">
        <v>702</v>
      </c>
      <c r="AK292" s="80">
        <v>0</v>
      </c>
      <c r="AL292" s="80">
        <v>166</v>
      </c>
      <c r="AM292" s="80">
        <v>0</v>
      </c>
      <c r="AN292" s="80">
        <v>0</v>
      </c>
      <c r="AO292" s="80">
        <v>120530</v>
      </c>
      <c r="AP292" s="80">
        <v>20</v>
      </c>
      <c r="AQ292" s="80">
        <v>135046</v>
      </c>
      <c r="AR292" s="80">
        <v>0</v>
      </c>
      <c r="AS292" s="80">
        <v>1000</v>
      </c>
      <c r="AT292" s="80"/>
      <c r="AU292" s="80">
        <v>32953</v>
      </c>
      <c r="AV292" s="80">
        <v>582670</v>
      </c>
      <c r="AW292" s="80">
        <v>381735</v>
      </c>
      <c r="AX292" s="80">
        <v>105963</v>
      </c>
      <c r="AY292" s="80">
        <v>0</v>
      </c>
      <c r="AZ292" s="80">
        <v>0</v>
      </c>
      <c r="BA292" s="80">
        <v>1951</v>
      </c>
      <c r="BB292" s="80">
        <v>192</v>
      </c>
      <c r="BC292" s="80">
        <v>961</v>
      </c>
      <c r="BD292" s="80">
        <v>0</v>
      </c>
      <c r="BE292" s="80">
        <v>632970</v>
      </c>
      <c r="BF292" s="80">
        <v>43532</v>
      </c>
      <c r="BG292" s="80">
        <v>0</v>
      </c>
      <c r="BH292" s="80">
        <v>528794</v>
      </c>
      <c r="BI292" s="80">
        <v>119</v>
      </c>
      <c r="BJ292" s="80">
        <v>0</v>
      </c>
      <c r="BK292" s="80">
        <v>0</v>
      </c>
      <c r="BL292" s="80">
        <v>0</v>
      </c>
      <c r="BM292" s="80">
        <v>0</v>
      </c>
      <c r="BN292" s="80">
        <v>581670</v>
      </c>
      <c r="BO292" s="80">
        <v>0</v>
      </c>
      <c r="BP292" s="80">
        <v>0</v>
      </c>
      <c r="BQ292" s="80">
        <v>2593</v>
      </c>
      <c r="BR292" s="80">
        <v>0</v>
      </c>
      <c r="BS292" s="80">
        <v>0</v>
      </c>
      <c r="BT292" s="80">
        <v>0</v>
      </c>
      <c r="BU292" s="80">
        <v>41096</v>
      </c>
      <c r="BV292" s="80">
        <v>0</v>
      </c>
      <c r="BW292" s="80">
        <v>1747338</v>
      </c>
      <c r="BX292" s="80">
        <v>0</v>
      </c>
      <c r="BY292" s="80">
        <v>0</v>
      </c>
      <c r="BZ292" s="80">
        <v>0</v>
      </c>
      <c r="CA292" s="80"/>
      <c r="CB292" s="80">
        <v>553573</v>
      </c>
      <c r="CC292" s="80">
        <v>0</v>
      </c>
      <c r="CD292" s="80">
        <v>119</v>
      </c>
      <c r="CE292" s="80">
        <v>0</v>
      </c>
      <c r="CF292" s="80">
        <v>0</v>
      </c>
      <c r="CG292" s="80">
        <v>-47384</v>
      </c>
      <c r="CH292" s="80">
        <v>0</v>
      </c>
      <c r="CI292" s="80">
        <v>0</v>
      </c>
      <c r="CJ292" s="80">
        <v>0</v>
      </c>
      <c r="CK292" s="80">
        <v>846167</v>
      </c>
      <c r="CL292" s="80">
        <v>0</v>
      </c>
      <c r="CM292" s="80">
        <v>-224608</v>
      </c>
      <c r="CN292" s="80">
        <v>149010</v>
      </c>
      <c r="CO292" s="80">
        <v>-928</v>
      </c>
      <c r="CP292" s="80">
        <v>0</v>
      </c>
      <c r="CQ292" s="80">
        <v>5848</v>
      </c>
      <c r="CR292" s="80">
        <v>-11244</v>
      </c>
      <c r="CS292" s="80">
        <v>-465531</v>
      </c>
      <c r="CT292" s="80">
        <v>0</v>
      </c>
      <c r="CU292" s="80">
        <v>-176296</v>
      </c>
      <c r="CV292" s="80">
        <v>5292</v>
      </c>
      <c r="CW292" s="80">
        <v>116199</v>
      </c>
      <c r="CX292" s="80">
        <v>0</v>
      </c>
      <c r="CY292" s="80">
        <v>-12761</v>
      </c>
      <c r="CZ292" s="80">
        <v>151824</v>
      </c>
      <c r="DA292" s="80">
        <v>78</v>
      </c>
      <c r="DB292" s="80">
        <v>-1106</v>
      </c>
      <c r="DC292" s="80">
        <v>0</v>
      </c>
      <c r="DD292" s="80">
        <v>0</v>
      </c>
      <c r="DE292" s="80">
        <v>-2632</v>
      </c>
      <c r="DF292" s="80">
        <v>-6046</v>
      </c>
      <c r="DG292" s="80">
        <v>12726</v>
      </c>
      <c r="DH292" s="80"/>
      <c r="DI292" s="80">
        <v>37023</v>
      </c>
      <c r="DJ292" s="80">
        <v>35171</v>
      </c>
      <c r="DK292" s="80">
        <v>-32811</v>
      </c>
      <c r="DL292" s="80">
        <v>841963</v>
      </c>
      <c r="DM292" s="80">
        <v>-194</v>
      </c>
      <c r="DN292" s="80">
        <v>15709</v>
      </c>
      <c r="DO292" s="80">
        <v>-2814</v>
      </c>
      <c r="DP292" s="80">
        <v>-474117</v>
      </c>
      <c r="DQ292" s="80">
        <v>-22</v>
      </c>
      <c r="DR292" s="80">
        <v>-4080</v>
      </c>
      <c r="DS292" s="80">
        <v>-2620</v>
      </c>
    </row>
    <row r="293" spans="1:123" x14ac:dyDescent="0.25">
      <c r="A293" s="78">
        <v>202012</v>
      </c>
      <c r="B293" s="78">
        <v>50421</v>
      </c>
      <c r="C293" s="79" t="s">
        <v>407</v>
      </c>
      <c r="D293" s="80">
        <v>5311</v>
      </c>
      <c r="E293" s="80">
        <v>0</v>
      </c>
      <c r="F293" s="80">
        <v>50566</v>
      </c>
      <c r="G293" s="80">
        <v>0</v>
      </c>
      <c r="H293" s="80">
        <v>0</v>
      </c>
      <c r="I293" s="80">
        <v>0</v>
      </c>
      <c r="J293" s="80">
        <v>0</v>
      </c>
      <c r="K293" s="80">
        <v>0</v>
      </c>
      <c r="L293" s="80">
        <v>0</v>
      </c>
      <c r="M293" s="80">
        <v>50566</v>
      </c>
      <c r="N293" s="80">
        <v>0</v>
      </c>
      <c r="O293" s="80">
        <v>48992</v>
      </c>
      <c r="P293" s="80">
        <v>507</v>
      </c>
      <c r="Q293" s="80">
        <v>0</v>
      </c>
      <c r="R293" s="80">
        <v>0</v>
      </c>
      <c r="S293" s="80">
        <v>0</v>
      </c>
      <c r="T293" s="80">
        <v>56038</v>
      </c>
      <c r="U293" s="80">
        <v>0</v>
      </c>
      <c r="V293" s="80">
        <v>0</v>
      </c>
      <c r="W293" s="80">
        <v>5311</v>
      </c>
      <c r="X293" s="80">
        <v>0</v>
      </c>
      <c r="Y293" s="80">
        <v>1067</v>
      </c>
      <c r="Z293" s="80">
        <v>0</v>
      </c>
      <c r="AA293" s="80">
        <v>0</v>
      </c>
      <c r="AB293" s="80">
        <v>0</v>
      </c>
      <c r="AC293" s="80">
        <v>0</v>
      </c>
      <c r="AD293" s="80">
        <v>0</v>
      </c>
      <c r="AE293" s="80">
        <v>0</v>
      </c>
      <c r="AF293" s="80">
        <v>0</v>
      </c>
      <c r="AG293" s="80">
        <v>0</v>
      </c>
      <c r="AH293" s="80">
        <v>0</v>
      </c>
      <c r="AI293" s="80">
        <v>0</v>
      </c>
      <c r="AJ293" s="80">
        <v>0</v>
      </c>
      <c r="AK293" s="80">
        <v>0</v>
      </c>
      <c r="AL293" s="80">
        <v>0</v>
      </c>
      <c r="AM293" s="80">
        <v>0</v>
      </c>
      <c r="AN293" s="80">
        <v>0</v>
      </c>
      <c r="AO293" s="80">
        <v>0</v>
      </c>
      <c r="AP293" s="80">
        <v>0</v>
      </c>
      <c r="AQ293" s="80">
        <v>161</v>
      </c>
      <c r="AR293" s="80">
        <v>0</v>
      </c>
      <c r="AS293" s="80">
        <v>2000</v>
      </c>
      <c r="AT293" s="80">
        <v>0</v>
      </c>
      <c r="AU293" s="80">
        <v>0</v>
      </c>
      <c r="AV293" s="80">
        <v>55473</v>
      </c>
      <c r="AW293" s="80">
        <v>213</v>
      </c>
      <c r="AX293" s="80">
        <v>0</v>
      </c>
      <c r="AY293" s="80">
        <v>0</v>
      </c>
      <c r="AZ293" s="80">
        <v>0</v>
      </c>
      <c r="BA293" s="80">
        <v>0</v>
      </c>
      <c r="BB293" s="80">
        <v>0</v>
      </c>
      <c r="BC293" s="80">
        <v>0</v>
      </c>
      <c r="BD293" s="80">
        <v>0</v>
      </c>
      <c r="BE293" s="80">
        <v>341</v>
      </c>
      <c r="BF293" s="80">
        <v>0</v>
      </c>
      <c r="BG293" s="80">
        <v>0</v>
      </c>
      <c r="BH293" s="80">
        <v>224</v>
      </c>
      <c r="BI293" s="80">
        <v>0</v>
      </c>
      <c r="BJ293" s="80">
        <v>0</v>
      </c>
      <c r="BK293" s="80">
        <v>0</v>
      </c>
      <c r="BL293" s="80">
        <v>0</v>
      </c>
      <c r="BM293" s="80">
        <v>0</v>
      </c>
      <c r="BN293" s="80">
        <v>53473</v>
      </c>
      <c r="BO293" s="80">
        <v>0</v>
      </c>
      <c r="BP293" s="80">
        <v>0</v>
      </c>
      <c r="BQ293" s="80">
        <v>0</v>
      </c>
      <c r="BR293" s="80">
        <v>0</v>
      </c>
      <c r="BS293" s="80">
        <v>0</v>
      </c>
      <c r="BT293" s="80">
        <v>0</v>
      </c>
      <c r="BU293" s="80">
        <v>11</v>
      </c>
      <c r="BV293" s="80">
        <v>0</v>
      </c>
      <c r="BW293" s="80">
        <v>56038</v>
      </c>
      <c r="BX293" s="80">
        <v>0</v>
      </c>
      <c r="BY293" s="80">
        <v>0</v>
      </c>
      <c r="BZ293" s="80">
        <v>0</v>
      </c>
      <c r="CA293" s="80">
        <v>0</v>
      </c>
      <c r="CB293" s="80">
        <v>341</v>
      </c>
      <c r="CC293" s="80">
        <v>0</v>
      </c>
      <c r="CD293" s="80">
        <v>0</v>
      </c>
      <c r="CE293" s="80">
        <v>0</v>
      </c>
      <c r="CF293" s="80">
        <v>161</v>
      </c>
      <c r="CG293" s="80">
        <v>-568</v>
      </c>
      <c r="CH293" s="80">
        <v>0</v>
      </c>
      <c r="CI293" s="80">
        <v>0</v>
      </c>
      <c r="CJ293" s="80">
        <v>0</v>
      </c>
      <c r="CK293" s="80">
        <v>927</v>
      </c>
      <c r="CL293" s="80">
        <v>0</v>
      </c>
      <c r="CM293" s="80">
        <v>-569</v>
      </c>
      <c r="CN293" s="80">
        <v>-251</v>
      </c>
      <c r="CO293" s="80">
        <v>0</v>
      </c>
      <c r="CP293" s="80">
        <v>0</v>
      </c>
      <c r="CQ293" s="80">
        <v>0</v>
      </c>
      <c r="CR293" s="80">
        <v>-1022</v>
      </c>
      <c r="CS293" s="80">
        <v>-8</v>
      </c>
      <c r="CT293" s="80">
        <v>0</v>
      </c>
      <c r="CU293" s="80">
        <v>-1</v>
      </c>
      <c r="CV293" s="80">
        <v>0</v>
      </c>
      <c r="CW293" s="80">
        <v>-251</v>
      </c>
      <c r="CX293" s="80">
        <v>0</v>
      </c>
      <c r="CY293" s="80">
        <v>0</v>
      </c>
      <c r="CZ293" s="80">
        <v>350</v>
      </c>
      <c r="DA293" s="80">
        <v>16</v>
      </c>
      <c r="DB293" s="80">
        <v>0</v>
      </c>
      <c r="DC293" s="80">
        <v>0</v>
      </c>
      <c r="DD293" s="80">
        <v>0</v>
      </c>
      <c r="DE293" s="80">
        <v>322</v>
      </c>
      <c r="DF293" s="80">
        <v>0</v>
      </c>
      <c r="DG293" s="80">
        <v>1128</v>
      </c>
      <c r="DH293" s="80">
        <v>0</v>
      </c>
      <c r="DI293" s="80">
        <v>-24</v>
      </c>
      <c r="DJ293" s="80">
        <v>-24</v>
      </c>
      <c r="DK293" s="80">
        <v>0</v>
      </c>
      <c r="DL293" s="80">
        <v>927</v>
      </c>
      <c r="DM293" s="80">
        <v>0</v>
      </c>
      <c r="DN293" s="80">
        <v>0</v>
      </c>
      <c r="DO293" s="80">
        <v>-601</v>
      </c>
      <c r="DP293" s="80">
        <v>-346</v>
      </c>
      <c r="DQ293" s="80">
        <v>-21</v>
      </c>
      <c r="DR293" s="80">
        <v>-686</v>
      </c>
      <c r="DS293" s="80">
        <v>-601</v>
      </c>
    </row>
    <row r="294" spans="1:123" x14ac:dyDescent="0.25">
      <c r="A294" s="78">
        <v>202012</v>
      </c>
      <c r="B294" s="78">
        <v>53106</v>
      </c>
      <c r="C294" s="79" t="s">
        <v>426</v>
      </c>
      <c r="D294" s="80">
        <v>7344</v>
      </c>
      <c r="E294" s="80">
        <v>401</v>
      </c>
      <c r="F294" s="80">
        <v>219177</v>
      </c>
      <c r="G294" s="80">
        <v>0</v>
      </c>
      <c r="H294" s="80">
        <v>7878</v>
      </c>
      <c r="I294" s="80">
        <v>2769</v>
      </c>
      <c r="J294" s="80">
        <v>10647</v>
      </c>
      <c r="K294" s="80">
        <v>0</v>
      </c>
      <c r="L294" s="80">
        <v>5000</v>
      </c>
      <c r="M294" s="80">
        <v>219177</v>
      </c>
      <c r="N294" s="80">
        <v>0</v>
      </c>
      <c r="O294" s="80">
        <v>157309</v>
      </c>
      <c r="P294" s="80">
        <v>25675</v>
      </c>
      <c r="Q294" s="80">
        <v>0</v>
      </c>
      <c r="R294" s="80">
        <v>30118</v>
      </c>
      <c r="S294" s="80">
        <v>0</v>
      </c>
      <c r="T294" s="80">
        <v>243750</v>
      </c>
      <c r="U294" s="80">
        <v>0</v>
      </c>
      <c r="V294" s="80">
        <v>10</v>
      </c>
      <c r="W294" s="80">
        <v>7745</v>
      </c>
      <c r="X294" s="80">
        <v>0</v>
      </c>
      <c r="Y294" s="80">
        <v>6075</v>
      </c>
      <c r="Z294" s="80">
        <v>64</v>
      </c>
      <c r="AA294" s="80">
        <v>0</v>
      </c>
      <c r="AB294" s="80">
        <v>0</v>
      </c>
      <c r="AC294" s="80">
        <v>915</v>
      </c>
      <c r="AD294" s="80">
        <v>0</v>
      </c>
      <c r="AE294" s="80">
        <v>915</v>
      </c>
      <c r="AF294" s="80">
        <v>97</v>
      </c>
      <c r="AG294" s="80">
        <v>24</v>
      </c>
      <c r="AH294" s="80">
        <v>11754</v>
      </c>
      <c r="AI294" s="80">
        <v>0</v>
      </c>
      <c r="AJ294" s="80">
        <v>95</v>
      </c>
      <c r="AK294" s="80">
        <v>0</v>
      </c>
      <c r="AL294" s="80">
        <v>0</v>
      </c>
      <c r="AM294" s="80">
        <v>0</v>
      </c>
      <c r="AN294" s="80">
        <v>0</v>
      </c>
      <c r="AO294" s="80">
        <v>0</v>
      </c>
      <c r="AP294" s="80">
        <v>40</v>
      </c>
      <c r="AQ294" s="80">
        <v>10</v>
      </c>
      <c r="AR294" s="80">
        <v>0</v>
      </c>
      <c r="AS294" s="80">
        <v>47000</v>
      </c>
      <c r="AT294" s="80">
        <v>0</v>
      </c>
      <c r="AU294" s="80">
        <v>931</v>
      </c>
      <c r="AV294" s="80">
        <v>192837</v>
      </c>
      <c r="AW294" s="80">
        <v>27228</v>
      </c>
      <c r="AX294" s="80">
        <v>0</v>
      </c>
      <c r="AY294" s="80">
        <v>0</v>
      </c>
      <c r="AZ294" s="80">
        <v>0</v>
      </c>
      <c r="BA294" s="80">
        <v>34</v>
      </c>
      <c r="BB294" s="80">
        <v>0</v>
      </c>
      <c r="BC294" s="80">
        <v>3260</v>
      </c>
      <c r="BD294" s="80">
        <v>0</v>
      </c>
      <c r="BE294" s="80">
        <v>8637</v>
      </c>
      <c r="BF294" s="80">
        <v>0</v>
      </c>
      <c r="BG294" s="80">
        <v>0</v>
      </c>
      <c r="BH294" s="80">
        <v>41701</v>
      </c>
      <c r="BI294" s="80">
        <v>529</v>
      </c>
      <c r="BJ294" s="80">
        <v>0</v>
      </c>
      <c r="BK294" s="80">
        <v>0</v>
      </c>
      <c r="BL294" s="80">
        <v>0</v>
      </c>
      <c r="BM294" s="80">
        <v>0</v>
      </c>
      <c r="BN294" s="80">
        <v>145837</v>
      </c>
      <c r="BO294" s="80">
        <v>0</v>
      </c>
      <c r="BP294" s="80">
        <v>0</v>
      </c>
      <c r="BQ294" s="80">
        <v>46</v>
      </c>
      <c r="BR294" s="80">
        <v>0</v>
      </c>
      <c r="BS294" s="80">
        <v>13054</v>
      </c>
      <c r="BT294" s="80">
        <v>0</v>
      </c>
      <c r="BU294" s="80">
        <v>1419</v>
      </c>
      <c r="BV294" s="80">
        <v>0</v>
      </c>
      <c r="BW294" s="80">
        <v>243750</v>
      </c>
      <c r="BX294" s="80">
        <v>0</v>
      </c>
      <c r="BY294" s="80">
        <v>529</v>
      </c>
      <c r="BZ294" s="80">
        <v>0</v>
      </c>
      <c r="CA294" s="80">
        <v>0</v>
      </c>
      <c r="CB294" s="80">
        <v>4412</v>
      </c>
      <c r="CC294" s="80">
        <v>0</v>
      </c>
      <c r="CD294" s="80">
        <v>0</v>
      </c>
      <c r="CE294" s="80">
        <v>0</v>
      </c>
      <c r="CF294" s="80">
        <v>0</v>
      </c>
      <c r="CG294" s="80">
        <v>-8855</v>
      </c>
      <c r="CH294" s="80">
        <v>0</v>
      </c>
      <c r="CI294" s="80">
        <v>0</v>
      </c>
      <c r="CJ294" s="80">
        <v>0</v>
      </c>
      <c r="CK294" s="80">
        <v>57425</v>
      </c>
      <c r="CL294" s="80">
        <v>0</v>
      </c>
      <c r="CM294" s="80">
        <v>-11076</v>
      </c>
      <c r="CN294" s="80">
        <v>17309</v>
      </c>
      <c r="CO294" s="80">
        <v>4704</v>
      </c>
      <c r="CP294" s="80">
        <v>0</v>
      </c>
      <c r="CQ294" s="80">
        <v>226</v>
      </c>
      <c r="CR294" s="80">
        <v>3858</v>
      </c>
      <c r="CS294" s="80">
        <v>-18883</v>
      </c>
      <c r="CT294" s="80">
        <v>0</v>
      </c>
      <c r="CU294" s="80">
        <v>-6925</v>
      </c>
      <c r="CV294" s="80">
        <v>5445</v>
      </c>
      <c r="CW294" s="80">
        <v>13957</v>
      </c>
      <c r="CX294" s="80">
        <v>0</v>
      </c>
      <c r="CY294" s="80">
        <v>-16433</v>
      </c>
      <c r="CZ294" s="80">
        <v>10379</v>
      </c>
      <c r="DA294" s="80">
        <v>189</v>
      </c>
      <c r="DB294" s="80">
        <v>150</v>
      </c>
      <c r="DC294" s="80">
        <v>-61</v>
      </c>
      <c r="DD294" s="80">
        <v>0</v>
      </c>
      <c r="DE294" s="80">
        <v>-1807</v>
      </c>
      <c r="DF294" s="80">
        <v>-743</v>
      </c>
      <c r="DG294" s="80">
        <v>3460</v>
      </c>
      <c r="DH294" s="80"/>
      <c r="DI294" s="80">
        <v>2136</v>
      </c>
      <c r="DJ294" s="80">
        <v>2768</v>
      </c>
      <c r="DK294" s="80">
        <v>-3352</v>
      </c>
      <c r="DL294" s="80">
        <v>40399</v>
      </c>
      <c r="DM294" s="80">
        <v>67</v>
      </c>
      <c r="DN294" s="80">
        <v>0</v>
      </c>
      <c r="DO294" s="80">
        <v>6930</v>
      </c>
      <c r="DP294" s="80">
        <v>-22936</v>
      </c>
      <c r="DQ294" s="80">
        <v>-34</v>
      </c>
      <c r="DR294" s="80">
        <v>-421</v>
      </c>
      <c r="DS294" s="80">
        <v>6863</v>
      </c>
    </row>
    <row r="295" spans="1:123" x14ac:dyDescent="0.25">
      <c r="A295" s="78">
        <v>202012</v>
      </c>
      <c r="B295" s="78">
        <v>50052</v>
      </c>
      <c r="C295" s="79" t="s">
        <v>459</v>
      </c>
      <c r="D295" s="80">
        <v>26603</v>
      </c>
      <c r="E295" s="80">
        <v>673</v>
      </c>
      <c r="F295" s="80">
        <v>354100</v>
      </c>
      <c r="G295" s="80">
        <v>0</v>
      </c>
      <c r="H295" s="80">
        <v>24483</v>
      </c>
      <c r="I295" s="80">
        <v>0</v>
      </c>
      <c r="J295" s="80">
        <v>24483</v>
      </c>
      <c r="K295" s="80">
        <v>0</v>
      </c>
      <c r="L295" s="80">
        <v>17783</v>
      </c>
      <c r="M295" s="80">
        <v>420337</v>
      </c>
      <c r="N295" s="80">
        <v>0</v>
      </c>
      <c r="O295" s="80">
        <v>0</v>
      </c>
      <c r="P295" s="80">
        <v>3248</v>
      </c>
      <c r="Q295" s="80">
        <v>66237</v>
      </c>
      <c r="R295" s="80">
        <v>23650</v>
      </c>
      <c r="S295" s="80">
        <v>66237</v>
      </c>
      <c r="T295" s="80">
        <v>566761</v>
      </c>
      <c r="U295" s="80">
        <v>0</v>
      </c>
      <c r="V295" s="80">
        <v>10399</v>
      </c>
      <c r="W295" s="80">
        <v>27276</v>
      </c>
      <c r="X295" s="80">
        <v>0</v>
      </c>
      <c r="Y295" s="80">
        <v>326950</v>
      </c>
      <c r="Z295" s="80">
        <v>2690</v>
      </c>
      <c r="AA295" s="80">
        <v>0</v>
      </c>
      <c r="AB295" s="80">
        <v>0</v>
      </c>
      <c r="AC295" s="80">
        <v>8205</v>
      </c>
      <c r="AD295" s="80">
        <v>0</v>
      </c>
      <c r="AE295" s="80">
        <v>8205</v>
      </c>
      <c r="AF295" s="80">
        <v>974</v>
      </c>
      <c r="AG295" s="80">
        <v>353</v>
      </c>
      <c r="AH295" s="80">
        <v>86499</v>
      </c>
      <c r="AI295" s="80">
        <v>0</v>
      </c>
      <c r="AJ295" s="80">
        <v>52837</v>
      </c>
      <c r="AK295" s="80">
        <v>0</v>
      </c>
      <c r="AL295" s="80">
        <v>1777</v>
      </c>
      <c r="AM295" s="80">
        <v>0</v>
      </c>
      <c r="AN295" s="80">
        <v>0</v>
      </c>
      <c r="AO295" s="80">
        <v>0</v>
      </c>
      <c r="AP295" s="80">
        <v>2337</v>
      </c>
      <c r="AQ295" s="80">
        <v>12176</v>
      </c>
      <c r="AR295" s="80">
        <v>252</v>
      </c>
      <c r="AS295" s="80">
        <v>162500</v>
      </c>
      <c r="AT295" s="80">
        <v>0</v>
      </c>
      <c r="AU295" s="80">
        <v>2778</v>
      </c>
      <c r="AV295" s="80">
        <v>292260</v>
      </c>
      <c r="AW295" s="80">
        <v>142425</v>
      </c>
      <c r="AX295" s="80">
        <v>3049</v>
      </c>
      <c r="AY295" s="80">
        <v>75000</v>
      </c>
      <c r="AZ295" s="80">
        <v>0</v>
      </c>
      <c r="BA295" s="80">
        <v>0</v>
      </c>
      <c r="BB295" s="80">
        <v>0</v>
      </c>
      <c r="BC295" s="80">
        <v>0</v>
      </c>
      <c r="BD295" s="80">
        <v>0</v>
      </c>
      <c r="BE295" s="80">
        <v>51320</v>
      </c>
      <c r="BF295" s="80">
        <v>0</v>
      </c>
      <c r="BG295" s="80">
        <v>43</v>
      </c>
      <c r="BH295" s="80">
        <v>223181</v>
      </c>
      <c r="BI295" s="80">
        <v>0</v>
      </c>
      <c r="BJ295" s="80">
        <v>0</v>
      </c>
      <c r="BK295" s="80">
        <v>0</v>
      </c>
      <c r="BL295" s="80">
        <v>0</v>
      </c>
      <c r="BM295" s="80">
        <v>0</v>
      </c>
      <c r="BN295" s="80">
        <v>125362</v>
      </c>
      <c r="BO295" s="80">
        <v>4398</v>
      </c>
      <c r="BP295" s="80">
        <v>0</v>
      </c>
      <c r="BQ295" s="80">
        <v>0</v>
      </c>
      <c r="BR295" s="80">
        <v>0</v>
      </c>
      <c r="BS295" s="80">
        <v>69801</v>
      </c>
      <c r="BT295" s="80">
        <v>0</v>
      </c>
      <c r="BU295" s="80">
        <v>7863</v>
      </c>
      <c r="BV295" s="80">
        <v>0</v>
      </c>
      <c r="BW295" s="80">
        <v>566761</v>
      </c>
      <c r="BX295" s="80">
        <v>0</v>
      </c>
      <c r="BY295" s="80">
        <v>0</v>
      </c>
      <c r="BZ295" s="80">
        <v>0</v>
      </c>
      <c r="CA295" s="80">
        <v>0</v>
      </c>
      <c r="CB295" s="80">
        <v>48542</v>
      </c>
      <c r="CC295" s="80">
        <v>0</v>
      </c>
      <c r="CD295" s="80">
        <v>0</v>
      </c>
      <c r="CE295" s="80">
        <v>0</v>
      </c>
      <c r="CF295" s="80">
        <v>0</v>
      </c>
      <c r="CG295" s="80">
        <v>-34016</v>
      </c>
      <c r="CH295" s="80">
        <v>7524</v>
      </c>
      <c r="CI295" s="80">
        <v>0</v>
      </c>
      <c r="CJ295" s="80">
        <v>-1405</v>
      </c>
      <c r="CK295" s="80">
        <v>268533</v>
      </c>
      <c r="CL295" s="80">
        <v>0</v>
      </c>
      <c r="CM295" s="80">
        <v>-72512</v>
      </c>
      <c r="CN295" s="80">
        <v>101654</v>
      </c>
      <c r="CO295" s="80">
        <v>841</v>
      </c>
      <c r="CP295" s="80">
        <v>81805</v>
      </c>
      <c r="CQ295" s="80">
        <v>-15644</v>
      </c>
      <c r="CR295" s="80">
        <v>1522</v>
      </c>
      <c r="CS295" s="80">
        <v>-167568</v>
      </c>
      <c r="CT295" s="80">
        <v>-703</v>
      </c>
      <c r="CU295" s="80">
        <v>-39337</v>
      </c>
      <c r="CV295" s="80">
        <v>22569</v>
      </c>
      <c r="CW295" s="80">
        <v>91253</v>
      </c>
      <c r="CX295" s="80">
        <v>0</v>
      </c>
      <c r="CY295" s="80">
        <v>-18452</v>
      </c>
      <c r="CZ295" s="80">
        <v>12551</v>
      </c>
      <c r="DA295" s="80">
        <v>-1034</v>
      </c>
      <c r="DB295" s="80">
        <v>0</v>
      </c>
      <c r="DC295" s="80">
        <v>0</v>
      </c>
      <c r="DD295" s="80">
        <v>0</v>
      </c>
      <c r="DE295" s="80">
        <v>12177</v>
      </c>
      <c r="DF295" s="80">
        <v>3977</v>
      </c>
      <c r="DG295" s="80">
        <v>1445</v>
      </c>
      <c r="DH295" s="80"/>
      <c r="DI295" s="80">
        <v>14447</v>
      </c>
      <c r="DJ295" s="80">
        <v>13413</v>
      </c>
      <c r="DK295" s="80">
        <v>-10401</v>
      </c>
      <c r="DL295" s="80">
        <v>253334</v>
      </c>
      <c r="DM295" s="80">
        <v>-4</v>
      </c>
      <c r="DN295" s="80">
        <v>-724</v>
      </c>
      <c r="DO295" s="80">
        <v>82984</v>
      </c>
      <c r="DP295" s="80">
        <v>-185636</v>
      </c>
      <c r="DQ295" s="80">
        <v>-1264</v>
      </c>
      <c r="DR295" s="80">
        <v>-520</v>
      </c>
      <c r="DS295" s="80">
        <v>82988</v>
      </c>
    </row>
    <row r="296" spans="1:123" x14ac:dyDescent="0.25">
      <c r="A296" s="78">
        <v>202012</v>
      </c>
      <c r="B296" s="78">
        <v>50453</v>
      </c>
      <c r="C296" s="79" t="s">
        <v>466</v>
      </c>
      <c r="D296" s="80">
        <v>0</v>
      </c>
      <c r="E296" s="80">
        <v>0</v>
      </c>
      <c r="F296" s="80">
        <v>136689</v>
      </c>
      <c r="G296" s="80">
        <v>0</v>
      </c>
      <c r="H296" s="80">
        <v>0</v>
      </c>
      <c r="I296" s="80">
        <v>0</v>
      </c>
      <c r="J296" s="80">
        <v>0</v>
      </c>
      <c r="K296" s="80">
        <v>0</v>
      </c>
      <c r="L296" s="80">
        <v>0</v>
      </c>
      <c r="M296" s="80">
        <v>136689</v>
      </c>
      <c r="N296" s="80">
        <v>0</v>
      </c>
      <c r="O296" s="80">
        <v>2639</v>
      </c>
      <c r="P296" s="80">
        <v>195</v>
      </c>
      <c r="Q296" s="80">
        <v>0</v>
      </c>
      <c r="R296" s="80">
        <v>45375</v>
      </c>
      <c r="S296" s="80">
        <v>0</v>
      </c>
      <c r="T296" s="80">
        <v>142790</v>
      </c>
      <c r="U296" s="80">
        <v>0</v>
      </c>
      <c r="V296" s="80">
        <v>3713</v>
      </c>
      <c r="W296" s="80">
        <v>0</v>
      </c>
      <c r="X296" s="80">
        <v>0</v>
      </c>
      <c r="Y296" s="80">
        <v>88480</v>
      </c>
      <c r="Z296" s="80">
        <v>689</v>
      </c>
      <c r="AA296" s="80">
        <v>0</v>
      </c>
      <c r="AB296" s="80">
        <v>0</v>
      </c>
      <c r="AC296" s="80">
        <v>0</v>
      </c>
      <c r="AD296" s="80">
        <v>0</v>
      </c>
      <c r="AE296" s="80">
        <v>0</v>
      </c>
      <c r="AF296" s="80">
        <v>0</v>
      </c>
      <c r="AG296" s="80">
        <v>689</v>
      </c>
      <c r="AH296" s="80">
        <v>0</v>
      </c>
      <c r="AI296" s="80">
        <v>0</v>
      </c>
      <c r="AJ296" s="80">
        <v>0</v>
      </c>
      <c r="AK296" s="80">
        <v>0</v>
      </c>
      <c r="AL296" s="80">
        <v>0</v>
      </c>
      <c r="AM296" s="80">
        <v>0</v>
      </c>
      <c r="AN296" s="80">
        <v>0</v>
      </c>
      <c r="AO296" s="80">
        <v>0</v>
      </c>
      <c r="AP296" s="80">
        <v>0</v>
      </c>
      <c r="AQ296" s="80">
        <v>5412</v>
      </c>
      <c r="AR296" s="80">
        <v>0</v>
      </c>
      <c r="AS296" s="80">
        <v>0</v>
      </c>
      <c r="AT296" s="80">
        <v>0</v>
      </c>
      <c r="AU296" s="80">
        <v>0</v>
      </c>
      <c r="AV296" s="80">
        <v>133927</v>
      </c>
      <c r="AW296" s="80">
        <v>3785</v>
      </c>
      <c r="AX296" s="80">
        <v>0</v>
      </c>
      <c r="AY296" s="80">
        <v>0</v>
      </c>
      <c r="AZ296" s="80">
        <v>0</v>
      </c>
      <c r="BA296" s="80">
        <v>0</v>
      </c>
      <c r="BB296" s="80">
        <v>0</v>
      </c>
      <c r="BC296" s="80">
        <v>0</v>
      </c>
      <c r="BD296" s="80">
        <v>0</v>
      </c>
      <c r="BE296" s="80">
        <v>1225</v>
      </c>
      <c r="BF296" s="80">
        <v>0</v>
      </c>
      <c r="BG296" s="80">
        <v>0</v>
      </c>
      <c r="BH296" s="80">
        <v>6973</v>
      </c>
      <c r="BI296" s="80">
        <v>665</v>
      </c>
      <c r="BJ296" s="80">
        <v>0</v>
      </c>
      <c r="BK296" s="80">
        <v>0</v>
      </c>
      <c r="BL296" s="80">
        <v>0</v>
      </c>
      <c r="BM296" s="80">
        <v>0</v>
      </c>
      <c r="BN296" s="80">
        <v>123927</v>
      </c>
      <c r="BO296" s="80">
        <v>0</v>
      </c>
      <c r="BP296" s="80">
        <v>0</v>
      </c>
      <c r="BQ296" s="80">
        <v>0</v>
      </c>
      <c r="BR296" s="80">
        <v>0</v>
      </c>
      <c r="BS296" s="80">
        <v>2588</v>
      </c>
      <c r="BT296" s="80">
        <v>10000</v>
      </c>
      <c r="BU296" s="80">
        <v>600</v>
      </c>
      <c r="BV296" s="80">
        <v>0</v>
      </c>
      <c r="BW296" s="80">
        <v>142790</v>
      </c>
      <c r="BX296" s="80">
        <v>0</v>
      </c>
      <c r="BY296" s="80">
        <v>552</v>
      </c>
      <c r="BZ296" s="80">
        <v>10000</v>
      </c>
      <c r="CA296" s="80">
        <v>0</v>
      </c>
      <c r="CB296" s="80">
        <v>1225</v>
      </c>
      <c r="CC296" s="80">
        <v>0</v>
      </c>
      <c r="CD296" s="80">
        <v>113</v>
      </c>
      <c r="CE296" s="80">
        <v>0</v>
      </c>
      <c r="CF296" s="80">
        <v>1699</v>
      </c>
      <c r="CG296" s="80">
        <v>-4032</v>
      </c>
      <c r="CH296" s="80">
        <v>0</v>
      </c>
      <c r="CI296" s="80">
        <v>0</v>
      </c>
      <c r="CJ296" s="80">
        <v>0</v>
      </c>
      <c r="CK296" s="80">
        <v>10419</v>
      </c>
      <c r="CL296" s="80">
        <v>0</v>
      </c>
      <c r="CM296" s="80">
        <v>-7251</v>
      </c>
      <c r="CN296" s="80">
        <v>-2674</v>
      </c>
      <c r="CO296" s="80">
        <v>0</v>
      </c>
      <c r="CP296" s="80">
        <v>0</v>
      </c>
      <c r="CQ296" s="80">
        <v>0</v>
      </c>
      <c r="CR296" s="80">
        <v>1323</v>
      </c>
      <c r="CS296" s="80">
        <v>-8872</v>
      </c>
      <c r="CT296" s="80">
        <v>0</v>
      </c>
      <c r="CU296" s="80">
        <v>-3219</v>
      </c>
      <c r="CV296" s="80">
        <v>0</v>
      </c>
      <c r="CW296" s="80">
        <v>-2095</v>
      </c>
      <c r="CX296" s="80">
        <v>0</v>
      </c>
      <c r="CY296" s="80">
        <v>-177</v>
      </c>
      <c r="CZ296" s="80">
        <v>-6255</v>
      </c>
      <c r="DA296" s="80">
        <v>0</v>
      </c>
      <c r="DB296" s="80">
        <v>0</v>
      </c>
      <c r="DC296" s="80">
        <v>0</v>
      </c>
      <c r="DD296" s="80">
        <v>0</v>
      </c>
      <c r="DE296" s="80">
        <v>0</v>
      </c>
      <c r="DF296" s="80">
        <v>-374</v>
      </c>
      <c r="DG296" s="80">
        <v>2294</v>
      </c>
      <c r="DH296" s="80"/>
      <c r="DI296" s="80"/>
      <c r="DJ296" s="80"/>
      <c r="DK296" s="80">
        <v>579</v>
      </c>
      <c r="DL296" s="80">
        <v>9868</v>
      </c>
      <c r="DM296" s="80">
        <v>0</v>
      </c>
      <c r="DN296" s="80">
        <v>0</v>
      </c>
      <c r="DO296" s="80">
        <v>3581</v>
      </c>
      <c r="DP296" s="80">
        <v>-8871</v>
      </c>
      <c r="DQ296" s="80">
        <v>0</v>
      </c>
      <c r="DR296" s="80">
        <v>-36</v>
      </c>
      <c r="DS296" s="80">
        <v>3581</v>
      </c>
    </row>
    <row r="297" spans="1:123" x14ac:dyDescent="0.25">
      <c r="A297" s="78">
        <v>202012</v>
      </c>
      <c r="B297" s="78">
        <v>53093</v>
      </c>
      <c r="C297" s="79" t="s">
        <v>384</v>
      </c>
      <c r="D297" s="80">
        <v>0</v>
      </c>
      <c r="E297" s="80">
        <v>0</v>
      </c>
      <c r="F297" s="80">
        <v>145308</v>
      </c>
      <c r="G297" s="80">
        <v>0</v>
      </c>
      <c r="H297" s="80">
        <v>3512</v>
      </c>
      <c r="I297" s="80">
        <v>0</v>
      </c>
      <c r="J297" s="80">
        <v>3512</v>
      </c>
      <c r="K297" s="80">
        <v>0</v>
      </c>
      <c r="L297" s="80">
        <v>0</v>
      </c>
      <c r="M297" s="80">
        <v>145308</v>
      </c>
      <c r="N297" s="80">
        <v>0</v>
      </c>
      <c r="O297" s="80">
        <v>94464</v>
      </c>
      <c r="P297" s="80">
        <v>0</v>
      </c>
      <c r="Q297" s="80">
        <v>0</v>
      </c>
      <c r="R297" s="80">
        <v>0</v>
      </c>
      <c r="S297" s="80">
        <v>0</v>
      </c>
      <c r="T297" s="80">
        <v>162349</v>
      </c>
      <c r="U297" s="80">
        <v>0</v>
      </c>
      <c r="V297" s="80">
        <v>6092</v>
      </c>
      <c r="W297" s="80">
        <v>0</v>
      </c>
      <c r="X297" s="80">
        <v>0</v>
      </c>
      <c r="Y297" s="80">
        <v>50844</v>
      </c>
      <c r="Z297" s="80">
        <v>438</v>
      </c>
      <c r="AA297" s="80">
        <v>0</v>
      </c>
      <c r="AB297" s="80">
        <v>0</v>
      </c>
      <c r="AC297" s="80">
        <v>0</v>
      </c>
      <c r="AD297" s="80">
        <v>0</v>
      </c>
      <c r="AE297" s="80">
        <v>0</v>
      </c>
      <c r="AF297" s="80">
        <v>0</v>
      </c>
      <c r="AG297" s="80">
        <v>438</v>
      </c>
      <c r="AH297" s="80">
        <v>3597</v>
      </c>
      <c r="AI297" s="80">
        <v>85</v>
      </c>
      <c r="AJ297" s="80">
        <v>0</v>
      </c>
      <c r="AK297" s="80">
        <v>0</v>
      </c>
      <c r="AL297" s="80">
        <v>6914</v>
      </c>
      <c r="AM297" s="80">
        <v>0</v>
      </c>
      <c r="AN297" s="80">
        <v>0</v>
      </c>
      <c r="AO297" s="80">
        <v>0</v>
      </c>
      <c r="AP297" s="80">
        <v>0</v>
      </c>
      <c r="AQ297" s="80">
        <v>13006</v>
      </c>
      <c r="AR297" s="80">
        <v>0</v>
      </c>
      <c r="AS297" s="80">
        <v>35000</v>
      </c>
      <c r="AT297" s="80">
        <v>0</v>
      </c>
      <c r="AU297" s="80">
        <v>0</v>
      </c>
      <c r="AV297" s="80">
        <v>92396</v>
      </c>
      <c r="AW297" s="80">
        <v>58386</v>
      </c>
      <c r="AX297" s="80">
        <v>0</v>
      </c>
      <c r="AY297" s="80">
        <v>0</v>
      </c>
      <c r="AZ297" s="80">
        <v>0</v>
      </c>
      <c r="BA297" s="80">
        <v>0</v>
      </c>
      <c r="BB297" s="80">
        <v>0</v>
      </c>
      <c r="BC297" s="80">
        <v>0</v>
      </c>
      <c r="BD297" s="80">
        <v>0</v>
      </c>
      <c r="BE297" s="80">
        <v>3882</v>
      </c>
      <c r="BF297" s="80">
        <v>1119</v>
      </c>
      <c r="BG297" s="80">
        <v>0</v>
      </c>
      <c r="BH297" s="80">
        <v>66071</v>
      </c>
      <c r="BI297" s="80">
        <v>0</v>
      </c>
      <c r="BJ297" s="80">
        <v>0</v>
      </c>
      <c r="BK297" s="80">
        <v>0</v>
      </c>
      <c r="BL297" s="80">
        <v>0</v>
      </c>
      <c r="BM297" s="80">
        <v>0</v>
      </c>
      <c r="BN297" s="80">
        <v>57396</v>
      </c>
      <c r="BO297" s="80">
        <v>0</v>
      </c>
      <c r="BP297" s="80">
        <v>0</v>
      </c>
      <c r="BQ297" s="80">
        <v>0</v>
      </c>
      <c r="BR297" s="80">
        <v>0</v>
      </c>
      <c r="BS297" s="80">
        <v>0</v>
      </c>
      <c r="BT297" s="80">
        <v>0</v>
      </c>
      <c r="BU297" s="80">
        <v>7685</v>
      </c>
      <c r="BV297" s="80">
        <v>0</v>
      </c>
      <c r="BW297" s="80">
        <v>162349</v>
      </c>
      <c r="BX297" s="80">
        <v>0</v>
      </c>
      <c r="BY297" s="80">
        <v>0</v>
      </c>
      <c r="BZ297" s="80">
        <v>0</v>
      </c>
      <c r="CA297" s="80">
        <v>0</v>
      </c>
      <c r="CB297" s="80">
        <v>2763</v>
      </c>
      <c r="CC297" s="80">
        <v>0</v>
      </c>
      <c r="CD297" s="80">
        <v>0</v>
      </c>
      <c r="CE297" s="80">
        <v>0</v>
      </c>
      <c r="CF297" s="80">
        <v>0</v>
      </c>
      <c r="CG297" s="80">
        <v>-1152</v>
      </c>
      <c r="CH297" s="80">
        <v>0</v>
      </c>
      <c r="CI297" s="80">
        <v>0</v>
      </c>
      <c r="CJ297" s="80">
        <v>0</v>
      </c>
      <c r="CK297" s="80">
        <v>22000</v>
      </c>
      <c r="CL297" s="80">
        <v>0</v>
      </c>
      <c r="CM297" s="80">
        <v>-1152</v>
      </c>
      <c r="CN297" s="80">
        <v>7925</v>
      </c>
      <c r="CO297" s="80">
        <v>0</v>
      </c>
      <c r="CP297" s="80">
        <v>0</v>
      </c>
      <c r="CQ297" s="80">
        <v>-1066</v>
      </c>
      <c r="CR297" s="80">
        <v>3485</v>
      </c>
      <c r="CS297" s="80">
        <v>-15977</v>
      </c>
      <c r="CT297" s="80">
        <v>0</v>
      </c>
      <c r="CU297" s="80">
        <v>0</v>
      </c>
      <c r="CV297" s="80">
        <v>0</v>
      </c>
      <c r="CW297" s="80">
        <v>7718</v>
      </c>
      <c r="CX297" s="80">
        <v>0</v>
      </c>
      <c r="CY297" s="80">
        <v>-1361</v>
      </c>
      <c r="CZ297" s="80">
        <v>3441</v>
      </c>
      <c r="DA297" s="80">
        <v>181</v>
      </c>
      <c r="DB297" s="80">
        <v>0</v>
      </c>
      <c r="DC297" s="80">
        <v>-69</v>
      </c>
      <c r="DD297" s="80">
        <v>0</v>
      </c>
      <c r="DE297" s="80">
        <v>-7552</v>
      </c>
      <c r="DF297" s="80">
        <v>0</v>
      </c>
      <c r="DG297" s="80">
        <v>2099</v>
      </c>
      <c r="DH297" s="80">
        <v>0</v>
      </c>
      <c r="DI297" s="80">
        <v>-8333</v>
      </c>
      <c r="DJ297" s="80">
        <v>-7267</v>
      </c>
      <c r="DK297" s="80">
        <v>-207</v>
      </c>
      <c r="DL297" s="80">
        <v>20639</v>
      </c>
      <c r="DM297" s="80">
        <v>-636</v>
      </c>
      <c r="DN297" s="80">
        <v>0</v>
      </c>
      <c r="DO297" s="80">
        <v>4484</v>
      </c>
      <c r="DP297" s="80">
        <v>-7540</v>
      </c>
      <c r="DQ297" s="80">
        <v>-121</v>
      </c>
      <c r="DR297" s="80">
        <v>-343</v>
      </c>
      <c r="DS297" s="80">
        <v>5120</v>
      </c>
    </row>
    <row r="298" spans="1:123" x14ac:dyDescent="0.25">
      <c r="A298" s="78">
        <v>202012</v>
      </c>
      <c r="B298" s="78">
        <v>51778</v>
      </c>
      <c r="C298" s="79" t="s">
        <v>445</v>
      </c>
      <c r="D298" s="80">
        <v>0</v>
      </c>
      <c r="E298" s="80">
        <v>19640</v>
      </c>
      <c r="F298" s="80">
        <v>2349296</v>
      </c>
      <c r="G298" s="80">
        <v>0</v>
      </c>
      <c r="H298" s="80">
        <v>126230</v>
      </c>
      <c r="I298" s="80">
        <v>176</v>
      </c>
      <c r="J298" s="80">
        <v>126406</v>
      </c>
      <c r="K298" s="80">
        <v>0</v>
      </c>
      <c r="L298" s="80">
        <v>43494</v>
      </c>
      <c r="M298" s="80">
        <v>2570675</v>
      </c>
      <c r="N298" s="80">
        <v>4960</v>
      </c>
      <c r="O298" s="80">
        <v>642857</v>
      </c>
      <c r="P298" s="80">
        <v>0</v>
      </c>
      <c r="Q298" s="80">
        <v>216419</v>
      </c>
      <c r="R298" s="80">
        <v>395309</v>
      </c>
      <c r="S298" s="80">
        <v>0</v>
      </c>
      <c r="T298" s="80">
        <v>2997827</v>
      </c>
      <c r="U298" s="80">
        <v>212169</v>
      </c>
      <c r="V298" s="80">
        <v>130374</v>
      </c>
      <c r="W298" s="80">
        <v>19640</v>
      </c>
      <c r="X298" s="80">
        <v>0</v>
      </c>
      <c r="Y298" s="80">
        <v>1311130</v>
      </c>
      <c r="Z298" s="80">
        <v>22677</v>
      </c>
      <c r="AA298" s="80">
        <v>0</v>
      </c>
      <c r="AB298" s="80">
        <v>0</v>
      </c>
      <c r="AC298" s="80">
        <v>56811</v>
      </c>
      <c r="AD298" s="80">
        <v>0</v>
      </c>
      <c r="AE298" s="80">
        <v>56811</v>
      </c>
      <c r="AF298" s="80">
        <v>319</v>
      </c>
      <c r="AG298" s="80">
        <v>6249</v>
      </c>
      <c r="AH298" s="80">
        <v>189205</v>
      </c>
      <c r="AI298" s="80">
        <v>67</v>
      </c>
      <c r="AJ298" s="80">
        <v>5602</v>
      </c>
      <c r="AK298" s="80">
        <v>0</v>
      </c>
      <c r="AL298" s="80">
        <v>10921</v>
      </c>
      <c r="AM298" s="80">
        <v>4250</v>
      </c>
      <c r="AN298" s="80">
        <v>0</v>
      </c>
      <c r="AO298" s="80">
        <v>0</v>
      </c>
      <c r="AP298" s="80">
        <v>16428</v>
      </c>
      <c r="AQ298" s="80">
        <v>152136</v>
      </c>
      <c r="AR298" s="80">
        <v>0</v>
      </c>
      <c r="AS298" s="80">
        <v>50000</v>
      </c>
      <c r="AT298" s="80">
        <v>0</v>
      </c>
      <c r="AU298" s="80">
        <v>0</v>
      </c>
      <c r="AV298" s="80">
        <v>1346058</v>
      </c>
      <c r="AW298" s="80">
        <v>1122033</v>
      </c>
      <c r="AX298" s="80">
        <v>0</v>
      </c>
      <c r="AY298" s="80">
        <v>0</v>
      </c>
      <c r="AZ298" s="80">
        <v>0</v>
      </c>
      <c r="BA298" s="80">
        <v>0</v>
      </c>
      <c r="BB298" s="80">
        <v>0</v>
      </c>
      <c r="BC298" s="80">
        <v>13792</v>
      </c>
      <c r="BD298" s="80">
        <v>0</v>
      </c>
      <c r="BE298" s="80">
        <v>142790</v>
      </c>
      <c r="BF298" s="80">
        <v>0</v>
      </c>
      <c r="BG298" s="80">
        <v>0</v>
      </c>
      <c r="BH298" s="80">
        <v>1488717</v>
      </c>
      <c r="BI298" s="80">
        <v>0</v>
      </c>
      <c r="BJ298" s="80">
        <v>0</v>
      </c>
      <c r="BK298" s="80">
        <v>0</v>
      </c>
      <c r="BL298" s="80">
        <v>0</v>
      </c>
      <c r="BM298" s="80">
        <v>0</v>
      </c>
      <c r="BN298" s="80">
        <v>842483</v>
      </c>
      <c r="BO298" s="80">
        <v>0</v>
      </c>
      <c r="BP298" s="80">
        <v>0</v>
      </c>
      <c r="BQ298" s="80">
        <v>20262</v>
      </c>
      <c r="BR298" s="80">
        <v>0</v>
      </c>
      <c r="BS298" s="80">
        <v>330637</v>
      </c>
      <c r="BT298" s="80">
        <v>453575</v>
      </c>
      <c r="BU298" s="80">
        <v>36047</v>
      </c>
      <c r="BV298" s="80">
        <v>0</v>
      </c>
      <c r="BW298" s="80">
        <v>2997827</v>
      </c>
      <c r="BX298" s="80">
        <v>0</v>
      </c>
      <c r="BY298" s="80">
        <v>0</v>
      </c>
      <c r="BZ298" s="80">
        <v>0</v>
      </c>
      <c r="CA298" s="80">
        <v>0</v>
      </c>
      <c r="CB298" s="80">
        <v>128998</v>
      </c>
      <c r="CC298" s="80">
        <v>453575</v>
      </c>
      <c r="CD298" s="80">
        <v>0</v>
      </c>
      <c r="CE298" s="80">
        <v>0</v>
      </c>
      <c r="CF298" s="80">
        <v>10841</v>
      </c>
      <c r="CG298" s="80">
        <v>-107929</v>
      </c>
      <c r="CH298" s="80">
        <v>0</v>
      </c>
      <c r="CI298" s="80">
        <v>920</v>
      </c>
      <c r="CJ298" s="80">
        <v>0</v>
      </c>
      <c r="CK298" s="80">
        <v>1288435</v>
      </c>
      <c r="CL298" s="80">
        <v>0</v>
      </c>
      <c r="CM298" s="80">
        <v>-249266</v>
      </c>
      <c r="CN298" s="80">
        <v>82072</v>
      </c>
      <c r="CO298" s="80">
        <v>225</v>
      </c>
      <c r="CP298" s="80">
        <v>0</v>
      </c>
      <c r="CQ298" s="80">
        <v>-27725</v>
      </c>
      <c r="CR298" s="80">
        <v>25710</v>
      </c>
      <c r="CS298" s="80">
        <v>-979719</v>
      </c>
      <c r="CT298" s="80">
        <v>0</v>
      </c>
      <c r="CU298" s="80">
        <v>-144505</v>
      </c>
      <c r="CV298" s="80">
        <v>37529</v>
      </c>
      <c r="CW298" s="80">
        <v>66857</v>
      </c>
      <c r="CX298" s="80">
        <v>15547</v>
      </c>
      <c r="CY298" s="80">
        <v>-61781</v>
      </c>
      <c r="CZ298" s="80">
        <v>40948</v>
      </c>
      <c r="DA298" s="80">
        <v>-6567</v>
      </c>
      <c r="DB298" s="80">
        <v>120</v>
      </c>
      <c r="DC298" s="80">
        <v>-1436</v>
      </c>
      <c r="DD298" s="80">
        <v>2943</v>
      </c>
      <c r="DE298" s="80">
        <v>-14369</v>
      </c>
      <c r="DF298" s="80">
        <v>44595</v>
      </c>
      <c r="DG298" s="80">
        <v>52371</v>
      </c>
      <c r="DH298" s="80"/>
      <c r="DI298" s="80">
        <v>-13655</v>
      </c>
      <c r="DJ298" s="80">
        <v>-23046</v>
      </c>
      <c r="DK298" s="80">
        <v>-15215</v>
      </c>
      <c r="DL298" s="80">
        <v>1271369</v>
      </c>
      <c r="DM298" s="80">
        <v>-13870</v>
      </c>
      <c r="DN298" s="80">
        <v>0</v>
      </c>
      <c r="DO298" s="80">
        <v>41124</v>
      </c>
      <c r="DP298" s="80">
        <v>-968587</v>
      </c>
      <c r="DQ298" s="80">
        <v>-1644</v>
      </c>
      <c r="DR298" s="80">
        <v>-37910</v>
      </c>
      <c r="DS298" s="80">
        <v>54994</v>
      </c>
    </row>
    <row r="299" spans="1:123" x14ac:dyDescent="0.25">
      <c r="A299" s="78">
        <v>202012</v>
      </c>
      <c r="B299" s="78">
        <v>53028</v>
      </c>
      <c r="C299" s="79" t="s">
        <v>388</v>
      </c>
      <c r="D299" s="80">
        <v>9470</v>
      </c>
      <c r="E299" s="80">
        <v>734</v>
      </c>
      <c r="F299" s="80">
        <v>349262</v>
      </c>
      <c r="G299" s="80"/>
      <c r="H299" s="80">
        <v>3738</v>
      </c>
      <c r="I299" s="80">
        <v>0</v>
      </c>
      <c r="J299" s="80">
        <v>3738</v>
      </c>
      <c r="K299" s="80"/>
      <c r="L299" s="80"/>
      <c r="M299" s="80">
        <v>349262</v>
      </c>
      <c r="N299" s="80"/>
      <c r="O299" s="80">
        <v>66283</v>
      </c>
      <c r="P299" s="80"/>
      <c r="Q299" s="80">
        <v>0</v>
      </c>
      <c r="R299" s="80">
        <v>5</v>
      </c>
      <c r="S299" s="80"/>
      <c r="T299" s="80">
        <v>379079</v>
      </c>
      <c r="U299" s="80"/>
      <c r="V299" s="80">
        <v>12109</v>
      </c>
      <c r="W299" s="80">
        <v>10204</v>
      </c>
      <c r="X299" s="80"/>
      <c r="Y299" s="80">
        <v>282974</v>
      </c>
      <c r="Z299" s="80">
        <v>1102</v>
      </c>
      <c r="AA299" s="80"/>
      <c r="AB299" s="80"/>
      <c r="AC299" s="80">
        <v>1998</v>
      </c>
      <c r="AD299" s="80"/>
      <c r="AE299" s="80">
        <v>1998</v>
      </c>
      <c r="AF299" s="80">
        <v>109</v>
      </c>
      <c r="AG299" s="80">
        <v>961</v>
      </c>
      <c r="AH299" s="80">
        <v>6402</v>
      </c>
      <c r="AI299" s="80"/>
      <c r="AJ299" s="80">
        <v>557</v>
      </c>
      <c r="AK299" s="80"/>
      <c r="AL299" s="80">
        <v>0</v>
      </c>
      <c r="AM299" s="80"/>
      <c r="AN299" s="80">
        <v>0</v>
      </c>
      <c r="AO299" s="80"/>
      <c r="AP299" s="80">
        <v>141</v>
      </c>
      <c r="AQ299" s="80">
        <v>12109</v>
      </c>
      <c r="AR299" s="80"/>
      <c r="AS299" s="80">
        <v>25000</v>
      </c>
      <c r="AT299" s="80"/>
      <c r="AU299" s="80">
        <v>596</v>
      </c>
      <c r="AV299" s="80">
        <v>271954</v>
      </c>
      <c r="AW299" s="80">
        <v>44857</v>
      </c>
      <c r="AX299" s="80"/>
      <c r="AY299" s="80">
        <v>0</v>
      </c>
      <c r="AZ299" s="80"/>
      <c r="BA299" s="80">
        <v>707</v>
      </c>
      <c r="BB299" s="80"/>
      <c r="BC299" s="80">
        <v>897</v>
      </c>
      <c r="BD299" s="80"/>
      <c r="BE299" s="80">
        <v>8031</v>
      </c>
      <c r="BF299" s="80">
        <v>400</v>
      </c>
      <c r="BG299" s="80"/>
      <c r="BH299" s="80">
        <v>99071</v>
      </c>
      <c r="BI299" s="80">
        <v>23</v>
      </c>
      <c r="BJ299" s="80"/>
      <c r="BK299" s="80"/>
      <c r="BL299" s="80"/>
      <c r="BM299" s="80"/>
      <c r="BN299" s="80">
        <v>246954</v>
      </c>
      <c r="BO299" s="80"/>
      <c r="BP299" s="80"/>
      <c r="BQ299" s="80"/>
      <c r="BR299" s="80"/>
      <c r="BS299" s="80">
        <v>51211</v>
      </c>
      <c r="BT299" s="80">
        <v>0</v>
      </c>
      <c r="BU299" s="80">
        <v>3003</v>
      </c>
      <c r="BV299" s="80"/>
      <c r="BW299" s="80">
        <v>379079</v>
      </c>
      <c r="BX299" s="80"/>
      <c r="BY299" s="80">
        <v>23</v>
      </c>
      <c r="BZ299" s="80"/>
      <c r="CA299" s="80"/>
      <c r="CB299" s="80">
        <v>5431</v>
      </c>
      <c r="CC299" s="80"/>
      <c r="CD299" s="80">
        <v>0</v>
      </c>
      <c r="CE299" s="80"/>
      <c r="CF299" s="80">
        <v>0</v>
      </c>
      <c r="CG299" s="80">
        <v>-19447</v>
      </c>
      <c r="CH299" s="80">
        <v>558</v>
      </c>
      <c r="CI299" s="80"/>
      <c r="CJ299" s="80"/>
      <c r="CK299" s="80">
        <v>134944</v>
      </c>
      <c r="CL299" s="80"/>
      <c r="CM299" s="80">
        <v>-27958</v>
      </c>
      <c r="CN299" s="80">
        <v>28421</v>
      </c>
      <c r="CO299" s="80"/>
      <c r="CP299" s="80"/>
      <c r="CQ299" s="80">
        <v>-2750</v>
      </c>
      <c r="CR299" s="80">
        <v>3833</v>
      </c>
      <c r="CS299" s="80">
        <v>-75095</v>
      </c>
      <c r="CT299" s="80"/>
      <c r="CU299" s="80">
        <v>-8511</v>
      </c>
      <c r="CV299" s="80">
        <v>7252</v>
      </c>
      <c r="CW299" s="80">
        <v>22161</v>
      </c>
      <c r="CX299" s="80"/>
      <c r="CY299" s="80">
        <v>-9289</v>
      </c>
      <c r="CZ299" s="80">
        <v>19247</v>
      </c>
      <c r="DA299" s="80">
        <v>-479</v>
      </c>
      <c r="DB299" s="80">
        <v>0</v>
      </c>
      <c r="DC299" s="80">
        <v>-260</v>
      </c>
      <c r="DD299" s="80"/>
      <c r="DE299" s="80">
        <v>-2467</v>
      </c>
      <c r="DF299" s="80">
        <v>-3095</v>
      </c>
      <c r="DG299" s="80">
        <v>5305</v>
      </c>
      <c r="DH299" s="80"/>
      <c r="DI299" s="80">
        <v>-7136</v>
      </c>
      <c r="DJ299" s="80">
        <v>-10661</v>
      </c>
      <c r="DK299" s="80">
        <v>-6260</v>
      </c>
      <c r="DL299" s="80">
        <v>122560</v>
      </c>
      <c r="DM299" s="80">
        <v>509</v>
      </c>
      <c r="DN299" s="80"/>
      <c r="DO299" s="80">
        <v>8616</v>
      </c>
      <c r="DP299" s="80">
        <v>-76651</v>
      </c>
      <c r="DQ299" s="80">
        <v>-249</v>
      </c>
      <c r="DR299" s="80">
        <v>-782</v>
      </c>
      <c r="DS299" s="80">
        <v>8107</v>
      </c>
    </row>
    <row r="300" spans="1:123" x14ac:dyDescent="0.25">
      <c r="A300" s="78">
        <v>202012</v>
      </c>
      <c r="B300" s="78">
        <v>53111</v>
      </c>
      <c r="C300" s="79" t="s">
        <v>427</v>
      </c>
      <c r="D300" s="80"/>
      <c r="E300" s="80"/>
      <c r="F300" s="80">
        <v>112494</v>
      </c>
      <c r="G300" s="80"/>
      <c r="H300" s="80">
        <v>6427</v>
      </c>
      <c r="I300" s="80"/>
      <c r="J300" s="80">
        <v>6427</v>
      </c>
      <c r="K300" s="80"/>
      <c r="L300" s="80">
        <v>3600</v>
      </c>
      <c r="M300" s="80">
        <v>112494</v>
      </c>
      <c r="N300" s="80"/>
      <c r="O300" s="80">
        <v>112494</v>
      </c>
      <c r="P300" s="80"/>
      <c r="Q300" s="80">
        <v>0</v>
      </c>
      <c r="R300" s="80"/>
      <c r="S300" s="80"/>
      <c r="T300" s="80">
        <v>129508</v>
      </c>
      <c r="U300" s="80"/>
      <c r="V300" s="80">
        <v>2206</v>
      </c>
      <c r="W300" s="80">
        <v>0</v>
      </c>
      <c r="X300" s="80"/>
      <c r="Y300" s="80"/>
      <c r="Z300" s="80">
        <v>1564</v>
      </c>
      <c r="AA300" s="80"/>
      <c r="AB300" s="80"/>
      <c r="AC300" s="80"/>
      <c r="AD300" s="80"/>
      <c r="AE300" s="80"/>
      <c r="AF300" s="80"/>
      <c r="AG300" s="80"/>
      <c r="AH300" s="80">
        <v>6854</v>
      </c>
      <c r="AI300" s="80"/>
      <c r="AJ300" s="80">
        <v>427</v>
      </c>
      <c r="AK300" s="80"/>
      <c r="AL300" s="80">
        <v>460</v>
      </c>
      <c r="AM300" s="80"/>
      <c r="AN300" s="80"/>
      <c r="AO300" s="80"/>
      <c r="AP300" s="80">
        <v>1564</v>
      </c>
      <c r="AQ300" s="80">
        <v>4996</v>
      </c>
      <c r="AR300" s="80"/>
      <c r="AS300" s="80">
        <v>21000</v>
      </c>
      <c r="AT300" s="80">
        <v>10000</v>
      </c>
      <c r="AU300" s="80"/>
      <c r="AV300" s="80">
        <v>63685</v>
      </c>
      <c r="AW300" s="80">
        <v>38594</v>
      </c>
      <c r="AX300" s="80">
        <v>1564</v>
      </c>
      <c r="AY300" s="80"/>
      <c r="AZ300" s="80"/>
      <c r="BA300" s="80"/>
      <c r="BB300" s="80"/>
      <c r="BC300" s="80">
        <v>1244</v>
      </c>
      <c r="BD300" s="80"/>
      <c r="BE300" s="80">
        <v>12239</v>
      </c>
      <c r="BF300" s="80">
        <v>5504</v>
      </c>
      <c r="BG300" s="80"/>
      <c r="BH300" s="80">
        <v>43584</v>
      </c>
      <c r="BI300" s="80">
        <v>0</v>
      </c>
      <c r="BJ300" s="80"/>
      <c r="BK300" s="80"/>
      <c r="BL300" s="80"/>
      <c r="BM300" s="80"/>
      <c r="BN300" s="80">
        <v>42685</v>
      </c>
      <c r="BO300" s="80"/>
      <c r="BP300" s="80"/>
      <c r="BQ300" s="80"/>
      <c r="BR300" s="80"/>
      <c r="BS300" s="80"/>
      <c r="BT300" s="80"/>
      <c r="BU300" s="80">
        <v>3426</v>
      </c>
      <c r="BV300" s="80"/>
      <c r="BW300" s="80">
        <v>129508</v>
      </c>
      <c r="BX300" s="80"/>
      <c r="BY300" s="80">
        <v>0</v>
      </c>
      <c r="BZ300" s="80"/>
      <c r="CA300" s="80">
        <v>10000</v>
      </c>
      <c r="CB300" s="80">
        <v>5491</v>
      </c>
      <c r="CC300" s="80"/>
      <c r="CD300" s="80"/>
      <c r="CE300" s="80"/>
      <c r="CF300" s="80">
        <v>2330</v>
      </c>
      <c r="CG300" s="80">
        <v>-7169</v>
      </c>
      <c r="CH300" s="80">
        <v>0</v>
      </c>
      <c r="CI300" s="80"/>
      <c r="CJ300" s="80"/>
      <c r="CK300" s="80">
        <v>57388</v>
      </c>
      <c r="CL300" s="80"/>
      <c r="CM300" s="80">
        <v>-9973</v>
      </c>
      <c r="CN300" s="80">
        <v>-15973</v>
      </c>
      <c r="CO300" s="80">
        <v>1673</v>
      </c>
      <c r="CP300" s="80"/>
      <c r="CQ300" s="80">
        <v>2445</v>
      </c>
      <c r="CR300" s="80">
        <v>-6844</v>
      </c>
      <c r="CS300" s="80">
        <v>-47771</v>
      </c>
      <c r="CT300" s="80"/>
      <c r="CU300" s="80">
        <v>-4477</v>
      </c>
      <c r="CV300" s="80">
        <v>5460</v>
      </c>
      <c r="CW300" s="80">
        <v>-12459</v>
      </c>
      <c r="CX300" s="80"/>
      <c r="CY300" s="80">
        <v>-9565</v>
      </c>
      <c r="CZ300" s="80">
        <v>-9966</v>
      </c>
      <c r="DA300" s="80">
        <v>-872</v>
      </c>
      <c r="DB300" s="80"/>
      <c r="DC300" s="80"/>
      <c r="DD300" s="80"/>
      <c r="DE300" s="80">
        <v>-14672</v>
      </c>
      <c r="DF300" s="80">
        <v>-45</v>
      </c>
      <c r="DG300" s="80">
        <v>1330</v>
      </c>
      <c r="DH300" s="80"/>
      <c r="DI300" s="80">
        <v>-2098</v>
      </c>
      <c r="DJ300" s="80">
        <v>-2518</v>
      </c>
      <c r="DK300" s="80">
        <v>3514</v>
      </c>
      <c r="DL300" s="80">
        <v>47778</v>
      </c>
      <c r="DM300" s="80"/>
      <c r="DN300" s="80"/>
      <c r="DO300" s="80">
        <v>-6007</v>
      </c>
      <c r="DP300" s="80">
        <v>-40132</v>
      </c>
      <c r="DQ300" s="80">
        <v>-381</v>
      </c>
      <c r="DR300" s="80">
        <v>-112</v>
      </c>
      <c r="DS300" s="80">
        <v>-6007</v>
      </c>
    </row>
    <row r="301" spans="1:123" x14ac:dyDescent="0.25">
      <c r="A301" s="78">
        <v>202012</v>
      </c>
      <c r="B301" s="78">
        <v>50149</v>
      </c>
      <c r="C301" s="79" t="s">
        <v>411</v>
      </c>
      <c r="D301" s="80">
        <v>104172</v>
      </c>
      <c r="E301" s="80">
        <v>1971</v>
      </c>
      <c r="F301" s="80">
        <v>253803</v>
      </c>
      <c r="G301" s="80">
        <v>0</v>
      </c>
      <c r="H301" s="80">
        <v>33236</v>
      </c>
      <c r="I301" s="80">
        <v>87</v>
      </c>
      <c r="J301" s="80">
        <v>33323</v>
      </c>
      <c r="K301" s="80">
        <v>0</v>
      </c>
      <c r="L301" s="80">
        <v>33949</v>
      </c>
      <c r="M301" s="80">
        <v>326020</v>
      </c>
      <c r="N301" s="80">
        <v>0</v>
      </c>
      <c r="O301" s="80">
        <v>27159</v>
      </c>
      <c r="P301" s="80">
        <v>0</v>
      </c>
      <c r="Q301" s="80">
        <v>72217</v>
      </c>
      <c r="R301" s="80">
        <v>33</v>
      </c>
      <c r="S301" s="80">
        <v>15005</v>
      </c>
      <c r="T301" s="80">
        <v>579229</v>
      </c>
      <c r="U301" s="80">
        <v>57212</v>
      </c>
      <c r="V301" s="80">
        <v>23467</v>
      </c>
      <c r="W301" s="80">
        <v>106143</v>
      </c>
      <c r="X301" s="80"/>
      <c r="Y301" s="80">
        <v>226611</v>
      </c>
      <c r="Z301" s="80">
        <v>6318</v>
      </c>
      <c r="AA301" s="80">
        <v>0</v>
      </c>
      <c r="AB301" s="80">
        <v>0</v>
      </c>
      <c r="AC301" s="80">
        <v>11482</v>
      </c>
      <c r="AD301" s="80">
        <v>6168</v>
      </c>
      <c r="AE301" s="80">
        <v>5314</v>
      </c>
      <c r="AF301" s="80">
        <v>0</v>
      </c>
      <c r="AG301" s="80">
        <v>834</v>
      </c>
      <c r="AH301" s="80">
        <v>72936</v>
      </c>
      <c r="AI301" s="80">
        <v>8248</v>
      </c>
      <c r="AJ301" s="80">
        <v>19883</v>
      </c>
      <c r="AK301" s="80">
        <v>0</v>
      </c>
      <c r="AL301" s="80">
        <v>2784</v>
      </c>
      <c r="AM301" s="80">
        <v>0</v>
      </c>
      <c r="AN301" s="80">
        <v>0</v>
      </c>
      <c r="AO301" s="80">
        <v>11</v>
      </c>
      <c r="AP301" s="80">
        <v>5484</v>
      </c>
      <c r="AQ301" s="80">
        <v>33863</v>
      </c>
      <c r="AR301" s="80">
        <v>0</v>
      </c>
      <c r="AS301" s="80">
        <v>10001</v>
      </c>
      <c r="AT301" s="80">
        <v>0</v>
      </c>
      <c r="AU301" s="80">
        <v>0</v>
      </c>
      <c r="AV301" s="80">
        <v>307184</v>
      </c>
      <c r="AW301" s="80">
        <v>80958</v>
      </c>
      <c r="AX301" s="80"/>
      <c r="AY301" s="80">
        <v>0</v>
      </c>
      <c r="AZ301" s="80"/>
      <c r="BA301" s="80">
        <v>21147</v>
      </c>
      <c r="BB301" s="80"/>
      <c r="BC301" s="80">
        <v>386</v>
      </c>
      <c r="BD301" s="80"/>
      <c r="BE301" s="80">
        <v>59928</v>
      </c>
      <c r="BF301" s="80">
        <v>229</v>
      </c>
      <c r="BG301" s="80"/>
      <c r="BH301" s="80">
        <v>196785</v>
      </c>
      <c r="BI301" s="80">
        <v>12031</v>
      </c>
      <c r="BJ301" s="80"/>
      <c r="BK301" s="80"/>
      <c r="BL301" s="80"/>
      <c r="BM301" s="80">
        <v>0</v>
      </c>
      <c r="BN301" s="80">
        <v>63071</v>
      </c>
      <c r="BO301" s="80">
        <v>11189</v>
      </c>
      <c r="BP301" s="80"/>
      <c r="BQ301" s="80">
        <v>3301</v>
      </c>
      <c r="BR301" s="80">
        <v>0</v>
      </c>
      <c r="BS301" s="80">
        <v>107052</v>
      </c>
      <c r="BT301" s="80">
        <v>222923</v>
      </c>
      <c r="BU301" s="80">
        <v>8775</v>
      </c>
      <c r="BV301" s="80">
        <v>165814</v>
      </c>
      <c r="BW301" s="80">
        <v>579229</v>
      </c>
      <c r="BX301" s="80"/>
      <c r="BY301" s="80">
        <v>12031</v>
      </c>
      <c r="BZ301" s="80">
        <v>0</v>
      </c>
      <c r="CA301" s="80"/>
      <c r="CB301" s="80">
        <v>38166</v>
      </c>
      <c r="CC301" s="80">
        <v>57109</v>
      </c>
      <c r="CD301" s="80"/>
      <c r="CE301" s="80">
        <v>0</v>
      </c>
      <c r="CF301" s="80">
        <v>7601</v>
      </c>
      <c r="CG301" s="80">
        <v>-69172</v>
      </c>
      <c r="CH301" s="80">
        <v>8320</v>
      </c>
      <c r="CI301" s="80">
        <v>3492</v>
      </c>
      <c r="CJ301" s="80">
        <v>-5184</v>
      </c>
      <c r="CK301" s="80">
        <v>295184</v>
      </c>
      <c r="CL301" s="80">
        <v>0</v>
      </c>
      <c r="CM301" s="80">
        <v>-190937</v>
      </c>
      <c r="CN301" s="80">
        <v>-37639</v>
      </c>
      <c r="CO301" s="80">
        <v>342</v>
      </c>
      <c r="CP301" s="80">
        <v>-8070</v>
      </c>
      <c r="CQ301" s="80">
        <v>67</v>
      </c>
      <c r="CR301" s="80">
        <v>-3301</v>
      </c>
      <c r="CS301" s="80">
        <v>-160679</v>
      </c>
      <c r="CT301" s="80">
        <v>0</v>
      </c>
      <c r="CU301" s="80">
        <v>-122107</v>
      </c>
      <c r="CV301" s="80">
        <v>2149</v>
      </c>
      <c r="CW301" s="80">
        <v>-30296</v>
      </c>
      <c r="CX301" s="80">
        <v>-3233</v>
      </c>
      <c r="CY301" s="80">
        <v>-6915</v>
      </c>
      <c r="CZ301" s="80">
        <v>-35296</v>
      </c>
      <c r="DA301" s="80">
        <v>32753</v>
      </c>
      <c r="DB301" s="80">
        <v>38</v>
      </c>
      <c r="DC301" s="80">
        <v>-1001</v>
      </c>
      <c r="DD301" s="80">
        <v>0</v>
      </c>
      <c r="DE301" s="80">
        <v>27047</v>
      </c>
      <c r="DF301" s="80">
        <v>29014</v>
      </c>
      <c r="DG301" s="80">
        <v>5371</v>
      </c>
      <c r="DH301" s="80"/>
      <c r="DI301" s="80">
        <v>4636</v>
      </c>
      <c r="DJ301" s="80">
        <v>3018</v>
      </c>
      <c r="DK301" s="80">
        <v>7343</v>
      </c>
      <c r="DL301" s="80">
        <v>317321</v>
      </c>
      <c r="DM301" s="80">
        <v>1001</v>
      </c>
      <c r="DN301" s="80"/>
      <c r="DO301" s="80">
        <v>-5479</v>
      </c>
      <c r="DP301" s="80">
        <v>-222695</v>
      </c>
      <c r="DQ301" s="80">
        <v>-138</v>
      </c>
      <c r="DR301" s="80">
        <v>-601</v>
      </c>
      <c r="DS301" s="80">
        <v>-6480</v>
      </c>
    </row>
    <row r="302" spans="1:123" x14ac:dyDescent="0.25">
      <c r="A302" s="78">
        <v>202012</v>
      </c>
      <c r="B302" s="78">
        <v>50479</v>
      </c>
      <c r="C302" s="79" t="s">
        <v>476</v>
      </c>
      <c r="D302" s="80">
        <v>0</v>
      </c>
      <c r="E302" s="80">
        <v>12</v>
      </c>
      <c r="F302" s="80">
        <v>55537</v>
      </c>
      <c r="G302" s="80">
        <v>0</v>
      </c>
      <c r="H302" s="80">
        <v>506</v>
      </c>
      <c r="I302" s="80">
        <v>0</v>
      </c>
      <c r="J302" s="80">
        <v>506</v>
      </c>
      <c r="K302" s="80">
        <v>0</v>
      </c>
      <c r="L302" s="80">
        <v>0</v>
      </c>
      <c r="M302" s="80">
        <v>55537</v>
      </c>
      <c r="N302" s="80">
        <v>0</v>
      </c>
      <c r="O302" s="80">
        <v>1507</v>
      </c>
      <c r="P302" s="80">
        <v>2932</v>
      </c>
      <c r="Q302" s="80">
        <v>0</v>
      </c>
      <c r="R302" s="80">
        <v>553</v>
      </c>
      <c r="S302" s="80">
        <v>0</v>
      </c>
      <c r="T302" s="80">
        <v>56355</v>
      </c>
      <c r="U302" s="80">
        <v>0</v>
      </c>
      <c r="V302" s="80">
        <v>5</v>
      </c>
      <c r="W302" s="80">
        <v>12</v>
      </c>
      <c r="X302" s="80">
        <v>0</v>
      </c>
      <c r="Y302" s="80">
        <v>50295</v>
      </c>
      <c r="Z302" s="80">
        <v>91</v>
      </c>
      <c r="AA302" s="80">
        <v>0</v>
      </c>
      <c r="AB302" s="80">
        <v>0</v>
      </c>
      <c r="AC302" s="80">
        <v>17</v>
      </c>
      <c r="AD302" s="80">
        <v>0</v>
      </c>
      <c r="AE302" s="80">
        <v>17</v>
      </c>
      <c r="AF302" s="80">
        <v>0</v>
      </c>
      <c r="AG302" s="80">
        <v>91</v>
      </c>
      <c r="AH302" s="80">
        <v>710</v>
      </c>
      <c r="AI302" s="80">
        <v>0</v>
      </c>
      <c r="AJ302" s="80">
        <v>187</v>
      </c>
      <c r="AK302" s="80">
        <v>0</v>
      </c>
      <c r="AL302" s="80">
        <v>0</v>
      </c>
      <c r="AM302" s="80">
        <v>0</v>
      </c>
      <c r="AN302" s="80">
        <v>0</v>
      </c>
      <c r="AO302" s="80">
        <v>0</v>
      </c>
      <c r="AP302" s="80">
        <v>0</v>
      </c>
      <c r="AQ302" s="80">
        <v>5</v>
      </c>
      <c r="AR302" s="80">
        <v>250</v>
      </c>
      <c r="AS302" s="80">
        <v>0</v>
      </c>
      <c r="AT302" s="80">
        <v>0</v>
      </c>
      <c r="AU302" s="80">
        <v>0</v>
      </c>
      <c r="AV302" s="80">
        <v>52046</v>
      </c>
      <c r="AW302" s="80">
        <v>1985</v>
      </c>
      <c r="AX302" s="80">
        <v>0</v>
      </c>
      <c r="AY302" s="80">
        <v>0</v>
      </c>
      <c r="AZ302" s="80">
        <v>0</v>
      </c>
      <c r="BA302" s="80">
        <v>0</v>
      </c>
      <c r="BB302" s="80">
        <v>0</v>
      </c>
      <c r="BC302" s="80">
        <v>0</v>
      </c>
      <c r="BD302" s="80">
        <v>0</v>
      </c>
      <c r="BE302" s="80">
        <v>1744</v>
      </c>
      <c r="BF302" s="80">
        <v>0</v>
      </c>
      <c r="BG302" s="80">
        <v>0</v>
      </c>
      <c r="BH302" s="80">
        <v>2565</v>
      </c>
      <c r="BI302" s="80">
        <v>0</v>
      </c>
      <c r="BJ302" s="80">
        <v>0</v>
      </c>
      <c r="BK302" s="80">
        <v>0</v>
      </c>
      <c r="BL302" s="80">
        <v>0</v>
      </c>
      <c r="BM302" s="80">
        <v>0</v>
      </c>
      <c r="BN302" s="80">
        <v>0</v>
      </c>
      <c r="BO302" s="80">
        <v>0</v>
      </c>
      <c r="BP302" s="80">
        <v>0</v>
      </c>
      <c r="BQ302" s="80">
        <v>0</v>
      </c>
      <c r="BR302" s="80">
        <v>0</v>
      </c>
      <c r="BS302" s="80">
        <v>0</v>
      </c>
      <c r="BT302" s="80">
        <v>52046</v>
      </c>
      <c r="BU302" s="80">
        <v>580</v>
      </c>
      <c r="BV302" s="80">
        <v>3000</v>
      </c>
      <c r="BW302" s="80">
        <v>56355</v>
      </c>
      <c r="BX302" s="80">
        <v>0</v>
      </c>
      <c r="BY302" s="80">
        <v>0</v>
      </c>
      <c r="BZ302" s="80">
        <v>49046</v>
      </c>
      <c r="CA302" s="80">
        <v>0</v>
      </c>
      <c r="CB302" s="80">
        <v>1744</v>
      </c>
      <c r="CC302" s="80">
        <v>0</v>
      </c>
      <c r="CD302" s="80">
        <v>0</v>
      </c>
      <c r="CE302" s="80">
        <v>0</v>
      </c>
      <c r="CF302" s="80">
        <v>0</v>
      </c>
      <c r="CG302" s="80">
        <v>-4193</v>
      </c>
      <c r="CH302" s="80">
        <v>362</v>
      </c>
      <c r="CI302" s="80">
        <v>0</v>
      </c>
      <c r="CJ302" s="80">
        <v>0</v>
      </c>
      <c r="CK302" s="80">
        <v>17207</v>
      </c>
      <c r="CL302" s="80">
        <v>0</v>
      </c>
      <c r="CM302" s="80">
        <v>-4193</v>
      </c>
      <c r="CN302" s="80">
        <v>755</v>
      </c>
      <c r="CO302" s="80">
        <v>0</v>
      </c>
      <c r="CP302" s="80">
        <v>0</v>
      </c>
      <c r="CQ302" s="80">
        <v>-2423</v>
      </c>
      <c r="CR302" s="80">
        <v>629</v>
      </c>
      <c r="CS302" s="80">
        <v>-7672</v>
      </c>
      <c r="CT302" s="80">
        <v>0</v>
      </c>
      <c r="CU302" s="80">
        <v>0</v>
      </c>
      <c r="CV302" s="80">
        <v>4594</v>
      </c>
      <c r="CW302" s="80">
        <v>755</v>
      </c>
      <c r="CX302" s="80">
        <v>0</v>
      </c>
      <c r="CY302" s="80">
        <v>-5784</v>
      </c>
      <c r="CZ302" s="80">
        <v>-442</v>
      </c>
      <c r="DA302" s="80">
        <v>50</v>
      </c>
      <c r="DB302" s="80">
        <v>0</v>
      </c>
      <c r="DC302" s="80">
        <v>0</v>
      </c>
      <c r="DD302" s="80">
        <v>0</v>
      </c>
      <c r="DE302" s="80">
        <v>4766</v>
      </c>
      <c r="DF302" s="80">
        <v>0</v>
      </c>
      <c r="DG302" s="80">
        <v>206</v>
      </c>
      <c r="DH302" s="80">
        <v>0</v>
      </c>
      <c r="DI302" s="80">
        <v>-1272</v>
      </c>
      <c r="DJ302" s="80">
        <v>-1535</v>
      </c>
      <c r="DK302" s="80">
        <v>0</v>
      </c>
      <c r="DL302" s="80">
        <v>11423</v>
      </c>
      <c r="DM302" s="80">
        <v>0</v>
      </c>
      <c r="DN302" s="80">
        <v>0</v>
      </c>
      <c r="DO302" s="80">
        <v>835</v>
      </c>
      <c r="DP302" s="80">
        <v>-14659</v>
      </c>
      <c r="DQ302" s="80">
        <v>0</v>
      </c>
      <c r="DR302" s="80">
        <v>0</v>
      </c>
      <c r="DS302" s="80">
        <v>835</v>
      </c>
    </row>
    <row r="303" spans="1:123" x14ac:dyDescent="0.25">
      <c r="A303" s="78">
        <v>202012</v>
      </c>
      <c r="B303" s="78">
        <v>50580</v>
      </c>
      <c r="C303" s="79" t="s">
        <v>864</v>
      </c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>
        <v>22474</v>
      </c>
      <c r="U303" s="80"/>
      <c r="V303" s="80">
        <v>22474</v>
      </c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>
        <v>22474</v>
      </c>
      <c r="AR303" s="80"/>
      <c r="AS303" s="80"/>
      <c r="AT303" s="80">
        <v>8500</v>
      </c>
      <c r="AU303" s="80"/>
      <c r="AV303" s="80">
        <v>5029</v>
      </c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>
        <v>8945</v>
      </c>
      <c r="BJ303" s="80"/>
      <c r="BK303" s="80"/>
      <c r="BL303" s="80"/>
      <c r="BM303" s="80"/>
      <c r="BN303" s="80">
        <v>-218</v>
      </c>
      <c r="BO303" s="80"/>
      <c r="BP303" s="80"/>
      <c r="BQ303" s="80"/>
      <c r="BR303" s="80"/>
      <c r="BS303" s="80"/>
      <c r="BT303" s="80">
        <v>5247</v>
      </c>
      <c r="BU303" s="80"/>
      <c r="BV303" s="80">
        <v>2000</v>
      </c>
      <c r="BW303" s="80">
        <v>22474</v>
      </c>
      <c r="BX303" s="80"/>
      <c r="BY303" s="80"/>
      <c r="BZ303" s="80"/>
      <c r="CA303" s="80">
        <v>8500</v>
      </c>
      <c r="CB303" s="80"/>
      <c r="CC303" s="80">
        <v>3247</v>
      </c>
      <c r="CD303" s="80">
        <v>8945</v>
      </c>
      <c r="CE303" s="80"/>
      <c r="CF303" s="80"/>
      <c r="CG303" s="80">
        <v>-1621</v>
      </c>
      <c r="CH303" s="80"/>
      <c r="CI303" s="80"/>
      <c r="CJ303" s="80"/>
      <c r="CK303" s="80">
        <v>193</v>
      </c>
      <c r="CL303" s="80"/>
      <c r="CM303" s="80">
        <v>-1621</v>
      </c>
      <c r="CN303" s="80">
        <v>-220</v>
      </c>
      <c r="CO303" s="80"/>
      <c r="CP303" s="80"/>
      <c r="CQ303" s="80">
        <v>-13</v>
      </c>
      <c r="CR303" s="80"/>
      <c r="CS303" s="80">
        <v>1796</v>
      </c>
      <c r="CT303" s="80"/>
      <c r="CU303" s="80"/>
      <c r="CV303" s="80"/>
      <c r="CW303" s="80">
        <v>-218</v>
      </c>
      <c r="CX303" s="80"/>
      <c r="CY303" s="80"/>
      <c r="CZ303" s="80">
        <v>368</v>
      </c>
      <c r="DA303" s="80">
        <v>124</v>
      </c>
      <c r="DB303" s="80"/>
      <c r="DC303" s="80"/>
      <c r="DD303" s="80"/>
      <c r="DE303" s="80">
        <v>1685</v>
      </c>
      <c r="DF303" s="80"/>
      <c r="DG303" s="80"/>
      <c r="DH303" s="80"/>
      <c r="DI303" s="80">
        <v>1685</v>
      </c>
      <c r="DJ303" s="80">
        <v>1685</v>
      </c>
      <c r="DK303" s="80">
        <v>2</v>
      </c>
      <c r="DL303" s="80">
        <v>193</v>
      </c>
      <c r="DM303" s="80"/>
      <c r="DN303" s="80"/>
      <c r="DO303" s="80">
        <v>-588</v>
      </c>
      <c r="DP303" s="80">
        <v>0</v>
      </c>
      <c r="DQ303" s="80">
        <v>-588</v>
      </c>
      <c r="DR303" s="80"/>
      <c r="DS303" s="80">
        <v>-588</v>
      </c>
    </row>
    <row r="304" spans="1:123" x14ac:dyDescent="0.25">
      <c r="A304" s="78">
        <v>202012</v>
      </c>
      <c r="B304" s="78">
        <v>52009</v>
      </c>
      <c r="C304" s="79" t="s">
        <v>484</v>
      </c>
      <c r="D304" s="80">
        <v>0</v>
      </c>
      <c r="E304" s="80">
        <v>12047</v>
      </c>
      <c r="F304" s="80">
        <v>16701969</v>
      </c>
      <c r="G304" s="80">
        <v>0</v>
      </c>
      <c r="H304" s="80">
        <v>394450</v>
      </c>
      <c r="I304" s="80">
        <v>96369</v>
      </c>
      <c r="J304" s="80">
        <v>490819</v>
      </c>
      <c r="K304" s="80">
        <v>0</v>
      </c>
      <c r="L304" s="80">
        <v>517438</v>
      </c>
      <c r="M304" s="80">
        <v>20434229</v>
      </c>
      <c r="N304" s="80">
        <v>0</v>
      </c>
      <c r="O304" s="80">
        <v>0</v>
      </c>
      <c r="P304" s="80">
        <v>1684227</v>
      </c>
      <c r="Q304" s="80">
        <v>3732260</v>
      </c>
      <c r="R304" s="80">
        <v>1171262</v>
      </c>
      <c r="S304" s="80">
        <v>71723</v>
      </c>
      <c r="T304" s="80">
        <v>24663443</v>
      </c>
      <c r="U304" s="80">
        <v>3360537</v>
      </c>
      <c r="V304" s="80">
        <v>53057</v>
      </c>
      <c r="W304" s="80">
        <v>12047</v>
      </c>
      <c r="X304" s="80">
        <v>0</v>
      </c>
      <c r="Y304" s="80">
        <v>13781387</v>
      </c>
      <c r="Z304" s="80">
        <v>175860</v>
      </c>
      <c r="AA304" s="80">
        <v>0</v>
      </c>
      <c r="AB304" s="80">
        <v>0</v>
      </c>
      <c r="AC304" s="80">
        <v>213877</v>
      </c>
      <c r="AD304" s="80">
        <v>0</v>
      </c>
      <c r="AE304" s="80">
        <v>213877</v>
      </c>
      <c r="AF304" s="80">
        <v>70533</v>
      </c>
      <c r="AG304" s="80">
        <v>82679</v>
      </c>
      <c r="AH304" s="80">
        <v>3417125</v>
      </c>
      <c r="AI304" s="80">
        <v>2255010</v>
      </c>
      <c r="AJ304" s="80">
        <v>386886</v>
      </c>
      <c r="AK304" s="80">
        <v>0</v>
      </c>
      <c r="AL304" s="80">
        <v>11252</v>
      </c>
      <c r="AM304" s="80">
        <v>300000</v>
      </c>
      <c r="AN304" s="80">
        <v>65093</v>
      </c>
      <c r="AO304" s="80">
        <v>42435</v>
      </c>
      <c r="AP304" s="80">
        <v>93181</v>
      </c>
      <c r="AQ304" s="80">
        <v>106744</v>
      </c>
      <c r="AR304" s="80">
        <v>0</v>
      </c>
      <c r="AS304" s="80">
        <v>101200</v>
      </c>
      <c r="AT304" s="80">
        <v>1349864</v>
      </c>
      <c r="AU304" s="80">
        <v>0</v>
      </c>
      <c r="AV304" s="80">
        <v>6671892</v>
      </c>
      <c r="AW304" s="80">
        <v>10687630</v>
      </c>
      <c r="AX304" s="80">
        <v>1150303</v>
      </c>
      <c r="AY304" s="80">
        <v>1800000</v>
      </c>
      <c r="AZ304" s="80">
        <v>0</v>
      </c>
      <c r="BA304" s="80">
        <v>6505</v>
      </c>
      <c r="BB304" s="80">
        <v>0</v>
      </c>
      <c r="BC304" s="80">
        <v>21182</v>
      </c>
      <c r="BD304" s="80">
        <v>328056</v>
      </c>
      <c r="BE304" s="80">
        <v>2986742</v>
      </c>
      <c r="BF304" s="80">
        <v>1405272</v>
      </c>
      <c r="BG304" s="80">
        <v>119246</v>
      </c>
      <c r="BH304" s="80">
        <v>13566511</v>
      </c>
      <c r="BI304" s="80">
        <v>27515</v>
      </c>
      <c r="BJ304" s="80">
        <v>0</v>
      </c>
      <c r="BK304" s="80">
        <v>0</v>
      </c>
      <c r="BL304" s="80">
        <v>0</v>
      </c>
      <c r="BM304" s="80">
        <v>0</v>
      </c>
      <c r="BN304" s="80">
        <v>2798222</v>
      </c>
      <c r="BO304" s="80">
        <v>2320470</v>
      </c>
      <c r="BP304" s="80">
        <v>0</v>
      </c>
      <c r="BQ304" s="80">
        <v>60919</v>
      </c>
      <c r="BR304" s="80">
        <v>27515</v>
      </c>
      <c r="BS304" s="80">
        <v>1417953</v>
      </c>
      <c r="BT304" s="80">
        <v>1452000</v>
      </c>
      <c r="BU304" s="80">
        <v>191379</v>
      </c>
      <c r="BV304" s="80">
        <v>1452000</v>
      </c>
      <c r="BW304" s="80">
        <v>24663443</v>
      </c>
      <c r="BX304" s="80">
        <v>0</v>
      </c>
      <c r="BY304" s="80">
        <v>0</v>
      </c>
      <c r="BZ304" s="80">
        <v>0</v>
      </c>
      <c r="CA304" s="80">
        <v>1349864</v>
      </c>
      <c r="CB304" s="80">
        <v>1225727</v>
      </c>
      <c r="CC304" s="80">
        <v>0</v>
      </c>
      <c r="CD304" s="80">
        <v>0</v>
      </c>
      <c r="CE304" s="80">
        <v>0</v>
      </c>
      <c r="CF304" s="80">
        <v>0</v>
      </c>
      <c r="CG304" s="80">
        <v>-738655</v>
      </c>
      <c r="CH304" s="80">
        <v>44102</v>
      </c>
      <c r="CI304" s="80">
        <v>0</v>
      </c>
      <c r="CJ304" s="80">
        <v>-8012</v>
      </c>
      <c r="CK304" s="80">
        <v>9183065</v>
      </c>
      <c r="CL304" s="80">
        <v>0</v>
      </c>
      <c r="CM304" s="80">
        <v>-1461399</v>
      </c>
      <c r="CN304" s="80">
        <v>1387054</v>
      </c>
      <c r="CO304" s="80">
        <v>80862</v>
      </c>
      <c r="CP304" s="80">
        <v>6707</v>
      </c>
      <c r="CQ304" s="80">
        <v>-24431</v>
      </c>
      <c r="CR304" s="80">
        <v>42197</v>
      </c>
      <c r="CS304" s="80">
        <v>-5796775</v>
      </c>
      <c r="CT304" s="80">
        <v>-7551</v>
      </c>
      <c r="CU304" s="80">
        <v>-1054488</v>
      </c>
      <c r="CV304" s="80">
        <v>257550</v>
      </c>
      <c r="CW304" s="80">
        <v>1098277</v>
      </c>
      <c r="CX304" s="80">
        <v>105013</v>
      </c>
      <c r="CY304" s="80">
        <v>-588645</v>
      </c>
      <c r="CZ304" s="80">
        <v>1281132</v>
      </c>
      <c r="DA304" s="80">
        <v>29568</v>
      </c>
      <c r="DB304" s="80">
        <v>3120</v>
      </c>
      <c r="DC304" s="80">
        <v>0</v>
      </c>
      <c r="DD304" s="80">
        <v>250882</v>
      </c>
      <c r="DE304" s="80">
        <v>-47818</v>
      </c>
      <c r="DF304" s="80">
        <v>271191</v>
      </c>
      <c r="DG304" s="80">
        <v>300766</v>
      </c>
      <c r="DH304" s="80"/>
      <c r="DI304" s="80">
        <v>-5492</v>
      </c>
      <c r="DJ304" s="80">
        <v>42585</v>
      </c>
      <c r="DK304" s="80">
        <v>-288777</v>
      </c>
      <c r="DL304" s="80">
        <v>8546857</v>
      </c>
      <c r="DM304" s="80">
        <v>-258514</v>
      </c>
      <c r="DN304" s="80">
        <v>-321874</v>
      </c>
      <c r="DO304" s="80">
        <v>69832</v>
      </c>
      <c r="DP304" s="80">
        <v>-6011644</v>
      </c>
      <c r="DQ304" s="80">
        <v>-43173</v>
      </c>
      <c r="DR304" s="80">
        <v>-83164</v>
      </c>
      <c r="DS304" s="80">
        <v>328346</v>
      </c>
    </row>
    <row r="305" spans="1:156" x14ac:dyDescent="0.25">
      <c r="A305" s="78">
        <v>202012</v>
      </c>
      <c r="B305" s="78">
        <v>53110</v>
      </c>
      <c r="C305" s="79" t="s">
        <v>394</v>
      </c>
      <c r="D305" s="80">
        <v>0</v>
      </c>
      <c r="E305" s="80">
        <v>0</v>
      </c>
      <c r="F305" s="80">
        <v>212716</v>
      </c>
      <c r="G305" s="80">
        <v>0</v>
      </c>
      <c r="H305" s="80">
        <v>31109</v>
      </c>
      <c r="I305" s="80">
        <v>0</v>
      </c>
      <c r="J305" s="80">
        <v>31109</v>
      </c>
      <c r="K305" s="80">
        <v>0</v>
      </c>
      <c r="L305" s="80">
        <v>0</v>
      </c>
      <c r="M305" s="80">
        <v>253716</v>
      </c>
      <c r="N305" s="80">
        <v>0</v>
      </c>
      <c r="O305" s="80">
        <v>44878</v>
      </c>
      <c r="P305" s="80">
        <v>0</v>
      </c>
      <c r="Q305" s="80">
        <v>41000</v>
      </c>
      <c r="R305" s="80">
        <v>0</v>
      </c>
      <c r="S305" s="80">
        <v>0</v>
      </c>
      <c r="T305" s="80">
        <v>322073</v>
      </c>
      <c r="U305" s="80">
        <v>0</v>
      </c>
      <c r="V305" s="80">
        <v>18127</v>
      </c>
      <c r="W305" s="80">
        <v>0</v>
      </c>
      <c r="X305" s="80">
        <v>0</v>
      </c>
      <c r="Y305" s="80">
        <v>167838</v>
      </c>
      <c r="Z305" s="80">
        <v>1598</v>
      </c>
      <c r="AA305" s="80">
        <v>0</v>
      </c>
      <c r="AB305" s="80">
        <v>0</v>
      </c>
      <c r="AC305" s="80">
        <v>0</v>
      </c>
      <c r="AD305" s="80">
        <v>0</v>
      </c>
      <c r="AE305" s="80">
        <v>0</v>
      </c>
      <c r="AF305" s="80">
        <v>16669</v>
      </c>
      <c r="AG305" s="80">
        <v>1277</v>
      </c>
      <c r="AH305" s="80">
        <v>47778</v>
      </c>
      <c r="AI305" s="80">
        <v>0</v>
      </c>
      <c r="AJ305" s="80">
        <v>0</v>
      </c>
      <c r="AK305" s="80">
        <v>0</v>
      </c>
      <c r="AL305" s="80">
        <v>854</v>
      </c>
      <c r="AM305" s="80">
        <v>41000</v>
      </c>
      <c r="AN305" s="80">
        <v>0</v>
      </c>
      <c r="AO305" s="80">
        <v>0</v>
      </c>
      <c r="AP305" s="80">
        <v>321</v>
      </c>
      <c r="AQ305" s="80">
        <v>18981</v>
      </c>
      <c r="AR305" s="80">
        <v>0</v>
      </c>
      <c r="AS305" s="80">
        <v>25000</v>
      </c>
      <c r="AT305" s="80">
        <v>0</v>
      </c>
      <c r="AU305" s="80">
        <v>13836</v>
      </c>
      <c r="AV305" s="80">
        <v>168668</v>
      </c>
      <c r="AW305" s="80">
        <v>122469</v>
      </c>
      <c r="AX305" s="80">
        <v>0</v>
      </c>
      <c r="AY305" s="80">
        <v>0</v>
      </c>
      <c r="AZ305" s="80">
        <v>0</v>
      </c>
      <c r="BA305" s="80">
        <v>0</v>
      </c>
      <c r="BB305" s="80">
        <v>0</v>
      </c>
      <c r="BC305" s="80">
        <v>0</v>
      </c>
      <c r="BD305" s="80">
        <v>0</v>
      </c>
      <c r="BE305" s="80">
        <v>23604</v>
      </c>
      <c r="BF305" s="80">
        <v>1025</v>
      </c>
      <c r="BG305" s="80">
        <v>0</v>
      </c>
      <c r="BH305" s="80">
        <v>129801</v>
      </c>
      <c r="BI305" s="80">
        <v>0</v>
      </c>
      <c r="BJ305" s="80">
        <v>0</v>
      </c>
      <c r="BK305" s="80">
        <v>0</v>
      </c>
      <c r="BL305" s="80">
        <v>0</v>
      </c>
      <c r="BM305" s="80">
        <v>0</v>
      </c>
      <c r="BN305" s="80">
        <v>143668</v>
      </c>
      <c r="BO305" s="80">
        <v>0</v>
      </c>
      <c r="BP305" s="80">
        <v>0</v>
      </c>
      <c r="BQ305" s="80">
        <v>0</v>
      </c>
      <c r="BR305" s="80">
        <v>0</v>
      </c>
      <c r="BS305" s="80">
        <v>0</v>
      </c>
      <c r="BT305" s="80">
        <v>0</v>
      </c>
      <c r="BU305" s="80">
        <v>7332</v>
      </c>
      <c r="BV305" s="80">
        <v>0</v>
      </c>
      <c r="BW305" s="80">
        <v>322073</v>
      </c>
      <c r="BX305" s="80">
        <v>0</v>
      </c>
      <c r="BY305" s="80">
        <v>0</v>
      </c>
      <c r="BZ305" s="80">
        <v>0</v>
      </c>
      <c r="CA305" s="80">
        <v>0</v>
      </c>
      <c r="CB305" s="80">
        <v>8743</v>
      </c>
      <c r="CC305" s="80">
        <v>0</v>
      </c>
      <c r="CD305" s="80">
        <v>0</v>
      </c>
      <c r="CE305" s="80">
        <v>0</v>
      </c>
      <c r="CF305" s="80">
        <v>0</v>
      </c>
      <c r="CG305" s="80">
        <v>-26612</v>
      </c>
      <c r="CH305" s="80">
        <v>10342</v>
      </c>
      <c r="CI305" s="80">
        <v>0</v>
      </c>
      <c r="CJ305" s="80">
        <v>-6452</v>
      </c>
      <c r="CK305" s="80">
        <v>209399</v>
      </c>
      <c r="CL305" s="80">
        <v>0</v>
      </c>
      <c r="CM305" s="80">
        <v>-33221</v>
      </c>
      <c r="CN305" s="80">
        <v>64806</v>
      </c>
      <c r="CO305" s="80">
        <v>0</v>
      </c>
      <c r="CP305" s="80">
        <v>0</v>
      </c>
      <c r="CQ305" s="80">
        <v>6991</v>
      </c>
      <c r="CR305" s="80">
        <v>-1582</v>
      </c>
      <c r="CS305" s="80">
        <v>-72710</v>
      </c>
      <c r="CT305" s="80">
        <v>-9987</v>
      </c>
      <c r="CU305" s="80">
        <v>-6609</v>
      </c>
      <c r="CV305" s="80">
        <v>2333</v>
      </c>
      <c r="CW305" s="80">
        <v>50621</v>
      </c>
      <c r="CX305" s="80">
        <v>0</v>
      </c>
      <c r="CY305" s="80">
        <v>-31738</v>
      </c>
      <c r="CZ305" s="80">
        <v>61678</v>
      </c>
      <c r="DA305" s="80">
        <v>434</v>
      </c>
      <c r="DB305" s="80">
        <v>0</v>
      </c>
      <c r="DC305" s="80">
        <v>-65</v>
      </c>
      <c r="DD305" s="80">
        <v>0</v>
      </c>
      <c r="DE305" s="80">
        <v>-22176</v>
      </c>
      <c r="DF305" s="80">
        <v>0</v>
      </c>
      <c r="DG305" s="80">
        <v>569</v>
      </c>
      <c r="DH305" s="80">
        <v>0</v>
      </c>
      <c r="DI305" s="80">
        <v>17345</v>
      </c>
      <c r="DJ305" s="80">
        <v>24434</v>
      </c>
      <c r="DK305" s="80">
        <v>-14185</v>
      </c>
      <c r="DL305" s="80">
        <v>177661</v>
      </c>
      <c r="DM305" s="80">
        <v>65</v>
      </c>
      <c r="DN305" s="80">
        <v>0</v>
      </c>
      <c r="DO305" s="80">
        <v>-762</v>
      </c>
      <c r="DP305" s="80">
        <v>-60292</v>
      </c>
      <c r="DQ305" s="80">
        <v>361</v>
      </c>
      <c r="DR305" s="80">
        <v>-175</v>
      </c>
      <c r="DS305" s="80">
        <v>-827</v>
      </c>
    </row>
    <row r="306" spans="1:156" x14ac:dyDescent="0.25">
      <c r="A306" s="78">
        <v>202012</v>
      </c>
      <c r="B306" s="78">
        <v>52042</v>
      </c>
      <c r="C306" s="79" t="s">
        <v>391</v>
      </c>
      <c r="D306" s="80">
        <v>240864</v>
      </c>
      <c r="E306" s="80">
        <v>60129</v>
      </c>
      <c r="F306" s="80">
        <v>35552912</v>
      </c>
      <c r="G306" s="80">
        <v>798</v>
      </c>
      <c r="H306" s="80">
        <v>769159</v>
      </c>
      <c r="I306" s="80">
        <v>77483</v>
      </c>
      <c r="J306" s="80">
        <v>846642</v>
      </c>
      <c r="K306" s="80">
        <v>0</v>
      </c>
      <c r="L306" s="80">
        <v>1266783</v>
      </c>
      <c r="M306" s="80">
        <v>37028346</v>
      </c>
      <c r="N306" s="80">
        <v>0</v>
      </c>
      <c r="O306" s="80">
        <v>1315358</v>
      </c>
      <c r="P306" s="80">
        <v>0</v>
      </c>
      <c r="Q306" s="80">
        <v>1474636</v>
      </c>
      <c r="R306" s="80">
        <v>1593804</v>
      </c>
      <c r="S306" s="80">
        <v>35268</v>
      </c>
      <c r="T306" s="80">
        <v>41421352</v>
      </c>
      <c r="U306" s="80">
        <v>939368</v>
      </c>
      <c r="V306" s="80">
        <v>798790</v>
      </c>
      <c r="W306" s="80">
        <v>300993</v>
      </c>
      <c r="X306" s="80">
        <v>2224</v>
      </c>
      <c r="Y306" s="80">
        <v>31522991</v>
      </c>
      <c r="Z306" s="80">
        <v>377307</v>
      </c>
      <c r="AA306" s="80">
        <v>0</v>
      </c>
      <c r="AB306" s="80">
        <v>0</v>
      </c>
      <c r="AC306" s="80">
        <v>253961</v>
      </c>
      <c r="AD306" s="80">
        <v>11285</v>
      </c>
      <c r="AE306" s="80">
        <v>242676</v>
      </c>
      <c r="AF306" s="80">
        <v>130943</v>
      </c>
      <c r="AG306" s="80">
        <v>256986</v>
      </c>
      <c r="AH306" s="80">
        <v>1523362</v>
      </c>
      <c r="AI306" s="80">
        <v>38993</v>
      </c>
      <c r="AJ306" s="80">
        <v>252823</v>
      </c>
      <c r="AK306" s="80">
        <v>0</v>
      </c>
      <c r="AL306" s="80">
        <v>0</v>
      </c>
      <c r="AM306" s="80">
        <v>500000</v>
      </c>
      <c r="AN306" s="80">
        <v>240085</v>
      </c>
      <c r="AO306" s="80">
        <v>0</v>
      </c>
      <c r="AP306" s="80">
        <v>120321</v>
      </c>
      <c r="AQ306" s="80">
        <v>924561</v>
      </c>
      <c r="AR306" s="80">
        <v>880674</v>
      </c>
      <c r="AS306" s="80">
        <v>15000</v>
      </c>
      <c r="AT306" s="80">
        <v>0</v>
      </c>
      <c r="AU306" s="80">
        <v>0</v>
      </c>
      <c r="AV306" s="80">
        <v>8417929</v>
      </c>
      <c r="AW306" s="80">
        <v>25147781</v>
      </c>
      <c r="AX306" s="80">
        <v>1861647</v>
      </c>
      <c r="AY306" s="80">
        <v>0</v>
      </c>
      <c r="AZ306" s="80">
        <v>0</v>
      </c>
      <c r="BA306" s="80">
        <v>187334</v>
      </c>
      <c r="BB306" s="80">
        <v>26</v>
      </c>
      <c r="BC306" s="80">
        <v>2189</v>
      </c>
      <c r="BD306" s="80">
        <v>1302878</v>
      </c>
      <c r="BE306" s="80">
        <v>2947731</v>
      </c>
      <c r="BF306" s="80">
        <v>83557</v>
      </c>
      <c r="BG306" s="80">
        <v>82179</v>
      </c>
      <c r="BH306" s="80">
        <v>29586437</v>
      </c>
      <c r="BI306" s="80">
        <v>254339</v>
      </c>
      <c r="BJ306" s="80">
        <v>0</v>
      </c>
      <c r="BK306" s="80">
        <v>0</v>
      </c>
      <c r="BL306" s="80">
        <v>0</v>
      </c>
      <c r="BM306" s="80">
        <v>0</v>
      </c>
      <c r="BN306" s="80">
        <v>2178623</v>
      </c>
      <c r="BO306" s="80">
        <v>717526</v>
      </c>
      <c r="BP306" s="80">
        <v>0</v>
      </c>
      <c r="BQ306" s="80">
        <v>214890</v>
      </c>
      <c r="BR306" s="80">
        <v>512</v>
      </c>
      <c r="BS306" s="80">
        <v>301393</v>
      </c>
      <c r="BT306" s="80">
        <v>5506780</v>
      </c>
      <c r="BU306" s="80">
        <v>2193437</v>
      </c>
      <c r="BV306" s="80">
        <v>5336537</v>
      </c>
      <c r="BW306" s="80">
        <v>41421352</v>
      </c>
      <c r="BX306" s="80">
        <v>0</v>
      </c>
      <c r="BY306" s="80">
        <v>176873</v>
      </c>
      <c r="BZ306" s="80">
        <v>0</v>
      </c>
      <c r="CA306" s="80">
        <v>0</v>
      </c>
      <c r="CB306" s="80">
        <v>1371773</v>
      </c>
      <c r="CC306" s="80">
        <v>170243</v>
      </c>
      <c r="CD306" s="80">
        <v>76954</v>
      </c>
      <c r="CE306" s="80">
        <v>0</v>
      </c>
      <c r="CF306" s="80">
        <v>123547</v>
      </c>
      <c r="CG306" s="80">
        <v>-1013114</v>
      </c>
      <c r="CH306" s="80">
        <v>0</v>
      </c>
      <c r="CI306" s="80">
        <v>0</v>
      </c>
      <c r="CJ306" s="80">
        <v>-3511</v>
      </c>
      <c r="CK306" s="80">
        <v>14538957</v>
      </c>
      <c r="CL306" s="80">
        <v>0</v>
      </c>
      <c r="CM306" s="80">
        <v>-2360521</v>
      </c>
      <c r="CN306" s="80">
        <v>2083079</v>
      </c>
      <c r="CO306" s="80">
        <v>30428</v>
      </c>
      <c r="CP306" s="80">
        <v>7149</v>
      </c>
      <c r="CQ306" s="80">
        <v>124108</v>
      </c>
      <c r="CR306" s="80">
        <v>-719443</v>
      </c>
      <c r="CS306" s="80">
        <v>-8875806</v>
      </c>
      <c r="CT306" s="80">
        <v>-78093</v>
      </c>
      <c r="CU306" s="80">
        <v>-1609806</v>
      </c>
      <c r="CV306" s="80">
        <v>298348</v>
      </c>
      <c r="CW306" s="80">
        <v>1598127</v>
      </c>
      <c r="CX306" s="80">
        <v>195604</v>
      </c>
      <c r="CY306" s="80">
        <v>-644840</v>
      </c>
      <c r="CZ306" s="80">
        <v>2340828</v>
      </c>
      <c r="DA306" s="80">
        <v>20664</v>
      </c>
      <c r="DB306" s="80">
        <v>163498</v>
      </c>
      <c r="DC306" s="80">
        <v>0</v>
      </c>
      <c r="DD306" s="80">
        <v>231971</v>
      </c>
      <c r="DE306" s="80">
        <v>456062</v>
      </c>
      <c r="DF306" s="80">
        <v>-130049</v>
      </c>
      <c r="DG306" s="80">
        <v>780340</v>
      </c>
      <c r="DH306" s="80"/>
      <c r="DI306" s="80">
        <v>633876</v>
      </c>
      <c r="DJ306" s="80">
        <v>437315</v>
      </c>
      <c r="DK306" s="80">
        <v>-484952</v>
      </c>
      <c r="DL306" s="80">
        <v>13655248</v>
      </c>
      <c r="DM306" s="80">
        <v>-448731</v>
      </c>
      <c r="DN306" s="80">
        <v>-272318</v>
      </c>
      <c r="DO306" s="80">
        <v>-254238</v>
      </c>
      <c r="DP306" s="80">
        <v>-9774988</v>
      </c>
      <c r="DQ306" s="80">
        <v>-8650</v>
      </c>
      <c r="DR306" s="80">
        <v>-60507</v>
      </c>
      <c r="DS306" s="80">
        <v>194493</v>
      </c>
    </row>
    <row r="307" spans="1:156" x14ac:dyDescent="0.25">
      <c r="A307" s="78">
        <v>202012</v>
      </c>
      <c r="B307" s="78">
        <v>50540</v>
      </c>
      <c r="C307" s="79" t="s">
        <v>400</v>
      </c>
      <c r="D307" s="80">
        <v>0</v>
      </c>
      <c r="E307" s="80">
        <v>0</v>
      </c>
      <c r="F307" s="80">
        <v>41415</v>
      </c>
      <c r="G307" s="80">
        <v>0</v>
      </c>
      <c r="H307" s="80">
        <v>0</v>
      </c>
      <c r="I307" s="80">
        <v>0</v>
      </c>
      <c r="J307" s="80">
        <v>0</v>
      </c>
      <c r="K307" s="80">
        <v>0</v>
      </c>
      <c r="L307" s="80">
        <v>0</v>
      </c>
      <c r="M307" s="80">
        <v>41415</v>
      </c>
      <c r="N307" s="80">
        <v>0</v>
      </c>
      <c r="O307" s="80">
        <v>41415</v>
      </c>
      <c r="P307" s="80">
        <v>0</v>
      </c>
      <c r="Q307" s="80">
        <v>0</v>
      </c>
      <c r="R307" s="80">
        <v>0</v>
      </c>
      <c r="S307" s="80">
        <v>0</v>
      </c>
      <c r="T307" s="80">
        <v>41782</v>
      </c>
      <c r="U307" s="80">
        <v>0</v>
      </c>
      <c r="V307" s="80">
        <v>168</v>
      </c>
      <c r="W307" s="80">
        <v>0</v>
      </c>
      <c r="X307" s="80">
        <v>0</v>
      </c>
      <c r="Y307" s="80">
        <v>0</v>
      </c>
      <c r="Z307" s="80">
        <v>4</v>
      </c>
      <c r="AA307" s="80">
        <v>0</v>
      </c>
      <c r="AB307" s="80">
        <v>0</v>
      </c>
      <c r="AC307" s="80">
        <v>0</v>
      </c>
      <c r="AD307" s="80">
        <v>0</v>
      </c>
      <c r="AE307" s="80">
        <v>0</v>
      </c>
      <c r="AF307" s="80">
        <v>0</v>
      </c>
      <c r="AG307" s="80">
        <v>0</v>
      </c>
      <c r="AH307" s="80">
        <v>123</v>
      </c>
      <c r="AI307" s="80">
        <v>0</v>
      </c>
      <c r="AJ307" s="80">
        <v>123</v>
      </c>
      <c r="AK307" s="80">
        <v>0</v>
      </c>
      <c r="AL307" s="80">
        <v>0</v>
      </c>
      <c r="AM307" s="80">
        <v>0</v>
      </c>
      <c r="AN307" s="80">
        <v>0</v>
      </c>
      <c r="AO307" s="80">
        <v>0</v>
      </c>
      <c r="AP307" s="80">
        <v>4</v>
      </c>
      <c r="AQ307" s="80">
        <v>240</v>
      </c>
      <c r="AR307" s="80">
        <v>0</v>
      </c>
      <c r="AS307" s="80">
        <v>500</v>
      </c>
      <c r="AT307" s="80">
        <v>0</v>
      </c>
      <c r="AU307" s="80">
        <v>0</v>
      </c>
      <c r="AV307" s="80">
        <v>33909</v>
      </c>
      <c r="AW307" s="80">
        <v>2473</v>
      </c>
      <c r="AX307" s="80">
        <v>0</v>
      </c>
      <c r="AY307" s="80">
        <v>0</v>
      </c>
      <c r="AZ307" s="80">
        <v>0</v>
      </c>
      <c r="BA307" s="80">
        <v>1348</v>
      </c>
      <c r="BB307" s="80">
        <v>0</v>
      </c>
      <c r="BC307" s="80">
        <v>0</v>
      </c>
      <c r="BD307" s="80">
        <v>1510</v>
      </c>
      <c r="BE307" s="80">
        <v>4239</v>
      </c>
      <c r="BF307" s="80">
        <v>0</v>
      </c>
      <c r="BG307" s="80">
        <v>0</v>
      </c>
      <c r="BH307" s="80">
        <v>2684</v>
      </c>
      <c r="BI307" s="80">
        <v>950</v>
      </c>
      <c r="BJ307" s="80">
        <v>0</v>
      </c>
      <c r="BK307" s="80">
        <v>0</v>
      </c>
      <c r="BL307" s="80">
        <v>0</v>
      </c>
      <c r="BM307" s="80">
        <v>0</v>
      </c>
      <c r="BN307" s="80">
        <v>3829</v>
      </c>
      <c r="BO307" s="80">
        <v>0</v>
      </c>
      <c r="BP307" s="80">
        <v>0</v>
      </c>
      <c r="BQ307" s="80">
        <v>0</v>
      </c>
      <c r="BR307" s="80">
        <v>0</v>
      </c>
      <c r="BS307" s="80">
        <v>0</v>
      </c>
      <c r="BT307" s="80">
        <v>29580</v>
      </c>
      <c r="BU307" s="80">
        <v>211</v>
      </c>
      <c r="BV307" s="80">
        <v>29580</v>
      </c>
      <c r="BW307" s="80">
        <v>41782</v>
      </c>
      <c r="BX307" s="80">
        <v>0</v>
      </c>
      <c r="BY307" s="80">
        <v>950</v>
      </c>
      <c r="BZ307" s="80">
        <v>0</v>
      </c>
      <c r="CA307" s="80">
        <v>0</v>
      </c>
      <c r="CB307" s="80">
        <v>1381</v>
      </c>
      <c r="CC307" s="80">
        <v>0</v>
      </c>
      <c r="CD307" s="80">
        <v>0</v>
      </c>
      <c r="CE307" s="80">
        <v>0</v>
      </c>
      <c r="CF307" s="80">
        <v>72</v>
      </c>
      <c r="CG307" s="80">
        <v>-1818</v>
      </c>
      <c r="CH307" s="80"/>
      <c r="CI307" s="80"/>
      <c r="CJ307" s="80"/>
      <c r="CK307" s="80"/>
      <c r="CL307" s="80"/>
      <c r="CM307" s="80">
        <v>-1818</v>
      </c>
      <c r="CN307" s="80">
        <v>-1062</v>
      </c>
      <c r="CO307" s="80"/>
      <c r="CP307" s="80"/>
      <c r="CQ307" s="80"/>
      <c r="CR307" s="80">
        <v>241</v>
      </c>
      <c r="CS307" s="80">
        <v>-96</v>
      </c>
      <c r="CT307" s="80"/>
      <c r="CU307" s="80"/>
      <c r="CV307" s="80">
        <v>0</v>
      </c>
      <c r="CW307" s="80">
        <v>-1062</v>
      </c>
      <c r="CX307" s="80"/>
      <c r="CY307" s="80">
        <v>0</v>
      </c>
      <c r="CZ307" s="80">
        <v>-1914</v>
      </c>
      <c r="DA307" s="80">
        <v>2</v>
      </c>
      <c r="DB307" s="80"/>
      <c r="DC307" s="80"/>
      <c r="DD307" s="80"/>
      <c r="DE307" s="80">
        <v>25</v>
      </c>
      <c r="DF307" s="80"/>
      <c r="DG307" s="80">
        <v>691</v>
      </c>
      <c r="DH307" s="80"/>
      <c r="DI307" s="80">
        <v>-96</v>
      </c>
      <c r="DJ307" s="80">
        <v>-96</v>
      </c>
      <c r="DK307" s="80">
        <v>0</v>
      </c>
      <c r="DL307" s="80">
        <v>0</v>
      </c>
      <c r="DM307" s="80">
        <v>0</v>
      </c>
      <c r="DN307" s="80"/>
      <c r="DO307" s="80">
        <v>852</v>
      </c>
      <c r="DP307" s="80">
        <v>-123</v>
      </c>
      <c r="DQ307" s="80">
        <v>-80</v>
      </c>
      <c r="DR307" s="80">
        <v>0</v>
      </c>
      <c r="DS307" s="80">
        <v>852</v>
      </c>
    </row>
    <row r="308" spans="1:156" x14ac:dyDescent="0.25">
      <c r="A308" s="78">
        <v>202012</v>
      </c>
      <c r="B308" s="78">
        <v>51619</v>
      </c>
      <c r="C308" s="79" t="s">
        <v>429</v>
      </c>
      <c r="D308" s="80">
        <v>67500</v>
      </c>
      <c r="E308" s="80">
        <v>7391</v>
      </c>
      <c r="F308" s="80">
        <v>5067608</v>
      </c>
      <c r="G308" s="80">
        <v>0</v>
      </c>
      <c r="H308" s="80">
        <v>15974</v>
      </c>
      <c r="I308" s="80">
        <v>0</v>
      </c>
      <c r="J308" s="80">
        <v>15974</v>
      </c>
      <c r="K308" s="80">
        <v>0</v>
      </c>
      <c r="L308" s="80">
        <v>35959</v>
      </c>
      <c r="M308" s="80">
        <v>5100220</v>
      </c>
      <c r="N308" s="80">
        <v>1150</v>
      </c>
      <c r="O308" s="80">
        <v>614368</v>
      </c>
      <c r="P308" s="80">
        <v>47124</v>
      </c>
      <c r="Q308" s="80">
        <v>31462</v>
      </c>
      <c r="R308" s="80">
        <v>140877</v>
      </c>
      <c r="S308" s="80">
        <v>0</v>
      </c>
      <c r="T308" s="80">
        <v>5674161</v>
      </c>
      <c r="U308" s="80">
        <v>31462</v>
      </c>
      <c r="V308" s="80">
        <v>16786</v>
      </c>
      <c r="W308" s="80">
        <v>74891</v>
      </c>
      <c r="X308" s="80">
        <v>0</v>
      </c>
      <c r="Y308" s="80">
        <v>4214085</v>
      </c>
      <c r="Z308" s="80">
        <v>40500</v>
      </c>
      <c r="AA308" s="80">
        <v>0</v>
      </c>
      <c r="AB308" s="80">
        <v>1617</v>
      </c>
      <c r="AC308" s="80">
        <v>311092</v>
      </c>
      <c r="AD308" s="80">
        <v>0</v>
      </c>
      <c r="AE308" s="80">
        <v>311092</v>
      </c>
      <c r="AF308" s="80">
        <v>30252</v>
      </c>
      <c r="AG308" s="80">
        <v>24572</v>
      </c>
      <c r="AH308" s="80">
        <v>395171</v>
      </c>
      <c r="AI308" s="80">
        <v>0</v>
      </c>
      <c r="AJ308" s="80">
        <v>36236</v>
      </c>
      <c r="AK308" s="80">
        <v>0</v>
      </c>
      <c r="AL308" s="80">
        <v>0</v>
      </c>
      <c r="AM308" s="80">
        <v>0</v>
      </c>
      <c r="AN308" s="80">
        <v>50594</v>
      </c>
      <c r="AO308" s="80">
        <v>0</v>
      </c>
      <c r="AP308" s="80">
        <v>15928</v>
      </c>
      <c r="AQ308" s="80">
        <v>27420</v>
      </c>
      <c r="AR308" s="80">
        <v>560</v>
      </c>
      <c r="AS308" s="80">
        <v>39718</v>
      </c>
      <c r="AT308" s="80">
        <v>0</v>
      </c>
      <c r="AU308" s="80">
        <v>0</v>
      </c>
      <c r="AV308" s="80">
        <v>2511267</v>
      </c>
      <c r="AW308" s="80">
        <v>1349492</v>
      </c>
      <c r="AX308" s="80">
        <v>0</v>
      </c>
      <c r="AY308" s="80">
        <v>0</v>
      </c>
      <c r="AZ308" s="80">
        <v>30</v>
      </c>
      <c r="BA308" s="80">
        <v>3733</v>
      </c>
      <c r="BB308" s="80">
        <v>0</v>
      </c>
      <c r="BC308" s="80">
        <v>15302</v>
      </c>
      <c r="BD308" s="80">
        <v>248443</v>
      </c>
      <c r="BE308" s="80">
        <v>482672</v>
      </c>
      <c r="BF308" s="80">
        <v>0</v>
      </c>
      <c r="BG308" s="80">
        <v>573930</v>
      </c>
      <c r="BH308" s="80">
        <v>2651120</v>
      </c>
      <c r="BI308" s="80">
        <v>18816</v>
      </c>
      <c r="BJ308" s="80">
        <v>0</v>
      </c>
      <c r="BK308" s="80">
        <v>0</v>
      </c>
      <c r="BL308" s="80">
        <v>0</v>
      </c>
      <c r="BM308" s="80">
        <v>0</v>
      </c>
      <c r="BN308" s="80">
        <v>2332795</v>
      </c>
      <c r="BO308" s="80">
        <v>0</v>
      </c>
      <c r="BP308" s="80">
        <v>0</v>
      </c>
      <c r="BQ308" s="80">
        <v>10286</v>
      </c>
      <c r="BR308" s="80">
        <v>0</v>
      </c>
      <c r="BS308" s="80">
        <v>628295</v>
      </c>
      <c r="BT308" s="80">
        <v>138754</v>
      </c>
      <c r="BU308" s="80">
        <v>99403</v>
      </c>
      <c r="BV308" s="80">
        <v>138754</v>
      </c>
      <c r="BW308" s="80">
        <v>5674161</v>
      </c>
      <c r="BX308" s="80">
        <v>0</v>
      </c>
      <c r="BY308" s="80">
        <v>18816</v>
      </c>
      <c r="BZ308" s="80">
        <v>0</v>
      </c>
      <c r="CA308" s="80">
        <v>0</v>
      </c>
      <c r="CB308" s="80">
        <v>215164</v>
      </c>
      <c r="CC308" s="80">
        <v>0</v>
      </c>
      <c r="CD308" s="80">
        <v>0</v>
      </c>
      <c r="CE308" s="80">
        <v>0</v>
      </c>
      <c r="CF308" s="80">
        <v>10634</v>
      </c>
      <c r="CG308" s="80">
        <v>-86697</v>
      </c>
      <c r="CH308" s="80">
        <v>7631</v>
      </c>
      <c r="CI308" s="80">
        <v>-67</v>
      </c>
      <c r="CJ308" s="80">
        <v>-4221</v>
      </c>
      <c r="CK308" s="80">
        <v>2493502</v>
      </c>
      <c r="CL308" s="80">
        <v>0</v>
      </c>
      <c r="CM308" s="80">
        <v>-460838</v>
      </c>
      <c r="CN308" s="80">
        <v>319076</v>
      </c>
      <c r="CO308" s="80">
        <v>3198</v>
      </c>
      <c r="CP308" s="80">
        <v>0</v>
      </c>
      <c r="CQ308" s="80">
        <v>1083</v>
      </c>
      <c r="CR308" s="80">
        <v>41835</v>
      </c>
      <c r="CS308" s="80">
        <v>-1417166</v>
      </c>
      <c r="CT308" s="80">
        <v>-309048</v>
      </c>
      <c r="CU308" s="80">
        <v>-377339</v>
      </c>
      <c r="CV308" s="80">
        <v>5544</v>
      </c>
      <c r="CW308" s="80">
        <v>248810</v>
      </c>
      <c r="CX308" s="80">
        <v>14</v>
      </c>
      <c r="CY308" s="80">
        <v>-52437</v>
      </c>
      <c r="CZ308" s="80">
        <v>189328</v>
      </c>
      <c r="DA308" s="80">
        <v>-4255</v>
      </c>
      <c r="DB308" s="80">
        <v>0</v>
      </c>
      <c r="DC308" s="80">
        <v>-4698</v>
      </c>
      <c r="DD308" s="80">
        <v>0</v>
      </c>
      <c r="DE308" s="80">
        <v>-83766</v>
      </c>
      <c r="DF308" s="80">
        <v>-57499</v>
      </c>
      <c r="DG308" s="80">
        <v>104595</v>
      </c>
      <c r="DH308" s="80"/>
      <c r="DI308" s="80">
        <v>104330</v>
      </c>
      <c r="DJ308" s="80">
        <v>99724</v>
      </c>
      <c r="DK308" s="80">
        <v>-70266</v>
      </c>
      <c r="DL308" s="80">
        <v>2381078</v>
      </c>
      <c r="DM308" s="80">
        <v>-3957</v>
      </c>
      <c r="DN308" s="80">
        <v>-2488</v>
      </c>
      <c r="DO308" s="80">
        <v>126338</v>
      </c>
      <c r="DP308" s="80">
        <v>-1335772</v>
      </c>
      <c r="DQ308" s="80">
        <v>-476</v>
      </c>
      <c r="DR308" s="80">
        <v>-15606</v>
      </c>
      <c r="DS308" s="80">
        <v>130295</v>
      </c>
    </row>
    <row r="309" spans="1:156" x14ac:dyDescent="0.25">
      <c r="A309" s="78">
        <v>202012</v>
      </c>
      <c r="B309" s="78">
        <v>53120</v>
      </c>
      <c r="C309" s="79" t="s">
        <v>817</v>
      </c>
      <c r="D309" s="80">
        <v>0</v>
      </c>
      <c r="E309" s="80">
        <v>0</v>
      </c>
      <c r="F309" s="80">
        <v>971719</v>
      </c>
      <c r="G309" s="80">
        <v>0</v>
      </c>
      <c r="H309" s="80">
        <v>46985</v>
      </c>
      <c r="I309" s="80">
        <v>0</v>
      </c>
      <c r="J309" s="80">
        <v>46985</v>
      </c>
      <c r="K309" s="80">
        <v>0</v>
      </c>
      <c r="L309" s="80">
        <v>0</v>
      </c>
      <c r="M309" s="80">
        <v>971719</v>
      </c>
      <c r="N309" s="80">
        <v>0</v>
      </c>
      <c r="O309" s="80">
        <v>40520</v>
      </c>
      <c r="P309" s="80">
        <v>0</v>
      </c>
      <c r="Q309" s="80">
        <v>0</v>
      </c>
      <c r="R309" s="80">
        <v>0</v>
      </c>
      <c r="S309" s="80">
        <v>0</v>
      </c>
      <c r="T309" s="80">
        <v>1144603</v>
      </c>
      <c r="U309" s="80">
        <v>0</v>
      </c>
      <c r="V309" s="80">
        <v>117476</v>
      </c>
      <c r="W309" s="80">
        <v>0</v>
      </c>
      <c r="X309" s="80">
        <v>0</v>
      </c>
      <c r="Y309" s="80">
        <v>931199</v>
      </c>
      <c r="Z309" s="80">
        <v>3940</v>
      </c>
      <c r="AA309" s="80">
        <v>0</v>
      </c>
      <c r="AB309" s="80">
        <v>0</v>
      </c>
      <c r="AC309" s="80">
        <v>0</v>
      </c>
      <c r="AD309" s="80">
        <v>0</v>
      </c>
      <c r="AE309" s="80">
        <v>0</v>
      </c>
      <c r="AF309" s="80">
        <v>2283</v>
      </c>
      <c r="AG309" s="80">
        <v>1940</v>
      </c>
      <c r="AH309" s="80">
        <v>49268</v>
      </c>
      <c r="AI309" s="80">
        <v>0</v>
      </c>
      <c r="AJ309" s="80">
        <v>0</v>
      </c>
      <c r="AK309" s="80">
        <v>0</v>
      </c>
      <c r="AL309" s="80">
        <v>0</v>
      </c>
      <c r="AM309" s="80">
        <v>0</v>
      </c>
      <c r="AN309" s="80">
        <v>0</v>
      </c>
      <c r="AO309" s="80">
        <v>0</v>
      </c>
      <c r="AP309" s="80">
        <v>2000</v>
      </c>
      <c r="AQ309" s="80">
        <v>119676</v>
      </c>
      <c r="AR309" s="80">
        <v>0</v>
      </c>
      <c r="AS309" s="80">
        <v>1290</v>
      </c>
      <c r="AT309" s="80">
        <v>0</v>
      </c>
      <c r="AU309" s="80">
        <v>0</v>
      </c>
      <c r="AV309" s="80">
        <v>375202</v>
      </c>
      <c r="AW309" s="80">
        <v>672882</v>
      </c>
      <c r="AX309" s="80">
        <v>0</v>
      </c>
      <c r="AY309" s="80">
        <v>0</v>
      </c>
      <c r="AZ309" s="80">
        <v>0</v>
      </c>
      <c r="BA309" s="80">
        <v>0</v>
      </c>
      <c r="BB309" s="80">
        <v>0</v>
      </c>
      <c r="BC309" s="80">
        <v>0</v>
      </c>
      <c r="BD309" s="80">
        <v>0</v>
      </c>
      <c r="BE309" s="80">
        <v>76272</v>
      </c>
      <c r="BF309" s="80">
        <v>0</v>
      </c>
      <c r="BG309" s="80">
        <v>0</v>
      </c>
      <c r="BH309" s="80">
        <v>693129</v>
      </c>
      <c r="BI309" s="80">
        <v>0</v>
      </c>
      <c r="BJ309" s="80">
        <v>0</v>
      </c>
      <c r="BK309" s="80">
        <v>0</v>
      </c>
      <c r="BL309" s="80">
        <v>0</v>
      </c>
      <c r="BM309" s="80">
        <v>0</v>
      </c>
      <c r="BN309" s="80">
        <v>362189</v>
      </c>
      <c r="BO309" s="80">
        <v>0</v>
      </c>
      <c r="BP309" s="80">
        <v>0</v>
      </c>
      <c r="BQ309" s="80">
        <v>0</v>
      </c>
      <c r="BR309" s="80">
        <v>0</v>
      </c>
      <c r="BS309" s="80">
        <v>0</v>
      </c>
      <c r="BT309" s="80">
        <v>11723</v>
      </c>
      <c r="BU309" s="80">
        <v>20247</v>
      </c>
      <c r="BV309" s="80">
        <v>11723</v>
      </c>
      <c r="BW309" s="80">
        <v>1144603</v>
      </c>
      <c r="BX309" s="80">
        <v>0</v>
      </c>
      <c r="BY309" s="80">
        <v>0</v>
      </c>
      <c r="BZ309" s="80">
        <v>0</v>
      </c>
      <c r="CA309" s="80">
        <v>0</v>
      </c>
      <c r="CB309" s="80">
        <v>76272</v>
      </c>
      <c r="CC309" s="80">
        <v>0</v>
      </c>
      <c r="CD309" s="80">
        <v>0</v>
      </c>
      <c r="CE309" s="80">
        <v>0</v>
      </c>
      <c r="CF309" s="80">
        <v>2200</v>
      </c>
      <c r="CG309" s="80">
        <v>-2504</v>
      </c>
      <c r="CH309" s="80">
        <v>762</v>
      </c>
      <c r="CI309" s="80">
        <v>0</v>
      </c>
      <c r="CJ309" s="80">
        <v>-300</v>
      </c>
      <c r="CK309" s="80">
        <v>0</v>
      </c>
      <c r="CL309" s="80">
        <v>0</v>
      </c>
      <c r="CM309" s="80">
        <v>-2504</v>
      </c>
      <c r="CN309" s="80">
        <v>54809</v>
      </c>
      <c r="CO309" s="80">
        <v>0</v>
      </c>
      <c r="CP309" s="80">
        <v>0</v>
      </c>
      <c r="CQ309" s="80">
        <v>-2840</v>
      </c>
      <c r="CR309" s="80">
        <v>11359</v>
      </c>
      <c r="CS309" s="80">
        <v>84825</v>
      </c>
      <c r="CT309" s="80">
        <v>0</v>
      </c>
      <c r="CU309" s="80">
        <v>0</v>
      </c>
      <c r="CV309" s="80">
        <v>2244</v>
      </c>
      <c r="CW309" s="80">
        <v>42591</v>
      </c>
      <c r="CX309" s="80">
        <v>0</v>
      </c>
      <c r="CY309" s="80">
        <v>0</v>
      </c>
      <c r="CZ309" s="80">
        <v>82321</v>
      </c>
      <c r="DA309" s="80">
        <v>7369</v>
      </c>
      <c r="DB309" s="80">
        <v>0</v>
      </c>
      <c r="DC309" s="80">
        <v>0</v>
      </c>
      <c r="DD309" s="80">
        <v>0</v>
      </c>
      <c r="DE309" s="80">
        <v>130530</v>
      </c>
      <c r="DF309" s="80">
        <v>0</v>
      </c>
      <c r="DG309" s="80">
        <v>22465</v>
      </c>
      <c r="DH309" s="80"/>
      <c r="DI309" s="80">
        <v>79739</v>
      </c>
      <c r="DJ309" s="80">
        <v>80335</v>
      </c>
      <c r="DK309" s="80">
        <v>-12218</v>
      </c>
      <c r="DL309" s="80">
        <v>0</v>
      </c>
      <c r="DM309" s="80">
        <v>-60518</v>
      </c>
      <c r="DN309" s="80">
        <v>0</v>
      </c>
      <c r="DO309" s="80">
        <v>-27974</v>
      </c>
      <c r="DP309" s="80">
        <v>-52478</v>
      </c>
      <c r="DQ309" s="80">
        <v>0</v>
      </c>
      <c r="DR309" s="80">
        <v>-1280</v>
      </c>
      <c r="DS309" s="80">
        <v>32544</v>
      </c>
    </row>
    <row r="310" spans="1:156" x14ac:dyDescent="0.25">
      <c r="A310" s="78">
        <v>202012</v>
      </c>
      <c r="B310" s="78">
        <v>50635</v>
      </c>
      <c r="C310" s="79" t="s">
        <v>812</v>
      </c>
      <c r="D310" s="80">
        <v>13414</v>
      </c>
      <c r="E310" s="80">
        <v>168</v>
      </c>
      <c r="F310" s="80">
        <v>279123</v>
      </c>
      <c r="G310" s="80">
        <v>0</v>
      </c>
      <c r="H310" s="80">
        <v>2015</v>
      </c>
      <c r="I310" s="80">
        <v>1984</v>
      </c>
      <c r="J310" s="80">
        <v>3999</v>
      </c>
      <c r="K310" s="80">
        <v>0</v>
      </c>
      <c r="L310" s="80">
        <v>2758</v>
      </c>
      <c r="M310" s="80">
        <v>279123</v>
      </c>
      <c r="N310" s="80">
        <v>0</v>
      </c>
      <c r="O310" s="80">
        <v>0</v>
      </c>
      <c r="P310" s="80">
        <v>0</v>
      </c>
      <c r="Q310" s="80">
        <v>0</v>
      </c>
      <c r="R310" s="80">
        <v>92453</v>
      </c>
      <c r="S310" s="80">
        <v>0</v>
      </c>
      <c r="T310" s="80">
        <v>310310</v>
      </c>
      <c r="U310" s="80">
        <v>0</v>
      </c>
      <c r="V310" s="80">
        <v>6180</v>
      </c>
      <c r="W310" s="80">
        <v>13582</v>
      </c>
      <c r="X310" s="80">
        <v>0</v>
      </c>
      <c r="Y310" s="80">
        <v>186670</v>
      </c>
      <c r="Z310" s="80">
        <v>1637</v>
      </c>
      <c r="AA310" s="80">
        <v>0</v>
      </c>
      <c r="AB310" s="80">
        <v>0</v>
      </c>
      <c r="AC310" s="80">
        <v>2819</v>
      </c>
      <c r="AD310" s="80">
        <v>0</v>
      </c>
      <c r="AE310" s="80">
        <v>2819</v>
      </c>
      <c r="AF310" s="80">
        <v>0</v>
      </c>
      <c r="AG310" s="80">
        <v>684</v>
      </c>
      <c r="AH310" s="80">
        <v>6834</v>
      </c>
      <c r="AI310" s="80">
        <v>0</v>
      </c>
      <c r="AJ310" s="80">
        <v>16</v>
      </c>
      <c r="AK310" s="80">
        <v>0</v>
      </c>
      <c r="AL310" s="80">
        <v>0</v>
      </c>
      <c r="AM310" s="80">
        <v>0</v>
      </c>
      <c r="AN310" s="80">
        <v>0</v>
      </c>
      <c r="AO310" s="80">
        <v>0</v>
      </c>
      <c r="AP310" s="80">
        <v>953</v>
      </c>
      <c r="AQ310" s="80">
        <v>6376</v>
      </c>
      <c r="AR310" s="80">
        <v>0</v>
      </c>
      <c r="AS310" s="80">
        <v>0</v>
      </c>
      <c r="AT310" s="80">
        <v>0</v>
      </c>
      <c r="AU310" s="80">
        <v>0</v>
      </c>
      <c r="AV310" s="80">
        <v>150150</v>
      </c>
      <c r="AW310" s="80">
        <v>133893</v>
      </c>
      <c r="AX310" s="80">
        <v>0</v>
      </c>
      <c r="AY310" s="80">
        <v>0</v>
      </c>
      <c r="AZ310" s="80">
        <v>0</v>
      </c>
      <c r="BA310" s="80">
        <v>90</v>
      </c>
      <c r="BB310" s="80">
        <v>0</v>
      </c>
      <c r="BC310" s="80">
        <v>5404</v>
      </c>
      <c r="BD310" s="80">
        <v>0</v>
      </c>
      <c r="BE310" s="80">
        <v>9159</v>
      </c>
      <c r="BF310" s="80">
        <v>0</v>
      </c>
      <c r="BG310" s="80">
        <v>0</v>
      </c>
      <c r="BH310" s="80">
        <v>150766</v>
      </c>
      <c r="BI310" s="80">
        <v>235</v>
      </c>
      <c r="BJ310" s="80">
        <v>0</v>
      </c>
      <c r="BK310" s="80">
        <v>0</v>
      </c>
      <c r="BL310" s="80">
        <v>0</v>
      </c>
      <c r="BM310" s="80">
        <v>0</v>
      </c>
      <c r="BN310" s="80">
        <v>129083</v>
      </c>
      <c r="BO310" s="80">
        <v>11067</v>
      </c>
      <c r="BP310" s="80">
        <v>0</v>
      </c>
      <c r="BQ310" s="80">
        <v>0</v>
      </c>
      <c r="BR310" s="80">
        <v>235</v>
      </c>
      <c r="BS310" s="80">
        <v>3626</v>
      </c>
      <c r="BT310" s="80">
        <v>10000</v>
      </c>
      <c r="BU310" s="80">
        <v>13247</v>
      </c>
      <c r="BV310" s="80">
        <v>10000</v>
      </c>
      <c r="BW310" s="80">
        <v>310310</v>
      </c>
      <c r="BX310" s="80">
        <v>0</v>
      </c>
      <c r="BY310" s="80">
        <v>0</v>
      </c>
      <c r="BZ310" s="80">
        <v>0</v>
      </c>
      <c r="CA310" s="80">
        <v>0</v>
      </c>
      <c r="CB310" s="80">
        <v>3665</v>
      </c>
      <c r="CC310" s="80">
        <v>0</v>
      </c>
      <c r="CD310" s="80">
        <v>0</v>
      </c>
      <c r="CE310" s="80">
        <v>0</v>
      </c>
      <c r="CF310" s="80">
        <v>196</v>
      </c>
      <c r="CG310" s="80">
        <v>-10366</v>
      </c>
      <c r="CH310" s="80">
        <v>0</v>
      </c>
      <c r="CI310" s="80">
        <v>0</v>
      </c>
      <c r="CJ310" s="80">
        <v>179</v>
      </c>
      <c r="CK310" s="80">
        <v>31178</v>
      </c>
      <c r="CL310" s="80">
        <v>0</v>
      </c>
      <c r="CM310" s="80">
        <v>-8029</v>
      </c>
      <c r="CN310" s="80">
        <v>-13105</v>
      </c>
      <c r="CO310" s="80">
        <v>2943</v>
      </c>
      <c r="CP310" s="80">
        <v>0</v>
      </c>
      <c r="CQ310" s="80">
        <v>1019</v>
      </c>
      <c r="CR310" s="80">
        <v>11881</v>
      </c>
      <c r="CS310" s="80">
        <v>-34512</v>
      </c>
      <c r="CT310" s="80">
        <v>0</v>
      </c>
      <c r="CU310" s="80">
        <v>-606</v>
      </c>
      <c r="CV310" s="80">
        <v>6129</v>
      </c>
      <c r="CW310" s="80">
        <v>-13105</v>
      </c>
      <c r="CX310" s="80">
        <v>0</v>
      </c>
      <c r="CY310" s="80">
        <v>-12948</v>
      </c>
      <c r="CZ310" s="80">
        <v>-25397</v>
      </c>
      <c r="DA310" s="80">
        <v>-1106</v>
      </c>
      <c r="DB310" s="80">
        <v>1279</v>
      </c>
      <c r="DC310" s="80">
        <v>10</v>
      </c>
      <c r="DD310" s="80">
        <v>0</v>
      </c>
      <c r="DE310" s="80">
        <v>-8161</v>
      </c>
      <c r="DF310" s="80">
        <v>-2375</v>
      </c>
      <c r="DG310" s="80">
        <v>3477</v>
      </c>
      <c r="DH310" s="80"/>
      <c r="DI310" s="80"/>
      <c r="DJ310" s="80"/>
      <c r="DK310" s="80">
        <v>0</v>
      </c>
      <c r="DL310" s="80">
        <v>17133</v>
      </c>
      <c r="DM310" s="80">
        <v>-3175</v>
      </c>
      <c r="DN310" s="80">
        <v>0</v>
      </c>
      <c r="DO310" s="80">
        <v>12113</v>
      </c>
      <c r="DP310" s="80">
        <v>-32392</v>
      </c>
      <c r="DQ310" s="80">
        <v>0</v>
      </c>
      <c r="DR310" s="80">
        <v>-70</v>
      </c>
      <c r="DS310" s="80">
        <v>15288</v>
      </c>
    </row>
    <row r="311" spans="1:156" x14ac:dyDescent="0.25">
      <c r="A311" s="78">
        <v>202012</v>
      </c>
      <c r="B311" s="78">
        <v>53072</v>
      </c>
      <c r="C311" s="79" t="s">
        <v>746</v>
      </c>
      <c r="D311" s="80">
        <v>0</v>
      </c>
      <c r="E311" s="80">
        <v>0</v>
      </c>
      <c r="F311" s="80">
        <v>384063</v>
      </c>
      <c r="G311" s="80">
        <v>0</v>
      </c>
      <c r="H311" s="80">
        <v>0</v>
      </c>
      <c r="I311" s="80">
        <v>0</v>
      </c>
      <c r="J311" s="80">
        <v>0</v>
      </c>
      <c r="K311" s="80">
        <v>0</v>
      </c>
      <c r="L311" s="80">
        <v>0</v>
      </c>
      <c r="M311" s="80">
        <v>24441871</v>
      </c>
      <c r="N311" s="80">
        <v>0</v>
      </c>
      <c r="O311" s="80">
        <v>0</v>
      </c>
      <c r="P311" s="80">
        <v>0</v>
      </c>
      <c r="Q311" s="80">
        <v>24057808</v>
      </c>
      <c r="R311" s="80">
        <v>0</v>
      </c>
      <c r="S311" s="80">
        <v>0</v>
      </c>
      <c r="T311" s="80">
        <v>24678789</v>
      </c>
      <c r="U311" s="80">
        <v>24057808</v>
      </c>
      <c r="V311" s="80">
        <v>37</v>
      </c>
      <c r="W311" s="80">
        <v>0</v>
      </c>
      <c r="X311" s="80">
        <v>0</v>
      </c>
      <c r="Y311" s="80">
        <v>384063</v>
      </c>
      <c r="Z311" s="80">
        <v>825</v>
      </c>
      <c r="AA311" s="80">
        <v>0</v>
      </c>
      <c r="AB311" s="80">
        <v>0</v>
      </c>
      <c r="AC311" s="80">
        <v>1045</v>
      </c>
      <c r="AD311" s="80">
        <v>0</v>
      </c>
      <c r="AE311" s="80">
        <v>1045</v>
      </c>
      <c r="AF311" s="80">
        <v>0</v>
      </c>
      <c r="AG311" s="80">
        <v>825</v>
      </c>
      <c r="AH311" s="80">
        <v>235997</v>
      </c>
      <c r="AI311" s="80">
        <v>0</v>
      </c>
      <c r="AJ311" s="80">
        <v>234952</v>
      </c>
      <c r="AK311" s="80">
        <v>0</v>
      </c>
      <c r="AL311" s="80">
        <v>59</v>
      </c>
      <c r="AM311" s="80">
        <v>0</v>
      </c>
      <c r="AN311" s="80">
        <v>0</v>
      </c>
      <c r="AO311" s="80">
        <v>0</v>
      </c>
      <c r="AP311" s="80">
        <v>0</v>
      </c>
      <c r="AQ311" s="80">
        <v>96</v>
      </c>
      <c r="AR311" s="80">
        <v>0</v>
      </c>
      <c r="AS311" s="80">
        <v>1001000</v>
      </c>
      <c r="AT311" s="80">
        <v>0</v>
      </c>
      <c r="AU311" s="80">
        <v>10047</v>
      </c>
      <c r="AV311" s="80">
        <v>22376608</v>
      </c>
      <c r="AW311" s="80">
        <v>260976</v>
      </c>
      <c r="AX311" s="80"/>
      <c r="AY311" s="80">
        <v>0</v>
      </c>
      <c r="AZ311" s="80">
        <v>0</v>
      </c>
      <c r="BA311" s="80">
        <v>10102</v>
      </c>
      <c r="BB311" s="80">
        <v>0</v>
      </c>
      <c r="BC311" s="80">
        <v>0</v>
      </c>
      <c r="BD311" s="80">
        <v>0</v>
      </c>
      <c r="BE311" s="80">
        <v>1923570</v>
      </c>
      <c r="BF311" s="80">
        <v>1659853</v>
      </c>
      <c r="BG311" s="80">
        <v>3890</v>
      </c>
      <c r="BH311" s="80">
        <v>372063</v>
      </c>
      <c r="BI311" s="80">
        <v>0</v>
      </c>
      <c r="BJ311" s="80">
        <v>0</v>
      </c>
      <c r="BK311" s="80">
        <v>0</v>
      </c>
      <c r="BL311" s="80">
        <v>0</v>
      </c>
      <c r="BM311" s="80">
        <v>0</v>
      </c>
      <c r="BN311" s="80">
        <v>7004072</v>
      </c>
      <c r="BO311" s="80">
        <v>0</v>
      </c>
      <c r="BP311" s="80"/>
      <c r="BQ311" s="80">
        <v>6548</v>
      </c>
      <c r="BR311" s="80">
        <v>0</v>
      </c>
      <c r="BS311" s="80">
        <v>48455</v>
      </c>
      <c r="BT311" s="80">
        <v>14371536</v>
      </c>
      <c r="BU311" s="80">
        <v>58742</v>
      </c>
      <c r="BV311" s="80">
        <v>0</v>
      </c>
      <c r="BW311" s="80">
        <v>24678789</v>
      </c>
      <c r="BX311" s="80">
        <v>0</v>
      </c>
      <c r="BY311" s="80">
        <v>0</v>
      </c>
      <c r="BZ311" s="80">
        <v>0</v>
      </c>
      <c r="CA311" s="80"/>
      <c r="CB311" s="80">
        <v>243568</v>
      </c>
      <c r="CC311" s="80">
        <v>14371536</v>
      </c>
      <c r="CD311" s="80">
        <v>0</v>
      </c>
      <c r="CE311" s="80">
        <v>0</v>
      </c>
      <c r="CF311" s="80">
        <v>0</v>
      </c>
      <c r="CG311" s="80">
        <v>-21565</v>
      </c>
      <c r="CH311" s="80">
        <v>686391</v>
      </c>
      <c r="CI311" s="80">
        <v>0</v>
      </c>
      <c r="CJ311" s="80">
        <v>-104700</v>
      </c>
      <c r="CK311" s="80">
        <v>363387</v>
      </c>
      <c r="CL311" s="80"/>
      <c r="CM311" s="80">
        <v>-29259</v>
      </c>
      <c r="CN311" s="80">
        <v>1607364</v>
      </c>
      <c r="CO311" s="80">
        <v>0</v>
      </c>
      <c r="CP311" s="80">
        <v>0</v>
      </c>
      <c r="CQ311" s="80">
        <v>0</v>
      </c>
      <c r="CR311" s="80">
        <v>2853</v>
      </c>
      <c r="CS311" s="80">
        <v>-422260</v>
      </c>
      <c r="CT311" s="80">
        <v>0</v>
      </c>
      <c r="CU311" s="80">
        <v>-7694</v>
      </c>
      <c r="CV311" s="80">
        <v>0</v>
      </c>
      <c r="CW311" s="80">
        <v>1500413</v>
      </c>
      <c r="CX311" s="80">
        <v>1122260</v>
      </c>
      <c r="CY311" s="80">
        <v>0</v>
      </c>
      <c r="CZ311" s="80">
        <v>-101246</v>
      </c>
      <c r="DA311" s="80">
        <v>-8000</v>
      </c>
      <c r="DB311" s="80">
        <v>0</v>
      </c>
      <c r="DC311" s="80">
        <v>0</v>
      </c>
      <c r="DD311" s="80"/>
      <c r="DE311" s="80">
        <v>-22076</v>
      </c>
      <c r="DF311" s="80">
        <v>-11372</v>
      </c>
      <c r="DG311" s="80">
        <v>12117</v>
      </c>
      <c r="DH311" s="80"/>
      <c r="DI311" s="80">
        <v>-16000</v>
      </c>
      <c r="DJ311" s="80">
        <v>-16000</v>
      </c>
      <c r="DK311" s="80">
        <v>-106951</v>
      </c>
      <c r="DL311" s="80">
        <v>350273</v>
      </c>
      <c r="DM311" s="80">
        <v>0</v>
      </c>
      <c r="DN311" s="80">
        <v>-1742</v>
      </c>
      <c r="DO311" s="80">
        <v>1126919</v>
      </c>
      <c r="DP311" s="80">
        <v>-392184</v>
      </c>
      <c r="DQ311" s="80">
        <v>-9707</v>
      </c>
      <c r="DR311" s="80">
        <v>-604</v>
      </c>
      <c r="DS311" s="80">
        <v>1126919</v>
      </c>
    </row>
    <row r="312" spans="1:156" x14ac:dyDescent="0.25">
      <c r="A312" s="78">
        <v>202112</v>
      </c>
      <c r="B312" s="78">
        <v>53053</v>
      </c>
      <c r="C312" s="79" t="s">
        <v>469</v>
      </c>
      <c r="D312" s="80">
        <v>0</v>
      </c>
      <c r="E312" s="80">
        <v>0</v>
      </c>
      <c r="F312" s="80">
        <v>94521</v>
      </c>
      <c r="G312" s="80">
        <v>0</v>
      </c>
      <c r="H312" s="80">
        <v>1157</v>
      </c>
      <c r="I312" s="80">
        <v>0</v>
      </c>
      <c r="J312" s="80">
        <v>1157</v>
      </c>
      <c r="K312" s="80">
        <v>0</v>
      </c>
      <c r="L312" s="80">
        <v>0</v>
      </c>
      <c r="M312" s="80">
        <v>94521</v>
      </c>
      <c r="N312" s="80">
        <v>0</v>
      </c>
      <c r="O312" s="80">
        <v>0</v>
      </c>
      <c r="P312" s="80">
        <v>0</v>
      </c>
      <c r="Q312" s="80">
        <v>0</v>
      </c>
      <c r="R312" s="80">
        <v>27812</v>
      </c>
      <c r="S312" s="80">
        <v>0</v>
      </c>
      <c r="T312" s="80">
        <v>114479</v>
      </c>
      <c r="U312" s="80">
        <v>0</v>
      </c>
      <c r="V312" s="80">
        <v>11770</v>
      </c>
      <c r="W312" s="80">
        <v>0</v>
      </c>
      <c r="X312" s="80">
        <v>0</v>
      </c>
      <c r="Y312" s="80">
        <v>66708</v>
      </c>
      <c r="Z312" s="80">
        <v>548</v>
      </c>
      <c r="AA312" s="80">
        <v>0</v>
      </c>
      <c r="AB312" s="80">
        <v>0</v>
      </c>
      <c r="AC312" s="80">
        <v>4404</v>
      </c>
      <c r="AD312" s="80">
        <v>0</v>
      </c>
      <c r="AE312" s="80">
        <v>4404</v>
      </c>
      <c r="AF312" s="80">
        <v>0</v>
      </c>
      <c r="AG312" s="80">
        <v>435</v>
      </c>
      <c r="AH312" s="80">
        <v>6142</v>
      </c>
      <c r="AI312" s="80">
        <v>0</v>
      </c>
      <c r="AJ312" s="80">
        <v>581</v>
      </c>
      <c r="AK312" s="80">
        <v>0</v>
      </c>
      <c r="AL312" s="80">
        <v>0</v>
      </c>
      <c r="AM312" s="80">
        <v>0</v>
      </c>
      <c r="AN312" s="80">
        <v>1</v>
      </c>
      <c r="AO312" s="80">
        <v>0</v>
      </c>
      <c r="AP312" s="80">
        <v>113</v>
      </c>
      <c r="AQ312" s="80">
        <v>13268</v>
      </c>
      <c r="AR312" s="80">
        <v>0</v>
      </c>
      <c r="AS312" s="80">
        <v>25000</v>
      </c>
      <c r="AT312" s="80">
        <v>0</v>
      </c>
      <c r="AU312" s="80">
        <v>0</v>
      </c>
      <c r="AV312" s="80">
        <v>43896</v>
      </c>
      <c r="AW312" s="80">
        <v>40295</v>
      </c>
      <c r="AX312" s="80">
        <v>15350</v>
      </c>
      <c r="AY312" s="80">
        <v>0</v>
      </c>
      <c r="AZ312" s="80">
        <v>0</v>
      </c>
      <c r="BA312" s="80">
        <v>0</v>
      </c>
      <c r="BB312" s="80">
        <v>0</v>
      </c>
      <c r="BC312" s="80">
        <v>0</v>
      </c>
      <c r="BD312" s="80">
        <v>0</v>
      </c>
      <c r="BE312" s="80">
        <v>3120</v>
      </c>
      <c r="BF312" s="80">
        <v>1364</v>
      </c>
      <c r="BG312" s="80">
        <v>0</v>
      </c>
      <c r="BH312" s="80">
        <v>67463</v>
      </c>
      <c r="BI312" s="80">
        <v>0</v>
      </c>
      <c r="BJ312" s="80">
        <v>0</v>
      </c>
      <c r="BK312" s="80">
        <v>0</v>
      </c>
      <c r="BL312" s="80">
        <v>0</v>
      </c>
      <c r="BM312" s="80">
        <v>0</v>
      </c>
      <c r="BN312" s="80">
        <v>18896</v>
      </c>
      <c r="BO312" s="80">
        <v>0</v>
      </c>
      <c r="BP312" s="80">
        <v>0</v>
      </c>
      <c r="BQ312" s="80">
        <v>0</v>
      </c>
      <c r="BR312" s="80">
        <v>0</v>
      </c>
      <c r="BS312" s="80">
        <v>9768</v>
      </c>
      <c r="BT312" s="80">
        <v>0</v>
      </c>
      <c r="BU312" s="80">
        <v>2050</v>
      </c>
      <c r="BV312" s="80">
        <v>0</v>
      </c>
      <c r="BW312" s="80">
        <v>114479</v>
      </c>
      <c r="BX312" s="80">
        <v>0</v>
      </c>
      <c r="BY312" s="80">
        <v>0</v>
      </c>
      <c r="BZ312" s="80">
        <v>0</v>
      </c>
      <c r="CA312" s="80">
        <v>0</v>
      </c>
      <c r="CB312" s="80">
        <v>1756</v>
      </c>
      <c r="CC312" s="80">
        <v>0</v>
      </c>
      <c r="CD312" s="80">
        <v>0</v>
      </c>
      <c r="CE312" s="80">
        <v>0</v>
      </c>
      <c r="CF312" s="80">
        <v>1498</v>
      </c>
      <c r="CG312" s="80">
        <v>-22572</v>
      </c>
      <c r="CH312" s="80">
        <v>0</v>
      </c>
      <c r="CI312" s="80">
        <v>0</v>
      </c>
      <c r="CJ312" s="80">
        <v>0</v>
      </c>
      <c r="CK312" s="80">
        <v>116565</v>
      </c>
      <c r="CL312" s="80">
        <v>0</v>
      </c>
      <c r="CM312" s="80">
        <v>-32219</v>
      </c>
      <c r="CN312" s="80">
        <v>-7557</v>
      </c>
      <c r="CO312" s="80">
        <v>225</v>
      </c>
      <c r="CP312" s="80">
        <v>0</v>
      </c>
      <c r="CQ312" s="80">
        <v>-1972</v>
      </c>
      <c r="CR312" s="80">
        <v>-625</v>
      </c>
      <c r="CS312" s="80">
        <v>-85228</v>
      </c>
      <c r="CT312" s="80">
        <v>0</v>
      </c>
      <c r="CU312" s="80">
        <v>-9872</v>
      </c>
      <c r="CV312" s="80">
        <v>2349</v>
      </c>
      <c r="CW312" s="80">
        <v>-6021</v>
      </c>
      <c r="CX312" s="80">
        <v>0</v>
      </c>
      <c r="CY312" s="80">
        <v>-6648</v>
      </c>
      <c r="CZ312" s="80">
        <v>-7481</v>
      </c>
      <c r="DA312" s="80">
        <v>-314</v>
      </c>
      <c r="DB312" s="80">
        <v>-10</v>
      </c>
      <c r="DC312" s="80">
        <v>0</v>
      </c>
      <c r="DD312" s="80">
        <v>0</v>
      </c>
      <c r="DE312" s="80">
        <v>-12351</v>
      </c>
      <c r="DF312" s="80">
        <v>3420</v>
      </c>
      <c r="DG312" s="80">
        <v>682</v>
      </c>
      <c r="DH312" s="80"/>
      <c r="DI312" s="80">
        <v>-17568</v>
      </c>
      <c r="DJ312" s="80">
        <v>-17947</v>
      </c>
      <c r="DK312" s="80">
        <v>1536</v>
      </c>
      <c r="DL312" s="80">
        <v>109966</v>
      </c>
      <c r="DM312" s="80">
        <v>456</v>
      </c>
      <c r="DN312" s="80">
        <v>-3361</v>
      </c>
      <c r="DO312" s="80">
        <v>-76</v>
      </c>
      <c r="DP312" s="80">
        <v>-72940</v>
      </c>
      <c r="DQ312" s="80">
        <v>-93</v>
      </c>
      <c r="DR312" s="80">
        <v>-496</v>
      </c>
      <c r="DS312" s="80">
        <v>-532</v>
      </c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</row>
    <row r="313" spans="1:156" x14ac:dyDescent="0.25">
      <c r="A313" s="78">
        <v>202112</v>
      </c>
      <c r="B313" s="78">
        <v>50421</v>
      </c>
      <c r="C313" s="79" t="s">
        <v>407</v>
      </c>
      <c r="D313" s="80">
        <v>4799</v>
      </c>
      <c r="E313" s="80"/>
      <c r="F313" s="80">
        <v>52593</v>
      </c>
      <c r="G313" s="80"/>
      <c r="H313" s="80"/>
      <c r="I313" s="80"/>
      <c r="J313" s="80">
        <v>0</v>
      </c>
      <c r="K313" s="80"/>
      <c r="L313" s="80"/>
      <c r="M313" s="80">
        <v>52593</v>
      </c>
      <c r="N313" s="80"/>
      <c r="O313" s="80">
        <v>50247</v>
      </c>
      <c r="P313" s="80">
        <v>183</v>
      </c>
      <c r="Q313" s="80">
        <v>0</v>
      </c>
      <c r="R313" s="80"/>
      <c r="S313" s="80"/>
      <c r="T313" s="80">
        <v>57626</v>
      </c>
      <c r="U313" s="80"/>
      <c r="V313" s="80"/>
      <c r="W313" s="80">
        <v>4799</v>
      </c>
      <c r="X313" s="80"/>
      <c r="Y313" s="80">
        <v>2163</v>
      </c>
      <c r="Z313" s="80">
        <v>0</v>
      </c>
      <c r="AA313" s="80"/>
      <c r="AB313" s="80"/>
      <c r="AC313" s="80">
        <v>0</v>
      </c>
      <c r="AD313" s="80"/>
      <c r="AE313" s="80">
        <v>0</v>
      </c>
      <c r="AF313" s="80"/>
      <c r="AG313" s="80">
        <v>0</v>
      </c>
      <c r="AH313" s="80">
        <v>0</v>
      </c>
      <c r="AI313" s="80"/>
      <c r="AJ313" s="80"/>
      <c r="AK313" s="80"/>
      <c r="AL313" s="80"/>
      <c r="AM313" s="80"/>
      <c r="AN313" s="80"/>
      <c r="AO313" s="80"/>
      <c r="AP313" s="80"/>
      <c r="AQ313" s="80">
        <v>234</v>
      </c>
      <c r="AR313" s="80"/>
      <c r="AS313" s="80">
        <v>2000</v>
      </c>
      <c r="AT313" s="80"/>
      <c r="AU313" s="80"/>
      <c r="AV313" s="80">
        <v>57027</v>
      </c>
      <c r="AW313" s="80">
        <v>155</v>
      </c>
      <c r="AX313" s="80"/>
      <c r="AY313" s="80"/>
      <c r="AZ313" s="80"/>
      <c r="BA313" s="80"/>
      <c r="BB313" s="80"/>
      <c r="BC313" s="80"/>
      <c r="BD313" s="80"/>
      <c r="BE313" s="80">
        <v>436</v>
      </c>
      <c r="BF313" s="80"/>
      <c r="BG313" s="80"/>
      <c r="BH313" s="80">
        <v>163</v>
      </c>
      <c r="BI313" s="80">
        <v>0</v>
      </c>
      <c r="BJ313" s="80"/>
      <c r="BK313" s="80"/>
      <c r="BL313" s="80"/>
      <c r="BM313" s="80"/>
      <c r="BN313" s="80">
        <v>55027</v>
      </c>
      <c r="BO313" s="80"/>
      <c r="BP313" s="80"/>
      <c r="BQ313" s="80"/>
      <c r="BR313" s="80"/>
      <c r="BS313" s="80">
        <v>0</v>
      </c>
      <c r="BT313" s="80">
        <v>0</v>
      </c>
      <c r="BU313" s="80">
        <v>8</v>
      </c>
      <c r="BV313" s="80"/>
      <c r="BW313" s="80">
        <v>57626</v>
      </c>
      <c r="BX313" s="80"/>
      <c r="BY313" s="80"/>
      <c r="BZ313" s="80"/>
      <c r="CA313" s="80"/>
      <c r="CB313" s="80">
        <v>436</v>
      </c>
      <c r="CC313" s="80"/>
      <c r="CD313" s="80"/>
      <c r="CE313" s="80"/>
      <c r="CF313" s="80">
        <v>234</v>
      </c>
      <c r="CG313" s="80">
        <v>-1519</v>
      </c>
      <c r="CH313" s="80"/>
      <c r="CI313" s="80"/>
      <c r="CJ313" s="80"/>
      <c r="CK313" s="80">
        <v>938</v>
      </c>
      <c r="CL313" s="80"/>
      <c r="CM313" s="80">
        <v>-1526</v>
      </c>
      <c r="CN313" s="80">
        <v>1513</v>
      </c>
      <c r="CO313" s="80"/>
      <c r="CP313" s="80"/>
      <c r="CQ313" s="80"/>
      <c r="CR313" s="80">
        <v>2390</v>
      </c>
      <c r="CS313" s="80">
        <v>-16</v>
      </c>
      <c r="CT313" s="80"/>
      <c r="CU313" s="80">
        <v>-7</v>
      </c>
      <c r="CV313" s="80"/>
      <c r="CW313" s="80">
        <v>1513</v>
      </c>
      <c r="CX313" s="80"/>
      <c r="CY313" s="80"/>
      <c r="CZ313" s="80">
        <v>-604</v>
      </c>
      <c r="DA313" s="80">
        <v>3</v>
      </c>
      <c r="DB313" s="80"/>
      <c r="DC313" s="80"/>
      <c r="DD313" s="80"/>
      <c r="DE313" s="80">
        <v>57</v>
      </c>
      <c r="DF313" s="80">
        <v>0</v>
      </c>
      <c r="DG313" s="80">
        <v>382</v>
      </c>
      <c r="DH313" s="80"/>
      <c r="DI313" s="80">
        <v>-6</v>
      </c>
      <c r="DJ313" s="80">
        <v>-6</v>
      </c>
      <c r="DK313" s="80"/>
      <c r="DL313" s="80">
        <v>938</v>
      </c>
      <c r="DM313" s="80"/>
      <c r="DN313" s="80"/>
      <c r="DO313" s="80">
        <v>2117</v>
      </c>
      <c r="DP313" s="80">
        <v>-76</v>
      </c>
      <c r="DQ313" s="80">
        <v>-6</v>
      </c>
      <c r="DR313" s="80">
        <v>-649</v>
      </c>
      <c r="DS313" s="80">
        <v>2117</v>
      </c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</row>
    <row r="314" spans="1:156" x14ac:dyDescent="0.25">
      <c r="A314" s="78">
        <v>202112</v>
      </c>
      <c r="B314" s="78">
        <v>53116</v>
      </c>
      <c r="C314" s="79" t="s">
        <v>862</v>
      </c>
      <c r="D314" s="80"/>
      <c r="E314" s="80"/>
      <c r="F314" s="80">
        <v>77384</v>
      </c>
      <c r="G314" s="80"/>
      <c r="H314" s="80"/>
      <c r="I314" s="80"/>
      <c r="J314" s="80">
        <v>0</v>
      </c>
      <c r="K314" s="80"/>
      <c r="L314" s="80"/>
      <c r="M314" s="80">
        <v>77384</v>
      </c>
      <c r="N314" s="80"/>
      <c r="O314" s="80"/>
      <c r="P314" s="80"/>
      <c r="Q314" s="80">
        <v>0</v>
      </c>
      <c r="R314" s="80"/>
      <c r="S314" s="80"/>
      <c r="T314" s="80">
        <v>94019</v>
      </c>
      <c r="U314" s="80"/>
      <c r="V314" s="80"/>
      <c r="W314" s="80">
        <v>0</v>
      </c>
      <c r="X314" s="80"/>
      <c r="Y314" s="80">
        <v>77384</v>
      </c>
      <c r="Z314" s="80">
        <v>403</v>
      </c>
      <c r="AA314" s="80"/>
      <c r="AB314" s="80"/>
      <c r="AC314" s="80">
        <v>8012</v>
      </c>
      <c r="AD314" s="80"/>
      <c r="AE314" s="80">
        <v>8012</v>
      </c>
      <c r="AF314" s="80"/>
      <c r="AG314" s="80">
        <v>403</v>
      </c>
      <c r="AH314" s="80">
        <v>10445</v>
      </c>
      <c r="AI314" s="80">
        <v>793</v>
      </c>
      <c r="AJ314" s="80">
        <v>1640</v>
      </c>
      <c r="AK314" s="80"/>
      <c r="AL314" s="80"/>
      <c r="AM314" s="80"/>
      <c r="AN314" s="80"/>
      <c r="AO314" s="80">
        <v>5787</v>
      </c>
      <c r="AP314" s="80">
        <v>0</v>
      </c>
      <c r="AQ314" s="80">
        <v>5787</v>
      </c>
      <c r="AR314" s="80"/>
      <c r="AS314" s="80">
        <v>47000</v>
      </c>
      <c r="AT314" s="80">
        <v>0</v>
      </c>
      <c r="AU314" s="80"/>
      <c r="AV314" s="80">
        <v>54531</v>
      </c>
      <c r="AW314" s="80">
        <v>7425</v>
      </c>
      <c r="AX314" s="80"/>
      <c r="AY314" s="80"/>
      <c r="AZ314" s="80"/>
      <c r="BA314" s="80">
        <v>1285</v>
      </c>
      <c r="BB314" s="80"/>
      <c r="BC314" s="80"/>
      <c r="BD314" s="80"/>
      <c r="BE314" s="80">
        <v>2693</v>
      </c>
      <c r="BF314" s="80">
        <v>11</v>
      </c>
      <c r="BG314" s="80"/>
      <c r="BH314" s="80">
        <v>30135</v>
      </c>
      <c r="BI314" s="80">
        <v>0</v>
      </c>
      <c r="BJ314" s="80"/>
      <c r="BK314" s="80"/>
      <c r="BL314" s="80"/>
      <c r="BM314" s="80"/>
      <c r="BN314" s="80">
        <v>7531</v>
      </c>
      <c r="BO314" s="80"/>
      <c r="BP314" s="80"/>
      <c r="BQ314" s="80">
        <v>6660</v>
      </c>
      <c r="BR314" s="80"/>
      <c r="BS314" s="80">
        <v>22118</v>
      </c>
      <c r="BT314" s="80">
        <v>0</v>
      </c>
      <c r="BU314" s="80">
        <v>592</v>
      </c>
      <c r="BV314" s="80"/>
      <c r="BW314" s="80">
        <v>94019</v>
      </c>
      <c r="BX314" s="80"/>
      <c r="BY314" s="80"/>
      <c r="BZ314" s="80"/>
      <c r="CA314" s="80"/>
      <c r="CB314" s="80">
        <v>1397</v>
      </c>
      <c r="CC314" s="80"/>
      <c r="CD314" s="80"/>
      <c r="CE314" s="80"/>
      <c r="CF314" s="80"/>
      <c r="CG314" s="80">
        <v>-3726</v>
      </c>
      <c r="CH314" s="80">
        <v>0</v>
      </c>
      <c r="CI314" s="80">
        <v>0</v>
      </c>
      <c r="CJ314" s="80">
        <v>0</v>
      </c>
      <c r="CK314" s="80">
        <v>76438</v>
      </c>
      <c r="CL314" s="80"/>
      <c r="CM314" s="80">
        <v>-18887</v>
      </c>
      <c r="CN314" s="80">
        <v>543</v>
      </c>
      <c r="CO314" s="80">
        <v>0</v>
      </c>
      <c r="CP314" s="80">
        <v>0</v>
      </c>
      <c r="CQ314" s="80">
        <v>0</v>
      </c>
      <c r="CR314" s="80">
        <v>-1852</v>
      </c>
      <c r="CS314" s="80">
        <v>-55592</v>
      </c>
      <c r="CT314" s="80">
        <v>0</v>
      </c>
      <c r="CU314" s="80">
        <v>-15161</v>
      </c>
      <c r="CV314" s="80">
        <v>0</v>
      </c>
      <c r="CW314" s="80">
        <v>543</v>
      </c>
      <c r="CX314" s="80">
        <v>0</v>
      </c>
      <c r="CY314" s="80">
        <v>0</v>
      </c>
      <c r="CZ314" s="80">
        <v>1161</v>
      </c>
      <c r="DA314" s="80">
        <v>-2</v>
      </c>
      <c r="DB314" s="80">
        <v>0</v>
      </c>
      <c r="DC314" s="80">
        <v>-131</v>
      </c>
      <c r="DD314" s="80"/>
      <c r="DE314" s="80">
        <v>-210</v>
      </c>
      <c r="DF314" s="80">
        <v>-667</v>
      </c>
      <c r="DG314" s="80">
        <v>1336</v>
      </c>
      <c r="DH314" s="80"/>
      <c r="DI314" s="80">
        <v>1095</v>
      </c>
      <c r="DJ314" s="80">
        <v>1095</v>
      </c>
      <c r="DK314" s="80">
        <v>0</v>
      </c>
      <c r="DL314" s="80">
        <v>75771</v>
      </c>
      <c r="DM314" s="80">
        <v>152</v>
      </c>
      <c r="DN314" s="80">
        <v>0</v>
      </c>
      <c r="DO314" s="80">
        <v>-618</v>
      </c>
      <c r="DP314" s="80">
        <v>-55380</v>
      </c>
      <c r="DQ314" s="80">
        <v>-59</v>
      </c>
      <c r="DR314" s="80">
        <v>-195</v>
      </c>
      <c r="DS314" s="80">
        <v>-770</v>
      </c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</row>
    <row r="315" spans="1:156" x14ac:dyDescent="0.25">
      <c r="A315" s="78">
        <v>202112</v>
      </c>
      <c r="B315" s="78">
        <v>53113</v>
      </c>
      <c r="C315" s="79" t="s">
        <v>455</v>
      </c>
      <c r="D315" s="80"/>
      <c r="E315" s="80"/>
      <c r="F315" s="80">
        <v>950823</v>
      </c>
      <c r="G315" s="80"/>
      <c r="H315" s="80">
        <v>378428</v>
      </c>
      <c r="I315" s="80">
        <v>9016</v>
      </c>
      <c r="J315" s="80">
        <v>387444</v>
      </c>
      <c r="K315" s="80"/>
      <c r="L315" s="80"/>
      <c r="M315" s="80">
        <v>1947548</v>
      </c>
      <c r="N315" s="80"/>
      <c r="O315" s="80"/>
      <c r="P315" s="80">
        <v>950823</v>
      </c>
      <c r="Q315" s="80">
        <v>996725</v>
      </c>
      <c r="R315" s="80"/>
      <c r="S315" s="80"/>
      <c r="T315" s="80">
        <v>2590258</v>
      </c>
      <c r="U315" s="80"/>
      <c r="V315" s="80">
        <v>43397</v>
      </c>
      <c r="W315" s="80"/>
      <c r="X315" s="80"/>
      <c r="Y315" s="80"/>
      <c r="Z315" s="80">
        <v>102617</v>
      </c>
      <c r="AA315" s="80"/>
      <c r="AB315" s="80"/>
      <c r="AC315" s="80"/>
      <c r="AD315" s="80"/>
      <c r="AE315" s="80"/>
      <c r="AF315" s="80">
        <v>107082</v>
      </c>
      <c r="AG315" s="80">
        <v>125</v>
      </c>
      <c r="AH315" s="80">
        <v>496696</v>
      </c>
      <c r="AI315" s="80">
        <v>2170</v>
      </c>
      <c r="AJ315" s="80"/>
      <c r="AK315" s="80"/>
      <c r="AL315" s="80"/>
      <c r="AM315" s="80">
        <v>996725</v>
      </c>
      <c r="AN315" s="80"/>
      <c r="AO315" s="80"/>
      <c r="AP315" s="80">
        <v>102492</v>
      </c>
      <c r="AQ315" s="80">
        <v>43397</v>
      </c>
      <c r="AR315" s="80"/>
      <c r="AS315" s="80">
        <v>590081</v>
      </c>
      <c r="AT315" s="80"/>
      <c r="AU315" s="80">
        <v>23683</v>
      </c>
      <c r="AV315" s="80">
        <v>1456315</v>
      </c>
      <c r="AW315" s="80">
        <v>902226</v>
      </c>
      <c r="AX315" s="80"/>
      <c r="AY315" s="80"/>
      <c r="AZ315" s="80"/>
      <c r="BA315" s="80"/>
      <c r="BB315" s="80"/>
      <c r="BC315" s="80">
        <v>96197</v>
      </c>
      <c r="BD315" s="80"/>
      <c r="BE315" s="80">
        <v>139736</v>
      </c>
      <c r="BF315" s="80">
        <v>131</v>
      </c>
      <c r="BG315" s="80"/>
      <c r="BH315" s="80">
        <v>994207</v>
      </c>
      <c r="BI315" s="80"/>
      <c r="BJ315" s="80"/>
      <c r="BK315" s="80"/>
      <c r="BL315" s="80"/>
      <c r="BM315" s="80"/>
      <c r="BN315" s="80">
        <v>866234</v>
      </c>
      <c r="BO315" s="80"/>
      <c r="BP315" s="80"/>
      <c r="BQ315" s="80"/>
      <c r="BR315" s="80"/>
      <c r="BS315" s="80">
        <v>19482</v>
      </c>
      <c r="BT315" s="80"/>
      <c r="BU315" s="80">
        <v>72499</v>
      </c>
      <c r="BV315" s="80"/>
      <c r="BW315" s="80">
        <v>2590258</v>
      </c>
      <c r="BX315" s="80"/>
      <c r="BY315" s="80"/>
      <c r="BZ315" s="80"/>
      <c r="CA315" s="80"/>
      <c r="CB315" s="80">
        <v>19725</v>
      </c>
      <c r="CC315" s="80"/>
      <c r="CD315" s="80"/>
      <c r="CE315" s="80"/>
      <c r="CF315" s="80"/>
      <c r="CG315" s="80">
        <v>-43580</v>
      </c>
      <c r="CH315" s="80"/>
      <c r="CI315" s="80"/>
      <c r="CJ315" s="80"/>
      <c r="CK315" s="80">
        <v>927256</v>
      </c>
      <c r="CL315" s="80"/>
      <c r="CM315" s="80">
        <v>-31659</v>
      </c>
      <c r="CN315" s="80">
        <v>108872</v>
      </c>
      <c r="CO315" s="80">
        <v>11921</v>
      </c>
      <c r="CP315" s="80"/>
      <c r="CQ315" s="80">
        <v>27253</v>
      </c>
      <c r="CR315" s="80">
        <v>-230</v>
      </c>
      <c r="CS315" s="80">
        <v>-445516</v>
      </c>
      <c r="CT315" s="80"/>
      <c r="CU315" s="80"/>
      <c r="CV315" s="80">
        <v>60263</v>
      </c>
      <c r="CW315" s="80">
        <v>93344</v>
      </c>
      <c r="CX315" s="80">
        <v>4157</v>
      </c>
      <c r="CY315" s="80">
        <v>-351326</v>
      </c>
      <c r="CZ315" s="80">
        <v>105502</v>
      </c>
      <c r="DA315" s="80">
        <v>-11305</v>
      </c>
      <c r="DB315" s="80">
        <v>9016</v>
      </c>
      <c r="DC315" s="80">
        <v>151</v>
      </c>
      <c r="DD315" s="80"/>
      <c r="DE315" s="80">
        <v>-56112</v>
      </c>
      <c r="DF315" s="80">
        <v>-2420</v>
      </c>
      <c r="DG315" s="80">
        <v>1364</v>
      </c>
      <c r="DH315" s="80"/>
      <c r="DI315" s="80">
        <v>43774</v>
      </c>
      <c r="DJ315" s="80">
        <v>31429</v>
      </c>
      <c r="DK315" s="80">
        <v>-15528</v>
      </c>
      <c r="DL315" s="80">
        <v>582526</v>
      </c>
      <c r="DM315" s="80">
        <v>-151</v>
      </c>
      <c r="DN315" s="80"/>
      <c r="DO315" s="80">
        <v>3370</v>
      </c>
      <c r="DP315" s="80">
        <v>-465615</v>
      </c>
      <c r="DQ315" s="80">
        <v>-1659</v>
      </c>
      <c r="DR315" s="80">
        <v>-111</v>
      </c>
      <c r="DS315" s="80">
        <v>3521</v>
      </c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</row>
    <row r="316" spans="1:156" x14ac:dyDescent="0.25">
      <c r="A316" s="78">
        <v>202112</v>
      </c>
      <c r="B316" s="78">
        <v>50295</v>
      </c>
      <c r="C316" s="79" t="s">
        <v>428</v>
      </c>
      <c r="D316" s="80"/>
      <c r="E316" s="80">
        <v>1864</v>
      </c>
      <c r="F316" s="80">
        <v>280097</v>
      </c>
      <c r="G316" s="80"/>
      <c r="H316" s="80">
        <v>20156</v>
      </c>
      <c r="I316" s="80"/>
      <c r="J316" s="80">
        <v>20156</v>
      </c>
      <c r="K316" s="80"/>
      <c r="L316" s="80">
        <v>2127</v>
      </c>
      <c r="M316" s="80">
        <v>319711</v>
      </c>
      <c r="N316" s="80"/>
      <c r="O316" s="80">
        <v>76640</v>
      </c>
      <c r="P316" s="80">
        <v>4786</v>
      </c>
      <c r="Q316" s="80">
        <v>39614</v>
      </c>
      <c r="R316" s="80">
        <v>22</v>
      </c>
      <c r="S316" s="80"/>
      <c r="T316" s="80">
        <v>354031</v>
      </c>
      <c r="U316" s="80">
        <v>39614</v>
      </c>
      <c r="V316" s="80">
        <v>5672</v>
      </c>
      <c r="W316" s="80">
        <v>1864</v>
      </c>
      <c r="X316" s="80"/>
      <c r="Y316" s="80">
        <v>198649</v>
      </c>
      <c r="Z316" s="80">
        <v>1301</v>
      </c>
      <c r="AA316" s="80"/>
      <c r="AB316" s="80"/>
      <c r="AC316" s="80">
        <v>1895</v>
      </c>
      <c r="AD316" s="80"/>
      <c r="AE316" s="80">
        <v>1895</v>
      </c>
      <c r="AF316" s="80"/>
      <c r="AG316" s="80">
        <v>405</v>
      </c>
      <c r="AH316" s="80">
        <v>22586</v>
      </c>
      <c r="AI316" s="80"/>
      <c r="AJ316" s="80">
        <v>535</v>
      </c>
      <c r="AK316" s="80"/>
      <c r="AL316" s="80">
        <v>378</v>
      </c>
      <c r="AM316" s="80"/>
      <c r="AN316" s="80"/>
      <c r="AO316" s="80"/>
      <c r="AP316" s="80">
        <v>896</v>
      </c>
      <c r="AQ316" s="80">
        <v>6442</v>
      </c>
      <c r="AR316" s="80"/>
      <c r="AS316" s="80">
        <v>30000</v>
      </c>
      <c r="AT316" s="80"/>
      <c r="AU316" s="80"/>
      <c r="AV316" s="80">
        <v>150535</v>
      </c>
      <c r="AW316" s="80">
        <v>124934</v>
      </c>
      <c r="AX316" s="80">
        <v>6953</v>
      </c>
      <c r="AY316" s="80"/>
      <c r="AZ316" s="80"/>
      <c r="BA316" s="80">
        <v>1658</v>
      </c>
      <c r="BB316" s="80"/>
      <c r="BC316" s="80"/>
      <c r="BD316" s="80"/>
      <c r="BE316" s="80">
        <v>20167</v>
      </c>
      <c r="BF316" s="80">
        <v>14028</v>
      </c>
      <c r="BG316" s="80"/>
      <c r="BH316" s="80">
        <v>182714</v>
      </c>
      <c r="BI316" s="80">
        <v>615</v>
      </c>
      <c r="BJ316" s="80"/>
      <c r="BK316" s="80"/>
      <c r="BL316" s="80"/>
      <c r="BM316" s="80"/>
      <c r="BN316" s="80">
        <v>117838</v>
      </c>
      <c r="BO316" s="80"/>
      <c r="BP316" s="80"/>
      <c r="BQ316" s="80"/>
      <c r="BR316" s="80"/>
      <c r="BS316" s="80">
        <v>43209</v>
      </c>
      <c r="BT316" s="80">
        <v>2697</v>
      </c>
      <c r="BU316" s="80">
        <v>7618</v>
      </c>
      <c r="BV316" s="80">
        <v>2697</v>
      </c>
      <c r="BW316" s="80">
        <v>354031</v>
      </c>
      <c r="BX316" s="80"/>
      <c r="BY316" s="80"/>
      <c r="BZ316" s="80"/>
      <c r="CA316" s="80"/>
      <c r="CB316" s="80">
        <v>4481</v>
      </c>
      <c r="CC316" s="80"/>
      <c r="CD316" s="80">
        <v>615</v>
      </c>
      <c r="CE316" s="80"/>
      <c r="CF316" s="80">
        <v>392</v>
      </c>
      <c r="CG316" s="80">
        <v>-34226</v>
      </c>
      <c r="CH316" s="80"/>
      <c r="CI316" s="80"/>
      <c r="CJ316" s="80"/>
      <c r="CK316" s="80">
        <v>157007</v>
      </c>
      <c r="CL316" s="80"/>
      <c r="CM316" s="80">
        <v>-46184</v>
      </c>
      <c r="CN316" s="80">
        <v>3788</v>
      </c>
      <c r="CO316" s="80"/>
      <c r="CP316" s="80"/>
      <c r="CQ316" s="80">
        <v>6057</v>
      </c>
      <c r="CR316" s="80">
        <v>-928</v>
      </c>
      <c r="CS316" s="80">
        <v>-95367</v>
      </c>
      <c r="CT316" s="80"/>
      <c r="CU316" s="80">
        <v>-12078</v>
      </c>
      <c r="CV316" s="80">
        <v>407</v>
      </c>
      <c r="CW316" s="80">
        <v>3354</v>
      </c>
      <c r="CX316" s="80">
        <v>856</v>
      </c>
      <c r="CY316" s="80">
        <v>-16530</v>
      </c>
      <c r="CZ316" s="80">
        <v>352</v>
      </c>
      <c r="DA316" s="80">
        <v>488</v>
      </c>
      <c r="DB316" s="80">
        <v>0</v>
      </c>
      <c r="DC316" s="80"/>
      <c r="DD316" s="80">
        <v>120</v>
      </c>
      <c r="DE316" s="80">
        <v>-5613</v>
      </c>
      <c r="DF316" s="80">
        <v>2424</v>
      </c>
      <c r="DG316" s="80">
        <v>1805</v>
      </c>
      <c r="DH316" s="80"/>
      <c r="DI316" s="80">
        <v>4892</v>
      </c>
      <c r="DJ316" s="80">
        <v>393</v>
      </c>
      <c r="DK316" s="80">
        <v>-434</v>
      </c>
      <c r="DL316" s="80">
        <v>141903</v>
      </c>
      <c r="DM316" s="80">
        <v>1928</v>
      </c>
      <c r="DN316" s="80">
        <v>-998</v>
      </c>
      <c r="DO316" s="80">
        <v>3436</v>
      </c>
      <c r="DP316" s="80">
        <v>-96706</v>
      </c>
      <c r="DQ316" s="80">
        <v>-56</v>
      </c>
      <c r="DR316" s="80">
        <v>-169</v>
      </c>
      <c r="DS316" s="80">
        <v>1508</v>
      </c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</row>
    <row r="317" spans="1:156" x14ac:dyDescent="0.25">
      <c r="A317" s="78">
        <v>202112</v>
      </c>
      <c r="B317" s="78">
        <v>52042</v>
      </c>
      <c r="C317" s="79" t="s">
        <v>391</v>
      </c>
      <c r="D317" s="80">
        <v>326281</v>
      </c>
      <c r="E317" s="80">
        <v>212926</v>
      </c>
      <c r="F317" s="80">
        <v>36483053</v>
      </c>
      <c r="G317" s="80">
        <v>816</v>
      </c>
      <c r="H317" s="80">
        <v>562965</v>
      </c>
      <c r="I317" s="80">
        <v>6333</v>
      </c>
      <c r="J317" s="80">
        <v>569298</v>
      </c>
      <c r="K317" s="80">
        <v>0</v>
      </c>
      <c r="L317" s="80">
        <v>1194744</v>
      </c>
      <c r="M317" s="80">
        <v>37557388</v>
      </c>
      <c r="N317" s="80">
        <v>0</v>
      </c>
      <c r="O317" s="80">
        <v>1060767</v>
      </c>
      <c r="P317" s="80">
        <v>0</v>
      </c>
      <c r="Q317" s="80">
        <v>1073519</v>
      </c>
      <c r="R317" s="80">
        <v>1588996</v>
      </c>
      <c r="S317" s="80">
        <v>20285</v>
      </c>
      <c r="T317" s="80">
        <v>42245488</v>
      </c>
      <c r="U317" s="80">
        <v>1053234</v>
      </c>
      <c r="V317" s="80">
        <v>1139238</v>
      </c>
      <c r="W317" s="80">
        <v>539207</v>
      </c>
      <c r="X317" s="80">
        <v>2167</v>
      </c>
      <c r="Y317" s="80">
        <v>32485049</v>
      </c>
      <c r="Z317" s="80">
        <v>326494</v>
      </c>
      <c r="AA317" s="80">
        <v>0</v>
      </c>
      <c r="AB317" s="80">
        <v>0</v>
      </c>
      <c r="AC317" s="80">
        <v>279332</v>
      </c>
      <c r="AD317" s="80">
        <v>2570</v>
      </c>
      <c r="AE317" s="80">
        <v>276762</v>
      </c>
      <c r="AF317" s="80">
        <v>76745</v>
      </c>
      <c r="AG317" s="80">
        <v>234377</v>
      </c>
      <c r="AH317" s="80">
        <v>1270064</v>
      </c>
      <c r="AI317" s="80">
        <v>86533</v>
      </c>
      <c r="AJ317" s="80">
        <v>258156</v>
      </c>
      <c r="AK317" s="80">
        <v>0</v>
      </c>
      <c r="AL317" s="80">
        <v>134904</v>
      </c>
      <c r="AM317" s="80">
        <v>0</v>
      </c>
      <c r="AN317" s="80">
        <v>233076</v>
      </c>
      <c r="AO317" s="80">
        <v>0</v>
      </c>
      <c r="AP317" s="80">
        <v>92117</v>
      </c>
      <c r="AQ317" s="80">
        <v>1357591</v>
      </c>
      <c r="AR317" s="80">
        <v>1115165</v>
      </c>
      <c r="AS317" s="80">
        <v>15000</v>
      </c>
      <c r="AT317" s="80"/>
      <c r="AU317" s="80">
        <v>70320</v>
      </c>
      <c r="AV317" s="80">
        <v>10064842</v>
      </c>
      <c r="AW317" s="80">
        <v>24707497</v>
      </c>
      <c r="AX317" s="80">
        <v>2089678</v>
      </c>
      <c r="AY317" s="80"/>
      <c r="AZ317" s="80">
        <v>0</v>
      </c>
      <c r="BA317" s="80">
        <v>234646</v>
      </c>
      <c r="BB317" s="80">
        <v>1</v>
      </c>
      <c r="BC317" s="80">
        <v>4450</v>
      </c>
      <c r="BD317" s="80">
        <v>509226</v>
      </c>
      <c r="BE317" s="80">
        <v>2739187</v>
      </c>
      <c r="BF317" s="80">
        <v>53680</v>
      </c>
      <c r="BG317" s="80">
        <v>79902</v>
      </c>
      <c r="BH317" s="80">
        <v>28982217</v>
      </c>
      <c r="BI317" s="80">
        <v>214800</v>
      </c>
      <c r="BJ317" s="80">
        <v>0</v>
      </c>
      <c r="BK317" s="80">
        <v>0</v>
      </c>
      <c r="BL317" s="80">
        <v>0</v>
      </c>
      <c r="BM317" s="80">
        <v>0</v>
      </c>
      <c r="BN317" s="80">
        <v>3913923</v>
      </c>
      <c r="BO317" s="80">
        <v>795051</v>
      </c>
      <c r="BP317" s="80"/>
      <c r="BQ317" s="80">
        <v>244441</v>
      </c>
      <c r="BR317" s="80">
        <v>0</v>
      </c>
      <c r="BS317" s="80">
        <v>90452</v>
      </c>
      <c r="BT317" s="80">
        <v>5340868</v>
      </c>
      <c r="BU317" s="80">
        <v>2014688</v>
      </c>
      <c r="BV317" s="80">
        <v>5237361</v>
      </c>
      <c r="BW317" s="80">
        <v>42245488</v>
      </c>
      <c r="BX317" s="80">
        <v>0</v>
      </c>
      <c r="BY317" s="80">
        <v>120559</v>
      </c>
      <c r="BZ317" s="80">
        <v>1913</v>
      </c>
      <c r="CA317" s="80"/>
      <c r="CB317" s="80">
        <v>1866865</v>
      </c>
      <c r="CC317" s="80">
        <v>101594</v>
      </c>
      <c r="CD317" s="80">
        <v>94241</v>
      </c>
      <c r="CE317" s="80">
        <v>0</v>
      </c>
      <c r="CF317" s="80">
        <v>81282</v>
      </c>
      <c r="CG317" s="80">
        <v>-911456</v>
      </c>
      <c r="CH317" s="80">
        <v>0</v>
      </c>
      <c r="CI317" s="80">
        <v>0</v>
      </c>
      <c r="CJ317" s="80">
        <v>-212843</v>
      </c>
      <c r="CK317" s="80">
        <v>15308234</v>
      </c>
      <c r="CL317" s="80">
        <v>0</v>
      </c>
      <c r="CM317" s="80">
        <v>-2374552</v>
      </c>
      <c r="CN317" s="80">
        <v>2852253</v>
      </c>
      <c r="CO317" s="80">
        <v>19278</v>
      </c>
      <c r="CP317" s="80">
        <v>5904</v>
      </c>
      <c r="CQ317" s="80">
        <v>-213816</v>
      </c>
      <c r="CR317" s="80">
        <v>-693926</v>
      </c>
      <c r="CS317" s="80">
        <v>-9456230</v>
      </c>
      <c r="CT317" s="80">
        <v>-52873</v>
      </c>
      <c r="CU317" s="80">
        <v>-1778707</v>
      </c>
      <c r="CV317" s="80">
        <v>331408</v>
      </c>
      <c r="CW317" s="80">
        <v>2312750</v>
      </c>
      <c r="CX317" s="80">
        <v>119295</v>
      </c>
      <c r="CY317" s="80">
        <v>-612039</v>
      </c>
      <c r="CZ317" s="80">
        <v>2587012</v>
      </c>
      <c r="DA317" s="80">
        <v>110229</v>
      </c>
      <c r="DB317" s="80">
        <v>-72807</v>
      </c>
      <c r="DC317" s="80">
        <v>0</v>
      </c>
      <c r="DD317" s="80">
        <v>296333</v>
      </c>
      <c r="DE317" s="80">
        <v>-308632</v>
      </c>
      <c r="DF317" s="80">
        <v>69827</v>
      </c>
      <c r="DG317" s="80">
        <v>697880</v>
      </c>
      <c r="DH317" s="80"/>
      <c r="DI317" s="80">
        <v>304902</v>
      </c>
      <c r="DJ317" s="80">
        <v>428720</v>
      </c>
      <c r="DK317" s="80">
        <v>-539503</v>
      </c>
      <c r="DL317" s="80">
        <v>14470667</v>
      </c>
      <c r="DM317" s="80">
        <v>415668</v>
      </c>
      <c r="DN317" s="80">
        <v>-222548</v>
      </c>
      <c r="DO317" s="80">
        <v>478084</v>
      </c>
      <c r="DP317" s="80">
        <v>-9375419</v>
      </c>
      <c r="DQ317" s="80">
        <v>-2844</v>
      </c>
      <c r="DR317" s="80">
        <v>-63893</v>
      </c>
      <c r="DS317" s="80">
        <v>62416</v>
      </c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</row>
    <row r="318" spans="1:156" x14ac:dyDescent="0.25">
      <c r="A318" s="78">
        <v>202112</v>
      </c>
      <c r="B318" s="78">
        <v>50580</v>
      </c>
      <c r="C318" s="79" t="s">
        <v>864</v>
      </c>
      <c r="D318" s="80"/>
      <c r="E318" s="80"/>
      <c r="F318" s="80"/>
      <c r="G318" s="80"/>
      <c r="H318" s="80">
        <v>4723</v>
      </c>
      <c r="I318" s="80"/>
      <c r="J318" s="80">
        <v>4723</v>
      </c>
      <c r="K318" s="80"/>
      <c r="L318" s="80"/>
      <c r="M318" s="80"/>
      <c r="N318" s="80"/>
      <c r="O318" s="80"/>
      <c r="P318" s="80"/>
      <c r="Q318" s="80"/>
      <c r="R318" s="80"/>
      <c r="S318" s="80"/>
      <c r="T318" s="80">
        <v>22618</v>
      </c>
      <c r="U318" s="80"/>
      <c r="V318" s="80">
        <v>17895</v>
      </c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>
        <v>4723</v>
      </c>
      <c r="AI318" s="80"/>
      <c r="AJ318" s="80"/>
      <c r="AK318" s="80"/>
      <c r="AL318" s="80"/>
      <c r="AM318" s="80"/>
      <c r="AN318" s="80"/>
      <c r="AO318" s="80"/>
      <c r="AP318" s="80"/>
      <c r="AQ318" s="80">
        <v>17895</v>
      </c>
      <c r="AR318" s="80"/>
      <c r="AS318" s="80"/>
      <c r="AT318" s="80">
        <v>8500</v>
      </c>
      <c r="AU318" s="80"/>
      <c r="AV318" s="80">
        <v>5613</v>
      </c>
      <c r="AW318" s="80">
        <v>6588</v>
      </c>
      <c r="AX318" s="80"/>
      <c r="AY318" s="80"/>
      <c r="AZ318" s="80"/>
      <c r="BA318" s="80"/>
      <c r="BB318" s="80"/>
      <c r="BC318" s="80"/>
      <c r="BD318" s="80"/>
      <c r="BE318" s="80">
        <v>0</v>
      </c>
      <c r="BF318" s="80"/>
      <c r="BG318" s="80"/>
      <c r="BH318" s="80">
        <v>7082</v>
      </c>
      <c r="BI318" s="80">
        <v>1423</v>
      </c>
      <c r="BJ318" s="80"/>
      <c r="BK318" s="80"/>
      <c r="BL318" s="80"/>
      <c r="BM318" s="80"/>
      <c r="BN318" s="80">
        <v>1225</v>
      </c>
      <c r="BO318" s="80"/>
      <c r="BP318" s="80"/>
      <c r="BQ318" s="80"/>
      <c r="BR318" s="80"/>
      <c r="BS318" s="80"/>
      <c r="BT318" s="80">
        <v>4388</v>
      </c>
      <c r="BU318" s="80">
        <v>494</v>
      </c>
      <c r="BV318" s="80">
        <v>2000</v>
      </c>
      <c r="BW318" s="80">
        <v>22618</v>
      </c>
      <c r="BX318" s="80"/>
      <c r="BY318" s="80"/>
      <c r="BZ318" s="80"/>
      <c r="CA318" s="80">
        <v>8500</v>
      </c>
      <c r="CB318" s="80"/>
      <c r="CC318" s="80">
        <v>2388</v>
      </c>
      <c r="CD318" s="80">
        <v>1423</v>
      </c>
      <c r="CE318" s="80"/>
      <c r="CF318" s="80"/>
      <c r="CG318" s="80">
        <v>-537</v>
      </c>
      <c r="CH318" s="80"/>
      <c r="CI318" s="80"/>
      <c r="CJ318" s="80"/>
      <c r="CK318" s="80"/>
      <c r="CL318" s="80"/>
      <c r="CM318" s="80">
        <v>-537</v>
      </c>
      <c r="CN318" s="80">
        <v>1225</v>
      </c>
      <c r="CO318" s="80"/>
      <c r="CP318" s="80"/>
      <c r="CQ318" s="80">
        <v>257</v>
      </c>
      <c r="CR318" s="80">
        <v>3793</v>
      </c>
      <c r="CS318" s="80">
        <v>-1602</v>
      </c>
      <c r="CT318" s="80"/>
      <c r="CU318" s="80"/>
      <c r="CV318" s="80"/>
      <c r="CW318" s="80">
        <v>1225</v>
      </c>
      <c r="CX318" s="80"/>
      <c r="CY318" s="80"/>
      <c r="CZ318" s="80">
        <v>-2139</v>
      </c>
      <c r="DA318" s="80">
        <v>-91</v>
      </c>
      <c r="DB318" s="80"/>
      <c r="DC318" s="80"/>
      <c r="DD318" s="80"/>
      <c r="DE318" s="80">
        <v>-1212</v>
      </c>
      <c r="DF318" s="80"/>
      <c r="DG318" s="80"/>
      <c r="DH318" s="80"/>
      <c r="DI318" s="80"/>
      <c r="DJ318" s="80"/>
      <c r="DK318" s="80"/>
      <c r="DL318" s="80"/>
      <c r="DM318" s="80"/>
      <c r="DN318" s="80"/>
      <c r="DO318" s="80">
        <v>3364</v>
      </c>
      <c r="DP318" s="80">
        <v>-556</v>
      </c>
      <c r="DQ318" s="80">
        <v>-429</v>
      </c>
      <c r="DR318" s="80"/>
      <c r="DS318" s="80">
        <v>3364</v>
      </c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</row>
    <row r="319" spans="1:156" x14ac:dyDescent="0.25">
      <c r="A319" s="78">
        <v>202112</v>
      </c>
      <c r="B319" s="78">
        <v>53100</v>
      </c>
      <c r="C319" s="79" t="s">
        <v>810</v>
      </c>
      <c r="D319" s="80"/>
      <c r="E319" s="80"/>
      <c r="F319" s="80">
        <v>397004</v>
      </c>
      <c r="G319" s="80"/>
      <c r="H319" s="80"/>
      <c r="I319" s="80"/>
      <c r="J319" s="80"/>
      <c r="K319" s="80"/>
      <c r="L319" s="80"/>
      <c r="M319" s="80">
        <v>397004</v>
      </c>
      <c r="N319" s="80"/>
      <c r="O319" s="80"/>
      <c r="P319" s="80"/>
      <c r="Q319" s="80"/>
      <c r="R319" s="80"/>
      <c r="S319" s="80"/>
      <c r="T319" s="80">
        <v>672529</v>
      </c>
      <c r="U319" s="80"/>
      <c r="V319" s="80">
        <v>270686</v>
      </c>
      <c r="W319" s="80"/>
      <c r="X319" s="80"/>
      <c r="Y319" s="80">
        <v>397004</v>
      </c>
      <c r="Z319" s="80">
        <v>1632</v>
      </c>
      <c r="AA319" s="80"/>
      <c r="AB319" s="80"/>
      <c r="AC319" s="80"/>
      <c r="AD319" s="80"/>
      <c r="AE319" s="80"/>
      <c r="AF319" s="80"/>
      <c r="AG319" s="80">
        <v>1632</v>
      </c>
      <c r="AH319" s="80"/>
      <c r="AI319" s="80"/>
      <c r="AJ319" s="80"/>
      <c r="AK319" s="80"/>
      <c r="AL319" s="80">
        <v>2775</v>
      </c>
      <c r="AM319" s="80"/>
      <c r="AN319" s="80"/>
      <c r="AO319" s="80"/>
      <c r="AP319" s="80"/>
      <c r="AQ319" s="80">
        <v>273893</v>
      </c>
      <c r="AR319" s="80"/>
      <c r="AS319" s="80">
        <v>1001</v>
      </c>
      <c r="AT319" s="80"/>
      <c r="AU319" s="80"/>
      <c r="AV319" s="80">
        <v>615109</v>
      </c>
      <c r="AW319" s="80">
        <v>38559</v>
      </c>
      <c r="AX319" s="80"/>
      <c r="AY319" s="80"/>
      <c r="AZ319" s="80"/>
      <c r="BA319" s="80">
        <v>671</v>
      </c>
      <c r="BB319" s="80"/>
      <c r="BC319" s="80"/>
      <c r="BD319" s="80"/>
      <c r="BE319" s="80">
        <v>3269</v>
      </c>
      <c r="BF319" s="80">
        <v>1431</v>
      </c>
      <c r="BG319" s="80">
        <v>2977</v>
      </c>
      <c r="BH319" s="80">
        <v>54151</v>
      </c>
      <c r="BI319" s="80"/>
      <c r="BJ319" s="80"/>
      <c r="BK319" s="80"/>
      <c r="BL319" s="80"/>
      <c r="BM319" s="80">
        <v>178999</v>
      </c>
      <c r="BN319" s="80">
        <v>435109</v>
      </c>
      <c r="BO319" s="80"/>
      <c r="BP319" s="80"/>
      <c r="BQ319" s="80"/>
      <c r="BR319" s="80"/>
      <c r="BS319" s="80"/>
      <c r="BT319" s="80"/>
      <c r="BU319" s="80">
        <v>12615</v>
      </c>
      <c r="BV319" s="80"/>
      <c r="BW319" s="80">
        <v>672529</v>
      </c>
      <c r="BX319" s="80"/>
      <c r="BY319" s="80"/>
      <c r="BZ319" s="80"/>
      <c r="CA319" s="80"/>
      <c r="CB319" s="80">
        <v>1167</v>
      </c>
      <c r="CC319" s="80"/>
      <c r="CD319" s="80"/>
      <c r="CE319" s="80"/>
      <c r="CF319" s="80">
        <v>432</v>
      </c>
      <c r="CG319" s="80">
        <v>-2508</v>
      </c>
      <c r="CH319" s="80"/>
      <c r="CI319" s="80"/>
      <c r="CJ319" s="80"/>
      <c r="CK319" s="80">
        <v>45580</v>
      </c>
      <c r="CL319" s="80"/>
      <c r="CM319" s="80">
        <v>-4212</v>
      </c>
      <c r="CN319" s="80">
        <v>27529</v>
      </c>
      <c r="CO319" s="80"/>
      <c r="CP319" s="80"/>
      <c r="CQ319" s="80">
        <v>-294</v>
      </c>
      <c r="CR319" s="80">
        <v>-1827</v>
      </c>
      <c r="CS319" s="80">
        <v>12993</v>
      </c>
      <c r="CT319" s="80">
        <v>-2977</v>
      </c>
      <c r="CU319" s="80">
        <v>-1704</v>
      </c>
      <c r="CV319" s="80"/>
      <c r="CW319" s="80">
        <v>28321</v>
      </c>
      <c r="CX319" s="80"/>
      <c r="CY319" s="80">
        <v>-24277</v>
      </c>
      <c r="CZ319" s="80">
        <v>27107</v>
      </c>
      <c r="DA319" s="80">
        <v>-1829</v>
      </c>
      <c r="DB319" s="80"/>
      <c r="DC319" s="80"/>
      <c r="DD319" s="80"/>
      <c r="DE319" s="80">
        <v>21810</v>
      </c>
      <c r="DF319" s="80"/>
      <c r="DG319" s="80">
        <v>3737</v>
      </c>
      <c r="DH319" s="80"/>
      <c r="DI319" s="80">
        <v>14946</v>
      </c>
      <c r="DJ319" s="80">
        <v>15239</v>
      </c>
      <c r="DK319" s="80">
        <v>792</v>
      </c>
      <c r="DL319" s="80">
        <v>21303</v>
      </c>
      <c r="DM319" s="80"/>
      <c r="DN319" s="80"/>
      <c r="DO319" s="80">
        <v>422</v>
      </c>
      <c r="DP319" s="80">
        <v>-6694</v>
      </c>
      <c r="DQ319" s="80">
        <v>-1437</v>
      </c>
      <c r="DR319" s="80">
        <v>-51</v>
      </c>
      <c r="DS319" s="80">
        <v>422</v>
      </c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</row>
    <row r="320" spans="1:156" x14ac:dyDescent="0.25">
      <c r="A320" s="78">
        <v>202112</v>
      </c>
      <c r="B320" s="78">
        <v>53108</v>
      </c>
      <c r="C320" s="79" t="s">
        <v>413</v>
      </c>
      <c r="D320" s="80"/>
      <c r="E320" s="80"/>
      <c r="F320" s="80">
        <v>69769</v>
      </c>
      <c r="G320" s="80"/>
      <c r="H320" s="80"/>
      <c r="I320" s="80"/>
      <c r="J320" s="80"/>
      <c r="K320" s="80"/>
      <c r="L320" s="80">
        <v>464</v>
      </c>
      <c r="M320" s="80">
        <v>69769</v>
      </c>
      <c r="N320" s="80"/>
      <c r="O320" s="80">
        <v>69348</v>
      </c>
      <c r="P320" s="80">
        <v>207</v>
      </c>
      <c r="Q320" s="80"/>
      <c r="R320" s="80"/>
      <c r="S320" s="80"/>
      <c r="T320" s="80">
        <v>70529</v>
      </c>
      <c r="U320" s="80"/>
      <c r="V320" s="80"/>
      <c r="W320" s="80"/>
      <c r="X320" s="80"/>
      <c r="Y320" s="80"/>
      <c r="Z320" s="80">
        <v>213</v>
      </c>
      <c r="AA320" s="80">
        <v>214</v>
      </c>
      <c r="AB320" s="80"/>
      <c r="AC320" s="80">
        <v>83</v>
      </c>
      <c r="AD320" s="80"/>
      <c r="AE320" s="80">
        <v>83</v>
      </c>
      <c r="AF320" s="80"/>
      <c r="AG320" s="80"/>
      <c r="AH320" s="80">
        <v>83</v>
      </c>
      <c r="AI320" s="80"/>
      <c r="AJ320" s="80"/>
      <c r="AK320" s="80"/>
      <c r="AL320" s="80"/>
      <c r="AM320" s="80"/>
      <c r="AN320" s="80"/>
      <c r="AO320" s="80"/>
      <c r="AP320" s="80">
        <v>213</v>
      </c>
      <c r="AQ320" s="80"/>
      <c r="AR320" s="80"/>
      <c r="AS320" s="80">
        <v>17000</v>
      </c>
      <c r="AT320" s="80">
        <v>5000</v>
      </c>
      <c r="AU320" s="80">
        <v>3112</v>
      </c>
      <c r="AV320" s="80">
        <v>40323</v>
      </c>
      <c r="AW320" s="80">
        <v>9757</v>
      </c>
      <c r="AX320" s="80"/>
      <c r="AY320" s="80"/>
      <c r="AZ320" s="80"/>
      <c r="BA320" s="80"/>
      <c r="BB320" s="80"/>
      <c r="BC320" s="80"/>
      <c r="BD320" s="80">
        <v>6700</v>
      </c>
      <c r="BE320" s="80">
        <v>13894</v>
      </c>
      <c r="BF320" s="80">
        <v>638</v>
      </c>
      <c r="BG320" s="80"/>
      <c r="BH320" s="80">
        <v>11214</v>
      </c>
      <c r="BI320" s="80">
        <v>98</v>
      </c>
      <c r="BJ320" s="80"/>
      <c r="BK320" s="80"/>
      <c r="BL320" s="80"/>
      <c r="BM320" s="80"/>
      <c r="BN320" s="80">
        <v>23323</v>
      </c>
      <c r="BO320" s="80"/>
      <c r="BP320" s="80"/>
      <c r="BQ320" s="80"/>
      <c r="BR320" s="80"/>
      <c r="BS320" s="80"/>
      <c r="BT320" s="80"/>
      <c r="BU320" s="80">
        <v>1457</v>
      </c>
      <c r="BV320" s="80"/>
      <c r="BW320" s="80">
        <v>70529</v>
      </c>
      <c r="BX320" s="80"/>
      <c r="BY320" s="80">
        <v>98</v>
      </c>
      <c r="BZ320" s="80"/>
      <c r="CA320" s="80">
        <v>5000</v>
      </c>
      <c r="CB320" s="80">
        <v>3444</v>
      </c>
      <c r="CC320" s="80"/>
      <c r="CD320" s="80"/>
      <c r="CE320" s="80"/>
      <c r="CF320" s="80"/>
      <c r="CG320" s="80">
        <v>-14562</v>
      </c>
      <c r="CH320" s="80"/>
      <c r="CI320" s="80"/>
      <c r="CJ320" s="80"/>
      <c r="CK320" s="80">
        <v>43803</v>
      </c>
      <c r="CL320" s="80"/>
      <c r="CM320" s="80">
        <v>-14562</v>
      </c>
      <c r="CN320" s="80">
        <v>17858</v>
      </c>
      <c r="CO320" s="80"/>
      <c r="CP320" s="80"/>
      <c r="CQ320" s="80"/>
      <c r="CR320" s="80">
        <v>46</v>
      </c>
      <c r="CS320" s="80">
        <v>-11766</v>
      </c>
      <c r="CT320" s="80"/>
      <c r="CU320" s="80"/>
      <c r="CV320" s="80"/>
      <c r="CW320" s="80">
        <v>13929</v>
      </c>
      <c r="CX320" s="80"/>
      <c r="CY320" s="80"/>
      <c r="CZ320" s="80">
        <v>17452</v>
      </c>
      <c r="DA320" s="80">
        <v>545</v>
      </c>
      <c r="DB320" s="80"/>
      <c r="DC320" s="80">
        <v>-22</v>
      </c>
      <c r="DD320" s="80"/>
      <c r="DE320" s="80">
        <v>12122</v>
      </c>
      <c r="DF320" s="80"/>
      <c r="DG320" s="80">
        <v>993</v>
      </c>
      <c r="DH320" s="80">
        <v>289</v>
      </c>
      <c r="DI320" s="80">
        <v>289</v>
      </c>
      <c r="DJ320" s="80">
        <v>289</v>
      </c>
      <c r="DK320" s="80">
        <v>-3929</v>
      </c>
      <c r="DL320" s="80">
        <v>43803</v>
      </c>
      <c r="DM320" s="80">
        <v>22</v>
      </c>
      <c r="DN320" s="80"/>
      <c r="DO320" s="80">
        <v>406</v>
      </c>
      <c r="DP320" s="80">
        <v>-24433</v>
      </c>
      <c r="DQ320" s="80">
        <v>-473</v>
      </c>
      <c r="DR320" s="80">
        <v>-182</v>
      </c>
      <c r="DS320" s="80">
        <v>384</v>
      </c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</row>
    <row r="321" spans="1:156" x14ac:dyDescent="0.25">
      <c r="A321" s="78">
        <v>202112</v>
      </c>
      <c r="B321" s="78">
        <v>53070</v>
      </c>
      <c r="C321" s="79" t="s">
        <v>486</v>
      </c>
      <c r="D321" s="80">
        <v>603928</v>
      </c>
      <c r="E321" s="80">
        <v>158413</v>
      </c>
      <c r="F321" s="80">
        <v>30747328</v>
      </c>
      <c r="G321" s="80"/>
      <c r="H321" s="80">
        <v>1232101</v>
      </c>
      <c r="I321" s="80">
        <v>262184</v>
      </c>
      <c r="J321" s="80">
        <v>1494285</v>
      </c>
      <c r="K321" s="80">
        <v>0</v>
      </c>
      <c r="L321" s="80">
        <v>7025419</v>
      </c>
      <c r="M321" s="80">
        <v>43862469</v>
      </c>
      <c r="N321" s="80">
        <v>12570</v>
      </c>
      <c r="O321" s="80">
        <v>319930</v>
      </c>
      <c r="P321" s="80"/>
      <c r="Q321" s="80">
        <v>13102571</v>
      </c>
      <c r="R321" s="80">
        <v>37726</v>
      </c>
      <c r="S321" s="80">
        <v>15619</v>
      </c>
      <c r="T321" s="80">
        <v>58660755</v>
      </c>
      <c r="U321" s="80">
        <v>13086952</v>
      </c>
      <c r="V321" s="80">
        <v>741383</v>
      </c>
      <c r="W321" s="80">
        <v>762341</v>
      </c>
      <c r="X321" s="80">
        <v>0</v>
      </c>
      <c r="Y321" s="80">
        <v>29572374</v>
      </c>
      <c r="Z321" s="80">
        <v>502498</v>
      </c>
      <c r="AA321" s="80"/>
      <c r="AB321" s="80">
        <v>0</v>
      </c>
      <c r="AC321" s="80">
        <v>1669345</v>
      </c>
      <c r="AD321" s="80">
        <v>0</v>
      </c>
      <c r="AE321" s="80">
        <v>1669345</v>
      </c>
      <c r="AF321" s="80">
        <v>406874</v>
      </c>
      <c r="AG321" s="80">
        <v>108294</v>
      </c>
      <c r="AH321" s="80">
        <v>5462255</v>
      </c>
      <c r="AI321" s="80">
        <v>1483706</v>
      </c>
      <c r="AJ321" s="80">
        <v>408045</v>
      </c>
      <c r="AK321" s="80">
        <v>0</v>
      </c>
      <c r="AL321" s="80">
        <v>0</v>
      </c>
      <c r="AM321" s="80">
        <v>0</v>
      </c>
      <c r="AN321" s="80">
        <v>817298</v>
      </c>
      <c r="AO321" s="80">
        <v>0</v>
      </c>
      <c r="AP321" s="80">
        <v>394204</v>
      </c>
      <c r="AQ321" s="80">
        <v>1045773</v>
      </c>
      <c r="AR321" s="80"/>
      <c r="AS321" s="80">
        <v>1100000</v>
      </c>
      <c r="AT321" s="80">
        <v>4442324</v>
      </c>
      <c r="AU321" s="80">
        <v>214815</v>
      </c>
      <c r="AV321" s="80">
        <v>12961921</v>
      </c>
      <c r="AW321" s="80">
        <v>24167049</v>
      </c>
      <c r="AX321" s="80">
        <v>2883746</v>
      </c>
      <c r="AY321" s="80">
        <v>700481</v>
      </c>
      <c r="AZ321" s="80">
        <v>0</v>
      </c>
      <c r="BA321" s="80">
        <v>816405</v>
      </c>
      <c r="BB321" s="80"/>
      <c r="BC321" s="80">
        <v>74898</v>
      </c>
      <c r="BD321" s="80">
        <v>600296</v>
      </c>
      <c r="BE321" s="80">
        <v>7864143</v>
      </c>
      <c r="BF321" s="80">
        <v>575604</v>
      </c>
      <c r="BG321" s="80">
        <v>1314869</v>
      </c>
      <c r="BH321" s="80">
        <v>32450126</v>
      </c>
      <c r="BI321" s="80">
        <v>871658</v>
      </c>
      <c r="BJ321" s="80">
        <v>0</v>
      </c>
      <c r="BK321" s="80">
        <v>0</v>
      </c>
      <c r="BL321" s="80">
        <v>0</v>
      </c>
      <c r="BM321" s="80">
        <v>0</v>
      </c>
      <c r="BN321" s="80">
        <v>9760294</v>
      </c>
      <c r="BO321" s="80">
        <v>0</v>
      </c>
      <c r="BP321" s="80">
        <v>0</v>
      </c>
      <c r="BQ321" s="80">
        <v>70583</v>
      </c>
      <c r="BR321" s="80">
        <v>107883</v>
      </c>
      <c r="BS321" s="80">
        <v>3002201</v>
      </c>
      <c r="BT321" s="80">
        <v>2101627</v>
      </c>
      <c r="BU321" s="80">
        <v>1082261</v>
      </c>
      <c r="BV321" s="80">
        <v>2041627</v>
      </c>
      <c r="BW321" s="80">
        <v>58660755</v>
      </c>
      <c r="BX321" s="80">
        <v>0</v>
      </c>
      <c r="BY321" s="80">
        <v>723347</v>
      </c>
      <c r="BZ321" s="80">
        <v>0</v>
      </c>
      <c r="CA321" s="80">
        <v>4442324</v>
      </c>
      <c r="CB321" s="80">
        <v>5582125</v>
      </c>
      <c r="CC321" s="80">
        <v>60000</v>
      </c>
      <c r="CD321" s="80">
        <v>40428</v>
      </c>
      <c r="CE321" s="80"/>
      <c r="CF321" s="80">
        <v>304390</v>
      </c>
      <c r="CG321" s="80">
        <v>-858634</v>
      </c>
      <c r="CH321" s="80">
        <v>131994</v>
      </c>
      <c r="CI321" s="80">
        <v>-212</v>
      </c>
      <c r="CJ321" s="80">
        <v>-506445</v>
      </c>
      <c r="CK321" s="80">
        <v>25036451</v>
      </c>
      <c r="CL321" s="80">
        <v>-3118</v>
      </c>
      <c r="CM321" s="80">
        <v>-3256385</v>
      </c>
      <c r="CN321" s="80">
        <v>3859160</v>
      </c>
      <c r="CO321" s="80">
        <v>257725</v>
      </c>
      <c r="CP321" s="80">
        <v>-44763</v>
      </c>
      <c r="CQ321" s="80">
        <v>141166</v>
      </c>
      <c r="CR321" s="80">
        <v>-701849</v>
      </c>
      <c r="CS321" s="80">
        <v>-15546709</v>
      </c>
      <c r="CT321" s="80">
        <v>-1023348</v>
      </c>
      <c r="CU321" s="80">
        <v>-2655476</v>
      </c>
      <c r="CV321" s="80">
        <v>470784</v>
      </c>
      <c r="CW321" s="80">
        <v>3136852</v>
      </c>
      <c r="CX321" s="80">
        <v>881743</v>
      </c>
      <c r="CY321" s="80">
        <v>-1562822</v>
      </c>
      <c r="CZ321" s="80">
        <v>3564304</v>
      </c>
      <c r="DA321" s="80">
        <v>19545</v>
      </c>
      <c r="DB321" s="80">
        <v>-36667</v>
      </c>
      <c r="DC321" s="80">
        <v>0</v>
      </c>
      <c r="DD321" s="80">
        <v>0</v>
      </c>
      <c r="DE321" s="80">
        <v>-869564</v>
      </c>
      <c r="DF321" s="80">
        <v>-231544</v>
      </c>
      <c r="DG321" s="80">
        <v>361720</v>
      </c>
      <c r="DH321" s="80"/>
      <c r="DI321" s="80">
        <v>934478</v>
      </c>
      <c r="DJ321" s="80">
        <v>926659</v>
      </c>
      <c r="DK321" s="80">
        <v>-722308</v>
      </c>
      <c r="DL321" s="80">
        <v>23390746</v>
      </c>
      <c r="DM321" s="80">
        <v>425994</v>
      </c>
      <c r="DN321" s="80">
        <v>185328</v>
      </c>
      <c r="DO321" s="80">
        <v>672425</v>
      </c>
      <c r="DP321" s="80">
        <v>-15308640</v>
      </c>
      <c r="DQ321" s="80">
        <v>-149014</v>
      </c>
      <c r="DR321" s="80">
        <v>-101194</v>
      </c>
      <c r="DS321" s="80">
        <v>246431</v>
      </c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</row>
    <row r="322" spans="1:156" x14ac:dyDescent="0.25">
      <c r="A322" s="78">
        <v>202112</v>
      </c>
      <c r="B322" s="78">
        <v>53106</v>
      </c>
      <c r="C322" s="79" t="s">
        <v>426</v>
      </c>
      <c r="D322" s="80">
        <v>8330</v>
      </c>
      <c r="E322" s="80">
        <v>269</v>
      </c>
      <c r="F322" s="80">
        <v>237995</v>
      </c>
      <c r="G322" s="80">
        <v>0</v>
      </c>
      <c r="H322" s="80">
        <v>6768</v>
      </c>
      <c r="I322" s="80">
        <v>2873</v>
      </c>
      <c r="J322" s="80">
        <v>9641</v>
      </c>
      <c r="K322" s="80">
        <v>0</v>
      </c>
      <c r="L322" s="80">
        <v>5000</v>
      </c>
      <c r="M322" s="80">
        <v>237995</v>
      </c>
      <c r="N322" s="80">
        <v>0</v>
      </c>
      <c r="O322" s="80">
        <v>154997</v>
      </c>
      <c r="P322" s="80">
        <v>37320</v>
      </c>
      <c r="Q322" s="80">
        <v>0</v>
      </c>
      <c r="R322" s="80">
        <v>39558</v>
      </c>
      <c r="S322" s="80">
        <v>0</v>
      </c>
      <c r="T322" s="80">
        <v>262419</v>
      </c>
      <c r="U322" s="80">
        <v>0</v>
      </c>
      <c r="V322" s="80">
        <v>3</v>
      </c>
      <c r="W322" s="80">
        <v>8599</v>
      </c>
      <c r="X322" s="80">
        <v>0</v>
      </c>
      <c r="Y322" s="80">
        <v>6120</v>
      </c>
      <c r="Z322" s="80">
        <v>79</v>
      </c>
      <c r="AA322" s="80">
        <v>0</v>
      </c>
      <c r="AB322" s="80">
        <v>0</v>
      </c>
      <c r="AC322" s="80">
        <v>722</v>
      </c>
      <c r="AD322" s="80">
        <v>0</v>
      </c>
      <c r="AE322" s="80">
        <v>722</v>
      </c>
      <c r="AF322" s="80">
        <v>300</v>
      </c>
      <c r="AG322" s="80">
        <v>15</v>
      </c>
      <c r="AH322" s="80">
        <v>10743</v>
      </c>
      <c r="AI322" s="80">
        <v>0</v>
      </c>
      <c r="AJ322" s="80">
        <v>80</v>
      </c>
      <c r="AK322" s="80">
        <v>0</v>
      </c>
      <c r="AL322" s="80">
        <v>0</v>
      </c>
      <c r="AM322" s="80">
        <v>0</v>
      </c>
      <c r="AN322" s="80">
        <v>0</v>
      </c>
      <c r="AO322" s="80">
        <v>0</v>
      </c>
      <c r="AP322" s="80">
        <v>64</v>
      </c>
      <c r="AQ322" s="80">
        <v>3</v>
      </c>
      <c r="AR322" s="80">
        <v>0</v>
      </c>
      <c r="AS322" s="80">
        <v>47000</v>
      </c>
      <c r="AT322" s="80">
        <v>0</v>
      </c>
      <c r="AU322" s="80">
        <v>1241</v>
      </c>
      <c r="AV322" s="80">
        <v>212805</v>
      </c>
      <c r="AW322" s="80">
        <v>27789</v>
      </c>
      <c r="AX322" s="80">
        <v>0</v>
      </c>
      <c r="AY322" s="80">
        <v>4273</v>
      </c>
      <c r="AZ322" s="80">
        <v>0</v>
      </c>
      <c r="BA322" s="80">
        <v>35</v>
      </c>
      <c r="BB322" s="80">
        <v>0</v>
      </c>
      <c r="BC322" s="80">
        <v>3075</v>
      </c>
      <c r="BD322" s="80">
        <v>0</v>
      </c>
      <c r="BE322" s="80">
        <v>6525</v>
      </c>
      <c r="BF322" s="80">
        <v>0</v>
      </c>
      <c r="BG322" s="80">
        <v>0</v>
      </c>
      <c r="BH322" s="80">
        <v>42718</v>
      </c>
      <c r="BI322" s="80">
        <v>316</v>
      </c>
      <c r="BJ322" s="80">
        <v>0</v>
      </c>
      <c r="BK322" s="80">
        <v>0</v>
      </c>
      <c r="BL322" s="80">
        <v>0</v>
      </c>
      <c r="BM322" s="80">
        <v>0</v>
      </c>
      <c r="BN322" s="80">
        <v>165805</v>
      </c>
      <c r="BO322" s="80">
        <v>0</v>
      </c>
      <c r="BP322" s="80">
        <v>0</v>
      </c>
      <c r="BQ322" s="80">
        <v>55</v>
      </c>
      <c r="BR322" s="80">
        <v>0</v>
      </c>
      <c r="BS322" s="80">
        <v>13384</v>
      </c>
      <c r="BT322" s="80">
        <v>0</v>
      </c>
      <c r="BU322" s="80">
        <v>1545</v>
      </c>
      <c r="BV322" s="80">
        <v>0</v>
      </c>
      <c r="BW322" s="80">
        <v>262419</v>
      </c>
      <c r="BX322" s="80">
        <v>0</v>
      </c>
      <c r="BY322" s="80">
        <v>316</v>
      </c>
      <c r="BZ322" s="80">
        <v>0</v>
      </c>
      <c r="CA322" s="80">
        <v>0</v>
      </c>
      <c r="CB322" s="80">
        <v>2174</v>
      </c>
      <c r="CC322" s="80">
        <v>0</v>
      </c>
      <c r="CD322" s="80">
        <v>0</v>
      </c>
      <c r="CE322" s="80">
        <v>0</v>
      </c>
      <c r="CF322" s="80">
        <v>0</v>
      </c>
      <c r="CG322" s="80">
        <v>-7140</v>
      </c>
      <c r="CH322" s="80">
        <v>0</v>
      </c>
      <c r="CI322" s="80">
        <v>0</v>
      </c>
      <c r="CJ322" s="80">
        <v>0</v>
      </c>
      <c r="CK322" s="80">
        <v>61685</v>
      </c>
      <c r="CL322" s="80">
        <v>0</v>
      </c>
      <c r="CM322" s="80">
        <v>-8054</v>
      </c>
      <c r="CN322" s="80">
        <v>26567</v>
      </c>
      <c r="CO322" s="80">
        <v>5111</v>
      </c>
      <c r="CP322" s="80">
        <v>0</v>
      </c>
      <c r="CQ322" s="80">
        <v>-1055</v>
      </c>
      <c r="CR322" s="80">
        <v>12473</v>
      </c>
      <c r="CS322" s="80">
        <v>-24748</v>
      </c>
      <c r="CT322" s="80">
        <v>0</v>
      </c>
      <c r="CU322" s="80">
        <v>-6025</v>
      </c>
      <c r="CV322" s="80">
        <v>7178</v>
      </c>
      <c r="CW322" s="80">
        <v>21363</v>
      </c>
      <c r="CX322" s="80">
        <v>0</v>
      </c>
      <c r="CY322" s="80">
        <v>-17958</v>
      </c>
      <c r="CZ322" s="80">
        <v>10637</v>
      </c>
      <c r="DA322" s="80">
        <v>-126</v>
      </c>
      <c r="DB322" s="80">
        <v>103</v>
      </c>
      <c r="DC322" s="80">
        <v>-61</v>
      </c>
      <c r="DD322" s="80">
        <v>0</v>
      </c>
      <c r="DE322" s="80">
        <v>-742</v>
      </c>
      <c r="DF322" s="80">
        <v>-330</v>
      </c>
      <c r="DG322" s="80">
        <v>3628</v>
      </c>
      <c r="DH322" s="80"/>
      <c r="DI322" s="80">
        <v>2023</v>
      </c>
      <c r="DJ322" s="80">
        <v>3506</v>
      </c>
      <c r="DK322" s="80">
        <v>-5204</v>
      </c>
      <c r="DL322" s="80">
        <v>43500</v>
      </c>
      <c r="DM322" s="80">
        <v>187</v>
      </c>
      <c r="DN322" s="80">
        <v>0</v>
      </c>
      <c r="DO322" s="80">
        <v>15930</v>
      </c>
      <c r="DP322" s="80">
        <v>-30003</v>
      </c>
      <c r="DQ322" s="80">
        <v>-67</v>
      </c>
      <c r="DR322" s="80">
        <v>-291</v>
      </c>
      <c r="DS322" s="80">
        <v>15743</v>
      </c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</row>
    <row r="323" spans="1:156" x14ac:dyDescent="0.25">
      <c r="A323" s="78">
        <v>202112</v>
      </c>
      <c r="B323" s="78">
        <v>50099</v>
      </c>
      <c r="C323" s="79" t="s">
        <v>448</v>
      </c>
      <c r="D323" s="80">
        <v>0</v>
      </c>
      <c r="E323" s="80">
        <v>5996</v>
      </c>
      <c r="F323" s="80">
        <v>585808</v>
      </c>
      <c r="G323" s="80">
        <v>0</v>
      </c>
      <c r="H323" s="80">
        <v>42746</v>
      </c>
      <c r="I323" s="80">
        <v>0</v>
      </c>
      <c r="J323" s="80">
        <v>42746</v>
      </c>
      <c r="K323" s="80">
        <v>0</v>
      </c>
      <c r="L323" s="80">
        <v>5552</v>
      </c>
      <c r="M323" s="80">
        <v>603386</v>
      </c>
      <c r="N323" s="80">
        <v>0</v>
      </c>
      <c r="O323" s="80">
        <v>367832</v>
      </c>
      <c r="P323" s="80">
        <v>875</v>
      </c>
      <c r="Q323" s="80">
        <v>17578</v>
      </c>
      <c r="R323" s="80">
        <v>650</v>
      </c>
      <c r="S323" s="80">
        <v>0</v>
      </c>
      <c r="T323" s="80">
        <v>679099</v>
      </c>
      <c r="U323" s="80">
        <v>17578</v>
      </c>
      <c r="V323" s="80">
        <v>581</v>
      </c>
      <c r="W323" s="80">
        <v>5996</v>
      </c>
      <c r="X323" s="80">
        <v>0</v>
      </c>
      <c r="Y323" s="80">
        <v>216365</v>
      </c>
      <c r="Z323" s="80">
        <v>3599</v>
      </c>
      <c r="AA323" s="80">
        <v>0</v>
      </c>
      <c r="AB323" s="80">
        <v>0</v>
      </c>
      <c r="AC323" s="80">
        <v>5492</v>
      </c>
      <c r="AD323" s="80">
        <v>0</v>
      </c>
      <c r="AE323" s="80">
        <v>5492</v>
      </c>
      <c r="AF323" s="80">
        <v>0</v>
      </c>
      <c r="AG323" s="80">
        <v>1215</v>
      </c>
      <c r="AH323" s="80">
        <v>56727</v>
      </c>
      <c r="AI323" s="80">
        <v>6206</v>
      </c>
      <c r="AJ323" s="80">
        <v>2283</v>
      </c>
      <c r="AK323" s="80">
        <v>0</v>
      </c>
      <c r="AL323" s="80">
        <v>0</v>
      </c>
      <c r="AM323" s="80">
        <v>0</v>
      </c>
      <c r="AN323" s="80">
        <v>0</v>
      </c>
      <c r="AO323" s="80">
        <v>0</v>
      </c>
      <c r="AP323" s="80">
        <v>2384</v>
      </c>
      <c r="AQ323" s="80">
        <v>3839</v>
      </c>
      <c r="AR323" s="80">
        <v>86</v>
      </c>
      <c r="AS323" s="80">
        <v>0</v>
      </c>
      <c r="AT323" s="80">
        <v>0</v>
      </c>
      <c r="AU323" s="80">
        <v>0</v>
      </c>
      <c r="AV323" s="80">
        <v>360254</v>
      </c>
      <c r="AW323" s="80">
        <v>157965</v>
      </c>
      <c r="AX323" s="80">
        <v>0</v>
      </c>
      <c r="AY323" s="80">
        <v>0</v>
      </c>
      <c r="AZ323" s="80">
        <v>0</v>
      </c>
      <c r="BA323" s="80">
        <v>0</v>
      </c>
      <c r="BB323" s="80">
        <v>0</v>
      </c>
      <c r="BC323" s="80">
        <v>8470</v>
      </c>
      <c r="BD323" s="80">
        <v>16670</v>
      </c>
      <c r="BE323" s="80">
        <v>45664</v>
      </c>
      <c r="BF323" s="80">
        <v>0</v>
      </c>
      <c r="BG323" s="80">
        <v>0</v>
      </c>
      <c r="BH323" s="80">
        <v>271828</v>
      </c>
      <c r="BI323" s="80">
        <v>1353</v>
      </c>
      <c r="BJ323" s="80">
        <v>0</v>
      </c>
      <c r="BK323" s="80">
        <v>0</v>
      </c>
      <c r="BL323" s="80">
        <v>0</v>
      </c>
      <c r="BM323" s="80">
        <v>0</v>
      </c>
      <c r="BN323" s="80">
        <v>335254</v>
      </c>
      <c r="BO323" s="80">
        <v>0</v>
      </c>
      <c r="BP323" s="80">
        <v>0</v>
      </c>
      <c r="BQ323" s="80">
        <v>0</v>
      </c>
      <c r="BR323" s="80">
        <v>0</v>
      </c>
      <c r="BS323" s="80">
        <v>104237</v>
      </c>
      <c r="BT323" s="80">
        <v>25000</v>
      </c>
      <c r="BU323" s="80">
        <v>9626</v>
      </c>
      <c r="BV323" s="80">
        <v>25000</v>
      </c>
      <c r="BW323" s="80">
        <v>679099</v>
      </c>
      <c r="BX323" s="80">
        <v>0</v>
      </c>
      <c r="BY323" s="80">
        <v>1353</v>
      </c>
      <c r="BZ323" s="80">
        <v>0</v>
      </c>
      <c r="CA323" s="80">
        <v>0</v>
      </c>
      <c r="CB323" s="80">
        <v>20524</v>
      </c>
      <c r="CC323" s="80">
        <v>0</v>
      </c>
      <c r="CD323" s="80">
        <v>0</v>
      </c>
      <c r="CE323" s="80">
        <v>0</v>
      </c>
      <c r="CF323" s="80">
        <v>3258</v>
      </c>
      <c r="CG323" s="80">
        <v>-33971</v>
      </c>
      <c r="CH323" s="80">
        <v>1030</v>
      </c>
      <c r="CI323" s="80"/>
      <c r="CJ323" s="80">
        <v>-934</v>
      </c>
      <c r="CK323" s="80">
        <v>339945</v>
      </c>
      <c r="CL323" s="80">
        <v>0</v>
      </c>
      <c r="CM323" s="80">
        <v>-67745</v>
      </c>
      <c r="CN323" s="80">
        <v>64912</v>
      </c>
      <c r="CO323" s="80">
        <v>12669</v>
      </c>
      <c r="CP323" s="80"/>
      <c r="CQ323" s="80">
        <v>13376</v>
      </c>
      <c r="CR323" s="80">
        <v>15650</v>
      </c>
      <c r="CS323" s="80">
        <v>-160913</v>
      </c>
      <c r="CT323" s="80"/>
      <c r="CU323" s="80">
        <v>-46443</v>
      </c>
      <c r="CV323" s="80">
        <v>16661</v>
      </c>
      <c r="CW323" s="80">
        <v>51612</v>
      </c>
      <c r="CX323" s="80">
        <v>6221</v>
      </c>
      <c r="CY323" s="80">
        <v>-75436</v>
      </c>
      <c r="CZ323" s="80">
        <v>35047</v>
      </c>
      <c r="DA323" s="80">
        <v>45</v>
      </c>
      <c r="DB323" s="80"/>
      <c r="DC323" s="80">
        <v>-619</v>
      </c>
      <c r="DD323" s="80">
        <v>0</v>
      </c>
      <c r="DE323" s="80">
        <v>-11017</v>
      </c>
      <c r="DF323" s="80">
        <v>-185</v>
      </c>
      <c r="DG323" s="80">
        <v>8661</v>
      </c>
      <c r="DH323" s="80"/>
      <c r="DI323" s="80"/>
      <c r="DJ323" s="80"/>
      <c r="DK323" s="80">
        <v>-13300</v>
      </c>
      <c r="DL323" s="80">
        <v>264324</v>
      </c>
      <c r="DM323" s="80">
        <v>619</v>
      </c>
      <c r="DN323" s="80"/>
      <c r="DO323" s="80">
        <v>29769</v>
      </c>
      <c r="DP323" s="80">
        <v>-179978</v>
      </c>
      <c r="DQ323" s="80">
        <v>-250</v>
      </c>
      <c r="DR323" s="80">
        <v>-1132</v>
      </c>
      <c r="DS323" s="80">
        <v>29150</v>
      </c>
    </row>
    <row r="324" spans="1:156" x14ac:dyDescent="0.25">
      <c r="A324" s="78">
        <v>202112</v>
      </c>
      <c r="B324" s="78">
        <v>53028</v>
      </c>
      <c r="C324" s="79" t="s">
        <v>388</v>
      </c>
      <c r="D324" s="80">
        <v>9440</v>
      </c>
      <c r="E324" s="80">
        <v>546</v>
      </c>
      <c r="F324" s="80">
        <v>377098</v>
      </c>
      <c r="G324" s="80"/>
      <c r="H324" s="80">
        <v>5803</v>
      </c>
      <c r="I324" s="80">
        <v>0</v>
      </c>
      <c r="J324" s="80">
        <v>5803</v>
      </c>
      <c r="K324" s="80"/>
      <c r="L324" s="80"/>
      <c r="M324" s="80">
        <v>377098</v>
      </c>
      <c r="N324" s="80"/>
      <c r="O324" s="80">
        <v>83419</v>
      </c>
      <c r="P324" s="80"/>
      <c r="Q324" s="80">
        <v>0</v>
      </c>
      <c r="R324" s="80">
        <v>2747</v>
      </c>
      <c r="S324" s="80"/>
      <c r="T324" s="80">
        <v>412362</v>
      </c>
      <c r="U324" s="80"/>
      <c r="V324" s="80">
        <v>14722</v>
      </c>
      <c r="W324" s="80">
        <v>9986</v>
      </c>
      <c r="X324" s="80"/>
      <c r="Y324" s="80">
        <v>290932</v>
      </c>
      <c r="Z324" s="80">
        <v>1613</v>
      </c>
      <c r="AA324" s="80"/>
      <c r="AB324" s="80"/>
      <c r="AC324" s="80">
        <v>2936</v>
      </c>
      <c r="AD324" s="80"/>
      <c r="AE324" s="80">
        <v>2936</v>
      </c>
      <c r="AF324" s="80">
        <v>0</v>
      </c>
      <c r="AG324" s="80">
        <v>1507</v>
      </c>
      <c r="AH324" s="80">
        <v>8943</v>
      </c>
      <c r="AI324" s="80"/>
      <c r="AJ324" s="80">
        <v>204</v>
      </c>
      <c r="AK324" s="80"/>
      <c r="AL324" s="80">
        <v>0</v>
      </c>
      <c r="AM324" s="80"/>
      <c r="AN324" s="80">
        <v>0</v>
      </c>
      <c r="AO324" s="80"/>
      <c r="AP324" s="80">
        <v>106</v>
      </c>
      <c r="AQ324" s="80">
        <v>14722</v>
      </c>
      <c r="AR324" s="80"/>
      <c r="AS324" s="80">
        <v>25000</v>
      </c>
      <c r="AT324" s="80"/>
      <c r="AU324" s="80">
        <v>1239</v>
      </c>
      <c r="AV324" s="80">
        <v>286914</v>
      </c>
      <c r="AW324" s="80">
        <v>58772</v>
      </c>
      <c r="AX324" s="80"/>
      <c r="AY324" s="80">
        <v>70000</v>
      </c>
      <c r="AZ324" s="80"/>
      <c r="BA324" s="80">
        <v>694</v>
      </c>
      <c r="BB324" s="80"/>
      <c r="BC324" s="80">
        <v>1886</v>
      </c>
      <c r="BD324" s="80"/>
      <c r="BE324" s="80">
        <v>8522</v>
      </c>
      <c r="BF324" s="80">
        <v>389</v>
      </c>
      <c r="BG324" s="80"/>
      <c r="BH324" s="80">
        <v>116907</v>
      </c>
      <c r="BI324" s="80">
        <v>19</v>
      </c>
      <c r="BJ324" s="80"/>
      <c r="BK324" s="80"/>
      <c r="BL324" s="80"/>
      <c r="BM324" s="80"/>
      <c r="BN324" s="80">
        <v>261914</v>
      </c>
      <c r="BO324" s="80"/>
      <c r="BP324" s="80"/>
      <c r="BQ324" s="80"/>
      <c r="BR324" s="80"/>
      <c r="BS324" s="80">
        <v>55535</v>
      </c>
      <c r="BT324" s="80">
        <v>0</v>
      </c>
      <c r="BU324" s="80">
        <v>2600</v>
      </c>
      <c r="BV324" s="80"/>
      <c r="BW324" s="80">
        <v>412362</v>
      </c>
      <c r="BX324" s="80"/>
      <c r="BY324" s="80">
        <v>19</v>
      </c>
      <c r="BZ324" s="80"/>
      <c r="CA324" s="80"/>
      <c r="CB324" s="80">
        <v>4314</v>
      </c>
      <c r="CC324" s="80"/>
      <c r="CD324" s="80">
        <v>0</v>
      </c>
      <c r="CE324" s="80"/>
      <c r="CF324" s="80">
        <v>0</v>
      </c>
      <c r="CG324" s="80">
        <v>-20555</v>
      </c>
      <c r="CH324" s="80">
        <v>660</v>
      </c>
      <c r="CI324" s="80"/>
      <c r="CJ324" s="80"/>
      <c r="CK324" s="80">
        <v>146122</v>
      </c>
      <c r="CL324" s="80"/>
      <c r="CM324" s="80">
        <v>-29803</v>
      </c>
      <c r="CN324" s="80">
        <v>19290</v>
      </c>
      <c r="CO324" s="80"/>
      <c r="CP324" s="80"/>
      <c r="CQ324" s="80">
        <v>2100</v>
      </c>
      <c r="CR324" s="80">
        <v>-1032</v>
      </c>
      <c r="CS324" s="80">
        <v>-88033</v>
      </c>
      <c r="CT324" s="80"/>
      <c r="CU324" s="80">
        <v>-9248</v>
      </c>
      <c r="CV324" s="80">
        <v>3607</v>
      </c>
      <c r="CW324" s="80">
        <v>14960</v>
      </c>
      <c r="CX324" s="80"/>
      <c r="CY324" s="80">
        <v>-11222</v>
      </c>
      <c r="CZ324" s="80">
        <v>12740</v>
      </c>
      <c r="DA324" s="80">
        <v>403</v>
      </c>
      <c r="DB324" s="80">
        <v>0</v>
      </c>
      <c r="DC324" s="80">
        <v>-219</v>
      </c>
      <c r="DD324" s="80"/>
      <c r="DE324" s="80">
        <v>-14433</v>
      </c>
      <c r="DF324" s="80">
        <v>-4105</v>
      </c>
      <c r="DG324" s="80">
        <v>7264</v>
      </c>
      <c r="DH324" s="80"/>
      <c r="DI324" s="80">
        <v>-1599</v>
      </c>
      <c r="DJ324" s="80">
        <v>-2871</v>
      </c>
      <c r="DK324" s="80">
        <v>-4330</v>
      </c>
      <c r="DL324" s="80">
        <v>130795</v>
      </c>
      <c r="DM324" s="80">
        <v>485</v>
      </c>
      <c r="DN324" s="80"/>
      <c r="DO324" s="80">
        <v>5890</v>
      </c>
      <c r="DP324" s="80">
        <v>-79710</v>
      </c>
      <c r="DQ324" s="80">
        <v>-178</v>
      </c>
      <c r="DR324" s="80">
        <v>-649</v>
      </c>
      <c r="DS324" s="80">
        <v>5405</v>
      </c>
    </row>
    <row r="325" spans="1:156" x14ac:dyDescent="0.25">
      <c r="A325" s="78">
        <v>202112</v>
      </c>
      <c r="B325" s="78">
        <v>53093</v>
      </c>
      <c r="C325" s="79" t="s">
        <v>384</v>
      </c>
      <c r="D325" s="80"/>
      <c r="E325" s="80"/>
      <c r="F325" s="80">
        <v>50098</v>
      </c>
      <c r="G325" s="80"/>
      <c r="H325" s="80">
        <v>3204</v>
      </c>
      <c r="I325" s="80">
        <v>0</v>
      </c>
      <c r="J325" s="80">
        <v>3204</v>
      </c>
      <c r="K325" s="80"/>
      <c r="L325" s="80"/>
      <c r="M325" s="80">
        <v>50098</v>
      </c>
      <c r="N325" s="80"/>
      <c r="O325" s="80">
        <v>0</v>
      </c>
      <c r="P325" s="80"/>
      <c r="Q325" s="80">
        <v>0</v>
      </c>
      <c r="R325" s="80"/>
      <c r="S325" s="80"/>
      <c r="T325" s="80">
        <v>118447</v>
      </c>
      <c r="U325" s="80"/>
      <c r="V325" s="80">
        <v>63595</v>
      </c>
      <c r="W325" s="80">
        <v>0</v>
      </c>
      <c r="X325" s="80"/>
      <c r="Y325" s="80">
        <v>50098</v>
      </c>
      <c r="Z325" s="80">
        <v>437</v>
      </c>
      <c r="AA325" s="80"/>
      <c r="AB325" s="80"/>
      <c r="AC325" s="80">
        <v>0</v>
      </c>
      <c r="AD325" s="80"/>
      <c r="AE325" s="80">
        <v>0</v>
      </c>
      <c r="AF325" s="80"/>
      <c r="AG325" s="80">
        <v>437</v>
      </c>
      <c r="AH325" s="80">
        <v>3279</v>
      </c>
      <c r="AI325" s="80">
        <v>75</v>
      </c>
      <c r="AJ325" s="80">
        <v>0</v>
      </c>
      <c r="AK325" s="80"/>
      <c r="AL325" s="80">
        <v>280</v>
      </c>
      <c r="AM325" s="80">
        <v>0</v>
      </c>
      <c r="AN325" s="80"/>
      <c r="AO325" s="80"/>
      <c r="AP325" s="80">
        <v>0</v>
      </c>
      <c r="AQ325" s="80">
        <v>64633</v>
      </c>
      <c r="AR325" s="80"/>
      <c r="AS325" s="80">
        <v>35000</v>
      </c>
      <c r="AT325" s="80">
        <v>0</v>
      </c>
      <c r="AU325" s="80">
        <v>0</v>
      </c>
      <c r="AV325" s="80">
        <v>50219</v>
      </c>
      <c r="AW325" s="80">
        <v>57510</v>
      </c>
      <c r="AX325" s="80"/>
      <c r="AY325" s="80">
        <v>0</v>
      </c>
      <c r="AZ325" s="80"/>
      <c r="BA325" s="80"/>
      <c r="BB325" s="80"/>
      <c r="BC325" s="80">
        <v>488</v>
      </c>
      <c r="BD325" s="80">
        <v>0</v>
      </c>
      <c r="BE325" s="80">
        <v>1214</v>
      </c>
      <c r="BF325" s="80">
        <v>0</v>
      </c>
      <c r="BG325" s="80"/>
      <c r="BH325" s="80">
        <v>67014</v>
      </c>
      <c r="BI325" s="80">
        <v>0</v>
      </c>
      <c r="BJ325" s="80"/>
      <c r="BK325" s="80"/>
      <c r="BL325" s="80"/>
      <c r="BM325" s="80"/>
      <c r="BN325" s="80">
        <v>15219</v>
      </c>
      <c r="BO325" s="80"/>
      <c r="BP325" s="80"/>
      <c r="BQ325" s="80">
        <v>0</v>
      </c>
      <c r="BR325" s="80"/>
      <c r="BS325" s="80">
        <v>0</v>
      </c>
      <c r="BT325" s="80">
        <v>0</v>
      </c>
      <c r="BU325" s="80">
        <v>9504</v>
      </c>
      <c r="BV325" s="80"/>
      <c r="BW325" s="80">
        <v>118447</v>
      </c>
      <c r="BX325" s="80"/>
      <c r="BY325" s="80"/>
      <c r="BZ325" s="80"/>
      <c r="CA325" s="80"/>
      <c r="CB325" s="80">
        <v>726</v>
      </c>
      <c r="CC325" s="80"/>
      <c r="CD325" s="80"/>
      <c r="CE325" s="80"/>
      <c r="CF325" s="80">
        <v>758</v>
      </c>
      <c r="CG325" s="80">
        <v>-1874</v>
      </c>
      <c r="CH325" s="80"/>
      <c r="CI325" s="80"/>
      <c r="CJ325" s="80"/>
      <c r="CK325" s="80">
        <v>18000</v>
      </c>
      <c r="CL325" s="80"/>
      <c r="CM325" s="80">
        <v>-1874</v>
      </c>
      <c r="CN325" s="80">
        <v>14369</v>
      </c>
      <c r="CO325" s="80"/>
      <c r="CP325" s="80"/>
      <c r="CQ325" s="80">
        <v>-976</v>
      </c>
      <c r="CR325" s="80">
        <v>-2609</v>
      </c>
      <c r="CS325" s="80">
        <v>-2911</v>
      </c>
      <c r="CT325" s="80"/>
      <c r="CU325" s="80"/>
      <c r="CV325" s="80">
        <v>0</v>
      </c>
      <c r="CW325" s="80">
        <v>14948</v>
      </c>
      <c r="CX325" s="80"/>
      <c r="CY325" s="80">
        <v>-1486</v>
      </c>
      <c r="CZ325" s="80">
        <v>11675</v>
      </c>
      <c r="DA325" s="80">
        <v>-454</v>
      </c>
      <c r="DB325" s="80">
        <v>0</v>
      </c>
      <c r="DC325" s="80">
        <v>-54</v>
      </c>
      <c r="DD325" s="80"/>
      <c r="DE325" s="80">
        <v>5602</v>
      </c>
      <c r="DF325" s="80">
        <v>0</v>
      </c>
      <c r="DG325" s="80">
        <v>4781</v>
      </c>
      <c r="DH325" s="80"/>
      <c r="DI325" s="80">
        <v>3408</v>
      </c>
      <c r="DJ325" s="80">
        <v>4384</v>
      </c>
      <c r="DK325" s="80">
        <v>579</v>
      </c>
      <c r="DL325" s="80">
        <v>16514</v>
      </c>
      <c r="DM325" s="80">
        <v>668</v>
      </c>
      <c r="DN325" s="80"/>
      <c r="DO325" s="80">
        <v>2694</v>
      </c>
      <c r="DP325" s="80">
        <v>-7083</v>
      </c>
      <c r="DQ325" s="80">
        <v>-146</v>
      </c>
      <c r="DR325" s="80">
        <v>0</v>
      </c>
      <c r="DS325" s="80">
        <v>2026</v>
      </c>
    </row>
    <row r="326" spans="1:156" x14ac:dyDescent="0.25">
      <c r="A326" s="78">
        <v>202112</v>
      </c>
      <c r="B326" s="78">
        <v>53055</v>
      </c>
      <c r="C326" s="79" t="s">
        <v>392</v>
      </c>
      <c r="D326" s="80">
        <v>3905</v>
      </c>
      <c r="E326" s="80">
        <v>1939</v>
      </c>
      <c r="F326" s="80">
        <v>450625</v>
      </c>
      <c r="G326" s="80"/>
      <c r="H326" s="80">
        <v>38106</v>
      </c>
      <c r="I326" s="80"/>
      <c r="J326" s="80">
        <v>38106</v>
      </c>
      <c r="K326" s="80"/>
      <c r="L326" s="80">
        <v>31158</v>
      </c>
      <c r="M326" s="80">
        <v>450625</v>
      </c>
      <c r="N326" s="80"/>
      <c r="O326" s="80">
        <v>102927</v>
      </c>
      <c r="P326" s="80">
        <v>31603</v>
      </c>
      <c r="Q326" s="80"/>
      <c r="R326" s="80">
        <v>6011</v>
      </c>
      <c r="S326" s="80"/>
      <c r="T326" s="80">
        <v>643048</v>
      </c>
      <c r="U326" s="80"/>
      <c r="V326" s="80">
        <v>31486</v>
      </c>
      <c r="W326" s="80">
        <v>5844</v>
      </c>
      <c r="X326" s="80"/>
      <c r="Y326" s="80">
        <v>310084</v>
      </c>
      <c r="Z326" s="80">
        <v>1534</v>
      </c>
      <c r="AA326" s="80"/>
      <c r="AB326" s="80"/>
      <c r="AC326" s="80">
        <v>3964</v>
      </c>
      <c r="AD326" s="80"/>
      <c r="AE326" s="80">
        <v>3964</v>
      </c>
      <c r="AF326" s="80"/>
      <c r="AG326" s="80"/>
      <c r="AH326" s="80">
        <v>42070</v>
      </c>
      <c r="AI326" s="80"/>
      <c r="AJ326" s="80"/>
      <c r="AK326" s="80"/>
      <c r="AL326" s="80"/>
      <c r="AM326" s="80"/>
      <c r="AN326" s="80"/>
      <c r="AO326" s="80">
        <v>590</v>
      </c>
      <c r="AP326" s="80">
        <v>1534</v>
      </c>
      <c r="AQ326" s="80">
        <v>111817</v>
      </c>
      <c r="AR326" s="80"/>
      <c r="AS326" s="80">
        <v>125000</v>
      </c>
      <c r="AT326" s="80"/>
      <c r="AU326" s="80"/>
      <c r="AV326" s="80">
        <v>388120</v>
      </c>
      <c r="AW326" s="80">
        <v>130170</v>
      </c>
      <c r="AX326" s="80"/>
      <c r="AY326" s="80"/>
      <c r="AZ326" s="80"/>
      <c r="BA326" s="80">
        <v>1153</v>
      </c>
      <c r="BB326" s="80"/>
      <c r="BC326" s="80">
        <v>1002</v>
      </c>
      <c r="BD326" s="80"/>
      <c r="BE326" s="80">
        <v>23931</v>
      </c>
      <c r="BF326" s="80">
        <v>16067</v>
      </c>
      <c r="BG326" s="80"/>
      <c r="BH326" s="80">
        <v>230534</v>
      </c>
      <c r="BI326" s="80">
        <v>463</v>
      </c>
      <c r="BJ326" s="80"/>
      <c r="BK326" s="80"/>
      <c r="BL326" s="80"/>
      <c r="BM326" s="80"/>
      <c r="BN326" s="80">
        <v>263120</v>
      </c>
      <c r="BO326" s="80"/>
      <c r="BP326" s="80"/>
      <c r="BQ326" s="80"/>
      <c r="BR326" s="80"/>
      <c r="BS326" s="80">
        <v>94256</v>
      </c>
      <c r="BT326" s="80"/>
      <c r="BU326" s="80">
        <v>6108</v>
      </c>
      <c r="BV326" s="80"/>
      <c r="BW326" s="80">
        <v>643048</v>
      </c>
      <c r="BX326" s="80"/>
      <c r="BY326" s="80">
        <v>463</v>
      </c>
      <c r="BZ326" s="80"/>
      <c r="CA326" s="80"/>
      <c r="CB326" s="80">
        <v>5709</v>
      </c>
      <c r="CC326" s="80"/>
      <c r="CD326" s="80"/>
      <c r="CE326" s="80"/>
      <c r="CF326" s="80">
        <v>79741</v>
      </c>
      <c r="CG326" s="80">
        <v>-32057</v>
      </c>
      <c r="CH326" s="80"/>
      <c r="CI326" s="80"/>
      <c r="CJ326" s="80"/>
      <c r="CK326" s="80">
        <v>298957</v>
      </c>
      <c r="CL326" s="80"/>
      <c r="CM326" s="80">
        <v>-26501</v>
      </c>
      <c r="CN326" s="80">
        <v>46340</v>
      </c>
      <c r="CO326" s="80">
        <v>16296</v>
      </c>
      <c r="CP326" s="80"/>
      <c r="CQ326" s="80">
        <v>-5352</v>
      </c>
      <c r="CR326" s="80">
        <v>1481</v>
      </c>
      <c r="CS326" s="80">
        <v>-152124</v>
      </c>
      <c r="CT326" s="80"/>
      <c r="CU326" s="80">
        <v>-10740</v>
      </c>
      <c r="CV326" s="80">
        <v>36496</v>
      </c>
      <c r="CW326" s="80">
        <v>36081</v>
      </c>
      <c r="CX326" s="80"/>
      <c r="CY326" s="80">
        <v>-80064</v>
      </c>
      <c r="CZ326" s="80">
        <v>38846</v>
      </c>
      <c r="DA326" s="80">
        <v>-443</v>
      </c>
      <c r="DB326" s="80">
        <v>-1141</v>
      </c>
      <c r="DC326" s="80">
        <v>-633</v>
      </c>
      <c r="DD326" s="80"/>
      <c r="DE326" s="80">
        <v>1752</v>
      </c>
      <c r="DF326" s="80">
        <v>352</v>
      </c>
      <c r="DG326" s="80">
        <v>7729</v>
      </c>
      <c r="DH326" s="80"/>
      <c r="DI326" s="80">
        <v>12376</v>
      </c>
      <c r="DJ326" s="80">
        <v>7407</v>
      </c>
      <c r="DK326" s="80">
        <v>-10259</v>
      </c>
      <c r="DL326" s="80">
        <v>218104</v>
      </c>
      <c r="DM326" s="80">
        <v>909</v>
      </c>
      <c r="DN326" s="80"/>
      <c r="DO326" s="80">
        <v>7494</v>
      </c>
      <c r="DP326" s="80">
        <v>-184577</v>
      </c>
      <c r="DQ326" s="80">
        <v>-889</v>
      </c>
      <c r="DR326" s="80">
        <v>-1736</v>
      </c>
      <c r="DS326" s="80">
        <v>6585</v>
      </c>
    </row>
    <row r="327" spans="1:156" x14ac:dyDescent="0.25">
      <c r="A327" s="78">
        <v>202112</v>
      </c>
      <c r="B327" s="78">
        <v>50234</v>
      </c>
      <c r="C327" s="79" t="s">
        <v>447</v>
      </c>
      <c r="D327" s="80">
        <v>45</v>
      </c>
      <c r="E327" s="80"/>
      <c r="F327" s="80">
        <v>41264</v>
      </c>
      <c r="G327" s="80"/>
      <c r="H327" s="80">
        <v>0</v>
      </c>
      <c r="I327" s="80"/>
      <c r="J327" s="80">
        <v>0</v>
      </c>
      <c r="K327" s="80"/>
      <c r="L327" s="80"/>
      <c r="M327" s="80">
        <v>41264</v>
      </c>
      <c r="N327" s="80"/>
      <c r="O327" s="80"/>
      <c r="P327" s="80"/>
      <c r="Q327" s="80"/>
      <c r="R327" s="80">
        <v>26520</v>
      </c>
      <c r="S327" s="80"/>
      <c r="T327" s="80">
        <v>42552</v>
      </c>
      <c r="U327" s="80"/>
      <c r="V327" s="80">
        <v>1039</v>
      </c>
      <c r="W327" s="80">
        <v>45</v>
      </c>
      <c r="X327" s="80"/>
      <c r="Y327" s="80">
        <v>14744</v>
      </c>
      <c r="Z327" s="80">
        <v>104</v>
      </c>
      <c r="AA327" s="80"/>
      <c r="AB327" s="80"/>
      <c r="AC327" s="80">
        <v>100</v>
      </c>
      <c r="AD327" s="80"/>
      <c r="AE327" s="80">
        <v>100</v>
      </c>
      <c r="AF327" s="80"/>
      <c r="AG327" s="80">
        <v>33</v>
      </c>
      <c r="AH327" s="80">
        <v>100</v>
      </c>
      <c r="AI327" s="80"/>
      <c r="AJ327" s="80"/>
      <c r="AK327" s="80"/>
      <c r="AL327" s="80"/>
      <c r="AM327" s="80"/>
      <c r="AN327" s="80"/>
      <c r="AO327" s="80"/>
      <c r="AP327" s="80">
        <v>71</v>
      </c>
      <c r="AQ327" s="80">
        <v>1039</v>
      </c>
      <c r="AR327" s="80"/>
      <c r="AS327" s="80"/>
      <c r="AT327" s="80">
        <v>5000</v>
      </c>
      <c r="AU327" s="80"/>
      <c r="AV327" s="80">
        <v>28737</v>
      </c>
      <c r="AW327" s="80">
        <v>7212</v>
      </c>
      <c r="AX327" s="80"/>
      <c r="AY327" s="80"/>
      <c r="AZ327" s="80"/>
      <c r="BA327" s="80"/>
      <c r="BB327" s="80"/>
      <c r="BC327" s="80"/>
      <c r="BD327" s="80"/>
      <c r="BE327" s="80">
        <v>879</v>
      </c>
      <c r="BF327" s="80"/>
      <c r="BG327" s="80"/>
      <c r="BH327" s="80">
        <v>7936</v>
      </c>
      <c r="BI327" s="80"/>
      <c r="BJ327" s="80"/>
      <c r="BK327" s="80"/>
      <c r="BL327" s="80"/>
      <c r="BM327" s="80"/>
      <c r="BN327" s="80">
        <v>28737</v>
      </c>
      <c r="BO327" s="80"/>
      <c r="BP327" s="80"/>
      <c r="BQ327" s="80"/>
      <c r="BR327" s="80"/>
      <c r="BS327" s="80"/>
      <c r="BT327" s="80"/>
      <c r="BU327" s="80">
        <v>723</v>
      </c>
      <c r="BV327" s="80"/>
      <c r="BW327" s="80">
        <v>42552</v>
      </c>
      <c r="BX327" s="80"/>
      <c r="BY327" s="80"/>
      <c r="BZ327" s="80"/>
      <c r="CA327" s="80">
        <v>5000</v>
      </c>
      <c r="CB327" s="80">
        <v>879</v>
      </c>
      <c r="CC327" s="80"/>
      <c r="CD327" s="80"/>
      <c r="CE327" s="80"/>
      <c r="CF327" s="80"/>
      <c r="CG327" s="80">
        <v>-2306</v>
      </c>
      <c r="CH327" s="80">
        <v>0</v>
      </c>
      <c r="CI327" s="80">
        <v>0</v>
      </c>
      <c r="CJ327" s="80">
        <v>0</v>
      </c>
      <c r="CK327" s="80">
        <v>8237</v>
      </c>
      <c r="CL327" s="80">
        <v>0</v>
      </c>
      <c r="CM327" s="80">
        <v>-2306</v>
      </c>
      <c r="CN327" s="80">
        <v>251</v>
      </c>
      <c r="CO327" s="80">
        <v>0</v>
      </c>
      <c r="CP327" s="80">
        <v>0</v>
      </c>
      <c r="CQ327" s="80">
        <v>-230</v>
      </c>
      <c r="CR327" s="80">
        <v>1311</v>
      </c>
      <c r="CS327" s="80">
        <v>-6244</v>
      </c>
      <c r="CT327" s="80">
        <v>0</v>
      </c>
      <c r="CU327" s="80">
        <v>0</v>
      </c>
      <c r="CV327" s="80">
        <v>1727</v>
      </c>
      <c r="CW327" s="80">
        <v>251</v>
      </c>
      <c r="CX327" s="80">
        <v>0</v>
      </c>
      <c r="CY327" s="80">
        <v>-949</v>
      </c>
      <c r="CZ327" s="80">
        <v>-1274</v>
      </c>
      <c r="DA327" s="80">
        <v>-66</v>
      </c>
      <c r="DB327" s="80">
        <v>0</v>
      </c>
      <c r="DC327" s="80">
        <v>-12</v>
      </c>
      <c r="DD327" s="80">
        <v>0</v>
      </c>
      <c r="DE327" s="80">
        <v>-934</v>
      </c>
      <c r="DF327" s="80">
        <v>0</v>
      </c>
      <c r="DG327" s="80">
        <v>467</v>
      </c>
      <c r="DH327" s="80"/>
      <c r="DI327" s="80">
        <v>0</v>
      </c>
      <c r="DJ327" s="80">
        <v>0</v>
      </c>
      <c r="DK327" s="80">
        <v>0</v>
      </c>
      <c r="DL327" s="80">
        <v>7288</v>
      </c>
      <c r="DM327" s="80">
        <v>12</v>
      </c>
      <c r="DN327" s="80">
        <v>0</v>
      </c>
      <c r="DO327" s="80">
        <v>1525</v>
      </c>
      <c r="DP327" s="80">
        <v>-6741</v>
      </c>
      <c r="DQ327" s="80">
        <v>-265</v>
      </c>
      <c r="DR327" s="80">
        <v>0</v>
      </c>
      <c r="DS327" s="80">
        <v>1513</v>
      </c>
    </row>
    <row r="328" spans="1:156" x14ac:dyDescent="0.25">
      <c r="A328" s="78">
        <v>202112</v>
      </c>
      <c r="B328" s="78">
        <v>52009</v>
      </c>
      <c r="C328" s="79" t="s">
        <v>484</v>
      </c>
      <c r="D328" s="80"/>
      <c r="E328" s="80">
        <v>10197</v>
      </c>
      <c r="F328" s="80">
        <v>15058271</v>
      </c>
      <c r="G328" s="80">
        <v>0</v>
      </c>
      <c r="H328" s="80">
        <v>540158</v>
      </c>
      <c r="I328" s="80">
        <v>99355</v>
      </c>
      <c r="J328" s="80">
        <v>639513</v>
      </c>
      <c r="K328" s="80"/>
      <c r="L328" s="80">
        <v>586961</v>
      </c>
      <c r="M328" s="80">
        <v>18138610</v>
      </c>
      <c r="N328" s="80"/>
      <c r="O328" s="80">
        <v>0</v>
      </c>
      <c r="P328" s="80">
        <v>863525</v>
      </c>
      <c r="Q328" s="80">
        <v>3080339</v>
      </c>
      <c r="R328" s="80">
        <v>1165147</v>
      </c>
      <c r="S328" s="80">
        <v>75895</v>
      </c>
      <c r="T328" s="80">
        <v>24980109</v>
      </c>
      <c r="U328" s="80">
        <v>2704444</v>
      </c>
      <c r="V328" s="80">
        <v>146799</v>
      </c>
      <c r="W328" s="80">
        <v>10197</v>
      </c>
      <c r="X328" s="80">
        <v>0</v>
      </c>
      <c r="Y328" s="80">
        <v>13007192</v>
      </c>
      <c r="Z328" s="80">
        <v>155257</v>
      </c>
      <c r="AA328" s="80">
        <v>0</v>
      </c>
      <c r="AB328" s="80">
        <v>0</v>
      </c>
      <c r="AC328" s="80">
        <v>231071</v>
      </c>
      <c r="AD328" s="80"/>
      <c r="AE328" s="80">
        <v>231071</v>
      </c>
      <c r="AF328" s="80">
        <v>101620</v>
      </c>
      <c r="AG328" s="80">
        <v>67341</v>
      </c>
      <c r="AH328" s="80">
        <v>5820604</v>
      </c>
      <c r="AI328" s="80">
        <v>4712248</v>
      </c>
      <c r="AJ328" s="80">
        <v>136152</v>
      </c>
      <c r="AK328" s="80"/>
      <c r="AL328" s="80">
        <v>23853</v>
      </c>
      <c r="AM328" s="80">
        <v>300000</v>
      </c>
      <c r="AN328" s="80">
        <v>22407</v>
      </c>
      <c r="AO328" s="80">
        <v>97828</v>
      </c>
      <c r="AP328" s="80">
        <v>87916</v>
      </c>
      <c r="AQ328" s="80">
        <v>268480</v>
      </c>
      <c r="AR328" s="80">
        <v>0</v>
      </c>
      <c r="AS328" s="80">
        <v>101200</v>
      </c>
      <c r="AT328" s="80">
        <v>1500000</v>
      </c>
      <c r="AU328" s="80">
        <v>0</v>
      </c>
      <c r="AV328" s="80">
        <v>7114249</v>
      </c>
      <c r="AW328" s="80">
        <v>11097494</v>
      </c>
      <c r="AX328" s="80">
        <v>1315740</v>
      </c>
      <c r="AY328" s="80">
        <v>3100000</v>
      </c>
      <c r="AZ328" s="80">
        <v>0</v>
      </c>
      <c r="BA328" s="80">
        <v>16143</v>
      </c>
      <c r="BB328" s="80">
        <v>0</v>
      </c>
      <c r="BC328" s="80">
        <v>39482</v>
      </c>
      <c r="BD328" s="80">
        <v>270448</v>
      </c>
      <c r="BE328" s="80">
        <v>2300898</v>
      </c>
      <c r="BF328" s="80">
        <v>1061897</v>
      </c>
      <c r="BG328" s="80">
        <v>151191</v>
      </c>
      <c r="BH328" s="80">
        <v>13977307</v>
      </c>
      <c r="BI328" s="80">
        <v>24344</v>
      </c>
      <c r="BJ328" s="80">
        <v>0</v>
      </c>
      <c r="BK328" s="80">
        <v>0</v>
      </c>
      <c r="BL328" s="80">
        <v>0</v>
      </c>
      <c r="BM328" s="80"/>
      <c r="BN328" s="80">
        <v>3892519</v>
      </c>
      <c r="BO328" s="80">
        <v>1668530</v>
      </c>
      <c r="BP328" s="80"/>
      <c r="BQ328" s="80">
        <v>63311</v>
      </c>
      <c r="BR328" s="80">
        <v>24344</v>
      </c>
      <c r="BS328" s="80">
        <v>1262939</v>
      </c>
      <c r="BT328" s="80">
        <v>1452000</v>
      </c>
      <c r="BU328" s="80">
        <v>149943</v>
      </c>
      <c r="BV328" s="80">
        <v>1452000</v>
      </c>
      <c r="BW328" s="80">
        <v>24980109</v>
      </c>
      <c r="BX328" s="80">
        <v>0</v>
      </c>
      <c r="BY328" s="80">
        <v>0</v>
      </c>
      <c r="BZ328" s="80"/>
      <c r="CA328" s="80">
        <v>1500000</v>
      </c>
      <c r="CB328" s="80">
        <v>912928</v>
      </c>
      <c r="CC328" s="80"/>
      <c r="CD328" s="80">
        <v>0</v>
      </c>
      <c r="CE328" s="80"/>
      <c r="CF328" s="80">
        <v>0</v>
      </c>
      <c r="CG328" s="80">
        <v>-745354</v>
      </c>
      <c r="CH328" s="80">
        <v>4478</v>
      </c>
      <c r="CI328" s="80"/>
      <c r="CJ328" s="80">
        <v>-2732</v>
      </c>
      <c r="CK328" s="80">
        <v>9620167</v>
      </c>
      <c r="CL328" s="80">
        <v>0</v>
      </c>
      <c r="CM328" s="80">
        <v>-1465819</v>
      </c>
      <c r="CN328" s="80">
        <v>2691168</v>
      </c>
      <c r="CO328" s="80">
        <v>81120</v>
      </c>
      <c r="CP328" s="80">
        <v>4172</v>
      </c>
      <c r="CQ328" s="80">
        <v>149715</v>
      </c>
      <c r="CR328" s="80">
        <v>-170849</v>
      </c>
      <c r="CS328" s="80">
        <v>-5583348</v>
      </c>
      <c r="CT328" s="80">
        <v>-77638</v>
      </c>
      <c r="CU328" s="80">
        <v>-1040759</v>
      </c>
      <c r="CV328" s="80">
        <v>267793</v>
      </c>
      <c r="CW328" s="80">
        <v>2169791</v>
      </c>
      <c r="CX328" s="80">
        <v>335884</v>
      </c>
      <c r="CY328" s="80">
        <v>-601168</v>
      </c>
      <c r="CZ328" s="80">
        <v>1894245</v>
      </c>
      <c r="DA328" s="80">
        <v>16504</v>
      </c>
      <c r="DB328" s="80">
        <v>3755</v>
      </c>
      <c r="DC328" s="80">
        <v>0</v>
      </c>
      <c r="DD328" s="80">
        <v>239174</v>
      </c>
      <c r="DE328" s="80">
        <v>-377601</v>
      </c>
      <c r="DF328" s="80">
        <v>128022</v>
      </c>
      <c r="DG328" s="80">
        <v>367437</v>
      </c>
      <c r="DH328" s="80"/>
      <c r="DI328" s="80">
        <v>254878</v>
      </c>
      <c r="DJ328" s="80">
        <v>268880</v>
      </c>
      <c r="DK328" s="80">
        <v>-521377</v>
      </c>
      <c r="DL328" s="80">
        <v>9021050</v>
      </c>
      <c r="DM328" s="80">
        <v>346464</v>
      </c>
      <c r="DN328" s="80">
        <v>-129726</v>
      </c>
      <c r="DO328" s="80">
        <v>795177</v>
      </c>
      <c r="DP328" s="80">
        <v>-5639759</v>
      </c>
      <c r="DQ328" s="80">
        <v>-36915</v>
      </c>
      <c r="DR328" s="80">
        <v>-51016</v>
      </c>
      <c r="DS328" s="80">
        <v>448713</v>
      </c>
    </row>
    <row r="329" spans="1:156" x14ac:dyDescent="0.25">
      <c r="A329" s="78">
        <v>202112</v>
      </c>
      <c r="B329" s="78">
        <v>53121</v>
      </c>
      <c r="C329" s="79" t="s">
        <v>856</v>
      </c>
      <c r="D329" s="80">
        <v>0</v>
      </c>
      <c r="E329" s="80">
        <v>16952</v>
      </c>
      <c r="F329" s="80">
        <v>119869</v>
      </c>
      <c r="G329" s="80">
        <v>0</v>
      </c>
      <c r="H329" s="80">
        <v>0</v>
      </c>
      <c r="I329" s="80">
        <v>0</v>
      </c>
      <c r="J329" s="80">
        <v>0</v>
      </c>
      <c r="K329" s="80">
        <v>0</v>
      </c>
      <c r="L329" s="80">
        <v>40026</v>
      </c>
      <c r="M329" s="80">
        <v>119869</v>
      </c>
      <c r="N329" s="80">
        <v>0</v>
      </c>
      <c r="O329" s="80">
        <v>0</v>
      </c>
      <c r="P329" s="80">
        <v>0</v>
      </c>
      <c r="Q329" s="80">
        <v>0</v>
      </c>
      <c r="R329" s="80">
        <v>0</v>
      </c>
      <c r="S329" s="80">
        <v>0</v>
      </c>
      <c r="T329" s="80">
        <v>845613</v>
      </c>
      <c r="U329" s="80">
        <v>0</v>
      </c>
      <c r="V329" s="80">
        <v>150909</v>
      </c>
      <c r="W329" s="80">
        <v>16952</v>
      </c>
      <c r="X329" s="80">
        <v>0</v>
      </c>
      <c r="Y329" s="80">
        <v>119869</v>
      </c>
      <c r="Z329" s="80">
        <v>17512</v>
      </c>
      <c r="AA329" s="80">
        <v>0</v>
      </c>
      <c r="AB329" s="80">
        <v>0</v>
      </c>
      <c r="AC329" s="80">
        <v>395919</v>
      </c>
      <c r="AD329" s="80">
        <v>0</v>
      </c>
      <c r="AE329" s="80">
        <v>395919</v>
      </c>
      <c r="AF329" s="80">
        <v>0</v>
      </c>
      <c r="AG329" s="80">
        <v>164</v>
      </c>
      <c r="AH329" s="80">
        <v>500345</v>
      </c>
      <c r="AI329" s="80">
        <v>54444</v>
      </c>
      <c r="AJ329" s="80">
        <v>49982</v>
      </c>
      <c r="AK329" s="80">
        <v>0</v>
      </c>
      <c r="AL329" s="80">
        <v>0</v>
      </c>
      <c r="AM329" s="80">
        <v>0</v>
      </c>
      <c r="AN329" s="80">
        <v>0</v>
      </c>
      <c r="AO329" s="80">
        <v>0</v>
      </c>
      <c r="AP329" s="80">
        <v>17348</v>
      </c>
      <c r="AQ329" s="80">
        <v>150909</v>
      </c>
      <c r="AR329" s="80">
        <v>0</v>
      </c>
      <c r="AS329" s="80">
        <v>726</v>
      </c>
      <c r="AT329" s="80">
        <v>0</v>
      </c>
      <c r="AU329" s="80">
        <v>0</v>
      </c>
      <c r="AV329" s="80">
        <v>215825</v>
      </c>
      <c r="AW329" s="80">
        <v>76252</v>
      </c>
      <c r="AX329" s="80">
        <v>51817</v>
      </c>
      <c r="AY329" s="80">
        <v>0</v>
      </c>
      <c r="AZ329" s="80">
        <v>0</v>
      </c>
      <c r="BA329" s="80">
        <v>0</v>
      </c>
      <c r="BB329" s="80">
        <v>0</v>
      </c>
      <c r="BC329" s="80">
        <v>0</v>
      </c>
      <c r="BD329" s="80">
        <v>0</v>
      </c>
      <c r="BE329" s="80">
        <v>57145</v>
      </c>
      <c r="BF329" s="80">
        <v>0</v>
      </c>
      <c r="BG329" s="80">
        <v>0</v>
      </c>
      <c r="BH329" s="80">
        <v>551447</v>
      </c>
      <c r="BI329" s="80">
        <v>18673</v>
      </c>
      <c r="BJ329" s="80">
        <v>0</v>
      </c>
      <c r="BK329" s="80">
        <v>0</v>
      </c>
      <c r="BL329" s="80">
        <v>0</v>
      </c>
      <c r="BM329" s="80">
        <v>154999</v>
      </c>
      <c r="BN329" s="80">
        <v>60100</v>
      </c>
      <c r="BO329" s="80">
        <v>0</v>
      </c>
      <c r="BP329" s="80">
        <v>0</v>
      </c>
      <c r="BQ329" s="80">
        <v>2522</v>
      </c>
      <c r="BR329" s="80">
        <v>0</v>
      </c>
      <c r="BS329" s="80">
        <v>415721</v>
      </c>
      <c r="BT329" s="80">
        <v>0</v>
      </c>
      <c r="BU329" s="80">
        <v>7657</v>
      </c>
      <c r="BV329" s="80">
        <v>0</v>
      </c>
      <c r="BW329" s="80">
        <v>845613</v>
      </c>
      <c r="BX329" s="80">
        <v>0</v>
      </c>
      <c r="BY329" s="80">
        <v>18673</v>
      </c>
      <c r="BZ329" s="80">
        <v>0</v>
      </c>
      <c r="CA329" s="80">
        <v>0</v>
      </c>
      <c r="CB329" s="80">
        <v>57145</v>
      </c>
      <c r="CC329" s="80">
        <v>0</v>
      </c>
      <c r="CD329" s="80">
        <v>0</v>
      </c>
      <c r="CE329" s="80">
        <v>0</v>
      </c>
      <c r="CF329" s="80">
        <v>0</v>
      </c>
      <c r="CG329" s="80">
        <v>-63747</v>
      </c>
      <c r="CH329" s="80">
        <v>101351</v>
      </c>
      <c r="CI329" s="80">
        <v>0</v>
      </c>
      <c r="CJ329" s="80">
        <v>-92630</v>
      </c>
      <c r="CK329" s="80">
        <v>897863</v>
      </c>
      <c r="CL329" s="80">
        <v>0</v>
      </c>
      <c r="CM329" s="80">
        <v>-92648</v>
      </c>
      <c r="CN329" s="80">
        <v>66669</v>
      </c>
      <c r="CO329" s="80">
        <v>0</v>
      </c>
      <c r="CP329" s="80">
        <v>0</v>
      </c>
      <c r="CQ329" s="80">
        <v>0</v>
      </c>
      <c r="CR329" s="80">
        <v>-3148</v>
      </c>
      <c r="CS329" s="80">
        <v>-276448</v>
      </c>
      <c r="CT329" s="80">
        <v>0</v>
      </c>
      <c r="CU329" s="80">
        <v>-28901</v>
      </c>
      <c r="CV329" s="80">
        <v>0</v>
      </c>
      <c r="CW329" s="80">
        <v>52002</v>
      </c>
      <c r="CX329" s="80">
        <v>0</v>
      </c>
      <c r="CY329" s="80">
        <v>0</v>
      </c>
      <c r="CZ329" s="80">
        <v>61230</v>
      </c>
      <c r="DA329" s="80">
        <v>-7657</v>
      </c>
      <c r="DB329" s="80">
        <v>0</v>
      </c>
      <c r="DC329" s="80">
        <v>0</v>
      </c>
      <c r="DD329" s="80">
        <v>0</v>
      </c>
      <c r="DE329" s="80">
        <v>-76252</v>
      </c>
      <c r="DF329" s="80">
        <v>-415721</v>
      </c>
      <c r="DG329" s="80">
        <v>1459</v>
      </c>
      <c r="DH329" s="80"/>
      <c r="DI329" s="80"/>
      <c r="DJ329" s="80">
        <v>52002</v>
      </c>
      <c r="DK329" s="80">
        <v>-14667</v>
      </c>
      <c r="DL329" s="80">
        <v>430325</v>
      </c>
      <c r="DM329" s="80">
        <v>0</v>
      </c>
      <c r="DN329" s="80">
        <v>-51817</v>
      </c>
      <c r="DO329" s="80">
        <v>-3283</v>
      </c>
      <c r="DP329" s="80">
        <v>-192538</v>
      </c>
      <c r="DQ329" s="80">
        <v>-1017</v>
      </c>
      <c r="DR329" s="80">
        <v>-577</v>
      </c>
      <c r="DS329" s="80">
        <v>-3283</v>
      </c>
    </row>
    <row r="330" spans="1:156" x14ac:dyDescent="0.25">
      <c r="A330" s="78">
        <v>202112</v>
      </c>
      <c r="B330" s="78">
        <v>53110</v>
      </c>
      <c r="C330" s="79" t="s">
        <v>394</v>
      </c>
      <c r="D330" s="80"/>
      <c r="E330" s="80"/>
      <c r="F330" s="80">
        <v>227070</v>
      </c>
      <c r="G330" s="80"/>
      <c r="H330" s="80">
        <v>34883</v>
      </c>
      <c r="I330" s="80"/>
      <c r="J330" s="80">
        <v>34883</v>
      </c>
      <c r="K330" s="80"/>
      <c r="L330" s="80"/>
      <c r="M330" s="80">
        <v>277870</v>
      </c>
      <c r="N330" s="80"/>
      <c r="O330" s="80">
        <v>59842</v>
      </c>
      <c r="P330" s="80"/>
      <c r="Q330" s="80">
        <v>50800</v>
      </c>
      <c r="R330" s="80"/>
      <c r="S330" s="80"/>
      <c r="T330" s="80">
        <v>378300</v>
      </c>
      <c r="U330" s="80"/>
      <c r="V330" s="80">
        <v>9621</v>
      </c>
      <c r="W330" s="80"/>
      <c r="X330" s="80"/>
      <c r="Y330" s="80">
        <v>167228</v>
      </c>
      <c r="Z330" s="80">
        <v>4341</v>
      </c>
      <c r="AA330" s="80"/>
      <c r="AB330" s="80"/>
      <c r="AC330" s="80">
        <v>4047</v>
      </c>
      <c r="AD330" s="80"/>
      <c r="AE330" s="80">
        <v>4047</v>
      </c>
      <c r="AF330" s="80">
        <v>45825</v>
      </c>
      <c r="AG330" s="80">
        <v>1272</v>
      </c>
      <c r="AH330" s="80">
        <v>84755</v>
      </c>
      <c r="AI330" s="80"/>
      <c r="AJ330" s="80"/>
      <c r="AK330" s="80"/>
      <c r="AL330" s="80">
        <v>1713</v>
      </c>
      <c r="AM330" s="80">
        <v>50800</v>
      </c>
      <c r="AN330" s="80"/>
      <c r="AO330" s="80"/>
      <c r="AP330" s="80">
        <v>3069</v>
      </c>
      <c r="AQ330" s="80">
        <v>11333</v>
      </c>
      <c r="AR330" s="80"/>
      <c r="AS330" s="80">
        <v>25000</v>
      </c>
      <c r="AT330" s="80"/>
      <c r="AU330" s="80">
        <v>14955</v>
      </c>
      <c r="AV330" s="80">
        <v>171661</v>
      </c>
      <c r="AW330" s="80">
        <v>141401</v>
      </c>
      <c r="AX330" s="80"/>
      <c r="AY330" s="80"/>
      <c r="AZ330" s="80"/>
      <c r="BA330" s="80"/>
      <c r="BB330" s="80"/>
      <c r="BC330" s="80"/>
      <c r="BD330" s="80"/>
      <c r="BE330" s="80">
        <v>56180</v>
      </c>
      <c r="BF330" s="80">
        <v>10619</v>
      </c>
      <c r="BG330" s="80">
        <v>0</v>
      </c>
      <c r="BH330" s="80">
        <v>150459</v>
      </c>
      <c r="BI330" s="80"/>
      <c r="BJ330" s="80"/>
      <c r="BK330" s="80"/>
      <c r="BL330" s="80"/>
      <c r="BM330" s="80"/>
      <c r="BN330" s="80">
        <v>146661</v>
      </c>
      <c r="BO330" s="80"/>
      <c r="BP330" s="80"/>
      <c r="BQ330" s="80"/>
      <c r="BR330" s="80"/>
      <c r="BS330" s="80"/>
      <c r="BT330" s="80"/>
      <c r="BU330" s="80">
        <v>9057</v>
      </c>
      <c r="BV330" s="80"/>
      <c r="BW330" s="80">
        <v>378300</v>
      </c>
      <c r="BX330" s="80"/>
      <c r="BY330" s="80"/>
      <c r="BZ330" s="80"/>
      <c r="CA330" s="80"/>
      <c r="CB330" s="80">
        <v>30606</v>
      </c>
      <c r="CC330" s="80"/>
      <c r="CD330" s="80"/>
      <c r="CE330" s="80"/>
      <c r="CF330" s="80"/>
      <c r="CG330" s="80">
        <v>-31138</v>
      </c>
      <c r="CH330" s="80">
        <v>7983</v>
      </c>
      <c r="CI330" s="80"/>
      <c r="CJ330" s="80">
        <v>-5633</v>
      </c>
      <c r="CK330" s="80">
        <v>243450</v>
      </c>
      <c r="CL330" s="80"/>
      <c r="CM330" s="80">
        <v>-38920</v>
      </c>
      <c r="CN330" s="80">
        <v>62630</v>
      </c>
      <c r="CO330" s="80"/>
      <c r="CP330" s="80"/>
      <c r="CQ330" s="80">
        <v>3774</v>
      </c>
      <c r="CR330" s="80">
        <v>-1431</v>
      </c>
      <c r="CS330" s="80">
        <v>-92374</v>
      </c>
      <c r="CT330" s="80">
        <v>-9992</v>
      </c>
      <c r="CU330" s="80">
        <v>-7782</v>
      </c>
      <c r="CV330" s="80">
        <v>26734</v>
      </c>
      <c r="CW330" s="80">
        <v>47993</v>
      </c>
      <c r="CX330" s="80"/>
      <c r="CY330" s="80">
        <v>-40371</v>
      </c>
      <c r="CZ330" s="80">
        <v>61683</v>
      </c>
      <c r="DA330" s="80">
        <v>-1721</v>
      </c>
      <c r="DB330" s="80"/>
      <c r="DC330" s="80">
        <v>-110</v>
      </c>
      <c r="DD330" s="80"/>
      <c r="DE330" s="80">
        <v>-18932</v>
      </c>
      <c r="DF330" s="80"/>
      <c r="DG330" s="80">
        <v>509</v>
      </c>
      <c r="DH330" s="80"/>
      <c r="DI330" s="80">
        <v>7401</v>
      </c>
      <c r="DJ330" s="80">
        <v>-1103</v>
      </c>
      <c r="DK330" s="80">
        <v>-14636</v>
      </c>
      <c r="DL330" s="80">
        <v>203079</v>
      </c>
      <c r="DM330" s="80">
        <v>110</v>
      </c>
      <c r="DN330" s="80"/>
      <c r="DO330" s="80">
        <v>-1403</v>
      </c>
      <c r="DP330" s="80">
        <v>-102229</v>
      </c>
      <c r="DQ330" s="80">
        <v>-397</v>
      </c>
      <c r="DR330" s="80">
        <v>-194</v>
      </c>
      <c r="DS330" s="80">
        <v>-1512</v>
      </c>
    </row>
    <row r="331" spans="1:156" x14ac:dyDescent="0.25">
      <c r="A331" s="78">
        <v>202112</v>
      </c>
      <c r="B331" s="78">
        <v>53101</v>
      </c>
      <c r="C331" s="79" t="s">
        <v>809</v>
      </c>
      <c r="D331" s="80">
        <v>0</v>
      </c>
      <c r="E331" s="80">
        <v>0</v>
      </c>
      <c r="F331" s="80">
        <v>305262</v>
      </c>
      <c r="G331" s="80">
        <v>0</v>
      </c>
      <c r="H331" s="80">
        <v>13540</v>
      </c>
      <c r="I331" s="80">
        <v>0</v>
      </c>
      <c r="J331" s="80">
        <v>13540</v>
      </c>
      <c r="K331" s="80">
        <v>0</v>
      </c>
      <c r="L331" s="80">
        <v>0</v>
      </c>
      <c r="M331" s="80">
        <v>305262</v>
      </c>
      <c r="N331" s="80">
        <v>0</v>
      </c>
      <c r="O331" s="80">
        <v>305262</v>
      </c>
      <c r="P331" s="80">
        <v>0</v>
      </c>
      <c r="Q331" s="80">
        <v>0</v>
      </c>
      <c r="R331" s="80">
        <v>0</v>
      </c>
      <c r="S331" s="80">
        <v>0</v>
      </c>
      <c r="T331" s="80">
        <v>361669</v>
      </c>
      <c r="U331" s="80">
        <v>0</v>
      </c>
      <c r="V331" s="80">
        <v>7590</v>
      </c>
      <c r="W331" s="80">
        <v>0</v>
      </c>
      <c r="X331" s="80">
        <v>0</v>
      </c>
      <c r="Y331" s="80">
        <v>0</v>
      </c>
      <c r="Z331" s="80">
        <v>0</v>
      </c>
      <c r="AA331" s="80">
        <v>0</v>
      </c>
      <c r="AB331" s="80">
        <v>0</v>
      </c>
      <c r="AC331" s="80">
        <v>0</v>
      </c>
      <c r="AD331" s="80">
        <v>0</v>
      </c>
      <c r="AE331" s="80">
        <v>0</v>
      </c>
      <c r="AF331" s="80">
        <v>821</v>
      </c>
      <c r="AG331" s="80">
        <v>0</v>
      </c>
      <c r="AH331" s="80">
        <v>14414</v>
      </c>
      <c r="AI331" s="80">
        <v>0</v>
      </c>
      <c r="AJ331" s="80">
        <v>53</v>
      </c>
      <c r="AK331" s="80">
        <v>0</v>
      </c>
      <c r="AL331" s="80">
        <v>28706</v>
      </c>
      <c r="AM331" s="80">
        <v>0</v>
      </c>
      <c r="AN331" s="80">
        <v>0</v>
      </c>
      <c r="AO331" s="80">
        <v>0</v>
      </c>
      <c r="AP331" s="80">
        <v>0</v>
      </c>
      <c r="AQ331" s="80">
        <v>41992</v>
      </c>
      <c r="AR331" s="80">
        <v>0</v>
      </c>
      <c r="AS331" s="80">
        <v>50000</v>
      </c>
      <c r="AT331" s="80">
        <v>0</v>
      </c>
      <c r="AU331" s="80">
        <v>0</v>
      </c>
      <c r="AV331" s="80">
        <v>190238</v>
      </c>
      <c r="AW331" s="80">
        <v>149389</v>
      </c>
      <c r="AX331" s="80">
        <v>0</v>
      </c>
      <c r="AY331" s="80">
        <v>10000</v>
      </c>
      <c r="AZ331" s="80">
        <v>0</v>
      </c>
      <c r="BA331" s="80">
        <v>0</v>
      </c>
      <c r="BB331" s="80">
        <v>0</v>
      </c>
      <c r="BC331" s="80">
        <v>0</v>
      </c>
      <c r="BD331" s="80">
        <v>0</v>
      </c>
      <c r="BE331" s="80">
        <v>12206</v>
      </c>
      <c r="BF331" s="80">
        <v>9291</v>
      </c>
      <c r="BG331" s="80">
        <v>0</v>
      </c>
      <c r="BH331" s="80">
        <v>159224</v>
      </c>
      <c r="BI331" s="80">
        <v>0</v>
      </c>
      <c r="BJ331" s="80">
        <v>0</v>
      </c>
      <c r="BK331" s="80">
        <v>0</v>
      </c>
      <c r="BL331" s="80">
        <v>0</v>
      </c>
      <c r="BM331" s="80">
        <v>0</v>
      </c>
      <c r="BN331" s="80">
        <v>140238</v>
      </c>
      <c r="BO331" s="80">
        <v>0</v>
      </c>
      <c r="BP331" s="80">
        <v>0</v>
      </c>
      <c r="BQ331" s="80">
        <v>0</v>
      </c>
      <c r="BR331" s="80">
        <v>0</v>
      </c>
      <c r="BS331" s="80">
        <v>0</v>
      </c>
      <c r="BT331" s="80">
        <v>0</v>
      </c>
      <c r="BU331" s="80">
        <v>9835</v>
      </c>
      <c r="BV331" s="80">
        <v>0</v>
      </c>
      <c r="BW331" s="80">
        <v>361669</v>
      </c>
      <c r="BX331" s="80">
        <v>0</v>
      </c>
      <c r="BY331" s="80">
        <v>0</v>
      </c>
      <c r="BZ331" s="80">
        <v>0</v>
      </c>
      <c r="CA331" s="80">
        <v>0</v>
      </c>
      <c r="CB331" s="80">
        <v>2915</v>
      </c>
      <c r="CC331" s="80">
        <v>0</v>
      </c>
      <c r="CD331" s="80">
        <v>0</v>
      </c>
      <c r="CE331" s="80">
        <v>0</v>
      </c>
      <c r="CF331" s="80">
        <v>5696</v>
      </c>
      <c r="CG331" s="80">
        <v>-5314</v>
      </c>
      <c r="CH331" s="80">
        <v>0</v>
      </c>
      <c r="CI331" s="80">
        <v>0</v>
      </c>
      <c r="CJ331" s="80">
        <v>0</v>
      </c>
      <c r="CK331" s="80">
        <v>47790</v>
      </c>
      <c r="CL331" s="80">
        <v>0</v>
      </c>
      <c r="CM331" s="80">
        <v>-5314</v>
      </c>
      <c r="CN331" s="80">
        <v>9956</v>
      </c>
      <c r="CO331" s="80">
        <v>0</v>
      </c>
      <c r="CP331" s="80">
        <v>0</v>
      </c>
      <c r="CQ331" s="80">
        <v>-3680</v>
      </c>
      <c r="CR331" s="80">
        <v>-3471</v>
      </c>
      <c r="CS331" s="80">
        <v>-23825</v>
      </c>
      <c r="CT331" s="80">
        <v>-9715</v>
      </c>
      <c r="CU331" s="80">
        <v>0</v>
      </c>
      <c r="CV331" s="80">
        <v>1668</v>
      </c>
      <c r="CW331" s="80">
        <v>14208</v>
      </c>
      <c r="CX331" s="80">
        <v>0</v>
      </c>
      <c r="CY331" s="80">
        <v>0</v>
      </c>
      <c r="CZ331" s="80">
        <v>8802</v>
      </c>
      <c r="DA331" s="80">
        <v>-280</v>
      </c>
      <c r="DB331" s="80">
        <v>0</v>
      </c>
      <c r="DC331" s="80">
        <v>-134</v>
      </c>
      <c r="DD331" s="80">
        <v>0</v>
      </c>
      <c r="DE331" s="80">
        <v>4320</v>
      </c>
      <c r="DF331" s="80">
        <v>0</v>
      </c>
      <c r="DG331" s="80">
        <v>3203</v>
      </c>
      <c r="DH331" s="80"/>
      <c r="DI331" s="80">
        <v>9186</v>
      </c>
      <c r="DJ331" s="80">
        <v>11198</v>
      </c>
      <c r="DK331" s="80">
        <v>4252</v>
      </c>
      <c r="DL331" s="80">
        <v>47790</v>
      </c>
      <c r="DM331" s="80">
        <v>1791</v>
      </c>
      <c r="DN331" s="80">
        <v>0</v>
      </c>
      <c r="DO331" s="80">
        <v>1154</v>
      </c>
      <c r="DP331" s="80">
        <v>-25854</v>
      </c>
      <c r="DQ331" s="80">
        <v>-84</v>
      </c>
      <c r="DR331" s="80">
        <v>-285</v>
      </c>
      <c r="DS331" s="80">
        <v>-637</v>
      </c>
    </row>
    <row r="332" spans="1:156" x14ac:dyDescent="0.25">
      <c r="A332" s="78">
        <v>202112</v>
      </c>
      <c r="B332" s="78">
        <v>51619</v>
      </c>
      <c r="C332" s="79" t="s">
        <v>429</v>
      </c>
      <c r="D332" s="80">
        <v>37900</v>
      </c>
      <c r="E332" s="80">
        <v>16152</v>
      </c>
      <c r="F332" s="80">
        <v>5530075</v>
      </c>
      <c r="G332" s="80">
        <v>0</v>
      </c>
      <c r="H332" s="80">
        <v>24689</v>
      </c>
      <c r="I332" s="80">
        <v>0</v>
      </c>
      <c r="J332" s="80">
        <v>24689</v>
      </c>
      <c r="K332" s="80">
        <v>0</v>
      </c>
      <c r="L332" s="80">
        <v>22394</v>
      </c>
      <c r="M332" s="80">
        <v>5562677</v>
      </c>
      <c r="N332" s="80">
        <v>1150</v>
      </c>
      <c r="O332" s="80">
        <v>1266682</v>
      </c>
      <c r="P332" s="80">
        <v>60164</v>
      </c>
      <c r="Q332" s="80">
        <v>31452</v>
      </c>
      <c r="R332" s="80">
        <v>135768</v>
      </c>
      <c r="S332" s="80">
        <v>0</v>
      </c>
      <c r="T332" s="80">
        <v>6172052</v>
      </c>
      <c r="U332" s="80">
        <v>31452</v>
      </c>
      <c r="V332" s="80">
        <v>14998</v>
      </c>
      <c r="W332" s="80">
        <v>54052</v>
      </c>
      <c r="X332" s="80">
        <v>0</v>
      </c>
      <c r="Y332" s="80">
        <v>4065639</v>
      </c>
      <c r="Z332" s="80">
        <v>32360</v>
      </c>
      <c r="AA332" s="80">
        <v>0</v>
      </c>
      <c r="AB332" s="80">
        <v>684</v>
      </c>
      <c r="AC332" s="80">
        <v>371243</v>
      </c>
      <c r="AD332" s="80">
        <v>0</v>
      </c>
      <c r="AE332" s="80">
        <v>371243</v>
      </c>
      <c r="AF332" s="80">
        <v>26052</v>
      </c>
      <c r="AG332" s="80">
        <v>19639</v>
      </c>
      <c r="AH332" s="80">
        <v>485571</v>
      </c>
      <c r="AI332" s="80">
        <v>2776</v>
      </c>
      <c r="AJ332" s="80">
        <v>60127</v>
      </c>
      <c r="AK332" s="80">
        <v>0</v>
      </c>
      <c r="AL332" s="80">
        <v>0</v>
      </c>
      <c r="AM332" s="80">
        <v>0</v>
      </c>
      <c r="AN332" s="80">
        <v>482</v>
      </c>
      <c r="AO332" s="80">
        <v>0</v>
      </c>
      <c r="AP332" s="80">
        <v>12721</v>
      </c>
      <c r="AQ332" s="80">
        <v>14998</v>
      </c>
      <c r="AR332" s="80">
        <v>1340</v>
      </c>
      <c r="AS332" s="80">
        <v>39923</v>
      </c>
      <c r="AT332" s="80">
        <v>0</v>
      </c>
      <c r="AU332" s="80">
        <v>7671</v>
      </c>
      <c r="AV332" s="80">
        <v>2841835</v>
      </c>
      <c r="AW332" s="80">
        <v>1435128</v>
      </c>
      <c r="AX332" s="80">
        <v>0</v>
      </c>
      <c r="AY332" s="80">
        <v>0</v>
      </c>
      <c r="AZ332" s="80">
        <v>0</v>
      </c>
      <c r="BA332" s="80">
        <v>450</v>
      </c>
      <c r="BB332" s="80">
        <v>0</v>
      </c>
      <c r="BC332" s="80">
        <v>8376</v>
      </c>
      <c r="BD332" s="80">
        <v>255122</v>
      </c>
      <c r="BE332" s="80">
        <v>426391</v>
      </c>
      <c r="BF332" s="80">
        <v>0</v>
      </c>
      <c r="BG332" s="80">
        <v>644806</v>
      </c>
      <c r="BH332" s="80">
        <v>2876723</v>
      </c>
      <c r="BI332" s="80">
        <v>12453</v>
      </c>
      <c r="BJ332" s="80">
        <v>0</v>
      </c>
      <c r="BK332" s="80">
        <v>0</v>
      </c>
      <c r="BL332" s="80">
        <v>0</v>
      </c>
      <c r="BM332" s="80">
        <v>0</v>
      </c>
      <c r="BN332" s="80">
        <v>2663158</v>
      </c>
      <c r="BO332" s="80">
        <v>0</v>
      </c>
      <c r="BP332" s="80">
        <v>0</v>
      </c>
      <c r="BQ332" s="80">
        <v>14650</v>
      </c>
      <c r="BR332" s="80">
        <v>0</v>
      </c>
      <c r="BS332" s="80">
        <v>697194</v>
      </c>
      <c r="BT332" s="80">
        <v>138754</v>
      </c>
      <c r="BU332" s="80">
        <v>99595</v>
      </c>
      <c r="BV332" s="80">
        <v>138754</v>
      </c>
      <c r="BW332" s="80">
        <v>6172052</v>
      </c>
      <c r="BX332" s="80">
        <v>0</v>
      </c>
      <c r="BY332" s="80">
        <v>12453</v>
      </c>
      <c r="BZ332" s="80">
        <v>0</v>
      </c>
      <c r="CA332" s="80">
        <v>0</v>
      </c>
      <c r="CB332" s="80">
        <v>154772</v>
      </c>
      <c r="CC332" s="80">
        <v>0</v>
      </c>
      <c r="CD332" s="80">
        <v>0</v>
      </c>
      <c r="CE332" s="80">
        <v>0</v>
      </c>
      <c r="CF332" s="80">
        <v>0</v>
      </c>
      <c r="CG332" s="80">
        <v>-131742</v>
      </c>
      <c r="CH332" s="80">
        <v>7080</v>
      </c>
      <c r="CI332" s="80">
        <v>-22</v>
      </c>
      <c r="CJ332" s="80">
        <v>-5943</v>
      </c>
      <c r="CK332" s="80">
        <v>2723923</v>
      </c>
      <c r="CL332" s="80">
        <v>0</v>
      </c>
      <c r="CM332" s="80">
        <v>-542602</v>
      </c>
      <c r="CN332" s="80">
        <v>431374</v>
      </c>
      <c r="CO332" s="80">
        <v>-2934</v>
      </c>
      <c r="CP332" s="80">
        <v>0</v>
      </c>
      <c r="CQ332" s="80">
        <v>8862</v>
      </c>
      <c r="CR332" s="80">
        <v>31977</v>
      </c>
      <c r="CS332" s="80">
        <v>-1469517</v>
      </c>
      <c r="CT332" s="80">
        <v>-299754</v>
      </c>
      <c r="CU332" s="80">
        <v>-407926</v>
      </c>
      <c r="CV332" s="80">
        <v>2021</v>
      </c>
      <c r="CW332" s="80">
        <v>330586</v>
      </c>
      <c r="CX332" s="80">
        <v>-10</v>
      </c>
      <c r="CY332" s="80">
        <v>-45551</v>
      </c>
      <c r="CZ332" s="80">
        <v>298215</v>
      </c>
      <c r="DA332" s="80">
        <v>-4296</v>
      </c>
      <c r="DB332" s="80">
        <v>0</v>
      </c>
      <c r="DC332" s="80">
        <v>-3489</v>
      </c>
      <c r="DD332" s="80">
        <v>0</v>
      </c>
      <c r="DE332" s="80">
        <v>-95654</v>
      </c>
      <c r="DF332" s="80">
        <v>-68899</v>
      </c>
      <c r="DG332" s="80">
        <v>101564</v>
      </c>
      <c r="DH332" s="80"/>
      <c r="DI332" s="80">
        <v>105918</v>
      </c>
      <c r="DJ332" s="80">
        <v>99704</v>
      </c>
      <c r="DK332" s="80">
        <v>-100788</v>
      </c>
      <c r="DL332" s="80">
        <v>2613577</v>
      </c>
      <c r="DM332" s="80">
        <v>13361</v>
      </c>
      <c r="DN332" s="80">
        <v>4104</v>
      </c>
      <c r="DO332" s="80">
        <v>132022</v>
      </c>
      <c r="DP332" s="80">
        <v>-1380450</v>
      </c>
      <c r="DQ332" s="80">
        <v>-690</v>
      </c>
      <c r="DR332" s="80">
        <v>-14158</v>
      </c>
      <c r="DS332" s="80">
        <v>118661</v>
      </c>
    </row>
    <row r="333" spans="1:156" x14ac:dyDescent="0.25">
      <c r="A333" s="78">
        <v>202112</v>
      </c>
      <c r="B333" s="78">
        <v>51519</v>
      </c>
      <c r="C333" s="79" t="s">
        <v>470</v>
      </c>
      <c r="D333" s="80">
        <v>34095</v>
      </c>
      <c r="E333" s="80">
        <v>4297</v>
      </c>
      <c r="F333" s="80">
        <v>606283</v>
      </c>
      <c r="G333" s="80">
        <v>0</v>
      </c>
      <c r="H333" s="80">
        <v>7416</v>
      </c>
      <c r="I333" s="80">
        <v>0</v>
      </c>
      <c r="J333" s="80">
        <v>7416</v>
      </c>
      <c r="K333" s="80">
        <v>0</v>
      </c>
      <c r="L333" s="80">
        <v>24381</v>
      </c>
      <c r="M333" s="80">
        <v>606283</v>
      </c>
      <c r="N333" s="80">
        <v>0</v>
      </c>
      <c r="O333" s="80">
        <v>80836</v>
      </c>
      <c r="P333" s="80">
        <v>15512</v>
      </c>
      <c r="Q333" s="80">
        <v>0</v>
      </c>
      <c r="R333" s="80">
        <v>42064</v>
      </c>
      <c r="S333" s="80">
        <v>0</v>
      </c>
      <c r="T333" s="80">
        <v>692536</v>
      </c>
      <c r="U333" s="80">
        <v>0</v>
      </c>
      <c r="V333" s="80">
        <v>0</v>
      </c>
      <c r="W333" s="80">
        <v>38392</v>
      </c>
      <c r="X333" s="80">
        <v>0</v>
      </c>
      <c r="Y333" s="80">
        <v>467871</v>
      </c>
      <c r="Z333" s="80">
        <v>6795</v>
      </c>
      <c r="AA333" s="80">
        <v>0</v>
      </c>
      <c r="AB333" s="80">
        <v>0</v>
      </c>
      <c r="AC333" s="80">
        <v>3697</v>
      </c>
      <c r="AD333" s="80">
        <v>0</v>
      </c>
      <c r="AE333" s="80">
        <v>3697</v>
      </c>
      <c r="AF333" s="80">
        <v>2300</v>
      </c>
      <c r="AG333" s="80">
        <v>2578</v>
      </c>
      <c r="AH333" s="80">
        <v>15874</v>
      </c>
      <c r="AI333" s="80">
        <v>0</v>
      </c>
      <c r="AJ333" s="80">
        <v>2461</v>
      </c>
      <c r="AK333" s="80">
        <v>0</v>
      </c>
      <c r="AL333" s="80">
        <v>0</v>
      </c>
      <c r="AM333" s="80">
        <v>0</v>
      </c>
      <c r="AN333" s="80">
        <v>0</v>
      </c>
      <c r="AO333" s="80">
        <v>0</v>
      </c>
      <c r="AP333" s="80">
        <v>4217</v>
      </c>
      <c r="AQ333" s="80">
        <v>811</v>
      </c>
      <c r="AR333" s="80">
        <v>0</v>
      </c>
      <c r="AS333" s="80">
        <v>0</v>
      </c>
      <c r="AT333" s="80">
        <v>0</v>
      </c>
      <c r="AU333" s="80">
        <v>2441</v>
      </c>
      <c r="AV333" s="80">
        <v>513315</v>
      </c>
      <c r="AW333" s="80">
        <v>140129</v>
      </c>
      <c r="AX333" s="80">
        <v>0</v>
      </c>
      <c r="AY333" s="80">
        <v>0</v>
      </c>
      <c r="AZ333" s="80">
        <v>0</v>
      </c>
      <c r="BA333" s="80">
        <v>0</v>
      </c>
      <c r="BB333" s="80">
        <v>0</v>
      </c>
      <c r="BC333" s="80">
        <v>1506</v>
      </c>
      <c r="BD333" s="80">
        <v>0</v>
      </c>
      <c r="BE333" s="80">
        <v>13483</v>
      </c>
      <c r="BF333" s="80">
        <v>0</v>
      </c>
      <c r="BG333" s="80">
        <v>12981</v>
      </c>
      <c r="BH333" s="80">
        <v>160925</v>
      </c>
      <c r="BI333" s="80">
        <v>0</v>
      </c>
      <c r="BJ333" s="80">
        <v>0</v>
      </c>
      <c r="BK333" s="80">
        <v>0</v>
      </c>
      <c r="BL333" s="80">
        <v>0</v>
      </c>
      <c r="BM333" s="80">
        <v>0</v>
      </c>
      <c r="BN333" s="80">
        <v>22528</v>
      </c>
      <c r="BO333" s="80">
        <v>0</v>
      </c>
      <c r="BP333" s="80">
        <v>0</v>
      </c>
      <c r="BQ333" s="80">
        <v>4813</v>
      </c>
      <c r="BR333" s="80">
        <v>0</v>
      </c>
      <c r="BS333" s="80">
        <v>0</v>
      </c>
      <c r="BT333" s="80">
        <v>490787</v>
      </c>
      <c r="BU333" s="80">
        <v>7815</v>
      </c>
      <c r="BV333" s="80">
        <v>0</v>
      </c>
      <c r="BW333" s="80">
        <v>692536</v>
      </c>
      <c r="BX333" s="80">
        <v>0</v>
      </c>
      <c r="BY333" s="80">
        <v>0</v>
      </c>
      <c r="BZ333" s="80">
        <v>0</v>
      </c>
      <c r="CA333" s="80">
        <v>0</v>
      </c>
      <c r="CB333" s="80">
        <v>9536</v>
      </c>
      <c r="CC333" s="80">
        <v>490787</v>
      </c>
      <c r="CD333" s="80">
        <v>0</v>
      </c>
      <c r="CE333" s="80">
        <v>0</v>
      </c>
      <c r="CF333" s="80">
        <v>811</v>
      </c>
      <c r="CG333" s="80">
        <v>-17549</v>
      </c>
      <c r="CH333" s="80">
        <v>0</v>
      </c>
      <c r="CI333" s="80">
        <v>0</v>
      </c>
      <c r="CJ333" s="80">
        <v>0</v>
      </c>
      <c r="CK333" s="80">
        <v>244088</v>
      </c>
      <c r="CL333" s="80">
        <v>0</v>
      </c>
      <c r="CM333" s="80">
        <v>-35902</v>
      </c>
      <c r="CN333" s="80">
        <v>28882</v>
      </c>
      <c r="CO333" s="80">
        <v>0</v>
      </c>
      <c r="CP333" s="80">
        <v>0</v>
      </c>
      <c r="CQ333" s="80">
        <v>805</v>
      </c>
      <c r="CR333" s="80">
        <v>11651</v>
      </c>
      <c r="CS333" s="80">
        <v>-178134</v>
      </c>
      <c r="CT333" s="80">
        <v>-12981</v>
      </c>
      <c r="CU333" s="80">
        <v>-18353</v>
      </c>
      <c r="CV333" s="80">
        <v>1186</v>
      </c>
      <c r="CW333" s="80">
        <v>22528</v>
      </c>
      <c r="CX333" s="80"/>
      <c r="CY333" s="80">
        <v>-9351</v>
      </c>
      <c r="CZ333" s="80">
        <v>5834</v>
      </c>
      <c r="DA333" s="80">
        <v>-968</v>
      </c>
      <c r="DB333" s="80">
        <v>-1506</v>
      </c>
      <c r="DC333" s="80">
        <v>-380</v>
      </c>
      <c r="DD333" s="80">
        <v>0</v>
      </c>
      <c r="DE333" s="80">
        <v>4963</v>
      </c>
      <c r="DF333" s="80">
        <v>0</v>
      </c>
      <c r="DG333" s="80">
        <v>12676</v>
      </c>
      <c r="DH333" s="80"/>
      <c r="DI333" s="80">
        <v>24029</v>
      </c>
      <c r="DJ333" s="80">
        <v>22037</v>
      </c>
      <c r="DK333" s="80">
        <v>-6354</v>
      </c>
      <c r="DL333" s="80">
        <v>233231</v>
      </c>
      <c r="DM333" s="80">
        <v>724</v>
      </c>
      <c r="DN333" s="80">
        <v>0</v>
      </c>
      <c r="DO333" s="80">
        <v>23048</v>
      </c>
      <c r="DP333" s="80">
        <v>-184120</v>
      </c>
      <c r="DQ333" s="80">
        <v>-292</v>
      </c>
      <c r="DR333" s="80">
        <v>-1711</v>
      </c>
      <c r="DS333" s="80">
        <v>22324</v>
      </c>
    </row>
    <row r="334" spans="1:156" x14ac:dyDescent="0.25">
      <c r="A334" s="78">
        <v>202112</v>
      </c>
      <c r="B334" s="78">
        <v>50540</v>
      </c>
      <c r="C334" s="79" t="s">
        <v>400</v>
      </c>
      <c r="D334" s="80"/>
      <c r="E334" s="80"/>
      <c r="F334" s="80">
        <v>39881</v>
      </c>
      <c r="G334" s="80"/>
      <c r="H334" s="80"/>
      <c r="I334" s="80"/>
      <c r="J334" s="80"/>
      <c r="K334" s="80"/>
      <c r="L334" s="80"/>
      <c r="M334" s="80">
        <v>39881</v>
      </c>
      <c r="N334" s="80"/>
      <c r="O334" s="80">
        <v>39881</v>
      </c>
      <c r="P334" s="80"/>
      <c r="Q334" s="80"/>
      <c r="R334" s="80"/>
      <c r="S334" s="80"/>
      <c r="T334" s="80">
        <v>40161</v>
      </c>
      <c r="U334" s="80"/>
      <c r="V334" s="80">
        <v>230</v>
      </c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>
        <v>1</v>
      </c>
      <c r="AI334" s="80"/>
      <c r="AJ334" s="80">
        <v>1</v>
      </c>
      <c r="AK334" s="80"/>
      <c r="AL334" s="80"/>
      <c r="AM334" s="80"/>
      <c r="AN334" s="80"/>
      <c r="AO334" s="80"/>
      <c r="AP334" s="80"/>
      <c r="AQ334" s="80">
        <v>279</v>
      </c>
      <c r="AR334" s="80"/>
      <c r="AS334" s="80">
        <v>500</v>
      </c>
      <c r="AT334" s="80"/>
      <c r="AU334" s="80"/>
      <c r="AV334" s="80">
        <v>32213</v>
      </c>
      <c r="AW334" s="80">
        <v>1999</v>
      </c>
      <c r="AX334" s="80"/>
      <c r="AY334" s="80"/>
      <c r="AZ334" s="80"/>
      <c r="BA334" s="80">
        <v>1348</v>
      </c>
      <c r="BB334" s="80"/>
      <c r="BC334" s="80"/>
      <c r="BD334" s="80">
        <v>1699</v>
      </c>
      <c r="BE334" s="80">
        <v>4349</v>
      </c>
      <c r="BF334" s="80"/>
      <c r="BG334" s="80"/>
      <c r="BH334" s="80">
        <v>2169</v>
      </c>
      <c r="BI334" s="80">
        <v>1430</v>
      </c>
      <c r="BJ334" s="80"/>
      <c r="BK334" s="80"/>
      <c r="BL334" s="80"/>
      <c r="BM334" s="80"/>
      <c r="BN334" s="80">
        <v>2133</v>
      </c>
      <c r="BO334" s="80"/>
      <c r="BP334" s="80"/>
      <c r="BQ334" s="80"/>
      <c r="BR334" s="80"/>
      <c r="BS334" s="80"/>
      <c r="BT334" s="80">
        <v>29580</v>
      </c>
      <c r="BU334" s="80">
        <v>170</v>
      </c>
      <c r="BV334" s="80">
        <v>29580</v>
      </c>
      <c r="BW334" s="80">
        <v>40161</v>
      </c>
      <c r="BX334" s="80"/>
      <c r="BY334" s="80">
        <v>1430</v>
      </c>
      <c r="BZ334" s="80"/>
      <c r="CA334" s="80"/>
      <c r="CB334" s="80">
        <v>1302</v>
      </c>
      <c r="CC334" s="80"/>
      <c r="CD334" s="80"/>
      <c r="CE334" s="80"/>
      <c r="CF334" s="80">
        <v>49</v>
      </c>
      <c r="CG334" s="80">
        <v>-1754</v>
      </c>
      <c r="CH334" s="80">
        <v>0</v>
      </c>
      <c r="CI334" s="80">
        <v>0</v>
      </c>
      <c r="CJ334" s="80">
        <v>0</v>
      </c>
      <c r="CK334" s="80"/>
      <c r="CL334" s="80">
        <v>0</v>
      </c>
      <c r="CM334" s="80">
        <v>-1754</v>
      </c>
      <c r="CN334" s="80">
        <v>-1216</v>
      </c>
      <c r="CO334" s="80">
        <v>0</v>
      </c>
      <c r="CP334" s="80">
        <v>0</v>
      </c>
      <c r="CQ334" s="80">
        <v>0</v>
      </c>
      <c r="CR334" s="80">
        <v>-420</v>
      </c>
      <c r="CS334" s="80">
        <v>495</v>
      </c>
      <c r="CT334" s="80">
        <v>0</v>
      </c>
      <c r="CU334" s="80">
        <v>0</v>
      </c>
      <c r="CV334" s="80">
        <v>0</v>
      </c>
      <c r="CW334" s="80">
        <v>-1116</v>
      </c>
      <c r="CX334" s="80">
        <v>0</v>
      </c>
      <c r="CY334" s="80">
        <v>0</v>
      </c>
      <c r="CZ334" s="80">
        <v>-1259</v>
      </c>
      <c r="DA334" s="80">
        <v>0</v>
      </c>
      <c r="DB334" s="80">
        <v>0</v>
      </c>
      <c r="DC334" s="80">
        <v>0</v>
      </c>
      <c r="DD334" s="80">
        <v>0</v>
      </c>
      <c r="DE334" s="80">
        <v>495</v>
      </c>
      <c r="DF334" s="80">
        <v>0</v>
      </c>
      <c r="DG334" s="80">
        <v>564</v>
      </c>
      <c r="DH334" s="80"/>
      <c r="DI334" s="80">
        <v>495</v>
      </c>
      <c r="DJ334" s="80">
        <v>495</v>
      </c>
      <c r="DK334" s="80">
        <v>100</v>
      </c>
      <c r="DL334" s="80">
        <v>0</v>
      </c>
      <c r="DM334" s="80">
        <v>0</v>
      </c>
      <c r="DN334" s="80">
        <v>0</v>
      </c>
      <c r="DO334" s="80">
        <v>43</v>
      </c>
      <c r="DP334" s="80">
        <v>0</v>
      </c>
      <c r="DQ334" s="80">
        <v>-28</v>
      </c>
      <c r="DR334" s="80">
        <v>-73</v>
      </c>
      <c r="DS334" s="80">
        <v>43</v>
      </c>
    </row>
    <row r="335" spans="1:156" x14ac:dyDescent="0.25">
      <c r="A335" s="78">
        <v>202112</v>
      </c>
      <c r="B335" s="78">
        <v>53103</v>
      </c>
      <c r="C335" s="79" t="s">
        <v>409</v>
      </c>
      <c r="D335" s="80">
        <v>0</v>
      </c>
      <c r="E335" s="80">
        <v>1456</v>
      </c>
      <c r="F335" s="80">
        <v>89900</v>
      </c>
      <c r="G335" s="80">
        <v>0</v>
      </c>
      <c r="H335" s="80">
        <v>107896</v>
      </c>
      <c r="I335" s="80">
        <v>86581</v>
      </c>
      <c r="J335" s="80">
        <v>194477</v>
      </c>
      <c r="K335" s="80">
        <v>0</v>
      </c>
      <c r="L335" s="80">
        <v>6063</v>
      </c>
      <c r="M335" s="80">
        <v>229865</v>
      </c>
      <c r="N335" s="80">
        <v>0</v>
      </c>
      <c r="O335" s="80">
        <v>0</v>
      </c>
      <c r="P335" s="80">
        <v>89890</v>
      </c>
      <c r="Q335" s="80">
        <v>139965</v>
      </c>
      <c r="R335" s="80">
        <v>10</v>
      </c>
      <c r="S335" s="80">
        <v>0</v>
      </c>
      <c r="T335" s="80">
        <v>519762</v>
      </c>
      <c r="U335" s="80">
        <v>86707</v>
      </c>
      <c r="V335" s="80">
        <v>4</v>
      </c>
      <c r="W335" s="80">
        <v>1456</v>
      </c>
      <c r="X335" s="80">
        <v>0</v>
      </c>
      <c r="Y335" s="80">
        <v>0</v>
      </c>
      <c r="Z335" s="80">
        <v>4311</v>
      </c>
      <c r="AA335" s="80">
        <v>0</v>
      </c>
      <c r="AB335" s="80">
        <v>0</v>
      </c>
      <c r="AC335" s="80">
        <v>3159</v>
      </c>
      <c r="AD335" s="80">
        <v>0</v>
      </c>
      <c r="AE335" s="80">
        <v>3159</v>
      </c>
      <c r="AF335" s="80">
        <v>428</v>
      </c>
      <c r="AG335" s="80">
        <v>0</v>
      </c>
      <c r="AH335" s="80">
        <v>276033</v>
      </c>
      <c r="AI335" s="80">
        <v>1224</v>
      </c>
      <c r="AJ335" s="80">
        <v>76745</v>
      </c>
      <c r="AK335" s="80">
        <v>0</v>
      </c>
      <c r="AL335" s="80">
        <v>2030</v>
      </c>
      <c r="AM335" s="80">
        <v>53258</v>
      </c>
      <c r="AN335" s="80">
        <v>0</v>
      </c>
      <c r="AO335" s="80">
        <v>0</v>
      </c>
      <c r="AP335" s="80">
        <v>4311</v>
      </c>
      <c r="AQ335" s="80">
        <v>2034</v>
      </c>
      <c r="AR335" s="80">
        <v>0</v>
      </c>
      <c r="AS335" s="80">
        <v>33494</v>
      </c>
      <c r="AT335" s="80">
        <v>19320</v>
      </c>
      <c r="AU335" s="80">
        <v>5568</v>
      </c>
      <c r="AV335" s="80">
        <v>79054</v>
      </c>
      <c r="AW335" s="80">
        <v>184396</v>
      </c>
      <c r="AX335" s="80">
        <v>3696</v>
      </c>
      <c r="AY335" s="80"/>
      <c r="AZ335" s="80">
        <v>0</v>
      </c>
      <c r="BA335" s="80">
        <v>14278</v>
      </c>
      <c r="BB335" s="80">
        <v>234</v>
      </c>
      <c r="BC335" s="80">
        <v>57031</v>
      </c>
      <c r="BD335" s="80">
        <v>50</v>
      </c>
      <c r="BE335" s="80">
        <v>90231</v>
      </c>
      <c r="BF335" s="80">
        <v>0</v>
      </c>
      <c r="BG335" s="80">
        <v>0</v>
      </c>
      <c r="BH335" s="80">
        <v>330923</v>
      </c>
      <c r="BI335" s="80">
        <v>0</v>
      </c>
      <c r="BJ335" s="80">
        <v>0</v>
      </c>
      <c r="BK335" s="80">
        <v>0</v>
      </c>
      <c r="BL335" s="80">
        <v>0</v>
      </c>
      <c r="BM335" s="80"/>
      <c r="BN335" s="80">
        <v>42148</v>
      </c>
      <c r="BO335" s="80">
        <v>3412</v>
      </c>
      <c r="BP335" s="80"/>
      <c r="BQ335" s="80"/>
      <c r="BR335" s="80">
        <v>0</v>
      </c>
      <c r="BS335" s="80">
        <v>136742</v>
      </c>
      <c r="BT335" s="80">
        <v>0</v>
      </c>
      <c r="BU335" s="80">
        <v>6089</v>
      </c>
      <c r="BV335" s="80"/>
      <c r="BW335" s="80">
        <v>519762</v>
      </c>
      <c r="BX335" s="80">
        <v>0</v>
      </c>
      <c r="BY335" s="80">
        <v>0</v>
      </c>
      <c r="BZ335" s="80"/>
      <c r="CA335" s="80">
        <v>19320</v>
      </c>
      <c r="CB335" s="80">
        <v>13304</v>
      </c>
      <c r="CC335" s="80"/>
      <c r="CD335" s="80">
        <v>0</v>
      </c>
      <c r="CE335" s="80">
        <v>0</v>
      </c>
      <c r="CF335" s="80">
        <v>0</v>
      </c>
      <c r="CG335" s="80">
        <v>-25419</v>
      </c>
      <c r="CH335" s="80">
        <v>944</v>
      </c>
      <c r="CI335" s="80"/>
      <c r="CJ335" s="80"/>
      <c r="CK335" s="80">
        <v>423447</v>
      </c>
      <c r="CL335" s="80"/>
      <c r="CM335" s="80">
        <v>-47431</v>
      </c>
      <c r="CN335" s="80">
        <v>29678</v>
      </c>
      <c r="CO335" s="80">
        <v>31956</v>
      </c>
      <c r="CP335" s="80"/>
      <c r="CQ335" s="80">
        <v>10031</v>
      </c>
      <c r="CR335" s="80"/>
      <c r="CS335" s="80">
        <v>-145060</v>
      </c>
      <c r="CT335" s="80"/>
      <c r="CU335" s="80">
        <v>-53968</v>
      </c>
      <c r="CV335" s="80">
        <v>108188</v>
      </c>
      <c r="CW335" s="80">
        <v>23120</v>
      </c>
      <c r="CX335" s="80">
        <v>3012</v>
      </c>
      <c r="CY335" s="80">
        <v>-173906</v>
      </c>
      <c r="CZ335" s="80">
        <v>27571</v>
      </c>
      <c r="DA335" s="80">
        <v>0</v>
      </c>
      <c r="DB335" s="80">
        <v>44125</v>
      </c>
      <c r="DC335" s="80"/>
      <c r="DD335" s="80">
        <v>0</v>
      </c>
      <c r="DE335" s="80">
        <v>-34091</v>
      </c>
      <c r="DF335" s="80">
        <v>-73087</v>
      </c>
      <c r="DG335" s="80">
        <v>1036</v>
      </c>
      <c r="DH335" s="80"/>
      <c r="DI335" s="80">
        <v>-12207</v>
      </c>
      <c r="DJ335" s="80">
        <v>-29922</v>
      </c>
      <c r="DK335" s="80">
        <v>-6558</v>
      </c>
      <c r="DL335" s="80">
        <v>220062</v>
      </c>
      <c r="DM335" s="80"/>
      <c r="DN335" s="80">
        <v>-517</v>
      </c>
      <c r="DO335" s="80">
        <v>1163</v>
      </c>
      <c r="DP335" s="80">
        <v>-229188</v>
      </c>
      <c r="DQ335" s="80">
        <v>-2885</v>
      </c>
      <c r="DR335" s="80"/>
      <c r="DS335" s="80">
        <v>1163</v>
      </c>
    </row>
    <row r="336" spans="1:156" x14ac:dyDescent="0.25">
      <c r="A336" s="78">
        <v>202112</v>
      </c>
      <c r="B336" s="78">
        <v>51777</v>
      </c>
      <c r="C336" s="79" t="s">
        <v>751</v>
      </c>
      <c r="D336" s="80">
        <v>13013</v>
      </c>
      <c r="E336" s="80">
        <v>3842</v>
      </c>
      <c r="F336" s="80">
        <v>781509</v>
      </c>
      <c r="G336" s="80"/>
      <c r="H336" s="80">
        <v>13160</v>
      </c>
      <c r="I336" s="80"/>
      <c r="J336" s="80">
        <v>13160</v>
      </c>
      <c r="K336" s="80"/>
      <c r="L336" s="80"/>
      <c r="M336" s="80">
        <v>783459</v>
      </c>
      <c r="N336" s="80">
        <v>1950</v>
      </c>
      <c r="O336" s="80">
        <v>462659</v>
      </c>
      <c r="P336" s="80">
        <v>45429</v>
      </c>
      <c r="Q336" s="80"/>
      <c r="R336" s="80">
        <v>103850</v>
      </c>
      <c r="S336" s="80"/>
      <c r="T336" s="80">
        <v>902108</v>
      </c>
      <c r="U336" s="80"/>
      <c r="V336" s="80">
        <v>65263</v>
      </c>
      <c r="W336" s="80">
        <v>16855</v>
      </c>
      <c r="X336" s="80"/>
      <c r="Y336" s="80">
        <v>169321</v>
      </c>
      <c r="Z336" s="80">
        <v>6358</v>
      </c>
      <c r="AA336" s="80"/>
      <c r="AB336" s="80"/>
      <c r="AC336" s="80">
        <v>7897</v>
      </c>
      <c r="AD336" s="80"/>
      <c r="AE336" s="80">
        <v>7897</v>
      </c>
      <c r="AF336" s="80">
        <v>3217</v>
      </c>
      <c r="AG336" s="80">
        <v>618</v>
      </c>
      <c r="AH336" s="80">
        <v>25700</v>
      </c>
      <c r="AI336" s="80"/>
      <c r="AJ336" s="80">
        <v>1426</v>
      </c>
      <c r="AK336" s="80"/>
      <c r="AL336" s="80"/>
      <c r="AM336" s="80"/>
      <c r="AN336" s="80"/>
      <c r="AO336" s="80"/>
      <c r="AP336" s="80">
        <v>5740</v>
      </c>
      <c r="AQ336" s="80">
        <v>69736</v>
      </c>
      <c r="AR336" s="80">
        <v>250</v>
      </c>
      <c r="AS336" s="80">
        <v>100000</v>
      </c>
      <c r="AT336" s="80"/>
      <c r="AU336" s="80"/>
      <c r="AV336" s="80">
        <v>506286</v>
      </c>
      <c r="AW336" s="80">
        <v>194115</v>
      </c>
      <c r="AX336" s="80"/>
      <c r="AY336" s="80">
        <v>500</v>
      </c>
      <c r="AZ336" s="80"/>
      <c r="BA336" s="80"/>
      <c r="BB336" s="80"/>
      <c r="BC336" s="80">
        <v>4284</v>
      </c>
      <c r="BD336" s="80"/>
      <c r="BE336" s="80">
        <v>21127</v>
      </c>
      <c r="BF336" s="80">
        <v>506</v>
      </c>
      <c r="BG336" s="80"/>
      <c r="BH336" s="80">
        <v>374586</v>
      </c>
      <c r="BI336" s="80">
        <v>109</v>
      </c>
      <c r="BJ336" s="80"/>
      <c r="BK336" s="80"/>
      <c r="BL336" s="80"/>
      <c r="BM336" s="80">
        <v>133225</v>
      </c>
      <c r="BN336" s="80">
        <v>273061</v>
      </c>
      <c r="BO336" s="80"/>
      <c r="BP336" s="80"/>
      <c r="BQ336" s="80"/>
      <c r="BR336" s="80"/>
      <c r="BS336" s="80">
        <v>166505</v>
      </c>
      <c r="BT336" s="80"/>
      <c r="BU336" s="80">
        <v>13966</v>
      </c>
      <c r="BV336" s="80"/>
      <c r="BW336" s="80">
        <v>902108</v>
      </c>
      <c r="BX336" s="80"/>
      <c r="BY336" s="80">
        <v>109</v>
      </c>
      <c r="BZ336" s="80"/>
      <c r="CA336" s="80"/>
      <c r="CB336" s="80">
        <v>16337</v>
      </c>
      <c r="CC336" s="80"/>
      <c r="CD336" s="80"/>
      <c r="CE336" s="80"/>
      <c r="CF336" s="80">
        <v>4473</v>
      </c>
      <c r="CG336" s="80">
        <v>-52232</v>
      </c>
      <c r="CH336" s="80"/>
      <c r="CI336" s="80">
        <v>-75</v>
      </c>
      <c r="CJ336" s="80"/>
      <c r="CK336" s="80">
        <v>444540</v>
      </c>
      <c r="CL336" s="80"/>
      <c r="CM336" s="80">
        <v>-91893</v>
      </c>
      <c r="CN336" s="80">
        <v>86149</v>
      </c>
      <c r="CO336" s="80"/>
      <c r="CP336" s="80"/>
      <c r="CQ336" s="80">
        <v>-3270</v>
      </c>
      <c r="CR336" s="80">
        <v>18739</v>
      </c>
      <c r="CS336" s="80">
        <v>-259071</v>
      </c>
      <c r="CT336" s="80"/>
      <c r="CU336" s="80">
        <v>-39661</v>
      </c>
      <c r="CV336" s="80">
        <v>6789</v>
      </c>
      <c r="CW336" s="80">
        <v>69427</v>
      </c>
      <c r="CX336" s="80"/>
      <c r="CY336" s="80">
        <v>-26252</v>
      </c>
      <c r="CZ336" s="80">
        <v>58989</v>
      </c>
      <c r="DA336" s="80">
        <v>-619</v>
      </c>
      <c r="DB336" s="80"/>
      <c r="DC336" s="80">
        <v>-970</v>
      </c>
      <c r="DD336" s="80"/>
      <c r="DE336" s="80">
        <v>-9512</v>
      </c>
      <c r="DF336" s="80">
        <v>-6849</v>
      </c>
      <c r="DG336" s="80">
        <v>7838</v>
      </c>
      <c r="DH336" s="80"/>
      <c r="DI336" s="80">
        <v>14932</v>
      </c>
      <c r="DJ336" s="80">
        <v>15955</v>
      </c>
      <c r="DK336" s="80">
        <v>-16722</v>
      </c>
      <c r="DL336" s="80">
        <v>410923</v>
      </c>
      <c r="DM336" s="80">
        <v>2022</v>
      </c>
      <c r="DN336" s="80">
        <v>-516</v>
      </c>
      <c r="DO336" s="80">
        <v>27160</v>
      </c>
      <c r="DP336" s="80">
        <v>-252459</v>
      </c>
      <c r="DQ336" s="80">
        <v>-948</v>
      </c>
      <c r="DR336" s="80">
        <v>-416</v>
      </c>
      <c r="DS336" s="80">
        <v>25138</v>
      </c>
    </row>
    <row r="337" spans="1:123" x14ac:dyDescent="0.25">
      <c r="A337" s="78">
        <v>202112</v>
      </c>
      <c r="B337" s="78">
        <v>50253</v>
      </c>
      <c r="C337" s="79" t="s">
        <v>383</v>
      </c>
      <c r="D337" s="80"/>
      <c r="E337" s="80">
        <v>1270</v>
      </c>
      <c r="F337" s="80">
        <v>326894</v>
      </c>
      <c r="G337" s="80"/>
      <c r="H337" s="80">
        <v>6681</v>
      </c>
      <c r="I337" s="80"/>
      <c r="J337" s="80">
        <v>6681</v>
      </c>
      <c r="K337" s="80"/>
      <c r="L337" s="80">
        <v>4092</v>
      </c>
      <c r="M337" s="80">
        <v>447722</v>
      </c>
      <c r="N337" s="80">
        <v>120816</v>
      </c>
      <c r="O337" s="80">
        <v>298309</v>
      </c>
      <c r="P337" s="80"/>
      <c r="Q337" s="80">
        <v>12</v>
      </c>
      <c r="R337" s="80">
        <v>28585</v>
      </c>
      <c r="S337" s="80">
        <v>12</v>
      </c>
      <c r="T337" s="80">
        <v>486929</v>
      </c>
      <c r="U337" s="80"/>
      <c r="V337" s="80">
        <v>18000</v>
      </c>
      <c r="W337" s="80">
        <v>1270</v>
      </c>
      <c r="X337" s="80"/>
      <c r="Y337" s="80"/>
      <c r="Z337" s="80"/>
      <c r="AA337" s="80"/>
      <c r="AB337" s="80"/>
      <c r="AC337" s="80">
        <v>6964</v>
      </c>
      <c r="AD337" s="80"/>
      <c r="AE337" s="80">
        <v>6964</v>
      </c>
      <c r="AF337" s="80"/>
      <c r="AG337" s="80"/>
      <c r="AH337" s="80">
        <v>15845</v>
      </c>
      <c r="AI337" s="80"/>
      <c r="AJ337" s="80">
        <v>2200</v>
      </c>
      <c r="AK337" s="80"/>
      <c r="AL337" s="80"/>
      <c r="AM337" s="80"/>
      <c r="AN337" s="80"/>
      <c r="AO337" s="80"/>
      <c r="AP337" s="80"/>
      <c r="AQ337" s="80">
        <v>18000</v>
      </c>
      <c r="AR337" s="80"/>
      <c r="AS337" s="80"/>
      <c r="AT337" s="80"/>
      <c r="AU337" s="80">
        <v>5813</v>
      </c>
      <c r="AV337" s="80">
        <v>281722</v>
      </c>
      <c r="AW337" s="80">
        <v>97631</v>
      </c>
      <c r="AX337" s="80"/>
      <c r="AY337" s="80"/>
      <c r="AZ337" s="80"/>
      <c r="BA337" s="80"/>
      <c r="BB337" s="80"/>
      <c r="BC337" s="80">
        <v>656</v>
      </c>
      <c r="BD337" s="80"/>
      <c r="BE337" s="80">
        <v>19916</v>
      </c>
      <c r="BF337" s="80"/>
      <c r="BG337" s="80"/>
      <c r="BH337" s="80">
        <v>172855</v>
      </c>
      <c r="BI337" s="80">
        <v>12436</v>
      </c>
      <c r="BJ337" s="80"/>
      <c r="BK337" s="80"/>
      <c r="BL337" s="80"/>
      <c r="BM337" s="80"/>
      <c r="BN337" s="80">
        <v>262722</v>
      </c>
      <c r="BO337" s="80"/>
      <c r="BP337" s="80"/>
      <c r="BQ337" s="80"/>
      <c r="BR337" s="80"/>
      <c r="BS337" s="80">
        <v>72323</v>
      </c>
      <c r="BT337" s="80">
        <v>19000</v>
      </c>
      <c r="BU337" s="80">
        <v>2901</v>
      </c>
      <c r="BV337" s="80"/>
      <c r="BW337" s="80">
        <v>486929</v>
      </c>
      <c r="BX337" s="80"/>
      <c r="BY337" s="80">
        <v>12436</v>
      </c>
      <c r="BZ337" s="80">
        <v>19000</v>
      </c>
      <c r="CA337" s="80"/>
      <c r="CB337" s="80">
        <v>13447</v>
      </c>
      <c r="CC337" s="80"/>
      <c r="CD337" s="80"/>
      <c r="CE337" s="80"/>
      <c r="CF337" s="80"/>
      <c r="CG337" s="80">
        <v>-21882</v>
      </c>
      <c r="CH337" s="80">
        <v>442</v>
      </c>
      <c r="CI337" s="80">
        <v>4532</v>
      </c>
      <c r="CJ337" s="80"/>
      <c r="CK337" s="80">
        <v>239091</v>
      </c>
      <c r="CL337" s="80"/>
      <c r="CM337" s="80">
        <v>-55187</v>
      </c>
      <c r="CN337" s="80">
        <v>35358</v>
      </c>
      <c r="CO337" s="80"/>
      <c r="CP337" s="80">
        <v>-109</v>
      </c>
      <c r="CQ337" s="80">
        <v>3979</v>
      </c>
      <c r="CR337" s="80">
        <v>16899</v>
      </c>
      <c r="CS337" s="80">
        <v>-162431</v>
      </c>
      <c r="CT337" s="80"/>
      <c r="CU337" s="80">
        <v>-33305</v>
      </c>
      <c r="CV337" s="80">
        <v>4220</v>
      </c>
      <c r="CW337" s="80">
        <v>27696</v>
      </c>
      <c r="CX337" s="80"/>
      <c r="CY337" s="80">
        <v>-10034</v>
      </c>
      <c r="CZ337" s="80">
        <v>11222</v>
      </c>
      <c r="DA337" s="80">
        <v>-870</v>
      </c>
      <c r="DB337" s="80">
        <v>0</v>
      </c>
      <c r="DC337" s="80">
        <v>-459</v>
      </c>
      <c r="DD337" s="80"/>
      <c r="DE337" s="80">
        <v>-23884</v>
      </c>
      <c r="DF337" s="80">
        <v>242</v>
      </c>
      <c r="DG337" s="80">
        <v>3965</v>
      </c>
      <c r="DH337" s="80"/>
      <c r="DI337" s="80">
        <v>4623</v>
      </c>
      <c r="DJ337" s="80">
        <v>155</v>
      </c>
      <c r="DK337" s="80">
        <v>-7662</v>
      </c>
      <c r="DL337" s="80">
        <v>229299</v>
      </c>
      <c r="DM337" s="80">
        <v>1120</v>
      </c>
      <c r="DN337" s="80">
        <v>0</v>
      </c>
      <c r="DO337" s="80">
        <v>23694</v>
      </c>
      <c r="DP337" s="80">
        <v>-145876</v>
      </c>
      <c r="DQ337" s="80">
        <v>-693</v>
      </c>
      <c r="DR337" s="80">
        <v>-2020</v>
      </c>
      <c r="DS337" s="80">
        <v>22574</v>
      </c>
    </row>
    <row r="338" spans="1:123" x14ac:dyDescent="0.25">
      <c r="A338" s="78">
        <v>202112</v>
      </c>
      <c r="B338" s="78">
        <v>50018</v>
      </c>
      <c r="C338" s="79" t="s">
        <v>753</v>
      </c>
      <c r="D338" s="80">
        <v>0</v>
      </c>
      <c r="E338" s="80">
        <v>147</v>
      </c>
      <c r="F338" s="80">
        <v>631747</v>
      </c>
      <c r="G338" s="80">
        <v>0</v>
      </c>
      <c r="H338" s="80">
        <v>0</v>
      </c>
      <c r="I338" s="80">
        <v>0</v>
      </c>
      <c r="J338" s="80">
        <v>0</v>
      </c>
      <c r="K338" s="80">
        <v>0</v>
      </c>
      <c r="L338" s="80">
        <v>0</v>
      </c>
      <c r="M338" s="80">
        <v>631747</v>
      </c>
      <c r="N338" s="80">
        <v>0</v>
      </c>
      <c r="O338" s="80">
        <v>464127</v>
      </c>
      <c r="P338" s="80">
        <v>10871</v>
      </c>
      <c r="Q338" s="80">
        <v>0</v>
      </c>
      <c r="R338" s="80">
        <v>0</v>
      </c>
      <c r="S338" s="80">
        <v>0</v>
      </c>
      <c r="T338" s="80">
        <v>690413</v>
      </c>
      <c r="U338" s="80">
        <v>0</v>
      </c>
      <c r="V338" s="80">
        <v>42570</v>
      </c>
      <c r="W338" s="80">
        <v>147</v>
      </c>
      <c r="X338" s="80">
        <v>0</v>
      </c>
      <c r="Y338" s="80">
        <v>154706</v>
      </c>
      <c r="Z338" s="80">
        <v>1762</v>
      </c>
      <c r="AA338" s="80">
        <v>0</v>
      </c>
      <c r="AB338" s="80">
        <v>0</v>
      </c>
      <c r="AC338" s="80">
        <v>1438</v>
      </c>
      <c r="AD338" s="80">
        <v>0</v>
      </c>
      <c r="AE338" s="80">
        <v>1438</v>
      </c>
      <c r="AF338" s="80">
        <v>0</v>
      </c>
      <c r="AG338" s="80">
        <v>287</v>
      </c>
      <c r="AH338" s="80">
        <v>10299</v>
      </c>
      <c r="AI338" s="80">
        <v>0</v>
      </c>
      <c r="AJ338" s="80">
        <v>8861</v>
      </c>
      <c r="AK338" s="80">
        <v>0</v>
      </c>
      <c r="AL338" s="80">
        <v>3888</v>
      </c>
      <c r="AM338" s="80">
        <v>0</v>
      </c>
      <c r="AN338" s="80">
        <v>0</v>
      </c>
      <c r="AO338" s="80">
        <v>0</v>
      </c>
      <c r="AP338" s="80">
        <v>1475</v>
      </c>
      <c r="AQ338" s="80">
        <v>46458</v>
      </c>
      <c r="AR338" s="80">
        <v>2043</v>
      </c>
      <c r="AS338" s="80">
        <v>0</v>
      </c>
      <c r="AT338" s="80">
        <v>0</v>
      </c>
      <c r="AU338" s="80">
        <v>0</v>
      </c>
      <c r="AV338" s="80">
        <v>148918</v>
      </c>
      <c r="AW338" s="80">
        <v>475670</v>
      </c>
      <c r="AX338" s="80">
        <v>0</v>
      </c>
      <c r="AY338" s="80">
        <v>0</v>
      </c>
      <c r="AZ338" s="80">
        <v>0</v>
      </c>
      <c r="BA338" s="80">
        <v>560</v>
      </c>
      <c r="BB338" s="80">
        <v>0</v>
      </c>
      <c r="BC338" s="80">
        <v>0</v>
      </c>
      <c r="BD338" s="80">
        <v>0</v>
      </c>
      <c r="BE338" s="80">
        <v>28471</v>
      </c>
      <c r="BF338" s="80">
        <v>0</v>
      </c>
      <c r="BG338" s="80">
        <v>0</v>
      </c>
      <c r="BH338" s="80">
        <v>513024</v>
      </c>
      <c r="BI338" s="80">
        <v>0</v>
      </c>
      <c r="BJ338" s="80">
        <v>0</v>
      </c>
      <c r="BK338" s="80">
        <v>0</v>
      </c>
      <c r="BL338" s="80">
        <v>0</v>
      </c>
      <c r="BM338" s="80">
        <v>0</v>
      </c>
      <c r="BN338" s="80">
        <v>148918</v>
      </c>
      <c r="BO338" s="80">
        <v>0</v>
      </c>
      <c r="BP338" s="80">
        <v>0</v>
      </c>
      <c r="BQ338" s="80"/>
      <c r="BR338" s="80">
        <v>0</v>
      </c>
      <c r="BS338" s="80">
        <v>-1991</v>
      </c>
      <c r="BT338" s="80">
        <v>0</v>
      </c>
      <c r="BU338" s="80">
        <v>39345</v>
      </c>
      <c r="BV338" s="80">
        <v>0</v>
      </c>
      <c r="BW338" s="80">
        <v>690413</v>
      </c>
      <c r="BX338" s="80">
        <v>0</v>
      </c>
      <c r="BY338" s="80">
        <v>0</v>
      </c>
      <c r="BZ338" s="80">
        <v>0</v>
      </c>
      <c r="CA338" s="80">
        <v>0</v>
      </c>
      <c r="CB338" s="80">
        <v>27911</v>
      </c>
      <c r="CC338" s="80">
        <v>0</v>
      </c>
      <c r="CD338" s="80">
        <v>0</v>
      </c>
      <c r="CE338" s="80">
        <v>0</v>
      </c>
      <c r="CF338" s="80">
        <v>0</v>
      </c>
      <c r="CG338" s="80">
        <v>-15935</v>
      </c>
      <c r="CH338" s="80">
        <v>0</v>
      </c>
      <c r="CI338" s="80">
        <v>0</v>
      </c>
      <c r="CJ338" s="80">
        <v>0</v>
      </c>
      <c r="CK338" s="80">
        <v>66105</v>
      </c>
      <c r="CL338" s="80">
        <v>0</v>
      </c>
      <c r="CM338" s="80">
        <v>-16194</v>
      </c>
      <c r="CN338" s="80">
        <v>10464</v>
      </c>
      <c r="CO338" s="80">
        <v>0</v>
      </c>
      <c r="CP338" s="80">
        <v>0</v>
      </c>
      <c r="CQ338" s="80">
        <v>-4581</v>
      </c>
      <c r="CR338" s="80">
        <v>-17685</v>
      </c>
      <c r="CS338" s="80">
        <v>-55714</v>
      </c>
      <c r="CT338" s="80">
        <v>0</v>
      </c>
      <c r="CU338" s="80">
        <v>-259</v>
      </c>
      <c r="CV338" s="80">
        <v>4581</v>
      </c>
      <c r="CW338" s="80">
        <v>10464</v>
      </c>
      <c r="CX338" s="80">
        <v>0</v>
      </c>
      <c r="CY338" s="80">
        <v>-2372</v>
      </c>
      <c r="CZ338" s="80">
        <v>-10698</v>
      </c>
      <c r="DA338" s="80">
        <v>-3376</v>
      </c>
      <c r="DB338" s="80">
        <v>0</v>
      </c>
      <c r="DC338" s="80">
        <v>0</v>
      </c>
      <c r="DD338" s="80">
        <v>0</v>
      </c>
      <c r="DE338" s="80">
        <v>-24504</v>
      </c>
      <c r="DF338" s="80">
        <v>-2021</v>
      </c>
      <c r="DG338" s="80">
        <v>7257</v>
      </c>
      <c r="DH338" s="80"/>
      <c r="DI338" s="80">
        <v>9894</v>
      </c>
      <c r="DJ338" s="80">
        <v>9894</v>
      </c>
      <c r="DK338" s="80">
        <v>0</v>
      </c>
      <c r="DL338" s="80">
        <v>61210</v>
      </c>
      <c r="DM338" s="80">
        <v>33673</v>
      </c>
      <c r="DN338" s="80">
        <v>-502</v>
      </c>
      <c r="DO338" s="80">
        <v>21162</v>
      </c>
      <c r="DP338" s="80">
        <v>-27834</v>
      </c>
      <c r="DQ338" s="80">
        <v>-340</v>
      </c>
      <c r="DR338" s="80">
        <v>-1743</v>
      </c>
      <c r="DS338" s="80">
        <v>-12511</v>
      </c>
    </row>
    <row r="339" spans="1:123" x14ac:dyDescent="0.25">
      <c r="A339" s="78">
        <v>202112</v>
      </c>
      <c r="B339" s="78">
        <v>53122</v>
      </c>
      <c r="C339" s="79" t="s">
        <v>391</v>
      </c>
      <c r="D339" s="80">
        <v>0</v>
      </c>
      <c r="E339" s="80">
        <v>0</v>
      </c>
      <c r="F339" s="80">
        <v>0</v>
      </c>
      <c r="G339" s="80">
        <v>0</v>
      </c>
      <c r="H339" s="80">
        <v>0</v>
      </c>
      <c r="I339" s="80">
        <v>0</v>
      </c>
      <c r="J339" s="80">
        <v>0</v>
      </c>
      <c r="K339" s="80">
        <v>0</v>
      </c>
      <c r="L339" s="80">
        <v>0</v>
      </c>
      <c r="M339" s="80">
        <v>0</v>
      </c>
      <c r="N339" s="80">
        <v>0</v>
      </c>
      <c r="O339" s="80">
        <v>0</v>
      </c>
      <c r="P339" s="80">
        <v>0</v>
      </c>
      <c r="Q339" s="80">
        <v>0</v>
      </c>
      <c r="R339" s="80">
        <v>0</v>
      </c>
      <c r="S339" s="80">
        <v>0</v>
      </c>
      <c r="T339" s="80">
        <v>31747</v>
      </c>
      <c r="U339" s="80">
        <v>0</v>
      </c>
      <c r="V339" s="80">
        <v>31662</v>
      </c>
      <c r="W339" s="80">
        <v>0</v>
      </c>
      <c r="X339" s="80">
        <v>0</v>
      </c>
      <c r="Y339" s="80">
        <v>0</v>
      </c>
      <c r="Z339" s="80">
        <v>0</v>
      </c>
      <c r="AA339" s="80">
        <v>0</v>
      </c>
      <c r="AB339" s="80">
        <v>0</v>
      </c>
      <c r="AC339" s="80">
        <v>0</v>
      </c>
      <c r="AD339" s="80">
        <v>0</v>
      </c>
      <c r="AE339" s="80">
        <v>0</v>
      </c>
      <c r="AF339" s="80">
        <v>0</v>
      </c>
      <c r="AG339" s="80">
        <v>0</v>
      </c>
      <c r="AH339" s="80">
        <v>0</v>
      </c>
      <c r="AI339" s="80">
        <v>0</v>
      </c>
      <c r="AJ339" s="80">
        <v>0</v>
      </c>
      <c r="AK339" s="80">
        <v>0</v>
      </c>
      <c r="AL339" s="80">
        <v>0</v>
      </c>
      <c r="AM339" s="80">
        <v>0</v>
      </c>
      <c r="AN339" s="80">
        <v>0</v>
      </c>
      <c r="AO339" s="80">
        <v>0</v>
      </c>
      <c r="AP339" s="80">
        <v>0</v>
      </c>
      <c r="AQ339" s="80">
        <v>31747</v>
      </c>
      <c r="AR339" s="80">
        <v>0</v>
      </c>
      <c r="AS339" s="80">
        <v>31369</v>
      </c>
      <c r="AT339" s="80">
        <v>0</v>
      </c>
      <c r="AU339" s="80">
        <v>0</v>
      </c>
      <c r="AV339" s="80">
        <v>31369</v>
      </c>
      <c r="AW339" s="80">
        <v>0</v>
      </c>
      <c r="AX339" s="80">
        <v>0</v>
      </c>
      <c r="AY339" s="80">
        <v>0</v>
      </c>
      <c r="AZ339" s="80">
        <v>345</v>
      </c>
      <c r="BA339" s="80">
        <v>0</v>
      </c>
      <c r="BB339" s="80">
        <v>0</v>
      </c>
      <c r="BC339" s="80">
        <v>0</v>
      </c>
      <c r="BD339" s="80">
        <v>0</v>
      </c>
      <c r="BE339" s="80">
        <v>378</v>
      </c>
      <c r="BF339" s="80">
        <v>0</v>
      </c>
      <c r="BG339" s="80">
        <v>0</v>
      </c>
      <c r="BH339" s="80">
        <v>0</v>
      </c>
      <c r="BI339" s="80">
        <v>0</v>
      </c>
      <c r="BJ339" s="80">
        <v>0</v>
      </c>
      <c r="BK339" s="80">
        <v>0</v>
      </c>
      <c r="BL339" s="80">
        <v>0</v>
      </c>
      <c r="BM339" s="80">
        <v>0</v>
      </c>
      <c r="BN339" s="80">
        <v>0</v>
      </c>
      <c r="BO339" s="80">
        <v>0</v>
      </c>
      <c r="BP339" s="80">
        <v>0</v>
      </c>
      <c r="BQ339" s="80">
        <v>0</v>
      </c>
      <c r="BR339" s="80">
        <v>0</v>
      </c>
      <c r="BS339" s="80">
        <v>0</v>
      </c>
      <c r="BT339" s="80">
        <v>0</v>
      </c>
      <c r="BU339" s="80">
        <v>0</v>
      </c>
      <c r="BV339" s="80">
        <v>0</v>
      </c>
      <c r="BW339" s="80">
        <v>31747</v>
      </c>
      <c r="BX339" s="80">
        <v>0</v>
      </c>
      <c r="BY339" s="80">
        <v>0</v>
      </c>
      <c r="BZ339" s="80">
        <v>0</v>
      </c>
      <c r="CA339" s="80">
        <v>0</v>
      </c>
      <c r="CB339" s="80">
        <v>33</v>
      </c>
      <c r="CC339" s="80">
        <v>0</v>
      </c>
      <c r="CD339" s="80">
        <v>0</v>
      </c>
      <c r="CE339" s="80">
        <v>0</v>
      </c>
      <c r="CF339" s="80">
        <v>84</v>
      </c>
      <c r="CG339" s="80">
        <v>-416</v>
      </c>
      <c r="CH339" s="80">
        <v>0</v>
      </c>
      <c r="CI339" s="80">
        <v>0</v>
      </c>
      <c r="CJ339" s="80">
        <v>-39238</v>
      </c>
      <c r="CK339" s="80">
        <v>0</v>
      </c>
      <c r="CL339" s="80">
        <v>0</v>
      </c>
      <c r="CM339" s="80">
        <v>-416</v>
      </c>
      <c r="CN339" s="80">
        <v>-39621</v>
      </c>
      <c r="CO339" s="80">
        <v>0</v>
      </c>
      <c r="CP339" s="80">
        <v>0</v>
      </c>
      <c r="CQ339" s="80">
        <v>0</v>
      </c>
      <c r="CR339" s="80">
        <v>124</v>
      </c>
      <c r="CS339" s="80">
        <v>0</v>
      </c>
      <c r="CT339" s="80">
        <v>0</v>
      </c>
      <c r="CU339" s="80">
        <v>0</v>
      </c>
      <c r="CV339" s="80">
        <v>0</v>
      </c>
      <c r="CW339" s="80">
        <v>-39537</v>
      </c>
      <c r="CX339" s="80">
        <v>0</v>
      </c>
      <c r="CY339" s="80">
        <v>0</v>
      </c>
      <c r="CZ339" s="80">
        <v>-416</v>
      </c>
      <c r="DA339" s="80">
        <v>0</v>
      </c>
      <c r="DB339" s="80">
        <v>0</v>
      </c>
      <c r="DC339" s="80">
        <v>0</v>
      </c>
      <c r="DD339" s="80">
        <v>0</v>
      </c>
      <c r="DE339" s="80">
        <v>0</v>
      </c>
      <c r="DF339" s="80">
        <v>0</v>
      </c>
      <c r="DG339" s="80">
        <v>0</v>
      </c>
      <c r="DH339" s="80"/>
      <c r="DI339" s="80"/>
      <c r="DJ339" s="80"/>
      <c r="DK339" s="80">
        <v>84</v>
      </c>
      <c r="DL339" s="80">
        <v>0</v>
      </c>
      <c r="DM339" s="80">
        <v>0</v>
      </c>
      <c r="DN339" s="80">
        <v>0</v>
      </c>
      <c r="DO339" s="80">
        <v>33</v>
      </c>
      <c r="DP339" s="80">
        <v>0</v>
      </c>
      <c r="DQ339" s="80">
        <v>-88</v>
      </c>
      <c r="DR339" s="80">
        <v>-3</v>
      </c>
      <c r="DS339" s="80">
        <v>33</v>
      </c>
    </row>
    <row r="340" spans="1:123" x14ac:dyDescent="0.25">
      <c r="A340" s="78">
        <v>202112</v>
      </c>
      <c r="B340" s="78">
        <v>53074</v>
      </c>
      <c r="C340" s="79" t="s">
        <v>424</v>
      </c>
      <c r="D340" s="80">
        <v>0</v>
      </c>
      <c r="E340" s="80">
        <v>0</v>
      </c>
      <c r="F340" s="80">
        <v>1647542</v>
      </c>
      <c r="G340" s="80">
        <v>0</v>
      </c>
      <c r="H340" s="80">
        <v>4196</v>
      </c>
      <c r="I340" s="80">
        <v>0</v>
      </c>
      <c r="J340" s="80">
        <v>4196</v>
      </c>
      <c r="K340" s="80">
        <v>0</v>
      </c>
      <c r="L340" s="80">
        <v>0</v>
      </c>
      <c r="M340" s="80">
        <v>1647542</v>
      </c>
      <c r="N340" s="80">
        <v>0</v>
      </c>
      <c r="O340" s="80">
        <v>1371</v>
      </c>
      <c r="P340" s="80">
        <v>0</v>
      </c>
      <c r="Q340" s="80">
        <v>0</v>
      </c>
      <c r="R340" s="80">
        <v>0</v>
      </c>
      <c r="S340" s="80">
        <v>0</v>
      </c>
      <c r="T340" s="80">
        <v>1853912</v>
      </c>
      <c r="U340" s="80">
        <v>0</v>
      </c>
      <c r="V340" s="80">
        <v>42971</v>
      </c>
      <c r="W340" s="80">
        <v>0</v>
      </c>
      <c r="X340" s="80">
        <v>0</v>
      </c>
      <c r="Y340" s="80">
        <v>1646171</v>
      </c>
      <c r="Z340" s="80">
        <v>3545</v>
      </c>
      <c r="AA340" s="80">
        <v>0</v>
      </c>
      <c r="AB340" s="80">
        <v>0</v>
      </c>
      <c r="AC340" s="80">
        <v>3714</v>
      </c>
      <c r="AD340" s="80">
        <v>1522</v>
      </c>
      <c r="AE340" s="80">
        <v>2192</v>
      </c>
      <c r="AF340" s="80">
        <v>304</v>
      </c>
      <c r="AG340" s="80">
        <v>3522</v>
      </c>
      <c r="AH340" s="80">
        <v>8675</v>
      </c>
      <c r="AI340" s="80">
        <v>0</v>
      </c>
      <c r="AJ340" s="80">
        <v>461</v>
      </c>
      <c r="AK340" s="80">
        <v>0</v>
      </c>
      <c r="AL340" s="80">
        <v>0</v>
      </c>
      <c r="AM340" s="80">
        <v>0</v>
      </c>
      <c r="AN340" s="80">
        <v>0</v>
      </c>
      <c r="AO340" s="80">
        <v>146738</v>
      </c>
      <c r="AP340" s="80">
        <v>23</v>
      </c>
      <c r="AQ340" s="80">
        <v>194150</v>
      </c>
      <c r="AR340" s="80">
        <v>0</v>
      </c>
      <c r="AS340" s="80">
        <v>1000</v>
      </c>
      <c r="AT340" s="80"/>
      <c r="AU340" s="80">
        <v>0</v>
      </c>
      <c r="AV340" s="80">
        <v>622756</v>
      </c>
      <c r="AW340" s="80">
        <v>377693</v>
      </c>
      <c r="AX340" s="80">
        <v>124296</v>
      </c>
      <c r="AY340" s="80">
        <v>0</v>
      </c>
      <c r="AZ340" s="80">
        <v>0</v>
      </c>
      <c r="BA340" s="80">
        <v>8069</v>
      </c>
      <c r="BB340" s="80">
        <v>99</v>
      </c>
      <c r="BC340" s="80">
        <v>1671</v>
      </c>
      <c r="BD340" s="80">
        <v>0</v>
      </c>
      <c r="BE340" s="80">
        <v>681772</v>
      </c>
      <c r="BF340" s="80">
        <v>67977</v>
      </c>
      <c r="BG340" s="80">
        <v>0</v>
      </c>
      <c r="BH340" s="80">
        <v>544910</v>
      </c>
      <c r="BI340" s="80">
        <v>998</v>
      </c>
      <c r="BJ340" s="80">
        <v>0</v>
      </c>
      <c r="BK340" s="80">
        <v>0</v>
      </c>
      <c r="BL340" s="80">
        <v>0</v>
      </c>
      <c r="BM340" s="80">
        <v>0</v>
      </c>
      <c r="BN340" s="80">
        <v>621756</v>
      </c>
      <c r="BO340" s="80">
        <v>0</v>
      </c>
      <c r="BP340" s="80">
        <v>0</v>
      </c>
      <c r="BQ340" s="80">
        <v>3377</v>
      </c>
      <c r="BR340" s="80">
        <v>0</v>
      </c>
      <c r="BS340" s="80">
        <v>0</v>
      </c>
      <c r="BT340" s="80">
        <v>0</v>
      </c>
      <c r="BU340" s="80">
        <v>42921</v>
      </c>
      <c r="BV340" s="80">
        <v>0</v>
      </c>
      <c r="BW340" s="80">
        <v>1853912</v>
      </c>
      <c r="BX340" s="80">
        <v>0</v>
      </c>
      <c r="BY340" s="80">
        <v>752</v>
      </c>
      <c r="BZ340" s="80">
        <v>0</v>
      </c>
      <c r="CA340" s="80"/>
      <c r="CB340" s="80">
        <v>604055</v>
      </c>
      <c r="CC340" s="80">
        <v>0</v>
      </c>
      <c r="CD340" s="80">
        <v>246</v>
      </c>
      <c r="CE340" s="80">
        <v>0</v>
      </c>
      <c r="CF340" s="80">
        <v>4441</v>
      </c>
      <c r="CG340" s="80">
        <v>-35473</v>
      </c>
      <c r="CH340" s="80">
        <v>0</v>
      </c>
      <c r="CI340" s="80">
        <v>0</v>
      </c>
      <c r="CJ340" s="80">
        <v>0</v>
      </c>
      <c r="CK340" s="80">
        <v>901606</v>
      </c>
      <c r="CL340" s="80">
        <v>0</v>
      </c>
      <c r="CM340" s="80">
        <v>-379314</v>
      </c>
      <c r="CN340" s="80">
        <v>51398</v>
      </c>
      <c r="CO340" s="80">
        <v>892</v>
      </c>
      <c r="CP340" s="80">
        <v>0</v>
      </c>
      <c r="CQ340" s="80">
        <v>-2013</v>
      </c>
      <c r="CR340" s="80">
        <v>-29234</v>
      </c>
      <c r="CS340" s="80">
        <v>-432696</v>
      </c>
      <c r="CT340" s="80">
        <v>0</v>
      </c>
      <c r="CU340" s="80">
        <v>-331409</v>
      </c>
      <c r="CV340" s="80">
        <v>3531</v>
      </c>
      <c r="CW340" s="80">
        <v>40085</v>
      </c>
      <c r="CX340" s="80">
        <v>0</v>
      </c>
      <c r="CY340" s="80">
        <v>-14391</v>
      </c>
      <c r="CZ340" s="80">
        <v>68497</v>
      </c>
      <c r="DA340" s="80">
        <v>28</v>
      </c>
      <c r="DB340" s="80">
        <v>-630</v>
      </c>
      <c r="DC340" s="80">
        <v>0</v>
      </c>
      <c r="DD340" s="80">
        <v>-13324</v>
      </c>
      <c r="DE340" s="80">
        <v>510</v>
      </c>
      <c r="DF340" s="80">
        <v>14107</v>
      </c>
      <c r="DG340" s="80">
        <v>12656</v>
      </c>
      <c r="DH340" s="80"/>
      <c r="DI340" s="80">
        <v>48953</v>
      </c>
      <c r="DJ340" s="80">
        <v>47433</v>
      </c>
      <c r="DK340" s="80">
        <v>-11313</v>
      </c>
      <c r="DL340" s="80">
        <v>880507</v>
      </c>
      <c r="DM340" s="80">
        <v>3100</v>
      </c>
      <c r="DN340" s="80">
        <v>-20185</v>
      </c>
      <c r="DO340" s="80">
        <v>-17099</v>
      </c>
      <c r="DP340" s="80">
        <v>-434752</v>
      </c>
      <c r="DQ340" s="80">
        <v>-14</v>
      </c>
      <c r="DR340" s="80">
        <v>-3607</v>
      </c>
      <c r="DS340" s="80">
        <v>-20199</v>
      </c>
    </row>
    <row r="341" spans="1:123" x14ac:dyDescent="0.25">
      <c r="A341" s="78">
        <v>202112</v>
      </c>
      <c r="B341" s="78">
        <v>50635</v>
      </c>
      <c r="C341" s="79" t="s">
        <v>812</v>
      </c>
      <c r="D341" s="80">
        <v>24500</v>
      </c>
      <c r="E341" s="80">
        <v>114</v>
      </c>
      <c r="F341" s="80">
        <v>283252</v>
      </c>
      <c r="G341" s="80">
        <v>0</v>
      </c>
      <c r="H341" s="80">
        <v>1684</v>
      </c>
      <c r="I341" s="80">
        <v>1689</v>
      </c>
      <c r="J341" s="80">
        <v>3373</v>
      </c>
      <c r="K341" s="80">
        <v>0</v>
      </c>
      <c r="L341" s="80">
        <v>2397</v>
      </c>
      <c r="M341" s="80">
        <v>283252</v>
      </c>
      <c r="N341" s="80">
        <v>0</v>
      </c>
      <c r="O341" s="80">
        <v>0</v>
      </c>
      <c r="P341" s="80">
        <v>0</v>
      </c>
      <c r="Q341" s="80">
        <v>0</v>
      </c>
      <c r="R341" s="80">
        <v>100838</v>
      </c>
      <c r="S341" s="80">
        <v>0</v>
      </c>
      <c r="T341" s="80">
        <v>320245</v>
      </c>
      <c r="U341" s="80">
        <v>0</v>
      </c>
      <c r="V341" s="80">
        <v>2386</v>
      </c>
      <c r="W341" s="80">
        <v>24614</v>
      </c>
      <c r="X341" s="80">
        <v>0</v>
      </c>
      <c r="Y341" s="80">
        <v>182414</v>
      </c>
      <c r="Z341" s="80">
        <v>1011</v>
      </c>
      <c r="AA341" s="80">
        <v>0</v>
      </c>
      <c r="AB341" s="80">
        <v>0</v>
      </c>
      <c r="AC341" s="80">
        <v>2797</v>
      </c>
      <c r="AD341" s="80">
        <v>0</v>
      </c>
      <c r="AE341" s="80">
        <v>2797</v>
      </c>
      <c r="AF341" s="80">
        <v>0</v>
      </c>
      <c r="AG341" s="80">
        <v>0</v>
      </c>
      <c r="AH341" s="80">
        <v>6273</v>
      </c>
      <c r="AI341" s="80">
        <v>0</v>
      </c>
      <c r="AJ341" s="80">
        <v>103</v>
      </c>
      <c r="AK341" s="80">
        <v>0</v>
      </c>
      <c r="AL341" s="80">
        <v>0</v>
      </c>
      <c r="AM341" s="80">
        <v>0</v>
      </c>
      <c r="AN341" s="80">
        <v>0</v>
      </c>
      <c r="AO341" s="80">
        <v>0</v>
      </c>
      <c r="AP341" s="80">
        <v>1011</v>
      </c>
      <c r="AQ341" s="80">
        <v>2698</v>
      </c>
      <c r="AR341" s="80">
        <v>0</v>
      </c>
      <c r="AS341" s="80">
        <v>0</v>
      </c>
      <c r="AT341" s="80">
        <v>0</v>
      </c>
      <c r="AU341" s="80">
        <v>0</v>
      </c>
      <c r="AV341" s="80">
        <v>152527</v>
      </c>
      <c r="AW341" s="80">
        <v>141366</v>
      </c>
      <c r="AX341" s="80">
        <v>0</v>
      </c>
      <c r="AY341" s="80">
        <v>0</v>
      </c>
      <c r="AZ341" s="80">
        <v>0</v>
      </c>
      <c r="BA341" s="80">
        <v>249</v>
      </c>
      <c r="BB341" s="80">
        <v>0</v>
      </c>
      <c r="BC341" s="80">
        <v>4734</v>
      </c>
      <c r="BD341" s="80">
        <v>0</v>
      </c>
      <c r="BE341" s="80">
        <v>7812</v>
      </c>
      <c r="BF341" s="80">
        <v>0</v>
      </c>
      <c r="BG341" s="80">
        <v>0</v>
      </c>
      <c r="BH341" s="80">
        <v>158623</v>
      </c>
      <c r="BI341" s="80">
        <v>1283</v>
      </c>
      <c r="BJ341" s="80">
        <v>0</v>
      </c>
      <c r="BK341" s="80">
        <v>0</v>
      </c>
      <c r="BL341" s="80">
        <v>0</v>
      </c>
      <c r="BM341" s="80">
        <v>0</v>
      </c>
      <c r="BN341" s="80">
        <v>120289</v>
      </c>
      <c r="BO341" s="80">
        <v>22238</v>
      </c>
      <c r="BP341" s="80">
        <v>0</v>
      </c>
      <c r="BQ341" s="80">
        <v>0</v>
      </c>
      <c r="BR341" s="80">
        <v>1283</v>
      </c>
      <c r="BS341" s="80">
        <v>3229</v>
      </c>
      <c r="BT341" s="80">
        <v>10000</v>
      </c>
      <c r="BU341" s="80">
        <v>14028</v>
      </c>
      <c r="BV341" s="80">
        <v>10000</v>
      </c>
      <c r="BW341" s="80">
        <v>320245</v>
      </c>
      <c r="BX341" s="80">
        <v>0</v>
      </c>
      <c r="BY341" s="80">
        <v>0</v>
      </c>
      <c r="BZ341" s="80">
        <v>0</v>
      </c>
      <c r="CA341" s="80">
        <v>0</v>
      </c>
      <c r="CB341" s="80">
        <v>2829</v>
      </c>
      <c r="CC341" s="80">
        <v>0</v>
      </c>
      <c r="CD341" s="80">
        <v>0</v>
      </c>
      <c r="CE341" s="80">
        <v>0</v>
      </c>
      <c r="CF341" s="80">
        <v>312</v>
      </c>
      <c r="CG341" s="80">
        <v>-10930</v>
      </c>
      <c r="CH341" s="80">
        <v>0</v>
      </c>
      <c r="CI341" s="80">
        <v>0</v>
      </c>
      <c r="CJ341" s="80">
        <v>43</v>
      </c>
      <c r="CK341" s="80">
        <v>30829</v>
      </c>
      <c r="CL341" s="80">
        <v>0</v>
      </c>
      <c r="CM341" s="80">
        <v>-9603</v>
      </c>
      <c r="CN341" s="80">
        <v>-8794</v>
      </c>
      <c r="CO341" s="80">
        <v>2138</v>
      </c>
      <c r="CP341" s="80">
        <v>0</v>
      </c>
      <c r="CQ341" s="80">
        <v>-293</v>
      </c>
      <c r="CR341" s="80">
        <v>18130</v>
      </c>
      <c r="CS341" s="80">
        <v>-45840</v>
      </c>
      <c r="CT341" s="80">
        <v>0</v>
      </c>
      <c r="CU341" s="80">
        <v>-811</v>
      </c>
      <c r="CV341" s="80">
        <v>7146</v>
      </c>
      <c r="CW341" s="80">
        <v>-8794</v>
      </c>
      <c r="CX341" s="80">
        <v>0</v>
      </c>
      <c r="CY341" s="80">
        <v>-10456</v>
      </c>
      <c r="CZ341" s="80">
        <v>-34959</v>
      </c>
      <c r="DA341" s="80">
        <v>-781</v>
      </c>
      <c r="DB341" s="80">
        <v>-296</v>
      </c>
      <c r="DC341" s="80">
        <v>9</v>
      </c>
      <c r="DD341" s="80">
        <v>0</v>
      </c>
      <c r="DE341" s="80">
        <v>-12320</v>
      </c>
      <c r="DF341" s="80">
        <v>398</v>
      </c>
      <c r="DG341" s="80">
        <v>3440</v>
      </c>
      <c r="DH341" s="80"/>
      <c r="DI341" s="80">
        <v>-20750</v>
      </c>
      <c r="DJ341" s="80">
        <v>-20750</v>
      </c>
      <c r="DK341" s="80">
        <v>0</v>
      </c>
      <c r="DL341" s="80">
        <v>20475</v>
      </c>
      <c r="DM341" s="80">
        <v>4838</v>
      </c>
      <c r="DN341" s="80">
        <v>0</v>
      </c>
      <c r="DO341" s="80">
        <v>26122</v>
      </c>
      <c r="DP341" s="80">
        <v>-39592</v>
      </c>
      <c r="DQ341" s="80">
        <v>0</v>
      </c>
      <c r="DR341" s="80">
        <v>-286</v>
      </c>
      <c r="DS341" s="80">
        <v>21284</v>
      </c>
    </row>
    <row r="342" spans="1:123" x14ac:dyDescent="0.25">
      <c r="A342" s="78">
        <v>202112</v>
      </c>
      <c r="B342" s="78">
        <v>53087</v>
      </c>
      <c r="C342" s="79" t="s">
        <v>397</v>
      </c>
      <c r="D342" s="80">
        <v>64877</v>
      </c>
      <c r="E342" s="80">
        <v>4726</v>
      </c>
      <c r="F342" s="80">
        <v>803742</v>
      </c>
      <c r="G342" s="80"/>
      <c r="H342" s="80">
        <v>102</v>
      </c>
      <c r="I342" s="80"/>
      <c r="J342" s="80">
        <v>102</v>
      </c>
      <c r="K342" s="80"/>
      <c r="L342" s="80">
        <v>4320</v>
      </c>
      <c r="M342" s="80">
        <v>803742</v>
      </c>
      <c r="N342" s="80"/>
      <c r="O342" s="80"/>
      <c r="P342" s="80">
        <v>394465</v>
      </c>
      <c r="Q342" s="80">
        <v>0</v>
      </c>
      <c r="R342" s="80">
        <v>28513</v>
      </c>
      <c r="S342" s="80"/>
      <c r="T342" s="80">
        <v>932790</v>
      </c>
      <c r="U342" s="80"/>
      <c r="V342" s="80"/>
      <c r="W342" s="80">
        <v>69603</v>
      </c>
      <c r="X342" s="80"/>
      <c r="Y342" s="80">
        <v>380764</v>
      </c>
      <c r="Z342" s="80">
        <v>39619</v>
      </c>
      <c r="AA342" s="80"/>
      <c r="AB342" s="80">
        <v>0</v>
      </c>
      <c r="AC342" s="80">
        <v>12773</v>
      </c>
      <c r="AD342" s="80">
        <v>0</v>
      </c>
      <c r="AE342" s="80">
        <v>12773</v>
      </c>
      <c r="AF342" s="80">
        <v>2231</v>
      </c>
      <c r="AG342" s="80">
        <v>1489</v>
      </c>
      <c r="AH342" s="80">
        <v>15478</v>
      </c>
      <c r="AI342" s="80">
        <v>0</v>
      </c>
      <c r="AJ342" s="80">
        <v>373</v>
      </c>
      <c r="AK342" s="80"/>
      <c r="AL342" s="80">
        <v>28</v>
      </c>
      <c r="AM342" s="80"/>
      <c r="AN342" s="80"/>
      <c r="AO342" s="80"/>
      <c r="AP342" s="80">
        <v>38131</v>
      </c>
      <c r="AQ342" s="80">
        <v>28</v>
      </c>
      <c r="AR342" s="80"/>
      <c r="AS342" s="80">
        <v>27523</v>
      </c>
      <c r="AT342" s="80"/>
      <c r="AU342" s="80">
        <v>1802</v>
      </c>
      <c r="AV342" s="80">
        <v>286287</v>
      </c>
      <c r="AW342" s="80">
        <v>108246</v>
      </c>
      <c r="AX342" s="80">
        <v>95006</v>
      </c>
      <c r="AY342" s="80"/>
      <c r="AZ342" s="80"/>
      <c r="BA342" s="80">
        <v>4641</v>
      </c>
      <c r="BB342" s="80"/>
      <c r="BC342" s="80">
        <v>4680</v>
      </c>
      <c r="BD342" s="80"/>
      <c r="BE342" s="80">
        <v>32971</v>
      </c>
      <c r="BF342" s="80"/>
      <c r="BG342" s="80"/>
      <c r="BH342" s="80">
        <v>613533</v>
      </c>
      <c r="BI342" s="80"/>
      <c r="BJ342" s="80"/>
      <c r="BK342" s="80"/>
      <c r="BL342" s="80"/>
      <c r="BM342" s="80"/>
      <c r="BN342" s="80">
        <v>258764</v>
      </c>
      <c r="BO342" s="80"/>
      <c r="BP342" s="80"/>
      <c r="BQ342" s="80"/>
      <c r="BR342" s="80"/>
      <c r="BS342" s="80">
        <v>374391</v>
      </c>
      <c r="BT342" s="80">
        <v>0</v>
      </c>
      <c r="BU342" s="80">
        <v>35890</v>
      </c>
      <c r="BV342" s="80"/>
      <c r="BW342" s="80">
        <v>932790</v>
      </c>
      <c r="BX342" s="80"/>
      <c r="BY342" s="80"/>
      <c r="BZ342" s="80"/>
      <c r="CA342" s="80"/>
      <c r="CB342" s="80">
        <v>21848</v>
      </c>
      <c r="CC342" s="80"/>
      <c r="CD342" s="80"/>
      <c r="CE342" s="80"/>
      <c r="CF342" s="80">
        <v>0</v>
      </c>
      <c r="CG342" s="80">
        <v>-14122</v>
      </c>
      <c r="CH342" s="80">
        <v>732</v>
      </c>
      <c r="CI342" s="80"/>
      <c r="CJ342" s="80"/>
      <c r="CK342" s="80">
        <v>501269</v>
      </c>
      <c r="CL342" s="80"/>
      <c r="CM342" s="80">
        <v>-99270</v>
      </c>
      <c r="CN342" s="80">
        <v>128201</v>
      </c>
      <c r="CO342" s="80">
        <v>701</v>
      </c>
      <c r="CP342" s="80"/>
      <c r="CQ342" s="80">
        <v>5</v>
      </c>
      <c r="CR342" s="80">
        <v>-3546</v>
      </c>
      <c r="CS342" s="80">
        <v>-171537</v>
      </c>
      <c r="CT342" s="80">
        <v>0</v>
      </c>
      <c r="CU342" s="80">
        <v>-85849</v>
      </c>
      <c r="CV342" s="80">
        <v>16</v>
      </c>
      <c r="CW342" s="80">
        <v>99953</v>
      </c>
      <c r="CX342" s="80"/>
      <c r="CY342" s="80">
        <v>-5593</v>
      </c>
      <c r="CZ342" s="80">
        <v>128221</v>
      </c>
      <c r="DA342" s="80">
        <v>-1226</v>
      </c>
      <c r="DB342" s="80">
        <v>0</v>
      </c>
      <c r="DC342" s="80">
        <v>0</v>
      </c>
      <c r="DD342" s="80">
        <v>0</v>
      </c>
      <c r="DE342" s="80">
        <v>-17578</v>
      </c>
      <c r="DF342" s="80">
        <v>-70659</v>
      </c>
      <c r="DG342" s="80">
        <v>3412</v>
      </c>
      <c r="DH342" s="80">
        <v>6963</v>
      </c>
      <c r="DI342" s="80">
        <v>6963</v>
      </c>
      <c r="DJ342" s="80">
        <v>6963</v>
      </c>
      <c r="DK342" s="80">
        <v>-28248</v>
      </c>
      <c r="DL342" s="80">
        <v>399028</v>
      </c>
      <c r="DM342" s="80"/>
      <c r="DN342" s="80">
        <v>-25989</v>
      </c>
      <c r="DO342" s="80">
        <v>-752</v>
      </c>
      <c r="DP342" s="80">
        <v>-152754</v>
      </c>
      <c r="DQ342" s="80">
        <v>-284</v>
      </c>
      <c r="DR342" s="80">
        <v>-334</v>
      </c>
      <c r="DS342" s="80">
        <v>-752</v>
      </c>
    </row>
    <row r="343" spans="1:123" x14ac:dyDescent="0.25">
      <c r="A343" s="78">
        <v>202112</v>
      </c>
      <c r="B343" s="78">
        <v>53119</v>
      </c>
      <c r="C343" s="79" t="s">
        <v>815</v>
      </c>
      <c r="D343" s="80">
        <v>0</v>
      </c>
      <c r="E343" s="80">
        <v>0</v>
      </c>
      <c r="F343" s="80">
        <v>320046</v>
      </c>
      <c r="G343" s="80">
        <v>0</v>
      </c>
      <c r="H343" s="80">
        <v>24327</v>
      </c>
      <c r="I343" s="80">
        <v>83024</v>
      </c>
      <c r="J343" s="80">
        <v>107351</v>
      </c>
      <c r="K343" s="80">
        <v>0</v>
      </c>
      <c r="L343" s="80">
        <v>1031</v>
      </c>
      <c r="M343" s="80">
        <v>320046</v>
      </c>
      <c r="N343" s="80">
        <v>0</v>
      </c>
      <c r="O343" s="80">
        <v>0</v>
      </c>
      <c r="P343" s="80">
        <v>12483</v>
      </c>
      <c r="Q343" s="80">
        <v>0</v>
      </c>
      <c r="R343" s="80">
        <v>0</v>
      </c>
      <c r="S343" s="80">
        <v>0</v>
      </c>
      <c r="T343" s="80">
        <v>447074</v>
      </c>
      <c r="U343" s="80">
        <v>0</v>
      </c>
      <c r="V343" s="80">
        <v>0</v>
      </c>
      <c r="W343" s="80">
        <v>0</v>
      </c>
      <c r="X343" s="80">
        <v>0</v>
      </c>
      <c r="Y343" s="80">
        <v>307563</v>
      </c>
      <c r="Z343" s="80">
        <v>1449</v>
      </c>
      <c r="AA343" s="80">
        <v>0</v>
      </c>
      <c r="AB343" s="80">
        <v>0</v>
      </c>
      <c r="AC343" s="80">
        <v>12170</v>
      </c>
      <c r="AD343" s="80">
        <v>0</v>
      </c>
      <c r="AE343" s="80">
        <v>12170</v>
      </c>
      <c r="AF343" s="80">
        <v>0</v>
      </c>
      <c r="AG343" s="80">
        <v>0</v>
      </c>
      <c r="AH343" s="80">
        <v>124548</v>
      </c>
      <c r="AI343" s="80">
        <v>0</v>
      </c>
      <c r="AJ343" s="80">
        <v>5027</v>
      </c>
      <c r="AK343" s="80">
        <v>0</v>
      </c>
      <c r="AL343" s="80">
        <v>0</v>
      </c>
      <c r="AM343" s="80">
        <v>0</v>
      </c>
      <c r="AN343" s="80">
        <v>0</v>
      </c>
      <c r="AO343" s="80">
        <v>0</v>
      </c>
      <c r="AP343" s="80">
        <v>1449</v>
      </c>
      <c r="AQ343" s="80">
        <v>0</v>
      </c>
      <c r="AR343" s="80">
        <v>0</v>
      </c>
      <c r="AS343" s="80">
        <v>59250</v>
      </c>
      <c r="AT343" s="80">
        <v>60000</v>
      </c>
      <c r="AU343" s="80">
        <v>0</v>
      </c>
      <c r="AV343" s="80">
        <v>33773</v>
      </c>
      <c r="AW343" s="80">
        <v>95822</v>
      </c>
      <c r="AX343" s="80">
        <v>12088</v>
      </c>
      <c r="AY343" s="80">
        <v>0</v>
      </c>
      <c r="AZ343" s="80">
        <v>0</v>
      </c>
      <c r="BA343" s="80">
        <v>12439</v>
      </c>
      <c r="BB343" s="80">
        <v>0</v>
      </c>
      <c r="BC343" s="80">
        <v>7181</v>
      </c>
      <c r="BD343" s="80">
        <v>0</v>
      </c>
      <c r="BE343" s="80">
        <v>20410</v>
      </c>
      <c r="BF343" s="80">
        <v>0</v>
      </c>
      <c r="BG343" s="80">
        <v>0</v>
      </c>
      <c r="BH343" s="80">
        <v>311710</v>
      </c>
      <c r="BI343" s="80">
        <v>0</v>
      </c>
      <c r="BJ343" s="80">
        <v>0</v>
      </c>
      <c r="BK343" s="80">
        <v>0</v>
      </c>
      <c r="BL343" s="80">
        <v>0</v>
      </c>
      <c r="BM343" s="80">
        <v>20750</v>
      </c>
      <c r="BN343" s="80">
        <v>-46227</v>
      </c>
      <c r="BO343" s="80">
        <v>0</v>
      </c>
      <c r="BP343" s="80"/>
      <c r="BQ343" s="80">
        <v>21182</v>
      </c>
      <c r="BR343" s="80">
        <v>0</v>
      </c>
      <c r="BS343" s="80">
        <v>192499</v>
      </c>
      <c r="BT343" s="80">
        <v>0</v>
      </c>
      <c r="BU343" s="80">
        <v>11301</v>
      </c>
      <c r="BV343" s="80">
        <v>0</v>
      </c>
      <c r="BW343" s="80">
        <v>447074</v>
      </c>
      <c r="BX343" s="80">
        <v>0</v>
      </c>
      <c r="BY343" s="80">
        <v>0</v>
      </c>
      <c r="BZ343" s="80">
        <v>0</v>
      </c>
      <c r="CA343" s="80">
        <v>60000</v>
      </c>
      <c r="CB343" s="80">
        <v>789</v>
      </c>
      <c r="CC343" s="80">
        <v>0</v>
      </c>
      <c r="CD343" s="80">
        <v>0</v>
      </c>
      <c r="CE343" s="80">
        <v>0</v>
      </c>
      <c r="CF343" s="80">
        <v>0</v>
      </c>
      <c r="CG343" s="80">
        <v>-12389</v>
      </c>
      <c r="CH343" s="80">
        <v>0</v>
      </c>
      <c r="CI343" s="80">
        <v>0</v>
      </c>
      <c r="CJ343" s="80">
        <v>0</v>
      </c>
      <c r="CK343" s="80">
        <v>225472</v>
      </c>
      <c r="CL343" s="80">
        <v>0</v>
      </c>
      <c r="CM343" s="80">
        <v>-25509</v>
      </c>
      <c r="CN343" s="80">
        <v>-17608</v>
      </c>
      <c r="CO343" s="80">
        <v>14146</v>
      </c>
      <c r="CP343" s="80">
        <v>0</v>
      </c>
      <c r="CQ343" s="80">
        <v>8033</v>
      </c>
      <c r="CR343" s="80">
        <v>-2977</v>
      </c>
      <c r="CS343" s="80">
        <v>-111933</v>
      </c>
      <c r="CT343" s="80">
        <v>0</v>
      </c>
      <c r="CU343" s="80">
        <v>-27267</v>
      </c>
      <c r="CV343" s="80">
        <v>20530</v>
      </c>
      <c r="CW343" s="80">
        <v>-17608</v>
      </c>
      <c r="CX343" s="80">
        <v>0</v>
      </c>
      <c r="CY343" s="80">
        <v>-65167</v>
      </c>
      <c r="CZ343" s="80">
        <v>-12448</v>
      </c>
      <c r="DA343" s="80">
        <v>-3118</v>
      </c>
      <c r="DB343" s="80">
        <v>16071</v>
      </c>
      <c r="DC343" s="80">
        <v>0</v>
      </c>
      <c r="DD343" s="80">
        <v>0</v>
      </c>
      <c r="DE343" s="80">
        <v>-31266</v>
      </c>
      <c r="DF343" s="80">
        <v>-41912</v>
      </c>
      <c r="DG343" s="80">
        <v>0</v>
      </c>
      <c r="DH343" s="80"/>
      <c r="DI343" s="80">
        <v>-17887</v>
      </c>
      <c r="DJ343" s="80">
        <v>-23848</v>
      </c>
      <c r="DK343" s="80">
        <v>0</v>
      </c>
      <c r="DL343" s="80">
        <v>124994</v>
      </c>
      <c r="DM343" s="80">
        <v>0</v>
      </c>
      <c r="DN343" s="80">
        <v>-9471</v>
      </c>
      <c r="DO343" s="80">
        <v>-5160</v>
      </c>
      <c r="DP343" s="80">
        <v>-106112</v>
      </c>
      <c r="DQ343" s="80">
        <v>-2189</v>
      </c>
      <c r="DR343" s="80">
        <v>6</v>
      </c>
      <c r="DS343" s="80">
        <v>-5160</v>
      </c>
    </row>
    <row r="344" spans="1:123" x14ac:dyDescent="0.25">
      <c r="A344" s="78">
        <v>202112</v>
      </c>
      <c r="B344" s="78">
        <v>50568</v>
      </c>
      <c r="C344" s="79" t="s">
        <v>405</v>
      </c>
      <c r="D344" s="80"/>
      <c r="E344" s="80"/>
      <c r="F344" s="80">
        <v>82825</v>
      </c>
      <c r="G344" s="80"/>
      <c r="H344" s="80"/>
      <c r="I344" s="80"/>
      <c r="J344" s="80">
        <v>0</v>
      </c>
      <c r="K344" s="80"/>
      <c r="L344" s="80"/>
      <c r="M344" s="80">
        <v>82825</v>
      </c>
      <c r="N344" s="80"/>
      <c r="O344" s="80"/>
      <c r="P344" s="80"/>
      <c r="Q344" s="80">
        <v>0</v>
      </c>
      <c r="R344" s="80"/>
      <c r="S344" s="80"/>
      <c r="T344" s="80">
        <v>84626</v>
      </c>
      <c r="U344" s="80"/>
      <c r="V344" s="80">
        <v>239</v>
      </c>
      <c r="W344" s="80">
        <v>0</v>
      </c>
      <c r="X344" s="80"/>
      <c r="Y344" s="80">
        <v>82825</v>
      </c>
      <c r="Z344" s="80">
        <v>241</v>
      </c>
      <c r="AA344" s="80"/>
      <c r="AB344" s="80"/>
      <c r="AC344" s="80">
        <v>0</v>
      </c>
      <c r="AD344" s="80"/>
      <c r="AE344" s="80"/>
      <c r="AF344" s="80"/>
      <c r="AG344" s="80">
        <v>230</v>
      </c>
      <c r="AH344" s="80">
        <v>572</v>
      </c>
      <c r="AI344" s="80"/>
      <c r="AJ344" s="80">
        <v>572</v>
      </c>
      <c r="AK344" s="80"/>
      <c r="AL344" s="80">
        <v>704</v>
      </c>
      <c r="AM344" s="80"/>
      <c r="AN344" s="80"/>
      <c r="AO344" s="80"/>
      <c r="AP344" s="80">
        <v>11</v>
      </c>
      <c r="AQ344" s="80">
        <v>988</v>
      </c>
      <c r="AR344" s="80"/>
      <c r="AS344" s="80"/>
      <c r="AT344" s="80">
        <v>0</v>
      </c>
      <c r="AU344" s="80">
        <v>0</v>
      </c>
      <c r="AV344" s="80">
        <v>73014</v>
      </c>
      <c r="AW344" s="80">
        <v>8335</v>
      </c>
      <c r="AX344" s="80"/>
      <c r="AY344" s="80"/>
      <c r="AZ344" s="80"/>
      <c r="BA344" s="80"/>
      <c r="BB344" s="80"/>
      <c r="BC344" s="80"/>
      <c r="BD344" s="80"/>
      <c r="BE344" s="80">
        <v>1153</v>
      </c>
      <c r="BF344" s="80"/>
      <c r="BG344" s="80"/>
      <c r="BH344" s="80">
        <v>10459</v>
      </c>
      <c r="BI344" s="80">
        <v>0</v>
      </c>
      <c r="BJ344" s="80"/>
      <c r="BK344" s="80"/>
      <c r="BL344" s="80"/>
      <c r="BM344" s="80"/>
      <c r="BN344" s="80">
        <v>73014</v>
      </c>
      <c r="BO344" s="80"/>
      <c r="BP344" s="80"/>
      <c r="BQ344" s="80"/>
      <c r="BR344" s="80"/>
      <c r="BS344" s="80">
        <v>0</v>
      </c>
      <c r="BT344" s="80">
        <v>0</v>
      </c>
      <c r="BU344" s="80">
        <v>2124</v>
      </c>
      <c r="BV344" s="80"/>
      <c r="BW344" s="80">
        <v>84626</v>
      </c>
      <c r="BX344" s="80"/>
      <c r="BY344" s="80"/>
      <c r="BZ344" s="80"/>
      <c r="CA344" s="80"/>
      <c r="CB344" s="80">
        <v>1153</v>
      </c>
      <c r="CC344" s="80"/>
      <c r="CD344" s="80"/>
      <c r="CE344" s="80"/>
      <c r="CF344" s="80">
        <v>45</v>
      </c>
      <c r="CG344" s="80">
        <v>-1514</v>
      </c>
      <c r="CH344" s="80"/>
      <c r="CI344" s="80"/>
      <c r="CJ344" s="80"/>
      <c r="CK344" s="80">
        <v>10838</v>
      </c>
      <c r="CL344" s="80"/>
      <c r="CM344" s="80">
        <v>-1514</v>
      </c>
      <c r="CN344" s="80">
        <v>-3203</v>
      </c>
      <c r="CO344" s="80"/>
      <c r="CP344" s="80"/>
      <c r="CQ344" s="80"/>
      <c r="CR344" s="80">
        <v>-2969</v>
      </c>
      <c r="CS344" s="80">
        <v>-5548</v>
      </c>
      <c r="CT344" s="80"/>
      <c r="CU344" s="80"/>
      <c r="CV344" s="80"/>
      <c r="CW344" s="80">
        <v>-2499</v>
      </c>
      <c r="CX344" s="80"/>
      <c r="CY344" s="80">
        <v>-4533</v>
      </c>
      <c r="CZ344" s="80">
        <v>-809</v>
      </c>
      <c r="DA344" s="80">
        <v>656</v>
      </c>
      <c r="DB344" s="80"/>
      <c r="DC344" s="80">
        <v>-52</v>
      </c>
      <c r="DD344" s="80"/>
      <c r="DE344" s="80">
        <v>-4394</v>
      </c>
      <c r="DF344" s="80"/>
      <c r="DG344" s="80">
        <v>667</v>
      </c>
      <c r="DH344" s="80">
        <v>-546</v>
      </c>
      <c r="DI344" s="80">
        <v>-546</v>
      </c>
      <c r="DJ344" s="80">
        <v>-546</v>
      </c>
      <c r="DK344" s="80">
        <v>704</v>
      </c>
      <c r="DL344" s="80">
        <v>6305</v>
      </c>
      <c r="DM344" s="80">
        <v>52</v>
      </c>
      <c r="DN344" s="80"/>
      <c r="DO344" s="80">
        <v>-2394</v>
      </c>
      <c r="DP344" s="80">
        <v>-1810</v>
      </c>
      <c r="DQ344" s="80">
        <v>-10</v>
      </c>
      <c r="DR344" s="80">
        <v>-134</v>
      </c>
      <c r="DS344" s="80">
        <v>-2446</v>
      </c>
    </row>
    <row r="345" spans="1:123" x14ac:dyDescent="0.25">
      <c r="A345" s="78">
        <v>202112</v>
      </c>
      <c r="B345" s="78">
        <v>50192</v>
      </c>
      <c r="C345" s="79" t="s">
        <v>442</v>
      </c>
      <c r="D345" s="80">
        <v>2770</v>
      </c>
      <c r="E345" s="80"/>
      <c r="F345" s="80">
        <v>42131</v>
      </c>
      <c r="G345" s="80"/>
      <c r="H345" s="80"/>
      <c r="I345" s="80"/>
      <c r="J345" s="80">
        <v>0</v>
      </c>
      <c r="K345" s="80"/>
      <c r="L345" s="80"/>
      <c r="M345" s="80">
        <v>72231</v>
      </c>
      <c r="N345" s="80">
        <v>30100</v>
      </c>
      <c r="O345" s="80">
        <v>26802</v>
      </c>
      <c r="P345" s="80"/>
      <c r="Q345" s="80">
        <v>0</v>
      </c>
      <c r="R345" s="80"/>
      <c r="S345" s="80"/>
      <c r="T345" s="80">
        <v>76507</v>
      </c>
      <c r="U345" s="80"/>
      <c r="V345" s="80">
        <v>283</v>
      </c>
      <c r="W345" s="80">
        <v>2770</v>
      </c>
      <c r="X345" s="80"/>
      <c r="Y345" s="80">
        <v>15329</v>
      </c>
      <c r="Z345" s="80">
        <v>48</v>
      </c>
      <c r="AA345" s="80"/>
      <c r="AB345" s="80"/>
      <c r="AC345" s="80">
        <v>329</v>
      </c>
      <c r="AD345" s="80"/>
      <c r="AE345" s="80">
        <v>329</v>
      </c>
      <c r="AF345" s="80"/>
      <c r="AG345" s="80">
        <v>4</v>
      </c>
      <c r="AH345" s="80">
        <v>989</v>
      </c>
      <c r="AI345" s="80"/>
      <c r="AJ345" s="80">
        <v>660</v>
      </c>
      <c r="AK345" s="80"/>
      <c r="AL345" s="80"/>
      <c r="AM345" s="80"/>
      <c r="AN345" s="80"/>
      <c r="AO345" s="80"/>
      <c r="AP345" s="80">
        <v>44</v>
      </c>
      <c r="AQ345" s="80">
        <v>469</v>
      </c>
      <c r="AR345" s="80"/>
      <c r="AS345" s="80">
        <v>1500</v>
      </c>
      <c r="AT345" s="80">
        <v>0</v>
      </c>
      <c r="AU345" s="80"/>
      <c r="AV345" s="80">
        <v>54236</v>
      </c>
      <c r="AW345" s="80">
        <v>2725</v>
      </c>
      <c r="AX345" s="80"/>
      <c r="AY345" s="80"/>
      <c r="AZ345" s="80"/>
      <c r="BA345" s="80">
        <v>120</v>
      </c>
      <c r="BB345" s="80"/>
      <c r="BC345" s="80"/>
      <c r="BD345" s="80">
        <v>14309</v>
      </c>
      <c r="BE345" s="80">
        <v>17535</v>
      </c>
      <c r="BF345" s="80"/>
      <c r="BG345" s="80"/>
      <c r="BH345" s="80">
        <v>4736</v>
      </c>
      <c r="BI345" s="80">
        <v>0</v>
      </c>
      <c r="BJ345" s="80"/>
      <c r="BK345" s="80"/>
      <c r="BL345" s="80"/>
      <c r="BM345" s="80"/>
      <c r="BN345" s="80">
        <v>50146</v>
      </c>
      <c r="BO345" s="80">
        <v>2590</v>
      </c>
      <c r="BP345" s="80"/>
      <c r="BQ345" s="80"/>
      <c r="BR345" s="80"/>
      <c r="BS345" s="80">
        <v>886</v>
      </c>
      <c r="BT345" s="80">
        <v>0</v>
      </c>
      <c r="BU345" s="80">
        <v>1125</v>
      </c>
      <c r="BV345" s="80"/>
      <c r="BW345" s="80">
        <v>76507</v>
      </c>
      <c r="BX345" s="80"/>
      <c r="BY345" s="80"/>
      <c r="BZ345" s="80"/>
      <c r="CA345" s="80"/>
      <c r="CB345" s="80">
        <v>3106</v>
      </c>
      <c r="CC345" s="80"/>
      <c r="CD345" s="80"/>
      <c r="CE345" s="80"/>
      <c r="CF345" s="80">
        <v>186</v>
      </c>
      <c r="CG345" s="80">
        <v>-4497</v>
      </c>
      <c r="CH345" s="80"/>
      <c r="CI345" s="80">
        <v>977</v>
      </c>
      <c r="CJ345" s="80"/>
      <c r="CK345" s="80">
        <v>12034</v>
      </c>
      <c r="CL345" s="80"/>
      <c r="CM345" s="80">
        <v>-5860</v>
      </c>
      <c r="CN345" s="80">
        <v>2096</v>
      </c>
      <c r="CO345" s="80"/>
      <c r="CP345" s="80"/>
      <c r="CQ345" s="80"/>
      <c r="CR345" s="80">
        <v>3868</v>
      </c>
      <c r="CS345" s="80">
        <v>-9523</v>
      </c>
      <c r="CT345" s="80"/>
      <c r="CU345" s="80">
        <v>-1363</v>
      </c>
      <c r="CV345" s="80"/>
      <c r="CW345" s="80">
        <v>2096</v>
      </c>
      <c r="CX345" s="80"/>
      <c r="CY345" s="80"/>
      <c r="CZ345" s="80">
        <v>-3353</v>
      </c>
      <c r="DA345" s="80"/>
      <c r="DB345" s="80"/>
      <c r="DC345" s="80">
        <v>-5</v>
      </c>
      <c r="DD345" s="80"/>
      <c r="DE345" s="80">
        <v>313</v>
      </c>
      <c r="DF345" s="80">
        <v>1</v>
      </c>
      <c r="DG345" s="80">
        <v>879</v>
      </c>
      <c r="DH345" s="80"/>
      <c r="DI345" s="80">
        <v>0</v>
      </c>
      <c r="DJ345" s="80">
        <v>0</v>
      </c>
      <c r="DK345" s="80"/>
      <c r="DL345" s="80">
        <v>12035</v>
      </c>
      <c r="DM345" s="80">
        <v>5</v>
      </c>
      <c r="DN345" s="80"/>
      <c r="DO345" s="80">
        <v>5449</v>
      </c>
      <c r="DP345" s="80">
        <v>-9836</v>
      </c>
      <c r="DQ345" s="80">
        <v>-210</v>
      </c>
      <c r="DR345" s="80">
        <v>-70</v>
      </c>
      <c r="DS345" s="80">
        <v>5444</v>
      </c>
    </row>
    <row r="346" spans="1:123" x14ac:dyDescent="0.25">
      <c r="A346" s="78">
        <v>202112</v>
      </c>
      <c r="B346" s="78">
        <v>50453</v>
      </c>
      <c r="C346" s="79" t="s">
        <v>466</v>
      </c>
      <c r="D346" s="80">
        <v>0</v>
      </c>
      <c r="E346" s="80">
        <v>0</v>
      </c>
      <c r="F346" s="80">
        <v>148868</v>
      </c>
      <c r="G346" s="80">
        <v>0</v>
      </c>
      <c r="H346" s="80">
        <v>0</v>
      </c>
      <c r="I346" s="80">
        <v>0</v>
      </c>
      <c r="J346" s="80">
        <v>0</v>
      </c>
      <c r="K346" s="80">
        <v>0</v>
      </c>
      <c r="L346" s="80">
        <v>0</v>
      </c>
      <c r="M346" s="80">
        <v>148868</v>
      </c>
      <c r="N346" s="80">
        <v>0</v>
      </c>
      <c r="O346" s="80">
        <v>8894</v>
      </c>
      <c r="P346" s="80">
        <v>103</v>
      </c>
      <c r="Q346" s="80">
        <v>0</v>
      </c>
      <c r="R346" s="80">
        <v>52363</v>
      </c>
      <c r="S346" s="80">
        <v>0</v>
      </c>
      <c r="T346" s="80">
        <v>151731</v>
      </c>
      <c r="U346" s="80">
        <v>0</v>
      </c>
      <c r="V346" s="80">
        <v>1874</v>
      </c>
      <c r="W346" s="80">
        <v>0</v>
      </c>
      <c r="X346" s="80">
        <v>0</v>
      </c>
      <c r="Y346" s="80">
        <v>87508</v>
      </c>
      <c r="Z346" s="80">
        <v>828</v>
      </c>
      <c r="AA346" s="80">
        <v>0</v>
      </c>
      <c r="AB346" s="80">
        <v>0</v>
      </c>
      <c r="AC346" s="80">
        <v>0</v>
      </c>
      <c r="AD346" s="80">
        <v>0</v>
      </c>
      <c r="AE346" s="80">
        <v>0</v>
      </c>
      <c r="AF346" s="80">
        <v>0</v>
      </c>
      <c r="AG346" s="80">
        <v>828</v>
      </c>
      <c r="AH346" s="80">
        <v>161</v>
      </c>
      <c r="AI346" s="80">
        <v>0</v>
      </c>
      <c r="AJ346" s="80">
        <v>161</v>
      </c>
      <c r="AK346" s="80">
        <v>0</v>
      </c>
      <c r="AL346" s="80">
        <v>0</v>
      </c>
      <c r="AM346" s="80">
        <v>0</v>
      </c>
      <c r="AN346" s="80">
        <v>0</v>
      </c>
      <c r="AO346" s="80">
        <v>0</v>
      </c>
      <c r="AP346" s="80">
        <v>0</v>
      </c>
      <c r="AQ346" s="80">
        <v>1874</v>
      </c>
      <c r="AR346" s="80">
        <v>0</v>
      </c>
      <c r="AS346" s="80">
        <v>0</v>
      </c>
      <c r="AT346" s="80">
        <v>0</v>
      </c>
      <c r="AU346" s="80">
        <v>0</v>
      </c>
      <c r="AV346" s="80">
        <v>143125</v>
      </c>
      <c r="AW346" s="80">
        <v>2953</v>
      </c>
      <c r="AX346" s="80">
        <v>0</v>
      </c>
      <c r="AY346" s="80">
        <v>0</v>
      </c>
      <c r="AZ346" s="80">
        <v>0</v>
      </c>
      <c r="BA346" s="80">
        <v>0</v>
      </c>
      <c r="BB346" s="80">
        <v>0</v>
      </c>
      <c r="BC346" s="80">
        <v>0</v>
      </c>
      <c r="BD346" s="80">
        <v>0</v>
      </c>
      <c r="BE346" s="80">
        <v>482</v>
      </c>
      <c r="BF346" s="80">
        <v>0</v>
      </c>
      <c r="BG346" s="80">
        <v>0</v>
      </c>
      <c r="BH346" s="80">
        <v>7237</v>
      </c>
      <c r="BI346" s="80">
        <v>886</v>
      </c>
      <c r="BJ346" s="80">
        <v>0</v>
      </c>
      <c r="BK346" s="80">
        <v>0</v>
      </c>
      <c r="BL346" s="80">
        <v>0</v>
      </c>
      <c r="BM346" s="80">
        <v>0</v>
      </c>
      <c r="BN346" s="80">
        <v>133125</v>
      </c>
      <c r="BO346" s="80">
        <v>0</v>
      </c>
      <c r="BP346" s="80">
        <v>0</v>
      </c>
      <c r="BQ346" s="80">
        <v>0</v>
      </c>
      <c r="BR346" s="80">
        <v>0</v>
      </c>
      <c r="BS346" s="80">
        <v>2914</v>
      </c>
      <c r="BT346" s="80">
        <v>10000</v>
      </c>
      <c r="BU346" s="80">
        <v>1370</v>
      </c>
      <c r="BV346" s="80">
        <v>0</v>
      </c>
      <c r="BW346" s="80">
        <v>151731</v>
      </c>
      <c r="BX346" s="80">
        <v>0</v>
      </c>
      <c r="BY346" s="80">
        <v>774</v>
      </c>
      <c r="BZ346" s="80">
        <v>10000</v>
      </c>
      <c r="CA346" s="80">
        <v>0</v>
      </c>
      <c r="CB346" s="80">
        <v>482</v>
      </c>
      <c r="CC346" s="80">
        <v>0</v>
      </c>
      <c r="CD346" s="80">
        <v>113</v>
      </c>
      <c r="CE346" s="80">
        <v>0</v>
      </c>
      <c r="CF346" s="80">
        <v>0</v>
      </c>
      <c r="CG346" s="80">
        <v>-2962</v>
      </c>
      <c r="CH346" s="80">
        <v>0</v>
      </c>
      <c r="CI346" s="80">
        <v>0</v>
      </c>
      <c r="CJ346" s="80">
        <v>0</v>
      </c>
      <c r="CK346" s="80">
        <v>11637</v>
      </c>
      <c r="CL346" s="80">
        <v>0</v>
      </c>
      <c r="CM346" s="80">
        <v>-5995</v>
      </c>
      <c r="CN346" s="80">
        <v>11526</v>
      </c>
      <c r="CO346" s="80">
        <v>0</v>
      </c>
      <c r="CP346" s="80">
        <v>0</v>
      </c>
      <c r="CQ346" s="80">
        <v>0</v>
      </c>
      <c r="CR346" s="80">
        <v>11001</v>
      </c>
      <c r="CS346" s="80">
        <v>-7229</v>
      </c>
      <c r="CT346" s="80">
        <v>0</v>
      </c>
      <c r="CU346" s="80">
        <v>-3033</v>
      </c>
      <c r="CV346" s="80">
        <v>0</v>
      </c>
      <c r="CW346" s="80">
        <v>9198</v>
      </c>
      <c r="CX346" s="80">
        <v>0</v>
      </c>
      <c r="CY346" s="80">
        <v>-198</v>
      </c>
      <c r="CZ346" s="80">
        <v>-2111</v>
      </c>
      <c r="DA346" s="80">
        <v>0</v>
      </c>
      <c r="DB346" s="80">
        <v>0</v>
      </c>
      <c r="DC346" s="80">
        <v>0</v>
      </c>
      <c r="DD346" s="80">
        <v>0</v>
      </c>
      <c r="DE346" s="80">
        <v>62</v>
      </c>
      <c r="DF346" s="80">
        <v>-326</v>
      </c>
      <c r="DG346" s="80">
        <v>2686</v>
      </c>
      <c r="DH346" s="80"/>
      <c r="DI346" s="80">
        <v>-78</v>
      </c>
      <c r="DJ346" s="80">
        <v>-78</v>
      </c>
      <c r="DK346" s="80">
        <v>-2328</v>
      </c>
      <c r="DL346" s="80">
        <v>11113</v>
      </c>
      <c r="DM346" s="80">
        <v>0</v>
      </c>
      <c r="DN346" s="80">
        <v>0</v>
      </c>
      <c r="DO346" s="80">
        <v>13637</v>
      </c>
      <c r="DP346" s="80">
        <v>-7292</v>
      </c>
      <c r="DQ346" s="80">
        <v>0</v>
      </c>
      <c r="DR346" s="80">
        <v>-49</v>
      </c>
      <c r="DS346" s="80">
        <v>13637</v>
      </c>
    </row>
    <row r="347" spans="1:123" x14ac:dyDescent="0.25">
      <c r="A347" s="78">
        <v>202112</v>
      </c>
      <c r="B347" s="78">
        <v>53118</v>
      </c>
      <c r="C347" s="79" t="s">
        <v>816</v>
      </c>
      <c r="D347" s="80"/>
      <c r="E347" s="80"/>
      <c r="F347" s="80">
        <v>58631</v>
      </c>
      <c r="G347" s="80"/>
      <c r="H347" s="80"/>
      <c r="I347" s="80"/>
      <c r="J347" s="80"/>
      <c r="K347" s="80"/>
      <c r="L347" s="80">
        <v>126</v>
      </c>
      <c r="M347" s="80">
        <v>58631</v>
      </c>
      <c r="N347" s="80"/>
      <c r="O347" s="80">
        <v>44884</v>
      </c>
      <c r="P347" s="80"/>
      <c r="Q347" s="80">
        <v>0</v>
      </c>
      <c r="R347" s="80"/>
      <c r="S347" s="80"/>
      <c r="T347" s="80">
        <v>75077</v>
      </c>
      <c r="U347" s="80"/>
      <c r="V347" s="80">
        <v>12516</v>
      </c>
      <c r="W347" s="80">
        <v>0</v>
      </c>
      <c r="X347" s="80"/>
      <c r="Y347" s="80">
        <v>13747</v>
      </c>
      <c r="Z347" s="80"/>
      <c r="AA347" s="80"/>
      <c r="AB347" s="80"/>
      <c r="AC347" s="80">
        <v>3742</v>
      </c>
      <c r="AD347" s="80"/>
      <c r="AE347" s="80">
        <v>3742</v>
      </c>
      <c r="AF347" s="80"/>
      <c r="AG347" s="80"/>
      <c r="AH347" s="80">
        <v>3756</v>
      </c>
      <c r="AI347" s="80"/>
      <c r="AJ347" s="80">
        <v>14</v>
      </c>
      <c r="AK347" s="80"/>
      <c r="AL347" s="80"/>
      <c r="AM347" s="80"/>
      <c r="AN347" s="80"/>
      <c r="AO347" s="80">
        <v>48</v>
      </c>
      <c r="AP347" s="80"/>
      <c r="AQ347" s="80">
        <v>12564</v>
      </c>
      <c r="AR347" s="80"/>
      <c r="AS347" s="80">
        <v>10000</v>
      </c>
      <c r="AT347" s="80"/>
      <c r="AU347" s="80">
        <v>380</v>
      </c>
      <c r="AV347" s="80">
        <v>58801</v>
      </c>
      <c r="AW347" s="80">
        <v>485</v>
      </c>
      <c r="AX347" s="80"/>
      <c r="AY347" s="80"/>
      <c r="AZ347" s="80"/>
      <c r="BA347" s="80"/>
      <c r="BB347" s="80"/>
      <c r="BC347" s="80"/>
      <c r="BD347" s="80">
        <v>102</v>
      </c>
      <c r="BE347" s="80">
        <v>3430</v>
      </c>
      <c r="BF347" s="80">
        <v>2929</v>
      </c>
      <c r="BG347" s="80"/>
      <c r="BH347" s="80">
        <v>12818</v>
      </c>
      <c r="BI347" s="80">
        <v>28</v>
      </c>
      <c r="BJ347" s="80"/>
      <c r="BK347" s="80"/>
      <c r="BL347" s="80"/>
      <c r="BM347" s="80">
        <v>50000</v>
      </c>
      <c r="BN347" s="80"/>
      <c r="BO347" s="80">
        <v>-1199</v>
      </c>
      <c r="BP347" s="80"/>
      <c r="BQ347" s="80"/>
      <c r="BR347" s="80"/>
      <c r="BS347" s="80">
        <v>12291</v>
      </c>
      <c r="BT347" s="80">
        <v>0</v>
      </c>
      <c r="BU347" s="80">
        <v>42</v>
      </c>
      <c r="BV347" s="80"/>
      <c r="BW347" s="80">
        <v>75077</v>
      </c>
      <c r="BX347" s="80"/>
      <c r="BY347" s="80">
        <v>28</v>
      </c>
      <c r="BZ347" s="80"/>
      <c r="CA347" s="80"/>
      <c r="CB347" s="80">
        <v>19</v>
      </c>
      <c r="CC347" s="80"/>
      <c r="CD347" s="80"/>
      <c r="CE347" s="80"/>
      <c r="CF347" s="80">
        <v>0</v>
      </c>
      <c r="CG347" s="80">
        <v>-2533</v>
      </c>
      <c r="CH347" s="80"/>
      <c r="CI347" s="80"/>
      <c r="CJ347" s="80"/>
      <c r="CK347" s="80">
        <v>15057</v>
      </c>
      <c r="CL347" s="80"/>
      <c r="CM347" s="80">
        <v>-2533</v>
      </c>
      <c r="CN347" s="80">
        <v>2200</v>
      </c>
      <c r="CO347" s="80"/>
      <c r="CP347" s="80"/>
      <c r="CQ347" s="80"/>
      <c r="CR347" s="80">
        <v>4258</v>
      </c>
      <c r="CS347" s="80">
        <v>-9442</v>
      </c>
      <c r="CT347" s="80">
        <v>169</v>
      </c>
      <c r="CU347" s="80"/>
      <c r="CV347" s="80"/>
      <c r="CW347" s="80">
        <v>1891</v>
      </c>
      <c r="CX347" s="80"/>
      <c r="CY347" s="80"/>
      <c r="CZ347" s="80">
        <v>-1940</v>
      </c>
      <c r="DA347" s="80">
        <v>-42</v>
      </c>
      <c r="DB347" s="80"/>
      <c r="DC347" s="80">
        <v>-4</v>
      </c>
      <c r="DD347" s="80"/>
      <c r="DE347" s="80">
        <v>-303</v>
      </c>
      <c r="DF347" s="80">
        <v>-5187</v>
      </c>
      <c r="DG347" s="80"/>
      <c r="DH347" s="80"/>
      <c r="DI347" s="80"/>
      <c r="DJ347" s="80"/>
      <c r="DK347" s="80">
        <v>-309</v>
      </c>
      <c r="DL347" s="80">
        <v>9870</v>
      </c>
      <c r="DM347" s="80">
        <v>4</v>
      </c>
      <c r="DN347" s="80"/>
      <c r="DO347" s="80">
        <v>4140</v>
      </c>
      <c r="DP347" s="80">
        <v>-9097</v>
      </c>
      <c r="DQ347" s="80">
        <v>-72</v>
      </c>
      <c r="DR347" s="80">
        <v>-50</v>
      </c>
      <c r="DS347" s="80">
        <v>4136</v>
      </c>
    </row>
    <row r="348" spans="1:123" x14ac:dyDescent="0.25">
      <c r="A348" s="78">
        <v>202112</v>
      </c>
      <c r="B348" s="78">
        <v>50240</v>
      </c>
      <c r="C348" s="79" t="s">
        <v>481</v>
      </c>
      <c r="D348" s="80">
        <v>3346</v>
      </c>
      <c r="E348" s="80">
        <v>6418</v>
      </c>
      <c r="F348" s="80">
        <v>727706</v>
      </c>
      <c r="G348" s="80">
        <v>0</v>
      </c>
      <c r="H348" s="80">
        <v>39030</v>
      </c>
      <c r="I348" s="80">
        <v>0</v>
      </c>
      <c r="J348" s="80">
        <v>39030</v>
      </c>
      <c r="K348" s="80">
        <v>0</v>
      </c>
      <c r="L348" s="80">
        <v>64665</v>
      </c>
      <c r="M348" s="80">
        <v>842968</v>
      </c>
      <c r="N348" s="80">
        <v>0</v>
      </c>
      <c r="O348" s="80">
        <v>286894</v>
      </c>
      <c r="P348" s="80">
        <v>0</v>
      </c>
      <c r="Q348" s="80">
        <v>115262</v>
      </c>
      <c r="R348" s="80">
        <v>27070</v>
      </c>
      <c r="S348" s="80">
        <v>0</v>
      </c>
      <c r="T348" s="80">
        <v>1078624</v>
      </c>
      <c r="U348" s="80">
        <v>75262</v>
      </c>
      <c r="V348" s="80">
        <v>26783</v>
      </c>
      <c r="W348" s="80">
        <v>9764</v>
      </c>
      <c r="X348" s="80">
        <v>0</v>
      </c>
      <c r="Y348" s="80">
        <v>413742</v>
      </c>
      <c r="Z348" s="80">
        <v>9785</v>
      </c>
      <c r="AA348" s="80">
        <v>0</v>
      </c>
      <c r="AB348" s="80">
        <v>0</v>
      </c>
      <c r="AC348" s="80">
        <v>77382</v>
      </c>
      <c r="AD348" s="80">
        <v>0</v>
      </c>
      <c r="AE348" s="80">
        <v>77382</v>
      </c>
      <c r="AF348" s="80">
        <v>6791</v>
      </c>
      <c r="AG348" s="80">
        <v>1157</v>
      </c>
      <c r="AH348" s="80">
        <v>123648</v>
      </c>
      <c r="AI348" s="80">
        <v>0</v>
      </c>
      <c r="AJ348" s="80">
        <v>445</v>
      </c>
      <c r="AK348" s="80">
        <v>0</v>
      </c>
      <c r="AL348" s="80">
        <v>0</v>
      </c>
      <c r="AM348" s="80">
        <v>40000</v>
      </c>
      <c r="AN348" s="80">
        <v>0</v>
      </c>
      <c r="AO348" s="80">
        <v>0</v>
      </c>
      <c r="AP348" s="80">
        <v>8628</v>
      </c>
      <c r="AQ348" s="80">
        <v>27794</v>
      </c>
      <c r="AR348" s="80">
        <v>0</v>
      </c>
      <c r="AS348" s="80">
        <v>5000</v>
      </c>
      <c r="AT348" s="80">
        <v>0</v>
      </c>
      <c r="AU348" s="80">
        <v>0</v>
      </c>
      <c r="AV348" s="80">
        <v>592553</v>
      </c>
      <c r="AW348" s="80">
        <v>249330</v>
      </c>
      <c r="AX348" s="80">
        <v>0</v>
      </c>
      <c r="AY348" s="80">
        <v>0</v>
      </c>
      <c r="AZ348" s="80">
        <v>0</v>
      </c>
      <c r="BA348" s="80">
        <v>0</v>
      </c>
      <c r="BB348" s="80">
        <v>0</v>
      </c>
      <c r="BC348" s="80">
        <v>16977</v>
      </c>
      <c r="BD348" s="80">
        <v>0</v>
      </c>
      <c r="BE348" s="80">
        <v>69407</v>
      </c>
      <c r="BF348" s="80">
        <v>14300</v>
      </c>
      <c r="BG348" s="80">
        <v>0</v>
      </c>
      <c r="BH348" s="80">
        <v>406186</v>
      </c>
      <c r="BI348" s="80">
        <v>10478</v>
      </c>
      <c r="BJ348" s="80">
        <v>0</v>
      </c>
      <c r="BK348" s="80">
        <v>0</v>
      </c>
      <c r="BL348" s="80">
        <v>0</v>
      </c>
      <c r="BM348" s="80">
        <v>0</v>
      </c>
      <c r="BN348" s="80">
        <v>560463</v>
      </c>
      <c r="BO348" s="80">
        <v>27090</v>
      </c>
      <c r="BP348" s="80">
        <v>0</v>
      </c>
      <c r="BQ348" s="80">
        <v>0</v>
      </c>
      <c r="BR348" s="80">
        <v>0</v>
      </c>
      <c r="BS348" s="80">
        <v>146631</v>
      </c>
      <c r="BT348" s="80">
        <v>0</v>
      </c>
      <c r="BU348" s="80">
        <v>10225</v>
      </c>
      <c r="BV348" s="80">
        <v>0</v>
      </c>
      <c r="BW348" s="80">
        <v>1078624</v>
      </c>
      <c r="BX348" s="80">
        <v>0</v>
      </c>
      <c r="BY348" s="80">
        <v>10478</v>
      </c>
      <c r="BZ348" s="80">
        <v>0</v>
      </c>
      <c r="CA348" s="80">
        <v>0</v>
      </c>
      <c r="CB348" s="80">
        <v>38130</v>
      </c>
      <c r="CC348" s="80">
        <v>0</v>
      </c>
      <c r="CD348" s="80">
        <v>0</v>
      </c>
      <c r="CE348" s="80">
        <v>0</v>
      </c>
      <c r="CF348" s="80">
        <v>1011</v>
      </c>
      <c r="CG348" s="80">
        <v>-60806</v>
      </c>
      <c r="CH348" s="80">
        <v>1153</v>
      </c>
      <c r="CI348" s="80">
        <v>0</v>
      </c>
      <c r="CJ348" s="80">
        <v>-4150</v>
      </c>
      <c r="CK348" s="80">
        <v>726876</v>
      </c>
      <c r="CL348" s="80">
        <v>0</v>
      </c>
      <c r="CM348" s="80">
        <v>-143366</v>
      </c>
      <c r="CN348" s="80">
        <v>66261</v>
      </c>
      <c r="CO348" s="80">
        <v>14701</v>
      </c>
      <c r="CP348" s="80">
        <v>0</v>
      </c>
      <c r="CQ348" s="80">
        <v>-6015</v>
      </c>
      <c r="CR348" s="80">
        <v>-44</v>
      </c>
      <c r="CS348" s="80">
        <v>-365135</v>
      </c>
      <c r="CT348" s="80">
        <v>0</v>
      </c>
      <c r="CU348" s="80">
        <v>-97261</v>
      </c>
      <c r="CV348" s="80">
        <v>29725</v>
      </c>
      <c r="CW348" s="80">
        <v>51628</v>
      </c>
      <c r="CX348" s="80">
        <v>322</v>
      </c>
      <c r="CY348" s="80">
        <v>-76587</v>
      </c>
      <c r="CZ348" s="80">
        <v>59093</v>
      </c>
      <c r="DA348" s="80">
        <v>-777</v>
      </c>
      <c r="DB348" s="80">
        <v>0</v>
      </c>
      <c r="DC348" s="80">
        <v>-1386</v>
      </c>
      <c r="DD348" s="80">
        <v>0</v>
      </c>
      <c r="DE348" s="80">
        <v>-28701</v>
      </c>
      <c r="DF348" s="80">
        <v>-81309</v>
      </c>
      <c r="DG348" s="80">
        <v>9069</v>
      </c>
      <c r="DH348" s="80"/>
      <c r="DI348" s="80">
        <v>-1499</v>
      </c>
      <c r="DJ348" s="80">
        <v>-8800</v>
      </c>
      <c r="DK348" s="80">
        <v>-14633</v>
      </c>
      <c r="DL348" s="80">
        <v>568980</v>
      </c>
      <c r="DM348" s="80">
        <v>3602</v>
      </c>
      <c r="DN348" s="80">
        <v>0</v>
      </c>
      <c r="DO348" s="80">
        <v>10165</v>
      </c>
      <c r="DP348" s="80">
        <v>-359367</v>
      </c>
      <c r="DQ348" s="80">
        <v>-657</v>
      </c>
      <c r="DR348" s="80">
        <v>-2128</v>
      </c>
      <c r="DS348" s="80">
        <v>6562</v>
      </c>
    </row>
    <row r="349" spans="1:123" x14ac:dyDescent="0.25">
      <c r="A349" s="78">
        <v>202112</v>
      </c>
      <c r="B349" s="78">
        <v>53086</v>
      </c>
      <c r="C349" s="79" t="s">
        <v>381</v>
      </c>
      <c r="D349" s="80"/>
      <c r="E349" s="80">
        <v>16699</v>
      </c>
      <c r="F349" s="80">
        <v>9396815</v>
      </c>
      <c r="G349" s="80"/>
      <c r="H349" s="80">
        <v>335964</v>
      </c>
      <c r="I349" s="80">
        <v>711</v>
      </c>
      <c r="J349" s="80">
        <v>336675</v>
      </c>
      <c r="K349" s="80"/>
      <c r="L349" s="80">
        <v>43499</v>
      </c>
      <c r="M349" s="80">
        <v>9952400</v>
      </c>
      <c r="N349" s="80">
        <v>0</v>
      </c>
      <c r="O349" s="80">
        <v>8050456</v>
      </c>
      <c r="P349" s="80">
        <v>0</v>
      </c>
      <c r="Q349" s="80">
        <v>555585</v>
      </c>
      <c r="R349" s="80">
        <v>594985</v>
      </c>
      <c r="S349" s="80"/>
      <c r="T349" s="80">
        <v>10909812</v>
      </c>
      <c r="U349" s="80">
        <v>555585</v>
      </c>
      <c r="V349" s="80">
        <v>48528</v>
      </c>
      <c r="W349" s="80">
        <v>16699</v>
      </c>
      <c r="X349" s="80"/>
      <c r="Y349" s="80">
        <v>110408</v>
      </c>
      <c r="Z349" s="80">
        <v>104009</v>
      </c>
      <c r="AA349" s="80">
        <v>500898</v>
      </c>
      <c r="AB349" s="80"/>
      <c r="AC349" s="80">
        <v>116308</v>
      </c>
      <c r="AD349" s="80">
        <v>3906</v>
      </c>
      <c r="AE349" s="80">
        <v>112402</v>
      </c>
      <c r="AF349" s="80">
        <v>27783</v>
      </c>
      <c r="AG349" s="80">
        <v>39062</v>
      </c>
      <c r="AH349" s="80">
        <v>683457</v>
      </c>
      <c r="AI349" s="80">
        <v>40860</v>
      </c>
      <c r="AJ349" s="80">
        <v>161831</v>
      </c>
      <c r="AK349" s="80"/>
      <c r="AL349" s="80">
        <v>19763</v>
      </c>
      <c r="AM349" s="80">
        <v>0</v>
      </c>
      <c r="AN349" s="80">
        <v>140068</v>
      </c>
      <c r="AO349" s="80">
        <v>41457</v>
      </c>
      <c r="AP349" s="80">
        <v>64947</v>
      </c>
      <c r="AQ349" s="80">
        <v>109748</v>
      </c>
      <c r="AR349" s="80"/>
      <c r="AS349" s="80">
        <v>103200</v>
      </c>
      <c r="AT349" s="80">
        <v>400000</v>
      </c>
      <c r="AU349" s="80">
        <v>1400</v>
      </c>
      <c r="AV349" s="80">
        <v>1873585</v>
      </c>
      <c r="AW349" s="80">
        <v>5968027</v>
      </c>
      <c r="AX349" s="80">
        <v>485976</v>
      </c>
      <c r="AY349" s="80"/>
      <c r="AZ349" s="80"/>
      <c r="BA349" s="80">
        <v>82911</v>
      </c>
      <c r="BB349" s="80"/>
      <c r="BC349" s="80">
        <v>15159</v>
      </c>
      <c r="BD349" s="80">
        <v>322256</v>
      </c>
      <c r="BE349" s="80">
        <v>783916</v>
      </c>
      <c r="BF349" s="80">
        <v>0</v>
      </c>
      <c r="BG349" s="80"/>
      <c r="BH349" s="80">
        <v>7828075</v>
      </c>
      <c r="BI349" s="80">
        <v>12686</v>
      </c>
      <c r="BJ349" s="80"/>
      <c r="BK349" s="80"/>
      <c r="BL349" s="80"/>
      <c r="BM349" s="80">
        <v>0</v>
      </c>
      <c r="BN349" s="80">
        <v>1689529</v>
      </c>
      <c r="BO349" s="80"/>
      <c r="BP349" s="80"/>
      <c r="BQ349" s="80">
        <v>11550</v>
      </c>
      <c r="BR349" s="80"/>
      <c r="BS349" s="80">
        <v>1127883</v>
      </c>
      <c r="BT349" s="80">
        <v>80856</v>
      </c>
      <c r="BU349" s="80">
        <v>246189</v>
      </c>
      <c r="BV349" s="80">
        <v>80856</v>
      </c>
      <c r="BW349" s="80">
        <v>10909812</v>
      </c>
      <c r="BX349" s="80"/>
      <c r="BY349" s="80"/>
      <c r="BZ349" s="80"/>
      <c r="CA349" s="80">
        <v>400000</v>
      </c>
      <c r="CB349" s="80">
        <v>362190</v>
      </c>
      <c r="CC349" s="80"/>
      <c r="CD349" s="80">
        <v>12686</v>
      </c>
      <c r="CE349" s="80"/>
      <c r="CF349" s="80">
        <v>0</v>
      </c>
      <c r="CG349" s="80">
        <v>-348195</v>
      </c>
      <c r="CH349" s="80">
        <v>71500</v>
      </c>
      <c r="CI349" s="80">
        <v>-17</v>
      </c>
      <c r="CJ349" s="80">
        <v>-34160</v>
      </c>
      <c r="CK349" s="80">
        <v>5441544</v>
      </c>
      <c r="CL349" s="80"/>
      <c r="CM349" s="80">
        <v>-981649</v>
      </c>
      <c r="CN349" s="80">
        <v>962371</v>
      </c>
      <c r="CO349" s="80">
        <v>1492</v>
      </c>
      <c r="CP349" s="80"/>
      <c r="CQ349" s="80">
        <v>283236</v>
      </c>
      <c r="CR349" s="80">
        <v>-125041</v>
      </c>
      <c r="CS349" s="80">
        <v>-3460411</v>
      </c>
      <c r="CT349" s="80">
        <v>0</v>
      </c>
      <c r="CU349" s="80">
        <v>-761383</v>
      </c>
      <c r="CV349" s="80">
        <v>16353</v>
      </c>
      <c r="CW349" s="80">
        <v>767934</v>
      </c>
      <c r="CX349" s="80">
        <v>91825</v>
      </c>
      <c r="CY349" s="80">
        <v>-229569</v>
      </c>
      <c r="CZ349" s="80">
        <v>732250</v>
      </c>
      <c r="DA349" s="80">
        <v>35710</v>
      </c>
      <c r="DB349" s="80">
        <v>-3164</v>
      </c>
      <c r="DC349" s="80">
        <v>0</v>
      </c>
      <c r="DD349" s="80">
        <v>126437</v>
      </c>
      <c r="DE349" s="80">
        <v>-716085</v>
      </c>
      <c r="DF349" s="80">
        <v>-504</v>
      </c>
      <c r="DG349" s="80">
        <v>84909</v>
      </c>
      <c r="DH349" s="80"/>
      <c r="DI349" s="80">
        <v>202720</v>
      </c>
      <c r="DJ349" s="80">
        <v>196336</v>
      </c>
      <c r="DK349" s="80">
        <v>-194437</v>
      </c>
      <c r="DL349" s="80">
        <v>5174309</v>
      </c>
      <c r="DM349" s="80">
        <v>159517</v>
      </c>
      <c r="DN349" s="80">
        <v>-33998</v>
      </c>
      <c r="DO349" s="80">
        <v>192781</v>
      </c>
      <c r="DP349" s="80">
        <v>-3079625</v>
      </c>
      <c r="DQ349" s="80">
        <v>-5766</v>
      </c>
      <c r="DR349" s="80">
        <v>-12646</v>
      </c>
      <c r="DS349" s="80">
        <v>33264</v>
      </c>
    </row>
    <row r="350" spans="1:123" x14ac:dyDescent="0.25">
      <c r="A350" s="78">
        <v>202112</v>
      </c>
      <c r="B350" s="78">
        <v>50102</v>
      </c>
      <c r="C350" s="79" t="s">
        <v>754</v>
      </c>
      <c r="D350" s="80">
        <v>7900</v>
      </c>
      <c r="E350" s="80">
        <v>482</v>
      </c>
      <c r="F350" s="80">
        <v>846356</v>
      </c>
      <c r="G350" s="80">
        <v>0</v>
      </c>
      <c r="H350" s="80">
        <v>21545</v>
      </c>
      <c r="I350" s="80">
        <v>0</v>
      </c>
      <c r="J350" s="80">
        <v>21545</v>
      </c>
      <c r="K350" s="80">
        <v>0</v>
      </c>
      <c r="L350" s="80"/>
      <c r="M350" s="80">
        <v>892812</v>
      </c>
      <c r="N350" s="80">
        <v>2712</v>
      </c>
      <c r="O350" s="80">
        <v>316533</v>
      </c>
      <c r="P350" s="80">
        <v>0</v>
      </c>
      <c r="Q350" s="80">
        <v>43744</v>
      </c>
      <c r="R350" s="80">
        <v>36248</v>
      </c>
      <c r="S350" s="80">
        <v>43744</v>
      </c>
      <c r="T350" s="80">
        <v>1034428</v>
      </c>
      <c r="U350" s="80">
        <v>0</v>
      </c>
      <c r="V350" s="80">
        <v>42092</v>
      </c>
      <c r="W350" s="80">
        <v>8382</v>
      </c>
      <c r="X350" s="80">
        <v>0</v>
      </c>
      <c r="Y350" s="80">
        <v>493450</v>
      </c>
      <c r="Z350" s="80">
        <v>7131</v>
      </c>
      <c r="AA350" s="80">
        <v>0</v>
      </c>
      <c r="AB350" s="80">
        <v>0</v>
      </c>
      <c r="AC350" s="80">
        <v>11683</v>
      </c>
      <c r="AD350" s="80">
        <v>0</v>
      </c>
      <c r="AE350" s="80">
        <v>11683</v>
      </c>
      <c r="AF350" s="80">
        <v>323</v>
      </c>
      <c r="AG350" s="80">
        <v>2272</v>
      </c>
      <c r="AH350" s="80">
        <v>33650</v>
      </c>
      <c r="AI350" s="80">
        <v>0</v>
      </c>
      <c r="AJ350" s="80">
        <v>99</v>
      </c>
      <c r="AK350" s="80">
        <v>0</v>
      </c>
      <c r="AL350" s="80">
        <v>1781</v>
      </c>
      <c r="AM350" s="80">
        <v>0</v>
      </c>
      <c r="AN350" s="80">
        <v>0</v>
      </c>
      <c r="AO350" s="80">
        <v>0</v>
      </c>
      <c r="AP350" s="80">
        <v>4859</v>
      </c>
      <c r="AQ350" s="80">
        <v>92455</v>
      </c>
      <c r="AR350" s="80">
        <v>125</v>
      </c>
      <c r="AS350" s="80">
        <v>0</v>
      </c>
      <c r="AT350" s="80">
        <v>0</v>
      </c>
      <c r="AU350" s="80">
        <v>0</v>
      </c>
      <c r="AV350" s="80">
        <v>621404</v>
      </c>
      <c r="AW350" s="80">
        <v>221937</v>
      </c>
      <c r="AX350" s="80">
        <v>0</v>
      </c>
      <c r="AY350" s="80">
        <v>0</v>
      </c>
      <c r="AZ350" s="80">
        <v>0</v>
      </c>
      <c r="BA350" s="80">
        <v>0</v>
      </c>
      <c r="BB350" s="80">
        <v>0</v>
      </c>
      <c r="BC350" s="80">
        <v>2299</v>
      </c>
      <c r="BD350" s="80">
        <v>0</v>
      </c>
      <c r="BE350" s="80">
        <v>22033</v>
      </c>
      <c r="BF350" s="80">
        <v>0</v>
      </c>
      <c r="BG350" s="80">
        <v>0</v>
      </c>
      <c r="BH350" s="80">
        <v>390991</v>
      </c>
      <c r="BI350" s="80">
        <v>0</v>
      </c>
      <c r="BJ350" s="80">
        <v>0</v>
      </c>
      <c r="BK350" s="80">
        <v>0</v>
      </c>
      <c r="BL350" s="80">
        <v>0</v>
      </c>
      <c r="BM350" s="80"/>
      <c r="BN350" s="80">
        <v>621404</v>
      </c>
      <c r="BO350" s="80"/>
      <c r="BP350" s="80">
        <v>0</v>
      </c>
      <c r="BQ350" s="80">
        <v>0</v>
      </c>
      <c r="BR350" s="80">
        <v>0</v>
      </c>
      <c r="BS350" s="80">
        <v>157864</v>
      </c>
      <c r="BT350" s="80">
        <v>0</v>
      </c>
      <c r="BU350" s="80">
        <v>11190</v>
      </c>
      <c r="BV350" s="80"/>
      <c r="BW350" s="80">
        <v>1034428</v>
      </c>
      <c r="BX350" s="80">
        <v>0</v>
      </c>
      <c r="BY350" s="80">
        <v>0</v>
      </c>
      <c r="BZ350" s="80"/>
      <c r="CA350" s="80">
        <v>0</v>
      </c>
      <c r="CB350" s="80">
        <v>19734</v>
      </c>
      <c r="CC350" s="80"/>
      <c r="CD350" s="80">
        <v>0</v>
      </c>
      <c r="CE350" s="80">
        <v>0</v>
      </c>
      <c r="CF350" s="80">
        <v>48582</v>
      </c>
      <c r="CG350" s="80">
        <v>-54023</v>
      </c>
      <c r="CH350" s="80">
        <v>1149</v>
      </c>
      <c r="CI350" s="80">
        <v>-1367</v>
      </c>
      <c r="CJ350" s="80">
        <v>-3733</v>
      </c>
      <c r="CK350" s="80">
        <v>365458</v>
      </c>
      <c r="CL350" s="80">
        <v>0</v>
      </c>
      <c r="CM350" s="80">
        <v>-68028</v>
      </c>
      <c r="CN350" s="80">
        <v>76293</v>
      </c>
      <c r="CO350" s="80">
        <v>0</v>
      </c>
      <c r="CP350" s="80">
        <v>4648</v>
      </c>
      <c r="CQ350" s="80">
        <v>5936</v>
      </c>
      <c r="CR350" s="80">
        <v>6996</v>
      </c>
      <c r="CS350" s="80">
        <v>-224072</v>
      </c>
      <c r="CT350" s="80">
        <v>0</v>
      </c>
      <c r="CU350" s="80">
        <v>-14005</v>
      </c>
      <c r="CV350" s="80">
        <v>2355</v>
      </c>
      <c r="CW350" s="80">
        <v>60767</v>
      </c>
      <c r="CX350" s="80">
        <v>0</v>
      </c>
      <c r="CY350" s="80">
        <v>-19828</v>
      </c>
      <c r="CZ350" s="80">
        <v>50986</v>
      </c>
      <c r="DA350" s="80">
        <v>-1160</v>
      </c>
      <c r="DB350" s="80">
        <v>0</v>
      </c>
      <c r="DC350" s="80">
        <v>-161</v>
      </c>
      <c r="DD350" s="80">
        <v>0</v>
      </c>
      <c r="DE350" s="80">
        <v>-24596</v>
      </c>
      <c r="DF350" s="80">
        <v>-2383</v>
      </c>
      <c r="DG350" s="80">
        <v>17937</v>
      </c>
      <c r="DH350" s="80"/>
      <c r="DI350" s="80">
        <v>17778</v>
      </c>
      <c r="DJ350" s="80">
        <v>12242</v>
      </c>
      <c r="DK350" s="80">
        <v>-15526</v>
      </c>
      <c r="DL350" s="80">
        <v>343247</v>
      </c>
      <c r="DM350" s="80">
        <v>2270</v>
      </c>
      <c r="DN350" s="80">
        <v>0</v>
      </c>
      <c r="DO350" s="80">
        <v>27891</v>
      </c>
      <c r="DP350" s="80">
        <v>-206607</v>
      </c>
      <c r="DQ350" s="80">
        <v>-72</v>
      </c>
      <c r="DR350" s="80">
        <v>-2521</v>
      </c>
      <c r="DS350" s="80">
        <v>25621</v>
      </c>
    </row>
    <row r="351" spans="1:123" x14ac:dyDescent="0.25">
      <c r="A351" s="78">
        <v>202112</v>
      </c>
      <c r="B351" s="78">
        <v>50140</v>
      </c>
      <c r="C351" s="79" t="s">
        <v>434</v>
      </c>
      <c r="D351" s="80">
        <v>6550</v>
      </c>
      <c r="E351" s="80">
        <v>48</v>
      </c>
      <c r="F351" s="80">
        <v>111870</v>
      </c>
      <c r="G351" s="80"/>
      <c r="H351" s="80">
        <v>5729</v>
      </c>
      <c r="I351" s="80"/>
      <c r="J351" s="80">
        <v>5729</v>
      </c>
      <c r="K351" s="80"/>
      <c r="L351" s="80">
        <v>181</v>
      </c>
      <c r="M351" s="80">
        <v>137226</v>
      </c>
      <c r="N351" s="80">
        <v>21000</v>
      </c>
      <c r="O351" s="80">
        <v>28836</v>
      </c>
      <c r="P351" s="80">
        <v>955</v>
      </c>
      <c r="Q351" s="80">
        <v>4356</v>
      </c>
      <c r="R351" s="80">
        <v>25809</v>
      </c>
      <c r="S351" s="80"/>
      <c r="T351" s="80">
        <v>151463</v>
      </c>
      <c r="U351" s="80">
        <v>4356</v>
      </c>
      <c r="V351" s="80">
        <v>5</v>
      </c>
      <c r="W351" s="80">
        <v>6598</v>
      </c>
      <c r="X351" s="80"/>
      <c r="Y351" s="80">
        <v>56207</v>
      </c>
      <c r="Z351" s="80">
        <v>395</v>
      </c>
      <c r="AA351" s="80"/>
      <c r="AB351" s="80"/>
      <c r="AC351" s="80">
        <v>1127</v>
      </c>
      <c r="AD351" s="80"/>
      <c r="AE351" s="80">
        <v>1127</v>
      </c>
      <c r="AF351" s="80">
        <v>0</v>
      </c>
      <c r="AG351" s="80">
        <v>0</v>
      </c>
      <c r="AH351" s="80">
        <v>6924</v>
      </c>
      <c r="AI351" s="80"/>
      <c r="AJ351" s="80">
        <v>68</v>
      </c>
      <c r="AK351" s="80"/>
      <c r="AL351" s="80"/>
      <c r="AM351" s="80"/>
      <c r="AN351" s="80"/>
      <c r="AO351" s="80"/>
      <c r="AP351" s="80">
        <v>395</v>
      </c>
      <c r="AQ351" s="80">
        <v>139</v>
      </c>
      <c r="AR351" s="80">
        <v>63</v>
      </c>
      <c r="AS351" s="80">
        <v>7500</v>
      </c>
      <c r="AT351" s="80"/>
      <c r="AU351" s="80"/>
      <c r="AV351" s="80">
        <v>105148</v>
      </c>
      <c r="AW351" s="80">
        <v>19460</v>
      </c>
      <c r="AX351" s="80"/>
      <c r="AY351" s="80"/>
      <c r="AZ351" s="80"/>
      <c r="BA351" s="80"/>
      <c r="BB351" s="80"/>
      <c r="BC351" s="80">
        <v>717</v>
      </c>
      <c r="BD351" s="80">
        <v>150</v>
      </c>
      <c r="BE351" s="80">
        <v>6372</v>
      </c>
      <c r="BF351" s="80">
        <v>4247</v>
      </c>
      <c r="BG351" s="80"/>
      <c r="BH351" s="80">
        <v>37883</v>
      </c>
      <c r="BI351" s="80">
        <v>2060</v>
      </c>
      <c r="BJ351" s="80"/>
      <c r="BK351" s="80"/>
      <c r="BL351" s="80"/>
      <c r="BM351" s="80"/>
      <c r="BN351" s="80">
        <v>95852</v>
      </c>
      <c r="BO351" s="80">
        <v>1796</v>
      </c>
      <c r="BP351" s="80"/>
      <c r="BQ351" s="80">
        <v>0</v>
      </c>
      <c r="BR351" s="80"/>
      <c r="BS351" s="80">
        <v>17042</v>
      </c>
      <c r="BT351" s="80"/>
      <c r="BU351" s="80">
        <v>1381</v>
      </c>
      <c r="BV351" s="80"/>
      <c r="BW351" s="80">
        <v>151463</v>
      </c>
      <c r="BX351" s="80"/>
      <c r="BY351" s="80">
        <v>2060</v>
      </c>
      <c r="BZ351" s="80"/>
      <c r="CA351" s="80"/>
      <c r="CB351" s="80">
        <v>1258</v>
      </c>
      <c r="CC351" s="80"/>
      <c r="CD351" s="80"/>
      <c r="CE351" s="80"/>
      <c r="CF351" s="80">
        <v>134</v>
      </c>
      <c r="CG351" s="80">
        <v>-12192</v>
      </c>
      <c r="CH351" s="80">
        <v>66</v>
      </c>
      <c r="CI351" s="80">
        <v>951</v>
      </c>
      <c r="CJ351" s="80">
        <v>-68</v>
      </c>
      <c r="CK351" s="80">
        <v>46686</v>
      </c>
      <c r="CL351" s="80"/>
      <c r="CM351" s="80">
        <v>-18932</v>
      </c>
      <c r="CN351" s="80">
        <v>7581</v>
      </c>
      <c r="CO351" s="80">
        <v>1234</v>
      </c>
      <c r="CP351" s="80"/>
      <c r="CQ351" s="80">
        <v>153</v>
      </c>
      <c r="CR351" s="80">
        <v>5233</v>
      </c>
      <c r="CS351" s="80">
        <v>-18581</v>
      </c>
      <c r="CT351" s="80"/>
      <c r="CU351" s="80">
        <v>-7974</v>
      </c>
      <c r="CV351" s="80">
        <v>926</v>
      </c>
      <c r="CW351" s="80">
        <v>7581</v>
      </c>
      <c r="CX351" s="80">
        <v>-7</v>
      </c>
      <c r="CY351" s="80">
        <v>-7087</v>
      </c>
      <c r="CZ351" s="80">
        <v>470</v>
      </c>
      <c r="DA351" s="80">
        <v>94</v>
      </c>
      <c r="DB351" s="80"/>
      <c r="DC351" s="80">
        <v>-100</v>
      </c>
      <c r="DD351" s="80"/>
      <c r="DE351" s="80">
        <v>1702</v>
      </c>
      <c r="DF351" s="80">
        <v>-1516</v>
      </c>
      <c r="DG351" s="80">
        <v>1302</v>
      </c>
      <c r="DH351" s="80"/>
      <c r="DI351" s="80">
        <v>1725</v>
      </c>
      <c r="DJ351" s="80">
        <v>2036</v>
      </c>
      <c r="DK351" s="80">
        <v>0</v>
      </c>
      <c r="DL351" s="80">
        <v>38083</v>
      </c>
      <c r="DM351" s="80">
        <v>100</v>
      </c>
      <c r="DN351" s="80"/>
      <c r="DO351" s="80">
        <v>7113</v>
      </c>
      <c r="DP351" s="80">
        <v>-21456</v>
      </c>
      <c r="DQ351" s="80">
        <v>-30</v>
      </c>
      <c r="DR351" s="80">
        <v>-436</v>
      </c>
      <c r="DS351" s="80">
        <v>7013</v>
      </c>
    </row>
    <row r="352" spans="1:123" x14ac:dyDescent="0.25">
      <c r="A352" s="78">
        <v>202112</v>
      </c>
      <c r="B352" s="78">
        <v>53040</v>
      </c>
      <c r="C352" s="79" t="s">
        <v>446</v>
      </c>
      <c r="D352" s="80">
        <v>366210</v>
      </c>
      <c r="E352" s="80">
        <v>38833</v>
      </c>
      <c r="F352" s="80">
        <v>1768534</v>
      </c>
      <c r="G352" s="80">
        <v>0</v>
      </c>
      <c r="H352" s="80">
        <v>14041</v>
      </c>
      <c r="I352" s="80">
        <v>0</v>
      </c>
      <c r="J352" s="80">
        <v>14041</v>
      </c>
      <c r="K352" s="80">
        <v>0</v>
      </c>
      <c r="L352" s="80">
        <v>14794</v>
      </c>
      <c r="M352" s="80">
        <v>9727514</v>
      </c>
      <c r="N352" s="80">
        <v>37455</v>
      </c>
      <c r="O352" s="80">
        <v>779478</v>
      </c>
      <c r="P352" s="80">
        <v>19652</v>
      </c>
      <c r="Q352" s="80">
        <v>7921525</v>
      </c>
      <c r="R352" s="80">
        <v>823109</v>
      </c>
      <c r="S352" s="80">
        <v>225418</v>
      </c>
      <c r="T352" s="80">
        <v>10548944</v>
      </c>
      <c r="U352" s="80">
        <v>7696107</v>
      </c>
      <c r="V352" s="80">
        <v>529</v>
      </c>
      <c r="W352" s="80">
        <v>405043</v>
      </c>
      <c r="X352" s="80">
        <v>0</v>
      </c>
      <c r="Y352" s="80">
        <v>145946</v>
      </c>
      <c r="Z352" s="80">
        <v>47277</v>
      </c>
      <c r="AA352" s="80">
        <v>0</v>
      </c>
      <c r="AB352" s="80">
        <v>0</v>
      </c>
      <c r="AC352" s="80">
        <v>214699</v>
      </c>
      <c r="AD352" s="80">
        <v>0</v>
      </c>
      <c r="AE352" s="80">
        <v>214699</v>
      </c>
      <c r="AF352" s="80">
        <v>69459</v>
      </c>
      <c r="AG352" s="80">
        <v>508</v>
      </c>
      <c r="AH352" s="80">
        <v>350146</v>
      </c>
      <c r="AI352" s="80">
        <v>12399</v>
      </c>
      <c r="AJ352" s="80">
        <v>39548</v>
      </c>
      <c r="AK352" s="80">
        <v>0</v>
      </c>
      <c r="AL352" s="80">
        <v>0</v>
      </c>
      <c r="AM352" s="80">
        <v>0</v>
      </c>
      <c r="AN352" s="80">
        <v>99</v>
      </c>
      <c r="AO352" s="80">
        <v>0</v>
      </c>
      <c r="AP352" s="80">
        <v>46769</v>
      </c>
      <c r="AQ352" s="80">
        <v>4170</v>
      </c>
      <c r="AR352" s="80">
        <v>250</v>
      </c>
      <c r="AS352" s="80">
        <v>213990</v>
      </c>
      <c r="AT352" s="80">
        <v>0</v>
      </c>
      <c r="AU352" s="80">
        <v>0</v>
      </c>
      <c r="AV352" s="80">
        <v>6334894</v>
      </c>
      <c r="AW352" s="80">
        <v>1785201</v>
      </c>
      <c r="AX352" s="80">
        <v>0</v>
      </c>
      <c r="AY352" s="80">
        <v>50000</v>
      </c>
      <c r="AZ352" s="80">
        <v>0</v>
      </c>
      <c r="BA352" s="80">
        <v>9061</v>
      </c>
      <c r="BB352" s="80">
        <v>0</v>
      </c>
      <c r="BC352" s="80">
        <v>2070</v>
      </c>
      <c r="BD352" s="80">
        <v>116509</v>
      </c>
      <c r="BE352" s="80">
        <v>713760</v>
      </c>
      <c r="BF352" s="80">
        <v>50907</v>
      </c>
      <c r="BG352" s="80">
        <v>0</v>
      </c>
      <c r="BH352" s="80">
        <v>3490227</v>
      </c>
      <c r="BI352" s="80">
        <v>5527</v>
      </c>
      <c r="BJ352" s="80">
        <v>0</v>
      </c>
      <c r="BK352" s="80">
        <v>0</v>
      </c>
      <c r="BL352" s="80">
        <v>0</v>
      </c>
      <c r="BM352" s="80">
        <v>0</v>
      </c>
      <c r="BN352" s="80">
        <v>4762067</v>
      </c>
      <c r="BO352" s="80">
        <v>0</v>
      </c>
      <c r="BP352" s="80">
        <v>0</v>
      </c>
      <c r="BQ352" s="80">
        <v>4536</v>
      </c>
      <c r="BR352" s="80">
        <v>3692</v>
      </c>
      <c r="BS352" s="80">
        <v>1641264</v>
      </c>
      <c r="BT352" s="80">
        <v>1358837</v>
      </c>
      <c r="BU352" s="80">
        <v>63762</v>
      </c>
      <c r="BV352" s="80">
        <v>16226</v>
      </c>
      <c r="BW352" s="80">
        <v>10548944</v>
      </c>
      <c r="BX352" s="80">
        <v>0</v>
      </c>
      <c r="BY352" s="80">
        <v>1835</v>
      </c>
      <c r="BZ352" s="80">
        <v>0</v>
      </c>
      <c r="CA352" s="80">
        <v>0</v>
      </c>
      <c r="CB352" s="80">
        <v>535213</v>
      </c>
      <c r="CC352" s="80">
        <v>1342611</v>
      </c>
      <c r="CD352" s="80">
        <v>0</v>
      </c>
      <c r="CE352" s="80">
        <v>0</v>
      </c>
      <c r="CF352" s="80">
        <v>3641</v>
      </c>
      <c r="CG352" s="80">
        <v>-343520</v>
      </c>
      <c r="CH352" s="80">
        <v>9640</v>
      </c>
      <c r="CI352" s="80">
        <v>-94</v>
      </c>
      <c r="CJ352" s="80">
        <v>-8459</v>
      </c>
      <c r="CK352" s="80">
        <v>3229775</v>
      </c>
      <c r="CL352" s="80">
        <v>0</v>
      </c>
      <c r="CM352" s="80">
        <v>-535961</v>
      </c>
      <c r="CN352" s="80">
        <v>894019</v>
      </c>
      <c r="CO352" s="80">
        <v>0</v>
      </c>
      <c r="CP352" s="80">
        <v>4706</v>
      </c>
      <c r="CQ352" s="80">
        <v>1474</v>
      </c>
      <c r="CR352" s="80">
        <v>8895</v>
      </c>
      <c r="CS352" s="80">
        <v>-2435863</v>
      </c>
      <c r="CT352" s="80">
        <v>0</v>
      </c>
      <c r="CU352" s="80">
        <v>-192441</v>
      </c>
      <c r="CV352" s="80">
        <v>1623</v>
      </c>
      <c r="CW352" s="80">
        <v>714259</v>
      </c>
      <c r="CX352" s="80">
        <v>555004</v>
      </c>
      <c r="CY352" s="80">
        <v>-47763</v>
      </c>
      <c r="CZ352" s="80">
        <v>116435</v>
      </c>
      <c r="DA352" s="80">
        <v>-5683</v>
      </c>
      <c r="DB352" s="80">
        <v>0</v>
      </c>
      <c r="DC352" s="80">
        <v>-10260</v>
      </c>
      <c r="DD352" s="80">
        <v>0</v>
      </c>
      <c r="DE352" s="80">
        <v>-134887</v>
      </c>
      <c r="DF352" s="80">
        <v>-83493</v>
      </c>
      <c r="DG352" s="80">
        <v>198474</v>
      </c>
      <c r="DH352" s="80">
        <v>0</v>
      </c>
      <c r="DI352" s="80">
        <v>-17684</v>
      </c>
      <c r="DJ352" s="80">
        <v>-22348</v>
      </c>
      <c r="DK352" s="80">
        <v>-179760</v>
      </c>
      <c r="DL352" s="80">
        <v>3098519</v>
      </c>
      <c r="DM352" s="80">
        <v>31906</v>
      </c>
      <c r="DN352" s="80">
        <v>0</v>
      </c>
      <c r="DO352" s="80">
        <v>776403</v>
      </c>
      <c r="DP352" s="80">
        <v>-2298390</v>
      </c>
      <c r="DQ352" s="80">
        <v>-6124</v>
      </c>
      <c r="DR352" s="80">
        <v>-16364</v>
      </c>
      <c r="DS352" s="80">
        <v>744497</v>
      </c>
    </row>
    <row r="353" spans="1:123" x14ac:dyDescent="0.25">
      <c r="A353" s="78">
        <v>202112</v>
      </c>
      <c r="B353" s="78">
        <v>53099</v>
      </c>
      <c r="C353" s="79" t="s">
        <v>861</v>
      </c>
      <c r="D353" s="80"/>
      <c r="E353" s="80"/>
      <c r="F353" s="80">
        <v>62550</v>
      </c>
      <c r="G353" s="80"/>
      <c r="H353" s="80"/>
      <c r="I353" s="80"/>
      <c r="J353" s="80">
        <v>0</v>
      </c>
      <c r="K353" s="80"/>
      <c r="L353" s="80"/>
      <c r="M353" s="80">
        <v>137050</v>
      </c>
      <c r="N353" s="80"/>
      <c r="O353" s="80">
        <v>62550</v>
      </c>
      <c r="P353" s="80"/>
      <c r="Q353" s="80">
        <v>74500</v>
      </c>
      <c r="R353" s="80"/>
      <c r="S353" s="80"/>
      <c r="T353" s="80">
        <v>181720</v>
      </c>
      <c r="U353" s="80"/>
      <c r="V353" s="80">
        <v>20875</v>
      </c>
      <c r="W353" s="80">
        <v>0</v>
      </c>
      <c r="X353" s="80"/>
      <c r="Y353" s="80"/>
      <c r="Z353" s="80">
        <v>97</v>
      </c>
      <c r="AA353" s="80"/>
      <c r="AB353" s="80"/>
      <c r="AC353" s="80">
        <v>4917</v>
      </c>
      <c r="AD353" s="80"/>
      <c r="AE353" s="80">
        <v>4917</v>
      </c>
      <c r="AF353" s="80"/>
      <c r="AG353" s="80"/>
      <c r="AH353" s="80">
        <v>23698</v>
      </c>
      <c r="AI353" s="80"/>
      <c r="AJ353" s="80">
        <v>18781</v>
      </c>
      <c r="AK353" s="80"/>
      <c r="AL353" s="80"/>
      <c r="AM353" s="80">
        <v>74500</v>
      </c>
      <c r="AN353" s="80"/>
      <c r="AO353" s="80"/>
      <c r="AP353" s="80">
        <v>97</v>
      </c>
      <c r="AQ353" s="80">
        <v>20875</v>
      </c>
      <c r="AR353" s="80"/>
      <c r="AS353" s="80">
        <v>23393</v>
      </c>
      <c r="AT353" s="80">
        <v>0</v>
      </c>
      <c r="AU353" s="80">
        <v>492</v>
      </c>
      <c r="AV353" s="80">
        <v>110573</v>
      </c>
      <c r="AW353" s="80">
        <v>53424</v>
      </c>
      <c r="AX353" s="80"/>
      <c r="AY353" s="80"/>
      <c r="AZ353" s="80"/>
      <c r="BA353" s="80">
        <v>7785</v>
      </c>
      <c r="BB353" s="80"/>
      <c r="BC353" s="80"/>
      <c r="BD353" s="80"/>
      <c r="BE353" s="80">
        <v>14326</v>
      </c>
      <c r="BF353" s="80"/>
      <c r="BG353" s="80"/>
      <c r="BH353" s="80">
        <v>56009</v>
      </c>
      <c r="BI353" s="80">
        <v>0</v>
      </c>
      <c r="BJ353" s="80"/>
      <c r="BK353" s="80"/>
      <c r="BL353" s="80"/>
      <c r="BM353" s="80"/>
      <c r="BN353" s="80">
        <v>87180</v>
      </c>
      <c r="BO353" s="80"/>
      <c r="BP353" s="80"/>
      <c r="BQ353" s="80">
        <v>812</v>
      </c>
      <c r="BR353" s="80"/>
      <c r="BS353" s="80"/>
      <c r="BT353" s="80">
        <v>0</v>
      </c>
      <c r="BU353" s="80">
        <v>2585</v>
      </c>
      <c r="BV353" s="80"/>
      <c r="BW353" s="80">
        <v>181720</v>
      </c>
      <c r="BX353" s="80"/>
      <c r="BY353" s="80"/>
      <c r="BZ353" s="80"/>
      <c r="CA353" s="80"/>
      <c r="CB353" s="80">
        <v>6049</v>
      </c>
      <c r="CC353" s="80"/>
      <c r="CD353" s="80"/>
      <c r="CE353" s="80"/>
      <c r="CF353" s="80"/>
      <c r="CG353" s="80">
        <v>-6698</v>
      </c>
      <c r="CH353" s="80">
        <v>9320</v>
      </c>
      <c r="CI353" s="80">
        <v>0</v>
      </c>
      <c r="CJ353" s="80">
        <v>-7949</v>
      </c>
      <c r="CK353" s="80">
        <v>76735</v>
      </c>
      <c r="CL353" s="80">
        <v>0</v>
      </c>
      <c r="CM353" s="80">
        <v>-6698</v>
      </c>
      <c r="CN353" s="80">
        <v>9662</v>
      </c>
      <c r="CO353" s="80">
        <v>0</v>
      </c>
      <c r="CP353" s="80">
        <v>0</v>
      </c>
      <c r="CQ353" s="80">
        <v>0</v>
      </c>
      <c r="CR353" s="80">
        <v>-544</v>
      </c>
      <c r="CS353" s="80">
        <v>-56858</v>
      </c>
      <c r="CT353" s="80">
        <v>-380</v>
      </c>
      <c r="CU353" s="80">
        <v>0</v>
      </c>
      <c r="CV353" s="80">
        <v>0</v>
      </c>
      <c r="CW353" s="80">
        <v>8097</v>
      </c>
      <c r="CX353" s="80">
        <v>0</v>
      </c>
      <c r="CY353" s="80">
        <v>-4016</v>
      </c>
      <c r="CZ353" s="80">
        <v>8582</v>
      </c>
      <c r="DA353" s="80">
        <v>142</v>
      </c>
      <c r="DB353" s="80">
        <v>0</v>
      </c>
      <c r="DC353" s="80">
        <v>-201</v>
      </c>
      <c r="DD353" s="80">
        <v>0</v>
      </c>
      <c r="DE353" s="80">
        <v>-3293</v>
      </c>
      <c r="DF353" s="80">
        <v>0</v>
      </c>
      <c r="DG353" s="80">
        <v>52</v>
      </c>
      <c r="DH353" s="80"/>
      <c r="DI353" s="80">
        <v>14379</v>
      </c>
      <c r="DJ353" s="80">
        <v>14379</v>
      </c>
      <c r="DK353" s="80">
        <v>-1565</v>
      </c>
      <c r="DL353" s="80">
        <v>72719</v>
      </c>
      <c r="DM353" s="80">
        <v>201</v>
      </c>
      <c r="DN353" s="80">
        <v>0</v>
      </c>
      <c r="DO353" s="80">
        <v>-291</v>
      </c>
      <c r="DP353" s="80">
        <v>-53707</v>
      </c>
      <c r="DQ353" s="80">
        <v>0</v>
      </c>
      <c r="DR353" s="80">
        <v>0</v>
      </c>
      <c r="DS353" s="80">
        <v>-492</v>
      </c>
    </row>
    <row r="354" spans="1:123" x14ac:dyDescent="0.25">
      <c r="A354" s="78">
        <v>202112</v>
      </c>
      <c r="B354" s="78">
        <v>53095</v>
      </c>
      <c r="C354" s="79" t="s">
        <v>401</v>
      </c>
      <c r="D354" s="80"/>
      <c r="E354" s="80">
        <v>0</v>
      </c>
      <c r="F354" s="80">
        <v>12554</v>
      </c>
      <c r="G354" s="80"/>
      <c r="H354" s="80">
        <v>0</v>
      </c>
      <c r="I354" s="80">
        <v>0</v>
      </c>
      <c r="J354" s="80">
        <v>0</v>
      </c>
      <c r="K354" s="80">
        <v>0</v>
      </c>
      <c r="L354" s="80"/>
      <c r="M354" s="80">
        <v>12554</v>
      </c>
      <c r="N354" s="80"/>
      <c r="O354" s="80">
        <v>0</v>
      </c>
      <c r="P354" s="80">
        <v>0</v>
      </c>
      <c r="Q354" s="80"/>
      <c r="R354" s="80">
        <v>0</v>
      </c>
      <c r="S354" s="80"/>
      <c r="T354" s="80">
        <v>12683</v>
      </c>
      <c r="U354" s="80"/>
      <c r="V354" s="80">
        <v>27</v>
      </c>
      <c r="W354" s="80">
        <v>0</v>
      </c>
      <c r="X354" s="80">
        <v>0</v>
      </c>
      <c r="Y354" s="80">
        <v>12554</v>
      </c>
      <c r="Z354" s="80">
        <v>61</v>
      </c>
      <c r="AA354" s="80">
        <v>0</v>
      </c>
      <c r="AB354" s="80">
        <v>0</v>
      </c>
      <c r="AC354" s="80">
        <v>41</v>
      </c>
      <c r="AD354" s="80">
        <v>0</v>
      </c>
      <c r="AE354" s="80">
        <v>41</v>
      </c>
      <c r="AF354" s="80">
        <v>0</v>
      </c>
      <c r="AG354" s="80">
        <v>61</v>
      </c>
      <c r="AH354" s="80">
        <v>41</v>
      </c>
      <c r="AI354" s="80">
        <v>0</v>
      </c>
      <c r="AJ354" s="80">
        <v>0</v>
      </c>
      <c r="AK354" s="80"/>
      <c r="AL354" s="80">
        <v>0</v>
      </c>
      <c r="AM354" s="80"/>
      <c r="AN354" s="80">
        <v>0</v>
      </c>
      <c r="AO354" s="80">
        <v>0</v>
      </c>
      <c r="AP354" s="80">
        <v>0</v>
      </c>
      <c r="AQ354" s="80">
        <v>27</v>
      </c>
      <c r="AR354" s="80">
        <v>0</v>
      </c>
      <c r="AS354" s="80">
        <v>2000</v>
      </c>
      <c r="AT354" s="80">
        <v>0</v>
      </c>
      <c r="AU354" s="80">
        <v>0</v>
      </c>
      <c r="AV354" s="80">
        <v>11565</v>
      </c>
      <c r="AW354" s="80">
        <v>527</v>
      </c>
      <c r="AX354" s="80">
        <v>0</v>
      </c>
      <c r="AY354" s="80"/>
      <c r="AZ354" s="80"/>
      <c r="BA354" s="80"/>
      <c r="BB354" s="80"/>
      <c r="BC354" s="80"/>
      <c r="BD354" s="80"/>
      <c r="BE354" s="80">
        <v>400</v>
      </c>
      <c r="BF354" s="80"/>
      <c r="BG354" s="80"/>
      <c r="BH354" s="80">
        <v>556</v>
      </c>
      <c r="BI354" s="80">
        <v>162</v>
      </c>
      <c r="BJ354" s="80"/>
      <c r="BK354" s="80"/>
      <c r="BL354" s="80"/>
      <c r="BM354" s="80"/>
      <c r="BN354" s="80">
        <v>9565</v>
      </c>
      <c r="BO354" s="80"/>
      <c r="BP354" s="80"/>
      <c r="BQ354" s="80"/>
      <c r="BR354" s="80"/>
      <c r="BS354" s="80">
        <v>0</v>
      </c>
      <c r="BT354" s="80">
        <v>0</v>
      </c>
      <c r="BU354" s="80">
        <v>29</v>
      </c>
      <c r="BV354" s="80"/>
      <c r="BW354" s="80">
        <v>12683</v>
      </c>
      <c r="BX354" s="80"/>
      <c r="BY354" s="80">
        <v>0</v>
      </c>
      <c r="BZ354" s="80"/>
      <c r="CA354" s="80"/>
      <c r="CB354" s="80">
        <v>400</v>
      </c>
      <c r="CC354" s="80"/>
      <c r="CD354" s="80">
        <v>162</v>
      </c>
      <c r="CE354" s="80">
        <v>0</v>
      </c>
      <c r="CF354" s="80">
        <v>0</v>
      </c>
      <c r="CG354" s="80">
        <v>-3429</v>
      </c>
      <c r="CH354" s="80">
        <v>3</v>
      </c>
      <c r="CI354" s="80">
        <v>0</v>
      </c>
      <c r="CJ354" s="80">
        <v>0</v>
      </c>
      <c r="CK354" s="80">
        <v>6844</v>
      </c>
      <c r="CL354" s="80">
        <v>0</v>
      </c>
      <c r="CM354" s="80">
        <v>-3429</v>
      </c>
      <c r="CN354" s="80">
        <v>604</v>
      </c>
      <c r="CO354" s="80">
        <v>0</v>
      </c>
      <c r="CP354" s="80">
        <v>0</v>
      </c>
      <c r="CQ354" s="80">
        <v>0</v>
      </c>
      <c r="CR354" s="80">
        <v>-265</v>
      </c>
      <c r="CS354" s="80">
        <v>-2392</v>
      </c>
      <c r="CT354" s="80">
        <v>0</v>
      </c>
      <c r="CU354" s="80">
        <v>0</v>
      </c>
      <c r="CV354" s="80">
        <v>0</v>
      </c>
      <c r="CW354" s="80">
        <v>604</v>
      </c>
      <c r="CX354" s="80">
        <v>0</v>
      </c>
      <c r="CY354" s="80">
        <v>-200</v>
      </c>
      <c r="CZ354" s="80">
        <v>821</v>
      </c>
      <c r="DA354" s="80">
        <v>-9</v>
      </c>
      <c r="DB354" s="80">
        <v>0</v>
      </c>
      <c r="DC354" s="80">
        <v>-2</v>
      </c>
      <c r="DD354" s="80">
        <v>0</v>
      </c>
      <c r="DE354" s="80">
        <v>-166</v>
      </c>
      <c r="DF354" s="80">
        <v>0</v>
      </c>
      <c r="DG354" s="80">
        <v>145</v>
      </c>
      <c r="DH354" s="80"/>
      <c r="DI354" s="80">
        <v>-1</v>
      </c>
      <c r="DJ354" s="80">
        <v>-1</v>
      </c>
      <c r="DK354" s="80">
        <v>0</v>
      </c>
      <c r="DL354" s="80">
        <v>6644</v>
      </c>
      <c r="DM354" s="80">
        <v>2</v>
      </c>
      <c r="DN354" s="80">
        <v>0</v>
      </c>
      <c r="DO354" s="80">
        <v>-220</v>
      </c>
      <c r="DP354" s="80">
        <v>-2217</v>
      </c>
      <c r="DQ354" s="80">
        <v>-81</v>
      </c>
      <c r="DR354" s="80">
        <v>-21</v>
      </c>
      <c r="DS354" s="80">
        <v>-222</v>
      </c>
    </row>
    <row r="355" spans="1:123" x14ac:dyDescent="0.25">
      <c r="A355" s="78">
        <v>202112</v>
      </c>
      <c r="B355" s="78">
        <v>53065</v>
      </c>
      <c r="C355" s="79" t="s">
        <v>808</v>
      </c>
      <c r="D355" s="80"/>
      <c r="E355" s="80"/>
      <c r="F355" s="80">
        <v>173451</v>
      </c>
      <c r="G355" s="80"/>
      <c r="H355" s="80">
        <v>413475</v>
      </c>
      <c r="I355" s="80">
        <v>59950</v>
      </c>
      <c r="J355" s="80">
        <v>473425</v>
      </c>
      <c r="K355" s="80"/>
      <c r="L355" s="80"/>
      <c r="M355" s="80">
        <v>471451</v>
      </c>
      <c r="N355" s="80"/>
      <c r="O355" s="80">
        <v>173451</v>
      </c>
      <c r="P355" s="80"/>
      <c r="Q355" s="80">
        <v>298000</v>
      </c>
      <c r="R355" s="80"/>
      <c r="S355" s="80"/>
      <c r="T355" s="80">
        <v>1167564</v>
      </c>
      <c r="U355" s="80"/>
      <c r="V355" s="80">
        <v>184984</v>
      </c>
      <c r="W355" s="80">
        <v>0</v>
      </c>
      <c r="X355" s="80"/>
      <c r="Y355" s="80"/>
      <c r="Z355" s="80">
        <v>201</v>
      </c>
      <c r="AA355" s="80"/>
      <c r="AB355" s="80"/>
      <c r="AC355" s="80">
        <v>18960</v>
      </c>
      <c r="AD355" s="80"/>
      <c r="AE355" s="80">
        <v>18960</v>
      </c>
      <c r="AF355" s="80"/>
      <c r="AG355" s="80">
        <v>201</v>
      </c>
      <c r="AH355" s="80">
        <v>492385</v>
      </c>
      <c r="AI355" s="80"/>
      <c r="AJ355" s="80"/>
      <c r="AK355" s="80"/>
      <c r="AL355" s="80">
        <v>17239</v>
      </c>
      <c r="AM355" s="80">
        <v>298000</v>
      </c>
      <c r="AN355" s="80"/>
      <c r="AO355" s="80"/>
      <c r="AP355" s="80"/>
      <c r="AQ355" s="80">
        <v>203527</v>
      </c>
      <c r="AR355" s="80"/>
      <c r="AS355" s="80">
        <v>239085</v>
      </c>
      <c r="AT355" s="80">
        <v>0</v>
      </c>
      <c r="AU355" s="80"/>
      <c r="AV355" s="80">
        <v>658378</v>
      </c>
      <c r="AW355" s="80">
        <v>429574</v>
      </c>
      <c r="AX355" s="80"/>
      <c r="AY355" s="80"/>
      <c r="AZ355" s="80"/>
      <c r="BA355" s="80">
        <v>89</v>
      </c>
      <c r="BB355" s="80"/>
      <c r="BC355" s="80"/>
      <c r="BD355" s="80"/>
      <c r="BE355" s="80">
        <v>172</v>
      </c>
      <c r="BF355" s="80"/>
      <c r="BG355" s="80"/>
      <c r="BH355" s="80">
        <v>504350</v>
      </c>
      <c r="BI355" s="80">
        <v>0</v>
      </c>
      <c r="BJ355" s="80"/>
      <c r="BK355" s="80"/>
      <c r="BL355" s="80"/>
      <c r="BM355" s="80"/>
      <c r="BN355" s="80">
        <v>419293</v>
      </c>
      <c r="BO355" s="80"/>
      <c r="BP355" s="80"/>
      <c r="BQ355" s="80">
        <v>4664</v>
      </c>
      <c r="BR355" s="80"/>
      <c r="BS355" s="80">
        <v>73167</v>
      </c>
      <c r="BT355" s="80">
        <v>0</v>
      </c>
      <c r="BU355" s="80">
        <v>1609</v>
      </c>
      <c r="BV355" s="80"/>
      <c r="BW355" s="80">
        <v>1167564</v>
      </c>
      <c r="BX355" s="80"/>
      <c r="BY355" s="80"/>
      <c r="BZ355" s="80"/>
      <c r="CA355" s="80"/>
      <c r="CB355" s="80">
        <v>83</v>
      </c>
      <c r="CC355" s="80"/>
      <c r="CD355" s="80"/>
      <c r="CE355" s="80"/>
      <c r="CF355" s="80">
        <v>1304</v>
      </c>
      <c r="CG355" s="80">
        <v>-2466</v>
      </c>
      <c r="CH355" s="80">
        <v>0</v>
      </c>
      <c r="CI355" s="80">
        <v>0</v>
      </c>
      <c r="CJ355" s="80">
        <v>0</v>
      </c>
      <c r="CK355" s="80">
        <v>191420</v>
      </c>
      <c r="CL355" s="80">
        <v>0</v>
      </c>
      <c r="CM355" s="80">
        <v>-2466</v>
      </c>
      <c r="CN355" s="80">
        <v>51442</v>
      </c>
      <c r="CO355" s="80">
        <v>0</v>
      </c>
      <c r="CP355" s="80">
        <v>0</v>
      </c>
      <c r="CQ355" s="80">
        <v>-262240</v>
      </c>
      <c r="CR355" s="80">
        <v>2809</v>
      </c>
      <c r="CS355" s="80">
        <v>12576</v>
      </c>
      <c r="CT355" s="80">
        <v>0</v>
      </c>
      <c r="CU355" s="80">
        <v>0</v>
      </c>
      <c r="CV355" s="80">
        <v>417200</v>
      </c>
      <c r="CW355" s="80">
        <v>43046</v>
      </c>
      <c r="CX355" s="80">
        <v>0</v>
      </c>
      <c r="CY355" s="80">
        <v>-154908</v>
      </c>
      <c r="CZ355" s="80">
        <v>44364</v>
      </c>
      <c r="DA355" s="80">
        <v>7130</v>
      </c>
      <c r="DB355" s="80">
        <v>7919</v>
      </c>
      <c r="DC355" s="80">
        <v>-52</v>
      </c>
      <c r="DD355" s="80">
        <v>0</v>
      </c>
      <c r="DE355" s="80">
        <v>394023</v>
      </c>
      <c r="DF355" s="80">
        <v>-10125</v>
      </c>
      <c r="DG355" s="80">
        <v>4217</v>
      </c>
      <c r="DH355" s="80"/>
      <c r="DI355" s="80"/>
      <c r="DJ355" s="80"/>
      <c r="DK355" s="80">
        <v>-8396</v>
      </c>
      <c r="DL355" s="80">
        <v>34306</v>
      </c>
      <c r="DM355" s="80">
        <v>52</v>
      </c>
      <c r="DN355" s="80">
        <v>0</v>
      </c>
      <c r="DO355" s="80">
        <v>7078</v>
      </c>
      <c r="DP355" s="80">
        <v>-543537</v>
      </c>
      <c r="DQ355" s="80">
        <v>0</v>
      </c>
      <c r="DR355" s="80">
        <v>0</v>
      </c>
      <c r="DS355" s="80">
        <v>7026</v>
      </c>
    </row>
    <row r="356" spans="1:123" x14ac:dyDescent="0.25">
      <c r="A356" s="78">
        <v>202112</v>
      </c>
      <c r="B356" s="78">
        <v>53111</v>
      </c>
      <c r="C356" s="79" t="s">
        <v>427</v>
      </c>
      <c r="D356" s="80"/>
      <c r="E356" s="80"/>
      <c r="F356" s="80">
        <v>106309</v>
      </c>
      <c r="G356" s="80"/>
      <c r="H356" s="80">
        <v>3762</v>
      </c>
      <c r="I356" s="80"/>
      <c r="J356" s="80">
        <v>4776</v>
      </c>
      <c r="K356" s="80">
        <v>1014</v>
      </c>
      <c r="L356" s="80">
        <v>3600</v>
      </c>
      <c r="M356" s="80">
        <v>106309</v>
      </c>
      <c r="N356" s="80"/>
      <c r="O356" s="80">
        <v>106309</v>
      </c>
      <c r="P356" s="80"/>
      <c r="Q356" s="80"/>
      <c r="R356" s="80"/>
      <c r="S356" s="80"/>
      <c r="T356" s="80">
        <v>127944</v>
      </c>
      <c r="U356" s="80"/>
      <c r="V356" s="80">
        <v>1450</v>
      </c>
      <c r="W356" s="80"/>
      <c r="X356" s="80"/>
      <c r="Y356" s="80"/>
      <c r="Z356" s="80"/>
      <c r="AA356" s="80"/>
      <c r="AB356" s="80"/>
      <c r="AC356" s="80">
        <v>101</v>
      </c>
      <c r="AD356" s="80"/>
      <c r="AE356" s="80">
        <v>101</v>
      </c>
      <c r="AF356" s="80"/>
      <c r="AG356" s="80"/>
      <c r="AH356" s="80">
        <v>15035</v>
      </c>
      <c r="AI356" s="80"/>
      <c r="AJ356" s="80">
        <v>10157</v>
      </c>
      <c r="AK356" s="80"/>
      <c r="AL356" s="80"/>
      <c r="AM356" s="80"/>
      <c r="AN356" s="80"/>
      <c r="AO356" s="80">
        <v>1550</v>
      </c>
      <c r="AP356" s="80"/>
      <c r="AQ356" s="80">
        <v>3000</v>
      </c>
      <c r="AR356" s="80"/>
      <c r="AS356" s="80">
        <v>21000</v>
      </c>
      <c r="AT356" s="80">
        <v>10000</v>
      </c>
      <c r="AU356" s="80">
        <v>4088</v>
      </c>
      <c r="AV356" s="80">
        <v>82620</v>
      </c>
      <c r="AW356" s="80">
        <v>22642</v>
      </c>
      <c r="AX356" s="80">
        <v>1550</v>
      </c>
      <c r="AY356" s="80"/>
      <c r="AZ356" s="80"/>
      <c r="BA356" s="80">
        <v>613</v>
      </c>
      <c r="BB356" s="80"/>
      <c r="BC356" s="80"/>
      <c r="BD356" s="80">
        <v>0</v>
      </c>
      <c r="BE356" s="80">
        <v>8070</v>
      </c>
      <c r="BF356" s="80">
        <v>871</v>
      </c>
      <c r="BG356" s="80"/>
      <c r="BH356" s="80">
        <v>26462</v>
      </c>
      <c r="BI356" s="80">
        <v>792</v>
      </c>
      <c r="BJ356" s="80"/>
      <c r="BK356" s="80"/>
      <c r="BL356" s="80"/>
      <c r="BM356" s="80"/>
      <c r="BN356" s="80">
        <v>61620</v>
      </c>
      <c r="BO356" s="80"/>
      <c r="BP356" s="80"/>
      <c r="BQ356" s="80"/>
      <c r="BR356" s="80"/>
      <c r="BS356" s="80"/>
      <c r="BT356" s="80"/>
      <c r="BU356" s="80">
        <v>2270</v>
      </c>
      <c r="BV356" s="80"/>
      <c r="BW356" s="80">
        <v>127944</v>
      </c>
      <c r="BX356" s="80"/>
      <c r="BY356" s="80">
        <v>792</v>
      </c>
      <c r="BZ356" s="80"/>
      <c r="CA356" s="80">
        <v>10000</v>
      </c>
      <c r="CB356" s="80">
        <v>2498</v>
      </c>
      <c r="CC356" s="80"/>
      <c r="CD356" s="80"/>
      <c r="CE356" s="80"/>
      <c r="CF356" s="80"/>
      <c r="CG356" s="80">
        <v>-6934</v>
      </c>
      <c r="CH356" s="80"/>
      <c r="CI356" s="80"/>
      <c r="CJ356" s="80"/>
      <c r="CK356" s="80">
        <v>59237</v>
      </c>
      <c r="CL356" s="80"/>
      <c r="CM356" s="80">
        <v>-6582</v>
      </c>
      <c r="CN356" s="80">
        <v>24274</v>
      </c>
      <c r="CO356" s="80">
        <v>4971</v>
      </c>
      <c r="CP356" s="80"/>
      <c r="CQ356" s="80">
        <v>1156</v>
      </c>
      <c r="CR356" s="80">
        <v>-2057</v>
      </c>
      <c r="CS356" s="80">
        <v>-16391</v>
      </c>
      <c r="CT356" s="80"/>
      <c r="CU356" s="80">
        <v>-4619</v>
      </c>
      <c r="CV356" s="80">
        <v>4811</v>
      </c>
      <c r="CW356" s="80">
        <v>18934</v>
      </c>
      <c r="CX356" s="80"/>
      <c r="CY356" s="80">
        <v>-10157</v>
      </c>
      <c r="CZ356" s="80">
        <v>26106</v>
      </c>
      <c r="DA356" s="80">
        <v>-2665</v>
      </c>
      <c r="DB356" s="80"/>
      <c r="DC356" s="80"/>
      <c r="DD356" s="80"/>
      <c r="DE356" s="80">
        <v>15988</v>
      </c>
      <c r="DF356" s="80">
        <v>-14</v>
      </c>
      <c r="DG356" s="80">
        <v>867</v>
      </c>
      <c r="DH356" s="80"/>
      <c r="DI356" s="80">
        <v>7286</v>
      </c>
      <c r="DJ356" s="80">
        <v>8743</v>
      </c>
      <c r="DK356" s="80">
        <v>-5340</v>
      </c>
      <c r="DL356" s="80">
        <v>49080</v>
      </c>
      <c r="DM356" s="80"/>
      <c r="DN356" s="80">
        <v>14</v>
      </c>
      <c r="DO356" s="80">
        <v>-1832</v>
      </c>
      <c r="DP356" s="80">
        <v>-35681</v>
      </c>
      <c r="DQ356" s="80">
        <v>-544</v>
      </c>
      <c r="DR356" s="80">
        <v>-98</v>
      </c>
      <c r="DS356" s="80">
        <v>-1832</v>
      </c>
    </row>
    <row r="357" spans="1:123" x14ac:dyDescent="0.25">
      <c r="A357" s="78">
        <v>202112</v>
      </c>
      <c r="B357" s="78">
        <v>53120</v>
      </c>
      <c r="C357" s="79" t="s">
        <v>817</v>
      </c>
      <c r="D357" s="80">
        <v>0</v>
      </c>
      <c r="E357" s="80">
        <v>0</v>
      </c>
      <c r="F357" s="80">
        <v>990598</v>
      </c>
      <c r="G357" s="80">
        <v>0</v>
      </c>
      <c r="H357" s="80">
        <v>45275</v>
      </c>
      <c r="I357" s="80">
        <v>0</v>
      </c>
      <c r="J357" s="80">
        <v>45275</v>
      </c>
      <c r="K357" s="80">
        <v>0</v>
      </c>
      <c r="L357" s="80">
        <v>0</v>
      </c>
      <c r="M357" s="80">
        <v>990598</v>
      </c>
      <c r="N357" s="80">
        <v>0</v>
      </c>
      <c r="O357" s="80">
        <v>103436</v>
      </c>
      <c r="P357" s="80">
        <v>0</v>
      </c>
      <c r="Q357" s="80">
        <v>0</v>
      </c>
      <c r="R357" s="80">
        <v>0</v>
      </c>
      <c r="S357" s="80">
        <v>0</v>
      </c>
      <c r="T357" s="80">
        <v>1074944</v>
      </c>
      <c r="U357" s="80">
        <v>0</v>
      </c>
      <c r="V357" s="80">
        <v>32674</v>
      </c>
      <c r="W357" s="80">
        <v>0</v>
      </c>
      <c r="X357" s="80">
        <v>0</v>
      </c>
      <c r="Y357" s="80">
        <v>868949</v>
      </c>
      <c r="Z357" s="80">
        <v>2552</v>
      </c>
      <c r="AA357" s="80">
        <v>0</v>
      </c>
      <c r="AB357" s="80">
        <v>0</v>
      </c>
      <c r="AC357" s="80">
        <v>0</v>
      </c>
      <c r="AD357" s="80">
        <v>0</v>
      </c>
      <c r="AE357" s="80">
        <v>0</v>
      </c>
      <c r="AF357" s="80">
        <v>3845</v>
      </c>
      <c r="AG357" s="80">
        <v>2552</v>
      </c>
      <c r="AH357" s="80">
        <v>49120</v>
      </c>
      <c r="AI357" s="80">
        <v>0</v>
      </c>
      <c r="AJ357" s="80">
        <v>0</v>
      </c>
      <c r="AK357" s="80">
        <v>0</v>
      </c>
      <c r="AL357" s="80">
        <v>0</v>
      </c>
      <c r="AM357" s="80">
        <v>0</v>
      </c>
      <c r="AN357" s="80">
        <v>18213</v>
      </c>
      <c r="AO357" s="80">
        <v>0</v>
      </c>
      <c r="AP357" s="80">
        <v>0</v>
      </c>
      <c r="AQ357" s="80">
        <v>32674</v>
      </c>
      <c r="AR357" s="80">
        <v>0</v>
      </c>
      <c r="AS357" s="80">
        <v>1290</v>
      </c>
      <c r="AT357" s="80">
        <v>0</v>
      </c>
      <c r="AU357" s="80">
        <v>1593</v>
      </c>
      <c r="AV357" s="80">
        <v>429187</v>
      </c>
      <c r="AW357" s="80">
        <v>623233</v>
      </c>
      <c r="AX357" s="80">
        <v>0</v>
      </c>
      <c r="AY357" s="80">
        <v>0</v>
      </c>
      <c r="AZ357" s="80">
        <v>0</v>
      </c>
      <c r="BA357" s="80">
        <v>0</v>
      </c>
      <c r="BB357" s="80">
        <v>0</v>
      </c>
      <c r="BC357" s="80">
        <v>0</v>
      </c>
      <c r="BD357" s="80">
        <v>0</v>
      </c>
      <c r="BE357" s="80">
        <v>2463</v>
      </c>
      <c r="BF357" s="80">
        <v>0</v>
      </c>
      <c r="BG357" s="80">
        <v>0</v>
      </c>
      <c r="BH357" s="80">
        <v>643294</v>
      </c>
      <c r="BI357" s="80">
        <v>0</v>
      </c>
      <c r="BJ357" s="80">
        <v>0</v>
      </c>
      <c r="BK357" s="80">
        <v>0</v>
      </c>
      <c r="BL357" s="80">
        <v>0</v>
      </c>
      <c r="BM357" s="80">
        <v>0</v>
      </c>
      <c r="BN357" s="80">
        <v>416174</v>
      </c>
      <c r="BO357" s="80">
        <v>0</v>
      </c>
      <c r="BP357" s="80">
        <v>0</v>
      </c>
      <c r="BQ357" s="80">
        <v>0</v>
      </c>
      <c r="BR357" s="80">
        <v>0</v>
      </c>
      <c r="BS357" s="80">
        <v>0</v>
      </c>
      <c r="BT357" s="80">
        <v>11723</v>
      </c>
      <c r="BU357" s="80">
        <v>20061</v>
      </c>
      <c r="BV357" s="80">
        <v>11723</v>
      </c>
      <c r="BW357" s="80">
        <v>1074944</v>
      </c>
      <c r="BX357" s="80">
        <v>0</v>
      </c>
      <c r="BY357" s="80">
        <v>0</v>
      </c>
      <c r="BZ357" s="80">
        <v>0</v>
      </c>
      <c r="CA357" s="80">
        <v>0</v>
      </c>
      <c r="CB357" s="80">
        <v>870</v>
      </c>
      <c r="CC357" s="80">
        <v>0</v>
      </c>
      <c r="CD357" s="80">
        <v>0</v>
      </c>
      <c r="CE357" s="80">
        <v>0</v>
      </c>
      <c r="CF357" s="80">
        <v>0</v>
      </c>
      <c r="CG357" s="80">
        <v>-1877</v>
      </c>
      <c r="CH357" s="80">
        <v>216</v>
      </c>
      <c r="CI357" s="80">
        <v>0</v>
      </c>
      <c r="CJ357" s="80">
        <v>-120</v>
      </c>
      <c r="CK357" s="80">
        <v>0</v>
      </c>
      <c r="CL357" s="80">
        <v>0</v>
      </c>
      <c r="CM357" s="80">
        <v>-1877</v>
      </c>
      <c r="CN357" s="80">
        <v>69011</v>
      </c>
      <c r="CO357" s="80">
        <v>0</v>
      </c>
      <c r="CP357" s="80">
        <v>0</v>
      </c>
      <c r="CQ357" s="80">
        <v>1867</v>
      </c>
      <c r="CR357" s="80">
        <v>-46954</v>
      </c>
      <c r="CS357" s="80">
        <v>43847</v>
      </c>
      <c r="CT357" s="80">
        <v>0</v>
      </c>
      <c r="CU357" s="80">
        <v>0</v>
      </c>
      <c r="CV357" s="80">
        <v>2992</v>
      </c>
      <c r="CW357" s="80">
        <v>53985</v>
      </c>
      <c r="CX357" s="80">
        <v>0</v>
      </c>
      <c r="CY357" s="80">
        <v>0</v>
      </c>
      <c r="CZ357" s="80">
        <v>41970</v>
      </c>
      <c r="DA357" s="80">
        <v>186</v>
      </c>
      <c r="DB357" s="80">
        <v>0</v>
      </c>
      <c r="DC357" s="80">
        <v>0</v>
      </c>
      <c r="DD357" s="80">
        <v>0</v>
      </c>
      <c r="DE357" s="80">
        <v>98119</v>
      </c>
      <c r="DF357" s="80">
        <v>0</v>
      </c>
      <c r="DG357" s="80">
        <v>27206</v>
      </c>
      <c r="DH357" s="80"/>
      <c r="DI357" s="80">
        <v>49291</v>
      </c>
      <c r="DJ357" s="80">
        <v>44432</v>
      </c>
      <c r="DK357" s="80">
        <v>-15026</v>
      </c>
      <c r="DL357" s="80">
        <v>0</v>
      </c>
      <c r="DM357" s="80">
        <v>48103</v>
      </c>
      <c r="DN357" s="80">
        <v>0</v>
      </c>
      <c r="DO357" s="80">
        <v>26945</v>
      </c>
      <c r="DP357" s="80">
        <v>-59317</v>
      </c>
      <c r="DQ357" s="80">
        <v>0</v>
      </c>
      <c r="DR357" s="80">
        <v>-1410</v>
      </c>
      <c r="DS357" s="80">
        <v>-21158</v>
      </c>
    </row>
    <row r="358" spans="1:123" x14ac:dyDescent="0.25">
      <c r="A358" s="78">
        <v>202112</v>
      </c>
      <c r="B358" s="78">
        <v>50149</v>
      </c>
      <c r="C358" s="79" t="s">
        <v>411</v>
      </c>
      <c r="D358" s="80">
        <v>106000</v>
      </c>
      <c r="E358" s="80">
        <v>1487</v>
      </c>
      <c r="F358" s="80">
        <v>433612</v>
      </c>
      <c r="G358" s="80">
        <v>0</v>
      </c>
      <c r="H358" s="80">
        <v>29197</v>
      </c>
      <c r="I358" s="80">
        <v>38</v>
      </c>
      <c r="J358" s="80">
        <v>29235</v>
      </c>
      <c r="K358" s="80">
        <v>0</v>
      </c>
      <c r="L358" s="80">
        <v>21686</v>
      </c>
      <c r="M358" s="80">
        <v>433657</v>
      </c>
      <c r="N358" s="80">
        <v>0</v>
      </c>
      <c r="O358" s="80">
        <v>50842</v>
      </c>
      <c r="P358" s="80">
        <v>0</v>
      </c>
      <c r="Q358" s="80">
        <v>45</v>
      </c>
      <c r="R358" s="80">
        <v>33</v>
      </c>
      <c r="S358" s="80">
        <v>0</v>
      </c>
      <c r="T358" s="80">
        <v>667629</v>
      </c>
      <c r="U358" s="80">
        <v>45</v>
      </c>
      <c r="V358" s="80">
        <v>22359</v>
      </c>
      <c r="W358" s="80">
        <v>107487</v>
      </c>
      <c r="X358" s="80"/>
      <c r="Y358" s="80">
        <v>382737</v>
      </c>
      <c r="Z358" s="80">
        <v>3176</v>
      </c>
      <c r="AA358" s="80">
        <v>0</v>
      </c>
      <c r="AB358" s="80">
        <v>0</v>
      </c>
      <c r="AC358" s="80">
        <v>16840</v>
      </c>
      <c r="AD358" s="80">
        <v>11536</v>
      </c>
      <c r="AE358" s="80">
        <v>5304</v>
      </c>
      <c r="AF358" s="80">
        <v>0</v>
      </c>
      <c r="AG358" s="80">
        <v>0</v>
      </c>
      <c r="AH358" s="80">
        <v>70497</v>
      </c>
      <c r="AI358" s="80">
        <v>8553</v>
      </c>
      <c r="AJ358" s="80">
        <v>15869</v>
      </c>
      <c r="AK358" s="80">
        <v>0</v>
      </c>
      <c r="AL358" s="80">
        <v>4126</v>
      </c>
      <c r="AM358" s="80">
        <v>0</v>
      </c>
      <c r="AN358" s="80">
        <v>0</v>
      </c>
      <c r="AO358" s="80">
        <v>22</v>
      </c>
      <c r="AP358" s="80">
        <v>3176</v>
      </c>
      <c r="AQ358" s="80">
        <v>31126</v>
      </c>
      <c r="AR358" s="80">
        <v>0</v>
      </c>
      <c r="AS358" s="80">
        <v>10001</v>
      </c>
      <c r="AT358" s="80">
        <v>0</v>
      </c>
      <c r="AU358" s="80">
        <v>0</v>
      </c>
      <c r="AV358" s="80">
        <v>398536</v>
      </c>
      <c r="AW358" s="80">
        <v>68801</v>
      </c>
      <c r="AX358" s="80"/>
      <c r="AY358" s="80">
        <v>85000</v>
      </c>
      <c r="AZ358" s="80"/>
      <c r="BA358" s="80">
        <v>16940</v>
      </c>
      <c r="BB358" s="80"/>
      <c r="BC358" s="80">
        <v>430</v>
      </c>
      <c r="BD358" s="80"/>
      <c r="BE358" s="80">
        <v>54442</v>
      </c>
      <c r="BF358" s="80">
        <v>1940</v>
      </c>
      <c r="BG358" s="80"/>
      <c r="BH358" s="80">
        <v>197804</v>
      </c>
      <c r="BI358" s="80">
        <v>10124</v>
      </c>
      <c r="BJ358" s="80"/>
      <c r="BK358" s="80"/>
      <c r="BL358" s="80"/>
      <c r="BM358" s="80">
        <v>0</v>
      </c>
      <c r="BN358" s="80">
        <v>198392</v>
      </c>
      <c r="BO358" s="80">
        <v>16969</v>
      </c>
      <c r="BP358" s="80"/>
      <c r="BQ358" s="80">
        <v>6723</v>
      </c>
      <c r="BR358" s="80">
        <v>0</v>
      </c>
      <c r="BS358" s="80">
        <v>121375</v>
      </c>
      <c r="BT358" s="80">
        <v>173174</v>
      </c>
      <c r="BU358" s="80">
        <v>7628</v>
      </c>
      <c r="BV358" s="80">
        <v>173166</v>
      </c>
      <c r="BW358" s="80">
        <v>667629</v>
      </c>
      <c r="BX358" s="80"/>
      <c r="BY358" s="80">
        <v>10124</v>
      </c>
      <c r="BZ358" s="80">
        <v>0</v>
      </c>
      <c r="CA358" s="80"/>
      <c r="CB358" s="80">
        <v>35132</v>
      </c>
      <c r="CC358" s="80">
        <v>8</v>
      </c>
      <c r="CD358" s="80"/>
      <c r="CE358" s="80">
        <v>0</v>
      </c>
      <c r="CF358" s="80">
        <v>4619</v>
      </c>
      <c r="CG358" s="80">
        <v>-75938</v>
      </c>
      <c r="CH358" s="80">
        <v>7331</v>
      </c>
      <c r="CI358" s="80">
        <v>3662</v>
      </c>
      <c r="CJ358" s="80">
        <v>-5153</v>
      </c>
      <c r="CK358" s="80">
        <v>314037</v>
      </c>
      <c r="CL358" s="80">
        <v>0</v>
      </c>
      <c r="CM358" s="80">
        <v>-193047</v>
      </c>
      <c r="CN358" s="80">
        <v>86292</v>
      </c>
      <c r="CO358" s="80">
        <v>402</v>
      </c>
      <c r="CP358" s="80">
        <v>373</v>
      </c>
      <c r="CQ358" s="80">
        <v>1147</v>
      </c>
      <c r="CR358" s="80">
        <v>-1847</v>
      </c>
      <c r="CS358" s="80">
        <v>-94502</v>
      </c>
      <c r="CT358" s="80">
        <v>0</v>
      </c>
      <c r="CU358" s="80">
        <v>-117511</v>
      </c>
      <c r="CV358" s="80">
        <v>4796</v>
      </c>
      <c r="CW358" s="80">
        <v>83359</v>
      </c>
      <c r="CX358" s="80">
        <v>72928</v>
      </c>
      <c r="CY358" s="80">
        <v>-4437</v>
      </c>
      <c r="CZ358" s="80">
        <v>5412</v>
      </c>
      <c r="DA358" s="80">
        <v>-4038</v>
      </c>
      <c r="DB358" s="80">
        <v>-47</v>
      </c>
      <c r="DC358" s="80">
        <v>-619</v>
      </c>
      <c r="DD358" s="80">
        <v>0</v>
      </c>
      <c r="DE358" s="80">
        <v>12014</v>
      </c>
      <c r="DF358" s="80">
        <v>-15973</v>
      </c>
      <c r="DG358" s="80">
        <v>3814</v>
      </c>
      <c r="DH358" s="80">
        <v>1558</v>
      </c>
      <c r="DI358" s="80"/>
      <c r="DJ358" s="80">
        <v>2274</v>
      </c>
      <c r="DK358" s="80">
        <v>-2933</v>
      </c>
      <c r="DL358" s="80">
        <v>293580</v>
      </c>
      <c r="DM358" s="80">
        <v>619</v>
      </c>
      <c r="DN358" s="80"/>
      <c r="DO358" s="80">
        <v>78702</v>
      </c>
      <c r="DP358" s="80">
        <v>-108421</v>
      </c>
      <c r="DQ358" s="80">
        <v>-182</v>
      </c>
      <c r="DR358" s="80">
        <v>-665</v>
      </c>
      <c r="DS358" s="80">
        <v>78083</v>
      </c>
    </row>
    <row r="359" spans="1:123" x14ac:dyDescent="0.25">
      <c r="A359" s="78">
        <v>202112</v>
      </c>
      <c r="B359" s="78">
        <v>53092</v>
      </c>
      <c r="C359" s="79" t="s">
        <v>863</v>
      </c>
      <c r="D359" s="80"/>
      <c r="E359" s="80"/>
      <c r="F359" s="80">
        <v>1302</v>
      </c>
      <c r="G359" s="80"/>
      <c r="H359" s="80"/>
      <c r="I359" s="80"/>
      <c r="J359" s="80">
        <v>0</v>
      </c>
      <c r="K359" s="80"/>
      <c r="L359" s="80"/>
      <c r="M359" s="80">
        <v>48802</v>
      </c>
      <c r="N359" s="80"/>
      <c r="O359" s="80"/>
      <c r="P359" s="80"/>
      <c r="Q359" s="80">
        <v>47500</v>
      </c>
      <c r="R359" s="80"/>
      <c r="S359" s="80"/>
      <c r="T359" s="80">
        <v>85314</v>
      </c>
      <c r="U359" s="80"/>
      <c r="V359" s="80">
        <v>35299</v>
      </c>
      <c r="W359" s="80">
        <v>0</v>
      </c>
      <c r="X359" s="80"/>
      <c r="Y359" s="80">
        <v>1302</v>
      </c>
      <c r="Z359" s="80">
        <v>5</v>
      </c>
      <c r="AA359" s="80"/>
      <c r="AB359" s="80"/>
      <c r="AC359" s="80">
        <v>0</v>
      </c>
      <c r="AD359" s="80"/>
      <c r="AE359" s="80"/>
      <c r="AF359" s="80">
        <v>0</v>
      </c>
      <c r="AG359" s="80">
        <v>5</v>
      </c>
      <c r="AH359" s="80">
        <v>1208</v>
      </c>
      <c r="AI359" s="80">
        <v>0</v>
      </c>
      <c r="AJ359" s="80">
        <v>1208</v>
      </c>
      <c r="AK359" s="80"/>
      <c r="AL359" s="80">
        <v>0</v>
      </c>
      <c r="AM359" s="80">
        <v>47500</v>
      </c>
      <c r="AN359" s="80"/>
      <c r="AO359" s="80"/>
      <c r="AP359" s="80"/>
      <c r="AQ359" s="80">
        <v>35299</v>
      </c>
      <c r="AR359" s="80"/>
      <c r="AS359" s="80">
        <v>25000</v>
      </c>
      <c r="AT359" s="80">
        <v>0</v>
      </c>
      <c r="AU359" s="80">
        <v>1849</v>
      </c>
      <c r="AV359" s="80">
        <v>75462</v>
      </c>
      <c r="AW359" s="80">
        <v>7000</v>
      </c>
      <c r="AX359" s="80"/>
      <c r="AY359" s="80"/>
      <c r="AZ359" s="80"/>
      <c r="BA359" s="80"/>
      <c r="BB359" s="80"/>
      <c r="BC359" s="80"/>
      <c r="BD359" s="80"/>
      <c r="BE359" s="80">
        <v>1940</v>
      </c>
      <c r="BF359" s="80">
        <v>0</v>
      </c>
      <c r="BG359" s="80"/>
      <c r="BH359" s="80">
        <v>7912</v>
      </c>
      <c r="BI359" s="80">
        <v>0</v>
      </c>
      <c r="BJ359" s="80"/>
      <c r="BK359" s="80"/>
      <c r="BL359" s="80"/>
      <c r="BM359" s="80"/>
      <c r="BN359" s="80">
        <v>50462</v>
      </c>
      <c r="BO359" s="80"/>
      <c r="BP359" s="80"/>
      <c r="BQ359" s="80"/>
      <c r="BR359" s="80"/>
      <c r="BS359" s="80">
        <v>0</v>
      </c>
      <c r="BT359" s="80">
        <v>0</v>
      </c>
      <c r="BU359" s="80">
        <v>912</v>
      </c>
      <c r="BV359" s="80"/>
      <c r="BW359" s="80">
        <v>85314</v>
      </c>
      <c r="BX359" s="80"/>
      <c r="BY359" s="80"/>
      <c r="BZ359" s="80"/>
      <c r="CA359" s="80"/>
      <c r="CB359" s="80">
        <v>91</v>
      </c>
      <c r="CC359" s="80"/>
      <c r="CD359" s="80"/>
      <c r="CE359" s="80"/>
      <c r="CF359" s="80"/>
      <c r="CG359" s="80">
        <v>-477</v>
      </c>
      <c r="CH359" s="80">
        <v>0</v>
      </c>
      <c r="CI359" s="80">
        <v>0</v>
      </c>
      <c r="CJ359" s="80">
        <v>0</v>
      </c>
      <c r="CK359" s="80">
        <v>10226</v>
      </c>
      <c r="CL359" s="80">
        <v>0</v>
      </c>
      <c r="CM359" s="80">
        <v>-1379</v>
      </c>
      <c r="CN359" s="80">
        <v>8403</v>
      </c>
      <c r="CO359" s="80">
        <v>0</v>
      </c>
      <c r="CP359" s="80">
        <v>0</v>
      </c>
      <c r="CQ359" s="80">
        <v>0</v>
      </c>
      <c r="CR359" s="80">
        <v>-44</v>
      </c>
      <c r="CS359" s="80">
        <v>-142</v>
      </c>
      <c r="CT359" s="80">
        <v>0</v>
      </c>
      <c r="CU359" s="80">
        <v>-902</v>
      </c>
      <c r="CV359" s="80">
        <v>0</v>
      </c>
      <c r="CW359" s="80">
        <v>6539</v>
      </c>
      <c r="CX359" s="80">
        <v>0</v>
      </c>
      <c r="CY359" s="80">
        <v>0</v>
      </c>
      <c r="CZ359" s="80">
        <v>8683</v>
      </c>
      <c r="DA359" s="80">
        <v>-43</v>
      </c>
      <c r="DB359" s="80">
        <v>0</v>
      </c>
      <c r="DC359" s="80">
        <v>-22</v>
      </c>
      <c r="DD359" s="80">
        <v>0</v>
      </c>
      <c r="DE359" s="80">
        <v>0</v>
      </c>
      <c r="DF359" s="80">
        <v>0</v>
      </c>
      <c r="DG359" s="80">
        <v>19</v>
      </c>
      <c r="DH359" s="80"/>
      <c r="DI359" s="80"/>
      <c r="DJ359" s="80"/>
      <c r="DK359" s="80">
        <v>-1864</v>
      </c>
      <c r="DL359" s="80">
        <v>10226</v>
      </c>
      <c r="DM359" s="80">
        <v>22</v>
      </c>
      <c r="DN359" s="80">
        <v>0</v>
      </c>
      <c r="DO359" s="80">
        <v>-280</v>
      </c>
      <c r="DP359" s="80">
        <v>-99</v>
      </c>
      <c r="DQ359" s="80">
        <v>-277</v>
      </c>
      <c r="DR359" s="80">
        <v>0</v>
      </c>
      <c r="DS359" s="80">
        <v>-302</v>
      </c>
    </row>
    <row r="360" spans="1:123" x14ac:dyDescent="0.25">
      <c r="A360" s="78">
        <v>202112</v>
      </c>
      <c r="B360" s="78">
        <v>51706</v>
      </c>
      <c r="C360" s="79" t="s">
        <v>750</v>
      </c>
      <c r="D360" s="80">
        <v>137600</v>
      </c>
      <c r="E360" s="80">
        <v>3223</v>
      </c>
      <c r="F360" s="80">
        <v>7759970</v>
      </c>
      <c r="G360" s="80"/>
      <c r="H360" s="80"/>
      <c r="I360" s="80"/>
      <c r="J360" s="80"/>
      <c r="K360" s="80"/>
      <c r="L360" s="80">
        <v>60468</v>
      </c>
      <c r="M360" s="80">
        <v>8306621</v>
      </c>
      <c r="N360" s="80">
        <v>470900</v>
      </c>
      <c r="O360" s="80">
        <v>5763233</v>
      </c>
      <c r="P360" s="80"/>
      <c r="Q360" s="80">
        <v>75751</v>
      </c>
      <c r="R360" s="80">
        <v>77</v>
      </c>
      <c r="S360" s="80"/>
      <c r="T360" s="80">
        <v>8585346</v>
      </c>
      <c r="U360" s="80">
        <v>75751</v>
      </c>
      <c r="V360" s="80">
        <v>7043</v>
      </c>
      <c r="W360" s="80">
        <v>140823</v>
      </c>
      <c r="X360" s="80"/>
      <c r="Y360" s="80">
        <v>1996660</v>
      </c>
      <c r="Z360" s="80">
        <v>13572</v>
      </c>
      <c r="AA360" s="80"/>
      <c r="AB360" s="80"/>
      <c r="AC360" s="80">
        <v>2837</v>
      </c>
      <c r="AD360" s="80"/>
      <c r="AE360" s="80">
        <v>2837</v>
      </c>
      <c r="AF360" s="80">
        <v>34194</v>
      </c>
      <c r="AG360" s="80">
        <v>6956</v>
      </c>
      <c r="AH360" s="80">
        <v>56175</v>
      </c>
      <c r="AI360" s="80">
        <v>8595</v>
      </c>
      <c r="AJ360" s="80">
        <v>10549</v>
      </c>
      <c r="AK360" s="80"/>
      <c r="AL360" s="80"/>
      <c r="AM360" s="80"/>
      <c r="AN360" s="80"/>
      <c r="AO360" s="80"/>
      <c r="AP360" s="80">
        <v>6616</v>
      </c>
      <c r="AQ360" s="80">
        <v>7687</v>
      </c>
      <c r="AR360" s="80"/>
      <c r="AS360" s="80">
        <v>12350</v>
      </c>
      <c r="AT360" s="80"/>
      <c r="AU360" s="80"/>
      <c r="AV360" s="80">
        <v>7751699</v>
      </c>
      <c r="AW360" s="80">
        <v>446211</v>
      </c>
      <c r="AX360" s="80"/>
      <c r="AY360" s="80"/>
      <c r="AZ360" s="80"/>
      <c r="BA360" s="80">
        <v>3635</v>
      </c>
      <c r="BB360" s="80"/>
      <c r="BC360" s="80"/>
      <c r="BD360" s="80">
        <v>27939</v>
      </c>
      <c r="BE360" s="80">
        <v>308124</v>
      </c>
      <c r="BF360" s="80"/>
      <c r="BG360" s="80"/>
      <c r="BH360" s="80">
        <v>465894</v>
      </c>
      <c r="BI360" s="80">
        <v>38774</v>
      </c>
      <c r="BJ360" s="80"/>
      <c r="BK360" s="80"/>
      <c r="BL360" s="80"/>
      <c r="BM360" s="80"/>
      <c r="BN360" s="80">
        <v>2208724</v>
      </c>
      <c r="BO360" s="80">
        <v>30625</v>
      </c>
      <c r="BP360" s="80"/>
      <c r="BQ360" s="80">
        <v>20855</v>
      </c>
      <c r="BR360" s="80">
        <v>3239</v>
      </c>
      <c r="BS360" s="80">
        <v>2150</v>
      </c>
      <c r="BT360" s="80">
        <v>5500000</v>
      </c>
      <c r="BU360" s="80">
        <v>17533</v>
      </c>
      <c r="BV360" s="80">
        <v>5500000</v>
      </c>
      <c r="BW360" s="80">
        <v>8585346</v>
      </c>
      <c r="BX360" s="80"/>
      <c r="BY360" s="80">
        <v>35535</v>
      </c>
      <c r="BZ360" s="80"/>
      <c r="CA360" s="80"/>
      <c r="CB360" s="80">
        <v>276550</v>
      </c>
      <c r="CC360" s="80"/>
      <c r="CD360" s="80"/>
      <c r="CE360" s="80"/>
      <c r="CF360" s="80">
        <v>644</v>
      </c>
      <c r="CG360" s="80">
        <v>-99179</v>
      </c>
      <c r="CH360" s="80">
        <v>12225</v>
      </c>
      <c r="CI360" s="80">
        <v>18452</v>
      </c>
      <c r="CJ360" s="80">
        <v>0</v>
      </c>
      <c r="CK360" s="80">
        <v>3521935</v>
      </c>
      <c r="CL360" s="80">
        <v>0</v>
      </c>
      <c r="CM360" s="80">
        <v>-117525</v>
      </c>
      <c r="CN360" s="80">
        <v>641905</v>
      </c>
      <c r="CO360" s="80">
        <v>0</v>
      </c>
      <c r="CP360" s="80">
        <v>0</v>
      </c>
      <c r="CQ360" s="80">
        <v>0</v>
      </c>
      <c r="CR360" s="80">
        <v>572036</v>
      </c>
      <c r="CS360" s="80">
        <v>-3392932</v>
      </c>
      <c r="CT360" s="80">
        <v>0</v>
      </c>
      <c r="CU360" s="80">
        <v>-18346</v>
      </c>
      <c r="CV360" s="80">
        <v>0</v>
      </c>
      <c r="CW360" s="80">
        <v>633681</v>
      </c>
      <c r="CX360" s="80">
        <v>3426</v>
      </c>
      <c r="CY360" s="80">
        <v>0</v>
      </c>
      <c r="CZ360" s="80">
        <v>7466</v>
      </c>
      <c r="DA360" s="80">
        <v>-234</v>
      </c>
      <c r="DB360" s="80">
        <v>0</v>
      </c>
      <c r="DC360" s="80">
        <v>-3924</v>
      </c>
      <c r="DD360" s="80">
        <v>0</v>
      </c>
      <c r="DE360" s="80">
        <v>-42534</v>
      </c>
      <c r="DF360" s="80">
        <v>-88</v>
      </c>
      <c r="DG360" s="80">
        <v>31291</v>
      </c>
      <c r="DH360" s="80"/>
      <c r="DI360" s="80"/>
      <c r="DJ360" s="80"/>
      <c r="DK360" s="80">
        <v>-8224</v>
      </c>
      <c r="DL360" s="80">
        <v>3521847</v>
      </c>
      <c r="DM360" s="80">
        <v>3924</v>
      </c>
      <c r="DN360" s="80">
        <v>0</v>
      </c>
      <c r="DO360" s="80">
        <v>622214</v>
      </c>
      <c r="DP360" s="80">
        <v>-3350164</v>
      </c>
      <c r="DQ360" s="80">
        <v>-172</v>
      </c>
      <c r="DR360" s="80">
        <v>-6743</v>
      </c>
      <c r="DS360" s="80">
        <v>618290</v>
      </c>
    </row>
    <row r="361" spans="1:123" x14ac:dyDescent="0.25">
      <c r="A361" s="78">
        <v>202112</v>
      </c>
      <c r="B361" s="78">
        <v>50052</v>
      </c>
      <c r="C361" s="79" t="s">
        <v>459</v>
      </c>
      <c r="D361" s="80">
        <v>2654</v>
      </c>
      <c r="E361" s="80">
        <v>268</v>
      </c>
      <c r="F361" s="80">
        <v>311858</v>
      </c>
      <c r="G361" s="80">
        <v>0</v>
      </c>
      <c r="H361" s="80">
        <v>14965</v>
      </c>
      <c r="I361" s="80">
        <v>0</v>
      </c>
      <c r="J361" s="80">
        <v>14965</v>
      </c>
      <c r="K361" s="80">
        <v>0</v>
      </c>
      <c r="L361" s="80">
        <v>2761</v>
      </c>
      <c r="M361" s="80">
        <v>376095</v>
      </c>
      <c r="N361" s="80">
        <v>0</v>
      </c>
      <c r="O361" s="80">
        <v>0</v>
      </c>
      <c r="P361" s="80">
        <v>462</v>
      </c>
      <c r="Q361" s="80">
        <v>64237</v>
      </c>
      <c r="R361" s="80">
        <v>24</v>
      </c>
      <c r="S361" s="80">
        <v>64237</v>
      </c>
      <c r="T361" s="80">
        <v>435488</v>
      </c>
      <c r="U361" s="80">
        <v>0</v>
      </c>
      <c r="V361" s="80">
        <v>18714</v>
      </c>
      <c r="W361" s="80">
        <v>2922</v>
      </c>
      <c r="X361" s="80">
        <v>0</v>
      </c>
      <c r="Y361" s="80">
        <v>311082</v>
      </c>
      <c r="Z361" s="80">
        <v>2962</v>
      </c>
      <c r="AA361" s="80">
        <v>0</v>
      </c>
      <c r="AB361" s="80">
        <v>0</v>
      </c>
      <c r="AC361" s="80">
        <v>4533</v>
      </c>
      <c r="AD361" s="80">
        <v>0</v>
      </c>
      <c r="AE361" s="80">
        <v>4533</v>
      </c>
      <c r="AF361" s="80">
        <v>1693</v>
      </c>
      <c r="AG361" s="80">
        <v>1167</v>
      </c>
      <c r="AH361" s="80">
        <v>28066</v>
      </c>
      <c r="AI361" s="80">
        <v>0</v>
      </c>
      <c r="AJ361" s="80">
        <v>6875</v>
      </c>
      <c r="AK361" s="80">
        <v>0</v>
      </c>
      <c r="AL361" s="80">
        <v>3745</v>
      </c>
      <c r="AM361" s="80">
        <v>0</v>
      </c>
      <c r="AN361" s="80">
        <v>40</v>
      </c>
      <c r="AO361" s="80">
        <v>0</v>
      </c>
      <c r="AP361" s="80">
        <v>1795</v>
      </c>
      <c r="AQ361" s="80">
        <v>22682</v>
      </c>
      <c r="AR361" s="80">
        <v>250</v>
      </c>
      <c r="AS361" s="80">
        <v>162500</v>
      </c>
      <c r="AT361" s="80">
        <v>0</v>
      </c>
      <c r="AU361" s="80">
        <v>0</v>
      </c>
      <c r="AV361" s="80">
        <v>203641</v>
      </c>
      <c r="AW361" s="80">
        <v>128719</v>
      </c>
      <c r="AX361" s="80">
        <v>5264</v>
      </c>
      <c r="AY361" s="80">
        <v>0</v>
      </c>
      <c r="AZ361" s="80">
        <v>2009</v>
      </c>
      <c r="BA361" s="80">
        <v>0</v>
      </c>
      <c r="BB361" s="80">
        <v>0</v>
      </c>
      <c r="BC361" s="80">
        <v>596</v>
      </c>
      <c r="BD361" s="80">
        <v>0</v>
      </c>
      <c r="BE361" s="80">
        <v>23748</v>
      </c>
      <c r="BF361" s="80">
        <v>0</v>
      </c>
      <c r="BG361" s="80">
        <v>43</v>
      </c>
      <c r="BH361" s="80">
        <v>208099</v>
      </c>
      <c r="BI361" s="80">
        <v>0</v>
      </c>
      <c r="BJ361" s="80">
        <v>0</v>
      </c>
      <c r="BK361" s="80">
        <v>0</v>
      </c>
      <c r="BL361" s="80">
        <v>0</v>
      </c>
      <c r="BM361" s="80">
        <v>0</v>
      </c>
      <c r="BN361" s="80">
        <v>41141</v>
      </c>
      <c r="BO361" s="80">
        <v>0</v>
      </c>
      <c r="BP361" s="80">
        <v>0</v>
      </c>
      <c r="BQ361" s="80">
        <v>0</v>
      </c>
      <c r="BR361" s="80">
        <v>0</v>
      </c>
      <c r="BS361" s="80">
        <v>67065</v>
      </c>
      <c r="BT361" s="80">
        <v>0</v>
      </c>
      <c r="BU361" s="80">
        <v>7008</v>
      </c>
      <c r="BV361" s="80">
        <v>0</v>
      </c>
      <c r="BW361" s="80">
        <v>435488</v>
      </c>
      <c r="BX361" s="80">
        <v>0</v>
      </c>
      <c r="BY361" s="80">
        <v>0</v>
      </c>
      <c r="BZ361" s="80">
        <v>0</v>
      </c>
      <c r="CA361" s="80">
        <v>0</v>
      </c>
      <c r="CB361" s="80">
        <v>21143</v>
      </c>
      <c r="CC361" s="80">
        <v>0</v>
      </c>
      <c r="CD361" s="80">
        <v>0</v>
      </c>
      <c r="CE361" s="80">
        <v>0</v>
      </c>
      <c r="CF361" s="80">
        <v>223</v>
      </c>
      <c r="CG361" s="80">
        <v>-84267</v>
      </c>
      <c r="CH361" s="80">
        <v>4350</v>
      </c>
      <c r="CI361" s="80">
        <v>0</v>
      </c>
      <c r="CJ361" s="80">
        <v>-2691</v>
      </c>
      <c r="CK361" s="80">
        <v>261368</v>
      </c>
      <c r="CL361" s="80">
        <v>0</v>
      </c>
      <c r="CM361" s="80">
        <v>-115238</v>
      </c>
      <c r="CN361" s="80">
        <v>-13575</v>
      </c>
      <c r="CO361" s="80">
        <v>706</v>
      </c>
      <c r="CP361" s="80">
        <v>-1990</v>
      </c>
      <c r="CQ361" s="80">
        <v>-9517</v>
      </c>
      <c r="CR361" s="80">
        <v>5416</v>
      </c>
      <c r="CS361" s="80">
        <v>-146209</v>
      </c>
      <c r="CT361" s="80">
        <v>-645</v>
      </c>
      <c r="CU361" s="80">
        <v>-31677</v>
      </c>
      <c r="CV361" s="80">
        <v>21373</v>
      </c>
      <c r="CW361" s="80">
        <v>-13619</v>
      </c>
      <c r="CX361" s="80">
        <v>0</v>
      </c>
      <c r="CY361" s="80">
        <v>-16384</v>
      </c>
      <c r="CZ361" s="80">
        <v>-19314</v>
      </c>
      <c r="DA361" s="80">
        <v>738</v>
      </c>
      <c r="DB361" s="80">
        <v>-2843</v>
      </c>
      <c r="DC361" s="80">
        <v>0</v>
      </c>
      <c r="DD361" s="80">
        <v>0</v>
      </c>
      <c r="DE361" s="80">
        <v>12990</v>
      </c>
      <c r="DF361" s="80">
        <v>2735</v>
      </c>
      <c r="DG361" s="80">
        <v>2095</v>
      </c>
      <c r="DH361" s="80"/>
      <c r="DI361" s="80">
        <v>20581</v>
      </c>
      <c r="DJ361" s="80">
        <v>19799</v>
      </c>
      <c r="DK361" s="80">
        <v>-44</v>
      </c>
      <c r="DL361" s="80">
        <v>242778</v>
      </c>
      <c r="DM361" s="80">
        <v>5</v>
      </c>
      <c r="DN361" s="80">
        <v>-2098</v>
      </c>
      <c r="DO361" s="80">
        <v>4080</v>
      </c>
      <c r="DP361" s="80">
        <v>-171793</v>
      </c>
      <c r="DQ361" s="80">
        <v>-886</v>
      </c>
      <c r="DR361" s="80">
        <v>-560</v>
      </c>
      <c r="DS361" s="80">
        <v>4075</v>
      </c>
    </row>
    <row r="362" spans="1:123" x14ac:dyDescent="0.25">
      <c r="A362" s="78">
        <v>202112</v>
      </c>
      <c r="B362" s="78">
        <v>50479</v>
      </c>
      <c r="C362" s="79" t="s">
        <v>476</v>
      </c>
      <c r="D362" s="80">
        <v>0</v>
      </c>
      <c r="E362" s="80">
        <v>22</v>
      </c>
      <c r="F362" s="80">
        <v>57007</v>
      </c>
      <c r="G362" s="80">
        <v>0</v>
      </c>
      <c r="H362" s="80">
        <v>870</v>
      </c>
      <c r="I362" s="80">
        <v>0</v>
      </c>
      <c r="J362" s="80">
        <v>870</v>
      </c>
      <c r="K362" s="80">
        <v>0</v>
      </c>
      <c r="L362" s="80">
        <v>0</v>
      </c>
      <c r="M362" s="80">
        <v>57007</v>
      </c>
      <c r="N362" s="80">
        <v>0</v>
      </c>
      <c r="O362" s="80">
        <v>11308</v>
      </c>
      <c r="P362" s="80">
        <v>265</v>
      </c>
      <c r="Q362" s="80">
        <v>0</v>
      </c>
      <c r="R362" s="80">
        <v>530</v>
      </c>
      <c r="S362" s="80">
        <v>0</v>
      </c>
      <c r="T362" s="80">
        <v>58374</v>
      </c>
      <c r="U362" s="80">
        <v>0</v>
      </c>
      <c r="V362" s="80">
        <v>6</v>
      </c>
      <c r="W362" s="80">
        <v>22</v>
      </c>
      <c r="X362" s="80">
        <v>0</v>
      </c>
      <c r="Y362" s="80">
        <v>44654</v>
      </c>
      <c r="Z362" s="80">
        <v>112</v>
      </c>
      <c r="AA362" s="80">
        <v>0</v>
      </c>
      <c r="AB362" s="80">
        <v>0</v>
      </c>
      <c r="AC362" s="80">
        <v>4</v>
      </c>
      <c r="AD362" s="80">
        <v>0</v>
      </c>
      <c r="AE362" s="80">
        <v>4</v>
      </c>
      <c r="AF362" s="80">
        <v>254</v>
      </c>
      <c r="AG362" s="80">
        <v>65</v>
      </c>
      <c r="AH362" s="80">
        <v>1227</v>
      </c>
      <c r="AI362" s="80">
        <v>0</v>
      </c>
      <c r="AJ362" s="80">
        <v>99</v>
      </c>
      <c r="AK362" s="80">
        <v>0</v>
      </c>
      <c r="AL362" s="80">
        <v>0</v>
      </c>
      <c r="AM362" s="80">
        <v>0</v>
      </c>
      <c r="AN362" s="80">
        <v>0</v>
      </c>
      <c r="AO362" s="80">
        <v>0</v>
      </c>
      <c r="AP362" s="80">
        <v>47</v>
      </c>
      <c r="AQ362" s="80">
        <v>6</v>
      </c>
      <c r="AR362" s="80">
        <v>250</v>
      </c>
      <c r="AS362" s="80">
        <v>0</v>
      </c>
      <c r="AT362" s="80">
        <v>0</v>
      </c>
      <c r="AU362" s="80">
        <v>0</v>
      </c>
      <c r="AV362" s="80">
        <v>54992</v>
      </c>
      <c r="AW362" s="80">
        <v>2186</v>
      </c>
      <c r="AX362" s="80">
        <v>0</v>
      </c>
      <c r="AY362" s="80">
        <v>0</v>
      </c>
      <c r="AZ362" s="80">
        <v>0</v>
      </c>
      <c r="BA362" s="80">
        <v>0</v>
      </c>
      <c r="BB362" s="80">
        <v>0</v>
      </c>
      <c r="BC362" s="80">
        <v>0</v>
      </c>
      <c r="BD362" s="80">
        <v>0</v>
      </c>
      <c r="BE362" s="80">
        <v>701</v>
      </c>
      <c r="BF362" s="80">
        <v>0</v>
      </c>
      <c r="BG362" s="80">
        <v>0</v>
      </c>
      <c r="BH362" s="80">
        <v>2681</v>
      </c>
      <c r="BI362" s="80">
        <v>0</v>
      </c>
      <c r="BJ362" s="80">
        <v>0</v>
      </c>
      <c r="BK362" s="80">
        <v>0</v>
      </c>
      <c r="BL362" s="80">
        <v>0</v>
      </c>
      <c r="BM362" s="80">
        <v>0</v>
      </c>
      <c r="BN362" s="80">
        <v>0</v>
      </c>
      <c r="BO362" s="80">
        <v>0</v>
      </c>
      <c r="BP362" s="80">
        <v>0</v>
      </c>
      <c r="BQ362" s="80">
        <v>0</v>
      </c>
      <c r="BR362" s="80">
        <v>0</v>
      </c>
      <c r="BS362" s="80">
        <v>0</v>
      </c>
      <c r="BT362" s="80">
        <v>54992</v>
      </c>
      <c r="BU362" s="80">
        <v>495</v>
      </c>
      <c r="BV362" s="80">
        <v>3000</v>
      </c>
      <c r="BW362" s="80">
        <v>58374</v>
      </c>
      <c r="BX362" s="80">
        <v>0</v>
      </c>
      <c r="BY362" s="80">
        <v>0</v>
      </c>
      <c r="BZ362" s="80">
        <v>51992</v>
      </c>
      <c r="CA362" s="80">
        <v>0</v>
      </c>
      <c r="CB362" s="80">
        <v>701</v>
      </c>
      <c r="CC362" s="80">
        <v>0</v>
      </c>
      <c r="CD362" s="80">
        <v>0</v>
      </c>
      <c r="CE362" s="80">
        <v>0</v>
      </c>
      <c r="CF362" s="80">
        <v>0</v>
      </c>
      <c r="CG362" s="80">
        <v>-4133</v>
      </c>
      <c r="CH362" s="80">
        <v>377</v>
      </c>
      <c r="CI362" s="80">
        <v>0</v>
      </c>
      <c r="CJ362" s="80">
        <v>0</v>
      </c>
      <c r="CK362" s="80">
        <v>16125</v>
      </c>
      <c r="CL362" s="80">
        <v>0</v>
      </c>
      <c r="CM362" s="80">
        <v>-4133</v>
      </c>
      <c r="CN362" s="80">
        <v>2947</v>
      </c>
      <c r="CO362" s="80">
        <v>0</v>
      </c>
      <c r="CP362" s="80">
        <v>0</v>
      </c>
      <c r="CQ362" s="80">
        <v>364</v>
      </c>
      <c r="CR362" s="80">
        <v>-142</v>
      </c>
      <c r="CS362" s="80">
        <v>-3975</v>
      </c>
      <c r="CT362" s="80">
        <v>0</v>
      </c>
      <c r="CU362" s="80">
        <v>0</v>
      </c>
      <c r="CV362" s="80">
        <v>2107</v>
      </c>
      <c r="CW362" s="80">
        <v>2947</v>
      </c>
      <c r="CX362" s="80">
        <v>0</v>
      </c>
      <c r="CY362" s="80">
        <v>-5489</v>
      </c>
      <c r="CZ362" s="80">
        <v>2528</v>
      </c>
      <c r="DA362" s="80">
        <v>86</v>
      </c>
      <c r="DB362" s="80">
        <v>0</v>
      </c>
      <c r="DC362" s="80">
        <v>0</v>
      </c>
      <c r="DD362" s="80">
        <v>0</v>
      </c>
      <c r="DE362" s="80">
        <v>-200</v>
      </c>
      <c r="DF362" s="80">
        <v>0</v>
      </c>
      <c r="DG362" s="80">
        <v>184</v>
      </c>
      <c r="DH362" s="80">
        <v>0</v>
      </c>
      <c r="DI362" s="80">
        <v>224</v>
      </c>
      <c r="DJ362" s="80">
        <v>378</v>
      </c>
      <c r="DK362" s="80">
        <v>0</v>
      </c>
      <c r="DL362" s="80">
        <v>10636</v>
      </c>
      <c r="DM362" s="80">
        <v>0</v>
      </c>
      <c r="DN362" s="80">
        <v>0</v>
      </c>
      <c r="DO362" s="80">
        <v>42</v>
      </c>
      <c r="DP362" s="80">
        <v>-6332</v>
      </c>
      <c r="DQ362" s="80">
        <v>0</v>
      </c>
      <c r="DR362" s="80">
        <v>0</v>
      </c>
      <c r="DS362" s="80">
        <v>42</v>
      </c>
    </row>
    <row r="363" spans="1:123" x14ac:dyDescent="0.25">
      <c r="A363" s="78">
        <v>202112</v>
      </c>
      <c r="B363" s="78">
        <v>50167</v>
      </c>
      <c r="C363" s="79" t="s">
        <v>478</v>
      </c>
      <c r="D363" s="80">
        <v>4200</v>
      </c>
      <c r="E363" s="80">
        <v>161</v>
      </c>
      <c r="F363" s="80">
        <v>151123</v>
      </c>
      <c r="G363" s="80"/>
      <c r="H363" s="80">
        <v>4202</v>
      </c>
      <c r="I363" s="80"/>
      <c r="J363" s="80">
        <v>4202</v>
      </c>
      <c r="K363" s="80"/>
      <c r="L363" s="80">
        <v>1420</v>
      </c>
      <c r="M363" s="80">
        <v>151123</v>
      </c>
      <c r="N363" s="80">
        <v>0</v>
      </c>
      <c r="O363" s="80">
        <v>136683</v>
      </c>
      <c r="P363" s="80"/>
      <c r="Q363" s="80">
        <v>0</v>
      </c>
      <c r="R363" s="80">
        <v>14440</v>
      </c>
      <c r="S363" s="80">
        <v>0</v>
      </c>
      <c r="T363" s="80">
        <v>183261</v>
      </c>
      <c r="U363" s="80">
        <v>0</v>
      </c>
      <c r="V363" s="80">
        <v>6888</v>
      </c>
      <c r="W363" s="80">
        <v>4361</v>
      </c>
      <c r="X363" s="80"/>
      <c r="Y363" s="80"/>
      <c r="Z363" s="80">
        <v>340</v>
      </c>
      <c r="AA363" s="80"/>
      <c r="AB363" s="80"/>
      <c r="AC363" s="80">
        <v>5233</v>
      </c>
      <c r="AD363" s="80">
        <v>2906</v>
      </c>
      <c r="AE363" s="80">
        <v>2327</v>
      </c>
      <c r="AF363" s="80"/>
      <c r="AG363" s="80">
        <v>0</v>
      </c>
      <c r="AH363" s="80">
        <v>16836</v>
      </c>
      <c r="AI363" s="80">
        <v>7374</v>
      </c>
      <c r="AJ363" s="80">
        <v>27</v>
      </c>
      <c r="AK363" s="80"/>
      <c r="AL363" s="80">
        <v>0</v>
      </c>
      <c r="AM363" s="80"/>
      <c r="AN363" s="80"/>
      <c r="AO363" s="80">
        <v>0</v>
      </c>
      <c r="AP363" s="80">
        <v>340</v>
      </c>
      <c r="AQ363" s="80">
        <v>9181</v>
      </c>
      <c r="AR363" s="80"/>
      <c r="AS363" s="80">
        <v>7000</v>
      </c>
      <c r="AT363" s="80">
        <v>0</v>
      </c>
      <c r="AU363" s="80">
        <v>1124</v>
      </c>
      <c r="AV363" s="80">
        <v>117438</v>
      </c>
      <c r="AW363" s="80">
        <v>27220</v>
      </c>
      <c r="AX363" s="80"/>
      <c r="AY363" s="80"/>
      <c r="AZ363" s="80"/>
      <c r="BA363" s="80"/>
      <c r="BB363" s="80"/>
      <c r="BC363" s="80">
        <v>0</v>
      </c>
      <c r="BD363" s="80"/>
      <c r="BE363" s="80">
        <v>4516</v>
      </c>
      <c r="BF363" s="80"/>
      <c r="BG363" s="80"/>
      <c r="BH363" s="80">
        <v>61307</v>
      </c>
      <c r="BI363" s="80">
        <v>0</v>
      </c>
      <c r="BJ363" s="80"/>
      <c r="BK363" s="80"/>
      <c r="BL363" s="80"/>
      <c r="BM363" s="80"/>
      <c r="BN363" s="80">
        <v>108346</v>
      </c>
      <c r="BO363" s="80">
        <v>2092</v>
      </c>
      <c r="BP363" s="80"/>
      <c r="BQ363" s="80"/>
      <c r="BR363" s="80"/>
      <c r="BS363" s="80">
        <v>31728</v>
      </c>
      <c r="BT363" s="80">
        <v>0</v>
      </c>
      <c r="BU363" s="80">
        <v>2359</v>
      </c>
      <c r="BV363" s="80"/>
      <c r="BW363" s="80">
        <v>183261</v>
      </c>
      <c r="BX363" s="80"/>
      <c r="BY363" s="80">
        <v>0</v>
      </c>
      <c r="BZ363" s="80"/>
      <c r="CA363" s="80"/>
      <c r="CB363" s="80">
        <v>3392</v>
      </c>
      <c r="CC363" s="80"/>
      <c r="CD363" s="80"/>
      <c r="CE363" s="80"/>
      <c r="CF363" s="80">
        <v>2293</v>
      </c>
      <c r="CG363" s="80">
        <v>-16406</v>
      </c>
      <c r="CH363" s="80"/>
      <c r="CI363" s="80"/>
      <c r="CJ363" s="80"/>
      <c r="CK363" s="80">
        <v>102436</v>
      </c>
      <c r="CL363" s="80"/>
      <c r="CM363" s="80">
        <v>-26442</v>
      </c>
      <c r="CN363" s="80">
        <v>12387</v>
      </c>
      <c r="CO363" s="80"/>
      <c r="CP363" s="80"/>
      <c r="CQ363" s="80">
        <v>-4126</v>
      </c>
      <c r="CR363" s="80">
        <v>5761</v>
      </c>
      <c r="CS363" s="80">
        <v>-55356</v>
      </c>
      <c r="CT363" s="80"/>
      <c r="CU363" s="80">
        <v>-10036</v>
      </c>
      <c r="CV363" s="80">
        <v>8090</v>
      </c>
      <c r="CW363" s="80">
        <v>12387</v>
      </c>
      <c r="CX363" s="80"/>
      <c r="CY363" s="80">
        <v>-9771</v>
      </c>
      <c r="CZ363" s="80">
        <v>4724</v>
      </c>
      <c r="DA363" s="80">
        <v>-213</v>
      </c>
      <c r="DB363" s="80"/>
      <c r="DC363" s="80"/>
      <c r="DD363" s="80"/>
      <c r="DE363" s="80">
        <v>-2274</v>
      </c>
      <c r="DF363" s="80">
        <v>-6143</v>
      </c>
      <c r="DG363" s="80">
        <v>2152</v>
      </c>
      <c r="DH363" s="80"/>
      <c r="DI363" s="80">
        <v>0</v>
      </c>
      <c r="DJ363" s="80">
        <v>0</v>
      </c>
      <c r="DK363" s="80">
        <v>0</v>
      </c>
      <c r="DL363" s="80">
        <v>86522</v>
      </c>
      <c r="DM363" s="80"/>
      <c r="DN363" s="80"/>
      <c r="DO363" s="80">
        <v>7663</v>
      </c>
      <c r="DP363" s="80">
        <v>-56833</v>
      </c>
      <c r="DQ363" s="80"/>
      <c r="DR363" s="80">
        <v>-250</v>
      </c>
      <c r="DS363" s="80">
        <v>7663</v>
      </c>
    </row>
    <row r="364" spans="1:123" x14ac:dyDescent="0.25">
      <c r="A364" s="78">
        <v>202112</v>
      </c>
      <c r="B364" s="78">
        <v>51949</v>
      </c>
      <c r="C364" s="79" t="s">
        <v>423</v>
      </c>
      <c r="D364" s="80">
        <v>0</v>
      </c>
      <c r="E364" s="80">
        <v>142</v>
      </c>
      <c r="F364" s="80">
        <v>288829</v>
      </c>
      <c r="G364" s="80">
        <v>0</v>
      </c>
      <c r="H364" s="80">
        <v>0</v>
      </c>
      <c r="I364" s="80">
        <v>0</v>
      </c>
      <c r="J364" s="80">
        <v>0</v>
      </c>
      <c r="K364" s="80">
        <v>0</v>
      </c>
      <c r="L364" s="80">
        <v>0</v>
      </c>
      <c r="M364" s="80">
        <v>288829</v>
      </c>
      <c r="N364" s="80">
        <v>0</v>
      </c>
      <c r="O364" s="80">
        <v>38161</v>
      </c>
      <c r="P364" s="80">
        <v>0</v>
      </c>
      <c r="Q364" s="80">
        <v>0</v>
      </c>
      <c r="R364" s="80">
        <v>3</v>
      </c>
      <c r="S364" s="80">
        <v>0</v>
      </c>
      <c r="T364" s="80">
        <v>379293</v>
      </c>
      <c r="U364" s="80">
        <v>0</v>
      </c>
      <c r="V364" s="80">
        <v>79077</v>
      </c>
      <c r="W364" s="80">
        <v>142</v>
      </c>
      <c r="X364" s="80">
        <v>0</v>
      </c>
      <c r="Y364" s="80">
        <v>250665</v>
      </c>
      <c r="Z364" s="80">
        <v>1339</v>
      </c>
      <c r="AA364" s="80">
        <v>0</v>
      </c>
      <c r="AB364" s="80">
        <v>0</v>
      </c>
      <c r="AC364" s="80">
        <v>6264</v>
      </c>
      <c r="AD364" s="80">
        <v>0</v>
      </c>
      <c r="AE364" s="80">
        <v>6264</v>
      </c>
      <c r="AF364" s="80">
        <v>1324</v>
      </c>
      <c r="AG364" s="80">
        <v>1006</v>
      </c>
      <c r="AH364" s="80">
        <v>7588</v>
      </c>
      <c r="AI364" s="80">
        <v>0</v>
      </c>
      <c r="AJ364" s="80">
        <v>0</v>
      </c>
      <c r="AK364" s="80">
        <v>0</v>
      </c>
      <c r="AL364" s="80">
        <v>24</v>
      </c>
      <c r="AM364" s="80">
        <v>0</v>
      </c>
      <c r="AN364" s="80">
        <v>0</v>
      </c>
      <c r="AO364" s="80">
        <v>0</v>
      </c>
      <c r="AP364" s="80">
        <v>333</v>
      </c>
      <c r="AQ364" s="80">
        <v>81395</v>
      </c>
      <c r="AR364" s="80">
        <v>0</v>
      </c>
      <c r="AS364" s="80">
        <v>3225</v>
      </c>
      <c r="AT364" s="80">
        <v>1800</v>
      </c>
      <c r="AU364" s="80">
        <v>0</v>
      </c>
      <c r="AV364" s="80">
        <v>134696</v>
      </c>
      <c r="AW364" s="80">
        <v>176010</v>
      </c>
      <c r="AX364" s="80">
        <v>0</v>
      </c>
      <c r="AY364" s="80">
        <v>0</v>
      </c>
      <c r="AZ364" s="80">
        <v>0</v>
      </c>
      <c r="BA364" s="80">
        <v>4899</v>
      </c>
      <c r="BB364" s="80">
        <v>0</v>
      </c>
      <c r="BC364" s="80">
        <v>77</v>
      </c>
      <c r="BD364" s="80">
        <v>0</v>
      </c>
      <c r="BE364" s="80">
        <v>31866</v>
      </c>
      <c r="BF364" s="80">
        <v>0</v>
      </c>
      <c r="BG364" s="80">
        <v>0</v>
      </c>
      <c r="BH364" s="80">
        <v>210931</v>
      </c>
      <c r="BI364" s="80">
        <v>0</v>
      </c>
      <c r="BJ364" s="80">
        <v>0</v>
      </c>
      <c r="BK364" s="80">
        <v>0</v>
      </c>
      <c r="BL364" s="80">
        <v>0</v>
      </c>
      <c r="BM364" s="80">
        <v>0</v>
      </c>
      <c r="BN364" s="80">
        <v>131471</v>
      </c>
      <c r="BO364" s="80">
        <v>0</v>
      </c>
      <c r="BP364" s="80">
        <v>0</v>
      </c>
      <c r="BQ364" s="80">
        <v>0</v>
      </c>
      <c r="BR364" s="80">
        <v>0</v>
      </c>
      <c r="BS364" s="80">
        <v>18612</v>
      </c>
      <c r="BT364" s="80">
        <v>0</v>
      </c>
      <c r="BU364" s="80">
        <v>16309</v>
      </c>
      <c r="BV364" s="80">
        <v>0</v>
      </c>
      <c r="BW364" s="80">
        <v>379293</v>
      </c>
      <c r="BX364" s="80">
        <v>0</v>
      </c>
      <c r="BY364" s="80">
        <v>0</v>
      </c>
      <c r="BZ364" s="80">
        <v>0</v>
      </c>
      <c r="CA364" s="80">
        <v>1800</v>
      </c>
      <c r="CB364" s="80">
        <v>26890</v>
      </c>
      <c r="CC364" s="80">
        <v>0</v>
      </c>
      <c r="CD364" s="80">
        <v>0</v>
      </c>
      <c r="CE364" s="80">
        <v>0</v>
      </c>
      <c r="CF364" s="80">
        <v>2294</v>
      </c>
      <c r="CG364" s="80">
        <v>-6941</v>
      </c>
      <c r="CH364" s="80">
        <v>325</v>
      </c>
      <c r="CI364" s="80">
        <v>0</v>
      </c>
      <c r="CJ364" s="80">
        <v>-274</v>
      </c>
      <c r="CK364" s="80">
        <v>81566</v>
      </c>
      <c r="CL364" s="80">
        <v>0</v>
      </c>
      <c r="CM364" s="80">
        <v>-11840</v>
      </c>
      <c r="CN364" s="80">
        <v>9571</v>
      </c>
      <c r="CO364" s="80">
        <v>0</v>
      </c>
      <c r="CP364" s="80">
        <v>0</v>
      </c>
      <c r="CQ364" s="80">
        <v>0</v>
      </c>
      <c r="CR364" s="80">
        <v>-12045</v>
      </c>
      <c r="CS364" s="80">
        <v>-58914</v>
      </c>
      <c r="CT364" s="80">
        <v>0</v>
      </c>
      <c r="CU364" s="80">
        <v>-4899</v>
      </c>
      <c r="CV364" s="80">
        <v>0</v>
      </c>
      <c r="CW364" s="80">
        <v>7446</v>
      </c>
      <c r="CX364" s="80">
        <v>0</v>
      </c>
      <c r="CY364" s="80">
        <v>-725</v>
      </c>
      <c r="CZ364" s="80">
        <v>8852</v>
      </c>
      <c r="DA364" s="80">
        <v>-2824</v>
      </c>
      <c r="DB364" s="80">
        <v>0</v>
      </c>
      <c r="DC364" s="80">
        <v>-50</v>
      </c>
      <c r="DD364" s="80">
        <v>0</v>
      </c>
      <c r="DE364" s="80">
        <v>-45439</v>
      </c>
      <c r="DF364" s="80">
        <v>-1065</v>
      </c>
      <c r="DG364" s="80">
        <v>3722</v>
      </c>
      <c r="DH364" s="80"/>
      <c r="DI364" s="80">
        <v>9814</v>
      </c>
      <c r="DJ364" s="80">
        <v>9814</v>
      </c>
      <c r="DK364" s="80">
        <v>-2125</v>
      </c>
      <c r="DL364" s="80">
        <v>79656</v>
      </c>
      <c r="DM364" s="80">
        <v>9379</v>
      </c>
      <c r="DN364" s="80">
        <v>-120</v>
      </c>
      <c r="DO364" s="80">
        <v>668</v>
      </c>
      <c r="DP364" s="80">
        <v>-10651</v>
      </c>
      <c r="DQ364" s="80">
        <v>0</v>
      </c>
      <c r="DR364" s="80">
        <v>-388</v>
      </c>
      <c r="DS364" s="80">
        <v>-8711</v>
      </c>
    </row>
    <row r="365" spans="1:123" x14ac:dyDescent="0.25">
      <c r="A365" s="78">
        <v>202112</v>
      </c>
      <c r="B365" s="78">
        <v>50230</v>
      </c>
      <c r="C365" s="79" t="s">
        <v>860</v>
      </c>
      <c r="D365" s="80">
        <v>17900</v>
      </c>
      <c r="E365" s="80">
        <v>513</v>
      </c>
      <c r="F365" s="80">
        <v>197559</v>
      </c>
      <c r="G365" s="80">
        <v>0</v>
      </c>
      <c r="H365" s="80">
        <v>1358</v>
      </c>
      <c r="I365" s="80">
        <v>0</v>
      </c>
      <c r="J365" s="80">
        <v>1358</v>
      </c>
      <c r="K365" s="80">
        <v>0</v>
      </c>
      <c r="L365" s="80">
        <v>5013</v>
      </c>
      <c r="M365" s="80">
        <v>197559</v>
      </c>
      <c r="N365" s="80">
        <v>0</v>
      </c>
      <c r="O365" s="80">
        <v>94792</v>
      </c>
      <c r="P365" s="80">
        <v>0</v>
      </c>
      <c r="Q365" s="80">
        <v>0</v>
      </c>
      <c r="R365" s="80">
        <v>17740</v>
      </c>
      <c r="S365" s="80">
        <v>0</v>
      </c>
      <c r="T365" s="80">
        <v>240075</v>
      </c>
      <c r="U365" s="80">
        <v>0</v>
      </c>
      <c r="V365" s="80">
        <v>10195</v>
      </c>
      <c r="W365" s="80">
        <v>18413</v>
      </c>
      <c r="X365" s="80">
        <v>0</v>
      </c>
      <c r="Y365" s="80">
        <v>84926</v>
      </c>
      <c r="Z365" s="80">
        <v>2292</v>
      </c>
      <c r="AA365" s="80">
        <v>0</v>
      </c>
      <c r="AB365" s="80">
        <v>0</v>
      </c>
      <c r="AC365" s="80">
        <v>1920</v>
      </c>
      <c r="AD365" s="80">
        <v>0</v>
      </c>
      <c r="AE365" s="80">
        <v>1920</v>
      </c>
      <c r="AF365" s="80">
        <v>0</v>
      </c>
      <c r="AG365" s="80">
        <v>301</v>
      </c>
      <c r="AH365" s="80">
        <v>3309</v>
      </c>
      <c r="AI365" s="80">
        <v>31</v>
      </c>
      <c r="AJ365" s="80">
        <v>0</v>
      </c>
      <c r="AK365" s="80">
        <v>0</v>
      </c>
      <c r="AL365" s="80">
        <v>2989</v>
      </c>
      <c r="AM365" s="80">
        <v>0</v>
      </c>
      <c r="AN365" s="80">
        <v>0</v>
      </c>
      <c r="AO365" s="80">
        <v>0</v>
      </c>
      <c r="AP365" s="80">
        <v>1990</v>
      </c>
      <c r="AQ365" s="80">
        <v>13489</v>
      </c>
      <c r="AR365" s="80">
        <v>101</v>
      </c>
      <c r="AS365" s="80">
        <v>20000</v>
      </c>
      <c r="AT365" s="80">
        <v>0</v>
      </c>
      <c r="AU365" s="80">
        <v>0</v>
      </c>
      <c r="AV365" s="80">
        <v>185562</v>
      </c>
      <c r="AW365" s="80">
        <v>43033</v>
      </c>
      <c r="AX365" s="80">
        <v>0</v>
      </c>
      <c r="AY365" s="80">
        <v>0</v>
      </c>
      <c r="AZ365" s="80">
        <v>0</v>
      </c>
      <c r="BA365" s="80">
        <v>1669</v>
      </c>
      <c r="BB365" s="80">
        <v>0</v>
      </c>
      <c r="BC365" s="80">
        <v>597</v>
      </c>
      <c r="BD365" s="80">
        <v>0</v>
      </c>
      <c r="BE365" s="80">
        <v>7633</v>
      </c>
      <c r="BF365" s="80">
        <v>0</v>
      </c>
      <c r="BG365" s="80">
        <v>0</v>
      </c>
      <c r="BH365" s="80">
        <v>46880</v>
      </c>
      <c r="BI365" s="80">
        <v>0</v>
      </c>
      <c r="BJ365" s="80">
        <v>0</v>
      </c>
      <c r="BK365" s="80">
        <v>0</v>
      </c>
      <c r="BL365" s="80">
        <v>0</v>
      </c>
      <c r="BM365" s="80">
        <v>0</v>
      </c>
      <c r="BN365" s="80">
        <v>165312</v>
      </c>
      <c r="BO365" s="80">
        <v>250</v>
      </c>
      <c r="BP365" s="80">
        <v>0</v>
      </c>
      <c r="BQ365" s="80">
        <v>0</v>
      </c>
      <c r="BR365" s="80">
        <v>0</v>
      </c>
      <c r="BS365" s="80">
        <v>374</v>
      </c>
      <c r="BT365" s="80">
        <v>0</v>
      </c>
      <c r="BU365" s="80">
        <v>3473</v>
      </c>
      <c r="BV365" s="80">
        <v>0</v>
      </c>
      <c r="BW365" s="80">
        <v>240075</v>
      </c>
      <c r="BX365" s="80">
        <v>0</v>
      </c>
      <c r="BY365" s="80">
        <v>0</v>
      </c>
      <c r="BZ365" s="80">
        <v>0</v>
      </c>
      <c r="CA365" s="80">
        <v>0</v>
      </c>
      <c r="CB365" s="80">
        <v>5367</v>
      </c>
      <c r="CC365" s="80">
        <v>0</v>
      </c>
      <c r="CD365" s="80">
        <v>0</v>
      </c>
      <c r="CE365" s="80">
        <v>0</v>
      </c>
      <c r="CF365" s="80">
        <v>305</v>
      </c>
      <c r="CG365" s="80">
        <v>-19860</v>
      </c>
      <c r="CH365" s="80">
        <v>503</v>
      </c>
      <c r="CI365" s="80">
        <v>0</v>
      </c>
      <c r="CJ365" s="80">
        <v>0</v>
      </c>
      <c r="CK365" s="80">
        <v>118978</v>
      </c>
      <c r="CL365" s="80">
        <v>0</v>
      </c>
      <c r="CM365" s="80">
        <v>-37050</v>
      </c>
      <c r="CN365" s="80">
        <v>9376</v>
      </c>
      <c r="CO365" s="80">
        <v>0</v>
      </c>
      <c r="CP365" s="80">
        <v>0</v>
      </c>
      <c r="CQ365" s="80">
        <v>338</v>
      </c>
      <c r="CR365" s="80">
        <v>5241</v>
      </c>
      <c r="CS365" s="80">
        <v>-72196</v>
      </c>
      <c r="CT365" s="80">
        <v>0</v>
      </c>
      <c r="CU365" s="80">
        <v>-17190</v>
      </c>
      <c r="CV365" s="80">
        <v>-644</v>
      </c>
      <c r="CW365" s="80">
        <v>9376</v>
      </c>
      <c r="CX365" s="80">
        <v>0</v>
      </c>
      <c r="CY365" s="80">
        <v>-8791</v>
      </c>
      <c r="CZ365" s="80">
        <v>794</v>
      </c>
      <c r="DA365" s="80">
        <v>-604</v>
      </c>
      <c r="DB365" s="80">
        <v>0</v>
      </c>
      <c r="DC365" s="80">
        <v>-45</v>
      </c>
      <c r="DD365" s="80">
        <v>0</v>
      </c>
      <c r="DE365" s="80">
        <v>-10264</v>
      </c>
      <c r="DF365" s="80">
        <v>-102</v>
      </c>
      <c r="DG365" s="80">
        <v>3498</v>
      </c>
      <c r="DH365" s="80"/>
      <c r="DI365" s="80">
        <v>-1435</v>
      </c>
      <c r="DJ365" s="80">
        <v>-1130</v>
      </c>
      <c r="DK365" s="80">
        <v>0</v>
      </c>
      <c r="DL365" s="80">
        <v>110085</v>
      </c>
      <c r="DM365" s="80">
        <v>45</v>
      </c>
      <c r="DN365" s="80"/>
      <c r="DO365" s="80">
        <v>8079</v>
      </c>
      <c r="DP365" s="80">
        <v>-61022</v>
      </c>
      <c r="DQ365" s="80">
        <v>0</v>
      </c>
      <c r="DR365" s="80">
        <v>-705</v>
      </c>
      <c r="DS365" s="80">
        <v>8034</v>
      </c>
    </row>
    <row r="366" spans="1:123" x14ac:dyDescent="0.25">
      <c r="A366" s="78">
        <v>202112</v>
      </c>
      <c r="B366" s="78">
        <v>51778</v>
      </c>
      <c r="C366" s="79" t="s">
        <v>445</v>
      </c>
      <c r="D366" s="80">
        <v>0</v>
      </c>
      <c r="E366" s="80">
        <v>21981</v>
      </c>
      <c r="F366" s="80">
        <v>2736226</v>
      </c>
      <c r="G366" s="80">
        <v>0</v>
      </c>
      <c r="H366" s="80">
        <v>87251</v>
      </c>
      <c r="I366" s="80">
        <v>1478</v>
      </c>
      <c r="J366" s="80">
        <v>88729</v>
      </c>
      <c r="K366" s="80">
        <v>0</v>
      </c>
      <c r="L366" s="80">
        <v>45127</v>
      </c>
      <c r="M366" s="80">
        <v>2962510</v>
      </c>
      <c r="N366" s="80">
        <v>4960</v>
      </c>
      <c r="O366" s="80">
        <v>749115</v>
      </c>
      <c r="P366" s="80"/>
      <c r="Q366" s="80">
        <v>221324</v>
      </c>
      <c r="R366" s="80">
        <v>551940</v>
      </c>
      <c r="S366" s="80">
        <v>0</v>
      </c>
      <c r="T366" s="80">
        <v>3477367</v>
      </c>
      <c r="U366" s="80">
        <v>221324</v>
      </c>
      <c r="V366" s="80">
        <v>208466</v>
      </c>
      <c r="W366" s="80">
        <v>21981</v>
      </c>
      <c r="X366" s="80">
        <v>0</v>
      </c>
      <c r="Y366" s="80">
        <v>1435171</v>
      </c>
      <c r="Z366" s="80">
        <v>24206</v>
      </c>
      <c r="AA366" s="80">
        <v>0</v>
      </c>
      <c r="AB366" s="80">
        <v>0</v>
      </c>
      <c r="AC366" s="80">
        <v>99696</v>
      </c>
      <c r="AD366" s="80">
        <v>0</v>
      </c>
      <c r="AE366" s="80">
        <v>99696</v>
      </c>
      <c r="AF366" s="80">
        <v>1299</v>
      </c>
      <c r="AG366" s="80">
        <v>6906</v>
      </c>
      <c r="AH366" s="80">
        <v>199619</v>
      </c>
      <c r="AI366" s="80">
        <v>0</v>
      </c>
      <c r="AJ366" s="80">
        <v>9895</v>
      </c>
      <c r="AK366" s="80">
        <v>0</v>
      </c>
      <c r="AL366" s="80">
        <v>10397</v>
      </c>
      <c r="AM366" s="80">
        <v>0</v>
      </c>
      <c r="AN366" s="80">
        <v>0</v>
      </c>
      <c r="AO366" s="80">
        <v>0</v>
      </c>
      <c r="AP366" s="80">
        <v>17300</v>
      </c>
      <c r="AQ366" s="80">
        <v>223924</v>
      </c>
      <c r="AR366" s="80">
        <v>0</v>
      </c>
      <c r="AS366" s="80">
        <v>50000</v>
      </c>
      <c r="AT366" s="80">
        <v>0</v>
      </c>
      <c r="AU366" s="80">
        <v>40574</v>
      </c>
      <c r="AV366" s="80">
        <v>1592971</v>
      </c>
      <c r="AW366" s="80">
        <v>1250129</v>
      </c>
      <c r="AX366" s="80"/>
      <c r="AY366" s="80"/>
      <c r="AZ366" s="80">
        <v>0</v>
      </c>
      <c r="BA366" s="80"/>
      <c r="BB366" s="80"/>
      <c r="BC366" s="80">
        <v>27827</v>
      </c>
      <c r="BD366" s="80">
        <v>0</v>
      </c>
      <c r="BE366" s="80">
        <v>212924</v>
      </c>
      <c r="BF366" s="80">
        <v>0</v>
      </c>
      <c r="BG366" s="80"/>
      <c r="BH366" s="80">
        <v>1666882</v>
      </c>
      <c r="BI366" s="80">
        <v>0</v>
      </c>
      <c r="BJ366" s="80"/>
      <c r="BK366" s="80"/>
      <c r="BL366" s="80"/>
      <c r="BM366" s="80"/>
      <c r="BN366" s="80">
        <v>1063482</v>
      </c>
      <c r="BO366" s="80">
        <v>0</v>
      </c>
      <c r="BP366" s="80"/>
      <c r="BQ366" s="80">
        <v>4590</v>
      </c>
      <c r="BR366" s="80"/>
      <c r="BS366" s="80">
        <v>373660</v>
      </c>
      <c r="BT366" s="80">
        <v>479489</v>
      </c>
      <c r="BU366" s="80">
        <v>43093</v>
      </c>
      <c r="BV366" s="80"/>
      <c r="BW366" s="80">
        <v>3477367</v>
      </c>
      <c r="BX366" s="80"/>
      <c r="BY366" s="80">
        <v>0</v>
      </c>
      <c r="BZ366" s="80"/>
      <c r="CA366" s="80"/>
      <c r="CB366" s="80">
        <v>144523</v>
      </c>
      <c r="CC366" s="80">
        <v>479489</v>
      </c>
      <c r="CD366" s="80"/>
      <c r="CE366" s="80"/>
      <c r="CF366" s="80">
        <v>5061</v>
      </c>
      <c r="CG366" s="80">
        <v>-58799</v>
      </c>
      <c r="CH366" s="80">
        <v>0</v>
      </c>
      <c r="CI366" s="80">
        <v>486</v>
      </c>
      <c r="CJ366" s="80">
        <v>0</v>
      </c>
      <c r="CK366" s="80">
        <v>1463090</v>
      </c>
      <c r="CL366" s="80">
        <v>0</v>
      </c>
      <c r="CM366" s="80">
        <v>-272765</v>
      </c>
      <c r="CN366" s="80">
        <v>303799</v>
      </c>
      <c r="CO366" s="80">
        <v>175</v>
      </c>
      <c r="CP366" s="80">
        <v>0</v>
      </c>
      <c r="CQ366" s="80">
        <v>-36928</v>
      </c>
      <c r="CR366" s="80">
        <v>234244</v>
      </c>
      <c r="CS366" s="80">
        <v>-1063421</v>
      </c>
      <c r="CT366" s="80">
        <v>0</v>
      </c>
      <c r="CU366" s="80">
        <v>-217605</v>
      </c>
      <c r="CV366" s="80">
        <v>70402</v>
      </c>
      <c r="CW366" s="80">
        <v>247198</v>
      </c>
      <c r="CX366" s="80">
        <v>11935</v>
      </c>
      <c r="CY366" s="80">
        <v>-76614</v>
      </c>
      <c r="CZ366" s="80">
        <v>8345</v>
      </c>
      <c r="DA366" s="80">
        <v>-6695</v>
      </c>
      <c r="DB366" s="80">
        <v>1302</v>
      </c>
      <c r="DC366" s="80">
        <v>-224</v>
      </c>
      <c r="DD366" s="80">
        <v>3464</v>
      </c>
      <c r="DE366" s="80">
        <v>-171337</v>
      </c>
      <c r="DF366" s="80">
        <v>-43023</v>
      </c>
      <c r="DG366" s="80">
        <v>44033</v>
      </c>
      <c r="DH366" s="80"/>
      <c r="DI366" s="80">
        <v>-45566</v>
      </c>
      <c r="DJ366" s="80">
        <v>-63025</v>
      </c>
      <c r="DK366" s="80">
        <v>-56601</v>
      </c>
      <c r="DL366" s="80">
        <v>1344755</v>
      </c>
      <c r="DM366" s="80">
        <v>41415</v>
      </c>
      <c r="DN366" s="80">
        <v>0</v>
      </c>
      <c r="DO366" s="80">
        <v>295454</v>
      </c>
      <c r="DP366" s="80">
        <v>-918863</v>
      </c>
      <c r="DQ366" s="80">
        <v>-2356</v>
      </c>
      <c r="DR366" s="80">
        <v>-34303</v>
      </c>
      <c r="DS366" s="80">
        <v>254039</v>
      </c>
    </row>
    <row r="367" spans="1:123" x14ac:dyDescent="0.25">
      <c r="A367" s="78">
        <v>202112</v>
      </c>
      <c r="B367" s="78">
        <v>51571</v>
      </c>
      <c r="C367" s="79" t="s">
        <v>747</v>
      </c>
      <c r="D367" s="80">
        <v>6328</v>
      </c>
      <c r="E367" s="80">
        <v>932</v>
      </c>
      <c r="F367" s="80">
        <v>454151</v>
      </c>
      <c r="G367" s="80"/>
      <c r="H367" s="80">
        <v>47716</v>
      </c>
      <c r="I367" s="80"/>
      <c r="J367" s="80">
        <v>47716</v>
      </c>
      <c r="K367" s="80"/>
      <c r="L367" s="80"/>
      <c r="M367" s="80">
        <v>1145252</v>
      </c>
      <c r="N367" s="80">
        <v>280</v>
      </c>
      <c r="O367" s="80">
        <v>210189</v>
      </c>
      <c r="P367" s="80">
        <v>46702</v>
      </c>
      <c r="Q367" s="80">
        <v>690821</v>
      </c>
      <c r="R367" s="80">
        <v>41539</v>
      </c>
      <c r="S367" s="80">
        <v>183590</v>
      </c>
      <c r="T367" s="80">
        <v>1335313</v>
      </c>
      <c r="U367" s="80">
        <v>466080</v>
      </c>
      <c r="V367" s="80">
        <v>34169</v>
      </c>
      <c r="W367" s="80">
        <v>7260</v>
      </c>
      <c r="X367" s="80"/>
      <c r="Y367" s="80">
        <v>153651</v>
      </c>
      <c r="Z367" s="80">
        <v>422</v>
      </c>
      <c r="AA367" s="80">
        <v>1490</v>
      </c>
      <c r="AB367" s="80"/>
      <c r="AC367" s="80">
        <v>2760</v>
      </c>
      <c r="AD367" s="80"/>
      <c r="AE367" s="80">
        <v>2760</v>
      </c>
      <c r="AF367" s="80">
        <v>610</v>
      </c>
      <c r="AG367" s="80">
        <v>7</v>
      </c>
      <c r="AH367" s="80">
        <v>51086</v>
      </c>
      <c r="AI367" s="80"/>
      <c r="AJ367" s="80"/>
      <c r="AK367" s="80"/>
      <c r="AL367" s="80">
        <v>412</v>
      </c>
      <c r="AM367" s="80">
        <v>41151</v>
      </c>
      <c r="AN367" s="80">
        <v>580</v>
      </c>
      <c r="AO367" s="80">
        <v>373</v>
      </c>
      <c r="AP367" s="80">
        <v>415</v>
      </c>
      <c r="AQ367" s="80">
        <v>131293</v>
      </c>
      <c r="AR367" s="80"/>
      <c r="AS367" s="80">
        <v>25000</v>
      </c>
      <c r="AT367" s="80"/>
      <c r="AU367" s="80"/>
      <c r="AV367" s="80">
        <v>1075168</v>
      </c>
      <c r="AW367" s="80">
        <v>165153</v>
      </c>
      <c r="AX367" s="80"/>
      <c r="AY367" s="80"/>
      <c r="AZ367" s="80"/>
      <c r="BA367" s="80">
        <v>126</v>
      </c>
      <c r="BB367" s="80"/>
      <c r="BC367" s="80">
        <v>1870</v>
      </c>
      <c r="BD367" s="80"/>
      <c r="BE367" s="80">
        <v>7827</v>
      </c>
      <c r="BF367" s="80"/>
      <c r="BG367" s="80"/>
      <c r="BH367" s="80">
        <v>252318</v>
      </c>
      <c r="BI367" s="80"/>
      <c r="BJ367" s="80"/>
      <c r="BK367" s="80"/>
      <c r="BL367" s="80"/>
      <c r="BM367" s="80"/>
      <c r="BN367" s="80">
        <v>201691</v>
      </c>
      <c r="BO367" s="80">
        <v>348472</v>
      </c>
      <c r="BP367" s="80"/>
      <c r="BQ367" s="80"/>
      <c r="BR367" s="80"/>
      <c r="BS367" s="80">
        <v>81342</v>
      </c>
      <c r="BT367" s="80">
        <v>500000</v>
      </c>
      <c r="BU367" s="80">
        <v>5823</v>
      </c>
      <c r="BV367" s="80">
        <v>500000</v>
      </c>
      <c r="BW367" s="80">
        <v>1335313</v>
      </c>
      <c r="BX367" s="80"/>
      <c r="BY367" s="80"/>
      <c r="BZ367" s="80"/>
      <c r="CA367" s="80"/>
      <c r="CB367" s="80">
        <v>5831</v>
      </c>
      <c r="CC367" s="80"/>
      <c r="CD367" s="80"/>
      <c r="CE367" s="80"/>
      <c r="CF367" s="80">
        <v>96339</v>
      </c>
      <c r="CG367" s="80">
        <v>-22701</v>
      </c>
      <c r="CH367" s="80"/>
      <c r="CI367" s="80">
        <v>-12</v>
      </c>
      <c r="CJ367" s="80"/>
      <c r="CK367" s="80">
        <v>253774</v>
      </c>
      <c r="CL367" s="80"/>
      <c r="CM367" s="80">
        <v>-53556</v>
      </c>
      <c r="CN367" s="80">
        <v>136110</v>
      </c>
      <c r="CO367" s="80">
        <v>4406</v>
      </c>
      <c r="CP367" s="80">
        <v>19977</v>
      </c>
      <c r="CQ367" s="80">
        <v>-5606</v>
      </c>
      <c r="CR367" s="80">
        <v>38356</v>
      </c>
      <c r="CS367" s="80">
        <v>-123437</v>
      </c>
      <c r="CT367" s="80"/>
      <c r="CU367" s="80">
        <v>-35261</v>
      </c>
      <c r="CV367" s="80">
        <v>10025</v>
      </c>
      <c r="CW367" s="80">
        <v>118974</v>
      </c>
      <c r="CX367" s="80">
        <v>38244</v>
      </c>
      <c r="CY367" s="80">
        <v>-36707</v>
      </c>
      <c r="CZ367" s="80">
        <v>35613</v>
      </c>
      <c r="DA367" s="80">
        <v>-415</v>
      </c>
      <c r="DB367" s="80">
        <v>-2400</v>
      </c>
      <c r="DC367" s="80">
        <v>-415</v>
      </c>
      <c r="DD367" s="80"/>
      <c r="DE367" s="80">
        <v>-1818</v>
      </c>
      <c r="DF367" s="80">
        <v>-1646</v>
      </c>
      <c r="DG367" s="80">
        <v>5573</v>
      </c>
      <c r="DH367" s="80"/>
      <c r="DI367" s="80">
        <v>10689</v>
      </c>
      <c r="DJ367" s="80">
        <v>13299</v>
      </c>
      <c r="DK367" s="80">
        <v>-17136</v>
      </c>
      <c r="DL367" s="80">
        <v>213021</v>
      </c>
      <c r="DM367" s="80">
        <v>782</v>
      </c>
      <c r="DN367" s="80"/>
      <c r="DO367" s="80">
        <v>100497</v>
      </c>
      <c r="DP367" s="80">
        <v>-125623</v>
      </c>
      <c r="DQ367" s="80">
        <v>-704</v>
      </c>
      <c r="DR367" s="80">
        <v>-1719</v>
      </c>
      <c r="DS367" s="80">
        <v>99715</v>
      </c>
    </row>
    <row r="368" spans="1:123" x14ac:dyDescent="0.25">
      <c r="A368" s="78">
        <v>202212</v>
      </c>
      <c r="B368" s="78">
        <v>53087</v>
      </c>
      <c r="C368" s="79" t="s">
        <v>397</v>
      </c>
      <c r="D368" s="80">
        <v>64615</v>
      </c>
      <c r="E368" s="80">
        <v>7934</v>
      </c>
      <c r="F368" s="80">
        <v>852245</v>
      </c>
      <c r="G368" s="80"/>
      <c r="H368" s="80">
        <v>300</v>
      </c>
      <c r="I368" s="80"/>
      <c r="J368" s="80">
        <v>300</v>
      </c>
      <c r="K368" s="80"/>
      <c r="L368" s="80">
        <v>4236</v>
      </c>
      <c r="M368" s="80">
        <v>852245</v>
      </c>
      <c r="N368" s="80"/>
      <c r="O368" s="80"/>
      <c r="P368" s="80">
        <v>57037</v>
      </c>
      <c r="Q368" s="80">
        <v>0</v>
      </c>
      <c r="R368" s="80">
        <v>100075</v>
      </c>
      <c r="S368" s="80"/>
      <c r="T368" s="80">
        <v>953173</v>
      </c>
      <c r="U368" s="80"/>
      <c r="V368" s="80"/>
      <c r="W368" s="80">
        <v>72549</v>
      </c>
      <c r="X368" s="80"/>
      <c r="Y368" s="80">
        <v>695133</v>
      </c>
      <c r="Z368" s="80">
        <v>14067</v>
      </c>
      <c r="AA368" s="80"/>
      <c r="AB368" s="80"/>
      <c r="AC368" s="80">
        <v>7663</v>
      </c>
      <c r="AD368" s="80">
        <v>5063</v>
      </c>
      <c r="AE368" s="80">
        <v>2600</v>
      </c>
      <c r="AF368" s="80"/>
      <c r="AG368" s="80">
        <v>2211</v>
      </c>
      <c r="AH368" s="80">
        <v>10076</v>
      </c>
      <c r="AI368" s="80"/>
      <c r="AJ368" s="80">
        <v>2111</v>
      </c>
      <c r="AK368" s="80"/>
      <c r="AL368" s="80"/>
      <c r="AM368" s="80"/>
      <c r="AN368" s="80"/>
      <c r="AO368" s="80"/>
      <c r="AP368" s="80">
        <v>11856</v>
      </c>
      <c r="AQ368" s="80">
        <v>0</v>
      </c>
      <c r="AR368" s="80"/>
      <c r="AS368" s="80">
        <v>27523</v>
      </c>
      <c r="AT368" s="80"/>
      <c r="AU368" s="80">
        <v>11751</v>
      </c>
      <c r="AV368" s="80">
        <v>320181</v>
      </c>
      <c r="AW368" s="80">
        <v>159405</v>
      </c>
      <c r="AX368" s="80">
        <v>86362</v>
      </c>
      <c r="AY368" s="80"/>
      <c r="AZ368" s="80"/>
      <c r="BA368" s="80">
        <v>1042</v>
      </c>
      <c r="BB368" s="80"/>
      <c r="BC368" s="80">
        <v>455</v>
      </c>
      <c r="BD368" s="80"/>
      <c r="BE368" s="80">
        <v>33492</v>
      </c>
      <c r="BF368" s="80"/>
      <c r="BG368" s="80"/>
      <c r="BH368" s="80">
        <v>598585</v>
      </c>
      <c r="BI368" s="80">
        <v>914</v>
      </c>
      <c r="BJ368" s="80"/>
      <c r="BK368" s="80"/>
      <c r="BL368" s="80"/>
      <c r="BM368" s="80"/>
      <c r="BN368" s="80">
        <v>292658</v>
      </c>
      <c r="BO368" s="80"/>
      <c r="BP368" s="80"/>
      <c r="BQ368" s="80"/>
      <c r="BR368" s="80"/>
      <c r="BS368" s="80">
        <v>317509</v>
      </c>
      <c r="BT368" s="80"/>
      <c r="BU368" s="80">
        <v>35309</v>
      </c>
      <c r="BV368" s="80"/>
      <c r="BW368" s="80">
        <v>953173</v>
      </c>
      <c r="BX368" s="80"/>
      <c r="BY368" s="80">
        <v>914</v>
      </c>
      <c r="BZ368" s="80"/>
      <c r="CA368" s="80"/>
      <c r="CB368" s="80">
        <v>20245</v>
      </c>
      <c r="CC368" s="80"/>
      <c r="CD368" s="80"/>
      <c r="CE368" s="80"/>
      <c r="CF368" s="80"/>
      <c r="CG368" s="80">
        <v>-15216</v>
      </c>
      <c r="CH368" s="80">
        <v>10580</v>
      </c>
      <c r="CI368" s="80"/>
      <c r="CJ368" s="80">
        <v>-5820</v>
      </c>
      <c r="CK368" s="80">
        <v>380000</v>
      </c>
      <c r="CL368" s="80"/>
      <c r="CM368" s="80">
        <v>-73546</v>
      </c>
      <c r="CN368" s="80">
        <v>81455</v>
      </c>
      <c r="CO368" s="80">
        <v>4955</v>
      </c>
      <c r="CP368" s="80"/>
      <c r="CQ368" s="80">
        <v>198</v>
      </c>
      <c r="CR368" s="80">
        <v>-16768</v>
      </c>
      <c r="CS368" s="80">
        <v>-257328</v>
      </c>
      <c r="CT368" s="80"/>
      <c r="CU368" s="80">
        <v>-63285</v>
      </c>
      <c r="CV368" s="80">
        <v>18</v>
      </c>
      <c r="CW368" s="80">
        <v>63636</v>
      </c>
      <c r="CX368" s="80"/>
      <c r="CY368" s="80">
        <v>-7200</v>
      </c>
      <c r="CZ368" s="80">
        <v>88080</v>
      </c>
      <c r="DA368" s="80">
        <v>-3247</v>
      </c>
      <c r="DB368" s="80">
        <v>0</v>
      </c>
      <c r="DC368" s="80">
        <v>0</v>
      </c>
      <c r="DD368" s="80"/>
      <c r="DE368" s="80">
        <v>-50486</v>
      </c>
      <c r="DF368" s="80">
        <v>29603</v>
      </c>
      <c r="DG368" s="80">
        <v>6376</v>
      </c>
      <c r="DH368" s="80"/>
      <c r="DI368" s="80"/>
      <c r="DJ368" s="80"/>
      <c r="DK368" s="80">
        <v>-17819</v>
      </c>
      <c r="DL368" s="80">
        <v>418953</v>
      </c>
      <c r="DM368" s="80"/>
      <c r="DN368" s="80">
        <v>16550</v>
      </c>
      <c r="DO368" s="80">
        <v>-11384</v>
      </c>
      <c r="DP368" s="80">
        <v>-203811</v>
      </c>
      <c r="DQ368" s="80">
        <v>-640</v>
      </c>
      <c r="DR368" s="80">
        <v>-352</v>
      </c>
      <c r="DS368" s="80">
        <v>-11384</v>
      </c>
    </row>
    <row r="369" spans="1:123" x14ac:dyDescent="0.25">
      <c r="A369" s="78">
        <v>202212</v>
      </c>
      <c r="B369" s="78">
        <v>50240</v>
      </c>
      <c r="C369" s="79" t="s">
        <v>481</v>
      </c>
      <c r="D369" s="80">
        <v>8579</v>
      </c>
      <c r="E369" s="80">
        <v>10464</v>
      </c>
      <c r="F369" s="80">
        <v>762246</v>
      </c>
      <c r="G369" s="80">
        <v>0</v>
      </c>
      <c r="H369" s="80">
        <v>44815</v>
      </c>
      <c r="I369" s="80">
        <v>0</v>
      </c>
      <c r="J369" s="80">
        <v>44815</v>
      </c>
      <c r="K369" s="80">
        <v>0</v>
      </c>
      <c r="L369" s="80">
        <v>66460</v>
      </c>
      <c r="M369" s="80">
        <v>875014</v>
      </c>
      <c r="N369" s="80">
        <v>0</v>
      </c>
      <c r="O369" s="80">
        <v>288585</v>
      </c>
      <c r="P369" s="80">
        <v>0</v>
      </c>
      <c r="Q369" s="80">
        <v>112768</v>
      </c>
      <c r="R369" s="80">
        <v>17682</v>
      </c>
      <c r="S369" s="80">
        <v>0</v>
      </c>
      <c r="T369" s="80">
        <v>1161007</v>
      </c>
      <c r="U369" s="80">
        <v>82768</v>
      </c>
      <c r="V369" s="80">
        <v>986</v>
      </c>
      <c r="W369" s="80">
        <v>19043</v>
      </c>
      <c r="X369" s="80">
        <v>0</v>
      </c>
      <c r="Y369" s="80">
        <v>455979</v>
      </c>
      <c r="Z369" s="80">
        <v>6953</v>
      </c>
      <c r="AA369" s="80">
        <v>0</v>
      </c>
      <c r="AB369" s="80">
        <v>0</v>
      </c>
      <c r="AC369" s="80">
        <v>126445</v>
      </c>
      <c r="AD369" s="80">
        <v>0</v>
      </c>
      <c r="AE369" s="80">
        <v>126445</v>
      </c>
      <c r="AF369" s="80">
        <v>9589</v>
      </c>
      <c r="AG369" s="80">
        <v>2514</v>
      </c>
      <c r="AH369" s="80">
        <v>183653</v>
      </c>
      <c r="AI369" s="80">
        <v>1982</v>
      </c>
      <c r="AJ369" s="80">
        <v>822</v>
      </c>
      <c r="AK369" s="80">
        <v>0</v>
      </c>
      <c r="AL369" s="80">
        <v>0</v>
      </c>
      <c r="AM369" s="80">
        <v>30000</v>
      </c>
      <c r="AN369" s="80">
        <v>0</v>
      </c>
      <c r="AO369" s="80">
        <v>0</v>
      </c>
      <c r="AP369" s="80">
        <v>4439</v>
      </c>
      <c r="AQ369" s="80">
        <v>9884</v>
      </c>
      <c r="AR369" s="80">
        <v>0</v>
      </c>
      <c r="AS369" s="80">
        <v>5000</v>
      </c>
      <c r="AT369" s="80">
        <v>0</v>
      </c>
      <c r="AU369" s="80">
        <v>0</v>
      </c>
      <c r="AV369" s="80">
        <v>594729</v>
      </c>
      <c r="AW369" s="80">
        <v>271544</v>
      </c>
      <c r="AX369" s="80">
        <v>0</v>
      </c>
      <c r="AY369" s="80">
        <v>0</v>
      </c>
      <c r="AZ369" s="80">
        <v>0</v>
      </c>
      <c r="BA369" s="80">
        <v>0</v>
      </c>
      <c r="BB369" s="80">
        <v>0</v>
      </c>
      <c r="BC369" s="80">
        <v>10926</v>
      </c>
      <c r="BD369" s="80">
        <v>0</v>
      </c>
      <c r="BE369" s="80">
        <v>73003</v>
      </c>
      <c r="BF369" s="80">
        <v>3116</v>
      </c>
      <c r="BG369" s="80">
        <v>0</v>
      </c>
      <c r="BH369" s="80">
        <v>480158</v>
      </c>
      <c r="BI369" s="80">
        <v>13117</v>
      </c>
      <c r="BJ369" s="80">
        <v>0</v>
      </c>
      <c r="BK369" s="80">
        <v>0</v>
      </c>
      <c r="BL369" s="80">
        <v>0</v>
      </c>
      <c r="BM369" s="80">
        <v>0</v>
      </c>
      <c r="BN369" s="80">
        <v>554811</v>
      </c>
      <c r="BO369" s="80">
        <v>34918</v>
      </c>
      <c r="BP369" s="80">
        <v>0</v>
      </c>
      <c r="BQ369" s="80">
        <v>0</v>
      </c>
      <c r="BR369" s="80">
        <v>0</v>
      </c>
      <c r="BS369" s="80">
        <v>196264</v>
      </c>
      <c r="BT369" s="80">
        <v>0</v>
      </c>
      <c r="BU369" s="80">
        <v>12350</v>
      </c>
      <c r="BV369" s="80">
        <v>0</v>
      </c>
      <c r="BW369" s="80">
        <v>1161007</v>
      </c>
      <c r="BX369" s="80">
        <v>0</v>
      </c>
      <c r="BY369" s="80">
        <v>13117</v>
      </c>
      <c r="BZ369" s="80">
        <v>0</v>
      </c>
      <c r="CA369" s="80">
        <v>0</v>
      </c>
      <c r="CB369" s="80">
        <v>58961</v>
      </c>
      <c r="CC369" s="80">
        <v>0</v>
      </c>
      <c r="CD369" s="80">
        <v>0</v>
      </c>
      <c r="CE369" s="80">
        <v>0</v>
      </c>
      <c r="CF369" s="80">
        <v>8898</v>
      </c>
      <c r="CG369" s="80">
        <v>-87377</v>
      </c>
      <c r="CH369" s="80">
        <v>3636</v>
      </c>
      <c r="CI369" s="80">
        <v>0</v>
      </c>
      <c r="CJ369" s="80">
        <v>-800</v>
      </c>
      <c r="CK369" s="80">
        <v>832094</v>
      </c>
      <c r="CL369" s="80">
        <v>0</v>
      </c>
      <c r="CM369" s="80">
        <v>-169269</v>
      </c>
      <c r="CN369" s="80">
        <v>1338</v>
      </c>
      <c r="CO369" s="80">
        <v>15695</v>
      </c>
      <c r="CP369" s="80">
        <v>0</v>
      </c>
      <c r="CQ369" s="80">
        <v>5785</v>
      </c>
      <c r="CR369" s="80">
        <v>-73896</v>
      </c>
      <c r="CS369" s="80">
        <v>-484181</v>
      </c>
      <c r="CT369" s="80">
        <v>0</v>
      </c>
      <c r="CU369" s="80">
        <v>-97587</v>
      </c>
      <c r="CV369" s="80">
        <v>11048</v>
      </c>
      <c r="CW369" s="80">
        <v>-127</v>
      </c>
      <c r="CX369" s="80">
        <v>5220</v>
      </c>
      <c r="CY369" s="80">
        <v>-77727</v>
      </c>
      <c r="CZ369" s="80">
        <v>54106</v>
      </c>
      <c r="DA369" s="80">
        <v>-2125</v>
      </c>
      <c r="DB369" s="80">
        <v>0</v>
      </c>
      <c r="DC369" s="80">
        <v>2822</v>
      </c>
      <c r="DD369" s="80">
        <v>0</v>
      </c>
      <c r="DE369" s="80">
        <v>-30916</v>
      </c>
      <c r="DF369" s="80">
        <v>-49633</v>
      </c>
      <c r="DG369" s="80">
        <v>10249</v>
      </c>
      <c r="DH369" s="80"/>
      <c r="DI369" s="80">
        <v>-1963</v>
      </c>
      <c r="DJ369" s="80">
        <v>-1963</v>
      </c>
      <c r="DK369" s="80">
        <v>-1465</v>
      </c>
      <c r="DL369" s="80">
        <v>704734</v>
      </c>
      <c r="DM369" s="80">
        <v>5880</v>
      </c>
      <c r="DN369" s="80">
        <v>0</v>
      </c>
      <c r="DO369" s="80">
        <v>-55604</v>
      </c>
      <c r="DP369" s="80">
        <v>-467973</v>
      </c>
      <c r="DQ369" s="80">
        <v>-861</v>
      </c>
      <c r="DR369" s="80">
        <v>-2196</v>
      </c>
      <c r="DS369" s="80">
        <v>-61484</v>
      </c>
    </row>
    <row r="370" spans="1:123" x14ac:dyDescent="0.25">
      <c r="A370" s="78">
        <v>202212</v>
      </c>
      <c r="B370" s="78">
        <v>53103</v>
      </c>
      <c r="C370" s="79" t="s">
        <v>409</v>
      </c>
      <c r="D370" s="80">
        <v>0</v>
      </c>
      <c r="E370" s="80">
        <v>2473</v>
      </c>
      <c r="F370" s="80">
        <v>88592</v>
      </c>
      <c r="G370" s="80">
        <v>0</v>
      </c>
      <c r="H370" s="80">
        <v>137459</v>
      </c>
      <c r="I370" s="80">
        <v>57319</v>
      </c>
      <c r="J370" s="80">
        <v>195209</v>
      </c>
      <c r="K370" s="80">
        <v>431</v>
      </c>
      <c r="L370" s="80">
        <v>5108</v>
      </c>
      <c r="M370" s="80">
        <v>253719</v>
      </c>
      <c r="N370" s="80">
        <v>0</v>
      </c>
      <c r="O370" s="80">
        <v>0</v>
      </c>
      <c r="P370" s="80">
        <v>88582</v>
      </c>
      <c r="Q370" s="80">
        <v>165127</v>
      </c>
      <c r="R370" s="80">
        <v>10</v>
      </c>
      <c r="S370" s="80">
        <v>0</v>
      </c>
      <c r="T370" s="80">
        <v>494189</v>
      </c>
      <c r="U370" s="80">
        <v>85174</v>
      </c>
      <c r="V370" s="80">
        <v>11</v>
      </c>
      <c r="W370" s="80">
        <v>2473</v>
      </c>
      <c r="X370" s="80">
        <v>0</v>
      </c>
      <c r="Y370" s="80">
        <v>0</v>
      </c>
      <c r="Z370" s="80">
        <v>257</v>
      </c>
      <c r="AA370" s="80">
        <v>0</v>
      </c>
      <c r="AB370" s="80">
        <v>0</v>
      </c>
      <c r="AC370" s="80">
        <v>4326</v>
      </c>
      <c r="AD370" s="80">
        <v>0</v>
      </c>
      <c r="AE370" s="80">
        <v>4326</v>
      </c>
      <c r="AF370" s="80">
        <v>1707</v>
      </c>
      <c r="AG370" s="80">
        <v>0</v>
      </c>
      <c r="AH370" s="80">
        <v>231953</v>
      </c>
      <c r="AI370" s="80">
        <v>305</v>
      </c>
      <c r="AJ370" s="80">
        <v>30406</v>
      </c>
      <c r="AK370" s="80">
        <v>0</v>
      </c>
      <c r="AL370" s="80">
        <v>668</v>
      </c>
      <c r="AM370" s="80">
        <v>79953</v>
      </c>
      <c r="AN370" s="80">
        <v>0</v>
      </c>
      <c r="AO370" s="80">
        <v>0</v>
      </c>
      <c r="AP370" s="80">
        <v>257</v>
      </c>
      <c r="AQ370" s="80">
        <v>679</v>
      </c>
      <c r="AR370" s="80">
        <v>0</v>
      </c>
      <c r="AS370" s="80">
        <v>33494</v>
      </c>
      <c r="AT370" s="80">
        <v>34320</v>
      </c>
      <c r="AU370" s="80">
        <v>5737</v>
      </c>
      <c r="AV370" s="80">
        <v>69161</v>
      </c>
      <c r="AW370" s="80">
        <v>223218</v>
      </c>
      <c r="AX370" s="80">
        <v>4949</v>
      </c>
      <c r="AY370" s="80"/>
      <c r="AZ370" s="80">
        <v>0</v>
      </c>
      <c r="BA370" s="80">
        <v>6584</v>
      </c>
      <c r="BB370" s="80">
        <v>323</v>
      </c>
      <c r="BC370" s="80">
        <v>30531</v>
      </c>
      <c r="BD370" s="80">
        <v>137</v>
      </c>
      <c r="BE370" s="80">
        <v>52886</v>
      </c>
      <c r="BF370" s="80">
        <v>0</v>
      </c>
      <c r="BG370" s="80">
        <v>0</v>
      </c>
      <c r="BH370" s="80">
        <v>337499</v>
      </c>
      <c r="BI370" s="80">
        <v>0</v>
      </c>
      <c r="BJ370" s="80">
        <v>0</v>
      </c>
      <c r="BK370" s="80">
        <v>0</v>
      </c>
      <c r="BL370" s="80">
        <v>0</v>
      </c>
      <c r="BM370" s="80"/>
      <c r="BN370" s="80">
        <v>35149</v>
      </c>
      <c r="BO370" s="80">
        <v>518</v>
      </c>
      <c r="BP370" s="80"/>
      <c r="BQ370" s="80"/>
      <c r="BR370" s="80">
        <v>0</v>
      </c>
      <c r="BS370" s="80">
        <v>100906</v>
      </c>
      <c r="BT370" s="80">
        <v>0</v>
      </c>
      <c r="BU370" s="80">
        <v>8426</v>
      </c>
      <c r="BV370" s="80"/>
      <c r="BW370" s="80">
        <v>494189</v>
      </c>
      <c r="BX370" s="80">
        <v>0</v>
      </c>
      <c r="BY370" s="80">
        <v>0</v>
      </c>
      <c r="BZ370" s="80"/>
      <c r="CA370" s="80">
        <v>34320</v>
      </c>
      <c r="CB370" s="80">
        <v>9897</v>
      </c>
      <c r="CC370" s="80"/>
      <c r="CD370" s="80">
        <v>0</v>
      </c>
      <c r="CE370" s="80">
        <v>0</v>
      </c>
      <c r="CF370" s="80">
        <v>0</v>
      </c>
      <c r="CG370" s="80">
        <v>-30183</v>
      </c>
      <c r="CH370" s="80">
        <v>438</v>
      </c>
      <c r="CI370" s="80"/>
      <c r="CJ370" s="80"/>
      <c r="CK370" s="80">
        <v>381551</v>
      </c>
      <c r="CL370" s="80"/>
      <c r="CM370" s="80">
        <v>-63428</v>
      </c>
      <c r="CN370" s="80">
        <v>25522</v>
      </c>
      <c r="CO370" s="80">
        <v>35608</v>
      </c>
      <c r="CP370" s="80"/>
      <c r="CQ370" s="80">
        <v>26298</v>
      </c>
      <c r="CR370" s="80"/>
      <c r="CS370" s="80">
        <v>-137533</v>
      </c>
      <c r="CT370" s="80"/>
      <c r="CU370" s="80">
        <v>-68853</v>
      </c>
      <c r="CV370" s="80">
        <v>102451</v>
      </c>
      <c r="CW370" s="80">
        <v>18428</v>
      </c>
      <c r="CX370" s="80">
        <v>484</v>
      </c>
      <c r="CY370" s="80">
        <v>-144259</v>
      </c>
      <c r="CZ370" s="80">
        <v>25608</v>
      </c>
      <c r="DA370" s="80">
        <v>-109</v>
      </c>
      <c r="DB370" s="80">
        <v>-3854</v>
      </c>
      <c r="DC370" s="80"/>
      <c r="DD370" s="80">
        <v>0</v>
      </c>
      <c r="DE370" s="80">
        <v>-27155</v>
      </c>
      <c r="DF370" s="80">
        <v>-6364</v>
      </c>
      <c r="DG370" s="80">
        <v>1614</v>
      </c>
      <c r="DH370" s="80"/>
      <c r="DI370" s="80">
        <v>9886</v>
      </c>
      <c r="DJ370" s="80">
        <v>-14464</v>
      </c>
      <c r="DK370" s="80">
        <v>-7094</v>
      </c>
      <c r="DL370" s="80">
        <v>226569</v>
      </c>
      <c r="DM370" s="80"/>
      <c r="DN370" s="80">
        <v>-505</v>
      </c>
      <c r="DO370" s="80">
        <v>-524</v>
      </c>
      <c r="DP370" s="80">
        <v>-239018</v>
      </c>
      <c r="DQ370" s="80">
        <v>-2622</v>
      </c>
      <c r="DR370" s="80"/>
      <c r="DS370" s="80">
        <v>-524</v>
      </c>
    </row>
    <row r="371" spans="1:123" x14ac:dyDescent="0.25">
      <c r="A371" s="78">
        <v>202212</v>
      </c>
      <c r="B371" s="78">
        <v>50635</v>
      </c>
      <c r="C371" s="79" t="s">
        <v>812</v>
      </c>
      <c r="D371" s="80">
        <v>22050</v>
      </c>
      <c r="E371" s="80">
        <v>44</v>
      </c>
      <c r="F371" s="80">
        <v>255725</v>
      </c>
      <c r="G371" s="80">
        <v>0</v>
      </c>
      <c r="H371" s="80">
        <v>1332</v>
      </c>
      <c r="I371" s="80">
        <v>1600</v>
      </c>
      <c r="J371" s="80">
        <v>2932</v>
      </c>
      <c r="K371" s="80">
        <v>0</v>
      </c>
      <c r="L371" s="80">
        <v>1674</v>
      </c>
      <c r="M371" s="80">
        <v>255725</v>
      </c>
      <c r="N371" s="80">
        <v>0</v>
      </c>
      <c r="O371" s="80">
        <v>0</v>
      </c>
      <c r="P371" s="80">
        <v>0</v>
      </c>
      <c r="Q371" s="80">
        <v>0</v>
      </c>
      <c r="R371" s="80">
        <v>87856</v>
      </c>
      <c r="S371" s="80">
        <v>0</v>
      </c>
      <c r="T371" s="80">
        <v>287620</v>
      </c>
      <c r="U371" s="80">
        <v>0</v>
      </c>
      <c r="V371" s="80">
        <v>1370</v>
      </c>
      <c r="W371" s="80">
        <v>22094</v>
      </c>
      <c r="X371" s="80">
        <v>0</v>
      </c>
      <c r="Y371" s="80">
        <v>167869</v>
      </c>
      <c r="Z371" s="80">
        <v>672</v>
      </c>
      <c r="AA371" s="80">
        <v>0</v>
      </c>
      <c r="AB371" s="80">
        <v>0</v>
      </c>
      <c r="AC371" s="80">
        <v>2423</v>
      </c>
      <c r="AD371" s="80">
        <v>0</v>
      </c>
      <c r="AE371" s="80">
        <v>2423</v>
      </c>
      <c r="AF371" s="80">
        <v>0</v>
      </c>
      <c r="AG371" s="80">
        <v>0</v>
      </c>
      <c r="AH371" s="80">
        <v>5563</v>
      </c>
      <c r="AI371" s="80">
        <v>0</v>
      </c>
      <c r="AJ371" s="80">
        <v>208</v>
      </c>
      <c r="AK371" s="80">
        <v>0</v>
      </c>
      <c r="AL371" s="80">
        <v>0</v>
      </c>
      <c r="AM371" s="80">
        <v>0</v>
      </c>
      <c r="AN371" s="80">
        <v>0</v>
      </c>
      <c r="AO371" s="80">
        <v>0</v>
      </c>
      <c r="AP371" s="80">
        <v>672</v>
      </c>
      <c r="AQ371" s="80">
        <v>1892</v>
      </c>
      <c r="AR371" s="80">
        <v>0</v>
      </c>
      <c r="AS371" s="80">
        <v>0</v>
      </c>
      <c r="AT371" s="80">
        <v>0</v>
      </c>
      <c r="AU371" s="80">
        <v>0</v>
      </c>
      <c r="AV371" s="80">
        <v>152730</v>
      </c>
      <c r="AW371" s="80">
        <v>112931</v>
      </c>
      <c r="AX371" s="80">
        <v>0</v>
      </c>
      <c r="AY371" s="80">
        <v>0</v>
      </c>
      <c r="AZ371" s="80">
        <v>0</v>
      </c>
      <c r="BA371" s="80">
        <v>249</v>
      </c>
      <c r="BB371" s="80">
        <v>0</v>
      </c>
      <c r="BC371" s="80">
        <v>4614</v>
      </c>
      <c r="BD371" s="80">
        <v>0</v>
      </c>
      <c r="BE371" s="80">
        <v>6320</v>
      </c>
      <c r="BF371" s="80">
        <v>0</v>
      </c>
      <c r="BG371" s="80">
        <v>0</v>
      </c>
      <c r="BH371" s="80">
        <v>127632</v>
      </c>
      <c r="BI371" s="80">
        <v>938</v>
      </c>
      <c r="BJ371" s="80">
        <v>0</v>
      </c>
      <c r="BK371" s="80">
        <v>0</v>
      </c>
      <c r="BL371" s="80">
        <v>0</v>
      </c>
      <c r="BM371" s="80">
        <v>0</v>
      </c>
      <c r="BN371" s="80">
        <v>123895</v>
      </c>
      <c r="BO371" s="80">
        <v>18835</v>
      </c>
      <c r="BP371" s="80">
        <v>0</v>
      </c>
      <c r="BQ371" s="80">
        <v>0</v>
      </c>
      <c r="BR371" s="80">
        <v>0</v>
      </c>
      <c r="BS371" s="80">
        <v>3150</v>
      </c>
      <c r="BT371" s="80">
        <v>10000</v>
      </c>
      <c r="BU371" s="80">
        <v>11551</v>
      </c>
      <c r="BV371" s="80">
        <v>10000</v>
      </c>
      <c r="BW371" s="80">
        <v>287620</v>
      </c>
      <c r="BX371" s="80">
        <v>0</v>
      </c>
      <c r="BY371" s="80">
        <v>938</v>
      </c>
      <c r="BZ371" s="80">
        <v>0</v>
      </c>
      <c r="CA371" s="80">
        <v>0</v>
      </c>
      <c r="CB371" s="80">
        <v>1457</v>
      </c>
      <c r="CC371" s="80">
        <v>0</v>
      </c>
      <c r="CD371" s="80">
        <v>0</v>
      </c>
      <c r="CE371" s="80">
        <v>0</v>
      </c>
      <c r="CF371" s="80">
        <v>522</v>
      </c>
      <c r="CG371" s="80">
        <v>-8951</v>
      </c>
      <c r="CH371" s="80">
        <v>0</v>
      </c>
      <c r="CI371" s="80">
        <v>0</v>
      </c>
      <c r="CJ371" s="80">
        <v>-10</v>
      </c>
      <c r="CK371" s="80">
        <v>33531</v>
      </c>
      <c r="CL371" s="80">
        <v>0</v>
      </c>
      <c r="CM371" s="80">
        <v>-6539</v>
      </c>
      <c r="CN371" s="80">
        <v>3261</v>
      </c>
      <c r="CO371" s="80">
        <v>3072</v>
      </c>
      <c r="CP371" s="80">
        <v>0</v>
      </c>
      <c r="CQ371" s="80">
        <v>-357</v>
      </c>
      <c r="CR371" s="80">
        <v>-29332</v>
      </c>
      <c r="CS371" s="80">
        <v>-11974</v>
      </c>
      <c r="CT371" s="80">
        <v>0</v>
      </c>
      <c r="CU371" s="80">
        <v>-660</v>
      </c>
      <c r="CV371" s="80">
        <v>4955</v>
      </c>
      <c r="CW371" s="80">
        <v>3261</v>
      </c>
      <c r="CX371" s="80">
        <v>0</v>
      </c>
      <c r="CY371" s="80">
        <v>-10756</v>
      </c>
      <c r="CZ371" s="80">
        <v>4201</v>
      </c>
      <c r="DA371" s="80">
        <v>2477</v>
      </c>
      <c r="DB371" s="80">
        <v>-88</v>
      </c>
      <c r="DC371" s="80">
        <v>-51</v>
      </c>
      <c r="DD371" s="80">
        <v>0</v>
      </c>
      <c r="DE371" s="80">
        <v>5045</v>
      </c>
      <c r="DF371" s="80">
        <v>78</v>
      </c>
      <c r="DG371" s="80">
        <v>5237</v>
      </c>
      <c r="DH371" s="80"/>
      <c r="DI371" s="80">
        <v>10606</v>
      </c>
      <c r="DJ371" s="80">
        <v>10606</v>
      </c>
      <c r="DK371" s="80">
        <v>0</v>
      </c>
      <c r="DL371" s="80">
        <v>22765</v>
      </c>
      <c r="DM371" s="80">
        <v>23441</v>
      </c>
      <c r="DN371" s="80">
        <v>0</v>
      </c>
      <c r="DO371" s="80">
        <v>-930</v>
      </c>
      <c r="DP371" s="80">
        <v>-24094</v>
      </c>
      <c r="DQ371" s="80">
        <v>0</v>
      </c>
      <c r="DR371" s="80">
        <v>-276</v>
      </c>
      <c r="DS371" s="80">
        <v>-24371</v>
      </c>
    </row>
    <row r="372" spans="1:123" x14ac:dyDescent="0.25">
      <c r="A372" s="78">
        <v>202212</v>
      </c>
      <c r="B372" s="78">
        <v>51619</v>
      </c>
      <c r="C372" s="79" t="s">
        <v>429</v>
      </c>
      <c r="D372" s="80">
        <v>47081</v>
      </c>
      <c r="E372" s="80">
        <v>21201</v>
      </c>
      <c r="F372" s="80">
        <v>5274381</v>
      </c>
      <c r="G372" s="80">
        <v>0</v>
      </c>
      <c r="H372" s="80">
        <v>41307</v>
      </c>
      <c r="I372" s="80">
        <v>0</v>
      </c>
      <c r="J372" s="80">
        <v>41307</v>
      </c>
      <c r="K372" s="80">
        <v>0</v>
      </c>
      <c r="L372" s="80">
        <v>12760</v>
      </c>
      <c r="M372" s="80">
        <v>5307116</v>
      </c>
      <c r="N372" s="80">
        <v>1150</v>
      </c>
      <c r="O372" s="80">
        <v>1167527</v>
      </c>
      <c r="P372" s="80">
        <v>320</v>
      </c>
      <c r="Q372" s="80">
        <v>31585</v>
      </c>
      <c r="R372" s="80">
        <v>125226</v>
      </c>
      <c r="S372" s="80">
        <v>0</v>
      </c>
      <c r="T372" s="80">
        <v>6135612</v>
      </c>
      <c r="U372" s="80">
        <v>31585</v>
      </c>
      <c r="V372" s="80">
        <v>37808</v>
      </c>
      <c r="W372" s="80">
        <v>68282</v>
      </c>
      <c r="X372" s="80">
        <v>0</v>
      </c>
      <c r="Y372" s="80">
        <v>3887517</v>
      </c>
      <c r="Z372" s="80">
        <v>41988</v>
      </c>
      <c r="AA372" s="80">
        <v>0</v>
      </c>
      <c r="AB372" s="80">
        <v>538</v>
      </c>
      <c r="AC372" s="80">
        <v>422919</v>
      </c>
      <c r="AD372" s="80">
        <v>0</v>
      </c>
      <c r="AE372" s="80">
        <v>422919</v>
      </c>
      <c r="AF372" s="80">
        <v>33396</v>
      </c>
      <c r="AG372" s="80">
        <v>24356</v>
      </c>
      <c r="AH372" s="80">
        <v>557966</v>
      </c>
      <c r="AI372" s="80">
        <v>0</v>
      </c>
      <c r="AJ372" s="80">
        <v>59806</v>
      </c>
      <c r="AK372" s="80">
        <v>0</v>
      </c>
      <c r="AL372" s="80">
        <v>70743</v>
      </c>
      <c r="AM372" s="80">
        <v>0</v>
      </c>
      <c r="AN372" s="80">
        <v>58616</v>
      </c>
      <c r="AO372" s="80">
        <v>0</v>
      </c>
      <c r="AP372" s="80">
        <v>17632</v>
      </c>
      <c r="AQ372" s="80">
        <v>147500</v>
      </c>
      <c r="AR372" s="80">
        <v>35175</v>
      </c>
      <c r="AS372" s="80">
        <v>39923</v>
      </c>
      <c r="AT372" s="80">
        <v>0</v>
      </c>
      <c r="AU372" s="80">
        <v>0</v>
      </c>
      <c r="AV372" s="80">
        <v>2546868</v>
      </c>
      <c r="AW372" s="80">
        <v>1571215</v>
      </c>
      <c r="AX372" s="80">
        <v>0</v>
      </c>
      <c r="AY372" s="80">
        <v>0</v>
      </c>
      <c r="AZ372" s="80">
        <v>45931</v>
      </c>
      <c r="BA372" s="80">
        <v>13868</v>
      </c>
      <c r="BB372" s="80">
        <v>0</v>
      </c>
      <c r="BC372" s="80">
        <v>14510</v>
      </c>
      <c r="BD372" s="80">
        <v>278706</v>
      </c>
      <c r="BE372" s="80">
        <v>503784</v>
      </c>
      <c r="BF372" s="80">
        <v>0</v>
      </c>
      <c r="BG372" s="80">
        <v>667026</v>
      </c>
      <c r="BH372" s="80">
        <v>3061987</v>
      </c>
      <c r="BI372" s="80">
        <v>11270</v>
      </c>
      <c r="BJ372" s="80">
        <v>0</v>
      </c>
      <c r="BK372" s="80">
        <v>0</v>
      </c>
      <c r="BL372" s="80">
        <v>0</v>
      </c>
      <c r="BM372" s="80">
        <v>0</v>
      </c>
      <c r="BN372" s="80">
        <v>2368191</v>
      </c>
      <c r="BO372" s="80">
        <v>0</v>
      </c>
      <c r="BP372" s="80">
        <v>0</v>
      </c>
      <c r="BQ372" s="80">
        <v>11703</v>
      </c>
      <c r="BR372" s="80">
        <v>0</v>
      </c>
      <c r="BS372" s="80">
        <v>752345</v>
      </c>
      <c r="BT372" s="80">
        <v>138754</v>
      </c>
      <c r="BU372" s="80">
        <v>71401</v>
      </c>
      <c r="BV372" s="80">
        <v>138754</v>
      </c>
      <c r="BW372" s="80">
        <v>6135612</v>
      </c>
      <c r="BX372" s="80">
        <v>0</v>
      </c>
      <c r="BY372" s="80">
        <v>0</v>
      </c>
      <c r="BZ372" s="80">
        <v>0</v>
      </c>
      <c r="CA372" s="80">
        <v>0</v>
      </c>
      <c r="CB372" s="80">
        <v>150769</v>
      </c>
      <c r="CC372" s="80">
        <v>0</v>
      </c>
      <c r="CD372" s="80">
        <v>11270</v>
      </c>
      <c r="CE372" s="80">
        <v>0</v>
      </c>
      <c r="CF372" s="80">
        <v>38949</v>
      </c>
      <c r="CG372" s="80">
        <v>-147592</v>
      </c>
      <c r="CH372" s="80">
        <v>6295</v>
      </c>
      <c r="CI372" s="80">
        <v>-31</v>
      </c>
      <c r="CJ372" s="80">
        <v>-7055</v>
      </c>
      <c r="CK372" s="80">
        <v>2903944</v>
      </c>
      <c r="CL372" s="80">
        <v>0</v>
      </c>
      <c r="CM372" s="80">
        <v>-619512</v>
      </c>
      <c r="CN372" s="80">
        <v>-379680</v>
      </c>
      <c r="CO372" s="80">
        <v>-106</v>
      </c>
      <c r="CP372" s="80">
        <v>0</v>
      </c>
      <c r="CQ372" s="80">
        <v>19725</v>
      </c>
      <c r="CR372" s="80">
        <v>-719974</v>
      </c>
      <c r="CS372" s="80">
        <v>-1790636</v>
      </c>
      <c r="CT372" s="80">
        <v>-278455</v>
      </c>
      <c r="CU372" s="80">
        <v>-471814</v>
      </c>
      <c r="CV372" s="80">
        <v>6315</v>
      </c>
      <c r="CW372" s="80">
        <v>-295027</v>
      </c>
      <c r="CX372" s="80">
        <v>133</v>
      </c>
      <c r="CY372" s="80">
        <v>-52667</v>
      </c>
      <c r="CZ372" s="80">
        <v>143789</v>
      </c>
      <c r="DA372" s="80">
        <v>-4373</v>
      </c>
      <c r="DB372" s="80">
        <v>0</v>
      </c>
      <c r="DC372" s="80">
        <v>3698</v>
      </c>
      <c r="DD372" s="80">
        <v>0</v>
      </c>
      <c r="DE372" s="80">
        <v>-230074</v>
      </c>
      <c r="DF372" s="80">
        <v>-55151</v>
      </c>
      <c r="DG372" s="80">
        <v>148171</v>
      </c>
      <c r="DH372" s="80"/>
      <c r="DI372" s="80">
        <v>140120</v>
      </c>
      <c r="DJ372" s="80">
        <v>136487</v>
      </c>
      <c r="DK372" s="80">
        <v>84653</v>
      </c>
      <c r="DL372" s="80">
        <v>2828694</v>
      </c>
      <c r="DM372" s="80">
        <v>87180</v>
      </c>
      <c r="DN372" s="80">
        <v>32568</v>
      </c>
      <c r="DO372" s="80">
        <v>-522709</v>
      </c>
      <c r="DP372" s="80">
        <v>-1582229</v>
      </c>
      <c r="DQ372" s="80">
        <v>-23549</v>
      </c>
      <c r="DR372" s="80">
        <v>-14639</v>
      </c>
      <c r="DS372" s="80">
        <v>-609889</v>
      </c>
    </row>
    <row r="373" spans="1:123" x14ac:dyDescent="0.25">
      <c r="A373" s="78">
        <v>202212</v>
      </c>
      <c r="B373" s="78">
        <v>50230</v>
      </c>
      <c r="C373" s="79" t="s">
        <v>860</v>
      </c>
      <c r="D373" s="80">
        <v>17945</v>
      </c>
      <c r="E373" s="80">
        <v>1169</v>
      </c>
      <c r="F373" s="80">
        <v>183754</v>
      </c>
      <c r="G373" s="80">
        <v>0</v>
      </c>
      <c r="H373" s="80">
        <v>5707</v>
      </c>
      <c r="I373" s="80">
        <v>0</v>
      </c>
      <c r="J373" s="80">
        <v>5707</v>
      </c>
      <c r="K373" s="80">
        <v>0</v>
      </c>
      <c r="L373" s="80">
        <v>5387</v>
      </c>
      <c r="M373" s="80">
        <v>183754</v>
      </c>
      <c r="N373" s="80">
        <v>0</v>
      </c>
      <c r="O373" s="80">
        <v>89379</v>
      </c>
      <c r="P373" s="80">
        <v>0</v>
      </c>
      <c r="Q373" s="80">
        <v>0</v>
      </c>
      <c r="R373" s="80">
        <v>13853</v>
      </c>
      <c r="S373" s="80">
        <v>0</v>
      </c>
      <c r="T373" s="80">
        <v>225871</v>
      </c>
      <c r="U373" s="80">
        <v>0</v>
      </c>
      <c r="V373" s="80">
        <v>5117</v>
      </c>
      <c r="W373" s="80">
        <v>19114</v>
      </c>
      <c r="X373" s="80">
        <v>0</v>
      </c>
      <c r="Y373" s="80">
        <v>80472</v>
      </c>
      <c r="Z373" s="80">
        <v>2641</v>
      </c>
      <c r="AA373" s="80">
        <v>0</v>
      </c>
      <c r="AB373" s="80">
        <v>0</v>
      </c>
      <c r="AC373" s="80">
        <v>2268</v>
      </c>
      <c r="AD373" s="80">
        <v>0</v>
      </c>
      <c r="AE373" s="80">
        <v>2268</v>
      </c>
      <c r="AF373" s="80">
        <v>0</v>
      </c>
      <c r="AG373" s="80">
        <v>324</v>
      </c>
      <c r="AH373" s="80">
        <v>7988</v>
      </c>
      <c r="AI373" s="80">
        <v>13</v>
      </c>
      <c r="AJ373" s="80">
        <v>0</v>
      </c>
      <c r="AK373" s="80">
        <v>0</v>
      </c>
      <c r="AL373" s="80">
        <v>1133</v>
      </c>
      <c r="AM373" s="80">
        <v>0</v>
      </c>
      <c r="AN373" s="80">
        <v>0</v>
      </c>
      <c r="AO373" s="80">
        <v>0</v>
      </c>
      <c r="AP373" s="80">
        <v>2316</v>
      </c>
      <c r="AQ373" s="80">
        <v>6988</v>
      </c>
      <c r="AR373" s="80">
        <v>50</v>
      </c>
      <c r="AS373" s="80">
        <v>20000</v>
      </c>
      <c r="AT373" s="80">
        <v>0</v>
      </c>
      <c r="AU373" s="80">
        <v>0</v>
      </c>
      <c r="AV373" s="80">
        <v>162528</v>
      </c>
      <c r="AW373" s="80">
        <v>51171</v>
      </c>
      <c r="AX373" s="80">
        <v>0</v>
      </c>
      <c r="AY373" s="80">
        <v>0</v>
      </c>
      <c r="AZ373" s="80">
        <v>0</v>
      </c>
      <c r="BA373" s="80">
        <v>1861</v>
      </c>
      <c r="BB373" s="80">
        <v>0</v>
      </c>
      <c r="BC373" s="80">
        <v>957</v>
      </c>
      <c r="BD373" s="80">
        <v>0</v>
      </c>
      <c r="BE373" s="80">
        <v>7747</v>
      </c>
      <c r="BF373" s="80">
        <v>0</v>
      </c>
      <c r="BG373" s="80">
        <v>0</v>
      </c>
      <c r="BH373" s="80">
        <v>55595</v>
      </c>
      <c r="BI373" s="80">
        <v>0</v>
      </c>
      <c r="BJ373" s="80">
        <v>0</v>
      </c>
      <c r="BK373" s="80">
        <v>0</v>
      </c>
      <c r="BL373" s="80">
        <v>0</v>
      </c>
      <c r="BM373" s="80">
        <v>0</v>
      </c>
      <c r="BN373" s="80">
        <v>142233</v>
      </c>
      <c r="BO373" s="80">
        <v>295</v>
      </c>
      <c r="BP373" s="80">
        <v>0</v>
      </c>
      <c r="BQ373" s="80">
        <v>0</v>
      </c>
      <c r="BR373" s="80">
        <v>0</v>
      </c>
      <c r="BS373" s="80">
        <v>995</v>
      </c>
      <c r="BT373" s="80">
        <v>0</v>
      </c>
      <c r="BU373" s="80">
        <v>3429</v>
      </c>
      <c r="BV373" s="80">
        <v>0</v>
      </c>
      <c r="BW373" s="80">
        <v>225871</v>
      </c>
      <c r="BX373" s="80">
        <v>0</v>
      </c>
      <c r="BY373" s="80">
        <v>0</v>
      </c>
      <c r="BZ373" s="80">
        <v>0</v>
      </c>
      <c r="CA373" s="80">
        <v>0</v>
      </c>
      <c r="CB373" s="80">
        <v>4929</v>
      </c>
      <c r="CC373" s="80">
        <v>0</v>
      </c>
      <c r="CD373" s="80">
        <v>0</v>
      </c>
      <c r="CE373" s="80">
        <v>0</v>
      </c>
      <c r="CF373" s="80">
        <v>738</v>
      </c>
      <c r="CG373" s="80">
        <v>-20961</v>
      </c>
      <c r="CH373" s="80">
        <v>709</v>
      </c>
      <c r="CI373" s="80">
        <v>0</v>
      </c>
      <c r="CJ373" s="80">
        <v>0</v>
      </c>
      <c r="CK373" s="80">
        <v>130034</v>
      </c>
      <c r="CL373" s="80">
        <v>0</v>
      </c>
      <c r="CM373" s="80">
        <v>-38839</v>
      </c>
      <c r="CN373" s="80">
        <v>-21215</v>
      </c>
      <c r="CO373" s="80">
        <v>0</v>
      </c>
      <c r="CP373" s="80">
        <v>0</v>
      </c>
      <c r="CQ373" s="80">
        <v>4349</v>
      </c>
      <c r="CR373" s="80">
        <v>-33322</v>
      </c>
      <c r="CS373" s="80">
        <v>-83928</v>
      </c>
      <c r="CT373" s="80">
        <v>0</v>
      </c>
      <c r="CU373" s="80">
        <v>-17878</v>
      </c>
      <c r="CV373" s="80">
        <v>-1289</v>
      </c>
      <c r="CW373" s="80">
        <v>-21215</v>
      </c>
      <c r="CX373" s="80">
        <v>0</v>
      </c>
      <c r="CY373" s="80">
        <v>-8799</v>
      </c>
      <c r="CZ373" s="80">
        <v>-928</v>
      </c>
      <c r="DA373" s="80">
        <v>44</v>
      </c>
      <c r="DB373" s="80">
        <v>0</v>
      </c>
      <c r="DC373" s="80">
        <v>1295</v>
      </c>
      <c r="DD373" s="80">
        <v>0</v>
      </c>
      <c r="DE373" s="80">
        <v>-8072</v>
      </c>
      <c r="DF373" s="80">
        <v>-692</v>
      </c>
      <c r="DG373" s="80">
        <v>12651</v>
      </c>
      <c r="DH373" s="80"/>
      <c r="DI373" s="80">
        <v>3091</v>
      </c>
      <c r="DJ373" s="80">
        <v>4406</v>
      </c>
      <c r="DK373" s="80">
        <v>0</v>
      </c>
      <c r="DL373" s="80">
        <v>120543</v>
      </c>
      <c r="DM373" s="80">
        <v>581</v>
      </c>
      <c r="DN373" s="80"/>
      <c r="DO373" s="80">
        <v>-20996</v>
      </c>
      <c r="DP373" s="80">
        <v>-78959</v>
      </c>
      <c r="DQ373" s="80">
        <v>0</v>
      </c>
      <c r="DR373" s="80">
        <v>-906</v>
      </c>
      <c r="DS373" s="80">
        <v>-21577</v>
      </c>
    </row>
    <row r="374" spans="1:123" x14ac:dyDescent="0.25">
      <c r="A374" s="78">
        <v>202212</v>
      </c>
      <c r="B374" s="78">
        <v>53100</v>
      </c>
      <c r="C374" s="79" t="s">
        <v>810</v>
      </c>
      <c r="D374" s="80"/>
      <c r="E374" s="80"/>
      <c r="F374" s="80">
        <v>389356</v>
      </c>
      <c r="G374" s="80"/>
      <c r="H374" s="80">
        <v>116195</v>
      </c>
      <c r="I374" s="80">
        <v>-320</v>
      </c>
      <c r="J374" s="80">
        <v>115875</v>
      </c>
      <c r="K374" s="80"/>
      <c r="L374" s="80"/>
      <c r="M374" s="80">
        <v>389356</v>
      </c>
      <c r="N374" s="80"/>
      <c r="O374" s="80"/>
      <c r="P374" s="80"/>
      <c r="Q374" s="80"/>
      <c r="R374" s="80"/>
      <c r="S374" s="80"/>
      <c r="T374" s="80">
        <v>849089</v>
      </c>
      <c r="U374" s="80"/>
      <c r="V374" s="80">
        <v>295216</v>
      </c>
      <c r="W374" s="80"/>
      <c r="X374" s="80"/>
      <c r="Y374" s="80">
        <v>388274</v>
      </c>
      <c r="Z374" s="80">
        <v>1896</v>
      </c>
      <c r="AA374" s="80"/>
      <c r="AB374" s="80"/>
      <c r="AC374" s="80"/>
      <c r="AD374" s="80"/>
      <c r="AE374" s="80"/>
      <c r="AF374" s="80">
        <v>40939</v>
      </c>
      <c r="AG374" s="80">
        <v>1896</v>
      </c>
      <c r="AH374" s="80">
        <v>157898</v>
      </c>
      <c r="AI374" s="80">
        <v>1084</v>
      </c>
      <c r="AJ374" s="80"/>
      <c r="AK374" s="80"/>
      <c r="AL374" s="80">
        <v>3076</v>
      </c>
      <c r="AM374" s="80"/>
      <c r="AN374" s="80">
        <v>1082</v>
      </c>
      <c r="AO374" s="80"/>
      <c r="AP374" s="80">
        <v>0</v>
      </c>
      <c r="AQ374" s="80">
        <v>299939</v>
      </c>
      <c r="AR374" s="80"/>
      <c r="AS374" s="80">
        <v>1001</v>
      </c>
      <c r="AT374" s="80"/>
      <c r="AU374" s="80"/>
      <c r="AV374" s="80">
        <v>500787</v>
      </c>
      <c r="AW374" s="80">
        <v>290249</v>
      </c>
      <c r="AX374" s="80"/>
      <c r="AY374" s="80">
        <v>0</v>
      </c>
      <c r="AZ374" s="80"/>
      <c r="BA374" s="80">
        <v>1423</v>
      </c>
      <c r="BB374" s="80"/>
      <c r="BC374" s="80">
        <v>35297</v>
      </c>
      <c r="BD374" s="80"/>
      <c r="BE374" s="80">
        <v>36876</v>
      </c>
      <c r="BF374" s="80">
        <v>2</v>
      </c>
      <c r="BG374" s="80">
        <v>5711</v>
      </c>
      <c r="BH374" s="80">
        <v>311426</v>
      </c>
      <c r="BI374" s="80"/>
      <c r="BJ374" s="80"/>
      <c r="BK374" s="80"/>
      <c r="BL374" s="80"/>
      <c r="BM374" s="80">
        <v>178999</v>
      </c>
      <c r="BN374" s="80">
        <v>320787</v>
      </c>
      <c r="BO374" s="80"/>
      <c r="BP374" s="80"/>
      <c r="BQ374" s="80"/>
      <c r="BR374" s="80"/>
      <c r="BS374" s="80">
        <v>-3049</v>
      </c>
      <c r="BT374" s="80"/>
      <c r="BU374" s="80">
        <v>18515</v>
      </c>
      <c r="BV374" s="80"/>
      <c r="BW374" s="80">
        <v>849089</v>
      </c>
      <c r="BX374" s="80"/>
      <c r="BY374" s="80"/>
      <c r="BZ374" s="80"/>
      <c r="CA374" s="80"/>
      <c r="CB374" s="80">
        <v>154</v>
      </c>
      <c r="CC374" s="80"/>
      <c r="CD374" s="80"/>
      <c r="CE374" s="80"/>
      <c r="CF374" s="80">
        <v>1647</v>
      </c>
      <c r="CG374" s="80">
        <v>-2391</v>
      </c>
      <c r="CH374" s="80"/>
      <c r="CI374" s="80"/>
      <c r="CJ374" s="80"/>
      <c r="CK374" s="80">
        <v>146523</v>
      </c>
      <c r="CL374" s="80"/>
      <c r="CM374" s="80">
        <v>-4708</v>
      </c>
      <c r="CN374" s="80">
        <v>-117274</v>
      </c>
      <c r="CO374" s="80"/>
      <c r="CP374" s="80"/>
      <c r="CQ374" s="80">
        <v>115207</v>
      </c>
      <c r="CR374" s="80">
        <v>-7546</v>
      </c>
      <c r="CS374" s="80">
        <v>-143271</v>
      </c>
      <c r="CT374" s="80">
        <v>-4429</v>
      </c>
      <c r="CU374" s="80">
        <v>-2317</v>
      </c>
      <c r="CV374" s="80"/>
      <c r="CW374" s="80">
        <v>-114321</v>
      </c>
      <c r="CX374" s="80"/>
      <c r="CY374" s="80">
        <v>-110394</v>
      </c>
      <c r="CZ374" s="80">
        <v>-113550</v>
      </c>
      <c r="DA374" s="80">
        <v>-5567</v>
      </c>
      <c r="DB374" s="80">
        <v>-320</v>
      </c>
      <c r="DC374" s="80">
        <v>0</v>
      </c>
      <c r="DD374" s="80"/>
      <c r="DE374" s="80">
        <v>-251806</v>
      </c>
      <c r="DF374" s="80">
        <v>3049</v>
      </c>
      <c r="DG374" s="80">
        <v>4556</v>
      </c>
      <c r="DH374" s="80"/>
      <c r="DI374" s="80">
        <v>-18514</v>
      </c>
      <c r="DJ374" s="80">
        <v>-18514</v>
      </c>
      <c r="DK374" s="80">
        <v>2953</v>
      </c>
      <c r="DL374" s="80">
        <v>38858</v>
      </c>
      <c r="DM374" s="80"/>
      <c r="DN374" s="80"/>
      <c r="DO374" s="80">
        <v>-3724</v>
      </c>
      <c r="DP374" s="80">
        <v>-1105</v>
      </c>
      <c r="DQ374" s="80">
        <v>-682</v>
      </c>
      <c r="DR374" s="80">
        <v>-52</v>
      </c>
      <c r="DS374" s="80">
        <v>-3724</v>
      </c>
    </row>
    <row r="375" spans="1:123" x14ac:dyDescent="0.25">
      <c r="A375" s="78">
        <v>202212</v>
      </c>
      <c r="B375" s="78">
        <v>53086</v>
      </c>
      <c r="C375" s="79" t="s">
        <v>381</v>
      </c>
      <c r="D375" s="80"/>
      <c r="E375" s="80">
        <v>24538</v>
      </c>
      <c r="F375" s="80">
        <v>9400389</v>
      </c>
      <c r="G375" s="80"/>
      <c r="H375" s="80">
        <v>98272</v>
      </c>
      <c r="I375" s="80">
        <v>176</v>
      </c>
      <c r="J375" s="80">
        <v>98448</v>
      </c>
      <c r="K375" s="80"/>
      <c r="L375" s="80">
        <v>56751</v>
      </c>
      <c r="M375" s="80">
        <v>9401443</v>
      </c>
      <c r="N375" s="80">
        <v>0</v>
      </c>
      <c r="O375" s="80">
        <v>7687212</v>
      </c>
      <c r="P375" s="80">
        <v>30900</v>
      </c>
      <c r="Q375" s="80">
        <v>1054</v>
      </c>
      <c r="R375" s="80">
        <v>711449</v>
      </c>
      <c r="S375" s="80"/>
      <c r="T375" s="80">
        <v>10235171</v>
      </c>
      <c r="U375" s="80">
        <v>1054</v>
      </c>
      <c r="V375" s="80">
        <v>96854</v>
      </c>
      <c r="W375" s="80">
        <v>24538</v>
      </c>
      <c r="X375" s="80"/>
      <c r="Y375" s="80">
        <v>179806</v>
      </c>
      <c r="Z375" s="80">
        <v>118379</v>
      </c>
      <c r="AA375" s="80">
        <v>357529</v>
      </c>
      <c r="AB375" s="80"/>
      <c r="AC375" s="80">
        <v>98495</v>
      </c>
      <c r="AD375" s="80">
        <v>2606</v>
      </c>
      <c r="AE375" s="80">
        <v>95889</v>
      </c>
      <c r="AF375" s="80">
        <v>86997</v>
      </c>
      <c r="AG375" s="80">
        <v>32760</v>
      </c>
      <c r="AH375" s="80">
        <v>358733</v>
      </c>
      <c r="AI375" s="80">
        <v>53564</v>
      </c>
      <c r="AJ375" s="80">
        <v>21229</v>
      </c>
      <c r="AK375" s="80"/>
      <c r="AL375" s="80">
        <v>45490</v>
      </c>
      <c r="AM375" s="80">
        <v>0</v>
      </c>
      <c r="AN375" s="80">
        <v>433493</v>
      </c>
      <c r="AO375" s="80">
        <v>132983</v>
      </c>
      <c r="AP375" s="80">
        <v>85619</v>
      </c>
      <c r="AQ375" s="80">
        <v>275327</v>
      </c>
      <c r="AR375" s="80"/>
      <c r="AS375" s="80">
        <v>103200</v>
      </c>
      <c r="AT375" s="80">
        <v>550000</v>
      </c>
      <c r="AU375" s="80">
        <v>24646</v>
      </c>
      <c r="AV375" s="80">
        <v>1403312</v>
      </c>
      <c r="AW375" s="80">
        <v>5582864</v>
      </c>
      <c r="AX375" s="80">
        <v>657725</v>
      </c>
      <c r="AY375" s="80">
        <v>0</v>
      </c>
      <c r="AZ375" s="80"/>
      <c r="BA375" s="80">
        <v>54137</v>
      </c>
      <c r="BB375" s="80"/>
      <c r="BC375" s="80">
        <v>17575</v>
      </c>
      <c r="BD375" s="80">
        <v>3936</v>
      </c>
      <c r="BE375" s="80">
        <v>856566</v>
      </c>
      <c r="BF375" s="80">
        <v>0</v>
      </c>
      <c r="BG375" s="80"/>
      <c r="BH375" s="80">
        <v>7378551</v>
      </c>
      <c r="BI375" s="80">
        <v>30611</v>
      </c>
      <c r="BJ375" s="80"/>
      <c r="BK375" s="80"/>
      <c r="BL375" s="80"/>
      <c r="BM375" s="80">
        <v>0</v>
      </c>
      <c r="BN375" s="80">
        <v>1219256</v>
      </c>
      <c r="BO375" s="80"/>
      <c r="BP375" s="80"/>
      <c r="BQ375" s="80">
        <v>16131</v>
      </c>
      <c r="BR375" s="80"/>
      <c r="BS375" s="80">
        <v>948559</v>
      </c>
      <c r="BT375" s="80">
        <v>80856</v>
      </c>
      <c r="BU375" s="80">
        <v>189403</v>
      </c>
      <c r="BV375" s="80">
        <v>80856</v>
      </c>
      <c r="BW375" s="80">
        <v>10235171</v>
      </c>
      <c r="BX375" s="80"/>
      <c r="BY375" s="80"/>
      <c r="BZ375" s="80"/>
      <c r="CA375" s="80">
        <v>550000</v>
      </c>
      <c r="CB375" s="80">
        <v>756272</v>
      </c>
      <c r="CC375" s="80"/>
      <c r="CD375" s="80">
        <v>30611</v>
      </c>
      <c r="CE375" s="80"/>
      <c r="CF375" s="80">
        <v>0</v>
      </c>
      <c r="CG375" s="80">
        <v>-141082</v>
      </c>
      <c r="CH375" s="80">
        <v>536591</v>
      </c>
      <c r="CI375" s="80">
        <v>0</v>
      </c>
      <c r="CJ375" s="80">
        <v>-236316</v>
      </c>
      <c r="CK375" s="80">
        <v>4454522</v>
      </c>
      <c r="CL375" s="80"/>
      <c r="CM375" s="80">
        <v>-721673</v>
      </c>
      <c r="CN375" s="80">
        <v>593959</v>
      </c>
      <c r="CO375" s="80">
        <v>1543</v>
      </c>
      <c r="CP375" s="80"/>
      <c r="CQ375" s="80">
        <v>-223851</v>
      </c>
      <c r="CR375" s="80">
        <v>-850241</v>
      </c>
      <c r="CS375" s="80">
        <v>-2815996</v>
      </c>
      <c r="CT375" s="80">
        <v>0</v>
      </c>
      <c r="CU375" s="80">
        <v>-579502</v>
      </c>
      <c r="CV375" s="80">
        <v>280070</v>
      </c>
      <c r="CW375" s="80">
        <v>583655</v>
      </c>
      <c r="CX375" s="80">
        <v>7122</v>
      </c>
      <c r="CY375" s="80">
        <v>-177034</v>
      </c>
      <c r="CZ375" s="80">
        <v>522415</v>
      </c>
      <c r="DA375" s="80">
        <v>6929</v>
      </c>
      <c r="DB375" s="80">
        <v>-19132</v>
      </c>
      <c r="DC375" s="80">
        <v>0</v>
      </c>
      <c r="DD375" s="80">
        <v>-2632</v>
      </c>
      <c r="DE375" s="80">
        <v>-63618</v>
      </c>
      <c r="DF375" s="80">
        <v>-296341</v>
      </c>
      <c r="DG375" s="80">
        <v>58791</v>
      </c>
      <c r="DH375" s="80"/>
      <c r="DI375" s="80">
        <v>165478</v>
      </c>
      <c r="DJ375" s="80">
        <v>178085</v>
      </c>
      <c r="DK375" s="80">
        <v>-10304</v>
      </c>
      <c r="DL375" s="80">
        <v>4060084</v>
      </c>
      <c r="DM375" s="80">
        <v>585130</v>
      </c>
      <c r="DN375" s="80">
        <v>98069</v>
      </c>
      <c r="DO375" s="80">
        <v>-228731</v>
      </c>
      <c r="DP375" s="80">
        <v>-2815526</v>
      </c>
      <c r="DQ375" s="80">
        <v>-13125</v>
      </c>
      <c r="DR375" s="80">
        <v>-16408</v>
      </c>
      <c r="DS375" s="80">
        <v>-813861</v>
      </c>
    </row>
    <row r="376" spans="1:123" x14ac:dyDescent="0.25">
      <c r="A376" s="78">
        <v>202212</v>
      </c>
      <c r="B376" s="78">
        <v>53028</v>
      </c>
      <c r="C376" s="79" t="s">
        <v>388</v>
      </c>
      <c r="D376" s="80">
        <v>8669</v>
      </c>
      <c r="E376" s="80">
        <v>382</v>
      </c>
      <c r="F376" s="80">
        <v>303612</v>
      </c>
      <c r="G376" s="80"/>
      <c r="H376" s="80">
        <v>6036</v>
      </c>
      <c r="I376" s="80">
        <v>0</v>
      </c>
      <c r="J376" s="80">
        <v>6036</v>
      </c>
      <c r="K376" s="80"/>
      <c r="L376" s="80"/>
      <c r="M376" s="80">
        <v>304962</v>
      </c>
      <c r="N376" s="80">
        <v>1350</v>
      </c>
      <c r="O376" s="80">
        <v>118279</v>
      </c>
      <c r="P376" s="80"/>
      <c r="Q376" s="80">
        <v>0</v>
      </c>
      <c r="R376" s="80">
        <v>5</v>
      </c>
      <c r="S376" s="80"/>
      <c r="T376" s="80">
        <v>333940</v>
      </c>
      <c r="U376" s="80"/>
      <c r="V376" s="80">
        <v>3193</v>
      </c>
      <c r="W376" s="80">
        <v>9051</v>
      </c>
      <c r="X376" s="80"/>
      <c r="Y376" s="80">
        <v>185328</v>
      </c>
      <c r="Z376" s="80">
        <v>1157</v>
      </c>
      <c r="AA376" s="80"/>
      <c r="AB376" s="80"/>
      <c r="AC376" s="80">
        <v>2547</v>
      </c>
      <c r="AD376" s="80">
        <v>0</v>
      </c>
      <c r="AE376" s="80">
        <v>2547</v>
      </c>
      <c r="AF376" s="80">
        <v>22</v>
      </c>
      <c r="AG376" s="80">
        <v>1117</v>
      </c>
      <c r="AH376" s="80">
        <v>8610</v>
      </c>
      <c r="AI376" s="80"/>
      <c r="AJ376" s="80">
        <v>5</v>
      </c>
      <c r="AK376" s="80"/>
      <c r="AL376" s="80">
        <v>3634</v>
      </c>
      <c r="AM376" s="80"/>
      <c r="AN376" s="80">
        <v>0</v>
      </c>
      <c r="AO376" s="80"/>
      <c r="AP376" s="80">
        <v>40</v>
      </c>
      <c r="AQ376" s="80">
        <v>10160</v>
      </c>
      <c r="AR376" s="80"/>
      <c r="AS376" s="80">
        <v>25000</v>
      </c>
      <c r="AT376" s="80"/>
      <c r="AU376" s="80">
        <v>0</v>
      </c>
      <c r="AV376" s="80">
        <v>202691</v>
      </c>
      <c r="AW376" s="80">
        <v>61331</v>
      </c>
      <c r="AX376" s="80"/>
      <c r="AY376" s="80">
        <v>0</v>
      </c>
      <c r="AZ376" s="80"/>
      <c r="BA376" s="80">
        <v>734</v>
      </c>
      <c r="BB376" s="80"/>
      <c r="BC376" s="80">
        <v>3142</v>
      </c>
      <c r="BD376" s="80"/>
      <c r="BE376" s="80">
        <v>8136</v>
      </c>
      <c r="BF376" s="80">
        <v>265</v>
      </c>
      <c r="BG376" s="80"/>
      <c r="BH376" s="80">
        <v>123111</v>
      </c>
      <c r="BI376" s="80">
        <v>2</v>
      </c>
      <c r="BJ376" s="80"/>
      <c r="BK376" s="80"/>
      <c r="BL376" s="80"/>
      <c r="BM376" s="80"/>
      <c r="BN376" s="80">
        <v>177691</v>
      </c>
      <c r="BO376" s="80"/>
      <c r="BP376" s="80"/>
      <c r="BQ376" s="80"/>
      <c r="BR376" s="80"/>
      <c r="BS376" s="80">
        <v>58340</v>
      </c>
      <c r="BT376" s="80">
        <v>0</v>
      </c>
      <c r="BU376" s="80">
        <v>3440</v>
      </c>
      <c r="BV376" s="80"/>
      <c r="BW376" s="80">
        <v>333940</v>
      </c>
      <c r="BX376" s="80"/>
      <c r="BY376" s="80">
        <v>2</v>
      </c>
      <c r="BZ376" s="80"/>
      <c r="CA376" s="80"/>
      <c r="CB376" s="80">
        <v>3995</v>
      </c>
      <c r="CC376" s="80"/>
      <c r="CD376" s="80">
        <v>0</v>
      </c>
      <c r="CE376" s="80"/>
      <c r="CF376" s="80">
        <v>3333</v>
      </c>
      <c r="CG376" s="80">
        <v>-21097</v>
      </c>
      <c r="CH376" s="80">
        <v>768</v>
      </c>
      <c r="CI376" s="80">
        <v>-54</v>
      </c>
      <c r="CJ376" s="80">
        <v>0</v>
      </c>
      <c r="CK376" s="80">
        <v>154725</v>
      </c>
      <c r="CL376" s="80">
        <v>0</v>
      </c>
      <c r="CM376" s="80">
        <v>-29721</v>
      </c>
      <c r="CN376" s="80">
        <v>-17861</v>
      </c>
      <c r="CO376" s="80">
        <v>0</v>
      </c>
      <c r="CP376" s="80">
        <v>0</v>
      </c>
      <c r="CQ376" s="80">
        <v>-19</v>
      </c>
      <c r="CR376" s="80">
        <v>-43239</v>
      </c>
      <c r="CS376" s="80">
        <v>-96933</v>
      </c>
      <c r="CT376" s="80">
        <v>0</v>
      </c>
      <c r="CU376" s="80">
        <v>-8624</v>
      </c>
      <c r="CV376" s="80">
        <v>1359</v>
      </c>
      <c r="CW376" s="80">
        <v>-14223</v>
      </c>
      <c r="CX376" s="80">
        <v>0</v>
      </c>
      <c r="CY376" s="80">
        <v>-11282</v>
      </c>
      <c r="CZ376" s="80">
        <v>14831</v>
      </c>
      <c r="DA376" s="80">
        <v>-840</v>
      </c>
      <c r="DB376" s="80">
        <v>0</v>
      </c>
      <c r="DC376" s="80">
        <v>1066</v>
      </c>
      <c r="DD376" s="80">
        <v>0</v>
      </c>
      <c r="DE376" s="80">
        <v>-4773</v>
      </c>
      <c r="DF376" s="80">
        <v>-3024</v>
      </c>
      <c r="DG376" s="80">
        <v>9119</v>
      </c>
      <c r="DH376" s="80"/>
      <c r="DI376" s="80">
        <v>1805</v>
      </c>
      <c r="DJ376" s="80">
        <v>-94</v>
      </c>
      <c r="DK376" s="80">
        <v>3638</v>
      </c>
      <c r="DL376" s="80">
        <v>140419</v>
      </c>
      <c r="DM376" s="80">
        <v>1618</v>
      </c>
      <c r="DN376" s="80">
        <v>0</v>
      </c>
      <c r="DO376" s="80">
        <v>-33460</v>
      </c>
      <c r="DP376" s="80">
        <v>-92660</v>
      </c>
      <c r="DQ376" s="80">
        <v>-165</v>
      </c>
      <c r="DR376" s="80">
        <v>-739</v>
      </c>
      <c r="DS376" s="80">
        <v>-35078</v>
      </c>
    </row>
    <row r="377" spans="1:123" x14ac:dyDescent="0.25">
      <c r="A377" s="78">
        <v>202212</v>
      </c>
      <c r="B377" s="78">
        <v>52009</v>
      </c>
      <c r="C377" s="79" t="s">
        <v>484</v>
      </c>
      <c r="D377" s="80"/>
      <c r="E377" s="80">
        <v>6399</v>
      </c>
      <c r="F377" s="80">
        <v>19048485</v>
      </c>
      <c r="G377" s="80">
        <v>0</v>
      </c>
      <c r="H377" s="80">
        <v>426934</v>
      </c>
      <c r="I377" s="80">
        <v>99281</v>
      </c>
      <c r="J377" s="80">
        <v>526215</v>
      </c>
      <c r="K377" s="80"/>
      <c r="L377" s="80">
        <v>645013</v>
      </c>
      <c r="M377" s="80">
        <v>20158594</v>
      </c>
      <c r="N377" s="80"/>
      <c r="O377" s="80">
        <v>0</v>
      </c>
      <c r="P377" s="80">
        <v>4044319</v>
      </c>
      <c r="Q377" s="80">
        <v>1110109</v>
      </c>
      <c r="R377" s="80">
        <v>1005560</v>
      </c>
      <c r="S377" s="80">
        <v>53100</v>
      </c>
      <c r="T377" s="80">
        <v>23052569</v>
      </c>
      <c r="U377" s="80">
        <v>1057009</v>
      </c>
      <c r="V377" s="80">
        <v>39217</v>
      </c>
      <c r="W377" s="80">
        <v>6399</v>
      </c>
      <c r="X377" s="80">
        <v>0</v>
      </c>
      <c r="Y377" s="80">
        <v>13989291</v>
      </c>
      <c r="Z377" s="80">
        <v>197597</v>
      </c>
      <c r="AA377" s="80">
        <v>0</v>
      </c>
      <c r="AB377" s="80">
        <v>0</v>
      </c>
      <c r="AC377" s="80">
        <v>195736</v>
      </c>
      <c r="AD377" s="80"/>
      <c r="AE377" s="80">
        <v>195736</v>
      </c>
      <c r="AF377" s="80">
        <v>261877</v>
      </c>
      <c r="AG377" s="80">
        <v>98653</v>
      </c>
      <c r="AH377" s="80">
        <v>1765713</v>
      </c>
      <c r="AI377" s="80">
        <v>625703</v>
      </c>
      <c r="AJ377" s="80">
        <v>156182</v>
      </c>
      <c r="AK377" s="80"/>
      <c r="AL377" s="80">
        <v>39051</v>
      </c>
      <c r="AM377" s="80">
        <v>0</v>
      </c>
      <c r="AN377" s="80">
        <v>9315</v>
      </c>
      <c r="AO377" s="80">
        <v>200985</v>
      </c>
      <c r="AP377" s="80">
        <v>98944</v>
      </c>
      <c r="AQ377" s="80">
        <v>279253</v>
      </c>
      <c r="AR377" s="80">
        <v>0</v>
      </c>
      <c r="AS377" s="80">
        <v>101200</v>
      </c>
      <c r="AT377" s="80">
        <v>1100000</v>
      </c>
      <c r="AU377" s="80">
        <v>0</v>
      </c>
      <c r="AV377" s="80">
        <v>6181238</v>
      </c>
      <c r="AW377" s="80">
        <v>10602205</v>
      </c>
      <c r="AX377" s="80">
        <v>1406121</v>
      </c>
      <c r="AY377" s="80">
        <v>3000000</v>
      </c>
      <c r="AZ377" s="80">
        <v>0</v>
      </c>
      <c r="BA377" s="80">
        <v>18424</v>
      </c>
      <c r="BB377" s="80">
        <v>0</v>
      </c>
      <c r="BC377" s="80">
        <v>121182</v>
      </c>
      <c r="BD377" s="80">
        <v>171205</v>
      </c>
      <c r="BE377" s="80">
        <v>2062581</v>
      </c>
      <c r="BF377" s="80">
        <v>944457</v>
      </c>
      <c r="BG377" s="80">
        <v>176364</v>
      </c>
      <c r="BH377" s="80">
        <v>13278615</v>
      </c>
      <c r="BI377" s="80">
        <v>380868</v>
      </c>
      <c r="BJ377" s="80">
        <v>0</v>
      </c>
      <c r="BK377" s="80">
        <v>0</v>
      </c>
      <c r="BL377" s="80">
        <v>0</v>
      </c>
      <c r="BM377" s="80"/>
      <c r="BN377" s="80">
        <v>3813970</v>
      </c>
      <c r="BO377" s="80">
        <v>814068</v>
      </c>
      <c r="BP377" s="80"/>
      <c r="BQ377" s="80">
        <v>49267</v>
      </c>
      <c r="BR377" s="80">
        <v>19578</v>
      </c>
      <c r="BS377" s="80">
        <v>982563</v>
      </c>
      <c r="BT377" s="80">
        <v>1452000</v>
      </c>
      <c r="BU377" s="80">
        <v>111362</v>
      </c>
      <c r="BV377" s="80">
        <v>1452000</v>
      </c>
      <c r="BW377" s="80">
        <v>23052569</v>
      </c>
      <c r="BX377" s="80">
        <v>0</v>
      </c>
      <c r="BY377" s="80">
        <v>0</v>
      </c>
      <c r="BZ377" s="80"/>
      <c r="CA377" s="80">
        <v>1100000</v>
      </c>
      <c r="CB377" s="80">
        <v>807313</v>
      </c>
      <c r="CC377" s="80"/>
      <c r="CD377" s="80">
        <v>361290</v>
      </c>
      <c r="CE377" s="80"/>
      <c r="CF377" s="80">
        <v>0</v>
      </c>
      <c r="CG377" s="80">
        <v>-739891</v>
      </c>
      <c r="CH377" s="80">
        <v>6501</v>
      </c>
      <c r="CI377" s="80"/>
      <c r="CJ377" s="80">
        <v>-39377</v>
      </c>
      <c r="CK377" s="80">
        <v>9729739</v>
      </c>
      <c r="CL377" s="80">
        <v>0</v>
      </c>
      <c r="CM377" s="80">
        <v>-1543114</v>
      </c>
      <c r="CN377" s="80">
        <v>2362744</v>
      </c>
      <c r="CO377" s="80">
        <v>86420</v>
      </c>
      <c r="CP377" s="80">
        <v>-3797</v>
      </c>
      <c r="CQ377" s="80">
        <v>-99947</v>
      </c>
      <c r="CR377" s="80">
        <v>-1590306</v>
      </c>
      <c r="CS377" s="80">
        <v>-5897692</v>
      </c>
      <c r="CT377" s="80">
        <v>-91678</v>
      </c>
      <c r="CU377" s="80">
        <v>-1100303</v>
      </c>
      <c r="CV377" s="80">
        <v>400071</v>
      </c>
      <c r="CW377" s="80">
        <v>2097533</v>
      </c>
      <c r="CX377" s="80">
        <v>1043377</v>
      </c>
      <c r="CY377" s="80">
        <v>-657405</v>
      </c>
      <c r="CZ377" s="80">
        <v>1799316</v>
      </c>
      <c r="DA377" s="80">
        <v>25093</v>
      </c>
      <c r="DB377" s="80">
        <v>-5549</v>
      </c>
      <c r="DC377" s="80">
        <v>0</v>
      </c>
      <c r="DD377" s="80">
        <v>210660</v>
      </c>
      <c r="DE377" s="80">
        <v>-173496</v>
      </c>
      <c r="DF377" s="80">
        <v>215000</v>
      </c>
      <c r="DG377" s="80">
        <v>326509</v>
      </c>
      <c r="DH377" s="80"/>
      <c r="DI377" s="80">
        <v>152062</v>
      </c>
      <c r="DJ377" s="80">
        <v>187849</v>
      </c>
      <c r="DK377" s="80">
        <v>-265211</v>
      </c>
      <c r="DL377" s="80">
        <v>9331800</v>
      </c>
      <c r="DM377" s="80">
        <v>916069</v>
      </c>
      <c r="DN377" s="80">
        <v>50015</v>
      </c>
      <c r="DO377" s="80">
        <v>596304</v>
      </c>
      <c r="DP377" s="80">
        <v>-6049413</v>
      </c>
      <c r="DQ377" s="80">
        <v>-35017</v>
      </c>
      <c r="DR377" s="80">
        <v>-60531</v>
      </c>
      <c r="DS377" s="80">
        <v>-319765</v>
      </c>
    </row>
    <row r="378" spans="1:123" x14ac:dyDescent="0.25">
      <c r="A378" s="78">
        <v>202212</v>
      </c>
      <c r="B378" s="78">
        <v>53040</v>
      </c>
      <c r="C378" s="79" t="s">
        <v>446</v>
      </c>
      <c r="D378" s="80">
        <v>342706</v>
      </c>
      <c r="E378" s="80">
        <v>31838</v>
      </c>
      <c r="F378" s="80">
        <v>2079814</v>
      </c>
      <c r="G378" s="80">
        <v>0</v>
      </c>
      <c r="H378" s="80">
        <v>15822</v>
      </c>
      <c r="I378" s="80">
        <v>0</v>
      </c>
      <c r="J378" s="80">
        <v>15822</v>
      </c>
      <c r="K378" s="80">
        <v>0</v>
      </c>
      <c r="L378" s="80">
        <v>11120</v>
      </c>
      <c r="M378" s="80">
        <v>8824662</v>
      </c>
      <c r="N378" s="80">
        <v>38917</v>
      </c>
      <c r="O378" s="80">
        <v>1047372</v>
      </c>
      <c r="P378" s="80">
        <v>9864</v>
      </c>
      <c r="Q378" s="80">
        <v>6705931</v>
      </c>
      <c r="R378" s="80">
        <v>882133</v>
      </c>
      <c r="S378" s="80">
        <v>403765</v>
      </c>
      <c r="T378" s="80">
        <v>9868098</v>
      </c>
      <c r="U378" s="80">
        <v>6302166</v>
      </c>
      <c r="V378" s="80">
        <v>3</v>
      </c>
      <c r="W378" s="80">
        <v>374544</v>
      </c>
      <c r="X378" s="80">
        <v>0</v>
      </c>
      <c r="Y378" s="80">
        <v>139373</v>
      </c>
      <c r="Z378" s="80">
        <v>67175</v>
      </c>
      <c r="AA378" s="80">
        <v>0</v>
      </c>
      <c r="AB378" s="80">
        <v>0</v>
      </c>
      <c r="AC378" s="80">
        <v>225701</v>
      </c>
      <c r="AD378" s="80">
        <v>0</v>
      </c>
      <c r="AE378" s="80">
        <v>225701</v>
      </c>
      <c r="AF378" s="80">
        <v>42612</v>
      </c>
      <c r="AG378" s="80">
        <v>732</v>
      </c>
      <c r="AH378" s="80">
        <v>350057</v>
      </c>
      <c r="AI378" s="80">
        <v>2752</v>
      </c>
      <c r="AJ378" s="80">
        <v>63170</v>
      </c>
      <c r="AK378" s="80">
        <v>0</v>
      </c>
      <c r="AL378" s="80">
        <v>215633</v>
      </c>
      <c r="AM378" s="80">
        <v>0</v>
      </c>
      <c r="AN378" s="80">
        <v>822</v>
      </c>
      <c r="AO378" s="80">
        <v>0</v>
      </c>
      <c r="AP378" s="80">
        <v>66443</v>
      </c>
      <c r="AQ378" s="80">
        <v>240540</v>
      </c>
      <c r="AR378" s="80">
        <v>250</v>
      </c>
      <c r="AS378" s="80">
        <v>213990</v>
      </c>
      <c r="AT378" s="80">
        <v>0</v>
      </c>
      <c r="AU378" s="80">
        <v>0</v>
      </c>
      <c r="AV378" s="80">
        <v>5693349</v>
      </c>
      <c r="AW378" s="80">
        <v>1761830</v>
      </c>
      <c r="AX378" s="80">
        <v>0</v>
      </c>
      <c r="AY378" s="80">
        <v>35000</v>
      </c>
      <c r="AZ378" s="80">
        <v>0</v>
      </c>
      <c r="BA378" s="80">
        <v>15217</v>
      </c>
      <c r="BB378" s="80">
        <v>0</v>
      </c>
      <c r="BC378" s="80">
        <v>4017</v>
      </c>
      <c r="BD378" s="80">
        <v>85171</v>
      </c>
      <c r="BE378" s="80">
        <v>640386</v>
      </c>
      <c r="BF378" s="80">
        <v>42300</v>
      </c>
      <c r="BG378" s="80">
        <v>0</v>
      </c>
      <c r="BH378" s="80">
        <v>3527270</v>
      </c>
      <c r="BI378" s="80">
        <v>2119</v>
      </c>
      <c r="BJ378" s="80">
        <v>0</v>
      </c>
      <c r="BK378" s="80">
        <v>0</v>
      </c>
      <c r="BL378" s="80">
        <v>0</v>
      </c>
      <c r="BM378" s="80">
        <v>0</v>
      </c>
      <c r="BN378" s="80">
        <v>4998571</v>
      </c>
      <c r="BO378" s="80">
        <v>0</v>
      </c>
      <c r="BP378" s="80">
        <v>0</v>
      </c>
      <c r="BQ378" s="80">
        <v>4974</v>
      </c>
      <c r="BR378" s="80">
        <v>2119</v>
      </c>
      <c r="BS378" s="80">
        <v>1709568</v>
      </c>
      <c r="BT378" s="80">
        <v>480788</v>
      </c>
      <c r="BU378" s="80">
        <v>55872</v>
      </c>
      <c r="BV378" s="80">
        <v>16226</v>
      </c>
      <c r="BW378" s="80">
        <v>9868098</v>
      </c>
      <c r="BX378" s="80">
        <v>0</v>
      </c>
      <c r="BY378" s="80">
        <v>0</v>
      </c>
      <c r="BZ378" s="80">
        <v>0</v>
      </c>
      <c r="CA378" s="80">
        <v>0</v>
      </c>
      <c r="CB378" s="80">
        <v>493681</v>
      </c>
      <c r="CC378" s="80">
        <v>464562</v>
      </c>
      <c r="CD378" s="80">
        <v>0</v>
      </c>
      <c r="CE378" s="80">
        <v>0</v>
      </c>
      <c r="CF378" s="80">
        <v>24904</v>
      </c>
      <c r="CG378" s="80">
        <v>-361530</v>
      </c>
      <c r="CH378" s="80">
        <v>9901</v>
      </c>
      <c r="CI378" s="80">
        <v>56</v>
      </c>
      <c r="CJ378" s="80">
        <v>-15506</v>
      </c>
      <c r="CK378" s="80">
        <v>3213691</v>
      </c>
      <c r="CL378" s="80">
        <v>0</v>
      </c>
      <c r="CM378" s="80">
        <v>-572703</v>
      </c>
      <c r="CN378" s="80">
        <v>-818523</v>
      </c>
      <c r="CO378" s="80">
        <v>0</v>
      </c>
      <c r="CP378" s="80">
        <v>46767</v>
      </c>
      <c r="CQ378" s="80">
        <v>2071</v>
      </c>
      <c r="CR378" s="80">
        <v>-165843</v>
      </c>
      <c r="CS378" s="80">
        <v>-2733445</v>
      </c>
      <c r="CT378" s="80">
        <v>0</v>
      </c>
      <c r="CU378" s="80">
        <v>-211173</v>
      </c>
      <c r="CV378" s="80">
        <v>3871</v>
      </c>
      <c r="CW378" s="80">
        <v>-600411</v>
      </c>
      <c r="CX378" s="80">
        <v>-808160</v>
      </c>
      <c r="CY378" s="80">
        <v>-51253</v>
      </c>
      <c r="CZ378" s="80">
        <v>-191258</v>
      </c>
      <c r="DA378" s="80">
        <v>7889</v>
      </c>
      <c r="DB378" s="80">
        <v>0</v>
      </c>
      <c r="DC378" s="80">
        <v>20756</v>
      </c>
      <c r="DD378" s="80">
        <v>0</v>
      </c>
      <c r="DE378" s="80">
        <v>-65119</v>
      </c>
      <c r="DF378" s="80">
        <v>-68304</v>
      </c>
      <c r="DG378" s="80">
        <v>264363</v>
      </c>
      <c r="DH378" s="80"/>
      <c r="DI378" s="80">
        <v>-37487</v>
      </c>
      <c r="DJ378" s="80">
        <v>-33977</v>
      </c>
      <c r="DK378" s="80">
        <v>218112</v>
      </c>
      <c r="DL378" s="80">
        <v>3094134</v>
      </c>
      <c r="DM378" s="80">
        <v>67443</v>
      </c>
      <c r="DN378" s="80">
        <v>0</v>
      </c>
      <c r="DO378" s="80">
        <v>-621660</v>
      </c>
      <c r="DP378" s="80">
        <v>-2682157</v>
      </c>
      <c r="DQ378" s="80">
        <v>-4379</v>
      </c>
      <c r="DR378" s="80">
        <v>-21907</v>
      </c>
      <c r="DS378" s="80">
        <v>-689103</v>
      </c>
    </row>
    <row r="379" spans="1:123" x14ac:dyDescent="0.25">
      <c r="A379" s="78">
        <v>202212</v>
      </c>
      <c r="B379" s="78">
        <v>53053</v>
      </c>
      <c r="C379" s="79" t="s">
        <v>469</v>
      </c>
      <c r="D379" s="80">
        <v>0</v>
      </c>
      <c r="E379" s="80">
        <v>0</v>
      </c>
      <c r="F379" s="80">
        <v>99180</v>
      </c>
      <c r="G379" s="80">
        <v>0</v>
      </c>
      <c r="H379" s="80">
        <v>2517</v>
      </c>
      <c r="I379" s="80">
        <v>0</v>
      </c>
      <c r="J379" s="80">
        <v>2517</v>
      </c>
      <c r="K379" s="80">
        <v>0</v>
      </c>
      <c r="L379" s="80">
        <v>1663</v>
      </c>
      <c r="M379" s="80">
        <v>99180</v>
      </c>
      <c r="N379" s="80">
        <v>0</v>
      </c>
      <c r="O379" s="80">
        <v>0</v>
      </c>
      <c r="P379" s="80">
        <v>0</v>
      </c>
      <c r="Q379" s="80">
        <v>0</v>
      </c>
      <c r="R379" s="80">
        <v>27805</v>
      </c>
      <c r="S379" s="80">
        <v>0</v>
      </c>
      <c r="T379" s="80">
        <v>116353</v>
      </c>
      <c r="U379" s="80">
        <v>0</v>
      </c>
      <c r="V379" s="80">
        <v>2405</v>
      </c>
      <c r="W379" s="80">
        <v>0</v>
      </c>
      <c r="X379" s="80">
        <v>0</v>
      </c>
      <c r="Y379" s="80">
        <v>71375</v>
      </c>
      <c r="Z379" s="80">
        <v>764</v>
      </c>
      <c r="AA379" s="80">
        <v>0</v>
      </c>
      <c r="AB379" s="80">
        <v>0</v>
      </c>
      <c r="AC379" s="80">
        <v>5863</v>
      </c>
      <c r="AD379" s="80">
        <v>0</v>
      </c>
      <c r="AE379" s="80">
        <v>5863</v>
      </c>
      <c r="AF379" s="80">
        <v>0</v>
      </c>
      <c r="AG379" s="80">
        <v>642</v>
      </c>
      <c r="AH379" s="80">
        <v>8944</v>
      </c>
      <c r="AI379" s="80">
        <v>0</v>
      </c>
      <c r="AJ379" s="80">
        <v>564</v>
      </c>
      <c r="AK379" s="80">
        <v>0</v>
      </c>
      <c r="AL379" s="80">
        <v>3397</v>
      </c>
      <c r="AM379" s="80">
        <v>0</v>
      </c>
      <c r="AN379" s="80">
        <v>0</v>
      </c>
      <c r="AO379" s="80">
        <v>0</v>
      </c>
      <c r="AP379" s="80">
        <v>122</v>
      </c>
      <c r="AQ379" s="80">
        <v>5802</v>
      </c>
      <c r="AR379" s="80">
        <v>0</v>
      </c>
      <c r="AS379" s="80">
        <v>25000</v>
      </c>
      <c r="AT379" s="80">
        <v>0</v>
      </c>
      <c r="AU379" s="80">
        <v>0</v>
      </c>
      <c r="AV379" s="80">
        <v>32545</v>
      </c>
      <c r="AW379" s="80">
        <v>51100</v>
      </c>
      <c r="AX379" s="80">
        <v>16735</v>
      </c>
      <c r="AY379" s="80">
        <v>0</v>
      </c>
      <c r="AZ379" s="80">
        <v>0</v>
      </c>
      <c r="BA379" s="80">
        <v>0</v>
      </c>
      <c r="BB379" s="80">
        <v>0</v>
      </c>
      <c r="BC379" s="80">
        <v>0</v>
      </c>
      <c r="BD379" s="80">
        <v>0</v>
      </c>
      <c r="BE379" s="80">
        <v>5744</v>
      </c>
      <c r="BF379" s="80">
        <v>3803</v>
      </c>
      <c r="BG379" s="80">
        <v>0</v>
      </c>
      <c r="BH379" s="80">
        <v>78064</v>
      </c>
      <c r="BI379" s="80">
        <v>0</v>
      </c>
      <c r="BJ379" s="80">
        <v>0</v>
      </c>
      <c r="BK379" s="80">
        <v>0</v>
      </c>
      <c r="BL379" s="80">
        <v>0</v>
      </c>
      <c r="BM379" s="80">
        <v>0</v>
      </c>
      <c r="BN379" s="80">
        <v>7545</v>
      </c>
      <c r="BO379" s="80">
        <v>0</v>
      </c>
      <c r="BP379" s="80">
        <v>0</v>
      </c>
      <c r="BQ379" s="80">
        <v>0</v>
      </c>
      <c r="BR379" s="80">
        <v>0</v>
      </c>
      <c r="BS379" s="80">
        <v>8134</v>
      </c>
      <c r="BT379" s="80">
        <v>0</v>
      </c>
      <c r="BU379" s="80">
        <v>2095</v>
      </c>
      <c r="BV379" s="80">
        <v>0</v>
      </c>
      <c r="BW379" s="80">
        <v>116353</v>
      </c>
      <c r="BX379" s="80">
        <v>0</v>
      </c>
      <c r="BY379" s="80">
        <v>0</v>
      </c>
      <c r="BZ379" s="80">
        <v>0</v>
      </c>
      <c r="CA379" s="80">
        <v>0</v>
      </c>
      <c r="CB379" s="80">
        <v>1941</v>
      </c>
      <c r="CC379" s="80">
        <v>0</v>
      </c>
      <c r="CD379" s="80">
        <v>0</v>
      </c>
      <c r="CE379" s="80">
        <v>0</v>
      </c>
      <c r="CF379" s="80">
        <v>0</v>
      </c>
      <c r="CG379" s="80">
        <v>-22454</v>
      </c>
      <c r="CH379" s="80">
        <v>0</v>
      </c>
      <c r="CI379" s="80">
        <v>0</v>
      </c>
      <c r="CJ379" s="80">
        <v>0</v>
      </c>
      <c r="CK379" s="80">
        <v>118685</v>
      </c>
      <c r="CL379" s="80">
        <v>0</v>
      </c>
      <c r="CM379" s="80">
        <v>-34184</v>
      </c>
      <c r="CN379" s="80">
        <v>-14748</v>
      </c>
      <c r="CO379" s="80">
        <v>-46</v>
      </c>
      <c r="CP379" s="80">
        <v>0</v>
      </c>
      <c r="CQ379" s="80">
        <v>1306</v>
      </c>
      <c r="CR379" s="80">
        <v>-5789</v>
      </c>
      <c r="CS379" s="80">
        <v>-89718</v>
      </c>
      <c r="CT379" s="80">
        <v>0</v>
      </c>
      <c r="CU379" s="80">
        <v>-11684</v>
      </c>
      <c r="CV379" s="80">
        <v>469</v>
      </c>
      <c r="CW379" s="80">
        <v>-11351</v>
      </c>
      <c r="CX379" s="80">
        <v>0</v>
      </c>
      <c r="CY379" s="80">
        <v>-5564</v>
      </c>
      <c r="CZ379" s="80">
        <v>-11150</v>
      </c>
      <c r="DA379" s="80">
        <v>-90</v>
      </c>
      <c r="DB379" s="80">
        <v>0</v>
      </c>
      <c r="DC379" s="80">
        <v>0</v>
      </c>
      <c r="DD379" s="80">
        <v>0</v>
      </c>
      <c r="DE379" s="80">
        <v>-12178</v>
      </c>
      <c r="DF379" s="80">
        <v>1486</v>
      </c>
      <c r="DG379" s="80">
        <v>730</v>
      </c>
      <c r="DH379" s="80"/>
      <c r="DI379" s="80">
        <v>-10682</v>
      </c>
      <c r="DJ379" s="80">
        <v>-12488</v>
      </c>
      <c r="DK379" s="80">
        <v>3397</v>
      </c>
      <c r="DL379" s="80">
        <v>112752</v>
      </c>
      <c r="DM379" s="80">
        <v>2090</v>
      </c>
      <c r="DN379" s="80">
        <v>-1855</v>
      </c>
      <c r="DO379" s="80">
        <v>-3598</v>
      </c>
      <c r="DP379" s="80">
        <v>-79225</v>
      </c>
      <c r="DQ379" s="80">
        <v>-93</v>
      </c>
      <c r="DR379" s="80">
        <v>-536</v>
      </c>
      <c r="DS379" s="80">
        <v>-5688</v>
      </c>
    </row>
    <row r="380" spans="1:123" x14ac:dyDescent="0.25">
      <c r="A380" s="78">
        <v>202212</v>
      </c>
      <c r="B380" s="78">
        <v>53106</v>
      </c>
      <c r="C380" s="79" t="s">
        <v>426</v>
      </c>
      <c r="D380" s="80">
        <v>9456</v>
      </c>
      <c r="E380" s="80">
        <v>220</v>
      </c>
      <c r="F380" s="80">
        <v>222810</v>
      </c>
      <c r="G380" s="80">
        <v>0</v>
      </c>
      <c r="H380" s="80">
        <v>6750</v>
      </c>
      <c r="I380" s="80">
        <v>2770</v>
      </c>
      <c r="J380" s="80">
        <v>9520</v>
      </c>
      <c r="K380" s="80">
        <v>0</v>
      </c>
      <c r="L380" s="80">
        <v>5000</v>
      </c>
      <c r="M380" s="80">
        <v>222810</v>
      </c>
      <c r="N380" s="80">
        <v>0</v>
      </c>
      <c r="O380" s="80">
        <v>139474</v>
      </c>
      <c r="P380" s="80">
        <v>34790</v>
      </c>
      <c r="Q380" s="80">
        <v>0</v>
      </c>
      <c r="R380" s="80">
        <v>37496</v>
      </c>
      <c r="S380" s="80">
        <v>0</v>
      </c>
      <c r="T380" s="80">
        <v>254579</v>
      </c>
      <c r="U380" s="80">
        <v>0</v>
      </c>
      <c r="V380" s="80">
        <v>12</v>
      </c>
      <c r="W380" s="80">
        <v>9676</v>
      </c>
      <c r="X380" s="80">
        <v>0</v>
      </c>
      <c r="Y380" s="80">
        <v>11050</v>
      </c>
      <c r="Z380" s="80">
        <v>4079</v>
      </c>
      <c r="AA380" s="80">
        <v>0</v>
      </c>
      <c r="AB380" s="80">
        <v>0</v>
      </c>
      <c r="AC380" s="80">
        <v>739</v>
      </c>
      <c r="AD380" s="80">
        <v>0</v>
      </c>
      <c r="AE380" s="80">
        <v>739</v>
      </c>
      <c r="AF380" s="80">
        <v>264</v>
      </c>
      <c r="AG380" s="80">
        <v>54</v>
      </c>
      <c r="AH380" s="80">
        <v>10660</v>
      </c>
      <c r="AI380" s="80">
        <v>0</v>
      </c>
      <c r="AJ380" s="80">
        <v>137</v>
      </c>
      <c r="AK380" s="80">
        <v>0</v>
      </c>
      <c r="AL380" s="80">
        <v>202</v>
      </c>
      <c r="AM380" s="80">
        <v>0</v>
      </c>
      <c r="AN380" s="80">
        <v>0</v>
      </c>
      <c r="AO380" s="80">
        <v>0</v>
      </c>
      <c r="AP380" s="80">
        <v>4025</v>
      </c>
      <c r="AQ380" s="80">
        <v>2354</v>
      </c>
      <c r="AR380" s="80">
        <v>0</v>
      </c>
      <c r="AS380" s="80">
        <v>47000</v>
      </c>
      <c r="AT380" s="80">
        <v>0</v>
      </c>
      <c r="AU380" s="80">
        <v>0</v>
      </c>
      <c r="AV380" s="80">
        <v>205580</v>
      </c>
      <c r="AW380" s="80">
        <v>28773</v>
      </c>
      <c r="AX380" s="80">
        <v>0</v>
      </c>
      <c r="AY380" s="80">
        <v>0</v>
      </c>
      <c r="AZ380" s="80">
        <v>0</v>
      </c>
      <c r="BA380" s="80">
        <v>39</v>
      </c>
      <c r="BB380" s="80">
        <v>0</v>
      </c>
      <c r="BC380" s="80">
        <v>3121</v>
      </c>
      <c r="BD380" s="80">
        <v>0</v>
      </c>
      <c r="BE380" s="80">
        <v>5339</v>
      </c>
      <c r="BF380" s="80">
        <v>0</v>
      </c>
      <c r="BG380" s="80">
        <v>0</v>
      </c>
      <c r="BH380" s="80">
        <v>43614</v>
      </c>
      <c r="BI380" s="80">
        <v>0</v>
      </c>
      <c r="BJ380" s="80">
        <v>0</v>
      </c>
      <c r="BK380" s="80">
        <v>0</v>
      </c>
      <c r="BL380" s="80">
        <v>0</v>
      </c>
      <c r="BM380" s="80">
        <v>0</v>
      </c>
      <c r="BN380" s="80">
        <v>158580</v>
      </c>
      <c r="BO380" s="80">
        <v>0</v>
      </c>
      <c r="BP380" s="80">
        <v>0</v>
      </c>
      <c r="BQ380" s="80">
        <v>46</v>
      </c>
      <c r="BR380" s="80">
        <v>0</v>
      </c>
      <c r="BS380" s="80">
        <v>12890</v>
      </c>
      <c r="BT380" s="80">
        <v>0</v>
      </c>
      <c r="BU380" s="80">
        <v>1951</v>
      </c>
      <c r="BV380" s="80">
        <v>0</v>
      </c>
      <c r="BW380" s="80">
        <v>254579</v>
      </c>
      <c r="BX380" s="80">
        <v>0</v>
      </c>
      <c r="BY380" s="80">
        <v>0</v>
      </c>
      <c r="BZ380" s="80">
        <v>0</v>
      </c>
      <c r="CA380" s="80">
        <v>0</v>
      </c>
      <c r="CB380" s="80">
        <v>2179</v>
      </c>
      <c r="CC380" s="80">
        <v>0</v>
      </c>
      <c r="CD380" s="80">
        <v>0</v>
      </c>
      <c r="CE380" s="80">
        <v>0</v>
      </c>
      <c r="CF380" s="80">
        <v>2140</v>
      </c>
      <c r="CG380" s="80">
        <v>-7044</v>
      </c>
      <c r="CH380" s="80">
        <v>0</v>
      </c>
      <c r="CI380" s="80">
        <v>0</v>
      </c>
      <c r="CJ380" s="80">
        <v>0</v>
      </c>
      <c r="CK380" s="80">
        <v>63795</v>
      </c>
      <c r="CL380" s="80">
        <v>0</v>
      </c>
      <c r="CM380" s="80">
        <v>-7332</v>
      </c>
      <c r="CN380" s="80">
        <v>-3470</v>
      </c>
      <c r="CO380" s="80">
        <v>5379</v>
      </c>
      <c r="CP380" s="80">
        <v>0</v>
      </c>
      <c r="CQ380" s="80">
        <v>197</v>
      </c>
      <c r="CR380" s="80">
        <v>-30416</v>
      </c>
      <c r="CS380" s="80">
        <v>-27667</v>
      </c>
      <c r="CT380" s="80">
        <v>0</v>
      </c>
      <c r="CU380" s="80">
        <v>-5667</v>
      </c>
      <c r="CV380" s="80">
        <v>7384</v>
      </c>
      <c r="CW380" s="80">
        <v>-2952</v>
      </c>
      <c r="CX380" s="80">
        <v>0</v>
      </c>
      <c r="CY380" s="80">
        <v>-18493</v>
      </c>
      <c r="CZ380" s="80">
        <v>10566</v>
      </c>
      <c r="DA380" s="80">
        <v>-406</v>
      </c>
      <c r="DB380" s="80">
        <v>-31</v>
      </c>
      <c r="DC380" s="80">
        <v>132</v>
      </c>
      <c r="DD380" s="80">
        <v>0</v>
      </c>
      <c r="DE380" s="80">
        <v>-1892</v>
      </c>
      <c r="DF380" s="80">
        <v>162</v>
      </c>
      <c r="DG380" s="80">
        <v>15789</v>
      </c>
      <c r="DH380" s="80"/>
      <c r="DI380" s="80">
        <v>2161</v>
      </c>
      <c r="DJ380" s="80">
        <v>2649</v>
      </c>
      <c r="DK380" s="80">
        <v>518</v>
      </c>
      <c r="DL380" s="80">
        <v>45433</v>
      </c>
      <c r="DM380" s="80">
        <v>821</v>
      </c>
      <c r="DN380" s="80">
        <v>0</v>
      </c>
      <c r="DO380" s="80">
        <v>-14036</v>
      </c>
      <c r="DP380" s="80">
        <v>-32950</v>
      </c>
      <c r="DQ380" s="80">
        <v>-11</v>
      </c>
      <c r="DR380" s="80">
        <v>-219</v>
      </c>
      <c r="DS380" s="80">
        <v>-14857</v>
      </c>
    </row>
    <row r="381" spans="1:123" x14ac:dyDescent="0.25">
      <c r="A381" s="78">
        <v>202212</v>
      </c>
      <c r="B381" s="78">
        <v>53099</v>
      </c>
      <c r="C381" s="79" t="s">
        <v>861</v>
      </c>
      <c r="D381" s="80"/>
      <c r="E381" s="80"/>
      <c r="F381" s="80">
        <v>61358</v>
      </c>
      <c r="G381" s="80"/>
      <c r="H381" s="80"/>
      <c r="I381" s="80">
        <v>0</v>
      </c>
      <c r="J381" s="80">
        <v>0</v>
      </c>
      <c r="K381" s="80"/>
      <c r="L381" s="80"/>
      <c r="M381" s="80">
        <v>132133</v>
      </c>
      <c r="N381" s="80"/>
      <c r="O381" s="80">
        <v>61358</v>
      </c>
      <c r="P381" s="80"/>
      <c r="Q381" s="80">
        <v>70775</v>
      </c>
      <c r="R381" s="80"/>
      <c r="S381" s="80"/>
      <c r="T381" s="80">
        <v>200754</v>
      </c>
      <c r="U381" s="80"/>
      <c r="V381" s="80">
        <v>44953</v>
      </c>
      <c r="W381" s="80">
        <v>0</v>
      </c>
      <c r="X381" s="80"/>
      <c r="Y381" s="80"/>
      <c r="Z381" s="80">
        <v>119</v>
      </c>
      <c r="AA381" s="80"/>
      <c r="AB381" s="80"/>
      <c r="AC381" s="80">
        <v>6094</v>
      </c>
      <c r="AD381" s="80"/>
      <c r="AE381" s="80">
        <v>6094</v>
      </c>
      <c r="AF381" s="80"/>
      <c r="AG381" s="80"/>
      <c r="AH381" s="80">
        <v>23549</v>
      </c>
      <c r="AI381" s="80"/>
      <c r="AJ381" s="80">
        <v>17455</v>
      </c>
      <c r="AK381" s="80"/>
      <c r="AL381" s="80"/>
      <c r="AM381" s="80">
        <v>70775</v>
      </c>
      <c r="AN381" s="80"/>
      <c r="AO381" s="80"/>
      <c r="AP381" s="80">
        <v>119</v>
      </c>
      <c r="AQ381" s="80">
        <v>44953</v>
      </c>
      <c r="AR381" s="80"/>
      <c r="AS381" s="80">
        <v>23393</v>
      </c>
      <c r="AT381" s="80">
        <v>0</v>
      </c>
      <c r="AU381" s="80">
        <v>358</v>
      </c>
      <c r="AV381" s="80">
        <v>113113</v>
      </c>
      <c r="AW381" s="80">
        <v>71200</v>
      </c>
      <c r="AX381" s="80"/>
      <c r="AY381" s="80"/>
      <c r="AZ381" s="80"/>
      <c r="BA381" s="80">
        <v>4641</v>
      </c>
      <c r="BB381" s="80"/>
      <c r="BC381" s="80"/>
      <c r="BD381" s="80"/>
      <c r="BE381" s="80">
        <v>7718</v>
      </c>
      <c r="BF381" s="80"/>
      <c r="BG381" s="80"/>
      <c r="BH381" s="80">
        <v>78322</v>
      </c>
      <c r="BI381" s="80">
        <v>0</v>
      </c>
      <c r="BJ381" s="80"/>
      <c r="BK381" s="80"/>
      <c r="BL381" s="80"/>
      <c r="BM381" s="80"/>
      <c r="BN381" s="80">
        <v>89720</v>
      </c>
      <c r="BO381" s="80"/>
      <c r="BP381" s="80"/>
      <c r="BQ381" s="80">
        <v>1601</v>
      </c>
      <c r="BR381" s="80"/>
      <c r="BS381" s="80">
        <v>4485</v>
      </c>
      <c r="BT381" s="80">
        <v>0</v>
      </c>
      <c r="BU381" s="80">
        <v>2637</v>
      </c>
      <c r="BV381" s="80"/>
      <c r="BW381" s="80">
        <v>200754</v>
      </c>
      <c r="BX381" s="80"/>
      <c r="BY381" s="80"/>
      <c r="BZ381" s="80"/>
      <c r="CA381" s="80"/>
      <c r="CB381" s="80">
        <v>2719</v>
      </c>
      <c r="CC381" s="80"/>
      <c r="CD381" s="80"/>
      <c r="CE381" s="80"/>
      <c r="CF381" s="80"/>
      <c r="CG381" s="80">
        <v>-11287</v>
      </c>
      <c r="CH381" s="80">
        <v>9566</v>
      </c>
      <c r="CI381" s="80">
        <v>0</v>
      </c>
      <c r="CJ381" s="80">
        <v>-8076</v>
      </c>
      <c r="CK381" s="80">
        <v>102512</v>
      </c>
      <c r="CL381" s="80">
        <v>0</v>
      </c>
      <c r="CM381" s="80">
        <v>-11287</v>
      </c>
      <c r="CN381" s="80">
        <v>3738</v>
      </c>
      <c r="CO381" s="80">
        <v>0</v>
      </c>
      <c r="CP381" s="80">
        <v>0</v>
      </c>
      <c r="CQ381" s="80">
        <v>0</v>
      </c>
      <c r="CR381" s="80">
        <v>-1602</v>
      </c>
      <c r="CS381" s="80">
        <v>-83314</v>
      </c>
      <c r="CT381" s="80">
        <v>-432</v>
      </c>
      <c r="CU381" s="80">
        <v>0</v>
      </c>
      <c r="CV381" s="80">
        <v>0</v>
      </c>
      <c r="CW381" s="80">
        <v>3298</v>
      </c>
      <c r="CX381" s="80">
        <v>0</v>
      </c>
      <c r="CY381" s="80">
        <v>-4016</v>
      </c>
      <c r="CZ381" s="80">
        <v>3910</v>
      </c>
      <c r="DA381" s="80">
        <v>-179</v>
      </c>
      <c r="DB381" s="80">
        <v>0</v>
      </c>
      <c r="DC381" s="80">
        <v>447</v>
      </c>
      <c r="DD381" s="80">
        <v>0</v>
      </c>
      <c r="DE381" s="80">
        <v>-17940</v>
      </c>
      <c r="DF381" s="80">
        <v>0</v>
      </c>
      <c r="DG381" s="80">
        <v>387</v>
      </c>
      <c r="DH381" s="80"/>
      <c r="DI381" s="80">
        <v>11734</v>
      </c>
      <c r="DJ381" s="80">
        <v>11734</v>
      </c>
      <c r="DK381" s="80">
        <v>-440</v>
      </c>
      <c r="DL381" s="80">
        <v>98496</v>
      </c>
      <c r="DM381" s="80">
        <v>-447</v>
      </c>
      <c r="DN381" s="80">
        <v>0</v>
      </c>
      <c r="DO381" s="80">
        <v>-1662</v>
      </c>
      <c r="DP381" s="80">
        <v>-65195</v>
      </c>
      <c r="DQ381" s="80">
        <v>0</v>
      </c>
      <c r="DR381" s="80">
        <v>0</v>
      </c>
      <c r="DS381" s="80">
        <v>-1215</v>
      </c>
    </row>
    <row r="382" spans="1:123" x14ac:dyDescent="0.25">
      <c r="A382" s="78">
        <v>202212</v>
      </c>
      <c r="B382" s="78">
        <v>53119</v>
      </c>
      <c r="C382" s="79" t="s">
        <v>815</v>
      </c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  <c r="BM382" s="80"/>
      <c r="BN382" s="80"/>
      <c r="BO382" s="80"/>
      <c r="BP382" s="80"/>
      <c r="BQ382" s="80"/>
      <c r="BR382" s="80"/>
      <c r="BS382" s="80"/>
      <c r="BT382" s="80"/>
      <c r="BU382" s="80"/>
      <c r="BV382" s="80"/>
      <c r="BW382" s="80"/>
      <c r="BX382" s="80"/>
      <c r="BY382" s="80"/>
      <c r="BZ382" s="80"/>
      <c r="CA382" s="80"/>
      <c r="CB382" s="80"/>
      <c r="CC382" s="80"/>
      <c r="CD382" s="80"/>
      <c r="CE382" s="80"/>
      <c r="CF382" s="80"/>
      <c r="CG382" s="80">
        <v>-15023</v>
      </c>
      <c r="CH382" s="80">
        <v>0</v>
      </c>
      <c r="CI382" s="80">
        <v>0</v>
      </c>
      <c r="CJ382" s="80">
        <v>0</v>
      </c>
      <c r="CK382" s="80">
        <v>147921</v>
      </c>
      <c r="CL382" s="80">
        <v>0</v>
      </c>
      <c r="CM382" s="80">
        <v>-27988</v>
      </c>
      <c r="CN382" s="80">
        <v>-10493</v>
      </c>
      <c r="CO382" s="80">
        <v>14971</v>
      </c>
      <c r="CP382" s="80">
        <v>0</v>
      </c>
      <c r="CQ382" s="80">
        <v>3055</v>
      </c>
      <c r="CR382" s="80">
        <v>-4460</v>
      </c>
      <c r="CS382" s="80">
        <v>-95045</v>
      </c>
      <c r="CT382" s="80">
        <v>0</v>
      </c>
      <c r="CU382" s="80">
        <v>-27936</v>
      </c>
      <c r="CV382" s="80">
        <v>24901</v>
      </c>
      <c r="CW382" s="80">
        <v>-10493</v>
      </c>
      <c r="CX382" s="80">
        <v>0</v>
      </c>
      <c r="CY382" s="80">
        <v>-53576</v>
      </c>
      <c r="CZ382" s="80">
        <v>-5224</v>
      </c>
      <c r="DA382" s="80">
        <v>-22</v>
      </c>
      <c r="DB382" s="80">
        <v>-1855</v>
      </c>
      <c r="DC382" s="80">
        <v>0</v>
      </c>
      <c r="DD382" s="80">
        <v>0</v>
      </c>
      <c r="DE382" s="80">
        <v>-2254</v>
      </c>
      <c r="DF382" s="80">
        <v>44528</v>
      </c>
      <c r="DG382" s="80">
        <v>1519</v>
      </c>
      <c r="DH382" s="80"/>
      <c r="DI382" s="80">
        <v>-9342</v>
      </c>
      <c r="DJ382" s="80">
        <v>-13059</v>
      </c>
      <c r="DK382" s="80">
        <v>0</v>
      </c>
      <c r="DL382" s="80">
        <v>117809</v>
      </c>
      <c r="DM382" s="80">
        <v>0</v>
      </c>
      <c r="DN382" s="80">
        <v>-19210</v>
      </c>
      <c r="DO382" s="80">
        <v>-5269</v>
      </c>
      <c r="DP382" s="80">
        <v>-120725</v>
      </c>
      <c r="DQ382" s="80">
        <v>-2325</v>
      </c>
      <c r="DR382" s="80">
        <v>-3</v>
      </c>
      <c r="DS382" s="80">
        <v>-5269</v>
      </c>
    </row>
    <row r="383" spans="1:123" x14ac:dyDescent="0.25">
      <c r="A383" s="78">
        <v>202212</v>
      </c>
      <c r="B383" s="78">
        <v>53116</v>
      </c>
      <c r="C383" s="79" t="s">
        <v>862</v>
      </c>
      <c r="D383" s="80">
        <v>0</v>
      </c>
      <c r="E383" s="80">
        <v>0</v>
      </c>
      <c r="F383" s="80">
        <v>74624</v>
      </c>
      <c r="G383" s="80">
        <v>0</v>
      </c>
      <c r="H383" s="80">
        <v>0</v>
      </c>
      <c r="I383" s="80">
        <v>0</v>
      </c>
      <c r="J383" s="80">
        <v>0</v>
      </c>
      <c r="K383" s="80">
        <v>0</v>
      </c>
      <c r="L383" s="80">
        <v>0</v>
      </c>
      <c r="M383" s="80">
        <v>74624</v>
      </c>
      <c r="N383" s="80">
        <v>0</v>
      </c>
      <c r="O383" s="80">
        <v>0</v>
      </c>
      <c r="P383" s="80">
        <v>0</v>
      </c>
      <c r="Q383" s="80">
        <v>0</v>
      </c>
      <c r="R383" s="80">
        <v>0</v>
      </c>
      <c r="S383" s="80">
        <v>0</v>
      </c>
      <c r="T383" s="80">
        <v>100306</v>
      </c>
      <c r="U383" s="80">
        <v>0</v>
      </c>
      <c r="V383" s="80">
        <v>10386</v>
      </c>
      <c r="W383" s="80">
        <v>0</v>
      </c>
      <c r="X383" s="80">
        <v>0</v>
      </c>
      <c r="Y383" s="80">
        <v>74624</v>
      </c>
      <c r="Z383" s="80">
        <v>432</v>
      </c>
      <c r="AA383" s="80">
        <v>0</v>
      </c>
      <c r="AB383" s="80">
        <v>0</v>
      </c>
      <c r="AC383" s="80">
        <v>10086</v>
      </c>
      <c r="AD383" s="80">
        <v>0</v>
      </c>
      <c r="AE383" s="80">
        <v>10086</v>
      </c>
      <c r="AF383" s="80"/>
      <c r="AG383" s="80">
        <v>432</v>
      </c>
      <c r="AH383" s="80">
        <v>14864</v>
      </c>
      <c r="AI383" s="80">
        <v>1054</v>
      </c>
      <c r="AJ383" s="80">
        <v>3724</v>
      </c>
      <c r="AK383" s="80">
        <v>0</v>
      </c>
      <c r="AL383" s="80">
        <v>0</v>
      </c>
      <c r="AM383" s="80">
        <v>0</v>
      </c>
      <c r="AN383" s="80">
        <v>0</v>
      </c>
      <c r="AO383" s="80">
        <v>0</v>
      </c>
      <c r="AP383" s="80">
        <v>0</v>
      </c>
      <c r="AQ383" s="80">
        <v>10386</v>
      </c>
      <c r="AR383" s="80">
        <v>0</v>
      </c>
      <c r="AS383" s="80">
        <v>47000</v>
      </c>
      <c r="AT383" s="80">
        <v>0</v>
      </c>
      <c r="AU383" s="80">
        <v>0</v>
      </c>
      <c r="AV383" s="80">
        <v>52120</v>
      </c>
      <c r="AW383" s="80">
        <v>6956</v>
      </c>
      <c r="AX383" s="80">
        <v>0</v>
      </c>
      <c r="AY383" s="80">
        <v>0</v>
      </c>
      <c r="AZ383" s="80">
        <v>0</v>
      </c>
      <c r="BA383" s="80">
        <v>2382</v>
      </c>
      <c r="BB383" s="80">
        <v>0</v>
      </c>
      <c r="BC383" s="80">
        <v>0</v>
      </c>
      <c r="BD383" s="80">
        <v>0</v>
      </c>
      <c r="BE383" s="80">
        <v>6814</v>
      </c>
      <c r="BF383" s="80">
        <v>5</v>
      </c>
      <c r="BG383" s="80">
        <v>0</v>
      </c>
      <c r="BH383" s="80">
        <v>32453</v>
      </c>
      <c r="BI383" s="80">
        <v>0</v>
      </c>
      <c r="BJ383" s="80">
        <v>0</v>
      </c>
      <c r="BK383" s="80">
        <v>0</v>
      </c>
      <c r="BL383" s="80">
        <v>0</v>
      </c>
      <c r="BM383" s="80">
        <v>0</v>
      </c>
      <c r="BN383" s="80">
        <v>5120</v>
      </c>
      <c r="BO383" s="80">
        <v>0</v>
      </c>
      <c r="BP383" s="80">
        <v>0</v>
      </c>
      <c r="BQ383" s="80">
        <v>8919</v>
      </c>
      <c r="BR383" s="80">
        <v>0</v>
      </c>
      <c r="BS383" s="80">
        <v>24942</v>
      </c>
      <c r="BT383" s="80">
        <v>0</v>
      </c>
      <c r="BU383" s="80">
        <v>555</v>
      </c>
      <c r="BV383" s="80">
        <v>0</v>
      </c>
      <c r="BW383" s="80">
        <v>100306</v>
      </c>
      <c r="BX383" s="80">
        <v>0</v>
      </c>
      <c r="BY383" s="80">
        <v>0</v>
      </c>
      <c r="BZ383" s="80">
        <v>0</v>
      </c>
      <c r="CA383" s="80">
        <v>0</v>
      </c>
      <c r="CB383" s="80">
        <v>4427</v>
      </c>
      <c r="CC383" s="80">
        <v>0</v>
      </c>
      <c r="CD383" s="80">
        <v>0</v>
      </c>
      <c r="CE383" s="80">
        <v>0</v>
      </c>
      <c r="CF383" s="80">
        <v>0</v>
      </c>
      <c r="CG383" s="80">
        <v>-4086</v>
      </c>
      <c r="CH383" s="80">
        <v>0</v>
      </c>
      <c r="CI383" s="80">
        <v>0</v>
      </c>
      <c r="CJ383" s="80">
        <v>0</v>
      </c>
      <c r="CK383" s="80">
        <v>92100</v>
      </c>
      <c r="CL383" s="80">
        <v>0</v>
      </c>
      <c r="CM383" s="80">
        <v>-29765</v>
      </c>
      <c r="CN383" s="80">
        <v>-2412</v>
      </c>
      <c r="CO383" s="80">
        <v>0</v>
      </c>
      <c r="CP383" s="80">
        <v>0</v>
      </c>
      <c r="CQ383" s="80">
        <v>0</v>
      </c>
      <c r="CR383" s="80">
        <v>-5709</v>
      </c>
      <c r="CS383" s="80">
        <v>-56922</v>
      </c>
      <c r="CT383" s="80">
        <v>0</v>
      </c>
      <c r="CU383" s="80">
        <v>-25679</v>
      </c>
      <c r="CV383" s="80">
        <v>0</v>
      </c>
      <c r="CW383" s="80">
        <v>-2411</v>
      </c>
      <c r="CX383" s="80">
        <v>0</v>
      </c>
      <c r="CY383" s="80">
        <v>0</v>
      </c>
      <c r="CZ383" s="80">
        <v>2855</v>
      </c>
      <c r="DA383" s="80">
        <v>36</v>
      </c>
      <c r="DB383" s="80">
        <v>0</v>
      </c>
      <c r="DC383" s="80">
        <v>267</v>
      </c>
      <c r="DD383" s="80">
        <v>0</v>
      </c>
      <c r="DE383" s="80">
        <v>444</v>
      </c>
      <c r="DF383" s="80">
        <v>-2825</v>
      </c>
      <c r="DG383" s="80">
        <v>1051</v>
      </c>
      <c r="DH383" s="80"/>
      <c r="DI383" s="80">
        <v>282</v>
      </c>
      <c r="DJ383" s="80">
        <v>282</v>
      </c>
      <c r="DK383" s="80">
        <v>0</v>
      </c>
      <c r="DL383" s="80">
        <v>89275</v>
      </c>
      <c r="DM383" s="80">
        <v>-241</v>
      </c>
      <c r="DN383" s="80">
        <v>0</v>
      </c>
      <c r="DO383" s="80">
        <v>-5267</v>
      </c>
      <c r="DP383" s="80">
        <v>-57402</v>
      </c>
      <c r="DQ383" s="80">
        <v>-53</v>
      </c>
      <c r="DR383" s="80">
        <v>-315</v>
      </c>
      <c r="DS383" s="80">
        <v>-5026</v>
      </c>
    </row>
    <row r="384" spans="1:123" x14ac:dyDescent="0.25">
      <c r="A384" s="78">
        <v>202212</v>
      </c>
      <c r="B384" s="78">
        <v>53092</v>
      </c>
      <c r="C384" s="79" t="s">
        <v>863</v>
      </c>
      <c r="D384" s="80"/>
      <c r="E384" s="80"/>
      <c r="F384" s="80">
        <v>20759</v>
      </c>
      <c r="G384" s="80"/>
      <c r="H384" s="80"/>
      <c r="I384" s="80"/>
      <c r="J384" s="80">
        <v>0</v>
      </c>
      <c r="K384" s="80"/>
      <c r="L384" s="80"/>
      <c r="M384" s="80">
        <v>72259</v>
      </c>
      <c r="N384" s="80"/>
      <c r="O384" s="80"/>
      <c r="P384" s="80"/>
      <c r="Q384" s="80">
        <v>51500</v>
      </c>
      <c r="R384" s="80"/>
      <c r="S384" s="80"/>
      <c r="T384" s="80">
        <v>88088</v>
      </c>
      <c r="U384" s="80"/>
      <c r="V384" s="80">
        <v>15504</v>
      </c>
      <c r="W384" s="80">
        <v>0</v>
      </c>
      <c r="X384" s="80"/>
      <c r="Y384" s="80">
        <v>20759</v>
      </c>
      <c r="Z384" s="80">
        <v>325</v>
      </c>
      <c r="AA384" s="80"/>
      <c r="AB384" s="80"/>
      <c r="AC384" s="80">
        <v>0</v>
      </c>
      <c r="AD384" s="80"/>
      <c r="AE384" s="80">
        <v>0</v>
      </c>
      <c r="AF384" s="80">
        <v>0</v>
      </c>
      <c r="AG384" s="80">
        <v>325</v>
      </c>
      <c r="AH384" s="80">
        <v>0</v>
      </c>
      <c r="AI384" s="80">
        <v>0</v>
      </c>
      <c r="AJ384" s="80">
        <v>0</v>
      </c>
      <c r="AK384" s="80"/>
      <c r="AL384" s="80">
        <v>0</v>
      </c>
      <c r="AM384" s="80">
        <v>51500</v>
      </c>
      <c r="AN384" s="80"/>
      <c r="AO384" s="80"/>
      <c r="AP384" s="80"/>
      <c r="AQ384" s="80">
        <v>15504</v>
      </c>
      <c r="AR384" s="80"/>
      <c r="AS384" s="80">
        <v>25000</v>
      </c>
      <c r="AT384" s="80">
        <v>0</v>
      </c>
      <c r="AU384" s="80">
        <v>2428</v>
      </c>
      <c r="AV384" s="80">
        <v>84071</v>
      </c>
      <c r="AW384" s="80">
        <v>1120</v>
      </c>
      <c r="AX384" s="80"/>
      <c r="AY384" s="80"/>
      <c r="AZ384" s="80"/>
      <c r="BA384" s="80"/>
      <c r="BB384" s="80"/>
      <c r="BC384" s="80"/>
      <c r="BD384" s="80"/>
      <c r="BE384" s="80">
        <v>2498</v>
      </c>
      <c r="BF384" s="80">
        <v>0</v>
      </c>
      <c r="BG384" s="80"/>
      <c r="BH384" s="80">
        <v>1519</v>
      </c>
      <c r="BI384" s="80">
        <v>0</v>
      </c>
      <c r="BJ384" s="80"/>
      <c r="BK384" s="80"/>
      <c r="BL384" s="80"/>
      <c r="BM384" s="80"/>
      <c r="BN384" s="80">
        <v>59071</v>
      </c>
      <c r="BO384" s="80"/>
      <c r="BP384" s="80"/>
      <c r="BQ384" s="80"/>
      <c r="BR384" s="80"/>
      <c r="BS384" s="80">
        <v>0</v>
      </c>
      <c r="BT384" s="80">
        <v>0</v>
      </c>
      <c r="BU384" s="80">
        <v>399</v>
      </c>
      <c r="BV384" s="80"/>
      <c r="BW384" s="80">
        <v>88088</v>
      </c>
      <c r="BX384" s="80"/>
      <c r="BY384" s="80"/>
      <c r="BZ384" s="80"/>
      <c r="CA384" s="80"/>
      <c r="CB384" s="80">
        <v>70</v>
      </c>
      <c r="CC384" s="80"/>
      <c r="CD384" s="80"/>
      <c r="CE384" s="80"/>
      <c r="CF384" s="80"/>
      <c r="CG384" s="80">
        <v>-469</v>
      </c>
      <c r="CH384" s="80">
        <v>0</v>
      </c>
      <c r="CI384" s="80">
        <v>0</v>
      </c>
      <c r="CJ384" s="80">
        <v>0</v>
      </c>
      <c r="CK384" s="80">
        <v>12437</v>
      </c>
      <c r="CL384" s="80">
        <v>0</v>
      </c>
      <c r="CM384" s="80">
        <v>-2041</v>
      </c>
      <c r="CN384" s="80">
        <v>11035</v>
      </c>
      <c r="CO384" s="80">
        <v>0</v>
      </c>
      <c r="CP384" s="80">
        <v>0</v>
      </c>
      <c r="CQ384" s="80">
        <v>0</v>
      </c>
      <c r="CR384" s="80">
        <v>-60</v>
      </c>
      <c r="CS384" s="80">
        <v>461</v>
      </c>
      <c r="CT384" s="80">
        <v>0</v>
      </c>
      <c r="CU384" s="80">
        <v>-1572</v>
      </c>
      <c r="CV384" s="80">
        <v>0</v>
      </c>
      <c r="CW384" s="80">
        <v>8610</v>
      </c>
      <c r="CX384" s="80">
        <v>0</v>
      </c>
      <c r="CY384" s="80">
        <v>0</v>
      </c>
      <c r="CZ384" s="80">
        <v>11007</v>
      </c>
      <c r="DA384" s="80">
        <v>513</v>
      </c>
      <c r="DB384" s="80">
        <v>0</v>
      </c>
      <c r="DC384" s="80">
        <v>150</v>
      </c>
      <c r="DD384" s="80">
        <v>0</v>
      </c>
      <c r="DE384" s="80">
        <v>5880</v>
      </c>
      <c r="DF384" s="80">
        <v>0</v>
      </c>
      <c r="DG384" s="80">
        <v>401</v>
      </c>
      <c r="DH384" s="80"/>
      <c r="DI384" s="80"/>
      <c r="DJ384" s="80"/>
      <c r="DK384" s="80">
        <v>-2425</v>
      </c>
      <c r="DL384" s="80">
        <v>12437</v>
      </c>
      <c r="DM384" s="80">
        <v>-150</v>
      </c>
      <c r="DN384" s="80">
        <v>0</v>
      </c>
      <c r="DO384" s="80">
        <v>28</v>
      </c>
      <c r="DP384" s="80">
        <v>-5932</v>
      </c>
      <c r="DQ384" s="80">
        <v>-163</v>
      </c>
      <c r="DR384" s="80">
        <v>0</v>
      </c>
      <c r="DS384" s="80">
        <v>178</v>
      </c>
    </row>
    <row r="385" spans="1:123" x14ac:dyDescent="0.25">
      <c r="A385" s="78">
        <v>202212</v>
      </c>
      <c r="B385" s="78">
        <v>50479</v>
      </c>
      <c r="C385" s="79" t="s">
        <v>476</v>
      </c>
      <c r="D385" s="80">
        <v>0</v>
      </c>
      <c r="E385" s="80">
        <v>59</v>
      </c>
      <c r="F385" s="80">
        <v>54780</v>
      </c>
      <c r="G385" s="80">
        <v>0</v>
      </c>
      <c r="H385" s="80">
        <v>886</v>
      </c>
      <c r="I385" s="80">
        <v>0</v>
      </c>
      <c r="J385" s="80">
        <v>886</v>
      </c>
      <c r="K385" s="80">
        <v>0</v>
      </c>
      <c r="L385" s="80">
        <v>0</v>
      </c>
      <c r="M385" s="80">
        <v>54780</v>
      </c>
      <c r="N385" s="80">
        <v>0</v>
      </c>
      <c r="O385" s="80">
        <v>9458</v>
      </c>
      <c r="P385" s="80">
        <v>3441</v>
      </c>
      <c r="Q385" s="80">
        <v>0</v>
      </c>
      <c r="R385" s="80">
        <v>530</v>
      </c>
      <c r="S385" s="80">
        <v>0</v>
      </c>
      <c r="T385" s="80">
        <v>56203</v>
      </c>
      <c r="U385" s="80">
        <v>0</v>
      </c>
      <c r="V385" s="80">
        <v>2</v>
      </c>
      <c r="W385" s="80">
        <v>59</v>
      </c>
      <c r="X385" s="80">
        <v>0</v>
      </c>
      <c r="Y385" s="80">
        <v>41101</v>
      </c>
      <c r="Z385" s="80">
        <v>206</v>
      </c>
      <c r="AA385" s="80">
        <v>0</v>
      </c>
      <c r="AB385" s="80">
        <v>0</v>
      </c>
      <c r="AC385" s="80">
        <v>33</v>
      </c>
      <c r="AD385" s="80">
        <v>0</v>
      </c>
      <c r="AE385" s="80">
        <v>33</v>
      </c>
      <c r="AF385" s="80">
        <v>171</v>
      </c>
      <c r="AG385" s="80">
        <v>160</v>
      </c>
      <c r="AH385" s="80">
        <v>1156</v>
      </c>
      <c r="AI385" s="80">
        <v>0</v>
      </c>
      <c r="AJ385" s="80">
        <v>66</v>
      </c>
      <c r="AK385" s="80">
        <v>0</v>
      </c>
      <c r="AL385" s="80">
        <v>0</v>
      </c>
      <c r="AM385" s="80">
        <v>0</v>
      </c>
      <c r="AN385" s="80">
        <v>0</v>
      </c>
      <c r="AO385" s="80">
        <v>0</v>
      </c>
      <c r="AP385" s="80">
        <v>46</v>
      </c>
      <c r="AQ385" s="80">
        <v>2</v>
      </c>
      <c r="AR385" s="80">
        <v>250</v>
      </c>
      <c r="AS385" s="80">
        <v>0</v>
      </c>
      <c r="AT385" s="80">
        <v>0</v>
      </c>
      <c r="AU385" s="80">
        <v>0</v>
      </c>
      <c r="AV385" s="80">
        <v>52593</v>
      </c>
      <c r="AW385" s="80">
        <v>2644</v>
      </c>
      <c r="AX385" s="80">
        <v>0</v>
      </c>
      <c r="AY385" s="80">
        <v>0</v>
      </c>
      <c r="AZ385" s="80">
        <v>0</v>
      </c>
      <c r="BA385" s="80">
        <v>0</v>
      </c>
      <c r="BB385" s="80">
        <v>0</v>
      </c>
      <c r="BC385" s="80">
        <v>0</v>
      </c>
      <c r="BD385" s="80">
        <v>0</v>
      </c>
      <c r="BE385" s="80">
        <v>516</v>
      </c>
      <c r="BF385" s="80">
        <v>0</v>
      </c>
      <c r="BG385" s="80">
        <v>0</v>
      </c>
      <c r="BH385" s="80">
        <v>3094</v>
      </c>
      <c r="BI385" s="80">
        <v>0</v>
      </c>
      <c r="BJ385" s="80">
        <v>0</v>
      </c>
      <c r="BK385" s="80">
        <v>0</v>
      </c>
      <c r="BL385" s="80">
        <v>0</v>
      </c>
      <c r="BM385" s="80">
        <v>0</v>
      </c>
      <c r="BN385" s="80">
        <v>0</v>
      </c>
      <c r="BO385" s="80">
        <v>0</v>
      </c>
      <c r="BP385" s="80">
        <v>0</v>
      </c>
      <c r="BQ385" s="80">
        <v>0</v>
      </c>
      <c r="BR385" s="80">
        <v>0</v>
      </c>
      <c r="BS385" s="80">
        <v>0</v>
      </c>
      <c r="BT385" s="80">
        <v>52593</v>
      </c>
      <c r="BU385" s="80">
        <v>450</v>
      </c>
      <c r="BV385" s="80">
        <v>3000</v>
      </c>
      <c r="BW385" s="80">
        <v>56203</v>
      </c>
      <c r="BX385" s="80">
        <v>0</v>
      </c>
      <c r="BY385" s="80">
        <v>0</v>
      </c>
      <c r="BZ385" s="80">
        <v>49593</v>
      </c>
      <c r="CA385" s="80">
        <v>0</v>
      </c>
      <c r="CB385" s="80">
        <v>516</v>
      </c>
      <c r="CC385" s="80">
        <v>0</v>
      </c>
      <c r="CD385" s="80">
        <v>0</v>
      </c>
      <c r="CE385" s="80">
        <v>0</v>
      </c>
      <c r="CF385" s="80">
        <v>0</v>
      </c>
      <c r="CG385" s="80">
        <v>-2053</v>
      </c>
      <c r="CH385" s="80">
        <v>0</v>
      </c>
      <c r="CI385" s="80">
        <v>0</v>
      </c>
      <c r="CJ385" s="80">
        <v>0</v>
      </c>
      <c r="CK385" s="80">
        <v>15561</v>
      </c>
      <c r="CL385" s="80">
        <v>0</v>
      </c>
      <c r="CM385" s="80">
        <v>-2503</v>
      </c>
      <c r="CN385" s="80">
        <v>-2400</v>
      </c>
      <c r="CO385" s="80">
        <v>234</v>
      </c>
      <c r="CP385" s="80">
        <v>0</v>
      </c>
      <c r="CQ385" s="80">
        <v>16</v>
      </c>
      <c r="CR385" s="80">
        <v>-4377</v>
      </c>
      <c r="CS385" s="80">
        <v>-6271</v>
      </c>
      <c r="CT385" s="80">
        <v>0</v>
      </c>
      <c r="CU385" s="80">
        <v>-684</v>
      </c>
      <c r="CV385" s="80">
        <v>2563</v>
      </c>
      <c r="CW385" s="80">
        <v>-2400</v>
      </c>
      <c r="CX385" s="80">
        <v>0</v>
      </c>
      <c r="CY385" s="80">
        <v>-5051</v>
      </c>
      <c r="CZ385" s="80">
        <v>1736</v>
      </c>
      <c r="DA385" s="80">
        <v>45</v>
      </c>
      <c r="DB385" s="80">
        <v>0</v>
      </c>
      <c r="DC385" s="80">
        <v>0</v>
      </c>
      <c r="DD385" s="80">
        <v>0</v>
      </c>
      <c r="DE385" s="80">
        <v>-458</v>
      </c>
      <c r="DF385" s="80">
        <v>0</v>
      </c>
      <c r="DG385" s="80">
        <v>241</v>
      </c>
      <c r="DH385" s="80">
        <v>0</v>
      </c>
      <c r="DI385" s="80">
        <v>37</v>
      </c>
      <c r="DJ385" s="80">
        <v>-67</v>
      </c>
      <c r="DK385" s="80">
        <v>0</v>
      </c>
      <c r="DL385" s="80">
        <v>10510</v>
      </c>
      <c r="DM385" s="80">
        <v>0</v>
      </c>
      <c r="DN385" s="80">
        <v>0</v>
      </c>
      <c r="DO385" s="80">
        <v>-4136</v>
      </c>
      <c r="DP385" s="80">
        <v>-8437</v>
      </c>
      <c r="DQ385" s="80">
        <v>0</v>
      </c>
      <c r="DR385" s="80">
        <v>0</v>
      </c>
      <c r="DS385" s="80">
        <v>-4136</v>
      </c>
    </row>
    <row r="386" spans="1:123" x14ac:dyDescent="0.25">
      <c r="A386" s="78">
        <v>202212</v>
      </c>
      <c r="B386" s="78">
        <v>50421</v>
      </c>
      <c r="C386" s="79" t="s">
        <v>407</v>
      </c>
      <c r="D386" s="80">
        <v>0</v>
      </c>
      <c r="E386" s="80"/>
      <c r="F386" s="80">
        <v>52349</v>
      </c>
      <c r="G386" s="80"/>
      <c r="H386" s="80"/>
      <c r="I386" s="80"/>
      <c r="J386" s="80">
        <v>0</v>
      </c>
      <c r="K386" s="80"/>
      <c r="L386" s="80"/>
      <c r="M386" s="80">
        <v>52349</v>
      </c>
      <c r="N386" s="80"/>
      <c r="O386" s="80">
        <v>50024</v>
      </c>
      <c r="P386" s="80">
        <v>99</v>
      </c>
      <c r="Q386" s="80">
        <v>0</v>
      </c>
      <c r="R386" s="80"/>
      <c r="S386" s="80"/>
      <c r="T386" s="80">
        <v>52620</v>
      </c>
      <c r="U386" s="80"/>
      <c r="V386" s="80"/>
      <c r="W386" s="80">
        <v>0</v>
      </c>
      <c r="X386" s="80"/>
      <c r="Y386" s="80">
        <v>2226</v>
      </c>
      <c r="Z386" s="80">
        <v>0</v>
      </c>
      <c r="AA386" s="80"/>
      <c r="AB386" s="80"/>
      <c r="AC386" s="80">
        <v>0</v>
      </c>
      <c r="AD386" s="80"/>
      <c r="AE386" s="80"/>
      <c r="AF386" s="80"/>
      <c r="AG386" s="80">
        <v>0</v>
      </c>
      <c r="AH386" s="80">
        <v>0</v>
      </c>
      <c r="AI386" s="80"/>
      <c r="AJ386" s="80"/>
      <c r="AK386" s="80"/>
      <c r="AL386" s="80"/>
      <c r="AM386" s="80"/>
      <c r="AN386" s="80"/>
      <c r="AO386" s="80"/>
      <c r="AP386" s="80"/>
      <c r="AQ386" s="80">
        <v>271</v>
      </c>
      <c r="AR386" s="80"/>
      <c r="AS386" s="80">
        <v>2000</v>
      </c>
      <c r="AT386" s="80"/>
      <c r="AU386" s="80"/>
      <c r="AV386" s="80">
        <v>52243</v>
      </c>
      <c r="AW386" s="80">
        <v>25</v>
      </c>
      <c r="AX386" s="80"/>
      <c r="AY386" s="80"/>
      <c r="AZ386" s="80"/>
      <c r="BA386" s="80"/>
      <c r="BB386" s="80"/>
      <c r="BC386" s="80"/>
      <c r="BD386" s="80"/>
      <c r="BE386" s="80">
        <v>350</v>
      </c>
      <c r="BF386" s="80"/>
      <c r="BG386" s="80"/>
      <c r="BH386" s="80">
        <v>27</v>
      </c>
      <c r="BI386" s="80">
        <v>0</v>
      </c>
      <c r="BJ386" s="80"/>
      <c r="BK386" s="80"/>
      <c r="BL386" s="80"/>
      <c r="BM386" s="80"/>
      <c r="BN386" s="80">
        <v>50243</v>
      </c>
      <c r="BO386" s="80"/>
      <c r="BP386" s="80"/>
      <c r="BQ386" s="80"/>
      <c r="BR386" s="80"/>
      <c r="BS386" s="80">
        <v>0</v>
      </c>
      <c r="BT386" s="80">
        <v>0</v>
      </c>
      <c r="BU386" s="80">
        <v>2</v>
      </c>
      <c r="BV386" s="80"/>
      <c r="BW386" s="80">
        <v>52620</v>
      </c>
      <c r="BX386" s="80"/>
      <c r="BY386" s="80"/>
      <c r="BZ386" s="80"/>
      <c r="CA386" s="80"/>
      <c r="CB386" s="80">
        <v>350</v>
      </c>
      <c r="CC386" s="80"/>
      <c r="CD386" s="80"/>
      <c r="CE386" s="80"/>
      <c r="CF386" s="80">
        <v>271</v>
      </c>
      <c r="CG386" s="80">
        <v>-1032</v>
      </c>
      <c r="CH386" s="80"/>
      <c r="CI386" s="80"/>
      <c r="CJ386" s="80"/>
      <c r="CK386" s="80">
        <v>926</v>
      </c>
      <c r="CL386" s="80"/>
      <c r="CM386" s="80">
        <v>-1047</v>
      </c>
      <c r="CN386" s="80">
        <v>-4805</v>
      </c>
      <c r="CO386" s="80"/>
      <c r="CP386" s="80"/>
      <c r="CQ386" s="80"/>
      <c r="CR386" s="80">
        <v>-5143</v>
      </c>
      <c r="CS386" s="80">
        <v>14</v>
      </c>
      <c r="CT386" s="80"/>
      <c r="CU386" s="80">
        <v>-15</v>
      </c>
      <c r="CV386" s="80"/>
      <c r="CW386" s="80">
        <v>-4805</v>
      </c>
      <c r="CX386" s="80"/>
      <c r="CY386" s="80"/>
      <c r="CZ386" s="80">
        <v>-107</v>
      </c>
      <c r="DA386" s="80">
        <v>6</v>
      </c>
      <c r="DB386" s="80"/>
      <c r="DC386" s="80"/>
      <c r="DD386" s="80"/>
      <c r="DE386" s="80">
        <v>130</v>
      </c>
      <c r="DF386" s="80">
        <v>0</v>
      </c>
      <c r="DG386" s="80">
        <v>1281</v>
      </c>
      <c r="DH386" s="80"/>
      <c r="DI386" s="80"/>
      <c r="DJ386" s="80"/>
      <c r="DK386" s="80"/>
      <c r="DL386" s="80">
        <v>926</v>
      </c>
      <c r="DM386" s="80"/>
      <c r="DN386" s="80"/>
      <c r="DO386" s="80">
        <v>-4698</v>
      </c>
      <c r="DP386" s="80">
        <v>-122</v>
      </c>
      <c r="DQ386" s="80">
        <v>-17</v>
      </c>
      <c r="DR386" s="80">
        <v>-819</v>
      </c>
      <c r="DS386" s="80">
        <v>-4698</v>
      </c>
    </row>
    <row r="387" spans="1:123" x14ac:dyDescent="0.25">
      <c r="A387" s="78">
        <v>202212</v>
      </c>
      <c r="B387" s="78">
        <v>50192</v>
      </c>
      <c r="C387" s="79" t="s">
        <v>442</v>
      </c>
      <c r="D387" s="80">
        <v>2730</v>
      </c>
      <c r="E387" s="80"/>
      <c r="F387" s="80">
        <v>32874</v>
      </c>
      <c r="G387" s="80"/>
      <c r="H387" s="80"/>
      <c r="I387" s="80"/>
      <c r="J387" s="80">
        <v>0</v>
      </c>
      <c r="K387" s="80"/>
      <c r="L387" s="80"/>
      <c r="M387" s="80">
        <v>63474</v>
      </c>
      <c r="N387" s="80">
        <v>30600</v>
      </c>
      <c r="O387" s="80">
        <v>21617</v>
      </c>
      <c r="P387" s="80"/>
      <c r="Q387" s="80">
        <v>0</v>
      </c>
      <c r="R387" s="80"/>
      <c r="S387" s="80"/>
      <c r="T387" s="80">
        <v>68180</v>
      </c>
      <c r="U387" s="80"/>
      <c r="V387" s="80">
        <v>425</v>
      </c>
      <c r="W387" s="80">
        <v>2730</v>
      </c>
      <c r="X387" s="80"/>
      <c r="Y387" s="80">
        <v>11257</v>
      </c>
      <c r="Z387" s="80">
        <v>114</v>
      </c>
      <c r="AA387" s="80"/>
      <c r="AB387" s="80"/>
      <c r="AC387" s="80">
        <v>0</v>
      </c>
      <c r="AD387" s="80"/>
      <c r="AE387" s="80">
        <v>0</v>
      </c>
      <c r="AF387" s="80"/>
      <c r="AG387" s="80">
        <v>4</v>
      </c>
      <c r="AH387" s="80">
        <v>669</v>
      </c>
      <c r="AI387" s="80"/>
      <c r="AJ387" s="80">
        <v>669</v>
      </c>
      <c r="AK387" s="80"/>
      <c r="AL387" s="80"/>
      <c r="AM387" s="80"/>
      <c r="AN387" s="80"/>
      <c r="AO387" s="80"/>
      <c r="AP387" s="80">
        <v>110</v>
      </c>
      <c r="AQ387" s="80">
        <v>1193</v>
      </c>
      <c r="AR387" s="80"/>
      <c r="AS387" s="80">
        <v>1500</v>
      </c>
      <c r="AT387" s="80">
        <v>0</v>
      </c>
      <c r="AU387" s="80"/>
      <c r="AV387" s="80">
        <v>46810</v>
      </c>
      <c r="AW387" s="80">
        <v>3110</v>
      </c>
      <c r="AX387" s="80"/>
      <c r="AY387" s="80"/>
      <c r="AZ387" s="80"/>
      <c r="BA387" s="80">
        <v>224</v>
      </c>
      <c r="BB387" s="80"/>
      <c r="BC387" s="80"/>
      <c r="BD387" s="80">
        <v>12676</v>
      </c>
      <c r="BE387" s="80">
        <v>16620</v>
      </c>
      <c r="BF387" s="80"/>
      <c r="BG387" s="80"/>
      <c r="BH387" s="80">
        <v>4750</v>
      </c>
      <c r="BI387" s="80">
        <v>0</v>
      </c>
      <c r="BJ387" s="80"/>
      <c r="BK387" s="80"/>
      <c r="BL387" s="80"/>
      <c r="BM387" s="80"/>
      <c r="BN387" s="80">
        <v>42720</v>
      </c>
      <c r="BO387" s="80">
        <v>2590</v>
      </c>
      <c r="BP387" s="80"/>
      <c r="BQ387" s="80"/>
      <c r="BR387" s="80"/>
      <c r="BS387" s="80">
        <v>515</v>
      </c>
      <c r="BT387" s="80">
        <v>0</v>
      </c>
      <c r="BU387" s="80">
        <v>1125</v>
      </c>
      <c r="BV387" s="80"/>
      <c r="BW387" s="80">
        <v>68180</v>
      </c>
      <c r="BX387" s="80"/>
      <c r="BY387" s="80"/>
      <c r="BZ387" s="80"/>
      <c r="CA387" s="80"/>
      <c r="CB387" s="80">
        <v>3720</v>
      </c>
      <c r="CC387" s="80"/>
      <c r="CD387" s="80"/>
      <c r="CE387" s="80"/>
      <c r="CF387" s="80">
        <v>768</v>
      </c>
      <c r="CG387" s="80">
        <v>-5325</v>
      </c>
      <c r="CH387" s="80"/>
      <c r="CI387" s="80">
        <v>724</v>
      </c>
      <c r="CJ387" s="80"/>
      <c r="CK387" s="80">
        <v>12552</v>
      </c>
      <c r="CL387" s="80"/>
      <c r="CM387" s="80">
        <v>-6704</v>
      </c>
      <c r="CN387" s="80">
        <v>-7616</v>
      </c>
      <c r="CO387" s="80"/>
      <c r="CP387" s="80"/>
      <c r="CQ387" s="80"/>
      <c r="CR387" s="80">
        <v>-6641</v>
      </c>
      <c r="CS387" s="80">
        <v>-10290</v>
      </c>
      <c r="CT387" s="80"/>
      <c r="CU387" s="80">
        <v>-1379</v>
      </c>
      <c r="CV387" s="80"/>
      <c r="CW387" s="80">
        <v>-7616</v>
      </c>
      <c r="CX387" s="80"/>
      <c r="CY387" s="80"/>
      <c r="CZ387" s="80">
        <v>-4049</v>
      </c>
      <c r="DA387" s="80"/>
      <c r="DB387" s="80"/>
      <c r="DC387" s="80">
        <v>22</v>
      </c>
      <c r="DD387" s="80"/>
      <c r="DE387" s="80">
        <v>-296</v>
      </c>
      <c r="DF387" s="80">
        <v>371</v>
      </c>
      <c r="DG387" s="80">
        <v>2682</v>
      </c>
      <c r="DH387" s="80">
        <v>0</v>
      </c>
      <c r="DI387" s="80">
        <v>0</v>
      </c>
      <c r="DJ387" s="80">
        <v>0</v>
      </c>
      <c r="DK387" s="80"/>
      <c r="DL387" s="80">
        <v>12923</v>
      </c>
      <c r="DM387" s="80">
        <v>-22</v>
      </c>
      <c r="DN387" s="80"/>
      <c r="DO387" s="80">
        <v>-3567</v>
      </c>
      <c r="DP387" s="80">
        <v>-9994</v>
      </c>
      <c r="DQ387" s="80">
        <v>-205</v>
      </c>
      <c r="DR387" s="80">
        <v>-105</v>
      </c>
      <c r="DS387" s="80">
        <v>-3545</v>
      </c>
    </row>
    <row r="388" spans="1:123" x14ac:dyDescent="0.25">
      <c r="A388" s="78">
        <v>202212</v>
      </c>
      <c r="B388" s="78">
        <v>51777</v>
      </c>
      <c r="C388" s="79" t="s">
        <v>751</v>
      </c>
      <c r="D388" s="80">
        <v>13675</v>
      </c>
      <c r="E388" s="80">
        <v>2169</v>
      </c>
      <c r="F388" s="80">
        <v>750393</v>
      </c>
      <c r="G388" s="80"/>
      <c r="H388" s="80">
        <v>45994</v>
      </c>
      <c r="I388" s="80"/>
      <c r="J388" s="80">
        <v>45994</v>
      </c>
      <c r="K388" s="80"/>
      <c r="L388" s="80"/>
      <c r="M388" s="80">
        <v>781479</v>
      </c>
      <c r="N388" s="80">
        <v>1950</v>
      </c>
      <c r="O388" s="80">
        <v>421573</v>
      </c>
      <c r="P388" s="80">
        <v>4765</v>
      </c>
      <c r="Q388" s="80">
        <v>29136</v>
      </c>
      <c r="R388" s="80">
        <v>53229</v>
      </c>
      <c r="S388" s="80">
        <v>29136</v>
      </c>
      <c r="T388" s="80">
        <v>955410</v>
      </c>
      <c r="U388" s="80"/>
      <c r="V388" s="80">
        <v>75567</v>
      </c>
      <c r="W388" s="80">
        <v>15844</v>
      </c>
      <c r="X388" s="80"/>
      <c r="Y388" s="80">
        <v>270576</v>
      </c>
      <c r="Z388" s="80">
        <v>7684</v>
      </c>
      <c r="AA388" s="80"/>
      <c r="AB388" s="80"/>
      <c r="AC388" s="80">
        <v>9123</v>
      </c>
      <c r="AD388" s="80"/>
      <c r="AE388" s="80">
        <v>9123</v>
      </c>
      <c r="AF388" s="80">
        <v>7948</v>
      </c>
      <c r="AG388" s="80">
        <v>3015</v>
      </c>
      <c r="AH388" s="80">
        <v>64325</v>
      </c>
      <c r="AI388" s="80"/>
      <c r="AJ388" s="80">
        <v>1260</v>
      </c>
      <c r="AK388" s="80"/>
      <c r="AL388" s="80">
        <v>328</v>
      </c>
      <c r="AM388" s="80"/>
      <c r="AN388" s="80"/>
      <c r="AO388" s="80"/>
      <c r="AP388" s="80">
        <v>4669</v>
      </c>
      <c r="AQ388" s="80">
        <v>86078</v>
      </c>
      <c r="AR388" s="80">
        <v>250</v>
      </c>
      <c r="AS388" s="80">
        <v>100000</v>
      </c>
      <c r="AT388" s="80"/>
      <c r="AU388" s="80"/>
      <c r="AV388" s="80">
        <v>508821</v>
      </c>
      <c r="AW388" s="80">
        <v>235226</v>
      </c>
      <c r="AX388" s="80"/>
      <c r="AY388" s="80"/>
      <c r="AZ388" s="80"/>
      <c r="BA388" s="80"/>
      <c r="BB388" s="80"/>
      <c r="BC388" s="80">
        <v>8604</v>
      </c>
      <c r="BD388" s="80"/>
      <c r="BE388" s="80">
        <v>26133</v>
      </c>
      <c r="BF388" s="80">
        <v>238</v>
      </c>
      <c r="BG388" s="80"/>
      <c r="BH388" s="80">
        <v>420456</v>
      </c>
      <c r="BI388" s="80"/>
      <c r="BJ388" s="80"/>
      <c r="BK388" s="80"/>
      <c r="BL388" s="80"/>
      <c r="BM388" s="80">
        <v>133225</v>
      </c>
      <c r="BN388" s="80">
        <v>275208</v>
      </c>
      <c r="BO388" s="80">
        <v>388</v>
      </c>
      <c r="BP388" s="80"/>
      <c r="BQ388" s="80"/>
      <c r="BR388" s="80"/>
      <c r="BS388" s="80">
        <v>171670</v>
      </c>
      <c r="BT388" s="80"/>
      <c r="BU388" s="80">
        <v>13560</v>
      </c>
      <c r="BV388" s="80"/>
      <c r="BW388" s="80">
        <v>955410</v>
      </c>
      <c r="BX388" s="80"/>
      <c r="BY388" s="80"/>
      <c r="BZ388" s="80"/>
      <c r="CA388" s="80"/>
      <c r="CB388" s="80">
        <v>17291</v>
      </c>
      <c r="CC388" s="80"/>
      <c r="CD388" s="80"/>
      <c r="CE388" s="80"/>
      <c r="CF388" s="80">
        <v>10183</v>
      </c>
      <c r="CG388" s="80">
        <v>-51209</v>
      </c>
      <c r="CH388" s="80"/>
      <c r="CI388" s="80">
        <v>-80</v>
      </c>
      <c r="CJ388" s="80"/>
      <c r="CK388" s="80">
        <v>466623</v>
      </c>
      <c r="CL388" s="80"/>
      <c r="CM388" s="80">
        <v>-94586</v>
      </c>
      <c r="CN388" s="80">
        <v>4581</v>
      </c>
      <c r="CO388" s="80"/>
      <c r="CP388" s="80">
        <v>388</v>
      </c>
      <c r="CQ388" s="80">
        <v>33699</v>
      </c>
      <c r="CR388" s="80">
        <v>-104035</v>
      </c>
      <c r="CS388" s="80">
        <v>-274900</v>
      </c>
      <c r="CT388" s="80"/>
      <c r="CU388" s="80">
        <v>-43377</v>
      </c>
      <c r="CV388" s="80">
        <v>29269</v>
      </c>
      <c r="CW388" s="80">
        <v>3035</v>
      </c>
      <c r="CX388" s="80"/>
      <c r="CY388" s="80">
        <v>-38282</v>
      </c>
      <c r="CZ388" s="80">
        <v>57164</v>
      </c>
      <c r="DA388" s="80">
        <v>-321</v>
      </c>
      <c r="DB388" s="80"/>
      <c r="DC388" s="80">
        <v>2747</v>
      </c>
      <c r="DD388" s="80"/>
      <c r="DE388" s="80">
        <v>-46298</v>
      </c>
      <c r="DF388" s="80">
        <v>-5165</v>
      </c>
      <c r="DG388" s="80">
        <v>50715</v>
      </c>
      <c r="DH388" s="80"/>
      <c r="DI388" s="80">
        <v>17535</v>
      </c>
      <c r="DJ388" s="80">
        <v>4980</v>
      </c>
      <c r="DK388" s="80">
        <v>-1546</v>
      </c>
      <c r="DL388" s="80">
        <v>423903</v>
      </c>
      <c r="DM388" s="80">
        <v>1576</v>
      </c>
      <c r="DN388" s="80">
        <v>727</v>
      </c>
      <c r="DO388" s="80">
        <v>-52583</v>
      </c>
      <c r="DP388" s="80">
        <v>-291249</v>
      </c>
      <c r="DQ388" s="80">
        <v>-609</v>
      </c>
      <c r="DR388" s="80">
        <v>-538</v>
      </c>
      <c r="DS388" s="80">
        <v>-54159</v>
      </c>
    </row>
    <row r="389" spans="1:123" x14ac:dyDescent="0.25">
      <c r="A389" s="78">
        <v>202212</v>
      </c>
      <c r="B389" s="78">
        <v>50234</v>
      </c>
      <c r="C389" s="79" t="s">
        <v>447</v>
      </c>
      <c r="D389" s="80"/>
      <c r="E389" s="80"/>
      <c r="F389" s="80">
        <v>36694</v>
      </c>
      <c r="G389" s="80"/>
      <c r="H389" s="80"/>
      <c r="I389" s="80"/>
      <c r="J389" s="80"/>
      <c r="K389" s="80"/>
      <c r="L389" s="80"/>
      <c r="M389" s="80">
        <v>36739</v>
      </c>
      <c r="N389" s="80">
        <v>45</v>
      </c>
      <c r="O389" s="80">
        <v>22447</v>
      </c>
      <c r="P389" s="80"/>
      <c r="Q389" s="80"/>
      <c r="R389" s="80"/>
      <c r="S389" s="80"/>
      <c r="T389" s="80">
        <v>38621</v>
      </c>
      <c r="U389" s="80"/>
      <c r="V389" s="80">
        <v>1494</v>
      </c>
      <c r="W389" s="80"/>
      <c r="X389" s="80"/>
      <c r="Y389" s="80">
        <v>14247</v>
      </c>
      <c r="Z389" s="80">
        <v>168</v>
      </c>
      <c r="AA389" s="80"/>
      <c r="AB389" s="80"/>
      <c r="AC389" s="80">
        <v>220</v>
      </c>
      <c r="AD389" s="80"/>
      <c r="AE389" s="80">
        <v>220</v>
      </c>
      <c r="AF389" s="80"/>
      <c r="AG389" s="80">
        <v>95</v>
      </c>
      <c r="AH389" s="80">
        <v>220</v>
      </c>
      <c r="AI389" s="80"/>
      <c r="AJ389" s="80"/>
      <c r="AK389" s="80"/>
      <c r="AL389" s="80"/>
      <c r="AM389" s="80"/>
      <c r="AN389" s="80"/>
      <c r="AO389" s="80"/>
      <c r="AP389" s="80">
        <v>73</v>
      </c>
      <c r="AQ389" s="80">
        <v>1494</v>
      </c>
      <c r="AR389" s="80"/>
      <c r="AS389" s="80"/>
      <c r="AT389" s="80">
        <v>5000</v>
      </c>
      <c r="AU389" s="80"/>
      <c r="AV389" s="80">
        <v>28509</v>
      </c>
      <c r="AW389" s="80">
        <v>3749</v>
      </c>
      <c r="AX389" s="80"/>
      <c r="AY389" s="80"/>
      <c r="AZ389" s="80"/>
      <c r="BA389" s="80"/>
      <c r="BB389" s="80"/>
      <c r="BC389" s="80"/>
      <c r="BD389" s="80"/>
      <c r="BE389" s="80">
        <v>613</v>
      </c>
      <c r="BF389" s="80"/>
      <c r="BG389" s="80"/>
      <c r="BH389" s="80">
        <v>4500</v>
      </c>
      <c r="BI389" s="80"/>
      <c r="BJ389" s="80"/>
      <c r="BK389" s="80"/>
      <c r="BL389" s="80"/>
      <c r="BM389" s="80"/>
      <c r="BN389" s="80">
        <v>28509</v>
      </c>
      <c r="BO389" s="80"/>
      <c r="BP389" s="80"/>
      <c r="BQ389" s="80"/>
      <c r="BR389" s="80"/>
      <c r="BS389" s="80"/>
      <c r="BT389" s="80"/>
      <c r="BU389" s="80">
        <v>750</v>
      </c>
      <c r="BV389" s="80"/>
      <c r="BW389" s="80">
        <v>38621</v>
      </c>
      <c r="BX389" s="80"/>
      <c r="BY389" s="80"/>
      <c r="BZ389" s="80"/>
      <c r="CA389" s="80">
        <v>5000</v>
      </c>
      <c r="CB389" s="80">
        <v>613</v>
      </c>
      <c r="CC389" s="80"/>
      <c r="CD389" s="80"/>
      <c r="CE389" s="80"/>
      <c r="CF389" s="80"/>
      <c r="CG389" s="80">
        <v>-1950</v>
      </c>
      <c r="CH389" s="80">
        <v>0</v>
      </c>
      <c r="CI389" s="80">
        <v>0</v>
      </c>
      <c r="CJ389" s="80">
        <v>0</v>
      </c>
      <c r="CK389" s="80">
        <v>7775</v>
      </c>
      <c r="CL389" s="80">
        <v>0</v>
      </c>
      <c r="CM389" s="80">
        <v>-1950</v>
      </c>
      <c r="CN389" s="80">
        <v>-310</v>
      </c>
      <c r="CO389" s="80">
        <v>0</v>
      </c>
      <c r="CP389" s="80">
        <v>0</v>
      </c>
      <c r="CQ389" s="80">
        <v>0</v>
      </c>
      <c r="CR389" s="80">
        <v>-4318</v>
      </c>
      <c r="CS389" s="80">
        <v>-1403</v>
      </c>
      <c r="CT389" s="80">
        <v>0</v>
      </c>
      <c r="CU389" s="80">
        <v>0</v>
      </c>
      <c r="CV389" s="80">
        <v>0</v>
      </c>
      <c r="CW389" s="80">
        <v>-310</v>
      </c>
      <c r="CX389" s="80">
        <v>0</v>
      </c>
      <c r="CY389" s="80">
        <v>-634</v>
      </c>
      <c r="CZ389" s="80">
        <v>3800</v>
      </c>
      <c r="DA389" s="80">
        <v>-27</v>
      </c>
      <c r="DB389" s="80">
        <v>0</v>
      </c>
      <c r="DC389" s="80">
        <v>12</v>
      </c>
      <c r="DD389" s="80">
        <v>0</v>
      </c>
      <c r="DE389" s="80">
        <v>3463</v>
      </c>
      <c r="DF389" s="80">
        <v>0</v>
      </c>
      <c r="DG389" s="80">
        <v>488</v>
      </c>
      <c r="DH389" s="80"/>
      <c r="DI389" s="80"/>
      <c r="DJ389" s="80"/>
      <c r="DK389" s="80">
        <v>0</v>
      </c>
      <c r="DL389" s="80">
        <v>7141</v>
      </c>
      <c r="DM389" s="80">
        <v>-12</v>
      </c>
      <c r="DN389" s="80">
        <v>0</v>
      </c>
      <c r="DO389" s="80">
        <v>-4110</v>
      </c>
      <c r="DP389" s="80">
        <v>-4840</v>
      </c>
      <c r="DQ389" s="80">
        <v>-268</v>
      </c>
      <c r="DR389" s="80">
        <v>0</v>
      </c>
      <c r="DS389" s="80">
        <v>-4098</v>
      </c>
    </row>
    <row r="390" spans="1:123" x14ac:dyDescent="0.25">
      <c r="A390" s="78">
        <v>202212</v>
      </c>
      <c r="B390" s="78">
        <v>50253</v>
      </c>
      <c r="C390" s="79" t="s">
        <v>383</v>
      </c>
      <c r="D390" s="80"/>
      <c r="E390" s="80">
        <v>4667</v>
      </c>
      <c r="F390" s="80">
        <v>385705</v>
      </c>
      <c r="G390" s="80"/>
      <c r="H390" s="80">
        <v>9125</v>
      </c>
      <c r="I390" s="80"/>
      <c r="J390" s="80">
        <v>9125</v>
      </c>
      <c r="K390" s="80"/>
      <c r="L390" s="80">
        <v>4289</v>
      </c>
      <c r="M390" s="80">
        <v>432816</v>
      </c>
      <c r="N390" s="80">
        <v>47111</v>
      </c>
      <c r="O390" s="80">
        <v>337411</v>
      </c>
      <c r="P390" s="80"/>
      <c r="Q390" s="80">
        <v>0</v>
      </c>
      <c r="R390" s="80">
        <v>30421</v>
      </c>
      <c r="S390" s="80"/>
      <c r="T390" s="80">
        <v>499576</v>
      </c>
      <c r="U390" s="80"/>
      <c r="V390" s="80">
        <v>33500</v>
      </c>
      <c r="W390" s="80">
        <v>4667</v>
      </c>
      <c r="X390" s="80"/>
      <c r="Y390" s="80">
        <v>17873</v>
      </c>
      <c r="Z390" s="80">
        <v>134</v>
      </c>
      <c r="AA390" s="80"/>
      <c r="AB390" s="80"/>
      <c r="AC390" s="80">
        <v>7565</v>
      </c>
      <c r="AD390" s="80"/>
      <c r="AE390" s="80">
        <v>7565</v>
      </c>
      <c r="AF390" s="80"/>
      <c r="AG390" s="80">
        <v>134</v>
      </c>
      <c r="AH390" s="80">
        <v>24113</v>
      </c>
      <c r="AI390" s="80"/>
      <c r="AJ390" s="80">
        <v>7423</v>
      </c>
      <c r="AK390" s="80"/>
      <c r="AL390" s="80"/>
      <c r="AM390" s="80"/>
      <c r="AN390" s="80"/>
      <c r="AO390" s="80"/>
      <c r="AP390" s="80"/>
      <c r="AQ390" s="80">
        <v>33557</v>
      </c>
      <c r="AR390" s="80"/>
      <c r="AS390" s="80"/>
      <c r="AT390" s="80"/>
      <c r="AU390" s="80"/>
      <c r="AV390" s="80">
        <v>291421</v>
      </c>
      <c r="AW390" s="80">
        <v>103027</v>
      </c>
      <c r="AX390" s="80"/>
      <c r="AY390" s="80"/>
      <c r="AZ390" s="80"/>
      <c r="BA390" s="80"/>
      <c r="BB390" s="80"/>
      <c r="BC390" s="80">
        <v>2019</v>
      </c>
      <c r="BD390" s="80"/>
      <c r="BE390" s="80">
        <v>20709</v>
      </c>
      <c r="BF390" s="80"/>
      <c r="BG390" s="80"/>
      <c r="BH390" s="80">
        <v>181871</v>
      </c>
      <c r="BI390" s="80">
        <v>5575</v>
      </c>
      <c r="BJ390" s="80"/>
      <c r="BK390" s="80"/>
      <c r="BL390" s="80"/>
      <c r="BM390" s="80"/>
      <c r="BN390" s="80">
        <v>272421</v>
      </c>
      <c r="BO390" s="80"/>
      <c r="BP390" s="80"/>
      <c r="BQ390" s="80"/>
      <c r="BR390" s="80"/>
      <c r="BS390" s="80">
        <v>75904</v>
      </c>
      <c r="BT390" s="80">
        <v>19000</v>
      </c>
      <c r="BU390" s="80">
        <v>2940</v>
      </c>
      <c r="BV390" s="80"/>
      <c r="BW390" s="80">
        <v>499576</v>
      </c>
      <c r="BX390" s="80"/>
      <c r="BY390" s="80">
        <v>5575</v>
      </c>
      <c r="BZ390" s="80">
        <v>19000</v>
      </c>
      <c r="CA390" s="80"/>
      <c r="CB390" s="80">
        <v>18690</v>
      </c>
      <c r="CC390" s="80"/>
      <c r="CD390" s="80"/>
      <c r="CE390" s="80"/>
      <c r="CF390" s="80">
        <v>57</v>
      </c>
      <c r="CG390" s="80">
        <v>-22839</v>
      </c>
      <c r="CH390" s="80">
        <v>383</v>
      </c>
      <c r="CI390" s="80">
        <v>4707</v>
      </c>
      <c r="CJ390" s="80">
        <v>0</v>
      </c>
      <c r="CK390" s="80">
        <v>268417</v>
      </c>
      <c r="CL390" s="80">
        <v>0</v>
      </c>
      <c r="CM390" s="80">
        <v>-53522</v>
      </c>
      <c r="CN390" s="80">
        <v>13237</v>
      </c>
      <c r="CO390" s="80"/>
      <c r="CP390" s="80">
        <v>0</v>
      </c>
      <c r="CQ390" s="80">
        <v>2444</v>
      </c>
      <c r="CR390" s="80">
        <v>-10377</v>
      </c>
      <c r="CS390" s="80">
        <v>-186011</v>
      </c>
      <c r="CT390" s="80">
        <v>0</v>
      </c>
      <c r="CU390" s="80">
        <v>-30683</v>
      </c>
      <c r="CV390" s="80">
        <v>6206</v>
      </c>
      <c r="CW390" s="80">
        <v>9700</v>
      </c>
      <c r="CX390" s="80">
        <v>-12</v>
      </c>
      <c r="CY390" s="80">
        <v>-13525</v>
      </c>
      <c r="CZ390" s="80">
        <v>12492</v>
      </c>
      <c r="DA390" s="80">
        <v>-38</v>
      </c>
      <c r="DB390" s="80"/>
      <c r="DC390" s="80">
        <v>714</v>
      </c>
      <c r="DD390" s="80"/>
      <c r="DE390" s="80">
        <v>-5396</v>
      </c>
      <c r="DF390" s="80">
        <v>-3581</v>
      </c>
      <c r="DG390" s="80">
        <v>6207</v>
      </c>
      <c r="DH390" s="80"/>
      <c r="DI390" s="80">
        <v>4283</v>
      </c>
      <c r="DJ390" s="80">
        <v>274</v>
      </c>
      <c r="DK390" s="80">
        <v>-3537</v>
      </c>
      <c r="DL390" s="80">
        <v>251311</v>
      </c>
      <c r="DM390" s="80">
        <v>2488</v>
      </c>
      <c r="DN390" s="80"/>
      <c r="DO390" s="80">
        <v>362</v>
      </c>
      <c r="DP390" s="80">
        <v>-189227</v>
      </c>
      <c r="DQ390" s="80">
        <v>-310</v>
      </c>
      <c r="DR390" s="80">
        <v>-2341</v>
      </c>
      <c r="DS390" s="80">
        <v>-2126</v>
      </c>
    </row>
    <row r="391" spans="1:123" x14ac:dyDescent="0.25">
      <c r="A391" s="78">
        <v>202212</v>
      </c>
      <c r="B391" s="78">
        <v>50580</v>
      </c>
      <c r="C391" s="79" t="s">
        <v>864</v>
      </c>
      <c r="D391" s="80"/>
      <c r="E391" s="80"/>
      <c r="F391" s="80"/>
      <c r="G391" s="80"/>
      <c r="H391" s="80">
        <v>4652</v>
      </c>
      <c r="I391" s="80"/>
      <c r="J391" s="80">
        <v>4652</v>
      </c>
      <c r="K391" s="80"/>
      <c r="L391" s="80"/>
      <c r="M391" s="80"/>
      <c r="N391" s="80"/>
      <c r="O391" s="80"/>
      <c r="P391" s="80"/>
      <c r="Q391" s="80"/>
      <c r="R391" s="80"/>
      <c r="S391" s="80"/>
      <c r="T391" s="80">
        <v>22210</v>
      </c>
      <c r="U391" s="80"/>
      <c r="V391" s="80">
        <v>17558</v>
      </c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>
        <v>4652</v>
      </c>
      <c r="AI391" s="80"/>
      <c r="AJ391" s="80"/>
      <c r="AK391" s="80"/>
      <c r="AL391" s="80"/>
      <c r="AM391" s="80"/>
      <c r="AN391" s="80"/>
      <c r="AO391" s="80"/>
      <c r="AP391" s="80"/>
      <c r="AQ391" s="80">
        <v>17558</v>
      </c>
      <c r="AR391" s="80"/>
      <c r="AS391" s="80"/>
      <c r="AT391" s="80">
        <v>8500</v>
      </c>
      <c r="AU391" s="80"/>
      <c r="AV391" s="80">
        <v>6447</v>
      </c>
      <c r="AW391" s="80">
        <v>4962</v>
      </c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>
        <v>5334</v>
      </c>
      <c r="BI391" s="80">
        <v>1929</v>
      </c>
      <c r="BJ391" s="80"/>
      <c r="BK391" s="80"/>
      <c r="BL391" s="80"/>
      <c r="BM391" s="80"/>
      <c r="BN391" s="80">
        <v>-829</v>
      </c>
      <c r="BO391" s="80"/>
      <c r="BP391" s="80"/>
      <c r="BQ391" s="80"/>
      <c r="BR391" s="80"/>
      <c r="BS391" s="80"/>
      <c r="BT391" s="80">
        <v>7276</v>
      </c>
      <c r="BU391" s="80">
        <v>372</v>
      </c>
      <c r="BV391" s="80">
        <v>2000</v>
      </c>
      <c r="BW391" s="80">
        <v>22210</v>
      </c>
      <c r="BX391" s="80"/>
      <c r="BY391" s="80"/>
      <c r="BZ391" s="80"/>
      <c r="CA391" s="80">
        <v>8500</v>
      </c>
      <c r="CB391" s="80"/>
      <c r="CC391" s="80">
        <v>5276</v>
      </c>
      <c r="CD391" s="80">
        <v>1929</v>
      </c>
      <c r="CE391" s="80"/>
      <c r="CF391" s="80"/>
      <c r="CG391" s="80">
        <v>-663</v>
      </c>
      <c r="CH391" s="80"/>
      <c r="CI391" s="80"/>
      <c r="CJ391" s="80"/>
      <c r="CK391" s="80"/>
      <c r="CL391" s="80"/>
      <c r="CM391" s="80">
        <v>-663</v>
      </c>
      <c r="CN391" s="80">
        <v>-829</v>
      </c>
      <c r="CO391" s="80"/>
      <c r="CP391" s="80"/>
      <c r="CQ391" s="80">
        <v>-71</v>
      </c>
      <c r="CR391" s="80"/>
      <c r="CS391" s="80">
        <v>222</v>
      </c>
      <c r="CT391" s="80"/>
      <c r="CU391" s="80"/>
      <c r="CV391" s="80">
        <v>175</v>
      </c>
      <c r="CW391" s="80">
        <v>-829</v>
      </c>
      <c r="CX391" s="80"/>
      <c r="CY391" s="80"/>
      <c r="CZ391" s="80">
        <v>-441</v>
      </c>
      <c r="DA391" s="80">
        <v>13</v>
      </c>
      <c r="DB391" s="80"/>
      <c r="DC391" s="80"/>
      <c r="DD391" s="80"/>
      <c r="DE391" s="80">
        <v>186</v>
      </c>
      <c r="DF391" s="80"/>
      <c r="DG391" s="80"/>
      <c r="DH391" s="80"/>
      <c r="DI391" s="80"/>
      <c r="DJ391" s="80"/>
      <c r="DK391" s="80"/>
      <c r="DL391" s="80"/>
      <c r="DM391" s="80"/>
      <c r="DN391" s="80"/>
      <c r="DO391" s="80">
        <v>-388</v>
      </c>
      <c r="DP391" s="80">
        <v>-81</v>
      </c>
      <c r="DQ391" s="80">
        <v>-388</v>
      </c>
      <c r="DR391" s="80"/>
      <c r="DS391" s="80">
        <v>-388</v>
      </c>
    </row>
    <row r="392" spans="1:123" x14ac:dyDescent="0.25">
      <c r="A392" s="78">
        <v>202212</v>
      </c>
      <c r="B392" s="78">
        <v>50453</v>
      </c>
      <c r="C392" s="79" t="s">
        <v>466</v>
      </c>
      <c r="D392" s="80">
        <v>0</v>
      </c>
      <c r="E392" s="80">
        <v>0</v>
      </c>
      <c r="F392" s="80">
        <v>137585</v>
      </c>
      <c r="G392" s="80">
        <v>0</v>
      </c>
      <c r="H392" s="80">
        <v>0</v>
      </c>
      <c r="I392" s="80">
        <v>0</v>
      </c>
      <c r="J392" s="80">
        <v>0</v>
      </c>
      <c r="K392" s="80">
        <v>0</v>
      </c>
      <c r="L392" s="80">
        <v>0</v>
      </c>
      <c r="M392" s="80">
        <v>137585</v>
      </c>
      <c r="N392" s="80">
        <v>0</v>
      </c>
      <c r="O392" s="80">
        <v>7999</v>
      </c>
      <c r="P392" s="80">
        <v>105</v>
      </c>
      <c r="Q392" s="80">
        <v>0</v>
      </c>
      <c r="R392" s="80">
        <v>51596</v>
      </c>
      <c r="S392" s="80">
        <v>0</v>
      </c>
      <c r="T392" s="80">
        <v>146177</v>
      </c>
      <c r="U392" s="80">
        <v>0</v>
      </c>
      <c r="V392" s="80">
        <v>7384</v>
      </c>
      <c r="W392" s="80">
        <v>0</v>
      </c>
      <c r="X392" s="80">
        <v>0</v>
      </c>
      <c r="Y392" s="80">
        <v>77886</v>
      </c>
      <c r="Z392" s="80">
        <v>784</v>
      </c>
      <c r="AA392" s="80">
        <v>0</v>
      </c>
      <c r="AB392" s="80">
        <v>0</v>
      </c>
      <c r="AC392" s="80">
        <v>0</v>
      </c>
      <c r="AD392" s="80">
        <v>0</v>
      </c>
      <c r="AE392" s="80">
        <v>0</v>
      </c>
      <c r="AF392" s="80">
        <v>0</v>
      </c>
      <c r="AG392" s="80">
        <v>784</v>
      </c>
      <c r="AH392" s="80">
        <v>190</v>
      </c>
      <c r="AI392" s="80">
        <v>0</v>
      </c>
      <c r="AJ392" s="80">
        <v>188</v>
      </c>
      <c r="AK392" s="80">
        <v>0</v>
      </c>
      <c r="AL392" s="80">
        <v>0</v>
      </c>
      <c r="AM392" s="80">
        <v>0</v>
      </c>
      <c r="AN392" s="80">
        <v>0</v>
      </c>
      <c r="AO392" s="80">
        <v>0</v>
      </c>
      <c r="AP392" s="80">
        <v>0</v>
      </c>
      <c r="AQ392" s="80">
        <v>7618</v>
      </c>
      <c r="AR392" s="80">
        <v>0</v>
      </c>
      <c r="AS392" s="80">
        <v>0</v>
      </c>
      <c r="AT392" s="80">
        <v>0</v>
      </c>
      <c r="AU392" s="80">
        <v>0</v>
      </c>
      <c r="AV392" s="80">
        <v>135219</v>
      </c>
      <c r="AW392" s="80">
        <v>5224</v>
      </c>
      <c r="AX392" s="80">
        <v>0</v>
      </c>
      <c r="AY392" s="80">
        <v>0</v>
      </c>
      <c r="AZ392" s="80">
        <v>0</v>
      </c>
      <c r="BA392" s="80">
        <v>0</v>
      </c>
      <c r="BB392" s="80">
        <v>0</v>
      </c>
      <c r="BC392" s="80">
        <v>0</v>
      </c>
      <c r="BD392" s="80">
        <v>0</v>
      </c>
      <c r="BE392" s="80">
        <v>697</v>
      </c>
      <c r="BF392" s="80">
        <v>0</v>
      </c>
      <c r="BG392" s="80">
        <v>0</v>
      </c>
      <c r="BH392" s="80">
        <v>9972</v>
      </c>
      <c r="BI392" s="80">
        <v>289</v>
      </c>
      <c r="BJ392" s="80">
        <v>0</v>
      </c>
      <c r="BK392" s="80">
        <v>0</v>
      </c>
      <c r="BL392" s="80">
        <v>0</v>
      </c>
      <c r="BM392" s="80">
        <v>0</v>
      </c>
      <c r="BN392" s="80">
        <v>125219</v>
      </c>
      <c r="BO392" s="80">
        <v>0</v>
      </c>
      <c r="BP392" s="80">
        <v>0</v>
      </c>
      <c r="BQ392" s="80">
        <v>0</v>
      </c>
      <c r="BR392" s="80">
        <v>0</v>
      </c>
      <c r="BS392" s="80">
        <v>3378</v>
      </c>
      <c r="BT392" s="80">
        <v>10000</v>
      </c>
      <c r="BU392" s="80">
        <v>1370</v>
      </c>
      <c r="BV392" s="80">
        <v>0</v>
      </c>
      <c r="BW392" s="80">
        <v>146177</v>
      </c>
      <c r="BX392" s="80">
        <v>0</v>
      </c>
      <c r="BY392" s="80">
        <v>176</v>
      </c>
      <c r="BZ392" s="80">
        <v>10000</v>
      </c>
      <c r="CA392" s="80">
        <v>0</v>
      </c>
      <c r="CB392" s="80">
        <v>697</v>
      </c>
      <c r="CC392" s="80">
        <v>0</v>
      </c>
      <c r="CD392" s="80">
        <v>113</v>
      </c>
      <c r="CE392" s="80">
        <v>0</v>
      </c>
      <c r="CF392" s="80">
        <v>234</v>
      </c>
      <c r="CG392" s="80">
        <v>-4880</v>
      </c>
      <c r="CH392" s="80">
        <v>2399</v>
      </c>
      <c r="CI392" s="80">
        <v>0</v>
      </c>
      <c r="CJ392" s="80">
        <v>0</v>
      </c>
      <c r="CK392" s="80">
        <v>13976</v>
      </c>
      <c r="CL392" s="80">
        <v>0</v>
      </c>
      <c r="CM392" s="80">
        <v>-8302</v>
      </c>
      <c r="CN392" s="80">
        <v>-7886</v>
      </c>
      <c r="CO392" s="80">
        <v>0</v>
      </c>
      <c r="CP392" s="80">
        <v>0</v>
      </c>
      <c r="CQ392" s="80">
        <v>0</v>
      </c>
      <c r="CR392" s="80">
        <v>-10143</v>
      </c>
      <c r="CS392" s="80">
        <v>-8384</v>
      </c>
      <c r="CT392" s="80">
        <v>0</v>
      </c>
      <c r="CU392" s="80">
        <v>-3423</v>
      </c>
      <c r="CV392" s="80">
        <v>0</v>
      </c>
      <c r="CW392" s="80">
        <v>-7907</v>
      </c>
      <c r="CX392" s="80">
        <v>0</v>
      </c>
      <c r="CY392" s="80">
        <v>-238</v>
      </c>
      <c r="CZ392" s="80">
        <v>-3412</v>
      </c>
      <c r="DA392" s="80">
        <v>0</v>
      </c>
      <c r="DB392" s="80">
        <v>0</v>
      </c>
      <c r="DC392" s="80">
        <v>0</v>
      </c>
      <c r="DD392" s="80">
        <v>0</v>
      </c>
      <c r="DE392" s="80">
        <v>-2244</v>
      </c>
      <c r="DF392" s="80">
        <v>-463</v>
      </c>
      <c r="DG392" s="80">
        <v>3291</v>
      </c>
      <c r="DH392" s="80"/>
      <c r="DI392" s="80"/>
      <c r="DJ392" s="80"/>
      <c r="DK392" s="80">
        <v>-20</v>
      </c>
      <c r="DL392" s="80">
        <v>13275</v>
      </c>
      <c r="DM392" s="80">
        <v>0</v>
      </c>
      <c r="DN392" s="80">
        <v>0</v>
      </c>
      <c r="DO392" s="80">
        <v>-6874</v>
      </c>
      <c r="DP392" s="80">
        <v>-6140</v>
      </c>
      <c r="DQ392" s="80">
        <v>0</v>
      </c>
      <c r="DR392" s="80">
        <v>-23</v>
      </c>
      <c r="DS392" s="80">
        <v>-6874</v>
      </c>
    </row>
    <row r="393" spans="1:123" x14ac:dyDescent="0.25">
      <c r="A393" s="78">
        <v>202212</v>
      </c>
      <c r="B393" s="78">
        <v>50295</v>
      </c>
      <c r="C393" s="79" t="s">
        <v>428</v>
      </c>
      <c r="D393" s="80"/>
      <c r="E393" s="80">
        <v>1111</v>
      </c>
      <c r="F393" s="80">
        <v>263242</v>
      </c>
      <c r="G393" s="80"/>
      <c r="H393" s="80">
        <v>15333</v>
      </c>
      <c r="I393" s="80"/>
      <c r="J393" s="80">
        <v>15333</v>
      </c>
      <c r="K393" s="80"/>
      <c r="L393" s="80">
        <v>1376</v>
      </c>
      <c r="M393" s="80">
        <v>303579</v>
      </c>
      <c r="N393" s="80"/>
      <c r="O393" s="80">
        <v>69138</v>
      </c>
      <c r="P393" s="80">
        <v>2529</v>
      </c>
      <c r="Q393" s="80">
        <v>40337</v>
      </c>
      <c r="R393" s="80">
        <v>22</v>
      </c>
      <c r="S393" s="80"/>
      <c r="T393" s="80">
        <v>336679</v>
      </c>
      <c r="U393" s="80">
        <v>40337</v>
      </c>
      <c r="V393" s="80">
        <v>2917</v>
      </c>
      <c r="W393" s="80">
        <v>1111</v>
      </c>
      <c r="X393" s="80"/>
      <c r="Y393" s="80">
        <v>191553</v>
      </c>
      <c r="Z393" s="80">
        <v>1696</v>
      </c>
      <c r="AA393" s="80"/>
      <c r="AB393" s="80"/>
      <c r="AC393" s="80">
        <v>2652</v>
      </c>
      <c r="AD393" s="80"/>
      <c r="AE393" s="80">
        <v>2652</v>
      </c>
      <c r="AF393" s="80"/>
      <c r="AG393" s="80">
        <v>737</v>
      </c>
      <c r="AH393" s="80">
        <v>18486</v>
      </c>
      <c r="AI393" s="80"/>
      <c r="AJ393" s="80">
        <v>501</v>
      </c>
      <c r="AK393" s="80"/>
      <c r="AL393" s="80">
        <v>7124</v>
      </c>
      <c r="AM393" s="80"/>
      <c r="AN393" s="80"/>
      <c r="AO393" s="80"/>
      <c r="AP393" s="80">
        <v>959</v>
      </c>
      <c r="AQ393" s="80">
        <v>10431</v>
      </c>
      <c r="AR393" s="80"/>
      <c r="AS393" s="80">
        <v>30000</v>
      </c>
      <c r="AT393" s="80"/>
      <c r="AU393" s="80"/>
      <c r="AV393" s="80">
        <v>128080</v>
      </c>
      <c r="AW393" s="80">
        <v>127708</v>
      </c>
      <c r="AX393" s="80">
        <v>4423</v>
      </c>
      <c r="AY393" s="80"/>
      <c r="AZ393" s="80"/>
      <c r="BA393" s="80"/>
      <c r="BB393" s="80"/>
      <c r="BC393" s="80">
        <v>1879</v>
      </c>
      <c r="BD393" s="80"/>
      <c r="BE393" s="80">
        <v>20419</v>
      </c>
      <c r="BF393" s="80">
        <v>14047</v>
      </c>
      <c r="BG393" s="80"/>
      <c r="BH393" s="80">
        <v>188180</v>
      </c>
      <c r="BI393" s="80"/>
      <c r="BJ393" s="80"/>
      <c r="BK393" s="80"/>
      <c r="BL393" s="80"/>
      <c r="BM393" s="80"/>
      <c r="BN393" s="80">
        <v>95383</v>
      </c>
      <c r="BO393" s="80"/>
      <c r="BP393" s="80"/>
      <c r="BQ393" s="80"/>
      <c r="BR393" s="80"/>
      <c r="BS393" s="80">
        <v>49144</v>
      </c>
      <c r="BT393" s="80">
        <v>2697</v>
      </c>
      <c r="BU393" s="80">
        <v>6905</v>
      </c>
      <c r="BV393" s="80">
        <v>2697</v>
      </c>
      <c r="BW393" s="80">
        <v>336679</v>
      </c>
      <c r="BX393" s="80"/>
      <c r="BY393" s="80"/>
      <c r="BZ393" s="80"/>
      <c r="CA393" s="80"/>
      <c r="CB393" s="80">
        <v>4493</v>
      </c>
      <c r="CC393" s="80"/>
      <c r="CD393" s="80"/>
      <c r="CE393" s="80"/>
      <c r="CF393" s="80">
        <v>390</v>
      </c>
      <c r="CG393" s="80">
        <v>-34054</v>
      </c>
      <c r="CH393" s="80"/>
      <c r="CI393" s="80"/>
      <c r="CJ393" s="80"/>
      <c r="CK393" s="80">
        <v>164924</v>
      </c>
      <c r="CL393" s="80"/>
      <c r="CM393" s="80">
        <v>-46992</v>
      </c>
      <c r="CN393" s="80">
        <v>-29224</v>
      </c>
      <c r="CO393" s="80"/>
      <c r="CP393" s="80"/>
      <c r="CQ393" s="80">
        <v>-4822</v>
      </c>
      <c r="CR393" s="80">
        <v>-33933</v>
      </c>
      <c r="CS393" s="80">
        <v>-104279</v>
      </c>
      <c r="CT393" s="80"/>
      <c r="CU393" s="80">
        <v>-13058</v>
      </c>
      <c r="CV393" s="80">
        <v>8929</v>
      </c>
      <c r="CW393" s="80">
        <v>-22455</v>
      </c>
      <c r="CX393" s="80">
        <v>723</v>
      </c>
      <c r="CY393" s="80">
        <v>-17950</v>
      </c>
      <c r="CZ393" s="80">
        <v>-7800</v>
      </c>
      <c r="DA393" s="80">
        <v>812</v>
      </c>
      <c r="DB393" s="80"/>
      <c r="DC393" s="80"/>
      <c r="DD393" s="80">
        <v>120</v>
      </c>
      <c r="DE393" s="80">
        <v>-12248</v>
      </c>
      <c r="DF393" s="80">
        <v>-5768</v>
      </c>
      <c r="DG393" s="80">
        <v>2520</v>
      </c>
      <c r="DH393" s="80"/>
      <c r="DI393" s="80">
        <v>3730</v>
      </c>
      <c r="DJ393" s="80">
        <v>722</v>
      </c>
      <c r="DK393" s="80">
        <v>6769</v>
      </c>
      <c r="DL393" s="80">
        <v>143471</v>
      </c>
      <c r="DM393" s="80">
        <v>9474</v>
      </c>
      <c r="DN393" s="80">
        <v>2265</v>
      </c>
      <c r="DO393" s="80">
        <v>-21424</v>
      </c>
      <c r="DP393" s="80">
        <v>-96950</v>
      </c>
      <c r="DQ393" s="80">
        <v>-43</v>
      </c>
      <c r="DR393" s="80">
        <v>-165</v>
      </c>
      <c r="DS393" s="80">
        <v>-30898</v>
      </c>
    </row>
    <row r="394" spans="1:123" x14ac:dyDescent="0.25">
      <c r="A394" s="78">
        <v>202212</v>
      </c>
      <c r="B394" s="78">
        <v>51519</v>
      </c>
      <c r="C394" s="79" t="s">
        <v>470</v>
      </c>
      <c r="D394" s="80">
        <v>33045</v>
      </c>
      <c r="E394" s="80">
        <v>4650</v>
      </c>
      <c r="F394" s="80">
        <v>561066</v>
      </c>
      <c r="G394" s="80">
        <v>0</v>
      </c>
      <c r="H394" s="80">
        <v>4519</v>
      </c>
      <c r="I394" s="80"/>
      <c r="J394" s="80">
        <v>4519</v>
      </c>
      <c r="K394" s="80">
        <v>0</v>
      </c>
      <c r="L394" s="80">
        <v>21748</v>
      </c>
      <c r="M394" s="80">
        <v>561066</v>
      </c>
      <c r="N394" s="80">
        <v>0</v>
      </c>
      <c r="O394" s="80">
        <v>60424</v>
      </c>
      <c r="P394" s="80">
        <v>24258</v>
      </c>
      <c r="Q394" s="80">
        <v>0</v>
      </c>
      <c r="R394" s="80">
        <v>40715</v>
      </c>
      <c r="S394" s="80">
        <v>0</v>
      </c>
      <c r="T394" s="80">
        <v>643000</v>
      </c>
      <c r="U394" s="80">
        <v>0</v>
      </c>
      <c r="V394" s="80">
        <v>0</v>
      </c>
      <c r="W394" s="80">
        <v>37695</v>
      </c>
      <c r="X394" s="80">
        <v>0</v>
      </c>
      <c r="Y394" s="80">
        <v>435669</v>
      </c>
      <c r="Z394" s="80">
        <v>7300</v>
      </c>
      <c r="AA394" s="80">
        <v>0</v>
      </c>
      <c r="AB394" s="80">
        <v>0</v>
      </c>
      <c r="AC394" s="80">
        <v>6566</v>
      </c>
      <c r="AD394" s="80">
        <v>0</v>
      </c>
      <c r="AE394" s="80">
        <v>6566</v>
      </c>
      <c r="AF394" s="80">
        <v>2573</v>
      </c>
      <c r="AG394" s="80">
        <v>3284</v>
      </c>
      <c r="AH394" s="80">
        <v>13868</v>
      </c>
      <c r="AI394" s="80">
        <v>0</v>
      </c>
      <c r="AJ394" s="80">
        <v>210</v>
      </c>
      <c r="AK394" s="80">
        <v>0</v>
      </c>
      <c r="AL394" s="80">
        <v>21</v>
      </c>
      <c r="AM394" s="80">
        <v>0</v>
      </c>
      <c r="AN394" s="80">
        <v>0</v>
      </c>
      <c r="AO394" s="80">
        <v>0</v>
      </c>
      <c r="AP394" s="80">
        <v>4016</v>
      </c>
      <c r="AQ394" s="80">
        <v>1323</v>
      </c>
      <c r="AR394" s="80">
        <v>0</v>
      </c>
      <c r="AS394" s="80">
        <v>0</v>
      </c>
      <c r="AT394" s="80">
        <v>0</v>
      </c>
      <c r="AU394" s="80"/>
      <c r="AV394" s="80">
        <v>485081</v>
      </c>
      <c r="AW394" s="80">
        <v>135547</v>
      </c>
      <c r="AX394" s="80">
        <v>0</v>
      </c>
      <c r="AY394" s="80">
        <v>0</v>
      </c>
      <c r="AZ394" s="80">
        <v>0</v>
      </c>
      <c r="BA394" s="80">
        <v>0</v>
      </c>
      <c r="BB394" s="80">
        <v>0</v>
      </c>
      <c r="BC394" s="80">
        <v>0</v>
      </c>
      <c r="BD394" s="80">
        <v>0</v>
      </c>
      <c r="BE394" s="80">
        <v>5747</v>
      </c>
      <c r="BF394" s="80">
        <v>0</v>
      </c>
      <c r="BG394" s="80">
        <v>0</v>
      </c>
      <c r="BH394" s="80">
        <v>143345</v>
      </c>
      <c r="BI394" s="80">
        <v>0</v>
      </c>
      <c r="BJ394" s="80">
        <v>0</v>
      </c>
      <c r="BK394" s="80">
        <v>0</v>
      </c>
      <c r="BL394" s="80">
        <v>0</v>
      </c>
      <c r="BM394" s="80">
        <v>0</v>
      </c>
      <c r="BN394" s="80">
        <v>-27862</v>
      </c>
      <c r="BO394" s="80">
        <v>0</v>
      </c>
      <c r="BP394" s="80">
        <v>0</v>
      </c>
      <c r="BQ394" s="80">
        <v>8827</v>
      </c>
      <c r="BR394" s="80">
        <v>0</v>
      </c>
      <c r="BS394" s="80"/>
      <c r="BT394" s="80">
        <v>512943</v>
      </c>
      <c r="BU394" s="80">
        <v>7798</v>
      </c>
      <c r="BV394" s="80">
        <v>0</v>
      </c>
      <c r="BW394" s="80">
        <v>643000</v>
      </c>
      <c r="BX394" s="80">
        <v>0</v>
      </c>
      <c r="BY394" s="80">
        <v>0</v>
      </c>
      <c r="BZ394" s="80">
        <v>0</v>
      </c>
      <c r="CA394" s="80">
        <v>0</v>
      </c>
      <c r="CB394" s="80">
        <v>5747</v>
      </c>
      <c r="CC394" s="80">
        <v>512943</v>
      </c>
      <c r="CD394" s="80">
        <v>0</v>
      </c>
      <c r="CE394" s="80">
        <v>0</v>
      </c>
      <c r="CF394" s="80">
        <v>1302</v>
      </c>
      <c r="CG394" s="80">
        <v>-17164</v>
      </c>
      <c r="CH394" s="80">
        <v>0</v>
      </c>
      <c r="CI394" s="80">
        <v>0</v>
      </c>
      <c r="CJ394" s="80">
        <v>0</v>
      </c>
      <c r="CK394" s="80">
        <v>254564</v>
      </c>
      <c r="CL394" s="80">
        <v>0</v>
      </c>
      <c r="CM394" s="80">
        <v>-34958</v>
      </c>
      <c r="CN394" s="80">
        <v>-27862</v>
      </c>
      <c r="CO394" s="80">
        <v>0</v>
      </c>
      <c r="CP394" s="80">
        <v>0</v>
      </c>
      <c r="CQ394" s="80">
        <v>-533</v>
      </c>
      <c r="CR394" s="80">
        <v>-43080</v>
      </c>
      <c r="CS394" s="80">
        <v>-210029</v>
      </c>
      <c r="CT394" s="80">
        <v>-519</v>
      </c>
      <c r="CU394" s="80">
        <v>-17794</v>
      </c>
      <c r="CV394" s="80">
        <v>901</v>
      </c>
      <c r="CW394" s="80">
        <v>-27862</v>
      </c>
      <c r="CX394" s="80"/>
      <c r="CY394" s="80">
        <v>-9402</v>
      </c>
      <c r="CZ394" s="80">
        <v>2263</v>
      </c>
      <c r="DA394" s="80">
        <v>30</v>
      </c>
      <c r="DB394" s="80">
        <v>0</v>
      </c>
      <c r="DC394" s="80">
        <v>2607</v>
      </c>
      <c r="DD394" s="80">
        <v>0</v>
      </c>
      <c r="DE394" s="80">
        <v>3984</v>
      </c>
      <c r="DF394" s="80">
        <v>0</v>
      </c>
      <c r="DG394" s="80">
        <v>13156</v>
      </c>
      <c r="DH394" s="80"/>
      <c r="DI394" s="80">
        <v>10912</v>
      </c>
      <c r="DJ394" s="80">
        <v>10544</v>
      </c>
      <c r="DK394" s="80">
        <v>0</v>
      </c>
      <c r="DL394" s="80">
        <v>245162</v>
      </c>
      <c r="DM394" s="80">
        <v>1491</v>
      </c>
      <c r="DN394" s="80">
        <v>0</v>
      </c>
      <c r="DO394" s="80">
        <v>-30125</v>
      </c>
      <c r="DP394" s="80">
        <v>-214411</v>
      </c>
      <c r="DQ394" s="80">
        <v>-192</v>
      </c>
      <c r="DR394" s="80">
        <v>-1500</v>
      </c>
      <c r="DS394" s="80">
        <v>-31616</v>
      </c>
    </row>
    <row r="395" spans="1:123" x14ac:dyDescent="0.25">
      <c r="A395" s="78">
        <v>202212</v>
      </c>
      <c r="B395" s="78">
        <v>53055</v>
      </c>
      <c r="C395" s="79" t="s">
        <v>392</v>
      </c>
      <c r="D395" s="80">
        <v>4038</v>
      </c>
      <c r="E395" s="80">
        <v>1670</v>
      </c>
      <c r="F395" s="80">
        <v>505319</v>
      </c>
      <c r="G395" s="80"/>
      <c r="H395" s="80">
        <v>37020</v>
      </c>
      <c r="I395" s="80">
        <v>8</v>
      </c>
      <c r="J395" s="80">
        <v>37028</v>
      </c>
      <c r="K395" s="80"/>
      <c r="L395" s="80">
        <v>31158</v>
      </c>
      <c r="M395" s="80">
        <v>505319</v>
      </c>
      <c r="N395" s="80"/>
      <c r="O395" s="80">
        <v>138439</v>
      </c>
      <c r="P395" s="80">
        <v>37593</v>
      </c>
      <c r="Q395" s="80"/>
      <c r="R395" s="80">
        <v>9537</v>
      </c>
      <c r="S395" s="80"/>
      <c r="T395" s="80">
        <v>650359</v>
      </c>
      <c r="U395" s="80"/>
      <c r="V395" s="80">
        <v>62960</v>
      </c>
      <c r="W395" s="80">
        <v>5708</v>
      </c>
      <c r="X395" s="80"/>
      <c r="Y395" s="80">
        <v>319750</v>
      </c>
      <c r="Z395" s="80">
        <v>1712</v>
      </c>
      <c r="AA395" s="80"/>
      <c r="AB395" s="80"/>
      <c r="AC395" s="80">
        <v>5470</v>
      </c>
      <c r="AD395" s="80"/>
      <c r="AE395" s="80">
        <v>5470</v>
      </c>
      <c r="AF395" s="80"/>
      <c r="AG395" s="80"/>
      <c r="AH395" s="80">
        <v>42498</v>
      </c>
      <c r="AI395" s="80"/>
      <c r="AJ395" s="80"/>
      <c r="AK395" s="80"/>
      <c r="AL395" s="80"/>
      <c r="AM395" s="80"/>
      <c r="AN395" s="80"/>
      <c r="AO395" s="80">
        <v>1004</v>
      </c>
      <c r="AP395" s="80">
        <v>1712</v>
      </c>
      <c r="AQ395" s="80">
        <v>63964</v>
      </c>
      <c r="AR395" s="80"/>
      <c r="AS395" s="80">
        <v>125000</v>
      </c>
      <c r="AT395" s="80"/>
      <c r="AU395" s="80">
        <v>1955</v>
      </c>
      <c r="AV395" s="80">
        <v>394160</v>
      </c>
      <c r="AW395" s="80">
        <v>132714</v>
      </c>
      <c r="AX395" s="80"/>
      <c r="AY395" s="80"/>
      <c r="AZ395" s="80"/>
      <c r="BA395" s="80">
        <v>1095</v>
      </c>
      <c r="BB395" s="80"/>
      <c r="BC395" s="80">
        <v>1346</v>
      </c>
      <c r="BD395" s="80"/>
      <c r="BE395" s="80">
        <v>28296</v>
      </c>
      <c r="BF395" s="80">
        <v>17866</v>
      </c>
      <c r="BG395" s="80"/>
      <c r="BH395" s="80">
        <v>227495</v>
      </c>
      <c r="BI395" s="80">
        <v>406</v>
      </c>
      <c r="BJ395" s="80"/>
      <c r="BK395" s="80"/>
      <c r="BL395" s="80"/>
      <c r="BM395" s="80"/>
      <c r="BN395" s="80">
        <v>269160</v>
      </c>
      <c r="BO395" s="80"/>
      <c r="BP395" s="80"/>
      <c r="BQ395" s="80">
        <v>2</v>
      </c>
      <c r="BR395" s="80"/>
      <c r="BS395" s="80">
        <v>88930</v>
      </c>
      <c r="BT395" s="80"/>
      <c r="BU395" s="80">
        <v>5851</v>
      </c>
      <c r="BV395" s="80"/>
      <c r="BW395" s="80">
        <v>650359</v>
      </c>
      <c r="BX395" s="80"/>
      <c r="BY395" s="80">
        <v>406</v>
      </c>
      <c r="BZ395" s="80"/>
      <c r="CA395" s="80"/>
      <c r="CB395" s="80">
        <v>6034</v>
      </c>
      <c r="CC395" s="80"/>
      <c r="CD395" s="80"/>
      <c r="CE395" s="80"/>
      <c r="CF395" s="80"/>
      <c r="CG395" s="80">
        <v>-34421</v>
      </c>
      <c r="CH395" s="80"/>
      <c r="CI395" s="80"/>
      <c r="CJ395" s="80"/>
      <c r="CK395" s="80">
        <v>304596</v>
      </c>
      <c r="CL395" s="80"/>
      <c r="CM395" s="80">
        <v>-29230</v>
      </c>
      <c r="CN395" s="80">
        <v>8268</v>
      </c>
      <c r="CO395" s="80">
        <v>15705</v>
      </c>
      <c r="CP395" s="80"/>
      <c r="CQ395" s="80">
        <v>-1086</v>
      </c>
      <c r="CR395" s="80">
        <v>-38688</v>
      </c>
      <c r="CS395" s="80">
        <v>-166522</v>
      </c>
      <c r="CT395" s="80"/>
      <c r="CU395" s="80">
        <v>-10514</v>
      </c>
      <c r="CV395" s="80">
        <v>43026</v>
      </c>
      <c r="CW395" s="80">
        <v>6313</v>
      </c>
      <c r="CX395" s="80"/>
      <c r="CY395" s="80">
        <v>-80718</v>
      </c>
      <c r="CZ395" s="80">
        <v>35101</v>
      </c>
      <c r="DA395" s="80">
        <v>257</v>
      </c>
      <c r="DB395" s="80">
        <v>8</v>
      </c>
      <c r="DC395" s="80">
        <v>3288</v>
      </c>
      <c r="DD395" s="80"/>
      <c r="DE395" s="80">
        <v>-7726</v>
      </c>
      <c r="DF395" s="80">
        <v>3679</v>
      </c>
      <c r="DG395" s="80">
        <v>10658</v>
      </c>
      <c r="DH395" s="80"/>
      <c r="DI395" s="80">
        <v>13336</v>
      </c>
      <c r="DJ395" s="80">
        <v>3400</v>
      </c>
      <c r="DK395" s="80">
        <v>-1955</v>
      </c>
      <c r="DL395" s="80">
        <v>227565</v>
      </c>
      <c r="DM395" s="80">
        <v>3540</v>
      </c>
      <c r="DN395" s="80"/>
      <c r="DO395" s="80">
        <v>-26833</v>
      </c>
      <c r="DP395" s="80">
        <v>-200993</v>
      </c>
      <c r="DQ395" s="80">
        <v>-1005</v>
      </c>
      <c r="DR395" s="80">
        <v>-1338</v>
      </c>
      <c r="DS395" s="80">
        <v>-30377</v>
      </c>
    </row>
    <row r="396" spans="1:123" x14ac:dyDescent="0.25">
      <c r="A396" s="78">
        <v>202212</v>
      </c>
      <c r="B396" s="78">
        <v>53074</v>
      </c>
      <c r="C396" s="79" t="s">
        <v>424</v>
      </c>
      <c r="D396" s="80">
        <v>0</v>
      </c>
      <c r="E396" s="80">
        <v>0</v>
      </c>
      <c r="F396" s="80">
        <v>1077136</v>
      </c>
      <c r="G396" s="80">
        <v>0</v>
      </c>
      <c r="H396" s="80">
        <v>884</v>
      </c>
      <c r="I396" s="80">
        <v>0</v>
      </c>
      <c r="J396" s="80">
        <v>884</v>
      </c>
      <c r="K396" s="80">
        <v>0</v>
      </c>
      <c r="L396" s="80">
        <v>0</v>
      </c>
      <c r="M396" s="80">
        <v>1077136</v>
      </c>
      <c r="N396" s="80">
        <v>0</v>
      </c>
      <c r="O396" s="80">
        <v>1017331</v>
      </c>
      <c r="P396" s="80">
        <v>0</v>
      </c>
      <c r="Q396" s="80">
        <v>0</v>
      </c>
      <c r="R396" s="80">
        <v>0</v>
      </c>
      <c r="S396" s="80">
        <v>0</v>
      </c>
      <c r="T396" s="80">
        <v>1328621</v>
      </c>
      <c r="U396" s="80">
        <v>0</v>
      </c>
      <c r="V396" s="80">
        <v>26939</v>
      </c>
      <c r="W396" s="80">
        <v>0</v>
      </c>
      <c r="X396" s="80">
        <v>6490</v>
      </c>
      <c r="Y396" s="80">
        <v>59805</v>
      </c>
      <c r="Z396" s="80">
        <v>157</v>
      </c>
      <c r="AA396" s="80">
        <v>0</v>
      </c>
      <c r="AB396" s="80">
        <v>0</v>
      </c>
      <c r="AC396" s="80">
        <v>21545</v>
      </c>
      <c r="AD396" s="80">
        <v>724</v>
      </c>
      <c r="AE396" s="80">
        <v>20821</v>
      </c>
      <c r="AF396" s="80">
        <v>0</v>
      </c>
      <c r="AG396" s="80">
        <v>157</v>
      </c>
      <c r="AH396" s="80">
        <v>35047</v>
      </c>
      <c r="AI396" s="80">
        <v>0</v>
      </c>
      <c r="AJ396" s="80">
        <v>12618</v>
      </c>
      <c r="AK396" s="80">
        <v>0</v>
      </c>
      <c r="AL396" s="80">
        <v>18171</v>
      </c>
      <c r="AM396" s="80">
        <v>0</v>
      </c>
      <c r="AN396" s="80">
        <v>0</v>
      </c>
      <c r="AO396" s="80">
        <v>162383</v>
      </c>
      <c r="AP396" s="80">
        <v>0</v>
      </c>
      <c r="AQ396" s="80">
        <v>216281</v>
      </c>
      <c r="AR396" s="80">
        <v>0</v>
      </c>
      <c r="AS396" s="80">
        <v>1000</v>
      </c>
      <c r="AT396" s="80">
        <v>0</v>
      </c>
      <c r="AU396" s="80">
        <v>0</v>
      </c>
      <c r="AV396" s="80">
        <v>550183</v>
      </c>
      <c r="AW396" s="80">
        <v>400782</v>
      </c>
      <c r="AX396" s="80">
        <v>188587</v>
      </c>
      <c r="AY396" s="80">
        <v>0</v>
      </c>
      <c r="AZ396" s="80">
        <v>0</v>
      </c>
      <c r="BA396" s="80">
        <v>19989</v>
      </c>
      <c r="BB396" s="80">
        <v>28</v>
      </c>
      <c r="BC396" s="80">
        <v>202</v>
      </c>
      <c r="BD396" s="80">
        <v>0</v>
      </c>
      <c r="BE396" s="80">
        <v>78459</v>
      </c>
      <c r="BF396" s="80">
        <v>40485</v>
      </c>
      <c r="BG396" s="80">
        <v>0</v>
      </c>
      <c r="BH396" s="80">
        <v>606326</v>
      </c>
      <c r="BI396" s="80">
        <v>441</v>
      </c>
      <c r="BJ396" s="80">
        <v>0</v>
      </c>
      <c r="BK396" s="80">
        <v>0</v>
      </c>
      <c r="BL396" s="80">
        <v>0</v>
      </c>
      <c r="BM396" s="80">
        <v>0</v>
      </c>
      <c r="BN396" s="80">
        <v>549183</v>
      </c>
      <c r="BO396" s="80">
        <v>0</v>
      </c>
      <c r="BP396" s="80">
        <v>0</v>
      </c>
      <c r="BQ396" s="80">
        <v>93184</v>
      </c>
      <c r="BR396" s="80">
        <v>0</v>
      </c>
      <c r="BS396" s="80">
        <v>0</v>
      </c>
      <c r="BT396" s="80">
        <v>0</v>
      </c>
      <c r="BU396" s="80">
        <v>16957</v>
      </c>
      <c r="BV396" s="80">
        <v>0</v>
      </c>
      <c r="BW396" s="80">
        <v>1328621</v>
      </c>
      <c r="BX396" s="80">
        <v>0</v>
      </c>
      <c r="BY396" s="80">
        <v>0</v>
      </c>
      <c r="BZ396" s="80">
        <v>0</v>
      </c>
      <c r="CA396" s="80">
        <v>0</v>
      </c>
      <c r="CB396" s="80">
        <v>17783</v>
      </c>
      <c r="CC396" s="80">
        <v>0</v>
      </c>
      <c r="CD396" s="80">
        <v>441</v>
      </c>
      <c r="CE396" s="80">
        <v>0</v>
      </c>
      <c r="CF396" s="80">
        <v>2298</v>
      </c>
      <c r="CG396" s="80">
        <v>-73687</v>
      </c>
      <c r="CH396" s="80">
        <v>9600</v>
      </c>
      <c r="CI396" s="80">
        <v>0</v>
      </c>
      <c r="CJ396" s="80">
        <v>-9638</v>
      </c>
      <c r="CK396" s="80">
        <v>1051665</v>
      </c>
      <c r="CL396" s="80">
        <v>0</v>
      </c>
      <c r="CM396" s="80">
        <v>-462824</v>
      </c>
      <c r="CN396" s="80">
        <v>-93038</v>
      </c>
      <c r="CO396" s="80">
        <v>284</v>
      </c>
      <c r="CP396" s="80">
        <v>0</v>
      </c>
      <c r="CQ396" s="80">
        <v>-3268</v>
      </c>
      <c r="CR396" s="80">
        <v>-69999</v>
      </c>
      <c r="CS396" s="80">
        <v>-600947</v>
      </c>
      <c r="CT396" s="80">
        <v>0</v>
      </c>
      <c r="CU396" s="80">
        <v>-389421</v>
      </c>
      <c r="CV396" s="80">
        <v>-422</v>
      </c>
      <c r="CW396" s="80">
        <v>-72573</v>
      </c>
      <c r="CX396" s="80">
        <v>0</v>
      </c>
      <c r="CY396" s="80">
        <v>-15709</v>
      </c>
      <c r="CZ396" s="80">
        <v>-33747</v>
      </c>
      <c r="DA396" s="80">
        <v>-1910</v>
      </c>
      <c r="DB396" s="80">
        <v>1503</v>
      </c>
      <c r="DC396" s="80">
        <v>0</v>
      </c>
      <c r="DD396" s="80">
        <v>0</v>
      </c>
      <c r="DE396" s="80">
        <v>-33803</v>
      </c>
      <c r="DF396" s="80">
        <v>28984</v>
      </c>
      <c r="DG396" s="80">
        <v>3591</v>
      </c>
      <c r="DH396" s="80"/>
      <c r="DI396" s="80">
        <v>17118</v>
      </c>
      <c r="DJ396" s="80">
        <v>20489</v>
      </c>
      <c r="DK396" s="80">
        <v>20465</v>
      </c>
      <c r="DL396" s="80">
        <v>1030024</v>
      </c>
      <c r="DM396" s="80">
        <v>10671</v>
      </c>
      <c r="DN396" s="80">
        <v>-36419</v>
      </c>
      <c r="DO396" s="80">
        <v>-59253</v>
      </c>
      <c r="DP396" s="80">
        <v>-561544</v>
      </c>
      <c r="DQ396" s="80">
        <v>-8</v>
      </c>
      <c r="DR396" s="80">
        <v>-3508</v>
      </c>
      <c r="DS396" s="80">
        <v>-69924</v>
      </c>
    </row>
    <row r="397" spans="1:123" x14ac:dyDescent="0.25">
      <c r="A397" s="78">
        <v>202212</v>
      </c>
      <c r="B397" s="78">
        <v>53065</v>
      </c>
      <c r="C397" s="79" t="s">
        <v>808</v>
      </c>
      <c r="D397" s="80"/>
      <c r="E397" s="80"/>
      <c r="F397" s="80">
        <v>154371</v>
      </c>
      <c r="G397" s="80"/>
      <c r="H397" s="80">
        <v>122500</v>
      </c>
      <c r="I397" s="80">
        <v>61314</v>
      </c>
      <c r="J397" s="80">
        <v>183814</v>
      </c>
      <c r="K397" s="80"/>
      <c r="L397" s="80"/>
      <c r="M397" s="80">
        <v>452371</v>
      </c>
      <c r="N397" s="80"/>
      <c r="O397" s="80">
        <v>154371</v>
      </c>
      <c r="P397" s="80"/>
      <c r="Q397" s="80">
        <v>298000</v>
      </c>
      <c r="R397" s="80"/>
      <c r="S397" s="80"/>
      <c r="T397" s="80">
        <v>895841</v>
      </c>
      <c r="U397" s="80"/>
      <c r="V397" s="80">
        <v>231442</v>
      </c>
      <c r="W397" s="80">
        <v>0</v>
      </c>
      <c r="X397" s="80"/>
      <c r="Y397" s="80"/>
      <c r="Z397" s="80">
        <v>328</v>
      </c>
      <c r="AA397" s="80"/>
      <c r="AB397" s="80"/>
      <c r="AC397" s="80">
        <v>9663</v>
      </c>
      <c r="AD397" s="80"/>
      <c r="AE397" s="80">
        <v>9663</v>
      </c>
      <c r="AF397" s="80"/>
      <c r="AG397" s="80">
        <v>328</v>
      </c>
      <c r="AH397" s="80">
        <v>193477</v>
      </c>
      <c r="AI397" s="80"/>
      <c r="AJ397" s="80"/>
      <c r="AK397" s="80"/>
      <c r="AL397" s="80">
        <v>17284</v>
      </c>
      <c r="AM397" s="80">
        <v>298000</v>
      </c>
      <c r="AN397" s="80"/>
      <c r="AO397" s="80"/>
      <c r="AP397" s="80"/>
      <c r="AQ397" s="80">
        <v>249665</v>
      </c>
      <c r="AR397" s="80"/>
      <c r="AS397" s="80">
        <v>239085</v>
      </c>
      <c r="AT397" s="80">
        <v>0</v>
      </c>
      <c r="AU397" s="80"/>
      <c r="AV397" s="80">
        <v>671997</v>
      </c>
      <c r="AW397" s="80">
        <v>139263</v>
      </c>
      <c r="AX397" s="80"/>
      <c r="AY397" s="80"/>
      <c r="AZ397" s="80"/>
      <c r="BA397" s="80"/>
      <c r="BB397" s="80"/>
      <c r="BC397" s="80"/>
      <c r="BD397" s="80"/>
      <c r="BE397" s="80">
        <v>1759</v>
      </c>
      <c r="BF397" s="80"/>
      <c r="BG397" s="80"/>
      <c r="BH397" s="80">
        <v>217675</v>
      </c>
      <c r="BI397" s="80">
        <v>0</v>
      </c>
      <c r="BJ397" s="80"/>
      <c r="BK397" s="80"/>
      <c r="BL397" s="80"/>
      <c r="BM397" s="80"/>
      <c r="BN397" s="80">
        <v>432912</v>
      </c>
      <c r="BO397" s="80"/>
      <c r="BP397" s="80"/>
      <c r="BQ397" s="80">
        <v>4410</v>
      </c>
      <c r="BR397" s="80"/>
      <c r="BS397" s="80">
        <v>76646</v>
      </c>
      <c r="BT397" s="80">
        <v>0</v>
      </c>
      <c r="BU397" s="80">
        <v>1766</v>
      </c>
      <c r="BV397" s="80"/>
      <c r="BW397" s="80">
        <v>895841</v>
      </c>
      <c r="BX397" s="80"/>
      <c r="BY397" s="80"/>
      <c r="BZ397" s="80"/>
      <c r="CA397" s="80"/>
      <c r="CB397" s="80">
        <v>1759</v>
      </c>
      <c r="CC397" s="80"/>
      <c r="CD397" s="80"/>
      <c r="CE397" s="80"/>
      <c r="CF397" s="80">
        <v>939</v>
      </c>
      <c r="CG397" s="80">
        <v>-2764</v>
      </c>
      <c r="CH397" s="80">
        <v>0</v>
      </c>
      <c r="CI397" s="80">
        <v>0</v>
      </c>
      <c r="CJ397" s="80">
        <v>0</v>
      </c>
      <c r="CK397" s="80">
        <v>217987</v>
      </c>
      <c r="CL397" s="80">
        <v>0</v>
      </c>
      <c r="CM397" s="80">
        <v>-2764</v>
      </c>
      <c r="CN397" s="80">
        <v>14021</v>
      </c>
      <c r="CO397" s="80">
        <v>0</v>
      </c>
      <c r="CP397" s="80">
        <v>0</v>
      </c>
      <c r="CQ397" s="80">
        <v>-290975</v>
      </c>
      <c r="CR397" s="80">
        <v>-26313</v>
      </c>
      <c r="CS397" s="80">
        <v>-6326</v>
      </c>
      <c r="CT397" s="80">
        <v>0</v>
      </c>
      <c r="CU397" s="80">
        <v>0</v>
      </c>
      <c r="CV397" s="80">
        <v>413475</v>
      </c>
      <c r="CW397" s="80">
        <v>13619</v>
      </c>
      <c r="CX397" s="80">
        <v>0</v>
      </c>
      <c r="CY397" s="80">
        <v>-173376</v>
      </c>
      <c r="CZ397" s="80">
        <v>34381</v>
      </c>
      <c r="DA397" s="80">
        <v>0</v>
      </c>
      <c r="DB397" s="80">
        <v>1363</v>
      </c>
      <c r="DC397" s="80">
        <v>976</v>
      </c>
      <c r="DD397" s="80">
        <v>0</v>
      </c>
      <c r="DE397" s="80">
        <v>290155</v>
      </c>
      <c r="DF397" s="80">
        <v>-3479</v>
      </c>
      <c r="DG397" s="80">
        <v>6929</v>
      </c>
      <c r="DH397" s="80"/>
      <c r="DI397" s="80"/>
      <c r="DJ397" s="80"/>
      <c r="DK397" s="80">
        <v>-402</v>
      </c>
      <c r="DL397" s="80">
        <v>42495</v>
      </c>
      <c r="DM397" s="80">
        <v>-976</v>
      </c>
      <c r="DN397" s="80">
        <v>0</v>
      </c>
      <c r="DO397" s="80">
        <v>-20360</v>
      </c>
      <c r="DP397" s="80">
        <v>-418981</v>
      </c>
      <c r="DQ397" s="80">
        <v>0</v>
      </c>
      <c r="DR397" s="80">
        <v>0</v>
      </c>
      <c r="DS397" s="80">
        <v>-19384</v>
      </c>
    </row>
    <row r="398" spans="1:123" x14ac:dyDescent="0.25">
      <c r="A398" s="78">
        <v>202212</v>
      </c>
      <c r="B398" s="78">
        <v>53113</v>
      </c>
      <c r="C398" s="79" t="s">
        <v>455</v>
      </c>
      <c r="D398" s="80"/>
      <c r="E398" s="80"/>
      <c r="F398" s="80">
        <v>1588522</v>
      </c>
      <c r="G398" s="80"/>
      <c r="H398" s="80">
        <v>233826</v>
      </c>
      <c r="I398" s="80">
        <v>8089</v>
      </c>
      <c r="J398" s="80">
        <v>241915</v>
      </c>
      <c r="K398" s="80"/>
      <c r="L398" s="80"/>
      <c r="M398" s="80">
        <v>2856552</v>
      </c>
      <c r="N398" s="80"/>
      <c r="O398" s="80"/>
      <c r="P398" s="80">
        <v>1588522</v>
      </c>
      <c r="Q398" s="80">
        <v>1268030</v>
      </c>
      <c r="R398" s="80"/>
      <c r="S398" s="80"/>
      <c r="T398" s="80">
        <v>3355535</v>
      </c>
      <c r="U398" s="80"/>
      <c r="V398" s="80">
        <v>69407</v>
      </c>
      <c r="W398" s="80"/>
      <c r="X398" s="80"/>
      <c r="Y398" s="80"/>
      <c r="Z398" s="80">
        <v>57124</v>
      </c>
      <c r="AA398" s="80"/>
      <c r="AB398" s="80"/>
      <c r="AC398" s="80"/>
      <c r="AD398" s="80"/>
      <c r="AE398" s="80"/>
      <c r="AF398" s="80">
        <v>131206</v>
      </c>
      <c r="AG398" s="80">
        <v>5706</v>
      </c>
      <c r="AH398" s="80">
        <v>372452</v>
      </c>
      <c r="AI398" s="80">
        <v>-669</v>
      </c>
      <c r="AJ398" s="80"/>
      <c r="AK398" s="80"/>
      <c r="AL398" s="80"/>
      <c r="AM398" s="80">
        <v>1268030</v>
      </c>
      <c r="AN398" s="80"/>
      <c r="AO398" s="80"/>
      <c r="AP398" s="80">
        <v>51418</v>
      </c>
      <c r="AQ398" s="80">
        <v>69407</v>
      </c>
      <c r="AR398" s="80"/>
      <c r="AS398" s="80">
        <v>626957</v>
      </c>
      <c r="AT398" s="80"/>
      <c r="AU398" s="80">
        <v>84612</v>
      </c>
      <c r="AV398" s="80">
        <v>1864691</v>
      </c>
      <c r="AW398" s="80">
        <v>1095662</v>
      </c>
      <c r="AX398" s="80"/>
      <c r="AY398" s="80"/>
      <c r="AZ398" s="80"/>
      <c r="BA398" s="80"/>
      <c r="BB398" s="80"/>
      <c r="BC398" s="80">
        <v>181447</v>
      </c>
      <c r="BD398" s="80"/>
      <c r="BE398" s="80">
        <v>276315</v>
      </c>
      <c r="BF398" s="80">
        <v>223</v>
      </c>
      <c r="BG398" s="80"/>
      <c r="BH398" s="80">
        <v>1214529</v>
      </c>
      <c r="BI398" s="80"/>
      <c r="BJ398" s="80"/>
      <c r="BK398" s="80"/>
      <c r="BL398" s="80"/>
      <c r="BM398" s="80"/>
      <c r="BN398" s="80">
        <v>1237734</v>
      </c>
      <c r="BO398" s="80"/>
      <c r="BP398" s="80"/>
      <c r="BQ398" s="80"/>
      <c r="BR398" s="80"/>
      <c r="BS398" s="80">
        <v>37100</v>
      </c>
      <c r="BT398" s="80"/>
      <c r="BU398" s="80">
        <v>81767</v>
      </c>
      <c r="BV398" s="80"/>
      <c r="BW398" s="80">
        <v>3355535</v>
      </c>
      <c r="BX398" s="80"/>
      <c r="BY398" s="80"/>
      <c r="BZ398" s="80"/>
      <c r="CA398" s="80"/>
      <c r="CB398" s="80">
        <v>10033</v>
      </c>
      <c r="CC398" s="80"/>
      <c r="CD398" s="80"/>
      <c r="CE398" s="80"/>
      <c r="CF398" s="80"/>
      <c r="CG398" s="80">
        <v>-49258</v>
      </c>
      <c r="CH398" s="80"/>
      <c r="CI398" s="80"/>
      <c r="CJ398" s="80"/>
      <c r="CK398" s="80">
        <v>1465871</v>
      </c>
      <c r="CL398" s="80"/>
      <c r="CM398" s="80">
        <v>-19313</v>
      </c>
      <c r="CN398" s="80">
        <v>398196</v>
      </c>
      <c r="CO398" s="80">
        <v>29945</v>
      </c>
      <c r="CP398" s="80"/>
      <c r="CQ398" s="80">
        <v>-190100</v>
      </c>
      <c r="CR398" s="80">
        <v>-996</v>
      </c>
      <c r="CS398" s="80">
        <v>-550549</v>
      </c>
      <c r="CT398" s="80"/>
      <c r="CU398" s="80"/>
      <c r="CV398" s="80">
        <v>152435</v>
      </c>
      <c r="CW398" s="80">
        <v>320017</v>
      </c>
      <c r="CX398" s="80">
        <v>25333</v>
      </c>
      <c r="CY398" s="80">
        <v>-526449</v>
      </c>
      <c r="CZ398" s="80">
        <v>362572</v>
      </c>
      <c r="DA398" s="80">
        <v>-4738</v>
      </c>
      <c r="DB398" s="80">
        <v>-1491</v>
      </c>
      <c r="DC398" s="80">
        <v>10904</v>
      </c>
      <c r="DD398" s="80"/>
      <c r="DE398" s="80">
        <v>-137045</v>
      </c>
      <c r="DF398" s="80">
        <v>-16401</v>
      </c>
      <c r="DG398" s="80">
        <v>22337</v>
      </c>
      <c r="DH398" s="80"/>
      <c r="DI398" s="80">
        <v>-93988</v>
      </c>
      <c r="DJ398" s="80">
        <v>-32090</v>
      </c>
      <c r="DK398" s="80">
        <v>-78179</v>
      </c>
      <c r="DL398" s="80">
        <v>921530</v>
      </c>
      <c r="DM398" s="80">
        <v>-10904</v>
      </c>
      <c r="DN398" s="80"/>
      <c r="DO398" s="80">
        <v>35624</v>
      </c>
      <c r="DP398" s="80">
        <v>-371101</v>
      </c>
      <c r="DQ398" s="80">
        <v>-35</v>
      </c>
      <c r="DR398" s="80">
        <v>-111</v>
      </c>
      <c r="DS398" s="80">
        <v>46528</v>
      </c>
    </row>
    <row r="399" spans="1:123" x14ac:dyDescent="0.25">
      <c r="A399" s="78">
        <v>202212</v>
      </c>
      <c r="B399" s="78">
        <v>51706</v>
      </c>
      <c r="C399" s="79" t="s">
        <v>750</v>
      </c>
      <c r="D399" s="80">
        <v>157600</v>
      </c>
      <c r="E399" s="80">
        <v>2943</v>
      </c>
      <c r="F399" s="80">
        <v>6367931</v>
      </c>
      <c r="G399" s="80"/>
      <c r="H399" s="80"/>
      <c r="I399" s="80"/>
      <c r="J399" s="80">
        <v>0</v>
      </c>
      <c r="K399" s="80"/>
      <c r="L399" s="80">
        <v>108276</v>
      </c>
      <c r="M399" s="80">
        <v>6909182</v>
      </c>
      <c r="N399" s="80">
        <v>478900</v>
      </c>
      <c r="O399" s="80">
        <v>4749872</v>
      </c>
      <c r="P399" s="80"/>
      <c r="Q399" s="80">
        <v>62351</v>
      </c>
      <c r="R399" s="80">
        <v>77</v>
      </c>
      <c r="S399" s="80"/>
      <c r="T399" s="80">
        <v>7308490</v>
      </c>
      <c r="U399" s="80">
        <v>62351</v>
      </c>
      <c r="V399" s="80">
        <v>58943</v>
      </c>
      <c r="W399" s="80">
        <v>160543</v>
      </c>
      <c r="X399" s="80"/>
      <c r="Y399" s="80">
        <v>1617982</v>
      </c>
      <c r="Z399" s="80">
        <v>18115</v>
      </c>
      <c r="AA399" s="80"/>
      <c r="AB399" s="80"/>
      <c r="AC399" s="80">
        <v>2200</v>
      </c>
      <c r="AD399" s="80"/>
      <c r="AE399" s="80">
        <v>2200</v>
      </c>
      <c r="AF399" s="80">
        <v>27276</v>
      </c>
      <c r="AG399" s="80">
        <v>12131</v>
      </c>
      <c r="AH399" s="80">
        <v>53233</v>
      </c>
      <c r="AI399" s="80">
        <v>9419</v>
      </c>
      <c r="AJ399" s="80">
        <v>14338</v>
      </c>
      <c r="AK399" s="80"/>
      <c r="AL399" s="80"/>
      <c r="AM399" s="80"/>
      <c r="AN399" s="80"/>
      <c r="AO399" s="80"/>
      <c r="AP399" s="80">
        <v>5984</v>
      </c>
      <c r="AQ399" s="80">
        <v>59141</v>
      </c>
      <c r="AR399" s="80"/>
      <c r="AS399" s="80">
        <v>12350</v>
      </c>
      <c r="AT399" s="80"/>
      <c r="AU399" s="80">
        <v>0</v>
      </c>
      <c r="AV399" s="80">
        <v>6400323</v>
      </c>
      <c r="AW399" s="80">
        <v>448566</v>
      </c>
      <c r="AX399" s="80"/>
      <c r="AY399" s="80"/>
      <c r="AZ399" s="80"/>
      <c r="BA399" s="80">
        <v>4055</v>
      </c>
      <c r="BB399" s="80"/>
      <c r="BC399" s="80"/>
      <c r="BD399" s="80">
        <v>28263</v>
      </c>
      <c r="BE399" s="80">
        <v>378023</v>
      </c>
      <c r="BF399" s="80"/>
      <c r="BG399" s="80"/>
      <c r="BH399" s="80">
        <v>468057</v>
      </c>
      <c r="BI399" s="80">
        <v>38905</v>
      </c>
      <c r="BJ399" s="80"/>
      <c r="BK399" s="80"/>
      <c r="BL399" s="80"/>
      <c r="BM399" s="80"/>
      <c r="BN399" s="80">
        <v>857352</v>
      </c>
      <c r="BO399" s="80">
        <v>30621</v>
      </c>
      <c r="BP399" s="80"/>
      <c r="BQ399" s="80">
        <v>23182</v>
      </c>
      <c r="BR399" s="80">
        <v>3370</v>
      </c>
      <c r="BS399" s="80">
        <v>2148</v>
      </c>
      <c r="BT399" s="80">
        <v>5500000</v>
      </c>
      <c r="BU399" s="80">
        <v>17343</v>
      </c>
      <c r="BV399" s="80">
        <v>5500000</v>
      </c>
      <c r="BW399" s="80">
        <v>7308490</v>
      </c>
      <c r="BX399" s="80"/>
      <c r="BY399" s="80">
        <v>35535</v>
      </c>
      <c r="BZ399" s="80"/>
      <c r="CA399" s="80"/>
      <c r="CB399" s="80">
        <v>345705</v>
      </c>
      <c r="CC399" s="80"/>
      <c r="CD399" s="80"/>
      <c r="CE399" s="80"/>
      <c r="CF399" s="80">
        <v>198</v>
      </c>
      <c r="CG399" s="80">
        <v>-101162</v>
      </c>
      <c r="CH399" s="80">
        <v>7053</v>
      </c>
      <c r="CI399" s="80">
        <v>20254</v>
      </c>
      <c r="CJ399" s="80">
        <v>0</v>
      </c>
      <c r="CK399" s="80">
        <v>3592996</v>
      </c>
      <c r="CL399" s="80">
        <v>0</v>
      </c>
      <c r="CM399" s="80">
        <v>-119473</v>
      </c>
      <c r="CN399" s="80">
        <v>-1192373</v>
      </c>
      <c r="CO399" s="80"/>
      <c r="CP399" s="80">
        <v>0</v>
      </c>
      <c r="CQ399" s="80">
        <v>0</v>
      </c>
      <c r="CR399" s="80">
        <v>-1191371</v>
      </c>
      <c r="CS399" s="80">
        <v>-3516849</v>
      </c>
      <c r="CT399" s="80"/>
      <c r="CU399" s="80">
        <v>-18311</v>
      </c>
      <c r="CV399" s="80">
        <v>0</v>
      </c>
      <c r="CW399" s="80">
        <v>-1196373</v>
      </c>
      <c r="CX399" s="80">
        <v>-13400</v>
      </c>
      <c r="CY399" s="80">
        <v>0</v>
      </c>
      <c r="CZ399" s="80">
        <v>-39621</v>
      </c>
      <c r="DA399" s="80">
        <v>190</v>
      </c>
      <c r="DB399" s="80">
        <v>0</v>
      </c>
      <c r="DC399" s="80">
        <v>3702</v>
      </c>
      <c r="DD399" s="80"/>
      <c r="DE399" s="80">
        <v>-2355</v>
      </c>
      <c r="DF399" s="80">
        <v>3</v>
      </c>
      <c r="DG399" s="80">
        <v>35640</v>
      </c>
      <c r="DH399" s="80"/>
      <c r="DI399" s="80"/>
      <c r="DJ399" s="80"/>
      <c r="DK399" s="80">
        <v>-4000</v>
      </c>
      <c r="DL399" s="80">
        <v>3592999</v>
      </c>
      <c r="DM399" s="80">
        <v>-3702</v>
      </c>
      <c r="DN399" s="80">
        <v>0</v>
      </c>
      <c r="DO399" s="80">
        <v>-1159805</v>
      </c>
      <c r="DP399" s="80">
        <v>-3514684</v>
      </c>
      <c r="DQ399" s="80">
        <v>-183</v>
      </c>
      <c r="DR399" s="80">
        <v>-7043</v>
      </c>
      <c r="DS399" s="80">
        <v>-1156103</v>
      </c>
    </row>
    <row r="400" spans="1:123" x14ac:dyDescent="0.25">
      <c r="A400" s="78">
        <v>202212</v>
      </c>
      <c r="B400" s="78">
        <v>50149</v>
      </c>
      <c r="C400" s="79" t="s">
        <v>411</v>
      </c>
      <c r="D400" s="80">
        <v>110000</v>
      </c>
      <c r="E400" s="80">
        <v>1626</v>
      </c>
      <c r="F400" s="80">
        <v>325834</v>
      </c>
      <c r="G400" s="80">
        <v>0</v>
      </c>
      <c r="H400" s="80">
        <v>5010</v>
      </c>
      <c r="I400" s="80">
        <v>35</v>
      </c>
      <c r="J400" s="80">
        <v>5045</v>
      </c>
      <c r="K400" s="80">
        <v>0</v>
      </c>
      <c r="L400" s="80">
        <v>20039</v>
      </c>
      <c r="M400" s="80">
        <v>325878</v>
      </c>
      <c r="N400" s="80">
        <v>0</v>
      </c>
      <c r="O400" s="80">
        <v>23991</v>
      </c>
      <c r="P400" s="80">
        <v>0</v>
      </c>
      <c r="Q400" s="80">
        <v>44</v>
      </c>
      <c r="R400" s="80">
        <v>554</v>
      </c>
      <c r="S400" s="80">
        <v>0</v>
      </c>
      <c r="T400" s="80">
        <v>541564</v>
      </c>
      <c r="U400" s="80">
        <v>44</v>
      </c>
      <c r="V400" s="80">
        <v>24092</v>
      </c>
      <c r="W400" s="80">
        <v>111626</v>
      </c>
      <c r="X400" s="80"/>
      <c r="Y400" s="80">
        <v>301289</v>
      </c>
      <c r="Z400" s="80">
        <v>4923</v>
      </c>
      <c r="AA400" s="80">
        <v>0</v>
      </c>
      <c r="AB400" s="80">
        <v>0</v>
      </c>
      <c r="AC400" s="80">
        <v>16246</v>
      </c>
      <c r="AD400" s="80">
        <v>7598</v>
      </c>
      <c r="AE400" s="80">
        <v>8648</v>
      </c>
      <c r="AF400" s="80">
        <v>1556</v>
      </c>
      <c r="AG400" s="80">
        <v>741</v>
      </c>
      <c r="AH400" s="80">
        <v>48396</v>
      </c>
      <c r="AI400" s="80">
        <v>6945</v>
      </c>
      <c r="AJ400" s="80">
        <v>18604</v>
      </c>
      <c r="AK400" s="80">
        <v>0</v>
      </c>
      <c r="AL400" s="80">
        <v>1649</v>
      </c>
      <c r="AM400" s="80">
        <v>0</v>
      </c>
      <c r="AN400" s="80">
        <v>0</v>
      </c>
      <c r="AO400" s="80">
        <v>39</v>
      </c>
      <c r="AP400" s="80">
        <v>4182</v>
      </c>
      <c r="AQ400" s="80">
        <v>30702</v>
      </c>
      <c r="AR400" s="80">
        <v>0</v>
      </c>
      <c r="AS400" s="80">
        <v>10001</v>
      </c>
      <c r="AT400" s="80">
        <v>0</v>
      </c>
      <c r="AU400" s="80">
        <v>3047</v>
      </c>
      <c r="AV400" s="80">
        <v>274250</v>
      </c>
      <c r="AW400" s="80">
        <v>60707</v>
      </c>
      <c r="AX400" s="80"/>
      <c r="AY400" s="80">
        <v>0</v>
      </c>
      <c r="AZ400" s="80"/>
      <c r="BA400" s="80">
        <v>13965</v>
      </c>
      <c r="BB400" s="80"/>
      <c r="BC400" s="80">
        <v>355</v>
      </c>
      <c r="BD400" s="80"/>
      <c r="BE400" s="80">
        <v>64405</v>
      </c>
      <c r="BF400" s="80">
        <v>1223</v>
      </c>
      <c r="BG400" s="80"/>
      <c r="BH400" s="80">
        <v>180771</v>
      </c>
      <c r="BI400" s="80">
        <v>11756</v>
      </c>
      <c r="BJ400" s="80"/>
      <c r="BK400" s="80"/>
      <c r="BL400" s="80"/>
      <c r="BM400" s="80">
        <v>0</v>
      </c>
      <c r="BN400" s="80">
        <v>102588</v>
      </c>
      <c r="BO400" s="80">
        <v>19022</v>
      </c>
      <c r="BP400" s="80"/>
      <c r="BQ400" s="80">
        <v>10382</v>
      </c>
      <c r="BR400" s="80">
        <v>0</v>
      </c>
      <c r="BS400" s="80">
        <v>113491</v>
      </c>
      <c r="BT400" s="80">
        <v>142639</v>
      </c>
      <c r="BU400" s="80">
        <v>6573</v>
      </c>
      <c r="BV400" s="80">
        <v>142631</v>
      </c>
      <c r="BW400" s="80">
        <v>541564</v>
      </c>
      <c r="BX400" s="80"/>
      <c r="BY400" s="80">
        <v>11756</v>
      </c>
      <c r="BZ400" s="80">
        <v>0</v>
      </c>
      <c r="CA400" s="80"/>
      <c r="CB400" s="80">
        <v>45815</v>
      </c>
      <c r="CC400" s="80">
        <v>8</v>
      </c>
      <c r="CD400" s="80"/>
      <c r="CE400" s="80">
        <v>0</v>
      </c>
      <c r="CF400" s="80">
        <v>4922</v>
      </c>
      <c r="CG400" s="80">
        <v>-74535</v>
      </c>
      <c r="CH400" s="80">
        <v>6103</v>
      </c>
      <c r="CI400" s="80">
        <v>3418</v>
      </c>
      <c r="CJ400" s="80">
        <v>-5138</v>
      </c>
      <c r="CK400" s="80">
        <v>357191</v>
      </c>
      <c r="CL400" s="80">
        <v>0</v>
      </c>
      <c r="CM400" s="80">
        <v>-201084</v>
      </c>
      <c r="CN400" s="80">
        <v>-44338</v>
      </c>
      <c r="CO400" s="80">
        <v>322</v>
      </c>
      <c r="CP400" s="80">
        <v>0</v>
      </c>
      <c r="CQ400" s="80">
        <v>1055</v>
      </c>
      <c r="CR400" s="80">
        <v>-30706</v>
      </c>
      <c r="CS400" s="80">
        <v>-178331</v>
      </c>
      <c r="CT400" s="80">
        <v>0</v>
      </c>
      <c r="CU400" s="80">
        <v>-126871</v>
      </c>
      <c r="CV400" s="80">
        <v>4981</v>
      </c>
      <c r="CW400" s="80">
        <v>-43425</v>
      </c>
      <c r="CX400" s="80">
        <v>0</v>
      </c>
      <c r="CY400" s="80">
        <v>-4410</v>
      </c>
      <c r="CZ400" s="80">
        <v>-17782</v>
      </c>
      <c r="DA400" s="80">
        <v>-24187</v>
      </c>
      <c r="DB400" s="80">
        <v>2</v>
      </c>
      <c r="DC400" s="80">
        <v>2625</v>
      </c>
      <c r="DD400" s="80">
        <v>0</v>
      </c>
      <c r="DE400" s="80">
        <v>7746</v>
      </c>
      <c r="DF400" s="80">
        <v>6225</v>
      </c>
      <c r="DG400" s="80">
        <v>3357</v>
      </c>
      <c r="DH400" s="80"/>
      <c r="DI400" s="80">
        <v>-3444</v>
      </c>
      <c r="DJ400" s="80">
        <v>17424</v>
      </c>
      <c r="DK400" s="80">
        <v>913</v>
      </c>
      <c r="DL400" s="80">
        <v>359008</v>
      </c>
      <c r="DM400" s="80">
        <v>-2625</v>
      </c>
      <c r="DN400" s="80"/>
      <c r="DO400" s="80">
        <v>-27521</v>
      </c>
      <c r="DP400" s="80">
        <v>-167926</v>
      </c>
      <c r="DQ400" s="80">
        <v>-118</v>
      </c>
      <c r="DR400" s="80">
        <v>-847</v>
      </c>
      <c r="DS400" s="80">
        <v>-24896</v>
      </c>
    </row>
    <row r="401" spans="1:123" x14ac:dyDescent="0.25">
      <c r="A401" s="78">
        <v>202212</v>
      </c>
      <c r="B401" s="78">
        <v>50568</v>
      </c>
      <c r="C401" s="79" t="s">
        <v>405</v>
      </c>
      <c r="D401" s="80"/>
      <c r="E401" s="80"/>
      <c r="F401" s="80">
        <v>76984</v>
      </c>
      <c r="G401" s="80"/>
      <c r="H401" s="80"/>
      <c r="I401" s="80"/>
      <c r="J401" s="80">
        <v>0</v>
      </c>
      <c r="K401" s="80"/>
      <c r="L401" s="80"/>
      <c r="M401" s="80">
        <v>76984</v>
      </c>
      <c r="N401" s="80"/>
      <c r="O401" s="80"/>
      <c r="P401" s="80"/>
      <c r="Q401" s="80">
        <v>0</v>
      </c>
      <c r="R401" s="80"/>
      <c r="S401" s="80"/>
      <c r="T401" s="80">
        <v>77501</v>
      </c>
      <c r="U401" s="80"/>
      <c r="V401" s="80">
        <v>128</v>
      </c>
      <c r="W401" s="80">
        <v>0</v>
      </c>
      <c r="X401" s="80"/>
      <c r="Y401" s="80">
        <v>76984</v>
      </c>
      <c r="Z401" s="80">
        <v>207</v>
      </c>
      <c r="AA401" s="80"/>
      <c r="AB401" s="80"/>
      <c r="AC401" s="80">
        <v>0</v>
      </c>
      <c r="AD401" s="80"/>
      <c r="AE401" s="80"/>
      <c r="AF401" s="80"/>
      <c r="AG401" s="80">
        <v>195</v>
      </c>
      <c r="AH401" s="80">
        <v>182</v>
      </c>
      <c r="AI401" s="80"/>
      <c r="AJ401" s="80">
        <v>182</v>
      </c>
      <c r="AK401" s="80"/>
      <c r="AL401" s="80">
        <v>0</v>
      </c>
      <c r="AM401" s="80"/>
      <c r="AN401" s="80"/>
      <c r="AO401" s="80"/>
      <c r="AP401" s="80">
        <v>12</v>
      </c>
      <c r="AQ401" s="80">
        <v>128</v>
      </c>
      <c r="AR401" s="80"/>
      <c r="AS401" s="80"/>
      <c r="AT401" s="80">
        <v>0</v>
      </c>
      <c r="AU401" s="80">
        <v>0</v>
      </c>
      <c r="AV401" s="80">
        <v>67918</v>
      </c>
      <c r="AW401" s="80">
        <v>7404</v>
      </c>
      <c r="AX401" s="80"/>
      <c r="AY401" s="80"/>
      <c r="AZ401" s="80"/>
      <c r="BA401" s="80"/>
      <c r="BB401" s="80"/>
      <c r="BC401" s="80"/>
      <c r="BD401" s="80"/>
      <c r="BE401" s="80">
        <v>439</v>
      </c>
      <c r="BF401" s="80"/>
      <c r="BG401" s="80"/>
      <c r="BH401" s="80">
        <v>9144</v>
      </c>
      <c r="BI401" s="80">
        <v>0</v>
      </c>
      <c r="BJ401" s="80"/>
      <c r="BK401" s="80"/>
      <c r="BL401" s="80"/>
      <c r="BM401" s="80"/>
      <c r="BN401" s="80">
        <v>67918</v>
      </c>
      <c r="BO401" s="80"/>
      <c r="BP401" s="80"/>
      <c r="BQ401" s="80"/>
      <c r="BR401" s="80"/>
      <c r="BS401" s="80">
        <v>0</v>
      </c>
      <c r="BT401" s="80">
        <v>0</v>
      </c>
      <c r="BU401" s="80">
        <v>1740</v>
      </c>
      <c r="BV401" s="80"/>
      <c r="BW401" s="80">
        <v>77501</v>
      </c>
      <c r="BX401" s="80"/>
      <c r="BY401" s="80"/>
      <c r="BZ401" s="80"/>
      <c r="CA401" s="80"/>
      <c r="CB401" s="80">
        <v>439</v>
      </c>
      <c r="CC401" s="80"/>
      <c r="CD401" s="80"/>
      <c r="CE401" s="80"/>
      <c r="CF401" s="80">
        <v>0</v>
      </c>
      <c r="CG401" s="80">
        <v>-1613</v>
      </c>
      <c r="CH401" s="80"/>
      <c r="CI401" s="80"/>
      <c r="CJ401" s="80"/>
      <c r="CK401" s="80">
        <v>11595</v>
      </c>
      <c r="CL401" s="80"/>
      <c r="CM401" s="80">
        <v>-1613</v>
      </c>
      <c r="CN401" s="80">
        <v>-4392</v>
      </c>
      <c r="CO401" s="80"/>
      <c r="CP401" s="80"/>
      <c r="CQ401" s="80"/>
      <c r="CR401" s="80">
        <v>-9801</v>
      </c>
      <c r="CS401" s="80">
        <v>-1305</v>
      </c>
      <c r="CT401" s="80"/>
      <c r="CU401" s="80"/>
      <c r="CV401" s="80">
        <v>0</v>
      </c>
      <c r="CW401" s="80">
        <v>-5096</v>
      </c>
      <c r="CX401" s="80"/>
      <c r="CY401" s="80">
        <v>-3947</v>
      </c>
      <c r="CZ401" s="80">
        <v>4840</v>
      </c>
      <c r="DA401" s="80">
        <v>383</v>
      </c>
      <c r="DB401" s="80"/>
      <c r="DC401" s="80">
        <v>110</v>
      </c>
      <c r="DD401" s="80"/>
      <c r="DE401" s="80">
        <v>931</v>
      </c>
      <c r="DF401" s="80"/>
      <c r="DG401" s="80">
        <v>829</v>
      </c>
      <c r="DH401" s="80">
        <v>-450</v>
      </c>
      <c r="DI401" s="80">
        <v>-450</v>
      </c>
      <c r="DJ401" s="80">
        <v>-450</v>
      </c>
      <c r="DK401" s="80">
        <v>-704</v>
      </c>
      <c r="DL401" s="80">
        <v>7648</v>
      </c>
      <c r="DM401" s="80">
        <v>-110</v>
      </c>
      <c r="DN401" s="80"/>
      <c r="DO401" s="80">
        <v>-9232</v>
      </c>
      <c r="DP401" s="80">
        <v>-2619</v>
      </c>
      <c r="DQ401" s="80">
        <v>-21</v>
      </c>
      <c r="DR401" s="80">
        <v>-129</v>
      </c>
      <c r="DS401" s="80">
        <v>-9122</v>
      </c>
    </row>
    <row r="402" spans="1:123" x14ac:dyDescent="0.25">
      <c r="A402" s="78">
        <v>202212</v>
      </c>
      <c r="B402" s="78">
        <v>51571</v>
      </c>
      <c r="C402" s="79" t="s">
        <v>747</v>
      </c>
      <c r="D402" s="80">
        <v>6576</v>
      </c>
      <c r="E402" s="80">
        <v>1104</v>
      </c>
      <c r="F402" s="80">
        <v>528978</v>
      </c>
      <c r="G402" s="80"/>
      <c r="H402" s="80">
        <v>41950</v>
      </c>
      <c r="I402" s="80">
        <v>0</v>
      </c>
      <c r="J402" s="80">
        <v>41950</v>
      </c>
      <c r="K402" s="80"/>
      <c r="L402" s="80"/>
      <c r="M402" s="80">
        <v>1187645</v>
      </c>
      <c r="N402" s="80">
        <v>280</v>
      </c>
      <c r="O402" s="80">
        <v>277159</v>
      </c>
      <c r="P402" s="80">
        <v>67158</v>
      </c>
      <c r="Q402" s="80">
        <v>658387</v>
      </c>
      <c r="R402" s="80">
        <v>50911</v>
      </c>
      <c r="S402" s="80">
        <v>142134</v>
      </c>
      <c r="T402" s="80">
        <v>1336492</v>
      </c>
      <c r="U402" s="80">
        <v>471190</v>
      </c>
      <c r="V402" s="80">
        <v>87631</v>
      </c>
      <c r="W402" s="80">
        <v>7680</v>
      </c>
      <c r="X402" s="80"/>
      <c r="Y402" s="80">
        <v>131982</v>
      </c>
      <c r="Z402" s="80">
        <v>609</v>
      </c>
      <c r="AA402" s="80">
        <v>1228</v>
      </c>
      <c r="AB402" s="80"/>
      <c r="AC402" s="80">
        <v>3757</v>
      </c>
      <c r="AD402" s="80"/>
      <c r="AE402" s="80">
        <v>3757</v>
      </c>
      <c r="AF402" s="80">
        <v>2117</v>
      </c>
      <c r="AG402" s="80">
        <v>34</v>
      </c>
      <c r="AH402" s="80">
        <v>47824</v>
      </c>
      <c r="AI402" s="80"/>
      <c r="AJ402" s="80"/>
      <c r="AK402" s="80"/>
      <c r="AL402" s="80">
        <v>508</v>
      </c>
      <c r="AM402" s="80">
        <v>45063</v>
      </c>
      <c r="AN402" s="80">
        <v>540</v>
      </c>
      <c r="AO402" s="80">
        <v>830</v>
      </c>
      <c r="AP402" s="80">
        <v>575</v>
      </c>
      <c r="AQ402" s="80">
        <v>92734</v>
      </c>
      <c r="AR402" s="80"/>
      <c r="AS402" s="80">
        <v>25000</v>
      </c>
      <c r="AT402" s="80"/>
      <c r="AU402" s="80"/>
      <c r="AV402" s="80">
        <v>1078890</v>
      </c>
      <c r="AW402" s="80">
        <v>165027</v>
      </c>
      <c r="AX402" s="80"/>
      <c r="AY402" s="80"/>
      <c r="AZ402" s="80"/>
      <c r="BA402" s="80">
        <v>361</v>
      </c>
      <c r="BB402" s="80"/>
      <c r="BC402" s="80">
        <v>682</v>
      </c>
      <c r="BD402" s="80"/>
      <c r="BE402" s="80">
        <v>5938</v>
      </c>
      <c r="BF402" s="80"/>
      <c r="BG402" s="80"/>
      <c r="BH402" s="80">
        <v>251664</v>
      </c>
      <c r="BI402" s="80"/>
      <c r="BJ402" s="80"/>
      <c r="BK402" s="80"/>
      <c r="BL402" s="80"/>
      <c r="BM402" s="80"/>
      <c r="BN402" s="80">
        <v>207272</v>
      </c>
      <c r="BO402" s="80">
        <v>346618</v>
      </c>
      <c r="BP402" s="80"/>
      <c r="BQ402" s="80">
        <v>0</v>
      </c>
      <c r="BR402" s="80"/>
      <c r="BS402" s="80">
        <v>80598</v>
      </c>
      <c r="BT402" s="80">
        <v>500000</v>
      </c>
      <c r="BU402" s="80">
        <v>6039</v>
      </c>
      <c r="BV402" s="80">
        <v>500000</v>
      </c>
      <c r="BW402" s="80">
        <v>1336492</v>
      </c>
      <c r="BX402" s="80"/>
      <c r="BY402" s="80"/>
      <c r="BZ402" s="80"/>
      <c r="CA402" s="80"/>
      <c r="CB402" s="80">
        <v>4895</v>
      </c>
      <c r="CC402" s="80"/>
      <c r="CD402" s="80"/>
      <c r="CE402" s="80"/>
      <c r="CF402" s="80">
        <v>3765</v>
      </c>
      <c r="CG402" s="80">
        <v>-22755</v>
      </c>
      <c r="CH402" s="80"/>
      <c r="CI402" s="80">
        <v>-15</v>
      </c>
      <c r="CJ402" s="80"/>
      <c r="CK402" s="80">
        <v>261881</v>
      </c>
      <c r="CL402" s="80"/>
      <c r="CM402" s="80">
        <v>-52080</v>
      </c>
      <c r="CN402" s="80">
        <v>5750</v>
      </c>
      <c r="CO402" s="80">
        <v>4273</v>
      </c>
      <c r="CP402" s="80">
        <v>-6936</v>
      </c>
      <c r="CQ402" s="80">
        <v>-5766</v>
      </c>
      <c r="CR402" s="80">
        <v>-31780</v>
      </c>
      <c r="CS402" s="80">
        <v>-146063</v>
      </c>
      <c r="CT402" s="80"/>
      <c r="CU402" s="80">
        <v>-33598</v>
      </c>
      <c r="CV402" s="80">
        <v>19666</v>
      </c>
      <c r="CW402" s="80">
        <v>4315</v>
      </c>
      <c r="CX402" s="80">
        <v>5619</v>
      </c>
      <c r="CY402" s="80">
        <v>-37499</v>
      </c>
      <c r="CZ402" s="80">
        <v>27780</v>
      </c>
      <c r="DA402" s="80">
        <v>-216</v>
      </c>
      <c r="DB402" s="80">
        <v>0</v>
      </c>
      <c r="DC402" s="80">
        <v>2305</v>
      </c>
      <c r="DD402" s="80"/>
      <c r="DE402" s="80">
        <v>-4937</v>
      </c>
      <c r="DF402" s="80">
        <v>-764</v>
      </c>
      <c r="DG402" s="80">
        <v>8798</v>
      </c>
      <c r="DH402" s="80"/>
      <c r="DI402" s="80">
        <v>7527</v>
      </c>
      <c r="DJ402" s="80">
        <v>5328</v>
      </c>
      <c r="DK402" s="80">
        <v>-1435</v>
      </c>
      <c r="DL402" s="80">
        <v>223618</v>
      </c>
      <c r="DM402" s="80">
        <v>4266</v>
      </c>
      <c r="DN402" s="80"/>
      <c r="DO402" s="80">
        <v>-22030</v>
      </c>
      <c r="DP402" s="80">
        <v>-154810</v>
      </c>
      <c r="DQ402" s="80">
        <v>-377</v>
      </c>
      <c r="DR402" s="80">
        <v>-1605</v>
      </c>
      <c r="DS402" s="80">
        <v>-26296</v>
      </c>
    </row>
    <row r="403" spans="1:123" x14ac:dyDescent="0.25">
      <c r="A403" s="78">
        <v>202212</v>
      </c>
      <c r="B403" s="78">
        <v>51778</v>
      </c>
      <c r="C403" s="79" t="s">
        <v>445</v>
      </c>
      <c r="D403" s="80">
        <v>0</v>
      </c>
      <c r="E403" s="80">
        <v>18230</v>
      </c>
      <c r="F403" s="80">
        <v>2554423</v>
      </c>
      <c r="G403" s="80">
        <v>0</v>
      </c>
      <c r="H403" s="80">
        <v>463384</v>
      </c>
      <c r="I403" s="80">
        <v>468</v>
      </c>
      <c r="J403" s="80">
        <v>463852</v>
      </c>
      <c r="K403" s="80">
        <v>0</v>
      </c>
      <c r="L403" s="80">
        <v>40081</v>
      </c>
      <c r="M403" s="80">
        <v>2786430</v>
      </c>
      <c r="N403" s="80">
        <v>0</v>
      </c>
      <c r="O403" s="80">
        <v>677932</v>
      </c>
      <c r="P403" s="80"/>
      <c r="Q403" s="80">
        <v>232007</v>
      </c>
      <c r="R403" s="80">
        <v>596543</v>
      </c>
      <c r="S403" s="80">
        <v>0</v>
      </c>
      <c r="T403" s="80">
        <v>3643821</v>
      </c>
      <c r="U403" s="80">
        <v>232007</v>
      </c>
      <c r="V403" s="80">
        <v>91418</v>
      </c>
      <c r="W403" s="80">
        <v>18230</v>
      </c>
      <c r="X403" s="80">
        <v>0</v>
      </c>
      <c r="Y403" s="80">
        <v>1279948</v>
      </c>
      <c r="Z403" s="80">
        <v>22504</v>
      </c>
      <c r="AA403" s="80">
        <v>0</v>
      </c>
      <c r="AB403" s="80">
        <v>0</v>
      </c>
      <c r="AC403" s="80">
        <v>152034</v>
      </c>
      <c r="AD403" s="80">
        <v>0</v>
      </c>
      <c r="AE403" s="80">
        <v>152034</v>
      </c>
      <c r="AF403" s="80">
        <v>3370</v>
      </c>
      <c r="AG403" s="80">
        <v>8368</v>
      </c>
      <c r="AH403" s="80">
        <v>626095</v>
      </c>
      <c r="AI403" s="80">
        <v>0</v>
      </c>
      <c r="AJ403" s="80">
        <v>6839</v>
      </c>
      <c r="AK403" s="80">
        <v>0</v>
      </c>
      <c r="AL403" s="80">
        <v>47774</v>
      </c>
      <c r="AM403" s="80">
        <v>0</v>
      </c>
      <c r="AN403" s="80">
        <v>0</v>
      </c>
      <c r="AO403" s="80">
        <v>0</v>
      </c>
      <c r="AP403" s="80">
        <v>14136</v>
      </c>
      <c r="AQ403" s="80">
        <v>150481</v>
      </c>
      <c r="AR403" s="80">
        <v>0</v>
      </c>
      <c r="AS403" s="80">
        <v>50000</v>
      </c>
      <c r="AT403" s="80">
        <v>0</v>
      </c>
      <c r="AU403" s="80">
        <v>0</v>
      </c>
      <c r="AV403" s="80">
        <v>1486093</v>
      </c>
      <c r="AW403" s="80">
        <v>1534005</v>
      </c>
      <c r="AX403" s="80"/>
      <c r="AY403" s="80"/>
      <c r="AZ403" s="80">
        <v>0</v>
      </c>
      <c r="BA403" s="80"/>
      <c r="BB403" s="80"/>
      <c r="BC403" s="80">
        <v>49358</v>
      </c>
      <c r="BD403" s="80">
        <v>0</v>
      </c>
      <c r="BE403" s="80">
        <v>165628</v>
      </c>
      <c r="BF403" s="80">
        <v>0</v>
      </c>
      <c r="BG403" s="80"/>
      <c r="BH403" s="80">
        <v>1984516</v>
      </c>
      <c r="BI403" s="80">
        <v>0</v>
      </c>
      <c r="BJ403" s="80"/>
      <c r="BK403" s="80"/>
      <c r="BL403" s="80"/>
      <c r="BM403" s="80"/>
      <c r="BN403" s="80">
        <v>940986</v>
      </c>
      <c r="BO403" s="80">
        <v>0</v>
      </c>
      <c r="BP403" s="80"/>
      <c r="BQ403" s="80">
        <v>7584</v>
      </c>
      <c r="BR403" s="80"/>
      <c r="BS403" s="80">
        <v>418216</v>
      </c>
      <c r="BT403" s="80">
        <v>495107</v>
      </c>
      <c r="BU403" s="80">
        <v>32295</v>
      </c>
      <c r="BV403" s="80"/>
      <c r="BW403" s="80">
        <v>3643821</v>
      </c>
      <c r="BX403" s="80"/>
      <c r="BY403" s="80">
        <v>0</v>
      </c>
      <c r="BZ403" s="80"/>
      <c r="CA403" s="80"/>
      <c r="CB403" s="80">
        <v>116270</v>
      </c>
      <c r="CC403" s="80">
        <v>495107</v>
      </c>
      <c r="CD403" s="80"/>
      <c r="CE403" s="80"/>
      <c r="CF403" s="80">
        <v>11289</v>
      </c>
      <c r="CG403" s="80">
        <v>-112860</v>
      </c>
      <c r="CH403" s="80">
        <v>0</v>
      </c>
      <c r="CI403" s="80">
        <v>407</v>
      </c>
      <c r="CJ403" s="80">
        <v>0</v>
      </c>
      <c r="CK403" s="80">
        <v>1505361</v>
      </c>
      <c r="CL403" s="80">
        <v>0</v>
      </c>
      <c r="CM403" s="80">
        <v>-309064</v>
      </c>
      <c r="CN403" s="80">
        <v>-141695</v>
      </c>
      <c r="CO403" s="80">
        <v>175</v>
      </c>
      <c r="CP403" s="80">
        <v>0</v>
      </c>
      <c r="CQ403" s="80">
        <v>382056</v>
      </c>
      <c r="CR403" s="80">
        <v>-285966</v>
      </c>
      <c r="CS403" s="80">
        <v>-1074014</v>
      </c>
      <c r="CT403" s="80">
        <v>0</v>
      </c>
      <c r="CU403" s="80">
        <v>-199888</v>
      </c>
      <c r="CV403" s="80">
        <v>4462</v>
      </c>
      <c r="CW403" s="80">
        <v>-106517</v>
      </c>
      <c r="CX403" s="80">
        <v>10879</v>
      </c>
      <c r="CY403" s="80">
        <v>-95013</v>
      </c>
      <c r="CZ403" s="80">
        <v>-5145</v>
      </c>
      <c r="DA403" s="80">
        <v>10798</v>
      </c>
      <c r="DB403" s="80">
        <v>-1010</v>
      </c>
      <c r="DC403" s="80">
        <v>13150</v>
      </c>
      <c r="DD403" s="80">
        <v>3509</v>
      </c>
      <c r="DE403" s="80">
        <v>-411887</v>
      </c>
      <c r="DF403" s="80">
        <v>-44555</v>
      </c>
      <c r="DG403" s="80">
        <v>70705</v>
      </c>
      <c r="DH403" s="80"/>
      <c r="DI403" s="80">
        <v>-3399</v>
      </c>
      <c r="DJ403" s="80">
        <v>-22554</v>
      </c>
      <c r="DK403" s="80">
        <v>35178</v>
      </c>
      <c r="DL403" s="80">
        <v>1364783</v>
      </c>
      <c r="DM403" s="80">
        <v>108807</v>
      </c>
      <c r="DN403" s="80">
        <v>0</v>
      </c>
      <c r="DO403" s="80">
        <v>-136550</v>
      </c>
      <c r="DP403" s="80">
        <v>-1059443</v>
      </c>
      <c r="DQ403" s="80">
        <v>-4856</v>
      </c>
      <c r="DR403" s="80">
        <v>-36526</v>
      </c>
      <c r="DS403" s="80">
        <v>-245357</v>
      </c>
    </row>
    <row r="404" spans="1:123" x14ac:dyDescent="0.25">
      <c r="A404" s="78">
        <v>202212</v>
      </c>
      <c r="B404" s="78">
        <v>53121</v>
      </c>
      <c r="C404" s="79" t="s">
        <v>856</v>
      </c>
      <c r="D404" s="80">
        <v>0</v>
      </c>
      <c r="E404" s="80">
        <v>13519</v>
      </c>
      <c r="F404" s="80">
        <v>91203</v>
      </c>
      <c r="G404" s="80">
        <v>0</v>
      </c>
      <c r="H404" s="80">
        <v>0</v>
      </c>
      <c r="I404" s="80">
        <v>0</v>
      </c>
      <c r="J404" s="80">
        <v>0</v>
      </c>
      <c r="K404" s="80">
        <v>0</v>
      </c>
      <c r="L404" s="80">
        <v>49391</v>
      </c>
      <c r="M404" s="80">
        <v>91203</v>
      </c>
      <c r="N404" s="80">
        <v>0</v>
      </c>
      <c r="O404" s="80">
        <v>0</v>
      </c>
      <c r="P404" s="80">
        <v>0</v>
      </c>
      <c r="Q404" s="80">
        <v>0</v>
      </c>
      <c r="R404" s="80">
        <v>0</v>
      </c>
      <c r="S404" s="80">
        <v>0</v>
      </c>
      <c r="T404" s="80">
        <v>1013321</v>
      </c>
      <c r="U404" s="80">
        <v>0</v>
      </c>
      <c r="V404" s="80">
        <v>187956</v>
      </c>
      <c r="W404" s="80">
        <v>13519</v>
      </c>
      <c r="X404" s="80">
        <v>0</v>
      </c>
      <c r="Y404" s="80">
        <v>91203</v>
      </c>
      <c r="Z404" s="80">
        <v>15754</v>
      </c>
      <c r="AA404" s="80">
        <v>0</v>
      </c>
      <c r="AB404" s="80">
        <v>0</v>
      </c>
      <c r="AC404" s="80">
        <v>557836</v>
      </c>
      <c r="AD404" s="80">
        <v>0</v>
      </c>
      <c r="AE404" s="80">
        <v>557836</v>
      </c>
      <c r="AF404" s="80">
        <v>0</v>
      </c>
      <c r="AG404" s="80">
        <v>266</v>
      </c>
      <c r="AH404" s="80">
        <v>655498</v>
      </c>
      <c r="AI404" s="80">
        <v>46667</v>
      </c>
      <c r="AJ404" s="80">
        <v>50995</v>
      </c>
      <c r="AK404" s="80">
        <v>0</v>
      </c>
      <c r="AL404" s="80">
        <v>0</v>
      </c>
      <c r="AM404" s="80">
        <v>0</v>
      </c>
      <c r="AN404" s="80">
        <v>0</v>
      </c>
      <c r="AO404" s="80">
        <v>0</v>
      </c>
      <c r="AP404" s="80">
        <v>15488</v>
      </c>
      <c r="AQ404" s="80">
        <v>187956</v>
      </c>
      <c r="AR404" s="80">
        <v>0</v>
      </c>
      <c r="AS404" s="80">
        <v>726</v>
      </c>
      <c r="AT404" s="80">
        <v>0</v>
      </c>
      <c r="AU404" s="80">
        <v>0</v>
      </c>
      <c r="AV404" s="80">
        <v>249102</v>
      </c>
      <c r="AW404" s="80">
        <v>73699</v>
      </c>
      <c r="AX404" s="80">
        <v>88377</v>
      </c>
      <c r="AY404" s="80">
        <v>0</v>
      </c>
      <c r="AZ404" s="80">
        <v>0</v>
      </c>
      <c r="BA404" s="80">
        <v>0</v>
      </c>
      <c r="BB404" s="80">
        <v>0</v>
      </c>
      <c r="BC404" s="80">
        <v>0</v>
      </c>
      <c r="BD404" s="80">
        <v>0</v>
      </c>
      <c r="BE404" s="80">
        <v>65889</v>
      </c>
      <c r="BF404" s="80">
        <v>0</v>
      </c>
      <c r="BG404" s="80">
        <v>0</v>
      </c>
      <c r="BH404" s="80">
        <v>670525</v>
      </c>
      <c r="BI404" s="80">
        <v>26223</v>
      </c>
      <c r="BJ404" s="80">
        <v>0</v>
      </c>
      <c r="BK404" s="80">
        <v>0</v>
      </c>
      <c r="BL404" s="80">
        <v>0</v>
      </c>
      <c r="BM404" s="80">
        <v>154999</v>
      </c>
      <c r="BN404" s="80">
        <v>93377</v>
      </c>
      <c r="BO404" s="80">
        <v>0</v>
      </c>
      <c r="BP404" s="80">
        <v>0</v>
      </c>
      <c r="BQ404" s="80">
        <v>1582</v>
      </c>
      <c r="BR404" s="80">
        <v>0</v>
      </c>
      <c r="BS404" s="80">
        <v>498999</v>
      </c>
      <c r="BT404" s="80">
        <v>0</v>
      </c>
      <c r="BU404" s="80">
        <v>9449</v>
      </c>
      <c r="BV404" s="80">
        <v>0</v>
      </c>
      <c r="BW404" s="80">
        <v>1013321</v>
      </c>
      <c r="BX404" s="80">
        <v>0</v>
      </c>
      <c r="BY404" s="80">
        <v>26223</v>
      </c>
      <c r="BZ404" s="80">
        <v>0</v>
      </c>
      <c r="CA404" s="80">
        <v>0</v>
      </c>
      <c r="CB404" s="80">
        <v>65889</v>
      </c>
      <c r="CC404" s="80">
        <v>0</v>
      </c>
      <c r="CD404" s="80">
        <v>0</v>
      </c>
      <c r="CE404" s="80">
        <v>0</v>
      </c>
      <c r="CF404" s="80">
        <v>0</v>
      </c>
      <c r="CG404" s="80">
        <v>-77258</v>
      </c>
      <c r="CH404" s="80">
        <v>44093</v>
      </c>
      <c r="CI404" s="80">
        <v>0</v>
      </c>
      <c r="CJ404" s="80">
        <v>-64843</v>
      </c>
      <c r="CK404" s="80">
        <v>732439</v>
      </c>
      <c r="CL404" s="80">
        <v>0</v>
      </c>
      <c r="CM404" s="80">
        <v>-114070</v>
      </c>
      <c r="CN404" s="80">
        <v>95869</v>
      </c>
      <c r="CO404" s="80">
        <v>0</v>
      </c>
      <c r="CP404" s="80">
        <v>0</v>
      </c>
      <c r="CQ404" s="80">
        <v>0</v>
      </c>
      <c r="CR404" s="80">
        <v>-11036</v>
      </c>
      <c r="CS404" s="80">
        <v>-371369</v>
      </c>
      <c r="CT404" s="80">
        <v>0</v>
      </c>
      <c r="CU404" s="80">
        <v>-36812</v>
      </c>
      <c r="CV404" s="80">
        <v>0</v>
      </c>
      <c r="CW404" s="80">
        <v>73011</v>
      </c>
      <c r="CX404" s="80">
        <v>0</v>
      </c>
      <c r="CY404" s="80">
        <v>0</v>
      </c>
      <c r="CZ404" s="80">
        <v>127162</v>
      </c>
      <c r="DA404" s="80">
        <v>-1792</v>
      </c>
      <c r="DB404" s="80">
        <v>0</v>
      </c>
      <c r="DC404" s="80">
        <v>0</v>
      </c>
      <c r="DD404" s="80">
        <v>0</v>
      </c>
      <c r="DE404" s="80">
        <v>2553</v>
      </c>
      <c r="DF404" s="80">
        <v>-83278</v>
      </c>
      <c r="DG404" s="80">
        <v>2005</v>
      </c>
      <c r="DH404" s="80">
        <v>0</v>
      </c>
      <c r="DI404" s="80">
        <v>12317</v>
      </c>
      <c r="DJ404" s="80">
        <v>12317</v>
      </c>
      <c r="DK404" s="80">
        <v>-22858</v>
      </c>
      <c r="DL404" s="80">
        <v>612601</v>
      </c>
      <c r="DM404" s="80">
        <v>0</v>
      </c>
      <c r="DN404" s="80">
        <v>-36560</v>
      </c>
      <c r="DO404" s="80">
        <v>-10543</v>
      </c>
      <c r="DP404" s="80">
        <v>-372130</v>
      </c>
      <c r="DQ404" s="80">
        <v>-982</v>
      </c>
      <c r="DR404" s="80">
        <v>-530</v>
      </c>
      <c r="DS404" s="80">
        <v>-10543</v>
      </c>
    </row>
    <row r="405" spans="1:123" x14ac:dyDescent="0.25">
      <c r="A405" s="78">
        <v>202212</v>
      </c>
      <c r="B405" s="78">
        <v>50140</v>
      </c>
      <c r="C405" s="79" t="s">
        <v>434</v>
      </c>
      <c r="D405" s="80">
        <v>6550</v>
      </c>
      <c r="E405" s="80">
        <v>23</v>
      </c>
      <c r="F405" s="80">
        <v>103366</v>
      </c>
      <c r="G405" s="80"/>
      <c r="H405" s="80">
        <v>5842</v>
      </c>
      <c r="I405" s="80"/>
      <c r="J405" s="80">
        <v>5842</v>
      </c>
      <c r="K405" s="80"/>
      <c r="L405" s="80">
        <v>94</v>
      </c>
      <c r="M405" s="80">
        <v>124366</v>
      </c>
      <c r="N405" s="80">
        <v>21000</v>
      </c>
      <c r="O405" s="80">
        <v>26548</v>
      </c>
      <c r="P405" s="80">
        <v>5485</v>
      </c>
      <c r="Q405" s="80"/>
      <c r="R405" s="80">
        <v>21122</v>
      </c>
      <c r="S405" s="80"/>
      <c r="T405" s="80">
        <v>140401</v>
      </c>
      <c r="U405" s="80"/>
      <c r="V405" s="80"/>
      <c r="W405" s="80">
        <v>6573</v>
      </c>
      <c r="X405" s="80"/>
      <c r="Y405" s="80">
        <v>50148</v>
      </c>
      <c r="Z405" s="80">
        <v>380</v>
      </c>
      <c r="AA405" s="80"/>
      <c r="AB405" s="80"/>
      <c r="AC405" s="80">
        <v>2271</v>
      </c>
      <c r="AD405" s="80"/>
      <c r="AE405" s="80">
        <v>2271</v>
      </c>
      <c r="AF405" s="80">
        <v>290</v>
      </c>
      <c r="AG405" s="80">
        <v>0</v>
      </c>
      <c r="AH405" s="80">
        <v>8586</v>
      </c>
      <c r="AI405" s="80"/>
      <c r="AJ405" s="80">
        <v>183</v>
      </c>
      <c r="AK405" s="80"/>
      <c r="AL405" s="80"/>
      <c r="AM405" s="80"/>
      <c r="AN405" s="80"/>
      <c r="AO405" s="80"/>
      <c r="AP405" s="80">
        <v>380</v>
      </c>
      <c r="AQ405" s="80">
        <v>402</v>
      </c>
      <c r="AR405" s="80">
        <v>63</v>
      </c>
      <c r="AS405" s="80">
        <v>7500</v>
      </c>
      <c r="AT405" s="80"/>
      <c r="AU405" s="80">
        <v>0</v>
      </c>
      <c r="AV405" s="80">
        <v>94812</v>
      </c>
      <c r="AW405" s="80">
        <v>20922</v>
      </c>
      <c r="AX405" s="80"/>
      <c r="AY405" s="80"/>
      <c r="AZ405" s="80"/>
      <c r="BA405" s="80"/>
      <c r="BB405" s="80"/>
      <c r="BC405" s="80">
        <v>587</v>
      </c>
      <c r="BD405" s="80">
        <v>150</v>
      </c>
      <c r="BE405" s="80">
        <v>3130</v>
      </c>
      <c r="BF405" s="80">
        <v>0</v>
      </c>
      <c r="BG405" s="80"/>
      <c r="BH405" s="80">
        <v>39672</v>
      </c>
      <c r="BI405" s="80">
        <v>2787</v>
      </c>
      <c r="BJ405" s="80"/>
      <c r="BK405" s="80"/>
      <c r="BL405" s="80"/>
      <c r="BM405" s="80"/>
      <c r="BN405" s="80">
        <v>85493</v>
      </c>
      <c r="BO405" s="80">
        <v>1819</v>
      </c>
      <c r="BP405" s="80"/>
      <c r="BQ405" s="80">
        <v>0</v>
      </c>
      <c r="BR405" s="80"/>
      <c r="BS405" s="80">
        <v>17503</v>
      </c>
      <c r="BT405" s="80"/>
      <c r="BU405" s="80">
        <v>1247</v>
      </c>
      <c r="BV405" s="80"/>
      <c r="BW405" s="80">
        <v>140401</v>
      </c>
      <c r="BX405" s="80"/>
      <c r="BY405" s="80">
        <v>2569</v>
      </c>
      <c r="BZ405" s="80"/>
      <c r="CA405" s="80"/>
      <c r="CB405" s="80">
        <v>2393</v>
      </c>
      <c r="CC405" s="80"/>
      <c r="CD405" s="80">
        <v>218</v>
      </c>
      <c r="CE405" s="80"/>
      <c r="CF405" s="80">
        <v>402</v>
      </c>
      <c r="CG405" s="80">
        <v>-12406</v>
      </c>
      <c r="CH405" s="80">
        <v>90</v>
      </c>
      <c r="CI405" s="80">
        <v>954</v>
      </c>
      <c r="CJ405" s="80">
        <v>-68</v>
      </c>
      <c r="CK405" s="80">
        <v>48377</v>
      </c>
      <c r="CL405" s="80"/>
      <c r="CM405" s="80">
        <v>-18226</v>
      </c>
      <c r="CN405" s="80">
        <v>-10301</v>
      </c>
      <c r="CO405" s="80">
        <v>1285</v>
      </c>
      <c r="CP405" s="80"/>
      <c r="CQ405" s="80">
        <v>113</v>
      </c>
      <c r="CR405" s="80">
        <v>-22378</v>
      </c>
      <c r="CS405" s="80">
        <v>-24713</v>
      </c>
      <c r="CT405" s="80"/>
      <c r="CU405" s="80">
        <v>-7105</v>
      </c>
      <c r="CV405" s="80">
        <v>1436</v>
      </c>
      <c r="CW405" s="80">
        <v>-10301</v>
      </c>
      <c r="CX405" s="80">
        <v>-1</v>
      </c>
      <c r="CY405" s="80">
        <v>-7418</v>
      </c>
      <c r="CZ405" s="80">
        <v>-2219</v>
      </c>
      <c r="DA405" s="80">
        <v>135</v>
      </c>
      <c r="DB405" s="80"/>
      <c r="DC405" s="80">
        <v>222</v>
      </c>
      <c r="DD405" s="80"/>
      <c r="DE405" s="80">
        <v>-1411</v>
      </c>
      <c r="DF405" s="80">
        <v>-461</v>
      </c>
      <c r="DG405" s="80">
        <v>14037</v>
      </c>
      <c r="DH405" s="80"/>
      <c r="DI405" s="80">
        <v>-1425</v>
      </c>
      <c r="DJ405" s="80">
        <v>-624</v>
      </c>
      <c r="DK405" s="80">
        <v>0</v>
      </c>
      <c r="DL405" s="80">
        <v>40498</v>
      </c>
      <c r="DM405" s="80">
        <v>-222</v>
      </c>
      <c r="DN405" s="80"/>
      <c r="DO405" s="80">
        <v>-8104</v>
      </c>
      <c r="DP405" s="80">
        <v>-24986</v>
      </c>
      <c r="DQ405" s="80">
        <v>-38</v>
      </c>
      <c r="DR405" s="80">
        <v>-456</v>
      </c>
      <c r="DS405" s="80">
        <v>-7882</v>
      </c>
    </row>
    <row r="406" spans="1:123" x14ac:dyDescent="0.25">
      <c r="A406" s="78">
        <v>202212</v>
      </c>
      <c r="B406" s="78">
        <v>51949</v>
      </c>
      <c r="C406" s="79" t="s">
        <v>423</v>
      </c>
      <c r="D406" s="80">
        <v>0</v>
      </c>
      <c r="E406" s="80">
        <v>152</v>
      </c>
      <c r="F406" s="80">
        <v>463383</v>
      </c>
      <c r="G406" s="80">
        <v>0</v>
      </c>
      <c r="H406" s="80">
        <v>0</v>
      </c>
      <c r="I406" s="80">
        <v>0</v>
      </c>
      <c r="J406" s="80">
        <v>0</v>
      </c>
      <c r="K406" s="80">
        <v>0</v>
      </c>
      <c r="L406" s="80">
        <v>0</v>
      </c>
      <c r="M406" s="80">
        <v>463383</v>
      </c>
      <c r="N406" s="80">
        <v>0</v>
      </c>
      <c r="O406" s="80">
        <v>98398</v>
      </c>
      <c r="P406" s="80">
        <v>0</v>
      </c>
      <c r="Q406" s="80">
        <v>0</v>
      </c>
      <c r="R406" s="80">
        <v>3</v>
      </c>
      <c r="S406" s="80">
        <v>0</v>
      </c>
      <c r="T406" s="80">
        <v>535153</v>
      </c>
      <c r="U406" s="80">
        <v>0</v>
      </c>
      <c r="V406" s="80">
        <v>56237</v>
      </c>
      <c r="W406" s="80">
        <v>152</v>
      </c>
      <c r="X406" s="80">
        <v>0</v>
      </c>
      <c r="Y406" s="80">
        <v>290557</v>
      </c>
      <c r="Z406" s="80">
        <v>1904</v>
      </c>
      <c r="AA406" s="80">
        <v>0</v>
      </c>
      <c r="AB406" s="80">
        <v>0</v>
      </c>
      <c r="AC406" s="80">
        <v>7493</v>
      </c>
      <c r="AD406" s="80">
        <v>0</v>
      </c>
      <c r="AE406" s="80">
        <v>7493</v>
      </c>
      <c r="AF406" s="80">
        <v>373</v>
      </c>
      <c r="AG406" s="80">
        <v>1479</v>
      </c>
      <c r="AH406" s="80">
        <v>7866</v>
      </c>
      <c r="AI406" s="80">
        <v>0</v>
      </c>
      <c r="AJ406" s="80">
        <v>0</v>
      </c>
      <c r="AK406" s="80">
        <v>0</v>
      </c>
      <c r="AL406" s="80">
        <v>3421</v>
      </c>
      <c r="AM406" s="80">
        <v>0</v>
      </c>
      <c r="AN406" s="80">
        <v>74425</v>
      </c>
      <c r="AO406" s="80">
        <v>0</v>
      </c>
      <c r="AP406" s="80">
        <v>425</v>
      </c>
      <c r="AQ406" s="80">
        <v>61848</v>
      </c>
      <c r="AR406" s="80">
        <v>0</v>
      </c>
      <c r="AS406" s="80">
        <v>4200</v>
      </c>
      <c r="AT406" s="80">
        <v>1550</v>
      </c>
      <c r="AU406" s="80">
        <v>0</v>
      </c>
      <c r="AV406" s="80">
        <v>230669</v>
      </c>
      <c r="AW406" s="80">
        <v>202069</v>
      </c>
      <c r="AX406" s="80">
        <v>0</v>
      </c>
      <c r="AY406" s="80">
        <v>0</v>
      </c>
      <c r="AZ406" s="80">
        <v>0</v>
      </c>
      <c r="BA406" s="80">
        <v>4718</v>
      </c>
      <c r="BB406" s="80">
        <v>0</v>
      </c>
      <c r="BC406" s="80">
        <v>97</v>
      </c>
      <c r="BD406" s="80">
        <v>0</v>
      </c>
      <c r="BE406" s="80">
        <v>64915</v>
      </c>
      <c r="BF406" s="80">
        <v>0</v>
      </c>
      <c r="BG406" s="80">
        <v>0</v>
      </c>
      <c r="BH406" s="80">
        <v>238019</v>
      </c>
      <c r="BI406" s="80">
        <v>0</v>
      </c>
      <c r="BJ406" s="80">
        <v>0</v>
      </c>
      <c r="BK406" s="80">
        <v>0</v>
      </c>
      <c r="BL406" s="80">
        <v>0</v>
      </c>
      <c r="BM406" s="80">
        <v>0</v>
      </c>
      <c r="BN406" s="80">
        <v>226469</v>
      </c>
      <c r="BO406" s="80">
        <v>0</v>
      </c>
      <c r="BP406" s="80">
        <v>0</v>
      </c>
      <c r="BQ406" s="80">
        <v>0</v>
      </c>
      <c r="BR406" s="80">
        <v>0</v>
      </c>
      <c r="BS406" s="80">
        <v>18886</v>
      </c>
      <c r="BT406" s="80">
        <v>0</v>
      </c>
      <c r="BU406" s="80">
        <v>17064</v>
      </c>
      <c r="BV406" s="80">
        <v>0</v>
      </c>
      <c r="BW406" s="80">
        <v>535153</v>
      </c>
      <c r="BX406" s="80">
        <v>0</v>
      </c>
      <c r="BY406" s="80">
        <v>0</v>
      </c>
      <c r="BZ406" s="80">
        <v>0</v>
      </c>
      <c r="CA406" s="80">
        <v>1550</v>
      </c>
      <c r="CB406" s="80">
        <v>60100</v>
      </c>
      <c r="CC406" s="80">
        <v>0</v>
      </c>
      <c r="CD406" s="80">
        <v>0</v>
      </c>
      <c r="CE406" s="80">
        <v>0</v>
      </c>
      <c r="CF406" s="80">
        <v>2190</v>
      </c>
      <c r="CG406" s="80">
        <v>-6626</v>
      </c>
      <c r="CH406" s="80">
        <v>636</v>
      </c>
      <c r="CI406" s="80">
        <v>0</v>
      </c>
      <c r="CJ406" s="80">
        <v>-354</v>
      </c>
      <c r="CK406" s="80">
        <v>87792</v>
      </c>
      <c r="CL406" s="80">
        <v>0</v>
      </c>
      <c r="CM406" s="80">
        <v>-11344</v>
      </c>
      <c r="CN406" s="80">
        <v>-15664</v>
      </c>
      <c r="CO406" s="80">
        <v>0</v>
      </c>
      <c r="CP406" s="80">
        <v>0</v>
      </c>
      <c r="CQ406" s="80">
        <v>0</v>
      </c>
      <c r="CR406" s="80">
        <v>-79786</v>
      </c>
      <c r="CS406" s="80">
        <v>-51911</v>
      </c>
      <c r="CT406" s="80">
        <v>0</v>
      </c>
      <c r="CU406" s="80">
        <v>-4718</v>
      </c>
      <c r="CV406" s="80">
        <v>0</v>
      </c>
      <c r="CW406" s="80">
        <v>-12267</v>
      </c>
      <c r="CX406" s="80">
        <v>0</v>
      </c>
      <c r="CY406" s="80">
        <v>-772</v>
      </c>
      <c r="CZ406" s="80">
        <v>23708</v>
      </c>
      <c r="DA406" s="80">
        <v>-731</v>
      </c>
      <c r="DB406" s="80">
        <v>0</v>
      </c>
      <c r="DC406" s="80">
        <v>241</v>
      </c>
      <c r="DD406" s="80">
        <v>0</v>
      </c>
      <c r="DE406" s="80">
        <v>-35972</v>
      </c>
      <c r="DF406" s="80">
        <v>-274</v>
      </c>
      <c r="DG406" s="80">
        <v>6005</v>
      </c>
      <c r="DH406" s="80"/>
      <c r="DI406" s="80">
        <v>10722</v>
      </c>
      <c r="DJ406" s="80">
        <v>10722</v>
      </c>
      <c r="DK406" s="80">
        <v>3397</v>
      </c>
      <c r="DL406" s="80">
        <v>86722</v>
      </c>
      <c r="DM406" s="80">
        <v>34469</v>
      </c>
      <c r="DN406" s="80">
        <v>-24</v>
      </c>
      <c r="DO406" s="80">
        <v>-39654</v>
      </c>
      <c r="DP406" s="80">
        <v>-15208</v>
      </c>
      <c r="DQ406" s="80">
        <v>0</v>
      </c>
      <c r="DR406" s="80">
        <v>-342</v>
      </c>
      <c r="DS406" s="80">
        <v>-74123</v>
      </c>
    </row>
    <row r="407" spans="1:123" x14ac:dyDescent="0.25">
      <c r="A407" s="78">
        <v>202212</v>
      </c>
      <c r="B407" s="78">
        <v>50102</v>
      </c>
      <c r="C407" s="79" t="s">
        <v>754</v>
      </c>
      <c r="D407" s="80">
        <v>7900</v>
      </c>
      <c r="E407" s="80">
        <v>800</v>
      </c>
      <c r="F407" s="80">
        <v>882889</v>
      </c>
      <c r="G407" s="80">
        <v>0</v>
      </c>
      <c r="H407" s="80">
        <v>19705</v>
      </c>
      <c r="I407" s="80">
        <v>0</v>
      </c>
      <c r="J407" s="80">
        <v>19705</v>
      </c>
      <c r="K407" s="80">
        <v>0</v>
      </c>
      <c r="L407" s="80"/>
      <c r="M407" s="80">
        <v>898956</v>
      </c>
      <c r="N407" s="80">
        <v>2712</v>
      </c>
      <c r="O407" s="80">
        <v>397235</v>
      </c>
      <c r="P407" s="80">
        <v>0</v>
      </c>
      <c r="Q407" s="80">
        <v>13355</v>
      </c>
      <c r="R407" s="80">
        <v>67872</v>
      </c>
      <c r="S407" s="80">
        <v>13355</v>
      </c>
      <c r="T407" s="80">
        <v>1001204</v>
      </c>
      <c r="U407" s="80">
        <v>0</v>
      </c>
      <c r="V407" s="80">
        <v>40749</v>
      </c>
      <c r="W407" s="80">
        <v>8700</v>
      </c>
      <c r="X407" s="80">
        <v>0</v>
      </c>
      <c r="Y407" s="80">
        <v>417657</v>
      </c>
      <c r="Z407" s="80">
        <v>9197</v>
      </c>
      <c r="AA407" s="80">
        <v>0</v>
      </c>
      <c r="AB407" s="80">
        <v>0</v>
      </c>
      <c r="AC407" s="80">
        <v>12388</v>
      </c>
      <c r="AD407" s="80">
        <v>0</v>
      </c>
      <c r="AE407" s="80">
        <v>12388</v>
      </c>
      <c r="AF407" s="80">
        <v>366</v>
      </c>
      <c r="AG407" s="80">
        <v>3246</v>
      </c>
      <c r="AH407" s="80">
        <v>32537</v>
      </c>
      <c r="AI407" s="80">
        <v>0</v>
      </c>
      <c r="AJ407" s="80">
        <v>79</v>
      </c>
      <c r="AK407" s="80">
        <v>0</v>
      </c>
      <c r="AL407" s="80">
        <v>2758</v>
      </c>
      <c r="AM407" s="80">
        <v>0</v>
      </c>
      <c r="AN407" s="80">
        <v>0</v>
      </c>
      <c r="AO407" s="80">
        <v>0</v>
      </c>
      <c r="AP407" s="80">
        <v>5951</v>
      </c>
      <c r="AQ407" s="80">
        <v>51813</v>
      </c>
      <c r="AR407" s="80">
        <v>125</v>
      </c>
      <c r="AS407" s="80">
        <v>0</v>
      </c>
      <c r="AT407" s="80">
        <v>0</v>
      </c>
      <c r="AU407" s="80">
        <v>0</v>
      </c>
      <c r="AV407" s="80">
        <v>608884</v>
      </c>
      <c r="AW407" s="80">
        <v>193967</v>
      </c>
      <c r="AX407" s="80">
        <v>0</v>
      </c>
      <c r="AY407" s="80">
        <v>0</v>
      </c>
      <c r="AZ407" s="80">
        <v>0</v>
      </c>
      <c r="BA407" s="80">
        <v>0</v>
      </c>
      <c r="BB407" s="80">
        <v>0</v>
      </c>
      <c r="BC407" s="80">
        <v>3409</v>
      </c>
      <c r="BD407" s="80">
        <v>0</v>
      </c>
      <c r="BE407" s="80">
        <v>27102</v>
      </c>
      <c r="BF407" s="80">
        <v>0</v>
      </c>
      <c r="BG407" s="80">
        <v>0</v>
      </c>
      <c r="BH407" s="80">
        <v>365218</v>
      </c>
      <c r="BI407" s="80">
        <v>0</v>
      </c>
      <c r="BJ407" s="80">
        <v>0</v>
      </c>
      <c r="BK407" s="80">
        <v>0</v>
      </c>
      <c r="BL407" s="80">
        <v>0</v>
      </c>
      <c r="BM407" s="80">
        <v>0</v>
      </c>
      <c r="BN407" s="80">
        <v>608884</v>
      </c>
      <c r="BO407" s="80">
        <v>0</v>
      </c>
      <c r="BP407" s="80">
        <v>0</v>
      </c>
      <c r="BQ407" s="80">
        <v>0</v>
      </c>
      <c r="BR407" s="80">
        <v>0</v>
      </c>
      <c r="BS407" s="80">
        <v>160535</v>
      </c>
      <c r="BT407" s="80">
        <v>0</v>
      </c>
      <c r="BU407" s="80">
        <v>10716</v>
      </c>
      <c r="BV407" s="80">
        <v>0</v>
      </c>
      <c r="BW407" s="80">
        <v>1001204</v>
      </c>
      <c r="BX407" s="80">
        <v>0</v>
      </c>
      <c r="BY407" s="80">
        <v>0</v>
      </c>
      <c r="BZ407" s="80">
        <v>0</v>
      </c>
      <c r="CA407" s="80">
        <v>0</v>
      </c>
      <c r="CB407" s="80">
        <v>23693</v>
      </c>
      <c r="CC407" s="80">
        <v>0</v>
      </c>
      <c r="CD407" s="80">
        <v>0</v>
      </c>
      <c r="CE407" s="80">
        <v>0</v>
      </c>
      <c r="CF407" s="80">
        <v>8306</v>
      </c>
      <c r="CG407" s="80">
        <v>-59693</v>
      </c>
      <c r="CH407" s="80">
        <v>1430</v>
      </c>
      <c r="CI407" s="80">
        <v>127</v>
      </c>
      <c r="CJ407" s="80">
        <v>-292</v>
      </c>
      <c r="CK407" s="80">
        <v>390886</v>
      </c>
      <c r="CL407" s="80">
        <v>0</v>
      </c>
      <c r="CM407" s="80">
        <v>-75307</v>
      </c>
      <c r="CN407" s="80">
        <v>-16160</v>
      </c>
      <c r="CO407" s="80">
        <v>0</v>
      </c>
      <c r="CP407" s="80">
        <v>-1571</v>
      </c>
      <c r="CQ407" s="80">
        <v>-1062</v>
      </c>
      <c r="CR407" s="80">
        <v>-87669</v>
      </c>
      <c r="CS407" s="80">
        <v>-243785</v>
      </c>
      <c r="CT407" s="80">
        <v>0</v>
      </c>
      <c r="CU407" s="80">
        <v>-15614</v>
      </c>
      <c r="CV407" s="80">
        <v>1558</v>
      </c>
      <c r="CW407" s="80">
        <v>-12290</v>
      </c>
      <c r="CX407" s="80">
        <v>0</v>
      </c>
      <c r="CY407" s="80">
        <v>-23288</v>
      </c>
      <c r="CZ407" s="80">
        <v>45646</v>
      </c>
      <c r="DA407" s="80">
        <v>474</v>
      </c>
      <c r="DB407" s="80">
        <v>0</v>
      </c>
      <c r="DC407" s="80">
        <v>5485</v>
      </c>
      <c r="DD407" s="80">
        <v>0</v>
      </c>
      <c r="DE407" s="80">
        <v>18382</v>
      </c>
      <c r="DF407" s="80">
        <v>-8345</v>
      </c>
      <c r="DG407" s="80">
        <v>19223</v>
      </c>
      <c r="DH407" s="80">
        <v>0</v>
      </c>
      <c r="DI407" s="80">
        <v>31160</v>
      </c>
      <c r="DJ407" s="80">
        <v>36645</v>
      </c>
      <c r="DK407" s="80">
        <v>3870</v>
      </c>
      <c r="DL407" s="80">
        <v>359253</v>
      </c>
      <c r="DM407" s="80">
        <v>9236</v>
      </c>
      <c r="DN407" s="80">
        <v>0</v>
      </c>
      <c r="DO407" s="80">
        <v>-62944</v>
      </c>
      <c r="DP407" s="80">
        <v>-263137</v>
      </c>
      <c r="DQ407" s="80">
        <v>96</v>
      </c>
      <c r="DR407" s="80">
        <v>-2384</v>
      </c>
      <c r="DS407" s="80">
        <v>-72178</v>
      </c>
    </row>
    <row r="408" spans="1:123" x14ac:dyDescent="0.25">
      <c r="A408" s="78">
        <v>202212</v>
      </c>
      <c r="B408" s="78">
        <v>53110</v>
      </c>
      <c r="C408" s="79" t="s">
        <v>394</v>
      </c>
      <c r="D408" s="80"/>
      <c r="E408" s="80"/>
      <c r="F408" s="80">
        <v>308361</v>
      </c>
      <c r="G408" s="80"/>
      <c r="H408" s="80">
        <v>40223</v>
      </c>
      <c r="I408" s="80"/>
      <c r="J408" s="80">
        <v>40223</v>
      </c>
      <c r="K408" s="80"/>
      <c r="L408" s="80"/>
      <c r="M408" s="80">
        <v>362361</v>
      </c>
      <c r="N408" s="80"/>
      <c r="O408" s="80">
        <v>52448</v>
      </c>
      <c r="P408" s="80"/>
      <c r="Q408" s="80">
        <v>54000</v>
      </c>
      <c r="R408" s="80"/>
      <c r="S408" s="80"/>
      <c r="T408" s="80">
        <v>531049</v>
      </c>
      <c r="U408" s="80"/>
      <c r="V408" s="80">
        <v>15367</v>
      </c>
      <c r="W408" s="80"/>
      <c r="X408" s="80"/>
      <c r="Y408" s="80">
        <v>255913</v>
      </c>
      <c r="Z408" s="80">
        <v>4543</v>
      </c>
      <c r="AA408" s="80"/>
      <c r="AB408" s="80"/>
      <c r="AC408" s="80">
        <v>53</v>
      </c>
      <c r="AD408" s="80"/>
      <c r="AE408" s="80">
        <v>53</v>
      </c>
      <c r="AF408" s="80">
        <v>104835</v>
      </c>
      <c r="AG408" s="80">
        <v>2057</v>
      </c>
      <c r="AH408" s="80">
        <v>145110</v>
      </c>
      <c r="AI408" s="80"/>
      <c r="AJ408" s="80"/>
      <c r="AK408" s="80"/>
      <c r="AL408" s="80">
        <v>3667</v>
      </c>
      <c r="AM408" s="80">
        <v>54000</v>
      </c>
      <c r="AN408" s="80"/>
      <c r="AO408" s="80"/>
      <c r="AP408" s="80">
        <v>2486</v>
      </c>
      <c r="AQ408" s="80">
        <v>19035</v>
      </c>
      <c r="AR408" s="80"/>
      <c r="AS408" s="80">
        <v>25000</v>
      </c>
      <c r="AT408" s="80"/>
      <c r="AU408" s="80">
        <v>26637</v>
      </c>
      <c r="AV408" s="80">
        <v>239663</v>
      </c>
      <c r="AW408" s="80">
        <v>231947</v>
      </c>
      <c r="AX408" s="80"/>
      <c r="AY408" s="80"/>
      <c r="AZ408" s="80"/>
      <c r="BA408" s="80"/>
      <c r="BB408" s="80"/>
      <c r="BC408" s="80"/>
      <c r="BD408" s="80"/>
      <c r="BE408" s="80">
        <v>46347</v>
      </c>
      <c r="BF408" s="80">
        <v>2711</v>
      </c>
      <c r="BG408" s="80"/>
      <c r="BH408" s="80">
        <v>245039</v>
      </c>
      <c r="BI408" s="80"/>
      <c r="BJ408" s="80"/>
      <c r="BK408" s="80"/>
      <c r="BL408" s="80"/>
      <c r="BM408" s="80"/>
      <c r="BN408" s="80">
        <v>214663</v>
      </c>
      <c r="BO408" s="80"/>
      <c r="BP408" s="80"/>
      <c r="BQ408" s="80"/>
      <c r="BR408" s="80"/>
      <c r="BS408" s="80"/>
      <c r="BT408" s="80"/>
      <c r="BU408" s="80">
        <v>13092</v>
      </c>
      <c r="BV408" s="80"/>
      <c r="BW408" s="80">
        <v>531049</v>
      </c>
      <c r="BX408" s="80"/>
      <c r="BY408" s="80"/>
      <c r="BZ408" s="80"/>
      <c r="CA408" s="80"/>
      <c r="CB408" s="80">
        <v>17000</v>
      </c>
      <c r="CC408" s="80"/>
      <c r="CD408" s="80"/>
      <c r="CE408" s="80"/>
      <c r="CF408" s="80"/>
      <c r="CG408" s="80">
        <v>-31440</v>
      </c>
      <c r="CH408" s="80">
        <v>18881</v>
      </c>
      <c r="CI408" s="80">
        <v>0</v>
      </c>
      <c r="CJ408" s="80">
        <v>-12764</v>
      </c>
      <c r="CK408" s="80">
        <v>416390</v>
      </c>
      <c r="CL408" s="80">
        <v>0</v>
      </c>
      <c r="CM408" s="80">
        <v>-48317</v>
      </c>
      <c r="CN408" s="80">
        <v>117312</v>
      </c>
      <c r="CO408" s="80">
        <v>0</v>
      </c>
      <c r="CP408" s="80">
        <v>0</v>
      </c>
      <c r="CQ408" s="80">
        <v>5340</v>
      </c>
      <c r="CR408" s="80">
        <v>-7629</v>
      </c>
      <c r="CS408" s="80">
        <v>-155526</v>
      </c>
      <c r="CT408" s="80">
        <v>-10000</v>
      </c>
      <c r="CU408" s="80">
        <v>-16877</v>
      </c>
      <c r="CV408" s="80">
        <v>0</v>
      </c>
      <c r="CW408" s="80">
        <v>92001</v>
      </c>
      <c r="CX408" s="80">
        <v>0</v>
      </c>
      <c r="CY408" s="80">
        <v>-83845</v>
      </c>
      <c r="CZ408" s="80">
        <v>118702</v>
      </c>
      <c r="DA408" s="80">
        <v>-3687</v>
      </c>
      <c r="DB408" s="80">
        <v>0</v>
      </c>
      <c r="DC408" s="80">
        <v>0</v>
      </c>
      <c r="DD408" s="80">
        <v>0</v>
      </c>
      <c r="DE408" s="80">
        <v>-90541</v>
      </c>
      <c r="DF408" s="80">
        <v>0</v>
      </c>
      <c r="DG408" s="80">
        <v>852</v>
      </c>
      <c r="DH408" s="80"/>
      <c r="DI408" s="80">
        <v>-3584</v>
      </c>
      <c r="DJ408" s="80">
        <v>-8924</v>
      </c>
      <c r="DK408" s="80">
        <v>-25311</v>
      </c>
      <c r="DL408" s="80">
        <v>332545</v>
      </c>
      <c r="DM408" s="80">
        <v>0</v>
      </c>
      <c r="DN408" s="80">
        <v>0</v>
      </c>
      <c r="DO408" s="80">
        <v>-7508</v>
      </c>
      <c r="DP408" s="80">
        <v>-66638</v>
      </c>
      <c r="DQ408" s="80">
        <v>-582</v>
      </c>
      <c r="DR408" s="80">
        <v>-149</v>
      </c>
      <c r="DS408" s="80">
        <v>-7508</v>
      </c>
    </row>
    <row r="409" spans="1:123" x14ac:dyDescent="0.25">
      <c r="A409" s="78">
        <v>202212</v>
      </c>
      <c r="B409" s="78">
        <v>50018</v>
      </c>
      <c r="C409" s="79" t="s">
        <v>753</v>
      </c>
      <c r="D409" s="80">
        <v>0</v>
      </c>
      <c r="E409" s="80">
        <v>48</v>
      </c>
      <c r="F409" s="80">
        <v>633584</v>
      </c>
      <c r="G409" s="80">
        <v>0</v>
      </c>
      <c r="H409" s="80">
        <v>140942</v>
      </c>
      <c r="I409" s="80">
        <v>0</v>
      </c>
      <c r="J409" s="80">
        <v>140942</v>
      </c>
      <c r="K409" s="80">
        <v>0</v>
      </c>
      <c r="L409" s="80">
        <v>0</v>
      </c>
      <c r="M409" s="80">
        <v>633584</v>
      </c>
      <c r="N409" s="80">
        <v>0</v>
      </c>
      <c r="O409" s="80">
        <v>74484</v>
      </c>
      <c r="P409" s="80">
        <v>39022</v>
      </c>
      <c r="Q409" s="80">
        <v>0</v>
      </c>
      <c r="R409" s="80">
        <v>0</v>
      </c>
      <c r="S409" s="80">
        <v>0</v>
      </c>
      <c r="T409" s="80">
        <v>839963</v>
      </c>
      <c r="U409" s="80">
        <v>0</v>
      </c>
      <c r="V409" s="80">
        <v>7742</v>
      </c>
      <c r="W409" s="80">
        <v>48</v>
      </c>
      <c r="X409" s="80">
        <v>0</v>
      </c>
      <c r="Y409" s="80">
        <v>507353</v>
      </c>
      <c r="Z409" s="80">
        <v>6035</v>
      </c>
      <c r="AA409" s="80">
        <v>0</v>
      </c>
      <c r="AB409" s="80">
        <v>0</v>
      </c>
      <c r="AC409" s="80">
        <v>1346</v>
      </c>
      <c r="AD409" s="80">
        <v>0</v>
      </c>
      <c r="AE409" s="80">
        <v>1346</v>
      </c>
      <c r="AF409" s="80">
        <v>0</v>
      </c>
      <c r="AG409" s="80">
        <v>4607</v>
      </c>
      <c r="AH409" s="80">
        <v>188666</v>
      </c>
      <c r="AI409" s="80">
        <v>0</v>
      </c>
      <c r="AJ409" s="80">
        <v>46378</v>
      </c>
      <c r="AK409" s="80">
        <v>0</v>
      </c>
      <c r="AL409" s="80">
        <v>3888</v>
      </c>
      <c r="AM409" s="80">
        <v>0</v>
      </c>
      <c r="AN409" s="80">
        <v>12725</v>
      </c>
      <c r="AO409" s="80">
        <v>0</v>
      </c>
      <c r="AP409" s="80">
        <v>1428</v>
      </c>
      <c r="AQ409" s="80">
        <v>11630</v>
      </c>
      <c r="AR409" s="80">
        <v>0</v>
      </c>
      <c r="AS409" s="80">
        <v>0</v>
      </c>
      <c r="AT409" s="80">
        <v>0</v>
      </c>
      <c r="AU409" s="80">
        <v>0</v>
      </c>
      <c r="AV409" s="80">
        <v>159113</v>
      </c>
      <c r="AW409" s="80">
        <v>412164</v>
      </c>
      <c r="AX409" s="80">
        <v>8513</v>
      </c>
      <c r="AY409" s="80">
        <v>0</v>
      </c>
      <c r="AZ409" s="80">
        <v>0</v>
      </c>
      <c r="BA409" s="80">
        <v>90</v>
      </c>
      <c r="BB409" s="80">
        <v>0</v>
      </c>
      <c r="BC409" s="80">
        <v>140942</v>
      </c>
      <c r="BD409" s="80">
        <v>53</v>
      </c>
      <c r="BE409" s="80">
        <v>239623</v>
      </c>
      <c r="BF409" s="80">
        <v>0</v>
      </c>
      <c r="BG409" s="80">
        <v>0</v>
      </c>
      <c r="BH409" s="80">
        <v>441227</v>
      </c>
      <c r="BI409" s="80">
        <v>0</v>
      </c>
      <c r="BJ409" s="80">
        <v>0</v>
      </c>
      <c r="BK409" s="80">
        <v>0</v>
      </c>
      <c r="BL409" s="80">
        <v>0</v>
      </c>
      <c r="BM409" s="80">
        <v>0</v>
      </c>
      <c r="BN409" s="80">
        <v>159113</v>
      </c>
      <c r="BO409" s="80">
        <v>0</v>
      </c>
      <c r="BP409" s="80">
        <v>0</v>
      </c>
      <c r="BQ409" s="80">
        <v>0</v>
      </c>
      <c r="BR409" s="80">
        <v>0</v>
      </c>
      <c r="BS409" s="80">
        <v>-12852</v>
      </c>
      <c r="BT409" s="80">
        <v>0</v>
      </c>
      <c r="BU409" s="80">
        <v>33402</v>
      </c>
      <c r="BV409" s="80">
        <v>0</v>
      </c>
      <c r="BW409" s="80">
        <v>839963</v>
      </c>
      <c r="BX409" s="80">
        <v>0</v>
      </c>
      <c r="BY409" s="80">
        <v>0</v>
      </c>
      <c r="BZ409" s="80">
        <v>0</v>
      </c>
      <c r="CA409" s="80">
        <v>0</v>
      </c>
      <c r="CB409" s="80">
        <v>98538</v>
      </c>
      <c r="CC409" s="80">
        <v>0</v>
      </c>
      <c r="CD409" s="80">
        <v>0</v>
      </c>
      <c r="CE409" s="80">
        <v>0</v>
      </c>
      <c r="CF409" s="80">
        <v>0</v>
      </c>
      <c r="CG409" s="80">
        <v>-11678</v>
      </c>
      <c r="CH409" s="80">
        <v>0</v>
      </c>
      <c r="CI409" s="80">
        <v>0</v>
      </c>
      <c r="CJ409" s="80">
        <v>0</v>
      </c>
      <c r="CK409" s="80">
        <v>69705</v>
      </c>
      <c r="CL409" s="80">
        <v>0</v>
      </c>
      <c r="CM409" s="80">
        <v>-12723</v>
      </c>
      <c r="CN409" s="80">
        <v>8071</v>
      </c>
      <c r="CO409" s="80">
        <v>0</v>
      </c>
      <c r="CP409" s="80">
        <v>0</v>
      </c>
      <c r="CQ409" s="80">
        <v>0</v>
      </c>
      <c r="CR409" s="80">
        <v>-110687</v>
      </c>
      <c r="CS409" s="80">
        <v>-12655</v>
      </c>
      <c r="CT409" s="80">
        <v>0</v>
      </c>
      <c r="CU409" s="80">
        <v>-1045</v>
      </c>
      <c r="CV409" s="80">
        <v>0</v>
      </c>
      <c r="CW409" s="80">
        <v>8071</v>
      </c>
      <c r="CX409" s="80">
        <v>0</v>
      </c>
      <c r="CY409" s="80">
        <v>-11772</v>
      </c>
      <c r="CZ409" s="80">
        <v>23224</v>
      </c>
      <c r="DA409" s="80">
        <v>5418</v>
      </c>
      <c r="DB409" s="80">
        <v>0</v>
      </c>
      <c r="DC409" s="80">
        <v>0</v>
      </c>
      <c r="DD409" s="80">
        <v>0</v>
      </c>
      <c r="DE409" s="80">
        <v>10704</v>
      </c>
      <c r="DF409" s="80">
        <v>-1701</v>
      </c>
      <c r="DG409" s="80">
        <v>6916</v>
      </c>
      <c r="DH409" s="80"/>
      <c r="DI409" s="80">
        <v>9894</v>
      </c>
      <c r="DJ409" s="80">
        <v>9894</v>
      </c>
      <c r="DK409" s="80">
        <v>0</v>
      </c>
      <c r="DL409" s="80">
        <v>48602</v>
      </c>
      <c r="DM409" s="80">
        <v>91753</v>
      </c>
      <c r="DN409" s="80">
        <v>-7630</v>
      </c>
      <c r="DO409" s="80">
        <v>-15153</v>
      </c>
      <c r="DP409" s="80">
        <v>-28777</v>
      </c>
      <c r="DQ409" s="80">
        <v>-711</v>
      </c>
      <c r="DR409" s="80">
        <v>-2424</v>
      </c>
      <c r="DS409" s="80">
        <v>-106906</v>
      </c>
    </row>
    <row r="410" spans="1:123" x14ac:dyDescent="0.25">
      <c r="A410" s="78">
        <v>202212</v>
      </c>
      <c r="B410" s="78">
        <v>53111</v>
      </c>
      <c r="C410" s="79" t="s">
        <v>427</v>
      </c>
      <c r="D410" s="80"/>
      <c r="E410" s="80"/>
      <c r="F410" s="80">
        <v>113619</v>
      </c>
      <c r="G410" s="80"/>
      <c r="H410" s="80">
        <v>5128</v>
      </c>
      <c r="I410" s="80"/>
      <c r="J410" s="80">
        <v>5150</v>
      </c>
      <c r="K410" s="80">
        <v>22</v>
      </c>
      <c r="L410" s="80">
        <v>3600</v>
      </c>
      <c r="M410" s="80">
        <v>113619</v>
      </c>
      <c r="N410" s="80"/>
      <c r="O410" s="80">
        <v>113519</v>
      </c>
      <c r="P410" s="80"/>
      <c r="Q410" s="80"/>
      <c r="R410" s="80"/>
      <c r="S410" s="80"/>
      <c r="T410" s="80">
        <v>125515</v>
      </c>
      <c r="U410" s="80"/>
      <c r="V410" s="80">
        <v>1600</v>
      </c>
      <c r="W410" s="80">
        <v>0</v>
      </c>
      <c r="X410" s="80"/>
      <c r="Y410" s="80"/>
      <c r="Z410" s="80">
        <v>1393</v>
      </c>
      <c r="AA410" s="80"/>
      <c r="AB410" s="80"/>
      <c r="AC410" s="80">
        <v>119</v>
      </c>
      <c r="AD410" s="80"/>
      <c r="AE410" s="80">
        <v>119</v>
      </c>
      <c r="AF410" s="80">
        <v>21</v>
      </c>
      <c r="AG410" s="80"/>
      <c r="AH410" s="80">
        <v>5303</v>
      </c>
      <c r="AI410" s="80"/>
      <c r="AJ410" s="80">
        <v>13</v>
      </c>
      <c r="AK410" s="80"/>
      <c r="AL410" s="80"/>
      <c r="AM410" s="80"/>
      <c r="AN410" s="80">
        <v>100</v>
      </c>
      <c r="AO410" s="80"/>
      <c r="AP410" s="80">
        <v>1393</v>
      </c>
      <c r="AQ410" s="80">
        <v>1600</v>
      </c>
      <c r="AR410" s="80"/>
      <c r="AS410" s="80">
        <v>21000</v>
      </c>
      <c r="AT410" s="80">
        <v>10000</v>
      </c>
      <c r="AU410" s="80">
        <v>1131</v>
      </c>
      <c r="AV410" s="80">
        <v>86481</v>
      </c>
      <c r="AW410" s="80">
        <v>22330</v>
      </c>
      <c r="AX410" s="80">
        <v>1393</v>
      </c>
      <c r="AY410" s="80"/>
      <c r="AZ410" s="80"/>
      <c r="BA410" s="80"/>
      <c r="BB410" s="80"/>
      <c r="BC410" s="80">
        <v>0</v>
      </c>
      <c r="BD410" s="80"/>
      <c r="BE410" s="80">
        <v>2192</v>
      </c>
      <c r="BF410" s="80">
        <v>0</v>
      </c>
      <c r="BG410" s="80"/>
      <c r="BH410" s="80">
        <v>25512</v>
      </c>
      <c r="BI410" s="80">
        <v>1330</v>
      </c>
      <c r="BJ410" s="80"/>
      <c r="BK410" s="80"/>
      <c r="BL410" s="80"/>
      <c r="BM410" s="80"/>
      <c r="BN410" s="80">
        <v>65481</v>
      </c>
      <c r="BO410" s="80"/>
      <c r="BP410" s="80"/>
      <c r="BQ410" s="80"/>
      <c r="BR410" s="80">
        <v>394</v>
      </c>
      <c r="BS410" s="80"/>
      <c r="BT410" s="80"/>
      <c r="BU410" s="80">
        <v>1789</v>
      </c>
      <c r="BV410" s="80"/>
      <c r="BW410" s="80">
        <v>125515</v>
      </c>
      <c r="BX410" s="80"/>
      <c r="BY410" s="80">
        <v>936</v>
      </c>
      <c r="BZ410" s="80"/>
      <c r="CA410" s="80">
        <v>10000</v>
      </c>
      <c r="CB410" s="80">
        <v>1061</v>
      </c>
      <c r="CC410" s="80"/>
      <c r="CD410" s="80"/>
      <c r="CE410" s="80"/>
      <c r="CF410" s="80"/>
      <c r="CG410" s="80">
        <v>-6797</v>
      </c>
      <c r="CH410" s="80"/>
      <c r="CI410" s="80"/>
      <c r="CJ410" s="80"/>
      <c r="CK410" s="80">
        <v>53976</v>
      </c>
      <c r="CL410" s="80"/>
      <c r="CM410" s="80">
        <v>-7190</v>
      </c>
      <c r="CN410" s="80">
        <v>5138</v>
      </c>
      <c r="CO410" s="80">
        <v>4336</v>
      </c>
      <c r="CP410" s="80"/>
      <c r="CQ410" s="80">
        <v>-296</v>
      </c>
      <c r="CR410" s="80">
        <v>-13040</v>
      </c>
      <c r="CS410" s="80">
        <v>-19776</v>
      </c>
      <c r="CT410" s="80"/>
      <c r="CU410" s="80">
        <v>-4729</v>
      </c>
      <c r="CV410" s="80">
        <v>2838</v>
      </c>
      <c r="CW410" s="80">
        <v>3864</v>
      </c>
      <c r="CX410" s="80"/>
      <c r="CY410" s="80">
        <v>-8996</v>
      </c>
      <c r="CZ410" s="80">
        <v>18014</v>
      </c>
      <c r="DA410" s="80">
        <v>481</v>
      </c>
      <c r="DB410" s="80"/>
      <c r="DC410" s="80"/>
      <c r="DD410" s="80"/>
      <c r="DE410" s="80">
        <v>317</v>
      </c>
      <c r="DF410" s="80"/>
      <c r="DG410" s="80">
        <v>749</v>
      </c>
      <c r="DH410" s="80">
        <v>7855</v>
      </c>
      <c r="DI410" s="80"/>
      <c r="DJ410" s="80">
        <v>6546</v>
      </c>
      <c r="DK410" s="80">
        <v>-1274</v>
      </c>
      <c r="DL410" s="80">
        <v>44980</v>
      </c>
      <c r="DM410" s="80"/>
      <c r="DN410" s="80"/>
      <c r="DO410" s="80">
        <v>-12876</v>
      </c>
      <c r="DP410" s="80">
        <v>-23116</v>
      </c>
      <c r="DQ410" s="80">
        <v>-510</v>
      </c>
      <c r="DR410" s="80">
        <v>-75</v>
      </c>
      <c r="DS410" s="80">
        <v>-12876</v>
      </c>
    </row>
    <row r="411" spans="1:123" x14ac:dyDescent="0.25">
      <c r="A411" s="78">
        <v>202212</v>
      </c>
      <c r="B411" s="78">
        <v>53070</v>
      </c>
      <c r="C411" s="79" t="s">
        <v>486</v>
      </c>
      <c r="D411" s="80">
        <v>692798</v>
      </c>
      <c r="E411" s="80">
        <v>177863</v>
      </c>
      <c r="F411" s="80">
        <v>49453970</v>
      </c>
      <c r="G411" s="80">
        <v>0</v>
      </c>
      <c r="H411" s="80">
        <v>1587421</v>
      </c>
      <c r="I411" s="80">
        <v>263827</v>
      </c>
      <c r="J411" s="80">
        <v>1851248</v>
      </c>
      <c r="K411" s="80">
        <v>0</v>
      </c>
      <c r="L411" s="80">
        <v>32715820</v>
      </c>
      <c r="M411" s="80">
        <v>67358405</v>
      </c>
      <c r="N411" s="80">
        <v>6461</v>
      </c>
      <c r="O411" s="80">
        <v>35692</v>
      </c>
      <c r="P411" s="80">
        <v>0</v>
      </c>
      <c r="Q411" s="80">
        <v>17897974</v>
      </c>
      <c r="R411" s="80">
        <v>92267</v>
      </c>
      <c r="S411" s="80">
        <v>37046</v>
      </c>
      <c r="T411" s="80">
        <v>109851562</v>
      </c>
      <c r="U411" s="80">
        <v>17860928</v>
      </c>
      <c r="V411" s="80">
        <v>2227242</v>
      </c>
      <c r="W411" s="80">
        <v>870661</v>
      </c>
      <c r="X411" s="80">
        <v>0</v>
      </c>
      <c r="Y411" s="80">
        <v>48284016</v>
      </c>
      <c r="Z411" s="80">
        <v>910159</v>
      </c>
      <c r="AA411" s="80">
        <v>0</v>
      </c>
      <c r="AB411" s="80">
        <v>0</v>
      </c>
      <c r="AC411" s="80">
        <v>1614349</v>
      </c>
      <c r="AD411" s="80">
        <v>0</v>
      </c>
      <c r="AE411" s="80">
        <v>1614349</v>
      </c>
      <c r="AF411" s="80">
        <v>498450</v>
      </c>
      <c r="AG411" s="80">
        <v>188677</v>
      </c>
      <c r="AH411" s="80">
        <v>4745941</v>
      </c>
      <c r="AI411" s="80">
        <v>478866</v>
      </c>
      <c r="AJ411" s="80">
        <v>303028</v>
      </c>
      <c r="AK411" s="80">
        <v>0</v>
      </c>
      <c r="AL411" s="80">
        <v>179000</v>
      </c>
      <c r="AM411" s="80">
        <v>0</v>
      </c>
      <c r="AN411" s="80">
        <v>1041995</v>
      </c>
      <c r="AO411" s="80">
        <v>0</v>
      </c>
      <c r="AP411" s="80">
        <v>721482</v>
      </c>
      <c r="AQ411" s="80">
        <v>3250576</v>
      </c>
      <c r="AR411" s="80">
        <v>0</v>
      </c>
      <c r="AS411" s="80">
        <v>1646000</v>
      </c>
      <c r="AT411" s="80">
        <v>3688386</v>
      </c>
      <c r="AU411" s="80">
        <v>79731</v>
      </c>
      <c r="AV411" s="80">
        <v>42655322</v>
      </c>
      <c r="AW411" s="80">
        <v>37670118</v>
      </c>
      <c r="AX411" s="80">
        <v>4458502</v>
      </c>
      <c r="AY411" s="80">
        <v>2569880</v>
      </c>
      <c r="AZ411" s="80">
        <v>0</v>
      </c>
      <c r="BA411" s="80">
        <v>882253</v>
      </c>
      <c r="BB411" s="80">
        <v>0</v>
      </c>
      <c r="BC411" s="80">
        <v>120512</v>
      </c>
      <c r="BD411" s="80">
        <v>716941</v>
      </c>
      <c r="BE411" s="80">
        <v>11874095</v>
      </c>
      <c r="BF411" s="80">
        <v>589096</v>
      </c>
      <c r="BG411" s="80">
        <v>1359437</v>
      </c>
      <c r="BH411" s="80">
        <v>47815281</v>
      </c>
      <c r="BI411" s="80">
        <v>3766240</v>
      </c>
      <c r="BJ411" s="80">
        <v>0</v>
      </c>
      <c r="BK411" s="80">
        <v>0</v>
      </c>
      <c r="BL411" s="80">
        <v>0</v>
      </c>
      <c r="BM411" s="80">
        <v>0</v>
      </c>
      <c r="BN411" s="80">
        <v>35578940</v>
      </c>
      <c r="BO411" s="80">
        <v>706339</v>
      </c>
      <c r="BP411" s="80">
        <v>0</v>
      </c>
      <c r="BQ411" s="80">
        <v>52238</v>
      </c>
      <c r="BR411" s="80">
        <v>85274</v>
      </c>
      <c r="BS411" s="80">
        <v>2899648</v>
      </c>
      <c r="BT411" s="80">
        <v>4724043</v>
      </c>
      <c r="BU411" s="80">
        <v>1427576</v>
      </c>
      <c r="BV411" s="80">
        <v>4723537</v>
      </c>
      <c r="BW411" s="80">
        <v>109851562</v>
      </c>
      <c r="BX411" s="80">
        <v>0</v>
      </c>
      <c r="BY411" s="80">
        <v>3587000</v>
      </c>
      <c r="BZ411" s="80">
        <v>0</v>
      </c>
      <c r="CA411" s="80">
        <v>3688386</v>
      </c>
      <c r="CB411" s="80">
        <v>9485562</v>
      </c>
      <c r="CC411" s="80">
        <v>506</v>
      </c>
      <c r="CD411" s="80">
        <v>93966</v>
      </c>
      <c r="CE411" s="80">
        <v>0</v>
      </c>
      <c r="CF411" s="80">
        <v>844334</v>
      </c>
      <c r="CG411" s="80">
        <v>-1852860</v>
      </c>
      <c r="CH411" s="80">
        <v>126227</v>
      </c>
      <c r="CI411" s="80">
        <v>4886</v>
      </c>
      <c r="CJ411" s="80">
        <v>-1153690</v>
      </c>
      <c r="CK411" s="80">
        <v>34202470</v>
      </c>
      <c r="CL411" s="80">
        <v>0</v>
      </c>
      <c r="CM411" s="80">
        <v>-5319749</v>
      </c>
      <c r="CN411" s="80">
        <v>3070038</v>
      </c>
      <c r="CO411" s="80">
        <v>229149</v>
      </c>
      <c r="CP411" s="80">
        <v>-52867</v>
      </c>
      <c r="CQ411" s="80">
        <v>325356</v>
      </c>
      <c r="CR411" s="80">
        <v>-3349747</v>
      </c>
      <c r="CS411" s="80">
        <v>-21562088</v>
      </c>
      <c r="CT411" s="80">
        <v>-698175</v>
      </c>
      <c r="CU411" s="80">
        <v>-3696038</v>
      </c>
      <c r="CV411" s="80">
        <v>398125</v>
      </c>
      <c r="CW411" s="80">
        <v>2270400</v>
      </c>
      <c r="CX411" s="80">
        <v>-647321</v>
      </c>
      <c r="CY411" s="80">
        <v>-1672156</v>
      </c>
      <c r="CZ411" s="80">
        <v>5106863</v>
      </c>
      <c r="DA411" s="80">
        <v>-307084</v>
      </c>
      <c r="DB411" s="80">
        <v>-2827</v>
      </c>
      <c r="DC411" s="80">
        <v>0</v>
      </c>
      <c r="DD411" s="80">
        <v>0</v>
      </c>
      <c r="DE411" s="80">
        <v>-161908</v>
      </c>
      <c r="DF411" s="80">
        <v>-1453598</v>
      </c>
      <c r="DG411" s="80">
        <v>683407</v>
      </c>
      <c r="DH411" s="80"/>
      <c r="DI411" s="80">
        <v>900297</v>
      </c>
      <c r="DJ411" s="80">
        <v>892478</v>
      </c>
      <c r="DK411" s="80">
        <v>-799638</v>
      </c>
      <c r="DL411" s="80">
        <v>32686875</v>
      </c>
      <c r="DM411" s="80">
        <v>2597133</v>
      </c>
      <c r="DN411" s="80">
        <v>1612986</v>
      </c>
      <c r="DO411" s="80">
        <v>-1009362</v>
      </c>
      <c r="DP411" s="80">
        <v>-21816577</v>
      </c>
      <c r="DQ411" s="80">
        <v>-147222</v>
      </c>
      <c r="DR411" s="80">
        <v>-97631</v>
      </c>
      <c r="DS411" s="80">
        <v>-3606495</v>
      </c>
    </row>
    <row r="412" spans="1:123" x14ac:dyDescent="0.25">
      <c r="A412" s="78">
        <v>202212</v>
      </c>
      <c r="B412" s="78">
        <v>53108</v>
      </c>
      <c r="C412" s="79" t="s">
        <v>413</v>
      </c>
      <c r="D412" s="80"/>
      <c r="E412" s="80"/>
      <c r="F412" s="80">
        <v>63327</v>
      </c>
      <c r="G412" s="80"/>
      <c r="H412" s="80"/>
      <c r="I412" s="80"/>
      <c r="J412" s="80"/>
      <c r="K412" s="80"/>
      <c r="L412" s="80">
        <v>513</v>
      </c>
      <c r="M412" s="80">
        <v>63327</v>
      </c>
      <c r="N412" s="80"/>
      <c r="O412" s="80">
        <v>62972</v>
      </c>
      <c r="P412" s="80">
        <v>155</v>
      </c>
      <c r="Q412" s="80"/>
      <c r="R412" s="80"/>
      <c r="S412" s="80"/>
      <c r="T412" s="80">
        <v>64645</v>
      </c>
      <c r="U412" s="80"/>
      <c r="V412" s="80"/>
      <c r="W412" s="80"/>
      <c r="X412" s="80"/>
      <c r="Y412" s="80"/>
      <c r="Z412" s="80">
        <v>133</v>
      </c>
      <c r="AA412" s="80">
        <v>200</v>
      </c>
      <c r="AB412" s="80"/>
      <c r="AC412" s="80">
        <v>95</v>
      </c>
      <c r="AD412" s="80"/>
      <c r="AE412" s="80">
        <v>95</v>
      </c>
      <c r="AF412" s="80"/>
      <c r="AG412" s="80"/>
      <c r="AH412" s="80">
        <v>672</v>
      </c>
      <c r="AI412" s="80"/>
      <c r="AJ412" s="80">
        <v>577</v>
      </c>
      <c r="AK412" s="80"/>
      <c r="AL412" s="80"/>
      <c r="AM412" s="80"/>
      <c r="AN412" s="80"/>
      <c r="AO412" s="80"/>
      <c r="AP412" s="80">
        <v>133</v>
      </c>
      <c r="AQ412" s="80"/>
      <c r="AR412" s="80"/>
      <c r="AS412" s="80">
        <v>17000</v>
      </c>
      <c r="AT412" s="80">
        <v>5000</v>
      </c>
      <c r="AU412" s="80">
        <v>620</v>
      </c>
      <c r="AV412" s="80">
        <v>45084</v>
      </c>
      <c r="AW412" s="80">
        <v>8348</v>
      </c>
      <c r="AX412" s="80"/>
      <c r="AY412" s="80"/>
      <c r="AZ412" s="80"/>
      <c r="BA412" s="80"/>
      <c r="BB412" s="80"/>
      <c r="BC412" s="80"/>
      <c r="BD412" s="80">
        <v>495</v>
      </c>
      <c r="BE412" s="80">
        <v>2755</v>
      </c>
      <c r="BF412" s="80">
        <v>273</v>
      </c>
      <c r="BG412" s="80">
        <v>2213</v>
      </c>
      <c r="BH412" s="80">
        <v>11696</v>
      </c>
      <c r="BI412" s="80">
        <v>110</v>
      </c>
      <c r="BJ412" s="80"/>
      <c r="BK412" s="80"/>
      <c r="BL412" s="80"/>
      <c r="BM412" s="80"/>
      <c r="BN412" s="80">
        <v>28084</v>
      </c>
      <c r="BO412" s="80"/>
      <c r="BP412" s="80"/>
      <c r="BQ412" s="80"/>
      <c r="BR412" s="80"/>
      <c r="BS412" s="80"/>
      <c r="BT412" s="80"/>
      <c r="BU412" s="80">
        <v>1135</v>
      </c>
      <c r="BV412" s="80"/>
      <c r="BW412" s="80">
        <v>64645</v>
      </c>
      <c r="BX412" s="80"/>
      <c r="BY412" s="80">
        <v>110</v>
      </c>
      <c r="BZ412" s="80"/>
      <c r="CA412" s="80">
        <v>5000</v>
      </c>
      <c r="CB412" s="80">
        <v>1367</v>
      </c>
      <c r="CC412" s="80"/>
      <c r="CD412" s="80"/>
      <c r="CE412" s="80"/>
      <c r="CF412" s="80"/>
      <c r="CG412" s="80">
        <v>-14356</v>
      </c>
      <c r="CH412" s="80"/>
      <c r="CI412" s="80"/>
      <c r="CJ412" s="80"/>
      <c r="CK412" s="80">
        <v>37109</v>
      </c>
      <c r="CL412" s="80"/>
      <c r="CM412" s="80">
        <v>-14356</v>
      </c>
      <c r="CN412" s="80">
        <v>6139</v>
      </c>
      <c r="CO412" s="80"/>
      <c r="CP412" s="80"/>
      <c r="CQ412" s="80"/>
      <c r="CR412" s="80">
        <v>-6896</v>
      </c>
      <c r="CS412" s="80">
        <v>-7734</v>
      </c>
      <c r="CT412" s="80">
        <v>-2213</v>
      </c>
      <c r="CU412" s="80"/>
      <c r="CV412" s="80"/>
      <c r="CW412" s="80">
        <v>4761</v>
      </c>
      <c r="CX412" s="80"/>
      <c r="CY412" s="80"/>
      <c r="CZ412" s="80">
        <v>12904</v>
      </c>
      <c r="DA412" s="80">
        <v>322</v>
      </c>
      <c r="DB412" s="80"/>
      <c r="DC412" s="80">
        <v>98</v>
      </c>
      <c r="DD412" s="80"/>
      <c r="DE412" s="80">
        <v>1410</v>
      </c>
      <c r="DF412" s="80"/>
      <c r="DG412" s="80">
        <v>644</v>
      </c>
      <c r="DH412" s="80">
        <v>5697</v>
      </c>
      <c r="DI412" s="80">
        <v>5697</v>
      </c>
      <c r="DJ412" s="80">
        <v>5697</v>
      </c>
      <c r="DK412" s="80">
        <v>-1378</v>
      </c>
      <c r="DL412" s="80">
        <v>37109</v>
      </c>
      <c r="DM412" s="80">
        <v>-98</v>
      </c>
      <c r="DN412" s="80"/>
      <c r="DO412" s="80">
        <v>-6765</v>
      </c>
      <c r="DP412" s="80">
        <v>-9466</v>
      </c>
      <c r="DQ412" s="80">
        <v>-279</v>
      </c>
      <c r="DR412" s="80">
        <v>-136</v>
      </c>
      <c r="DS412" s="80">
        <v>-6667</v>
      </c>
    </row>
    <row r="413" spans="1:123" x14ac:dyDescent="0.25">
      <c r="A413" s="78">
        <v>202212</v>
      </c>
      <c r="B413" s="78">
        <v>53095</v>
      </c>
      <c r="C413" s="79" t="s">
        <v>401</v>
      </c>
      <c r="D413" s="80"/>
      <c r="E413" s="80">
        <v>0</v>
      </c>
      <c r="F413" s="80">
        <v>11158</v>
      </c>
      <c r="G413" s="80"/>
      <c r="H413" s="80">
        <v>0</v>
      </c>
      <c r="I413" s="80">
        <v>0</v>
      </c>
      <c r="J413" s="80">
        <v>0</v>
      </c>
      <c r="K413" s="80">
        <v>0</v>
      </c>
      <c r="L413" s="80"/>
      <c r="M413" s="80">
        <v>11158</v>
      </c>
      <c r="N413" s="80"/>
      <c r="O413" s="80">
        <v>0</v>
      </c>
      <c r="P413" s="80">
        <v>0</v>
      </c>
      <c r="Q413" s="80"/>
      <c r="R413" s="80">
        <v>0</v>
      </c>
      <c r="S413" s="80"/>
      <c r="T413" s="80">
        <v>11562</v>
      </c>
      <c r="U413" s="80"/>
      <c r="V413" s="80">
        <v>358</v>
      </c>
      <c r="W413" s="80">
        <v>0</v>
      </c>
      <c r="X413" s="80">
        <v>0</v>
      </c>
      <c r="Y413" s="80">
        <v>11158</v>
      </c>
      <c r="Z413" s="80">
        <v>44</v>
      </c>
      <c r="AA413" s="80">
        <v>0</v>
      </c>
      <c r="AB413" s="80">
        <v>0</v>
      </c>
      <c r="AC413" s="80">
        <v>2</v>
      </c>
      <c r="AD413" s="80">
        <v>0</v>
      </c>
      <c r="AE413" s="80">
        <v>2</v>
      </c>
      <c r="AF413" s="80">
        <v>0</v>
      </c>
      <c r="AG413" s="80">
        <v>44</v>
      </c>
      <c r="AH413" s="80">
        <v>2</v>
      </c>
      <c r="AI413" s="80">
        <v>0</v>
      </c>
      <c r="AJ413" s="80">
        <v>0</v>
      </c>
      <c r="AK413" s="80"/>
      <c r="AL413" s="80">
        <v>0</v>
      </c>
      <c r="AM413" s="80"/>
      <c r="AN413" s="80">
        <v>0</v>
      </c>
      <c r="AO413" s="80">
        <v>0</v>
      </c>
      <c r="AP413" s="80">
        <v>0</v>
      </c>
      <c r="AQ413" s="80">
        <v>358</v>
      </c>
      <c r="AR413" s="80">
        <v>0</v>
      </c>
      <c r="AS413" s="80">
        <v>2000</v>
      </c>
      <c r="AT413" s="80">
        <v>0</v>
      </c>
      <c r="AU413" s="80">
        <v>0</v>
      </c>
      <c r="AV413" s="80">
        <v>10140</v>
      </c>
      <c r="AW413" s="80">
        <v>615</v>
      </c>
      <c r="AX413" s="80">
        <v>0</v>
      </c>
      <c r="AY413" s="80"/>
      <c r="AZ413" s="80"/>
      <c r="BA413" s="80"/>
      <c r="BB413" s="80"/>
      <c r="BC413" s="80"/>
      <c r="BD413" s="80"/>
      <c r="BE413" s="80">
        <v>773</v>
      </c>
      <c r="BF413" s="80"/>
      <c r="BG413" s="80"/>
      <c r="BH413" s="80">
        <v>649</v>
      </c>
      <c r="BI413" s="80">
        <v>0</v>
      </c>
      <c r="BJ413" s="80"/>
      <c r="BK413" s="80"/>
      <c r="BL413" s="80"/>
      <c r="BM413" s="80"/>
      <c r="BN413" s="80">
        <v>8140</v>
      </c>
      <c r="BO413" s="80"/>
      <c r="BP413" s="80"/>
      <c r="BQ413" s="80"/>
      <c r="BR413" s="80"/>
      <c r="BS413" s="80">
        <v>0</v>
      </c>
      <c r="BT413" s="80">
        <v>0</v>
      </c>
      <c r="BU413" s="80">
        <v>34</v>
      </c>
      <c r="BV413" s="80"/>
      <c r="BW413" s="80">
        <v>11562</v>
      </c>
      <c r="BX413" s="80"/>
      <c r="BY413" s="80">
        <v>0</v>
      </c>
      <c r="BZ413" s="80"/>
      <c r="CA413" s="80"/>
      <c r="CB413" s="80">
        <v>773</v>
      </c>
      <c r="CC413" s="80"/>
      <c r="CD413" s="80">
        <v>0</v>
      </c>
      <c r="CE413" s="80">
        <v>0</v>
      </c>
      <c r="CF413" s="80">
        <v>0</v>
      </c>
      <c r="CG413" s="80">
        <v>-3750</v>
      </c>
      <c r="CH413" s="80">
        <v>0</v>
      </c>
      <c r="CI413" s="80">
        <v>0</v>
      </c>
      <c r="CJ413" s="80">
        <v>0</v>
      </c>
      <c r="CK413" s="80">
        <v>7198</v>
      </c>
      <c r="CL413" s="80">
        <v>0</v>
      </c>
      <c r="CM413" s="80">
        <v>-3750</v>
      </c>
      <c r="CN413" s="80">
        <v>-1425</v>
      </c>
      <c r="CO413" s="80">
        <v>0</v>
      </c>
      <c r="CP413" s="80">
        <v>0</v>
      </c>
      <c r="CQ413" s="80">
        <v>0</v>
      </c>
      <c r="CR413" s="80">
        <v>-1828</v>
      </c>
      <c r="CS413" s="80">
        <v>-2893</v>
      </c>
      <c r="CT413" s="80">
        <v>0</v>
      </c>
      <c r="CU413" s="80">
        <v>0</v>
      </c>
      <c r="CV413" s="80">
        <v>0</v>
      </c>
      <c r="CW413" s="80">
        <v>-1425</v>
      </c>
      <c r="CX413" s="80">
        <v>0</v>
      </c>
      <c r="CY413" s="80">
        <v>-180</v>
      </c>
      <c r="CZ413" s="80">
        <v>389</v>
      </c>
      <c r="DA413" s="80">
        <v>-5</v>
      </c>
      <c r="DB413" s="80">
        <v>0</v>
      </c>
      <c r="DC413" s="80">
        <v>14</v>
      </c>
      <c r="DD413" s="80">
        <v>0</v>
      </c>
      <c r="DE413" s="80">
        <v>-88</v>
      </c>
      <c r="DF413" s="80">
        <v>0</v>
      </c>
      <c r="DG413" s="80">
        <v>127</v>
      </c>
      <c r="DH413" s="80"/>
      <c r="DI413" s="80">
        <v>233</v>
      </c>
      <c r="DJ413" s="80">
        <v>233</v>
      </c>
      <c r="DK413" s="80">
        <v>0</v>
      </c>
      <c r="DL413" s="80">
        <v>7018</v>
      </c>
      <c r="DM413" s="80">
        <v>-14</v>
      </c>
      <c r="DN413" s="80">
        <v>0</v>
      </c>
      <c r="DO413" s="80">
        <v>-1814</v>
      </c>
      <c r="DP413" s="80">
        <v>-2800</v>
      </c>
      <c r="DQ413" s="80">
        <v>-81</v>
      </c>
      <c r="DR413" s="80">
        <v>-18</v>
      </c>
      <c r="DS413" s="80">
        <v>-1800</v>
      </c>
    </row>
    <row r="414" spans="1:123" x14ac:dyDescent="0.25">
      <c r="A414" s="78">
        <v>202212</v>
      </c>
      <c r="B414" s="78">
        <v>50167</v>
      </c>
      <c r="C414" s="79" t="s">
        <v>478</v>
      </c>
      <c r="D414" s="80">
        <v>4200</v>
      </c>
      <c r="E414" s="80">
        <v>77</v>
      </c>
      <c r="F414" s="80">
        <v>136086</v>
      </c>
      <c r="G414" s="80"/>
      <c r="H414" s="80">
        <v>10216</v>
      </c>
      <c r="I414" s="80"/>
      <c r="J414" s="80">
        <v>10216</v>
      </c>
      <c r="K414" s="80"/>
      <c r="L414" s="80">
        <v>1929</v>
      </c>
      <c r="M414" s="80">
        <v>136086</v>
      </c>
      <c r="N414" s="80">
        <v>0</v>
      </c>
      <c r="O414" s="80">
        <v>108945</v>
      </c>
      <c r="P414" s="80"/>
      <c r="Q414" s="80">
        <v>0</v>
      </c>
      <c r="R414" s="80">
        <v>27141</v>
      </c>
      <c r="S414" s="80">
        <v>0</v>
      </c>
      <c r="T414" s="80">
        <v>181892</v>
      </c>
      <c r="U414" s="80">
        <v>0</v>
      </c>
      <c r="V414" s="80">
        <v>7524</v>
      </c>
      <c r="W414" s="80">
        <v>4277</v>
      </c>
      <c r="X414" s="80"/>
      <c r="Y414" s="80"/>
      <c r="Z414" s="80">
        <v>476</v>
      </c>
      <c r="AA414" s="80"/>
      <c r="AB414" s="80"/>
      <c r="AC414" s="80">
        <v>5293</v>
      </c>
      <c r="AD414" s="80">
        <v>1713</v>
      </c>
      <c r="AE414" s="80">
        <v>3580</v>
      </c>
      <c r="AF414" s="80"/>
      <c r="AG414" s="80">
        <v>0</v>
      </c>
      <c r="AH414" s="80">
        <v>30397</v>
      </c>
      <c r="AI414" s="80">
        <v>14829</v>
      </c>
      <c r="AJ414" s="80">
        <v>59</v>
      </c>
      <c r="AK414" s="80"/>
      <c r="AL414" s="80">
        <v>0</v>
      </c>
      <c r="AM414" s="80"/>
      <c r="AN414" s="80"/>
      <c r="AO414" s="80">
        <v>0</v>
      </c>
      <c r="AP414" s="80">
        <v>476</v>
      </c>
      <c r="AQ414" s="80">
        <v>8727</v>
      </c>
      <c r="AR414" s="80"/>
      <c r="AS414" s="80">
        <v>7000</v>
      </c>
      <c r="AT414" s="80">
        <v>0</v>
      </c>
      <c r="AU414" s="80">
        <v>2567</v>
      </c>
      <c r="AV414" s="80">
        <v>95473</v>
      </c>
      <c r="AW414" s="80">
        <v>40813</v>
      </c>
      <c r="AX414" s="80"/>
      <c r="AY414" s="80"/>
      <c r="AZ414" s="80"/>
      <c r="BA414" s="80"/>
      <c r="BB414" s="80"/>
      <c r="BC414" s="80">
        <v>0</v>
      </c>
      <c r="BD414" s="80"/>
      <c r="BE414" s="80">
        <v>8558</v>
      </c>
      <c r="BF414" s="80"/>
      <c r="BG414" s="80"/>
      <c r="BH414" s="80">
        <v>77361</v>
      </c>
      <c r="BI414" s="80">
        <v>500</v>
      </c>
      <c r="BJ414" s="80"/>
      <c r="BK414" s="80"/>
      <c r="BL414" s="80"/>
      <c r="BM414" s="80"/>
      <c r="BN414" s="80">
        <v>86358</v>
      </c>
      <c r="BO414" s="80">
        <v>2115</v>
      </c>
      <c r="BP414" s="80"/>
      <c r="BQ414" s="80"/>
      <c r="BR414" s="80"/>
      <c r="BS414" s="80">
        <v>33938</v>
      </c>
      <c r="BT414" s="80">
        <v>0</v>
      </c>
      <c r="BU414" s="80">
        <v>2610</v>
      </c>
      <c r="BV414" s="80"/>
      <c r="BW414" s="80">
        <v>181892</v>
      </c>
      <c r="BX414" s="80"/>
      <c r="BY414" s="80">
        <v>0</v>
      </c>
      <c r="BZ414" s="80"/>
      <c r="CA414" s="80"/>
      <c r="CB414" s="80">
        <v>5991</v>
      </c>
      <c r="CC414" s="80"/>
      <c r="CD414" s="80">
        <v>500</v>
      </c>
      <c r="CE414" s="80"/>
      <c r="CF414" s="80">
        <v>1203</v>
      </c>
      <c r="CG414" s="80">
        <v>-20871</v>
      </c>
      <c r="CH414" s="80"/>
      <c r="CI414" s="80"/>
      <c r="CJ414" s="80"/>
      <c r="CK414" s="80">
        <v>122023</v>
      </c>
      <c r="CL414" s="80"/>
      <c r="CM414" s="80">
        <v>-33282</v>
      </c>
      <c r="CN414" s="80">
        <v>-17323</v>
      </c>
      <c r="CO414" s="80"/>
      <c r="CP414" s="80"/>
      <c r="CQ414" s="80">
        <v>6013</v>
      </c>
      <c r="CR414" s="80">
        <v>-15241</v>
      </c>
      <c r="CS414" s="80">
        <v>-83493</v>
      </c>
      <c r="CT414" s="80"/>
      <c r="CU414" s="80">
        <v>-12411</v>
      </c>
      <c r="CV414" s="80">
        <v>260</v>
      </c>
      <c r="CW414" s="80">
        <v>-17323</v>
      </c>
      <c r="CX414" s="80"/>
      <c r="CY414" s="80">
        <v>-10635</v>
      </c>
      <c r="CZ414" s="80">
        <v>-7788</v>
      </c>
      <c r="DA414" s="80"/>
      <c r="DB414" s="80"/>
      <c r="DC414" s="80"/>
      <c r="DD414" s="80"/>
      <c r="DE414" s="80">
        <v>-9924</v>
      </c>
      <c r="DF414" s="80">
        <v>-2401</v>
      </c>
      <c r="DG414" s="80">
        <v>5956</v>
      </c>
      <c r="DH414" s="80"/>
      <c r="DI414" s="80">
        <v>0</v>
      </c>
      <c r="DJ414" s="80">
        <v>0</v>
      </c>
      <c r="DK414" s="80">
        <v>0</v>
      </c>
      <c r="DL414" s="80">
        <v>108987</v>
      </c>
      <c r="DM414" s="80"/>
      <c r="DN414" s="80"/>
      <c r="DO414" s="80">
        <v>-9535</v>
      </c>
      <c r="DP414" s="80">
        <v>-79842</v>
      </c>
      <c r="DQ414" s="80"/>
      <c r="DR414" s="80">
        <v>-250</v>
      </c>
      <c r="DS414" s="80">
        <v>-9535</v>
      </c>
    </row>
    <row r="415" spans="1:123" x14ac:dyDescent="0.25">
      <c r="A415" s="78">
        <v>202212</v>
      </c>
      <c r="B415" s="78">
        <v>53101</v>
      </c>
      <c r="C415" s="79" t="s">
        <v>809</v>
      </c>
      <c r="D415" s="80"/>
      <c r="E415" s="80"/>
      <c r="F415" s="80">
        <v>298093</v>
      </c>
      <c r="G415" s="80"/>
      <c r="H415" s="80">
        <v>10056</v>
      </c>
      <c r="I415" s="80">
        <v>0</v>
      </c>
      <c r="J415" s="80">
        <v>10056</v>
      </c>
      <c r="K415" s="80"/>
      <c r="L415" s="80"/>
      <c r="M415" s="80">
        <v>298093</v>
      </c>
      <c r="N415" s="80"/>
      <c r="O415" s="80">
        <v>298093</v>
      </c>
      <c r="P415" s="80"/>
      <c r="Q415" s="80">
        <v>0</v>
      </c>
      <c r="R415" s="80"/>
      <c r="S415" s="80"/>
      <c r="T415" s="80">
        <v>347471</v>
      </c>
      <c r="U415" s="80">
        <v>0</v>
      </c>
      <c r="V415" s="80">
        <v>1163</v>
      </c>
      <c r="W415" s="80">
        <v>0</v>
      </c>
      <c r="X415" s="80"/>
      <c r="Y415" s="80"/>
      <c r="Z415" s="80">
        <v>0</v>
      </c>
      <c r="AA415" s="80"/>
      <c r="AB415" s="80">
        <v>0</v>
      </c>
      <c r="AC415" s="80">
        <v>0</v>
      </c>
      <c r="AD415" s="80"/>
      <c r="AE415" s="80"/>
      <c r="AF415" s="80">
        <v>116</v>
      </c>
      <c r="AG415" s="80"/>
      <c r="AH415" s="80">
        <v>10408</v>
      </c>
      <c r="AI415" s="80">
        <v>172</v>
      </c>
      <c r="AJ415" s="80">
        <v>63</v>
      </c>
      <c r="AK415" s="80"/>
      <c r="AL415" s="80">
        <v>29497</v>
      </c>
      <c r="AM415" s="80"/>
      <c r="AN415" s="80"/>
      <c r="AO415" s="80"/>
      <c r="AP415" s="80"/>
      <c r="AQ415" s="80">
        <v>38970</v>
      </c>
      <c r="AR415" s="80"/>
      <c r="AS415" s="80">
        <v>50000</v>
      </c>
      <c r="AT415" s="80">
        <v>0</v>
      </c>
      <c r="AU415" s="80">
        <v>0</v>
      </c>
      <c r="AV415" s="80">
        <v>186351</v>
      </c>
      <c r="AW415" s="80">
        <v>147546</v>
      </c>
      <c r="AX415" s="80">
        <v>0</v>
      </c>
      <c r="AY415" s="80">
        <v>0</v>
      </c>
      <c r="AZ415" s="80"/>
      <c r="BA415" s="80"/>
      <c r="BB415" s="80"/>
      <c r="BC415" s="80">
        <v>0</v>
      </c>
      <c r="BD415" s="80"/>
      <c r="BE415" s="80">
        <v>2439</v>
      </c>
      <c r="BF415" s="80">
        <v>0</v>
      </c>
      <c r="BG415" s="80"/>
      <c r="BH415" s="80">
        <v>158681</v>
      </c>
      <c r="BI415" s="80">
        <v>0</v>
      </c>
      <c r="BJ415" s="80"/>
      <c r="BK415" s="80"/>
      <c r="BL415" s="80"/>
      <c r="BM415" s="80"/>
      <c r="BN415" s="80">
        <v>136351</v>
      </c>
      <c r="BO415" s="80"/>
      <c r="BP415" s="80"/>
      <c r="BQ415" s="80"/>
      <c r="BR415" s="80"/>
      <c r="BS415" s="80">
        <v>0</v>
      </c>
      <c r="BT415" s="80">
        <v>0</v>
      </c>
      <c r="BU415" s="80">
        <v>11135</v>
      </c>
      <c r="BV415" s="80"/>
      <c r="BW415" s="80">
        <v>347471</v>
      </c>
      <c r="BX415" s="80"/>
      <c r="BY415" s="80"/>
      <c r="BZ415" s="80"/>
      <c r="CA415" s="80"/>
      <c r="CB415" s="80">
        <v>2439</v>
      </c>
      <c r="CC415" s="80"/>
      <c r="CD415" s="80"/>
      <c r="CE415" s="80"/>
      <c r="CF415" s="80">
        <v>8309</v>
      </c>
      <c r="CG415" s="80">
        <v>-5685</v>
      </c>
      <c r="CH415" s="80">
        <v>0</v>
      </c>
      <c r="CI415" s="80">
        <v>0</v>
      </c>
      <c r="CJ415" s="80">
        <v>0</v>
      </c>
      <c r="CK415" s="80">
        <v>49023</v>
      </c>
      <c r="CL415" s="80">
        <v>0</v>
      </c>
      <c r="CM415" s="80">
        <v>-5685</v>
      </c>
      <c r="CN415" s="80">
        <v>-2987</v>
      </c>
      <c r="CO415" s="80">
        <v>0</v>
      </c>
      <c r="CP415" s="80">
        <v>0</v>
      </c>
      <c r="CQ415" s="80">
        <v>-3012</v>
      </c>
      <c r="CR415" s="80">
        <v>-25288</v>
      </c>
      <c r="CS415" s="80">
        <v>-26354</v>
      </c>
      <c r="CT415" s="80">
        <v>-5854</v>
      </c>
      <c r="CU415" s="80">
        <v>0</v>
      </c>
      <c r="CV415" s="80">
        <v>475</v>
      </c>
      <c r="CW415" s="80">
        <v>6113</v>
      </c>
      <c r="CX415" s="80">
        <v>0</v>
      </c>
      <c r="CY415" s="80">
        <v>0</v>
      </c>
      <c r="CZ415" s="80">
        <v>11383</v>
      </c>
      <c r="DA415" s="80">
        <v>-1300</v>
      </c>
      <c r="DB415" s="80">
        <v>0</v>
      </c>
      <c r="DC415" s="80">
        <v>251</v>
      </c>
      <c r="DD415" s="80">
        <v>0</v>
      </c>
      <c r="DE415" s="80">
        <v>-6716</v>
      </c>
      <c r="DF415" s="80">
        <v>0</v>
      </c>
      <c r="DG415" s="80">
        <v>3409</v>
      </c>
      <c r="DH415" s="80"/>
      <c r="DI415" s="80">
        <v>13109</v>
      </c>
      <c r="DJ415" s="80">
        <v>15645</v>
      </c>
      <c r="DK415" s="80">
        <v>9101</v>
      </c>
      <c r="DL415" s="80">
        <v>49023</v>
      </c>
      <c r="DM415" s="80">
        <v>7836</v>
      </c>
      <c r="DN415" s="80">
        <v>0</v>
      </c>
      <c r="DO415" s="80">
        <v>-14370</v>
      </c>
      <c r="DP415" s="80">
        <v>-15801</v>
      </c>
      <c r="DQ415" s="80">
        <v>-54</v>
      </c>
      <c r="DR415" s="80">
        <v>-273</v>
      </c>
      <c r="DS415" s="80">
        <v>-22206</v>
      </c>
    </row>
    <row r="416" spans="1:123" x14ac:dyDescent="0.25">
      <c r="A416" s="78">
        <v>202212</v>
      </c>
      <c r="B416" s="78">
        <v>53118</v>
      </c>
      <c r="C416" s="79" t="s">
        <v>816</v>
      </c>
      <c r="D416" s="80"/>
      <c r="E416" s="80"/>
      <c r="F416" s="80">
        <v>49593</v>
      </c>
      <c r="G416" s="80"/>
      <c r="H416" s="80"/>
      <c r="I416" s="80"/>
      <c r="J416" s="80">
        <v>0</v>
      </c>
      <c r="K416" s="80"/>
      <c r="L416" s="80">
        <v>0</v>
      </c>
      <c r="M416" s="80">
        <v>49593</v>
      </c>
      <c r="N416" s="80"/>
      <c r="O416" s="80">
        <v>36992</v>
      </c>
      <c r="P416" s="80"/>
      <c r="Q416" s="80">
        <v>0</v>
      </c>
      <c r="R416" s="80"/>
      <c r="S416" s="80"/>
      <c r="T416" s="80">
        <v>60292</v>
      </c>
      <c r="U416" s="80"/>
      <c r="V416" s="80">
        <v>7011</v>
      </c>
      <c r="W416" s="80">
        <v>0</v>
      </c>
      <c r="X416" s="80"/>
      <c r="Y416" s="80">
        <v>12601</v>
      </c>
      <c r="Z416" s="80">
        <v>94</v>
      </c>
      <c r="AA416" s="80"/>
      <c r="AB416" s="80"/>
      <c r="AC416" s="80">
        <v>3546</v>
      </c>
      <c r="AD416" s="80"/>
      <c r="AE416" s="80">
        <v>3546</v>
      </c>
      <c r="AF416" s="80"/>
      <c r="AG416" s="80">
        <v>94</v>
      </c>
      <c r="AH416" s="80">
        <v>3594</v>
      </c>
      <c r="AI416" s="80"/>
      <c r="AJ416" s="80">
        <v>48</v>
      </c>
      <c r="AK416" s="80"/>
      <c r="AL416" s="80"/>
      <c r="AM416" s="80"/>
      <c r="AN416" s="80"/>
      <c r="AO416" s="80">
        <v>0</v>
      </c>
      <c r="AP416" s="80"/>
      <c r="AQ416" s="80">
        <v>7011</v>
      </c>
      <c r="AR416" s="80"/>
      <c r="AS416" s="80">
        <v>10000</v>
      </c>
      <c r="AT416" s="80"/>
      <c r="AU416" s="80">
        <v>0</v>
      </c>
      <c r="AV416" s="80">
        <v>45256</v>
      </c>
      <c r="AW416" s="80">
        <v>832</v>
      </c>
      <c r="AX416" s="80"/>
      <c r="AY416" s="80"/>
      <c r="AZ416" s="80"/>
      <c r="BA416" s="80"/>
      <c r="BB416" s="80"/>
      <c r="BC416" s="80"/>
      <c r="BD416" s="80">
        <v>155</v>
      </c>
      <c r="BE416" s="80">
        <v>497</v>
      </c>
      <c r="BF416" s="80">
        <v>242</v>
      </c>
      <c r="BG416" s="80"/>
      <c r="BH416" s="80">
        <v>14539</v>
      </c>
      <c r="BI416" s="80">
        <v>0</v>
      </c>
      <c r="BJ416" s="80"/>
      <c r="BK416" s="80"/>
      <c r="BL416" s="80"/>
      <c r="BM416" s="80">
        <v>50000</v>
      </c>
      <c r="BN416" s="80">
        <v>-14744</v>
      </c>
      <c r="BO416" s="80">
        <v>0</v>
      </c>
      <c r="BP416" s="80"/>
      <c r="BQ416" s="80">
        <v>0</v>
      </c>
      <c r="BR416" s="80"/>
      <c r="BS416" s="80">
        <v>13662</v>
      </c>
      <c r="BT416" s="80">
        <v>0</v>
      </c>
      <c r="BU416" s="80">
        <v>45</v>
      </c>
      <c r="BV416" s="80"/>
      <c r="BW416" s="80">
        <v>60292</v>
      </c>
      <c r="BX416" s="80"/>
      <c r="BY416" s="80">
        <v>0</v>
      </c>
      <c r="BZ416" s="80"/>
      <c r="CA416" s="80"/>
      <c r="CB416" s="80">
        <v>100</v>
      </c>
      <c r="CC416" s="80"/>
      <c r="CD416" s="80"/>
      <c r="CE416" s="80"/>
      <c r="CF416" s="80">
        <v>0</v>
      </c>
      <c r="CG416" s="80">
        <v>-4063</v>
      </c>
      <c r="CH416" s="80"/>
      <c r="CI416" s="80"/>
      <c r="CJ416" s="80"/>
      <c r="CK416" s="80">
        <v>20831</v>
      </c>
      <c r="CL416" s="80"/>
      <c r="CM416" s="80">
        <v>-4063</v>
      </c>
      <c r="CN416" s="80">
        <v>-13616</v>
      </c>
      <c r="CO416" s="80"/>
      <c r="CP416" s="80"/>
      <c r="CQ416" s="80"/>
      <c r="CR416" s="80">
        <v>-9001</v>
      </c>
      <c r="CS416" s="80">
        <v>-19959</v>
      </c>
      <c r="CT416" s="80">
        <v>26</v>
      </c>
      <c r="CU416" s="80"/>
      <c r="CV416" s="80"/>
      <c r="CW416" s="80">
        <v>-13686</v>
      </c>
      <c r="CX416" s="80"/>
      <c r="CY416" s="80"/>
      <c r="CZ416" s="80">
        <v>-4516</v>
      </c>
      <c r="DA416" s="80">
        <v>-3</v>
      </c>
      <c r="DB416" s="80"/>
      <c r="DC416" s="80">
        <v>20</v>
      </c>
      <c r="DD416" s="80"/>
      <c r="DE416" s="80">
        <v>-347</v>
      </c>
      <c r="DF416" s="80">
        <v>-1371</v>
      </c>
      <c r="DG416" s="80"/>
      <c r="DH416" s="80"/>
      <c r="DI416" s="80"/>
      <c r="DJ416" s="80"/>
      <c r="DK416" s="80">
        <v>-70</v>
      </c>
      <c r="DL416" s="80">
        <v>19460</v>
      </c>
      <c r="DM416" s="80">
        <v>-20</v>
      </c>
      <c r="DN416" s="80"/>
      <c r="DO416" s="80">
        <v>-9100</v>
      </c>
      <c r="DP416" s="80">
        <v>-19609</v>
      </c>
      <c r="DQ416" s="80">
        <v>-25</v>
      </c>
      <c r="DR416" s="80">
        <v>-54</v>
      </c>
      <c r="DS416" s="80">
        <v>-9080</v>
      </c>
    </row>
    <row r="417" spans="1:123" x14ac:dyDescent="0.25">
      <c r="A417" s="78">
        <v>202212</v>
      </c>
      <c r="B417" s="78">
        <v>50099</v>
      </c>
      <c r="C417" s="79" t="s">
        <v>448</v>
      </c>
      <c r="D417" s="80"/>
      <c r="E417" s="80">
        <v>6727</v>
      </c>
      <c r="F417" s="80">
        <v>533808</v>
      </c>
      <c r="G417" s="80"/>
      <c r="H417" s="80">
        <v>49837</v>
      </c>
      <c r="I417" s="80"/>
      <c r="J417" s="80">
        <v>49837</v>
      </c>
      <c r="K417" s="80"/>
      <c r="L417" s="80">
        <v>13275</v>
      </c>
      <c r="M417" s="80">
        <v>548421</v>
      </c>
      <c r="N417" s="80"/>
      <c r="O417" s="80">
        <v>334788</v>
      </c>
      <c r="P417" s="80">
        <v>1158</v>
      </c>
      <c r="Q417" s="80">
        <v>14613</v>
      </c>
      <c r="R417" s="80">
        <v>677</v>
      </c>
      <c r="S417" s="80"/>
      <c r="T417" s="80">
        <v>653686</v>
      </c>
      <c r="U417" s="80">
        <v>14613</v>
      </c>
      <c r="V417" s="80"/>
      <c r="W417" s="80">
        <v>6727</v>
      </c>
      <c r="X417" s="80"/>
      <c r="Y417" s="80">
        <v>197100</v>
      </c>
      <c r="Z417" s="80">
        <v>1697</v>
      </c>
      <c r="AA417" s="80"/>
      <c r="AB417" s="80"/>
      <c r="AC417" s="80">
        <v>6105</v>
      </c>
      <c r="AD417" s="80"/>
      <c r="AE417" s="80">
        <v>6105</v>
      </c>
      <c r="AF417" s="80"/>
      <c r="AG417" s="80">
        <v>1090</v>
      </c>
      <c r="AH417" s="80">
        <v>62043</v>
      </c>
      <c r="AI417" s="80">
        <v>5570</v>
      </c>
      <c r="AJ417" s="80">
        <v>531</v>
      </c>
      <c r="AK417" s="80"/>
      <c r="AL417" s="80"/>
      <c r="AM417" s="80"/>
      <c r="AN417" s="80"/>
      <c r="AO417" s="80"/>
      <c r="AP417" s="80">
        <v>607</v>
      </c>
      <c r="AQ417" s="80">
        <v>21523</v>
      </c>
      <c r="AR417" s="80">
        <v>86</v>
      </c>
      <c r="AS417" s="80"/>
      <c r="AT417" s="80"/>
      <c r="AU417" s="80"/>
      <c r="AV417" s="80">
        <v>292698</v>
      </c>
      <c r="AW417" s="80">
        <v>195788</v>
      </c>
      <c r="AX417" s="80"/>
      <c r="AY417" s="80"/>
      <c r="AZ417" s="80"/>
      <c r="BA417" s="80"/>
      <c r="BB417" s="80"/>
      <c r="BC417" s="80">
        <v>11456</v>
      </c>
      <c r="BD417" s="80">
        <v>14844</v>
      </c>
      <c r="BE417" s="80">
        <v>48257</v>
      </c>
      <c r="BF417" s="80"/>
      <c r="BG417" s="80"/>
      <c r="BH417" s="80">
        <v>309731</v>
      </c>
      <c r="BI417" s="80">
        <v>3000</v>
      </c>
      <c r="BJ417" s="80"/>
      <c r="BK417" s="80"/>
      <c r="BL417" s="80"/>
      <c r="BM417" s="80"/>
      <c r="BN417" s="80">
        <v>267698</v>
      </c>
      <c r="BO417" s="80"/>
      <c r="BP417" s="80"/>
      <c r="BQ417" s="80"/>
      <c r="BR417" s="80"/>
      <c r="BS417" s="80">
        <v>103945</v>
      </c>
      <c r="BT417" s="80">
        <v>25000</v>
      </c>
      <c r="BU417" s="80">
        <v>9998</v>
      </c>
      <c r="BV417" s="80">
        <v>25000</v>
      </c>
      <c r="BW417" s="80">
        <v>653686</v>
      </c>
      <c r="BX417" s="80"/>
      <c r="BY417" s="80"/>
      <c r="BZ417" s="80"/>
      <c r="CA417" s="80"/>
      <c r="CB417" s="80">
        <v>21957</v>
      </c>
      <c r="CC417" s="80"/>
      <c r="CD417" s="80">
        <v>3000</v>
      </c>
      <c r="CE417" s="80"/>
      <c r="CF417" s="80">
        <v>21523</v>
      </c>
      <c r="CG417" s="80">
        <v>-30228</v>
      </c>
      <c r="CH417" s="80">
        <v>1104</v>
      </c>
      <c r="CI417" s="80"/>
      <c r="CJ417" s="80">
        <v>-1003</v>
      </c>
      <c r="CK417" s="80">
        <v>346820</v>
      </c>
      <c r="CL417" s="80"/>
      <c r="CM417" s="80">
        <v>-72769</v>
      </c>
      <c r="CN417" s="80">
        <v>-86651</v>
      </c>
      <c r="CO417" s="80">
        <v>15981</v>
      </c>
      <c r="CP417" s="80"/>
      <c r="CQ417" s="80">
        <v>7090</v>
      </c>
      <c r="CR417" s="80">
        <v>-62128</v>
      </c>
      <c r="CS417" s="80">
        <v>-228218</v>
      </c>
      <c r="CT417" s="80"/>
      <c r="CU417" s="80">
        <v>-58522</v>
      </c>
      <c r="CV417" s="80">
        <v>21432</v>
      </c>
      <c r="CW417" s="80">
        <v>-67556</v>
      </c>
      <c r="CX417" s="80">
        <v>-2965</v>
      </c>
      <c r="CY417" s="80">
        <v>-79150</v>
      </c>
      <c r="CZ417" s="80">
        <v>-30526</v>
      </c>
      <c r="DA417" s="80">
        <v>-372</v>
      </c>
      <c r="DB417" s="80"/>
      <c r="DC417" s="80">
        <v>2500</v>
      </c>
      <c r="DD417" s="80"/>
      <c r="DE417" s="80">
        <v>-37823</v>
      </c>
      <c r="DF417" s="80">
        <v>292</v>
      </c>
      <c r="DG417" s="80">
        <v>14172</v>
      </c>
      <c r="DH417" s="80"/>
      <c r="DI417" s="80">
        <v>-16158</v>
      </c>
      <c r="DJ417" s="80">
        <v>-16041</v>
      </c>
      <c r="DK417" s="80">
        <v>19094</v>
      </c>
      <c r="DL417" s="80">
        <v>267962</v>
      </c>
      <c r="DM417" s="80">
        <v>-2500</v>
      </c>
      <c r="DN417" s="80"/>
      <c r="DO417" s="80">
        <v>-56227</v>
      </c>
      <c r="DP417" s="80">
        <v>-218546</v>
      </c>
      <c r="DQ417" s="80">
        <v>-340</v>
      </c>
      <c r="DR417" s="80">
        <v>-2466</v>
      </c>
      <c r="DS417" s="80">
        <v>-53727</v>
      </c>
    </row>
    <row r="418" spans="1:123" x14ac:dyDescent="0.25">
      <c r="A418" s="78">
        <v>202212</v>
      </c>
      <c r="B418" s="78">
        <v>53120</v>
      </c>
      <c r="C418" s="79" t="s">
        <v>817</v>
      </c>
      <c r="D418" s="80">
        <v>0</v>
      </c>
      <c r="E418" s="80">
        <v>0</v>
      </c>
      <c r="F418" s="80">
        <v>579022</v>
      </c>
      <c r="G418" s="80">
        <v>0</v>
      </c>
      <c r="H418" s="80">
        <v>35994</v>
      </c>
      <c r="I418" s="80">
        <v>0</v>
      </c>
      <c r="J418" s="80">
        <v>35994</v>
      </c>
      <c r="K418" s="80">
        <v>0</v>
      </c>
      <c r="L418" s="80">
        <v>0</v>
      </c>
      <c r="M418" s="80">
        <v>579022</v>
      </c>
      <c r="N418" s="80">
        <v>0</v>
      </c>
      <c r="O418" s="80">
        <v>90291</v>
      </c>
      <c r="P418" s="80">
        <v>0</v>
      </c>
      <c r="Q418" s="80">
        <v>0</v>
      </c>
      <c r="R418" s="80">
        <v>0</v>
      </c>
      <c r="S418" s="80">
        <v>0</v>
      </c>
      <c r="T418" s="80">
        <v>657459</v>
      </c>
      <c r="U418" s="80">
        <v>0</v>
      </c>
      <c r="V418" s="80">
        <v>22290</v>
      </c>
      <c r="W418" s="80">
        <v>0</v>
      </c>
      <c r="X418" s="80">
        <v>0</v>
      </c>
      <c r="Y418" s="80">
        <v>461631</v>
      </c>
      <c r="Z418" s="80">
        <v>1933</v>
      </c>
      <c r="AA418" s="80">
        <v>0</v>
      </c>
      <c r="AB418" s="80">
        <v>0</v>
      </c>
      <c r="AC418" s="80">
        <v>0</v>
      </c>
      <c r="AD418" s="80">
        <v>0</v>
      </c>
      <c r="AE418" s="80">
        <v>0</v>
      </c>
      <c r="AF418" s="80">
        <v>3585</v>
      </c>
      <c r="AG418" s="80">
        <v>1933</v>
      </c>
      <c r="AH418" s="80">
        <v>39579</v>
      </c>
      <c r="AI418" s="80">
        <v>0</v>
      </c>
      <c r="AJ418" s="80">
        <v>0</v>
      </c>
      <c r="AK418" s="80">
        <v>0</v>
      </c>
      <c r="AL418" s="80">
        <v>2235</v>
      </c>
      <c r="AM418" s="80">
        <v>0</v>
      </c>
      <c r="AN418" s="80">
        <v>27100</v>
      </c>
      <c r="AO418" s="80">
        <v>0</v>
      </c>
      <c r="AP418" s="80">
        <v>0</v>
      </c>
      <c r="AQ418" s="80">
        <v>36925</v>
      </c>
      <c r="AR418" s="80">
        <v>0</v>
      </c>
      <c r="AS418" s="80">
        <v>1290</v>
      </c>
      <c r="AT418" s="80">
        <v>0</v>
      </c>
      <c r="AU418" s="80">
        <v>0</v>
      </c>
      <c r="AV418" s="80">
        <v>170897</v>
      </c>
      <c r="AW418" s="80">
        <v>459788</v>
      </c>
      <c r="AX418" s="80">
        <v>0</v>
      </c>
      <c r="AY418" s="80">
        <v>0</v>
      </c>
      <c r="AZ418" s="80">
        <v>0</v>
      </c>
      <c r="BA418" s="80">
        <v>0</v>
      </c>
      <c r="BB418" s="80">
        <v>0</v>
      </c>
      <c r="BC418" s="80">
        <v>0</v>
      </c>
      <c r="BD418" s="80">
        <v>0</v>
      </c>
      <c r="BE418" s="80">
        <v>13183</v>
      </c>
      <c r="BF418" s="80">
        <v>0</v>
      </c>
      <c r="BG418" s="80">
        <v>0</v>
      </c>
      <c r="BH418" s="80">
        <v>473379</v>
      </c>
      <c r="BI418" s="80">
        <v>0</v>
      </c>
      <c r="BJ418" s="80">
        <v>0</v>
      </c>
      <c r="BK418" s="80">
        <v>0</v>
      </c>
      <c r="BL418" s="80">
        <v>0</v>
      </c>
      <c r="BM418" s="80">
        <v>0</v>
      </c>
      <c r="BN418" s="80">
        <v>157884</v>
      </c>
      <c r="BO418" s="80">
        <v>0</v>
      </c>
      <c r="BP418" s="80">
        <v>0</v>
      </c>
      <c r="BQ418" s="80">
        <v>0</v>
      </c>
      <c r="BR418" s="80">
        <v>0</v>
      </c>
      <c r="BS418" s="80">
        <v>0</v>
      </c>
      <c r="BT418" s="80">
        <v>11723</v>
      </c>
      <c r="BU418" s="80">
        <v>13591</v>
      </c>
      <c r="BV418" s="80">
        <v>11723</v>
      </c>
      <c r="BW418" s="80">
        <v>657459</v>
      </c>
      <c r="BX418" s="80">
        <v>0</v>
      </c>
      <c r="BY418" s="80">
        <v>0</v>
      </c>
      <c r="BZ418" s="80">
        <v>0</v>
      </c>
      <c r="CA418" s="80">
        <v>0</v>
      </c>
      <c r="CB418" s="80">
        <v>13183</v>
      </c>
      <c r="CC418" s="80">
        <v>0</v>
      </c>
      <c r="CD418" s="80">
        <v>0</v>
      </c>
      <c r="CE418" s="80">
        <v>0</v>
      </c>
      <c r="CF418" s="80">
        <v>12400</v>
      </c>
      <c r="CG418" s="80">
        <v>-2190</v>
      </c>
      <c r="CH418" s="80">
        <v>108</v>
      </c>
      <c r="CI418" s="80">
        <v>0</v>
      </c>
      <c r="CJ418" s="80">
        <v>-100</v>
      </c>
      <c r="CK418" s="80">
        <v>0</v>
      </c>
      <c r="CL418" s="80">
        <v>0</v>
      </c>
      <c r="CM418" s="80">
        <v>-2190</v>
      </c>
      <c r="CN418" s="80">
        <v>-10525</v>
      </c>
      <c r="CO418" s="80">
        <v>0</v>
      </c>
      <c r="CP418" s="80">
        <v>0</v>
      </c>
      <c r="CQ418" s="80">
        <v>-728</v>
      </c>
      <c r="CR418" s="80">
        <v>-215466</v>
      </c>
      <c r="CS418" s="80">
        <v>73084</v>
      </c>
      <c r="CT418" s="80">
        <v>0</v>
      </c>
      <c r="CU418" s="80">
        <v>0</v>
      </c>
      <c r="CV418" s="80">
        <v>2123</v>
      </c>
      <c r="CW418" s="80">
        <v>-8290</v>
      </c>
      <c r="CX418" s="80">
        <v>0</v>
      </c>
      <c r="CY418" s="80">
        <v>0</v>
      </c>
      <c r="CZ418" s="80">
        <v>70894</v>
      </c>
      <c r="DA418" s="80">
        <v>6470</v>
      </c>
      <c r="DB418" s="80">
        <v>0</v>
      </c>
      <c r="DC418" s="80">
        <v>0</v>
      </c>
      <c r="DD418" s="80">
        <v>0</v>
      </c>
      <c r="DE418" s="80">
        <v>119377</v>
      </c>
      <c r="DF418" s="80">
        <v>0</v>
      </c>
      <c r="DG418" s="80">
        <v>21927</v>
      </c>
      <c r="DH418" s="80"/>
      <c r="DI418" s="80">
        <v>70711</v>
      </c>
      <c r="DJ418" s="80">
        <v>69316</v>
      </c>
      <c r="DK418" s="80">
        <v>2235</v>
      </c>
      <c r="DL418" s="80">
        <v>0</v>
      </c>
      <c r="DM418" s="80">
        <v>113219</v>
      </c>
      <c r="DN418" s="80">
        <v>0</v>
      </c>
      <c r="DO418" s="80">
        <v>-81427</v>
      </c>
      <c r="DP418" s="80">
        <v>-54158</v>
      </c>
      <c r="DQ418" s="80">
        <v>0</v>
      </c>
      <c r="DR418" s="80">
        <v>-1107</v>
      </c>
      <c r="DS418" s="80">
        <v>-194646</v>
      </c>
    </row>
    <row r="419" spans="1:123" x14ac:dyDescent="0.25">
      <c r="A419" s="78">
        <v>202212</v>
      </c>
      <c r="B419" s="78">
        <v>53093</v>
      </c>
      <c r="C419" s="79" t="s">
        <v>384</v>
      </c>
      <c r="D419" s="80"/>
      <c r="E419" s="80"/>
      <c r="F419" s="80">
        <v>51195</v>
      </c>
      <c r="G419" s="80"/>
      <c r="H419" s="80">
        <v>2993</v>
      </c>
      <c r="I419" s="80">
        <v>0</v>
      </c>
      <c r="J419" s="80">
        <v>2993</v>
      </c>
      <c r="K419" s="80"/>
      <c r="L419" s="80"/>
      <c r="M419" s="80">
        <v>51195</v>
      </c>
      <c r="N419" s="80"/>
      <c r="O419" s="80">
        <v>0</v>
      </c>
      <c r="P419" s="80"/>
      <c r="Q419" s="80">
        <v>0</v>
      </c>
      <c r="R419" s="80"/>
      <c r="S419" s="80"/>
      <c r="T419" s="80">
        <v>110961</v>
      </c>
      <c r="U419" s="80"/>
      <c r="V419" s="80">
        <v>55489</v>
      </c>
      <c r="W419" s="80">
        <v>0</v>
      </c>
      <c r="X419" s="80"/>
      <c r="Y419" s="80">
        <v>24173</v>
      </c>
      <c r="Z419" s="80">
        <v>233</v>
      </c>
      <c r="AA419" s="80"/>
      <c r="AB419" s="80"/>
      <c r="AC419" s="80">
        <v>0</v>
      </c>
      <c r="AD419" s="80"/>
      <c r="AE419" s="80">
        <v>0</v>
      </c>
      <c r="AF419" s="80"/>
      <c r="AG419" s="80">
        <v>152</v>
      </c>
      <c r="AH419" s="80">
        <v>3006</v>
      </c>
      <c r="AI419" s="80">
        <v>0</v>
      </c>
      <c r="AJ419" s="80">
        <v>13</v>
      </c>
      <c r="AK419" s="80"/>
      <c r="AL419" s="80">
        <v>280</v>
      </c>
      <c r="AM419" s="80">
        <v>0</v>
      </c>
      <c r="AN419" s="80"/>
      <c r="AO419" s="80"/>
      <c r="AP419" s="80">
        <v>81</v>
      </c>
      <c r="AQ419" s="80">
        <v>56527</v>
      </c>
      <c r="AR419" s="80">
        <v>27022</v>
      </c>
      <c r="AS419" s="80">
        <v>35000</v>
      </c>
      <c r="AT419" s="80">
        <v>0</v>
      </c>
      <c r="AU419" s="80">
        <v>0</v>
      </c>
      <c r="AV419" s="80">
        <v>47443</v>
      </c>
      <c r="AW419" s="80">
        <v>55119</v>
      </c>
      <c r="AX419" s="80"/>
      <c r="AY419" s="80">
        <v>0</v>
      </c>
      <c r="AZ419" s="80"/>
      <c r="BA419" s="80"/>
      <c r="BB419" s="80"/>
      <c r="BC419" s="80">
        <v>460</v>
      </c>
      <c r="BD419" s="80">
        <v>0</v>
      </c>
      <c r="BE419" s="80">
        <v>1182</v>
      </c>
      <c r="BF419" s="80">
        <v>0</v>
      </c>
      <c r="BG419" s="80"/>
      <c r="BH419" s="80">
        <v>62336</v>
      </c>
      <c r="BI419" s="80">
        <v>0</v>
      </c>
      <c r="BJ419" s="80"/>
      <c r="BK419" s="80"/>
      <c r="BL419" s="80"/>
      <c r="BM419" s="80"/>
      <c r="BN419" s="80">
        <v>12443</v>
      </c>
      <c r="BO419" s="80"/>
      <c r="BP419" s="80"/>
      <c r="BQ419" s="80">
        <v>0</v>
      </c>
      <c r="BR419" s="80"/>
      <c r="BS419" s="80">
        <v>0</v>
      </c>
      <c r="BT419" s="80">
        <v>0</v>
      </c>
      <c r="BU419" s="80">
        <v>7217</v>
      </c>
      <c r="BV419" s="80"/>
      <c r="BW419" s="80">
        <v>110961</v>
      </c>
      <c r="BX419" s="80"/>
      <c r="BY419" s="80"/>
      <c r="BZ419" s="80"/>
      <c r="CA419" s="80"/>
      <c r="CB419" s="80">
        <v>722</v>
      </c>
      <c r="CC419" s="80"/>
      <c r="CD419" s="80"/>
      <c r="CE419" s="80"/>
      <c r="CF419" s="80">
        <v>758</v>
      </c>
      <c r="CG419" s="80">
        <v>-1863</v>
      </c>
      <c r="CH419" s="80"/>
      <c r="CI419" s="80"/>
      <c r="CJ419" s="80"/>
      <c r="CK419" s="80">
        <v>18000</v>
      </c>
      <c r="CL419" s="80"/>
      <c r="CM419" s="80">
        <v>-1863</v>
      </c>
      <c r="CN419" s="80">
        <v>11905</v>
      </c>
      <c r="CO419" s="80"/>
      <c r="CP419" s="80"/>
      <c r="CQ419" s="80">
        <v>-211</v>
      </c>
      <c r="CR419" s="80">
        <v>-863</v>
      </c>
      <c r="CS419" s="80">
        <v>-4454</v>
      </c>
      <c r="CT419" s="80"/>
      <c r="CU419" s="80"/>
      <c r="CV419" s="80">
        <v>0</v>
      </c>
      <c r="CW419" s="80">
        <v>11940</v>
      </c>
      <c r="CX419" s="80"/>
      <c r="CY419" s="80">
        <v>-1868</v>
      </c>
      <c r="CZ419" s="80">
        <v>10100</v>
      </c>
      <c r="DA419" s="80">
        <v>2287</v>
      </c>
      <c r="DB419" s="80">
        <v>0</v>
      </c>
      <c r="DC419" s="80">
        <v>285</v>
      </c>
      <c r="DD419" s="80"/>
      <c r="DE419" s="80">
        <v>-863</v>
      </c>
      <c r="DF419" s="80">
        <v>0</v>
      </c>
      <c r="DG419" s="80">
        <v>201</v>
      </c>
      <c r="DH419" s="80"/>
      <c r="DI419" s="80">
        <v>-3031</v>
      </c>
      <c r="DJ419" s="80">
        <v>-2820</v>
      </c>
      <c r="DK419" s="80">
        <v>35</v>
      </c>
      <c r="DL419" s="80">
        <v>16132</v>
      </c>
      <c r="DM419" s="80">
        <v>2969</v>
      </c>
      <c r="DN419" s="80"/>
      <c r="DO419" s="80">
        <v>1805</v>
      </c>
      <c r="DP419" s="80">
        <v>-5667</v>
      </c>
      <c r="DQ419" s="80">
        <v>-502</v>
      </c>
      <c r="DR419" s="80">
        <v>0</v>
      </c>
      <c r="DS419" s="80">
        <v>-1164</v>
      </c>
    </row>
    <row r="420" spans="1:123" x14ac:dyDescent="0.25">
      <c r="A420" s="78">
        <v>202212</v>
      </c>
      <c r="B420" s="78">
        <v>53122</v>
      </c>
      <c r="C420" s="79" t="s">
        <v>391</v>
      </c>
      <c r="D420" s="80">
        <v>106604</v>
      </c>
      <c r="E420" s="80">
        <v>76412</v>
      </c>
      <c r="F420" s="80">
        <v>11334335</v>
      </c>
      <c r="G420" s="80">
        <v>0</v>
      </c>
      <c r="H420" s="80">
        <v>474927</v>
      </c>
      <c r="I420" s="80">
        <v>23555</v>
      </c>
      <c r="J420" s="80">
        <v>498482</v>
      </c>
      <c r="K420" s="80">
        <v>0</v>
      </c>
      <c r="L420" s="80">
        <v>322117</v>
      </c>
      <c r="M420" s="80">
        <v>11884518</v>
      </c>
      <c r="N420" s="80">
        <v>0</v>
      </c>
      <c r="O420" s="80">
        <v>10598302</v>
      </c>
      <c r="P420" s="80">
        <v>0</v>
      </c>
      <c r="Q420" s="80">
        <v>550183</v>
      </c>
      <c r="R420" s="80">
        <v>173758</v>
      </c>
      <c r="S420" s="80">
        <v>0</v>
      </c>
      <c r="T420" s="80">
        <v>14621619</v>
      </c>
      <c r="U420" s="80">
        <v>550183</v>
      </c>
      <c r="V420" s="80">
        <v>221249</v>
      </c>
      <c r="W420" s="80">
        <v>183016</v>
      </c>
      <c r="X420" s="80">
        <v>0</v>
      </c>
      <c r="Y420" s="80">
        <v>195878</v>
      </c>
      <c r="Z420" s="80">
        <v>80487</v>
      </c>
      <c r="AA420" s="80">
        <v>0</v>
      </c>
      <c r="AB420" s="80">
        <v>0</v>
      </c>
      <c r="AC420" s="80">
        <v>673337</v>
      </c>
      <c r="AD420" s="80">
        <v>2028</v>
      </c>
      <c r="AE420" s="80">
        <v>671309</v>
      </c>
      <c r="AF420" s="80">
        <v>284080</v>
      </c>
      <c r="AG420" s="80">
        <v>2906</v>
      </c>
      <c r="AH420" s="80">
        <v>1826174</v>
      </c>
      <c r="AI420" s="80">
        <v>40485</v>
      </c>
      <c r="AJ420" s="80">
        <v>329790</v>
      </c>
      <c r="AK420" s="80">
        <v>0</v>
      </c>
      <c r="AL420" s="80">
        <v>27362</v>
      </c>
      <c r="AM420" s="80">
        <v>0</v>
      </c>
      <c r="AN420" s="80">
        <v>57192</v>
      </c>
      <c r="AO420" s="80">
        <v>0</v>
      </c>
      <c r="AP420" s="80">
        <v>77581</v>
      </c>
      <c r="AQ420" s="80">
        <v>325307</v>
      </c>
      <c r="AR420" s="80">
        <v>309205</v>
      </c>
      <c r="AS420" s="80">
        <v>158412</v>
      </c>
      <c r="AT420" s="80">
        <v>1150000</v>
      </c>
      <c r="AU420" s="80">
        <v>351</v>
      </c>
      <c r="AV420" s="80">
        <v>2260020</v>
      </c>
      <c r="AW420" s="80">
        <v>8117146</v>
      </c>
      <c r="AX420" s="80">
        <v>804462</v>
      </c>
      <c r="AY420" s="80"/>
      <c r="AZ420" s="80">
        <v>0</v>
      </c>
      <c r="BA420" s="80">
        <v>144004</v>
      </c>
      <c r="BB420" s="80">
        <v>0</v>
      </c>
      <c r="BC420" s="80">
        <v>152278</v>
      </c>
      <c r="BD420" s="80">
        <v>381401</v>
      </c>
      <c r="BE420" s="80">
        <v>1047271</v>
      </c>
      <c r="BF420" s="80">
        <v>32296</v>
      </c>
      <c r="BG420" s="80">
        <v>52721</v>
      </c>
      <c r="BH420" s="80">
        <v>9826762</v>
      </c>
      <c r="BI420" s="80">
        <v>48179</v>
      </c>
      <c r="BJ420" s="80">
        <v>0</v>
      </c>
      <c r="BK420" s="80">
        <v>0</v>
      </c>
      <c r="BL420" s="80">
        <v>0</v>
      </c>
      <c r="BM420" s="80">
        <v>0</v>
      </c>
      <c r="BN420" s="80">
        <v>256414</v>
      </c>
      <c r="BO420" s="80">
        <v>450183</v>
      </c>
      <c r="BP420" s="80"/>
      <c r="BQ420" s="80">
        <v>289387</v>
      </c>
      <c r="BR420" s="80">
        <v>0</v>
      </c>
      <c r="BS420" s="80">
        <v>466348</v>
      </c>
      <c r="BT420" s="80">
        <v>1395011</v>
      </c>
      <c r="BU420" s="80">
        <v>386085</v>
      </c>
      <c r="BV420" s="80">
        <v>1395059</v>
      </c>
      <c r="BW420" s="80">
        <v>14621619</v>
      </c>
      <c r="BX420" s="80">
        <v>0</v>
      </c>
      <c r="BY420" s="80">
        <v>0</v>
      </c>
      <c r="BZ420" s="80">
        <v>0</v>
      </c>
      <c r="CA420" s="80">
        <v>1150000</v>
      </c>
      <c r="CB420" s="80">
        <v>336941</v>
      </c>
      <c r="CC420" s="80">
        <v>-48</v>
      </c>
      <c r="CD420" s="80">
        <v>48179</v>
      </c>
      <c r="CE420" s="80">
        <v>0</v>
      </c>
      <c r="CF420" s="80">
        <v>76696</v>
      </c>
      <c r="CG420" s="80">
        <v>-682471</v>
      </c>
      <c r="CH420" s="80">
        <v>114818</v>
      </c>
      <c r="CI420" s="80">
        <v>0</v>
      </c>
      <c r="CJ420" s="80">
        <v>-407476</v>
      </c>
      <c r="CK420" s="80">
        <v>4673527</v>
      </c>
      <c r="CL420" s="80">
        <v>0</v>
      </c>
      <c r="CM420" s="80">
        <v>-975969</v>
      </c>
      <c r="CN420" s="80">
        <v>-731669</v>
      </c>
      <c r="CO420" s="80">
        <v>24012</v>
      </c>
      <c r="CP420" s="80">
        <v>0</v>
      </c>
      <c r="CQ420" s="80">
        <v>4634</v>
      </c>
      <c r="CR420" s="80">
        <v>-1126516</v>
      </c>
      <c r="CS420" s="80">
        <v>-3030629</v>
      </c>
      <c r="CT420" s="80">
        <v>-13873</v>
      </c>
      <c r="CU420" s="80">
        <v>-662826</v>
      </c>
      <c r="CV420" s="80">
        <v>222093</v>
      </c>
      <c r="CW420" s="80">
        <v>-582463</v>
      </c>
      <c r="CX420" s="80">
        <v>-72573</v>
      </c>
      <c r="CY420" s="80">
        <v>-492699</v>
      </c>
      <c r="CZ420" s="80">
        <v>119228</v>
      </c>
      <c r="DA420" s="80">
        <v>95526</v>
      </c>
      <c r="DB420" s="80">
        <v>-45651</v>
      </c>
      <c r="DC420" s="80">
        <v>0</v>
      </c>
      <c r="DD420" s="80">
        <v>345316</v>
      </c>
      <c r="DE420" s="80">
        <v>-401699</v>
      </c>
      <c r="DF420" s="80">
        <v>179430</v>
      </c>
      <c r="DG420" s="80">
        <v>113108</v>
      </c>
      <c r="DH420" s="80"/>
      <c r="DI420" s="80">
        <v>94387</v>
      </c>
      <c r="DJ420" s="80">
        <v>64280</v>
      </c>
      <c r="DK420" s="80">
        <v>149206</v>
      </c>
      <c r="DL420" s="80">
        <v>4139699</v>
      </c>
      <c r="DM420" s="80">
        <v>569584</v>
      </c>
      <c r="DN420" s="80">
        <v>-174908</v>
      </c>
      <c r="DO420" s="80">
        <v>-558239</v>
      </c>
      <c r="DP420" s="80">
        <v>-2951183</v>
      </c>
      <c r="DQ420" s="80">
        <v>-15431</v>
      </c>
      <c r="DR420" s="80">
        <v>-26411</v>
      </c>
      <c r="DS420" s="80">
        <v>-1127823</v>
      </c>
    </row>
  </sheetData>
  <sheetProtection algorithmName="SHA-512" hashValue="a1+ADATGOKP52k/KQtebx/U90fTK3k4kHDXJmxljnzyb3mRmOad5ap1kcGs1+RnN/Wh80D/IIOIRO8OAQWtpog==" saltValue="bqmBliwvDuAgvqG8hj+RB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22</vt:i4>
      </vt:variant>
    </vt:vector>
  </HeadingPairs>
  <TitlesOfParts>
    <vt:vector size="31" baseType="lpstr">
      <vt:lpstr>Indholdsfortegnelse</vt:lpstr>
      <vt:lpstr>Regnskaber 2000-2004</vt:lpstr>
      <vt:lpstr>Regnskaber 2005-2015</vt:lpstr>
      <vt:lpstr>Regnskaber 2016-2022</vt:lpstr>
      <vt:lpstr>Skadeforsikringsselskaber</vt:lpstr>
      <vt:lpstr>Virksomheder</vt:lpstr>
      <vt:lpstr>Data_2000_2004</vt:lpstr>
      <vt:lpstr>Data_2005_2015</vt:lpstr>
      <vt:lpstr>Data_2016_frem</vt:lpstr>
      <vt:lpstr>data_2000</vt:lpstr>
      <vt:lpstr>data_2005</vt:lpstr>
      <vt:lpstr>data_2016</vt:lpstr>
      <vt:lpstr>drop_navn_2000</vt:lpstr>
      <vt:lpstr>drop_navn_2005</vt:lpstr>
      <vt:lpstr>drop_navn_2016</vt:lpstr>
      <vt:lpstr>drop_regnr_2000</vt:lpstr>
      <vt:lpstr>drop_regnr_2005</vt:lpstr>
      <vt:lpstr>drop_regnr_2016</vt:lpstr>
      <vt:lpstr>regnper_2000</vt:lpstr>
      <vt:lpstr>regnper_2005</vt:lpstr>
      <vt:lpstr>regnper_2016</vt:lpstr>
      <vt:lpstr>regnr_2000</vt:lpstr>
      <vt:lpstr>regnr_2005</vt:lpstr>
      <vt:lpstr>regnr_2016</vt:lpstr>
      <vt:lpstr>'Regnskaber 2000-2004'!Udskriftsområde</vt:lpstr>
      <vt:lpstr>'Regnskaber 2005-2015'!Udskriftsområde</vt:lpstr>
      <vt:lpstr>'Regnskaber 2016-2022'!Udskriftsområde</vt:lpstr>
      <vt:lpstr>Skadeforsikringsselskaber!Udskriftsområde</vt:lpstr>
      <vt:lpstr>var_2000</vt:lpstr>
      <vt:lpstr>var_2005</vt:lpstr>
      <vt:lpstr>var_2016</vt:lpstr>
    </vt:vector>
  </TitlesOfParts>
  <Company>Finanstilsynet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Skadesforsikringsselskabernes regnskaber</dc:title>
  <dc:creator>Finanstilsynet</dc:creator>
  <cp:lastModifiedBy>Kasper Christoffersen Bengtsson (FT)</cp:lastModifiedBy>
  <cp:lastPrinted>2017-09-22T08:13:21Z</cp:lastPrinted>
  <dcterms:created xsi:type="dcterms:W3CDTF">2017-07-24T13:59:52Z</dcterms:created>
  <dcterms:modified xsi:type="dcterms:W3CDTF">2023-08-24T05:53:52Z</dcterms:modified>
</cp:coreProperties>
</file>